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.santana\Documents\"/>
    </mc:Choice>
  </mc:AlternateContent>
  <xr:revisionPtr revIDLastSave="0" documentId="13_ncr:1_{03DBB6BC-5206-48C5-B903-84AB490DA5F2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Planilha7" sheetId="45" r:id="rId1"/>
    <sheet name="Planilha5" sheetId="42" r:id="rId2"/>
    <sheet name="Fiscalizacoes" sheetId="1" r:id="rId3"/>
    <sheet name="Nao_Conformidades" sheetId="2" r:id="rId4"/>
    <sheet name="Fiscalizacoes (2)" sheetId="39" r:id="rId5"/>
    <sheet name="Gráficos 2026" sheetId="11" r:id="rId6"/>
    <sheet name="Auxiliar" sheetId="24" state="hidden" r:id="rId7"/>
  </sheets>
  <definedNames>
    <definedName name="_xlcn.WorksheetConnection_acompanhamento_fiscaliz_2024.xlsxFiscalizacoes1" hidden="1">Fiscalizacoes[]</definedName>
  </definedNames>
  <calcPr calcId="191029"/>
  <pivotCaches>
    <pivotCache cacheId="0" r:id="rId8"/>
    <pivotCache cacheId="1" r:id="rId9"/>
  </pivotCaches>
  <extLst>
    <ext xmlns:x15="http://schemas.microsoft.com/office/spreadsheetml/2010/11/main" uri="{FCE2AD5D-F65C-4FA6-A056-5C36A1767C68}">
      <x15:dataModel>
        <x15:modelTables>
          <x15:modelTable id="Fiscalizacoes" name="Fiscalizacoes" connection="WorksheetConnection_acompanhamento_fiscaliz_2024.xlsx!Fiscalizacoes"/>
          <x15:modelTable id="Nao_Conformidades11" name="Nao_Conformidades_fotos" connection="Conexão2"/>
          <x15:modelTable id="Fiscalizacoes1" name="Fiscalizacoes1" connection="Conexão1"/>
          <x15:modelTable id="Nao_Conformidades" name="Nao_Conformidades" connection="Conexão"/>
        </x15:modelTables>
        <x15:modelRelationships>
          <x15:modelRelationship fromTable="Nao_Conformidades" fromColumn="ID_FISC_original" toTable="Fiscalizacoes" toColumn="ID_FISC"/>
          <x15:modelRelationship fromTable="Nao_Conformidades" fromColumn="ID_NC" toTable="Nao_Conformidades_fotos" toColumn="ID_N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8" i="11" l="1"/>
  <c r="K185" i="11" s="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84" i="11"/>
  <c r="B190" i="11"/>
  <c r="B191" i="11"/>
  <c r="B192" i="11"/>
  <c r="B193" i="11"/>
  <c r="B194" i="11"/>
  <c r="B195" i="11"/>
  <c r="B196" i="11"/>
  <c r="B197" i="11"/>
  <c r="B185" i="11"/>
  <c r="B186" i="11"/>
  <c r="B187" i="11"/>
  <c r="B188" i="11"/>
  <c r="B189" i="11"/>
  <c r="B184" i="11"/>
  <c r="L120" i="11"/>
  <c r="K120" i="11"/>
  <c r="U94" i="11"/>
  <c r="U93" i="11"/>
  <c r="P13" i="11"/>
  <c r="L17" i="11"/>
  <c r="K17" i="11"/>
  <c r="P120" i="11"/>
  <c r="J112" i="11"/>
  <c r="AK32" i="11"/>
  <c r="AK28" i="11"/>
  <c r="AK29" i="11"/>
  <c r="AK30" i="11"/>
  <c r="AK31" i="11"/>
  <c r="AK27" i="11"/>
  <c r="AJ32" i="11"/>
  <c r="Y20" i="2"/>
  <c r="Z7" i="2" s="1"/>
  <c r="I120" i="11"/>
  <c r="I17" i="11"/>
  <c r="AM195" i="11"/>
  <c r="AM188" i="11"/>
  <c r="AM190" i="11"/>
  <c r="AM192" i="11"/>
  <c r="AM193" i="11"/>
  <c r="AM185" i="11"/>
  <c r="AL195" i="11"/>
  <c r="Q138" i="11"/>
  <c r="H17" i="11"/>
  <c r="H112" i="11" s="1"/>
  <c r="P118" i="11"/>
  <c r="G120" i="11"/>
  <c r="F120" i="11"/>
  <c r="E120" i="11"/>
  <c r="G17" i="11"/>
  <c r="F17" i="11"/>
  <c r="E17" i="11"/>
  <c r="D17" i="11"/>
  <c r="C2" i="39"/>
  <c r="C3" i="39"/>
  <c r="C4" i="39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AC1154" i="39"/>
  <c r="AC1153" i="39"/>
  <c r="AC1152" i="39"/>
  <c r="AC1151" i="39"/>
  <c r="AC1150" i="39"/>
  <c r="AC1149" i="39"/>
  <c r="AC1148" i="39"/>
  <c r="AC1147" i="39"/>
  <c r="AC1146" i="39"/>
  <c r="AC1145" i="39"/>
  <c r="AC1144" i="39"/>
  <c r="AC1143" i="39"/>
  <c r="AC1142" i="39"/>
  <c r="AC1141" i="39"/>
  <c r="U87" i="11"/>
  <c r="N50" i="11"/>
  <c r="M50" i="1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41" i="1"/>
  <c r="K105" i="2"/>
  <c r="K106" i="2"/>
  <c r="K107" i="2"/>
  <c r="K108" i="2"/>
  <c r="K109" i="2"/>
  <c r="K110" i="2"/>
  <c r="K11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E21" i="24" s="1"/>
  <c r="C22" i="1"/>
  <c r="C23" i="1"/>
  <c r="E23" i="24" s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E36" i="24" s="1"/>
  <c r="C37" i="1"/>
  <c r="C38" i="1"/>
  <c r="C39" i="1"/>
  <c r="C40" i="1"/>
  <c r="C41" i="1"/>
  <c r="C42" i="1"/>
  <c r="C43" i="1"/>
  <c r="C44" i="1"/>
  <c r="C45" i="1"/>
  <c r="C46" i="1"/>
  <c r="C47" i="1"/>
  <c r="E47" i="24" s="1"/>
  <c r="C48" i="1"/>
  <c r="C49" i="1"/>
  <c r="C50" i="1"/>
  <c r="C51" i="1"/>
  <c r="C52" i="1"/>
  <c r="C53" i="1"/>
  <c r="C54" i="1"/>
  <c r="C55" i="1"/>
  <c r="E55" i="24" s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E83" i="24" s="1"/>
  <c r="C84" i="1"/>
  <c r="C85" i="1"/>
  <c r="C86" i="1"/>
  <c r="C87" i="1"/>
  <c r="E87" i="24" s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E113" i="24" s="1"/>
  <c r="C114" i="1"/>
  <c r="C115" i="1"/>
  <c r="C116" i="1"/>
  <c r="C117" i="1"/>
  <c r="C118" i="1"/>
  <c r="C119" i="1"/>
  <c r="E119" i="24" s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I113" i="2" s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E161" i="24" s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E195" i="24" s="1"/>
  <c r="C196" i="1"/>
  <c r="E196" i="24" s="1"/>
  <c r="C197" i="1"/>
  <c r="E197" i="24" s="1"/>
  <c r="C198" i="1"/>
  <c r="C199" i="1"/>
  <c r="E199" i="24" s="1"/>
  <c r="C200" i="1"/>
  <c r="E200" i="24" s="1"/>
  <c r="C201" i="1"/>
  <c r="C202" i="1"/>
  <c r="C203" i="1"/>
  <c r="C204" i="1"/>
  <c r="C205" i="1"/>
  <c r="C206" i="1"/>
  <c r="C207" i="1"/>
  <c r="E207" i="24" s="1"/>
  <c r="C208" i="1"/>
  <c r="C209" i="1"/>
  <c r="E209" i="24" s="1"/>
  <c r="C210" i="1"/>
  <c r="E210" i="24" s="1"/>
  <c r="C211" i="1"/>
  <c r="E211" i="24" s="1"/>
  <c r="C212" i="1"/>
  <c r="E212" i="24" s="1"/>
  <c r="C213" i="1"/>
  <c r="E213" i="24" s="1"/>
  <c r="C214" i="1"/>
  <c r="C215" i="1"/>
  <c r="E215" i="24" s="1"/>
  <c r="C216" i="1"/>
  <c r="E216" i="24" s="1"/>
  <c r="C217" i="1"/>
  <c r="C218" i="1"/>
  <c r="C219" i="1"/>
  <c r="C220" i="1"/>
  <c r="C221" i="1"/>
  <c r="C222" i="1"/>
  <c r="C223" i="1"/>
  <c r="E223" i="24" s="1"/>
  <c r="C224" i="1"/>
  <c r="C225" i="1"/>
  <c r="E225" i="24" s="1"/>
  <c r="C226" i="1"/>
  <c r="E226" i="24" s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E247" i="24" s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E260" i="24" s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E273" i="24" s="1"/>
  <c r="C274" i="1"/>
  <c r="C275" i="1"/>
  <c r="C276" i="1"/>
  <c r="C277" i="1"/>
  <c r="C278" i="1"/>
  <c r="C279" i="1"/>
  <c r="E279" i="24" s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E311" i="24" s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E343" i="24" s="1"/>
  <c r="C344" i="1"/>
  <c r="C345" i="1"/>
  <c r="C346" i="1"/>
  <c r="C347" i="1"/>
  <c r="C348" i="1"/>
  <c r="C349" i="1"/>
  <c r="C350" i="1"/>
  <c r="C351" i="1"/>
  <c r="E351" i="24" s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E405" i="24" s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E419" i="24" s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E434" i="24" s="1"/>
  <c r="C435" i="1"/>
  <c r="C436" i="1"/>
  <c r="E436" i="24" s="1"/>
  <c r="C437" i="1"/>
  <c r="E437" i="24" s="1"/>
  <c r="C438" i="1"/>
  <c r="C439" i="1"/>
  <c r="E439" i="24" s="1"/>
  <c r="C440" i="1"/>
  <c r="C441" i="1"/>
  <c r="C442" i="1"/>
  <c r="C443" i="1"/>
  <c r="C444" i="1"/>
  <c r="C445" i="1"/>
  <c r="C446" i="1"/>
  <c r="C447" i="1"/>
  <c r="C448" i="1"/>
  <c r="E448" i="24" s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E469" i="24" s="1"/>
  <c r="C470" i="1"/>
  <c r="C471" i="1"/>
  <c r="E471" i="24" s="1"/>
  <c r="C472" i="1"/>
  <c r="C473" i="1"/>
  <c r="C474" i="1"/>
  <c r="C475" i="1"/>
  <c r="C476" i="1"/>
  <c r="C477" i="1"/>
  <c r="C478" i="1"/>
  <c r="C479" i="1"/>
  <c r="C480" i="1"/>
  <c r="C481" i="1"/>
  <c r="C482" i="1"/>
  <c r="C483" i="1"/>
  <c r="E483" i="24" s="1"/>
  <c r="C484" i="1"/>
  <c r="C485" i="1"/>
  <c r="C486" i="1"/>
  <c r="C487" i="1"/>
  <c r="E487" i="24" s="1"/>
  <c r="C488" i="1"/>
  <c r="C489" i="1"/>
  <c r="C490" i="1"/>
  <c r="C491" i="1"/>
  <c r="C492" i="1"/>
  <c r="C493" i="1"/>
  <c r="C494" i="1"/>
  <c r="C495" i="1"/>
  <c r="E495" i="24" s="1"/>
  <c r="C496" i="1"/>
  <c r="C497" i="1"/>
  <c r="E497" i="24" s="1"/>
  <c r="C498" i="1"/>
  <c r="C499" i="1"/>
  <c r="C500" i="1"/>
  <c r="C501" i="1"/>
  <c r="C502" i="1"/>
  <c r="C503" i="1"/>
  <c r="C504" i="1"/>
  <c r="E504" i="24" s="1"/>
  <c r="C505" i="1"/>
  <c r="C506" i="1"/>
  <c r="C507" i="1"/>
  <c r="C508" i="1"/>
  <c r="C509" i="1"/>
  <c r="C510" i="1"/>
  <c r="C511" i="1"/>
  <c r="C512" i="1"/>
  <c r="E512" i="24" s="1"/>
  <c r="C513" i="1"/>
  <c r="E513" i="24" s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E549" i="24" s="1"/>
  <c r="C550" i="1"/>
  <c r="C551" i="1"/>
  <c r="C552" i="1"/>
  <c r="C553" i="1"/>
  <c r="C554" i="1"/>
  <c r="C555" i="1"/>
  <c r="C556" i="1"/>
  <c r="C557" i="1"/>
  <c r="C558" i="1"/>
  <c r="C559" i="1"/>
  <c r="E559" i="24" s="1"/>
  <c r="C560" i="1"/>
  <c r="C561" i="1"/>
  <c r="C562" i="1"/>
  <c r="E562" i="24" s="1"/>
  <c r="C563" i="1"/>
  <c r="C564" i="1"/>
  <c r="C565" i="1"/>
  <c r="C566" i="1"/>
  <c r="C567" i="1"/>
  <c r="C568" i="1"/>
  <c r="E568" i="24" s="1"/>
  <c r="C569" i="1"/>
  <c r="C570" i="1"/>
  <c r="C571" i="1"/>
  <c r="C572" i="1"/>
  <c r="C573" i="1"/>
  <c r="C574" i="1"/>
  <c r="C575" i="1"/>
  <c r="C576" i="1"/>
  <c r="E576" i="24" s="1"/>
  <c r="C577" i="1"/>
  <c r="C578" i="1"/>
  <c r="C579" i="1"/>
  <c r="E579" i="24" s="1"/>
  <c r="C580" i="1"/>
  <c r="E580" i="24" s="1"/>
  <c r="C581" i="1"/>
  <c r="C582" i="1"/>
  <c r="C583" i="1"/>
  <c r="E583" i="24" s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E596" i="24" s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E612" i="24" s="1"/>
  <c r="C613" i="1"/>
  <c r="E613" i="24" s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E631" i="24" s="1"/>
  <c r="C632" i="1"/>
  <c r="C633" i="1"/>
  <c r="C634" i="1"/>
  <c r="C635" i="1"/>
  <c r="C636" i="1"/>
  <c r="C637" i="1"/>
  <c r="C638" i="1"/>
  <c r="C639" i="1"/>
  <c r="C640" i="1"/>
  <c r="C641" i="1"/>
  <c r="E641" i="24" s="1"/>
  <c r="C642" i="1"/>
  <c r="C643" i="1"/>
  <c r="E643" i="24" s="1"/>
  <c r="C644" i="1"/>
  <c r="E644" i="24" s="1"/>
  <c r="C645" i="1"/>
  <c r="E645" i="24" s="1"/>
  <c r="C646" i="1"/>
  <c r="E646" i="24" s="1"/>
  <c r="C647" i="1"/>
  <c r="C648" i="1"/>
  <c r="C649" i="1"/>
  <c r="C650" i="1"/>
  <c r="C651" i="1"/>
  <c r="C652" i="1"/>
  <c r="C653" i="1"/>
  <c r="C654" i="1"/>
  <c r="C655" i="1"/>
  <c r="C656" i="1"/>
  <c r="C657" i="1"/>
  <c r="E657" i="24" s="1"/>
  <c r="C658" i="1"/>
  <c r="C659" i="1"/>
  <c r="C660" i="1"/>
  <c r="C661" i="1"/>
  <c r="C662" i="1"/>
  <c r="E662" i="24" s="1"/>
  <c r="C663" i="1"/>
  <c r="E663" i="24" s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E678" i="24" s="1"/>
  <c r="C679" i="1"/>
  <c r="C680" i="1"/>
  <c r="E680" i="24" s="1"/>
  <c r="C681" i="1"/>
  <c r="C682" i="1"/>
  <c r="C683" i="1"/>
  <c r="C684" i="1"/>
  <c r="C685" i="1"/>
  <c r="C686" i="1"/>
  <c r="C687" i="1"/>
  <c r="C688" i="1"/>
  <c r="E688" i="24" s="1"/>
  <c r="C689" i="1"/>
  <c r="C690" i="1"/>
  <c r="C691" i="1"/>
  <c r="C692" i="1"/>
  <c r="C693" i="1"/>
  <c r="C694" i="1"/>
  <c r="E694" i="24" s="1"/>
  <c r="C695" i="1"/>
  <c r="C696" i="1"/>
  <c r="E696" i="24" s="1"/>
  <c r="C697" i="1"/>
  <c r="C698" i="1"/>
  <c r="C699" i="1"/>
  <c r="C700" i="1"/>
  <c r="C701" i="1"/>
  <c r="C702" i="1"/>
  <c r="C703" i="1"/>
  <c r="C704" i="1"/>
  <c r="C705" i="1"/>
  <c r="C706" i="1"/>
  <c r="C707" i="1"/>
  <c r="E707" i="24" s="1"/>
  <c r="C708" i="1"/>
  <c r="C709" i="1"/>
  <c r="C710" i="1"/>
  <c r="C711" i="1"/>
  <c r="E711" i="24" s="1"/>
  <c r="C712" i="1"/>
  <c r="C713" i="1"/>
  <c r="C714" i="1"/>
  <c r="C715" i="1"/>
  <c r="C716" i="1"/>
  <c r="C717" i="1"/>
  <c r="C718" i="1"/>
  <c r="C719" i="1"/>
  <c r="C720" i="1"/>
  <c r="C721" i="1"/>
  <c r="E721" i="24" s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E736" i="24" s="1"/>
  <c r="C737" i="1"/>
  <c r="C738" i="1"/>
  <c r="C739" i="1"/>
  <c r="C740" i="1"/>
  <c r="E740" i="24" s="1"/>
  <c r="C741" i="1"/>
  <c r="C742" i="1"/>
  <c r="C743" i="1"/>
  <c r="C744" i="1"/>
  <c r="C745" i="1"/>
  <c r="C746" i="1"/>
  <c r="C747" i="1"/>
  <c r="C748" i="1"/>
  <c r="E748" i="24" s="1"/>
  <c r="C749" i="1"/>
  <c r="C750" i="1"/>
  <c r="C751" i="1"/>
  <c r="C752" i="1"/>
  <c r="C753" i="1"/>
  <c r="C754" i="1"/>
  <c r="C755" i="1"/>
  <c r="E755" i="24" s="1"/>
  <c r="C756" i="1"/>
  <c r="C757" i="1"/>
  <c r="C758" i="1"/>
  <c r="C759" i="1"/>
  <c r="C760" i="1"/>
  <c r="C761" i="1"/>
  <c r="C762" i="1"/>
  <c r="C763" i="1"/>
  <c r="C764" i="1"/>
  <c r="E764" i="24" s="1"/>
  <c r="C765" i="1"/>
  <c r="E765" i="24" s="1"/>
  <c r="C766" i="1"/>
  <c r="C767" i="1"/>
  <c r="C768" i="1"/>
  <c r="C769" i="1"/>
  <c r="E769" i="24" s="1"/>
  <c r="C770" i="1"/>
  <c r="C771" i="1"/>
  <c r="C772" i="1"/>
  <c r="C773" i="1"/>
  <c r="C774" i="1"/>
  <c r="C775" i="1"/>
  <c r="C776" i="1"/>
  <c r="E776" i="24" s="1"/>
  <c r="C777" i="1"/>
  <c r="C778" i="1"/>
  <c r="E778" i="24" s="1"/>
  <c r="C779" i="1"/>
  <c r="C780" i="1"/>
  <c r="C781" i="1"/>
  <c r="C782" i="1"/>
  <c r="E782" i="24" s="1"/>
  <c r="C783" i="1"/>
  <c r="C784" i="1"/>
  <c r="E784" i="24" s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E804" i="24" s="1"/>
  <c r="C805" i="1"/>
  <c r="C806" i="1"/>
  <c r="C807" i="1"/>
  <c r="C808" i="1"/>
  <c r="C809" i="1"/>
  <c r="C810" i="1"/>
  <c r="C811" i="1"/>
  <c r="C812" i="1"/>
  <c r="C813" i="1"/>
  <c r="E813" i="24" s="1"/>
  <c r="C814" i="1"/>
  <c r="C815" i="1"/>
  <c r="C816" i="1"/>
  <c r="C817" i="1"/>
  <c r="E817" i="24" s="1"/>
  <c r="C818" i="1"/>
  <c r="C819" i="1"/>
  <c r="C820" i="1"/>
  <c r="C821" i="1"/>
  <c r="C822" i="1"/>
  <c r="C823" i="1"/>
  <c r="C824" i="1"/>
  <c r="C825" i="1"/>
  <c r="C826" i="1"/>
  <c r="C827" i="1"/>
  <c r="C828" i="1"/>
  <c r="E828" i="24" s="1"/>
  <c r="C829" i="1"/>
  <c r="C830" i="1"/>
  <c r="C831" i="1"/>
  <c r="C832" i="1"/>
  <c r="C833" i="1"/>
  <c r="C834" i="1"/>
  <c r="C835" i="1"/>
  <c r="E835" i="24" s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E848" i="24" s="1"/>
  <c r="C849" i="1"/>
  <c r="C850" i="1"/>
  <c r="C851" i="1"/>
  <c r="E851" i="24" s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E865" i="24" s="1"/>
  <c r="C866" i="1"/>
  <c r="E866" i="24" s="1"/>
  <c r="C867" i="1"/>
  <c r="E867" i="24" s="1"/>
  <c r="C868" i="1"/>
  <c r="C869" i="1"/>
  <c r="C870" i="1"/>
  <c r="E870" i="24" s="1"/>
  <c r="C871" i="1"/>
  <c r="C872" i="1"/>
  <c r="E872" i="24" s="1"/>
  <c r="C873" i="1"/>
  <c r="C874" i="1"/>
  <c r="C875" i="1"/>
  <c r="C876" i="1"/>
  <c r="C877" i="1"/>
  <c r="C878" i="1"/>
  <c r="C879" i="1"/>
  <c r="C880" i="1"/>
  <c r="C881" i="1"/>
  <c r="C882" i="1"/>
  <c r="E882" i="24" s="1"/>
  <c r="C883" i="1"/>
  <c r="C884" i="1"/>
  <c r="C885" i="1"/>
  <c r="C886" i="1"/>
  <c r="C887" i="1"/>
  <c r="E887" i="24" s="1"/>
  <c r="C888" i="1"/>
  <c r="C889" i="1"/>
  <c r="C890" i="1"/>
  <c r="C891" i="1"/>
  <c r="E891" i="24" s="1"/>
  <c r="C892" i="1"/>
  <c r="E892" i="24" s="1"/>
  <c r="C893" i="1"/>
  <c r="C894" i="1"/>
  <c r="C895" i="1"/>
  <c r="E895" i="24" s="1"/>
  <c r="C896" i="1"/>
  <c r="E896" i="24" s="1"/>
  <c r="C897" i="1"/>
  <c r="E897" i="24" s="1"/>
  <c r="C898" i="1"/>
  <c r="C899" i="1"/>
  <c r="E899" i="24" s="1"/>
  <c r="C900" i="1"/>
  <c r="E900" i="24" s="1"/>
  <c r="C901" i="1"/>
  <c r="C902" i="1"/>
  <c r="C903" i="1"/>
  <c r="C904" i="1"/>
  <c r="E904" i="24" s="1"/>
  <c r="C905" i="1"/>
  <c r="C906" i="1"/>
  <c r="C907" i="1"/>
  <c r="C908" i="1"/>
  <c r="C909" i="1"/>
  <c r="C910" i="1"/>
  <c r="C911" i="1"/>
  <c r="C912" i="1"/>
  <c r="E912" i="24" s="1"/>
  <c r="C913" i="1"/>
  <c r="E913" i="24" s="1"/>
  <c r="C914" i="1"/>
  <c r="E914" i="24" s="1"/>
  <c r="C915" i="1"/>
  <c r="E915" i="24" s="1"/>
  <c r="C916" i="1"/>
  <c r="E916" i="24" s="1"/>
  <c r="C917" i="1"/>
  <c r="E917" i="24" s="1"/>
  <c r="C918" i="1"/>
  <c r="E918" i="24" s="1"/>
  <c r="C919" i="1"/>
  <c r="E919" i="24" s="1"/>
  <c r="C920" i="1"/>
  <c r="E920" i="24" s="1"/>
  <c r="C921" i="1"/>
  <c r="E921" i="24" s="1"/>
  <c r="C922" i="1"/>
  <c r="E922" i="24" s="1"/>
  <c r="C923" i="1"/>
  <c r="E923" i="24" s="1"/>
  <c r="C924" i="1"/>
  <c r="E924" i="24" s="1"/>
  <c r="C925" i="1"/>
  <c r="E925" i="24" s="1"/>
  <c r="C926" i="1"/>
  <c r="E926" i="24" s="1"/>
  <c r="C927" i="1"/>
  <c r="E927" i="24" s="1"/>
  <c r="C928" i="1"/>
  <c r="E928" i="24" s="1"/>
  <c r="C929" i="1"/>
  <c r="E929" i="24" s="1"/>
  <c r="C930" i="1"/>
  <c r="E930" i="24" s="1"/>
  <c r="C931" i="1"/>
  <c r="E931" i="24" s="1"/>
  <c r="C932" i="1"/>
  <c r="E932" i="24" s="1"/>
  <c r="C933" i="1"/>
  <c r="E933" i="24" s="1"/>
  <c r="C934" i="1"/>
  <c r="E934" i="24" s="1"/>
  <c r="C935" i="1"/>
  <c r="C936" i="1"/>
  <c r="E936" i="24" s="1"/>
  <c r="C937" i="1"/>
  <c r="E937" i="24" s="1"/>
  <c r="C938" i="1"/>
  <c r="E938" i="24" s="1"/>
  <c r="C939" i="1"/>
  <c r="E939" i="24" s="1"/>
  <c r="C940" i="1"/>
  <c r="E940" i="24" s="1"/>
  <c r="C941" i="1"/>
  <c r="E941" i="24" s="1"/>
  <c r="C942" i="1"/>
  <c r="E942" i="24" s="1"/>
  <c r="C943" i="1"/>
  <c r="I103" i="2" s="1"/>
  <c r="C944" i="1"/>
  <c r="E944" i="24" s="1"/>
  <c r="C945" i="1"/>
  <c r="E945" i="24" s="1"/>
  <c r="C946" i="1"/>
  <c r="E946" i="24" s="1"/>
  <c r="C947" i="1"/>
  <c r="I104" i="2" s="1"/>
  <c r="C948" i="1"/>
  <c r="E948" i="24" s="1"/>
  <c r="C949" i="1"/>
  <c r="C950" i="1"/>
  <c r="K101" i="2"/>
  <c r="K102" i="2"/>
  <c r="K103" i="2"/>
  <c r="K104" i="2"/>
  <c r="K100" i="2"/>
  <c r="Q48" i="11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G439" i="24"/>
  <c r="G440" i="24"/>
  <c r="G441" i="24"/>
  <c r="G442" i="24"/>
  <c r="G443" i="24"/>
  <c r="G444" i="24"/>
  <c r="G445" i="24"/>
  <c r="G446" i="24"/>
  <c r="G447" i="24"/>
  <c r="G448" i="24"/>
  <c r="G449" i="24"/>
  <c r="G450" i="24"/>
  <c r="G451" i="24"/>
  <c r="G452" i="24"/>
  <c r="G453" i="24"/>
  <c r="G454" i="24"/>
  <c r="G455" i="24"/>
  <c r="G456" i="24"/>
  <c r="G457" i="24"/>
  <c r="G458" i="24"/>
  <c r="G459" i="24"/>
  <c r="G460" i="24"/>
  <c r="G461" i="24"/>
  <c r="G462" i="24"/>
  <c r="G463" i="24"/>
  <c r="G464" i="24"/>
  <c r="G465" i="24"/>
  <c r="G466" i="24"/>
  <c r="G467" i="24"/>
  <c r="G468" i="24"/>
  <c r="G469" i="24"/>
  <c r="G470" i="24"/>
  <c r="G471" i="24"/>
  <c r="G472" i="24"/>
  <c r="G473" i="24"/>
  <c r="G474" i="24"/>
  <c r="G475" i="24"/>
  <c r="G476" i="24"/>
  <c r="G477" i="24"/>
  <c r="G478" i="24"/>
  <c r="G479" i="24"/>
  <c r="G480" i="24"/>
  <c r="G481" i="24"/>
  <c r="G482" i="24"/>
  <c r="G483" i="24"/>
  <c r="G484" i="24"/>
  <c r="G485" i="24"/>
  <c r="G486" i="24"/>
  <c r="G487" i="24"/>
  <c r="G488" i="24"/>
  <c r="G489" i="24"/>
  <c r="G490" i="24"/>
  <c r="G491" i="24"/>
  <c r="G492" i="24"/>
  <c r="G493" i="24"/>
  <c r="G494" i="24"/>
  <c r="G495" i="24"/>
  <c r="G496" i="24"/>
  <c r="G497" i="24"/>
  <c r="G498" i="24"/>
  <c r="G499" i="24"/>
  <c r="G500" i="24"/>
  <c r="G501" i="24"/>
  <c r="G502" i="24"/>
  <c r="G503" i="24"/>
  <c r="G504" i="24"/>
  <c r="G505" i="24"/>
  <c r="G506" i="24"/>
  <c r="G507" i="24"/>
  <c r="G508" i="24"/>
  <c r="G509" i="24"/>
  <c r="G510" i="24"/>
  <c r="G511" i="24"/>
  <c r="G512" i="24"/>
  <c r="G513" i="24"/>
  <c r="G514" i="24"/>
  <c r="G515" i="24"/>
  <c r="G516" i="24"/>
  <c r="G517" i="24"/>
  <c r="G518" i="24"/>
  <c r="G519" i="24"/>
  <c r="G520" i="24"/>
  <c r="G521" i="24"/>
  <c r="G522" i="24"/>
  <c r="G523" i="24"/>
  <c r="G524" i="24"/>
  <c r="G525" i="24"/>
  <c r="G526" i="24"/>
  <c r="G527" i="24"/>
  <c r="G528" i="24"/>
  <c r="G529" i="24"/>
  <c r="G530" i="24"/>
  <c r="G531" i="24"/>
  <c r="G532" i="24"/>
  <c r="G533" i="24"/>
  <c r="G534" i="24"/>
  <c r="G535" i="24"/>
  <c r="G536" i="24"/>
  <c r="G537" i="24"/>
  <c r="G538" i="24"/>
  <c r="G539" i="24"/>
  <c r="G540" i="24"/>
  <c r="G541" i="24"/>
  <c r="G542" i="24"/>
  <c r="G543" i="24"/>
  <c r="G544" i="24"/>
  <c r="G545" i="24"/>
  <c r="G546" i="24"/>
  <c r="G547" i="24"/>
  <c r="G548" i="24"/>
  <c r="G549" i="24"/>
  <c r="G550" i="24"/>
  <c r="G551" i="24"/>
  <c r="G552" i="24"/>
  <c r="G553" i="24"/>
  <c r="G554" i="24"/>
  <c r="G555" i="24"/>
  <c r="G556" i="24"/>
  <c r="G557" i="24"/>
  <c r="G558" i="24"/>
  <c r="G559" i="24"/>
  <c r="G560" i="24"/>
  <c r="G561" i="24"/>
  <c r="G562" i="24"/>
  <c r="G563" i="24"/>
  <c r="G564" i="24"/>
  <c r="G565" i="24"/>
  <c r="G566" i="24"/>
  <c r="G567" i="24"/>
  <c r="G568" i="24"/>
  <c r="G569" i="24"/>
  <c r="G570" i="24"/>
  <c r="G571" i="24"/>
  <c r="G572" i="24"/>
  <c r="G573" i="24"/>
  <c r="G574" i="24"/>
  <c r="G575" i="24"/>
  <c r="G576" i="24"/>
  <c r="G577" i="24"/>
  <c r="G578" i="24"/>
  <c r="G579" i="24"/>
  <c r="G580" i="24"/>
  <c r="G581" i="24"/>
  <c r="G582" i="24"/>
  <c r="G583" i="24"/>
  <c r="G584" i="24"/>
  <c r="G585" i="24"/>
  <c r="G586" i="24"/>
  <c r="G587" i="24"/>
  <c r="G588" i="24"/>
  <c r="G589" i="24"/>
  <c r="G590" i="24"/>
  <c r="G591" i="24"/>
  <c r="G592" i="24"/>
  <c r="G593" i="24"/>
  <c r="G594" i="24"/>
  <c r="G595" i="24"/>
  <c r="G596" i="24"/>
  <c r="G597" i="24"/>
  <c r="G598" i="24"/>
  <c r="G599" i="24"/>
  <c r="G600" i="24"/>
  <c r="G601" i="24"/>
  <c r="G602" i="24"/>
  <c r="G603" i="24"/>
  <c r="G604" i="24"/>
  <c r="G605" i="24"/>
  <c r="G606" i="24"/>
  <c r="G607" i="24"/>
  <c r="G608" i="24"/>
  <c r="G609" i="24"/>
  <c r="G610" i="24"/>
  <c r="G611" i="24"/>
  <c r="G612" i="24"/>
  <c r="G613" i="24"/>
  <c r="G614" i="24"/>
  <c r="G615" i="24"/>
  <c r="G616" i="24"/>
  <c r="G617" i="24"/>
  <c r="G618" i="24"/>
  <c r="G619" i="24"/>
  <c r="G620" i="24"/>
  <c r="G621" i="24"/>
  <c r="G622" i="24"/>
  <c r="G623" i="24"/>
  <c r="G624" i="24"/>
  <c r="G625" i="24"/>
  <c r="G626" i="24"/>
  <c r="G627" i="24"/>
  <c r="G628" i="24"/>
  <c r="G629" i="24"/>
  <c r="G630" i="24"/>
  <c r="G631" i="24"/>
  <c r="G632" i="24"/>
  <c r="G633" i="24"/>
  <c r="G634" i="24"/>
  <c r="G635" i="24"/>
  <c r="G636" i="24"/>
  <c r="G637" i="24"/>
  <c r="G638" i="24"/>
  <c r="G639" i="24"/>
  <c r="G640" i="24"/>
  <c r="G641" i="24"/>
  <c r="G642" i="24"/>
  <c r="G643" i="24"/>
  <c r="G644" i="24"/>
  <c r="G645" i="24"/>
  <c r="G646" i="24"/>
  <c r="G647" i="24"/>
  <c r="G648" i="24"/>
  <c r="G649" i="24"/>
  <c r="G650" i="24"/>
  <c r="G651" i="24"/>
  <c r="G652" i="24"/>
  <c r="G653" i="24"/>
  <c r="G654" i="24"/>
  <c r="G655" i="24"/>
  <c r="G656" i="24"/>
  <c r="G657" i="24"/>
  <c r="G658" i="24"/>
  <c r="G659" i="24"/>
  <c r="G660" i="24"/>
  <c r="G661" i="24"/>
  <c r="G662" i="24"/>
  <c r="G663" i="24"/>
  <c r="G664" i="24"/>
  <c r="G665" i="24"/>
  <c r="G666" i="24"/>
  <c r="G667" i="24"/>
  <c r="G668" i="24"/>
  <c r="G669" i="24"/>
  <c r="G670" i="24"/>
  <c r="G671" i="24"/>
  <c r="G672" i="24"/>
  <c r="G673" i="24"/>
  <c r="G674" i="24"/>
  <c r="G675" i="24"/>
  <c r="G676" i="24"/>
  <c r="G677" i="24"/>
  <c r="G678" i="24"/>
  <c r="G679" i="24"/>
  <c r="G680" i="24"/>
  <c r="G681" i="24"/>
  <c r="G682" i="24"/>
  <c r="G683" i="24"/>
  <c r="G684" i="24"/>
  <c r="G685" i="24"/>
  <c r="G686" i="24"/>
  <c r="G687" i="24"/>
  <c r="G688" i="24"/>
  <c r="G689" i="24"/>
  <c r="G690" i="24"/>
  <c r="G691" i="24"/>
  <c r="G692" i="24"/>
  <c r="G693" i="24"/>
  <c r="G694" i="24"/>
  <c r="G695" i="24"/>
  <c r="G696" i="24"/>
  <c r="G697" i="24"/>
  <c r="G698" i="24"/>
  <c r="G699" i="24"/>
  <c r="G700" i="24"/>
  <c r="G701" i="24"/>
  <c r="G702" i="24"/>
  <c r="G703" i="24"/>
  <c r="G704" i="24"/>
  <c r="G705" i="24"/>
  <c r="G706" i="24"/>
  <c r="G707" i="24"/>
  <c r="G708" i="24"/>
  <c r="G709" i="24"/>
  <c r="G710" i="24"/>
  <c r="G711" i="24"/>
  <c r="G712" i="24"/>
  <c r="G713" i="24"/>
  <c r="G714" i="24"/>
  <c r="G715" i="24"/>
  <c r="G716" i="24"/>
  <c r="G717" i="24"/>
  <c r="G718" i="24"/>
  <c r="G719" i="24"/>
  <c r="G720" i="24"/>
  <c r="G721" i="24"/>
  <c r="G722" i="24"/>
  <c r="G723" i="24"/>
  <c r="G724" i="24"/>
  <c r="G725" i="24"/>
  <c r="G726" i="24"/>
  <c r="G727" i="24"/>
  <c r="G728" i="24"/>
  <c r="G729" i="24"/>
  <c r="G730" i="24"/>
  <c r="G731" i="24"/>
  <c r="G732" i="24"/>
  <c r="G733" i="24"/>
  <c r="G734" i="24"/>
  <c r="G735" i="24"/>
  <c r="G736" i="24"/>
  <c r="G737" i="24"/>
  <c r="G738" i="24"/>
  <c r="G739" i="24"/>
  <c r="G740" i="24"/>
  <c r="G741" i="24"/>
  <c r="G742" i="24"/>
  <c r="G743" i="24"/>
  <c r="G744" i="24"/>
  <c r="G745" i="24"/>
  <c r="G746" i="24"/>
  <c r="G747" i="24"/>
  <c r="G748" i="24"/>
  <c r="G749" i="24"/>
  <c r="G750" i="24"/>
  <c r="G751" i="24"/>
  <c r="G752" i="24"/>
  <c r="G753" i="24"/>
  <c r="G754" i="24"/>
  <c r="G755" i="24"/>
  <c r="G756" i="24"/>
  <c r="G757" i="24"/>
  <c r="G758" i="24"/>
  <c r="G759" i="24"/>
  <c r="G760" i="24"/>
  <c r="G761" i="24"/>
  <c r="G762" i="24"/>
  <c r="G763" i="24"/>
  <c r="G764" i="24"/>
  <c r="G765" i="24"/>
  <c r="G766" i="24"/>
  <c r="G767" i="24"/>
  <c r="G768" i="24"/>
  <c r="G769" i="24"/>
  <c r="G770" i="24"/>
  <c r="G771" i="24"/>
  <c r="G772" i="24"/>
  <c r="G773" i="24"/>
  <c r="G774" i="24"/>
  <c r="G775" i="24"/>
  <c r="G776" i="24"/>
  <c r="G777" i="24"/>
  <c r="G778" i="24"/>
  <c r="G779" i="24"/>
  <c r="G780" i="24"/>
  <c r="G781" i="24"/>
  <c r="G782" i="24"/>
  <c r="G783" i="24"/>
  <c r="G784" i="24"/>
  <c r="G785" i="24"/>
  <c r="G786" i="24"/>
  <c r="G787" i="24"/>
  <c r="G788" i="24"/>
  <c r="G789" i="24"/>
  <c r="G790" i="24"/>
  <c r="G791" i="24"/>
  <c r="G792" i="24"/>
  <c r="G793" i="24"/>
  <c r="G794" i="24"/>
  <c r="G795" i="24"/>
  <c r="G796" i="24"/>
  <c r="G797" i="24"/>
  <c r="G798" i="24"/>
  <c r="G799" i="24"/>
  <c r="G800" i="24"/>
  <c r="G801" i="24"/>
  <c r="G802" i="24"/>
  <c r="G803" i="24"/>
  <c r="G804" i="24"/>
  <c r="G805" i="24"/>
  <c r="G806" i="24"/>
  <c r="G807" i="24"/>
  <c r="G808" i="24"/>
  <c r="G809" i="24"/>
  <c r="G810" i="24"/>
  <c r="G811" i="24"/>
  <c r="G812" i="24"/>
  <c r="G813" i="24"/>
  <c r="G814" i="24"/>
  <c r="G815" i="24"/>
  <c r="G816" i="24"/>
  <c r="G817" i="24"/>
  <c r="G818" i="24"/>
  <c r="G819" i="24"/>
  <c r="G820" i="24"/>
  <c r="G821" i="24"/>
  <c r="G822" i="24"/>
  <c r="G823" i="24"/>
  <c r="G824" i="24"/>
  <c r="G825" i="24"/>
  <c r="G826" i="24"/>
  <c r="G827" i="24"/>
  <c r="G828" i="24"/>
  <c r="G829" i="24"/>
  <c r="G830" i="24"/>
  <c r="G831" i="24"/>
  <c r="G832" i="24"/>
  <c r="G833" i="24"/>
  <c r="G834" i="24"/>
  <c r="G835" i="24"/>
  <c r="G836" i="24"/>
  <c r="G837" i="24"/>
  <c r="G838" i="24"/>
  <c r="G839" i="24"/>
  <c r="G840" i="24"/>
  <c r="G841" i="24"/>
  <c r="G842" i="24"/>
  <c r="G843" i="24"/>
  <c r="G844" i="24"/>
  <c r="G845" i="24"/>
  <c r="G846" i="24"/>
  <c r="G847" i="24"/>
  <c r="G848" i="24"/>
  <c r="G849" i="24"/>
  <c r="G850" i="24"/>
  <c r="G851" i="24"/>
  <c r="G852" i="24"/>
  <c r="G853" i="24"/>
  <c r="G854" i="24"/>
  <c r="G855" i="24"/>
  <c r="G856" i="24"/>
  <c r="G857" i="24"/>
  <c r="G858" i="24"/>
  <c r="G859" i="24"/>
  <c r="G860" i="24"/>
  <c r="G861" i="24"/>
  <c r="G862" i="24"/>
  <c r="G863" i="24"/>
  <c r="G864" i="24"/>
  <c r="G865" i="24"/>
  <c r="G866" i="24"/>
  <c r="G867" i="24"/>
  <c r="G868" i="24"/>
  <c r="G869" i="24"/>
  <c r="G870" i="24"/>
  <c r="G871" i="24"/>
  <c r="G872" i="24"/>
  <c r="G873" i="24"/>
  <c r="G874" i="24"/>
  <c r="G875" i="24"/>
  <c r="G876" i="24"/>
  <c r="G877" i="24"/>
  <c r="G878" i="24"/>
  <c r="G879" i="24"/>
  <c r="G880" i="24"/>
  <c r="G881" i="24"/>
  <c r="G882" i="24"/>
  <c r="G883" i="24"/>
  <c r="G884" i="24"/>
  <c r="G885" i="24"/>
  <c r="G886" i="24"/>
  <c r="G887" i="24"/>
  <c r="G888" i="24"/>
  <c r="G889" i="24"/>
  <c r="G890" i="24"/>
  <c r="G891" i="24"/>
  <c r="G892" i="24"/>
  <c r="G893" i="24"/>
  <c r="G894" i="24"/>
  <c r="G895" i="24"/>
  <c r="G896" i="24"/>
  <c r="G897" i="24"/>
  <c r="G898" i="24"/>
  <c r="G899" i="24"/>
  <c r="G900" i="24"/>
  <c r="G901" i="24"/>
  <c r="G902" i="24"/>
  <c r="G903" i="24"/>
  <c r="G904" i="24"/>
  <c r="G905" i="24"/>
  <c r="G906" i="24"/>
  <c r="G907" i="24"/>
  <c r="G908" i="24"/>
  <c r="G909" i="24"/>
  <c r="G910" i="24"/>
  <c r="G911" i="24"/>
  <c r="G912" i="24"/>
  <c r="G913" i="24"/>
  <c r="G914" i="24"/>
  <c r="G915" i="24"/>
  <c r="G916" i="24"/>
  <c r="G917" i="24"/>
  <c r="G918" i="24"/>
  <c r="G919" i="24"/>
  <c r="G920" i="24"/>
  <c r="G921" i="24"/>
  <c r="G922" i="24"/>
  <c r="G923" i="24"/>
  <c r="G924" i="24"/>
  <c r="G925" i="24"/>
  <c r="G926" i="24"/>
  <c r="G927" i="24"/>
  <c r="G928" i="24"/>
  <c r="G929" i="24"/>
  <c r="G930" i="24"/>
  <c r="G931" i="24"/>
  <c r="G932" i="24"/>
  <c r="G933" i="24"/>
  <c r="G934" i="24"/>
  <c r="G935" i="24"/>
  <c r="G936" i="24"/>
  <c r="G937" i="24"/>
  <c r="G938" i="24"/>
  <c r="G939" i="24"/>
  <c r="G940" i="24"/>
  <c r="G941" i="24"/>
  <c r="G942" i="24"/>
  <c r="G943" i="24"/>
  <c r="G944" i="24"/>
  <c r="G945" i="24"/>
  <c r="G946" i="24"/>
  <c r="G947" i="24"/>
  <c r="G948" i="24"/>
  <c r="G949" i="24"/>
  <c r="G950" i="24"/>
  <c r="G951" i="24"/>
  <c r="G952" i="24"/>
  <c r="G953" i="24"/>
  <c r="G954" i="24"/>
  <c r="G955" i="24"/>
  <c r="G956" i="24"/>
  <c r="G957" i="24"/>
  <c r="G958" i="24"/>
  <c r="G959" i="24"/>
  <c r="G960" i="24"/>
  <c r="G961" i="24"/>
  <c r="G962" i="24"/>
  <c r="G963" i="24"/>
  <c r="G964" i="24"/>
  <c r="G965" i="24"/>
  <c r="G966" i="24"/>
  <c r="G967" i="24"/>
  <c r="G968" i="24"/>
  <c r="G969" i="24"/>
  <c r="G970" i="24"/>
  <c r="G971" i="24"/>
  <c r="G972" i="24"/>
  <c r="G973" i="24"/>
  <c r="G974" i="24"/>
  <c r="G975" i="24"/>
  <c r="G976" i="24"/>
  <c r="G977" i="24"/>
  <c r="G978" i="24"/>
  <c r="G979" i="24"/>
  <c r="G980" i="24"/>
  <c r="G981" i="24"/>
  <c r="G982" i="24"/>
  <c r="G983" i="24"/>
  <c r="G984" i="24"/>
  <c r="G985" i="24"/>
  <c r="G986" i="24"/>
  <c r="G987" i="24"/>
  <c r="G988" i="24"/>
  <c r="G989" i="24"/>
  <c r="G990" i="24"/>
  <c r="G991" i="24"/>
  <c r="G992" i="24"/>
  <c r="G993" i="24"/>
  <c r="G994" i="24"/>
  <c r="G995" i="24"/>
  <c r="G996" i="24"/>
  <c r="G997" i="24"/>
  <c r="G998" i="24"/>
  <c r="G999" i="24"/>
  <c r="G1000" i="24"/>
  <c r="G1001" i="24"/>
  <c r="G1002" i="24"/>
  <c r="G1003" i="24"/>
  <c r="G1004" i="24"/>
  <c r="G1005" i="24"/>
  <c r="G1006" i="24"/>
  <c r="G1007" i="24"/>
  <c r="G1008" i="24"/>
  <c r="G1009" i="24"/>
  <c r="G1010" i="24"/>
  <c r="G1011" i="24"/>
  <c r="G1012" i="24"/>
  <c r="G1013" i="24"/>
  <c r="G1014" i="24"/>
  <c r="G1015" i="24"/>
  <c r="G1016" i="24"/>
  <c r="G1017" i="24"/>
  <c r="G1018" i="24"/>
  <c r="G1019" i="24"/>
  <c r="G1020" i="24"/>
  <c r="G1021" i="24"/>
  <c r="G1022" i="24"/>
  <c r="G1023" i="24"/>
  <c r="G1024" i="24"/>
  <c r="G1025" i="24"/>
  <c r="G1026" i="24"/>
  <c r="G1027" i="24"/>
  <c r="G1028" i="24"/>
  <c r="G1029" i="24"/>
  <c r="G1030" i="24"/>
  <c r="G1031" i="24"/>
  <c r="G1032" i="24"/>
  <c r="G1033" i="24"/>
  <c r="G1034" i="24"/>
  <c r="G1035" i="24"/>
  <c r="G1036" i="24"/>
  <c r="G1037" i="24"/>
  <c r="G1038" i="24"/>
  <c r="G1039" i="24"/>
  <c r="G1040" i="24"/>
  <c r="G1041" i="24"/>
  <c r="G1042" i="24"/>
  <c r="G1043" i="24"/>
  <c r="G1044" i="24"/>
  <c r="G1045" i="24"/>
  <c r="G1046" i="24"/>
  <c r="G1047" i="24"/>
  <c r="G1048" i="24"/>
  <c r="G1049" i="24"/>
  <c r="G1050" i="24"/>
  <c r="G1051" i="24"/>
  <c r="G1052" i="24"/>
  <c r="G1053" i="24"/>
  <c r="G1054" i="24"/>
  <c r="G1055" i="24"/>
  <c r="G1056" i="24"/>
  <c r="G1057" i="24"/>
  <c r="G1058" i="24"/>
  <c r="G1059" i="24"/>
  <c r="G1060" i="24"/>
  <c r="G1061" i="24"/>
  <c r="G1062" i="24"/>
  <c r="G1063" i="24"/>
  <c r="G1064" i="24"/>
  <c r="G1065" i="24"/>
  <c r="G1066" i="24"/>
  <c r="G1067" i="24"/>
  <c r="G1068" i="24"/>
  <c r="G1069" i="24"/>
  <c r="G1070" i="24"/>
  <c r="G1071" i="24"/>
  <c r="G1072" i="24"/>
  <c r="G1073" i="24"/>
  <c r="G1074" i="24"/>
  <c r="G1075" i="24"/>
  <c r="G1076" i="24"/>
  <c r="G1077" i="24"/>
  <c r="G1078" i="24"/>
  <c r="G1079" i="24"/>
  <c r="G1080" i="24"/>
  <c r="G1081" i="24"/>
  <c r="G1082" i="24"/>
  <c r="G1083" i="24"/>
  <c r="G1084" i="24"/>
  <c r="G1085" i="24"/>
  <c r="G1086" i="24"/>
  <c r="G1087" i="24"/>
  <c r="G1088" i="24"/>
  <c r="G1089" i="24"/>
  <c r="G1090" i="24"/>
  <c r="G1091" i="24"/>
  <c r="G1092" i="24"/>
  <c r="G1093" i="24"/>
  <c r="G1094" i="24"/>
  <c r="G1095" i="24"/>
  <c r="G1096" i="24"/>
  <c r="G1097" i="24"/>
  <c r="G1098" i="24"/>
  <c r="G1099" i="24"/>
  <c r="G1100" i="24"/>
  <c r="G1101" i="24"/>
  <c r="G1102" i="24"/>
  <c r="G1103" i="24"/>
  <c r="G1104" i="24"/>
  <c r="G1105" i="24"/>
  <c r="G1106" i="24"/>
  <c r="G1107" i="24"/>
  <c r="G1108" i="24"/>
  <c r="G1109" i="24"/>
  <c r="G1110" i="24"/>
  <c r="G1111" i="24"/>
  <c r="G1112" i="24"/>
  <c r="G1113" i="24"/>
  <c r="G1114" i="24"/>
  <c r="G1115" i="24"/>
  <c r="G1116" i="24"/>
  <c r="G1117" i="24"/>
  <c r="G1118" i="24"/>
  <c r="G1119" i="24"/>
  <c r="G1120" i="24"/>
  <c r="G1121" i="24"/>
  <c r="G1122" i="24"/>
  <c r="G1123" i="24"/>
  <c r="G1124" i="24"/>
  <c r="G1125" i="24"/>
  <c r="G1126" i="24"/>
  <c r="G1127" i="24"/>
  <c r="G1128" i="24"/>
  <c r="G1129" i="24"/>
  <c r="G1130" i="24"/>
  <c r="G1131" i="24"/>
  <c r="G1132" i="24"/>
  <c r="G1133" i="24"/>
  <c r="G1134" i="24"/>
  <c r="G1135" i="24"/>
  <c r="G1136" i="24"/>
  <c r="G1137" i="24"/>
  <c r="G1138" i="24"/>
  <c r="G1139" i="24"/>
  <c r="G1140" i="24"/>
  <c r="G1141" i="24"/>
  <c r="G1142" i="24"/>
  <c r="G1143" i="24"/>
  <c r="G1144" i="24"/>
  <c r="G1145" i="24"/>
  <c r="G1146" i="24"/>
  <c r="G1147" i="24"/>
  <c r="G1148" i="24"/>
  <c r="G1149" i="24"/>
  <c r="G1150" i="24"/>
  <c r="G1151" i="24"/>
  <c r="G1152" i="24"/>
  <c r="G1153" i="24"/>
  <c r="G1154" i="24"/>
  <c r="G1155" i="24"/>
  <c r="G1156" i="24"/>
  <c r="G1157" i="24"/>
  <c r="G1158" i="24"/>
  <c r="G1159" i="24"/>
  <c r="G1160" i="24"/>
  <c r="G1161" i="24"/>
  <c r="G1162" i="24"/>
  <c r="G1163" i="24"/>
  <c r="G1164" i="24"/>
  <c r="G1165" i="24"/>
  <c r="G1166" i="24"/>
  <c r="G1167" i="24"/>
  <c r="G1168" i="24"/>
  <c r="G1169" i="24"/>
  <c r="G1170" i="24"/>
  <c r="G1171" i="24"/>
  <c r="G1172" i="24"/>
  <c r="G1173" i="24"/>
  <c r="G1174" i="24"/>
  <c r="G1175" i="24"/>
  <c r="G1176" i="24"/>
  <c r="G1177" i="24"/>
  <c r="G1178" i="24"/>
  <c r="G1179" i="24"/>
  <c r="G1180" i="24"/>
  <c r="G1181" i="24"/>
  <c r="G1182" i="24"/>
  <c r="G1183" i="24"/>
  <c r="G1184" i="24"/>
  <c r="G1185" i="24"/>
  <c r="G1186" i="24"/>
  <c r="G1187" i="24"/>
  <c r="G1188" i="24"/>
  <c r="G1189" i="24"/>
  <c r="G1190" i="24"/>
  <c r="G1191" i="24"/>
  <c r="G1192" i="24"/>
  <c r="G1193" i="24"/>
  <c r="G1194" i="24"/>
  <c r="G1195" i="24"/>
  <c r="G1196" i="24"/>
  <c r="G1197" i="24"/>
  <c r="G1198" i="24"/>
  <c r="G1199" i="24"/>
  <c r="G1200" i="24"/>
  <c r="G1201" i="24"/>
  <c r="G1202" i="24"/>
  <c r="G1203" i="24"/>
  <c r="G1204" i="24"/>
  <c r="G1205" i="24"/>
  <c r="G1206" i="24"/>
  <c r="G1207" i="24"/>
  <c r="G1208" i="24"/>
  <c r="G1209" i="24"/>
  <c r="G1210" i="24"/>
  <c r="G1211" i="24"/>
  <c r="G1212" i="24"/>
  <c r="G1213" i="24"/>
  <c r="G1214" i="24"/>
  <c r="G1215" i="24"/>
  <c r="G1216" i="24"/>
  <c r="G1217" i="24"/>
  <c r="G1218" i="24"/>
  <c r="G1219" i="24"/>
  <c r="G1220" i="24"/>
  <c r="G1221" i="24"/>
  <c r="G1222" i="24"/>
  <c r="G1223" i="24"/>
  <c r="G1224" i="24"/>
  <c r="G1225" i="24"/>
  <c r="G1226" i="24"/>
  <c r="G1227" i="24"/>
  <c r="G1228" i="24"/>
  <c r="G1229" i="24"/>
  <c r="G1230" i="24"/>
  <c r="G1231" i="24"/>
  <c r="G1232" i="24"/>
  <c r="G1233" i="24"/>
  <c r="G1234" i="24"/>
  <c r="G1235" i="24"/>
  <c r="G1236" i="24"/>
  <c r="G1237" i="24"/>
  <c r="G1238" i="24"/>
  <c r="G1239" i="24"/>
  <c r="G1240" i="24"/>
  <c r="G1241" i="24"/>
  <c r="G1242" i="24"/>
  <c r="G1243" i="24"/>
  <c r="G1244" i="24"/>
  <c r="G1245" i="24"/>
  <c r="G1246" i="24"/>
  <c r="G1247" i="24"/>
  <c r="G1248" i="24"/>
  <c r="G1249" i="24"/>
  <c r="G1250" i="24"/>
  <c r="G1251" i="24"/>
  <c r="G1252" i="24"/>
  <c r="G1253" i="24"/>
  <c r="G1254" i="24"/>
  <c r="G1255" i="24"/>
  <c r="G1256" i="24"/>
  <c r="G1257" i="24"/>
  <c r="G1258" i="24"/>
  <c r="G1259" i="24"/>
  <c r="G1260" i="24"/>
  <c r="G1261" i="24"/>
  <c r="G1262" i="24"/>
  <c r="G1263" i="24"/>
  <c r="G1264" i="24"/>
  <c r="G1265" i="24"/>
  <c r="G1266" i="24"/>
  <c r="G1267" i="24"/>
  <c r="G1268" i="24"/>
  <c r="G1269" i="24"/>
  <c r="G1270" i="24"/>
  <c r="G1271" i="24"/>
  <c r="G1272" i="24"/>
  <c r="G1273" i="24"/>
  <c r="G1274" i="24"/>
  <c r="G1275" i="24"/>
  <c r="G1276" i="24"/>
  <c r="G1277" i="24"/>
  <c r="G1278" i="24"/>
  <c r="G1279" i="24"/>
  <c r="G1280" i="24"/>
  <c r="G1281" i="24"/>
  <c r="G1282" i="24"/>
  <c r="G1283" i="24"/>
  <c r="G1284" i="24"/>
  <c r="G1285" i="24"/>
  <c r="G1286" i="24"/>
  <c r="G1287" i="24"/>
  <c r="G1288" i="24"/>
  <c r="G1289" i="24"/>
  <c r="G1290" i="24"/>
  <c r="G1291" i="24"/>
  <c r="G1292" i="24"/>
  <c r="G1293" i="24"/>
  <c r="G1294" i="24"/>
  <c r="G1295" i="24"/>
  <c r="G1296" i="24"/>
  <c r="G1297" i="24"/>
  <c r="G1298" i="24"/>
  <c r="G1299" i="24"/>
  <c r="G1300" i="24"/>
  <c r="G1301" i="24"/>
  <c r="G1302" i="24"/>
  <c r="G1303" i="24"/>
  <c r="G1304" i="24"/>
  <c r="G1305" i="24"/>
  <c r="G1306" i="24"/>
  <c r="G1307" i="24"/>
  <c r="G1308" i="24"/>
  <c r="G1309" i="24"/>
  <c r="G1310" i="24"/>
  <c r="G1311" i="24"/>
  <c r="G1312" i="24"/>
  <c r="G1313" i="24"/>
  <c r="G1314" i="24"/>
  <c r="G1315" i="24"/>
  <c r="G1316" i="24"/>
  <c r="G1317" i="24"/>
  <c r="G1318" i="24"/>
  <c r="G1319" i="24"/>
  <c r="G1320" i="24"/>
  <c r="G1321" i="24"/>
  <c r="G1322" i="24"/>
  <c r="G1323" i="24"/>
  <c r="G1324" i="24"/>
  <c r="G1325" i="24"/>
  <c r="G1326" i="24"/>
  <c r="G1327" i="24"/>
  <c r="G1328" i="24"/>
  <c r="G1329" i="24"/>
  <c r="G1330" i="24"/>
  <c r="G1331" i="24"/>
  <c r="G1332" i="24"/>
  <c r="G1333" i="24"/>
  <c r="G1334" i="24"/>
  <c r="G1335" i="24"/>
  <c r="G1336" i="24"/>
  <c r="G1337" i="24"/>
  <c r="G1338" i="24"/>
  <c r="G1339" i="24"/>
  <c r="G1340" i="24"/>
  <c r="G1341" i="24"/>
  <c r="G1342" i="24"/>
  <c r="G1343" i="24"/>
  <c r="G1344" i="24"/>
  <c r="G1345" i="24"/>
  <c r="G1346" i="24"/>
  <c r="G1347" i="24"/>
  <c r="G1348" i="24"/>
  <c r="G1349" i="24"/>
  <c r="G1350" i="24"/>
  <c r="G1351" i="24"/>
  <c r="G1352" i="24"/>
  <c r="G1353" i="24"/>
  <c r="G1354" i="24"/>
  <c r="G1355" i="24"/>
  <c r="G1356" i="24"/>
  <c r="G1357" i="24"/>
  <c r="G1358" i="24"/>
  <c r="G1359" i="24"/>
  <c r="G1360" i="24"/>
  <c r="G1361" i="24"/>
  <c r="G1362" i="24"/>
  <c r="G1363" i="24"/>
  <c r="G1364" i="24"/>
  <c r="G1365" i="24"/>
  <c r="G1366" i="24"/>
  <c r="G1367" i="24"/>
  <c r="G1368" i="24"/>
  <c r="G1369" i="24"/>
  <c r="G1370" i="24"/>
  <c r="G1371" i="24"/>
  <c r="G1372" i="24"/>
  <c r="G1373" i="24"/>
  <c r="G1374" i="24"/>
  <c r="G1375" i="24"/>
  <c r="G1376" i="24"/>
  <c r="G1377" i="24"/>
  <c r="G1378" i="24"/>
  <c r="G1379" i="24"/>
  <c r="G1380" i="24"/>
  <c r="G1381" i="24"/>
  <c r="G1382" i="24"/>
  <c r="G1383" i="24"/>
  <c r="G1384" i="24"/>
  <c r="G1385" i="24"/>
  <c r="G1386" i="24"/>
  <c r="G1387" i="24"/>
  <c r="G1388" i="24"/>
  <c r="G1389" i="24"/>
  <c r="G1390" i="24"/>
  <c r="G1391" i="24"/>
  <c r="G1392" i="24"/>
  <c r="G1393" i="24"/>
  <c r="G1394" i="24"/>
  <c r="G1395" i="24"/>
  <c r="G1396" i="24"/>
  <c r="G1397" i="24"/>
  <c r="G1398" i="24"/>
  <c r="G1399" i="24"/>
  <c r="G1400" i="24"/>
  <c r="G1401" i="24"/>
  <c r="G1402" i="24"/>
  <c r="G1403" i="24"/>
  <c r="G1404" i="24"/>
  <c r="G1405" i="24"/>
  <c r="G1406" i="24"/>
  <c r="G1407" i="24"/>
  <c r="G1408" i="24"/>
  <c r="G1409" i="24"/>
  <c r="G1410" i="24"/>
  <c r="G1411" i="24"/>
  <c r="G1412" i="24"/>
  <c r="G1413" i="24"/>
  <c r="G1414" i="24"/>
  <c r="G1415" i="24"/>
  <c r="G1416" i="24"/>
  <c r="G1417" i="24"/>
  <c r="G1418" i="24"/>
  <c r="G1419" i="24"/>
  <c r="G1420" i="24"/>
  <c r="G1421" i="24"/>
  <c r="G1422" i="24"/>
  <c r="G1423" i="24"/>
  <c r="G1424" i="24"/>
  <c r="G1425" i="24"/>
  <c r="G1426" i="24"/>
  <c r="G1427" i="24"/>
  <c r="G1428" i="24"/>
  <c r="G1429" i="24"/>
  <c r="G1430" i="24"/>
  <c r="G1431" i="24"/>
  <c r="G1432" i="24"/>
  <c r="G1433" i="24"/>
  <c r="G1434" i="24"/>
  <c r="G1435" i="24"/>
  <c r="G1436" i="24"/>
  <c r="G1437" i="24"/>
  <c r="G1438" i="24"/>
  <c r="G1439" i="24"/>
  <c r="G1440" i="24"/>
  <c r="G1441" i="24"/>
  <c r="G1442" i="24"/>
  <c r="G1443" i="24"/>
  <c r="G1444" i="24"/>
  <c r="G1445" i="24"/>
  <c r="G1446" i="24"/>
  <c r="G1447" i="24"/>
  <c r="G1448" i="24"/>
  <c r="G1449" i="24"/>
  <c r="G1450" i="24"/>
  <c r="G1451" i="24"/>
  <c r="G1452" i="24"/>
  <c r="G1453" i="24"/>
  <c r="G1454" i="24"/>
  <c r="G1455" i="24"/>
  <c r="G1456" i="24"/>
  <c r="G1457" i="24"/>
  <c r="G1458" i="24"/>
  <c r="G1459" i="24"/>
  <c r="G1460" i="24"/>
  <c r="G1461" i="24"/>
  <c r="G1462" i="24"/>
  <c r="G1463" i="24"/>
  <c r="G1464" i="24"/>
  <c r="G1465" i="24"/>
  <c r="G1466" i="24"/>
  <c r="G1467" i="24"/>
  <c r="G1468" i="24"/>
  <c r="G1469" i="24"/>
  <c r="G1470" i="24"/>
  <c r="G1471" i="24"/>
  <c r="G1472" i="24"/>
  <c r="G1473" i="24"/>
  <c r="G1474" i="24"/>
  <c r="G1475" i="24"/>
  <c r="G1476" i="24"/>
  <c r="G1477" i="24"/>
  <c r="G1478" i="24"/>
  <c r="G1479" i="24"/>
  <c r="G1480" i="24"/>
  <c r="G1481" i="24"/>
  <c r="G1482" i="24"/>
  <c r="G1483" i="24"/>
  <c r="G1484" i="24"/>
  <c r="G1485" i="24"/>
  <c r="G1486" i="24"/>
  <c r="G1487" i="24"/>
  <c r="G1488" i="24"/>
  <c r="G1489" i="24"/>
  <c r="G1490" i="24"/>
  <c r="G1491" i="24"/>
  <c r="G1492" i="24"/>
  <c r="G1493" i="24"/>
  <c r="G1494" i="24"/>
  <c r="G1495" i="24"/>
  <c r="G1496" i="24"/>
  <c r="G1497" i="24"/>
  <c r="G1498" i="24"/>
  <c r="G1499" i="24"/>
  <c r="G1500" i="24"/>
  <c r="G1501" i="24"/>
  <c r="G1502" i="24"/>
  <c r="G1503" i="24"/>
  <c r="G1504" i="24"/>
  <c r="G1505" i="24"/>
  <c r="G1506" i="24"/>
  <c r="G1507" i="24"/>
  <c r="G1508" i="24"/>
  <c r="G1509" i="24"/>
  <c r="G1510" i="24"/>
  <c r="G1511" i="24"/>
  <c r="G1512" i="24"/>
  <c r="G1513" i="24"/>
  <c r="G1514" i="24"/>
  <c r="G1515" i="24"/>
  <c r="G1516" i="24"/>
  <c r="G1517" i="24"/>
  <c r="G1518" i="24"/>
  <c r="G1519" i="24"/>
  <c r="G1520" i="24"/>
  <c r="G1521" i="24"/>
  <c r="G1522" i="24"/>
  <c r="G1523" i="24"/>
  <c r="G1524" i="24"/>
  <c r="G1525" i="24"/>
  <c r="G1526" i="24"/>
  <c r="G1527" i="24"/>
  <c r="G1528" i="24"/>
  <c r="G1529" i="24"/>
  <c r="G1530" i="24"/>
  <c r="G1531" i="24"/>
  <c r="G1532" i="24"/>
  <c r="G1533" i="24"/>
  <c r="G1534" i="24"/>
  <c r="G1535" i="24"/>
  <c r="G1536" i="24"/>
  <c r="G1537" i="24"/>
  <c r="G1538" i="24"/>
  <c r="G1539" i="24"/>
  <c r="G1540" i="24"/>
  <c r="G1541" i="24"/>
  <c r="G1542" i="24"/>
  <c r="G1543" i="24"/>
  <c r="G1544" i="24"/>
  <c r="G1545" i="24"/>
  <c r="G1546" i="24"/>
  <c r="G1547" i="24"/>
  <c r="G1548" i="24"/>
  <c r="G1549" i="24"/>
  <c r="G1550" i="24"/>
  <c r="G1551" i="24"/>
  <c r="G1552" i="24"/>
  <c r="G1553" i="24"/>
  <c r="G1554" i="24"/>
  <c r="G1555" i="24"/>
  <c r="G1556" i="24"/>
  <c r="G1557" i="24"/>
  <c r="G1558" i="24"/>
  <c r="G1559" i="24"/>
  <c r="G1560" i="24"/>
  <c r="G1561" i="24"/>
  <c r="G1562" i="24"/>
  <c r="G1563" i="24"/>
  <c r="G1564" i="24"/>
  <c r="G1565" i="24"/>
  <c r="G1566" i="24"/>
  <c r="G1567" i="24"/>
  <c r="G1568" i="24"/>
  <c r="G1569" i="24"/>
  <c r="G1570" i="24"/>
  <c r="G1571" i="24"/>
  <c r="G1572" i="24"/>
  <c r="G1573" i="24"/>
  <c r="G1574" i="24"/>
  <c r="G1575" i="24"/>
  <c r="G1576" i="24"/>
  <c r="G1577" i="24"/>
  <c r="G1578" i="24"/>
  <c r="G1579" i="24"/>
  <c r="G1580" i="24"/>
  <c r="G1581" i="24"/>
  <c r="G1582" i="24"/>
  <c r="G1583" i="24"/>
  <c r="G1584" i="24"/>
  <c r="G1585" i="24"/>
  <c r="G1586" i="24"/>
  <c r="G1587" i="24"/>
  <c r="G1588" i="24"/>
  <c r="G1589" i="24"/>
  <c r="G1590" i="24"/>
  <c r="G1591" i="24"/>
  <c r="G1592" i="24"/>
  <c r="G1593" i="24"/>
  <c r="G1594" i="24"/>
  <c r="G1595" i="24"/>
  <c r="G1596" i="24"/>
  <c r="G1597" i="24"/>
  <c r="G1598" i="24"/>
  <c r="G1599" i="24"/>
  <c r="G1600" i="24"/>
  <c r="G1601" i="24"/>
  <c r="G1602" i="24"/>
  <c r="G1603" i="24"/>
  <c r="G1604" i="24"/>
  <c r="G1605" i="24"/>
  <c r="G1606" i="24"/>
  <c r="G1607" i="24"/>
  <c r="G1608" i="24"/>
  <c r="G1609" i="24"/>
  <c r="G1610" i="24"/>
  <c r="G1611" i="24"/>
  <c r="G1612" i="24"/>
  <c r="G1613" i="24"/>
  <c r="G1614" i="24"/>
  <c r="G1615" i="24"/>
  <c r="G1616" i="24"/>
  <c r="G1617" i="24"/>
  <c r="G1618" i="24"/>
  <c r="G1619" i="24"/>
  <c r="G1620" i="24"/>
  <c r="G1621" i="24"/>
  <c r="G1622" i="24"/>
  <c r="G1623" i="24"/>
  <c r="G1624" i="24"/>
  <c r="G1625" i="24"/>
  <c r="G1626" i="24"/>
  <c r="G1627" i="24"/>
  <c r="G1628" i="24"/>
  <c r="G1629" i="24"/>
  <c r="G1630" i="24"/>
  <c r="G1631" i="24"/>
  <c r="G1632" i="24"/>
  <c r="G1633" i="24"/>
  <c r="G1634" i="24"/>
  <c r="G1635" i="24"/>
  <c r="G1636" i="24"/>
  <c r="G1637" i="24"/>
  <c r="G1638" i="24"/>
  <c r="G1639" i="24"/>
  <c r="G1640" i="24"/>
  <c r="G1641" i="24"/>
  <c r="G1642" i="24"/>
  <c r="G1643" i="24"/>
  <c r="G1644" i="24"/>
  <c r="G1645" i="24"/>
  <c r="G1646" i="24"/>
  <c r="G1647" i="24"/>
  <c r="G1648" i="24"/>
  <c r="G1649" i="24"/>
  <c r="G1650" i="24"/>
  <c r="G1651" i="24"/>
  <c r="G1652" i="24"/>
  <c r="G1653" i="24"/>
  <c r="G1654" i="24"/>
  <c r="G1655" i="24"/>
  <c r="G1656" i="24"/>
  <c r="G1657" i="24"/>
  <c r="G1658" i="24"/>
  <c r="G1659" i="24"/>
  <c r="G1660" i="24"/>
  <c r="G1661" i="24"/>
  <c r="G1662" i="24"/>
  <c r="G1663" i="24"/>
  <c r="G1664" i="24"/>
  <c r="G1665" i="24"/>
  <c r="G1666" i="24"/>
  <c r="G1667" i="24"/>
  <c r="G1668" i="24"/>
  <c r="G1669" i="24"/>
  <c r="G1670" i="24"/>
  <c r="G1671" i="24"/>
  <c r="G1672" i="24"/>
  <c r="G1673" i="24"/>
  <c r="G1674" i="24"/>
  <c r="G1675" i="24"/>
  <c r="G1676" i="24"/>
  <c r="G1677" i="24"/>
  <c r="G1678" i="24"/>
  <c r="G1679" i="24"/>
  <c r="G1680" i="24"/>
  <c r="G1681" i="24"/>
  <c r="G1682" i="24"/>
  <c r="G1683" i="24"/>
  <c r="G1684" i="24"/>
  <c r="G1685" i="24"/>
  <c r="G1686" i="24"/>
  <c r="G1687" i="24"/>
  <c r="G1688" i="24"/>
  <c r="G1689" i="24"/>
  <c r="G1690" i="24"/>
  <c r="G1691" i="24"/>
  <c r="G1692" i="24"/>
  <c r="G1693" i="24"/>
  <c r="G1694" i="24"/>
  <c r="G1695" i="24"/>
  <c r="G1696" i="24"/>
  <c r="G1697" i="24"/>
  <c r="G1698" i="24"/>
  <c r="G1699" i="24"/>
  <c r="G1700" i="24"/>
  <c r="G1701" i="24"/>
  <c r="G1702" i="24"/>
  <c r="G1703" i="24"/>
  <c r="G1704" i="24"/>
  <c r="G1705" i="24"/>
  <c r="G1706" i="24"/>
  <c r="G1707" i="24"/>
  <c r="G1708" i="24"/>
  <c r="G1709" i="24"/>
  <c r="G1710" i="24"/>
  <c r="G1711" i="24"/>
  <c r="G1712" i="24"/>
  <c r="G1713" i="24"/>
  <c r="G1714" i="24"/>
  <c r="G1715" i="24"/>
  <c r="G1716" i="24"/>
  <c r="G1717" i="24"/>
  <c r="G1718" i="24"/>
  <c r="G1719" i="24"/>
  <c r="G1720" i="24"/>
  <c r="G1721" i="24"/>
  <c r="G1722" i="24"/>
  <c r="G1723" i="24"/>
  <c r="G1724" i="24"/>
  <c r="G1725" i="24"/>
  <c r="G1726" i="24"/>
  <c r="G1727" i="24"/>
  <c r="G1728" i="24"/>
  <c r="G1729" i="24"/>
  <c r="G1730" i="24"/>
  <c r="G1731" i="24"/>
  <c r="G1732" i="24"/>
  <c r="G1733" i="24"/>
  <c r="G1734" i="24"/>
  <c r="G1735" i="24"/>
  <c r="G1736" i="24"/>
  <c r="G1737" i="24"/>
  <c r="G1738" i="24"/>
  <c r="G1739" i="24"/>
  <c r="G1740" i="24"/>
  <c r="G1741" i="24"/>
  <c r="G1742" i="24"/>
  <c r="G1743" i="24"/>
  <c r="G1744" i="24"/>
  <c r="G1745" i="24"/>
  <c r="G1746" i="24"/>
  <c r="G1747" i="24"/>
  <c r="G1748" i="24"/>
  <c r="G1749" i="24"/>
  <c r="G1750" i="24"/>
  <c r="G1751" i="24"/>
  <c r="G1752" i="24"/>
  <c r="G1753" i="24"/>
  <c r="G1754" i="24"/>
  <c r="G1755" i="24"/>
  <c r="G1756" i="24"/>
  <c r="G1757" i="24"/>
  <c r="G1758" i="24"/>
  <c r="G1759" i="24"/>
  <c r="G1760" i="24"/>
  <c r="G1761" i="24"/>
  <c r="G1762" i="24"/>
  <c r="G1763" i="24"/>
  <c r="G1764" i="24"/>
  <c r="G1765" i="24"/>
  <c r="G1766" i="24"/>
  <c r="G1767" i="24"/>
  <c r="G1768" i="24"/>
  <c r="G1769" i="24"/>
  <c r="G1770" i="24"/>
  <c r="G1771" i="24"/>
  <c r="G1772" i="24"/>
  <c r="G1773" i="24"/>
  <c r="G1774" i="24"/>
  <c r="G1775" i="24"/>
  <c r="G1776" i="24"/>
  <c r="G1777" i="24"/>
  <c r="G1778" i="24"/>
  <c r="G1779" i="24"/>
  <c r="G1780" i="24"/>
  <c r="G1781" i="24"/>
  <c r="G1782" i="24"/>
  <c r="G1783" i="24"/>
  <c r="G1784" i="24"/>
  <c r="G1785" i="24"/>
  <c r="G1786" i="24"/>
  <c r="G1787" i="24"/>
  <c r="G1788" i="24"/>
  <c r="G1789" i="24"/>
  <c r="G1790" i="24"/>
  <c r="G1791" i="24"/>
  <c r="G1792" i="24"/>
  <c r="G1793" i="24"/>
  <c r="G1794" i="24"/>
  <c r="G1795" i="24"/>
  <c r="G1796" i="24"/>
  <c r="G1797" i="24"/>
  <c r="G1798" i="24"/>
  <c r="G1799" i="24"/>
  <c r="G1800" i="24"/>
  <c r="G1801" i="24"/>
  <c r="G1802" i="24"/>
  <c r="G1803" i="24"/>
  <c r="G1804" i="24"/>
  <c r="G1805" i="24"/>
  <c r="G1806" i="24"/>
  <c r="G1807" i="24"/>
  <c r="G1808" i="24"/>
  <c r="G1809" i="24"/>
  <c r="G1810" i="24"/>
  <c r="G1811" i="24"/>
  <c r="G1812" i="24"/>
  <c r="G1813" i="24"/>
  <c r="G1814" i="24"/>
  <c r="G1815" i="24"/>
  <c r="G1816" i="24"/>
  <c r="G1817" i="24"/>
  <c r="G1818" i="24"/>
  <c r="G1819" i="24"/>
  <c r="G1820" i="24"/>
  <c r="G1821" i="24"/>
  <c r="G1822" i="24"/>
  <c r="G1823" i="24"/>
  <c r="G1824" i="24"/>
  <c r="G1825" i="24"/>
  <c r="G1826" i="24"/>
  <c r="G1827" i="24"/>
  <c r="G1828" i="24"/>
  <c r="G1829" i="24"/>
  <c r="G1830" i="24"/>
  <c r="G1831" i="24"/>
  <c r="G1832" i="24"/>
  <c r="G1833" i="24"/>
  <c r="G1834" i="24"/>
  <c r="G1835" i="24"/>
  <c r="G1836" i="24"/>
  <c r="G1837" i="24"/>
  <c r="G1838" i="24"/>
  <c r="G1839" i="24"/>
  <c r="G1840" i="24"/>
  <c r="G1841" i="24"/>
  <c r="G1842" i="24"/>
  <c r="G1843" i="24"/>
  <c r="G1844" i="24"/>
  <c r="G1845" i="24"/>
  <c r="G1846" i="24"/>
  <c r="G1847" i="24"/>
  <c r="G1848" i="24"/>
  <c r="G1849" i="24"/>
  <c r="G1850" i="24"/>
  <c r="G1851" i="24"/>
  <c r="G1852" i="24"/>
  <c r="G1853" i="24"/>
  <c r="G1854" i="24"/>
  <c r="G1855" i="24"/>
  <c r="G1856" i="24"/>
  <c r="G1857" i="24"/>
  <c r="G1858" i="24"/>
  <c r="G1859" i="24"/>
  <c r="G1860" i="24"/>
  <c r="G1861" i="24"/>
  <c r="G1862" i="24"/>
  <c r="G1863" i="24"/>
  <c r="G1864" i="24"/>
  <c r="G1865" i="24"/>
  <c r="G1866" i="24"/>
  <c r="G1867" i="24"/>
  <c r="G1868" i="24"/>
  <c r="G1869" i="24"/>
  <c r="G1870" i="24"/>
  <c r="G1871" i="24"/>
  <c r="G1872" i="24"/>
  <c r="G1873" i="24"/>
  <c r="G1874" i="24"/>
  <c r="G1875" i="24"/>
  <c r="G1876" i="24"/>
  <c r="G1877" i="24"/>
  <c r="G1878" i="24"/>
  <c r="G1879" i="24"/>
  <c r="G1880" i="24"/>
  <c r="G1881" i="24"/>
  <c r="G1882" i="24"/>
  <c r="G1883" i="24"/>
  <c r="G1884" i="24"/>
  <c r="G1885" i="24"/>
  <c r="G1886" i="24"/>
  <c r="G1887" i="24"/>
  <c r="G1888" i="24"/>
  <c r="G1889" i="24"/>
  <c r="G1890" i="24"/>
  <c r="G1891" i="24"/>
  <c r="G1892" i="24"/>
  <c r="G1893" i="24"/>
  <c r="G1894" i="24"/>
  <c r="G1895" i="24"/>
  <c r="G1896" i="24"/>
  <c r="G1897" i="24"/>
  <c r="G1898" i="24"/>
  <c r="G1899" i="24"/>
  <c r="G1900" i="24"/>
  <c r="G1901" i="24"/>
  <c r="G1902" i="24"/>
  <c r="G1903" i="24"/>
  <c r="G1904" i="24"/>
  <c r="G1905" i="24"/>
  <c r="G1906" i="24"/>
  <c r="G1907" i="24"/>
  <c r="G1908" i="24"/>
  <c r="G1909" i="24"/>
  <c r="G1910" i="24"/>
  <c r="G1911" i="24"/>
  <c r="G1912" i="24"/>
  <c r="G1913" i="24"/>
  <c r="G1914" i="24"/>
  <c r="G1915" i="24"/>
  <c r="G1916" i="24"/>
  <c r="G1917" i="24"/>
  <c r="G1918" i="24"/>
  <c r="G1919" i="24"/>
  <c r="G1920" i="24"/>
  <c r="G1921" i="24"/>
  <c r="G1922" i="24"/>
  <c r="G1923" i="24"/>
  <c r="G1924" i="24"/>
  <c r="G1925" i="24"/>
  <c r="G1926" i="24"/>
  <c r="G1927" i="24"/>
  <c r="G1928" i="24"/>
  <c r="G1929" i="24"/>
  <c r="G1930" i="24"/>
  <c r="G1931" i="24"/>
  <c r="G1932" i="24"/>
  <c r="G1933" i="24"/>
  <c r="G1934" i="24"/>
  <c r="G1935" i="24"/>
  <c r="G1936" i="24"/>
  <c r="G1937" i="24"/>
  <c r="G1938" i="24"/>
  <c r="G1939" i="24"/>
  <c r="G1940" i="24"/>
  <c r="G1941" i="24"/>
  <c r="G1942" i="24"/>
  <c r="G1943" i="24"/>
  <c r="G1944" i="24"/>
  <c r="G1945" i="24"/>
  <c r="G1946" i="24"/>
  <c r="G1947" i="24"/>
  <c r="G1948" i="24"/>
  <c r="G1949" i="24"/>
  <c r="G1950" i="24"/>
  <c r="G1951" i="24"/>
  <c r="G1952" i="24"/>
  <c r="G1953" i="24"/>
  <c r="G1954" i="24"/>
  <c r="G1955" i="24"/>
  <c r="G1956" i="24"/>
  <c r="G1957" i="24"/>
  <c r="G1958" i="24"/>
  <c r="G1959" i="24"/>
  <c r="G1960" i="24"/>
  <c r="G1961" i="24"/>
  <c r="G1962" i="24"/>
  <c r="G1963" i="24"/>
  <c r="G1964" i="24"/>
  <c r="G1965" i="24"/>
  <c r="G1966" i="24"/>
  <c r="G1967" i="24"/>
  <c r="G1968" i="24"/>
  <c r="G1969" i="24"/>
  <c r="G1970" i="24"/>
  <c r="G1971" i="24"/>
  <c r="G1972" i="24"/>
  <c r="G1973" i="24"/>
  <c r="G1974" i="24"/>
  <c r="G1975" i="24"/>
  <c r="G1976" i="24"/>
  <c r="G1977" i="24"/>
  <c r="G1978" i="24"/>
  <c r="G1979" i="24"/>
  <c r="G1980" i="24"/>
  <c r="G1981" i="24"/>
  <c r="G1982" i="24"/>
  <c r="G1983" i="24"/>
  <c r="G1984" i="24"/>
  <c r="G1985" i="24"/>
  <c r="G1986" i="24"/>
  <c r="G1987" i="24"/>
  <c r="G1988" i="24"/>
  <c r="G1989" i="24"/>
  <c r="G1990" i="24"/>
  <c r="G1991" i="24"/>
  <c r="G1992" i="24"/>
  <c r="G1993" i="24"/>
  <c r="G1994" i="24"/>
  <c r="G1995" i="24"/>
  <c r="G1996" i="24"/>
  <c r="G1997" i="24"/>
  <c r="G1998" i="24"/>
  <c r="G1999" i="24"/>
  <c r="G2000" i="24"/>
  <c r="G2001" i="24"/>
  <c r="G2002" i="24"/>
  <c r="G2003" i="24"/>
  <c r="G2004" i="24"/>
  <c r="G2005" i="24"/>
  <c r="G2006" i="24"/>
  <c r="G2007" i="24"/>
  <c r="G2008" i="24"/>
  <c r="G2009" i="24"/>
  <c r="G2010" i="24"/>
  <c r="G2011" i="24"/>
  <c r="G2012" i="24"/>
  <c r="G2013" i="24"/>
  <c r="G2014" i="24"/>
  <c r="G2015" i="24"/>
  <c r="G2016" i="24"/>
  <c r="G2017" i="24"/>
  <c r="G2018" i="24"/>
  <c r="G2019" i="24"/>
  <c r="G2020" i="24"/>
  <c r="G2021" i="24"/>
  <c r="G2022" i="24"/>
  <c r="G2023" i="24"/>
  <c r="G2024" i="24"/>
  <c r="G2025" i="24"/>
  <c r="G2026" i="24"/>
  <c r="G2027" i="24"/>
  <c r="G2028" i="24"/>
  <c r="G2029" i="24"/>
  <c r="G2030" i="24"/>
  <c r="G2031" i="24"/>
  <c r="G2032" i="24"/>
  <c r="G2033" i="24"/>
  <c r="G2034" i="24"/>
  <c r="G2035" i="24"/>
  <c r="G2036" i="24"/>
  <c r="G2037" i="24"/>
  <c r="G2038" i="24"/>
  <c r="G2039" i="24"/>
  <c r="G2040" i="24"/>
  <c r="G2041" i="24"/>
  <c r="G2042" i="24"/>
  <c r="G2043" i="24"/>
  <c r="G2044" i="24"/>
  <c r="G2045" i="24"/>
  <c r="G2046" i="24"/>
  <c r="G2047" i="24"/>
  <c r="G2048" i="24"/>
  <c r="G2049" i="24"/>
  <c r="G2050" i="24"/>
  <c r="G2051" i="24"/>
  <c r="G2052" i="24"/>
  <c r="G2053" i="24"/>
  <c r="G2054" i="24"/>
  <c r="G2055" i="24"/>
  <c r="G2056" i="24"/>
  <c r="G2057" i="24"/>
  <c r="G2058" i="24"/>
  <c r="G2059" i="24"/>
  <c r="G2060" i="24"/>
  <c r="G2061" i="24"/>
  <c r="G2062" i="24"/>
  <c r="G2063" i="24"/>
  <c r="G2064" i="24"/>
  <c r="G2065" i="24"/>
  <c r="G2066" i="24"/>
  <c r="G2067" i="24"/>
  <c r="G2068" i="24"/>
  <c r="G2069" i="24"/>
  <c r="G2070" i="24"/>
  <c r="G2071" i="24"/>
  <c r="G2072" i="24"/>
  <c r="G2073" i="24"/>
  <c r="G2074" i="24"/>
  <c r="G2075" i="24"/>
  <c r="G2076" i="24"/>
  <c r="G2077" i="24"/>
  <c r="G2078" i="24"/>
  <c r="G2079" i="24"/>
  <c r="G2080" i="24"/>
  <c r="G2081" i="24"/>
  <c r="G2082" i="24"/>
  <c r="G2083" i="24"/>
  <c r="G2084" i="24"/>
  <c r="G2085" i="24"/>
  <c r="G2086" i="24"/>
  <c r="G2087" i="24"/>
  <c r="G2088" i="24"/>
  <c r="G2089" i="24"/>
  <c r="G2090" i="24"/>
  <c r="G2091" i="24"/>
  <c r="G2092" i="24"/>
  <c r="G2093" i="24"/>
  <c r="G2094" i="24"/>
  <c r="G2095" i="24"/>
  <c r="G2096" i="24"/>
  <c r="G2097" i="24"/>
  <c r="G2098" i="24"/>
  <c r="G2099" i="24"/>
  <c r="G2100" i="24"/>
  <c r="G2101" i="24"/>
  <c r="G2102" i="24"/>
  <c r="G2103" i="24"/>
  <c r="G2104" i="24"/>
  <c r="G2105" i="24"/>
  <c r="G2106" i="24"/>
  <c r="G2107" i="24"/>
  <c r="G2108" i="24"/>
  <c r="G2109" i="24"/>
  <c r="G2110" i="24"/>
  <c r="G2111" i="24"/>
  <c r="G2112" i="24"/>
  <c r="G2113" i="24"/>
  <c r="G2114" i="24"/>
  <c r="G2115" i="24"/>
  <c r="G2116" i="24"/>
  <c r="G2117" i="24"/>
  <c r="G2118" i="24"/>
  <c r="G2119" i="24"/>
  <c r="G2120" i="24"/>
  <c r="G2121" i="24"/>
  <c r="G2122" i="24"/>
  <c r="G2123" i="24"/>
  <c r="G2124" i="24"/>
  <c r="G2125" i="24"/>
  <c r="G2126" i="24"/>
  <c r="G2127" i="24"/>
  <c r="G2128" i="24"/>
  <c r="G2129" i="24"/>
  <c r="G2130" i="24"/>
  <c r="G2131" i="24"/>
  <c r="G2132" i="24"/>
  <c r="G2133" i="24"/>
  <c r="G2134" i="24"/>
  <c r="G2135" i="24"/>
  <c r="G2136" i="24"/>
  <c r="G2137" i="24"/>
  <c r="G2138" i="24"/>
  <c r="G2139" i="24"/>
  <c r="G2140" i="24"/>
  <c r="G2141" i="24"/>
  <c r="G2142" i="24"/>
  <c r="G2143" i="24"/>
  <c r="G2144" i="24"/>
  <c r="G2145" i="24"/>
  <c r="G2146" i="24"/>
  <c r="G2147" i="24"/>
  <c r="G2148" i="24"/>
  <c r="G2149" i="24"/>
  <c r="G2150" i="24"/>
  <c r="G2151" i="24"/>
  <c r="G2152" i="24"/>
  <c r="G2153" i="24"/>
  <c r="G2154" i="24"/>
  <c r="G2155" i="24"/>
  <c r="G2156" i="24"/>
  <c r="G2157" i="24"/>
  <c r="G2158" i="24"/>
  <c r="G2159" i="24"/>
  <c r="G2160" i="24"/>
  <c r="G2161" i="24"/>
  <c r="G2162" i="24"/>
  <c r="G2163" i="24"/>
  <c r="G2164" i="24"/>
  <c r="G2165" i="24"/>
  <c r="G2166" i="24"/>
  <c r="G2167" i="24"/>
  <c r="G2168" i="24"/>
  <c r="G2169" i="24"/>
  <c r="G2170" i="24"/>
  <c r="G2171" i="24"/>
  <c r="G2172" i="24"/>
  <c r="G2173" i="24"/>
  <c r="G2174" i="24"/>
  <c r="G2175" i="24"/>
  <c r="G2176" i="24"/>
  <c r="G2177" i="24"/>
  <c r="G2178" i="24"/>
  <c r="G2179" i="24"/>
  <c r="G2180" i="24"/>
  <c r="G2181" i="24"/>
  <c r="G2182" i="24"/>
  <c r="G2183" i="24"/>
  <c r="G2184" i="24"/>
  <c r="G2185" i="24"/>
  <c r="G2186" i="24"/>
  <c r="G2187" i="24"/>
  <c r="G2188" i="24"/>
  <c r="G2189" i="24"/>
  <c r="G2190" i="24"/>
  <c r="G2191" i="24"/>
  <c r="G2192" i="24"/>
  <c r="G2193" i="24"/>
  <c r="G2194" i="24"/>
  <c r="G2195" i="24"/>
  <c r="G2196" i="24"/>
  <c r="G2197" i="24"/>
  <c r="G2198" i="24"/>
  <c r="G2199" i="24"/>
  <c r="G2200" i="24"/>
  <c r="G2201" i="24"/>
  <c r="G2202" i="24"/>
  <c r="G2203" i="24"/>
  <c r="G2204" i="24"/>
  <c r="G2205" i="24"/>
  <c r="G2206" i="24"/>
  <c r="G2207" i="24"/>
  <c r="G2208" i="24"/>
  <c r="G2209" i="24"/>
  <c r="G2210" i="24"/>
  <c r="G2211" i="24"/>
  <c r="G2212" i="24"/>
  <c r="G2213" i="24"/>
  <c r="G2214" i="24"/>
  <c r="G2215" i="24"/>
  <c r="G2216" i="24"/>
  <c r="G2217" i="24"/>
  <c r="G2218" i="24"/>
  <c r="G2219" i="24"/>
  <c r="G2220" i="24"/>
  <c r="G2221" i="24"/>
  <c r="G2222" i="24"/>
  <c r="G2223" i="24"/>
  <c r="G2224" i="24"/>
  <c r="G2225" i="24"/>
  <c r="G2226" i="24"/>
  <c r="G2227" i="24"/>
  <c r="G2228" i="24"/>
  <c r="G2229" i="24"/>
  <c r="G2230" i="24"/>
  <c r="G2231" i="24"/>
  <c r="G2232" i="24"/>
  <c r="G2233" i="24"/>
  <c r="G2234" i="24"/>
  <c r="G2235" i="24"/>
  <c r="G2236" i="24"/>
  <c r="G2237" i="24"/>
  <c r="G2238" i="24"/>
  <c r="G2239" i="24"/>
  <c r="G2240" i="24"/>
  <c r="G2241" i="24"/>
  <c r="G2242" i="24"/>
  <c r="G2243" i="24"/>
  <c r="G2244" i="24"/>
  <c r="G2245" i="24"/>
  <c r="G2246" i="24"/>
  <c r="G2247" i="24"/>
  <c r="G2248" i="24"/>
  <c r="G2249" i="24"/>
  <c r="G2250" i="24"/>
  <c r="G2251" i="24"/>
  <c r="G2252" i="24"/>
  <c r="G2253" i="24"/>
  <c r="G2254" i="24"/>
  <c r="G2255" i="24"/>
  <c r="G2256" i="24"/>
  <c r="G2257" i="24"/>
  <c r="G2258" i="24"/>
  <c r="G2259" i="24"/>
  <c r="G2260" i="24"/>
  <c r="G2261" i="24"/>
  <c r="G2262" i="24"/>
  <c r="G2263" i="24"/>
  <c r="G2264" i="24"/>
  <c r="G2265" i="24"/>
  <c r="G2266" i="24"/>
  <c r="G2267" i="24"/>
  <c r="G2268" i="24"/>
  <c r="G2269" i="24"/>
  <c r="G2270" i="24"/>
  <c r="G2271" i="24"/>
  <c r="G2272" i="24"/>
  <c r="G2273" i="24"/>
  <c r="G2274" i="24"/>
  <c r="G2275" i="24"/>
  <c r="G2276" i="24"/>
  <c r="G2277" i="24"/>
  <c r="G2278" i="24"/>
  <c r="G2279" i="24"/>
  <c r="G2280" i="24"/>
  <c r="G2281" i="24"/>
  <c r="G2282" i="24"/>
  <c r="G2283" i="24"/>
  <c r="G2284" i="24"/>
  <c r="G2285" i="24"/>
  <c r="G2286" i="24"/>
  <c r="G2287" i="24"/>
  <c r="G2288" i="24"/>
  <c r="G2289" i="24"/>
  <c r="G2290" i="24"/>
  <c r="G2291" i="24"/>
  <c r="G2292" i="24"/>
  <c r="G2293" i="24"/>
  <c r="G2294" i="24"/>
  <c r="G2295" i="24"/>
  <c r="G2296" i="24"/>
  <c r="G2297" i="24"/>
  <c r="G2298" i="24"/>
  <c r="G2299" i="24"/>
  <c r="G2300" i="24"/>
  <c r="G2301" i="24"/>
  <c r="G2302" i="24"/>
  <c r="G2303" i="24"/>
  <c r="G2304" i="24"/>
  <c r="G2305" i="24"/>
  <c r="G2306" i="24"/>
  <c r="G2307" i="24"/>
  <c r="G2308" i="24"/>
  <c r="G2309" i="24"/>
  <c r="G2310" i="24"/>
  <c r="G2311" i="24"/>
  <c r="G2312" i="24"/>
  <c r="G2313" i="24"/>
  <c r="G2314" i="24"/>
  <c r="G2315" i="24"/>
  <c r="G2316" i="24"/>
  <c r="G2317" i="24"/>
  <c r="G2318" i="24"/>
  <c r="G2319" i="24"/>
  <c r="G2320" i="24"/>
  <c r="G2321" i="24"/>
  <c r="G2322" i="24"/>
  <c r="G2323" i="24"/>
  <c r="G2324" i="24"/>
  <c r="G2325" i="24"/>
  <c r="G2326" i="24"/>
  <c r="G2327" i="24"/>
  <c r="G2328" i="24"/>
  <c r="G2329" i="24"/>
  <c r="G2330" i="24"/>
  <c r="G2331" i="24"/>
  <c r="G2332" i="24"/>
  <c r="G2333" i="24"/>
  <c r="G2334" i="24"/>
  <c r="G2335" i="24"/>
  <c r="G2336" i="24"/>
  <c r="G2337" i="24"/>
  <c r="G2338" i="24"/>
  <c r="G2339" i="24"/>
  <c r="G2340" i="24"/>
  <c r="G2341" i="24"/>
  <c r="G2342" i="24"/>
  <c r="G2343" i="24"/>
  <c r="G2344" i="24"/>
  <c r="G2345" i="24"/>
  <c r="G2346" i="24"/>
  <c r="G2347" i="24"/>
  <c r="G2348" i="24"/>
  <c r="G2349" i="24"/>
  <c r="G2350" i="24"/>
  <c r="G2351" i="24"/>
  <c r="G2352" i="24"/>
  <c r="G2353" i="24"/>
  <c r="G2354" i="24"/>
  <c r="G2355" i="24"/>
  <c r="G2356" i="24"/>
  <c r="G2357" i="24"/>
  <c r="G2358" i="24"/>
  <c r="G2359" i="24"/>
  <c r="G2360" i="24"/>
  <c r="G2361" i="24"/>
  <c r="G2362" i="24"/>
  <c r="G2363" i="24"/>
  <c r="G2364" i="24"/>
  <c r="G2365" i="24"/>
  <c r="G2366" i="24"/>
  <c r="G2367" i="24"/>
  <c r="G2368" i="24"/>
  <c r="G2369" i="24"/>
  <c r="G2370" i="24"/>
  <c r="G2371" i="24"/>
  <c r="G2372" i="24"/>
  <c r="G2373" i="24"/>
  <c r="G2374" i="24"/>
  <c r="G2375" i="24"/>
  <c r="G2376" i="24"/>
  <c r="G2377" i="24"/>
  <c r="G2378" i="24"/>
  <c r="G2379" i="24"/>
  <c r="G2380" i="24"/>
  <c r="G2381" i="24"/>
  <c r="G2382" i="24"/>
  <c r="G2383" i="24"/>
  <c r="G2384" i="24"/>
  <c r="G2385" i="24"/>
  <c r="G2386" i="24"/>
  <c r="G2387" i="24"/>
  <c r="G2388" i="24"/>
  <c r="G2389" i="24"/>
  <c r="G2390" i="24"/>
  <c r="G2391" i="24"/>
  <c r="G2392" i="24"/>
  <c r="G2393" i="24"/>
  <c r="G2394" i="24"/>
  <c r="G2395" i="24"/>
  <c r="G2396" i="24"/>
  <c r="G2397" i="24"/>
  <c r="G2398" i="24"/>
  <c r="G2399" i="24"/>
  <c r="G2400" i="24"/>
  <c r="G2401" i="24"/>
  <c r="G2402" i="24"/>
  <c r="G2403" i="24"/>
  <c r="G2404" i="24"/>
  <c r="G2405" i="24"/>
  <c r="G2406" i="24"/>
  <c r="G2407" i="24"/>
  <c r="G2408" i="24"/>
  <c r="G2409" i="24"/>
  <c r="G2410" i="24"/>
  <c r="G2411" i="24"/>
  <c r="G2412" i="24"/>
  <c r="G2413" i="24"/>
  <c r="G2414" i="24"/>
  <c r="G2415" i="24"/>
  <c r="G2416" i="24"/>
  <c r="G2417" i="24"/>
  <c r="G2418" i="24"/>
  <c r="G2419" i="24"/>
  <c r="G2420" i="24"/>
  <c r="G2421" i="24"/>
  <c r="G2422" i="24"/>
  <c r="G2423" i="24"/>
  <c r="G2424" i="24"/>
  <c r="G2425" i="24"/>
  <c r="G2426" i="24"/>
  <c r="G2427" i="24"/>
  <c r="G2428" i="24"/>
  <c r="G2429" i="24"/>
  <c r="G2430" i="24"/>
  <c r="G2431" i="24"/>
  <c r="G2432" i="24"/>
  <c r="G2433" i="24"/>
  <c r="G2434" i="24"/>
  <c r="G2435" i="24"/>
  <c r="G2436" i="24"/>
  <c r="G2437" i="24"/>
  <c r="G2438" i="24"/>
  <c r="G2439" i="24"/>
  <c r="G2440" i="24"/>
  <c r="G2441" i="24"/>
  <c r="G2442" i="24"/>
  <c r="G2443" i="24"/>
  <c r="G2444" i="24"/>
  <c r="G2445" i="24"/>
  <c r="G2446" i="24"/>
  <c r="G2447" i="24"/>
  <c r="G2448" i="24"/>
  <c r="G2449" i="24"/>
  <c r="G2450" i="24"/>
  <c r="G2451" i="24"/>
  <c r="G2452" i="24"/>
  <c r="G2453" i="24"/>
  <c r="G2454" i="24"/>
  <c r="G2455" i="24"/>
  <c r="G2456" i="24"/>
  <c r="G2457" i="24"/>
  <c r="G2458" i="24"/>
  <c r="G2459" i="24"/>
  <c r="G2460" i="24"/>
  <c r="G2461" i="24"/>
  <c r="G2462" i="24"/>
  <c r="G2463" i="24"/>
  <c r="G2464" i="24"/>
  <c r="G2465" i="24"/>
  <c r="G2466" i="24"/>
  <c r="G2467" i="24"/>
  <c r="G2468" i="24"/>
  <c r="G2469" i="24"/>
  <c r="G2470" i="24"/>
  <c r="G2471" i="24"/>
  <c r="G2472" i="24"/>
  <c r="G2473" i="24"/>
  <c r="G2474" i="24"/>
  <c r="G2475" i="24"/>
  <c r="G2476" i="24"/>
  <c r="G2477" i="24"/>
  <c r="G2478" i="24"/>
  <c r="G2479" i="24"/>
  <c r="G2480" i="24"/>
  <c r="G2481" i="24"/>
  <c r="G2482" i="24"/>
  <c r="G2483" i="24"/>
  <c r="G2484" i="24"/>
  <c r="G2485" i="24"/>
  <c r="G2486" i="24"/>
  <c r="G2487" i="24"/>
  <c r="G2488" i="24"/>
  <c r="G2489" i="24"/>
  <c r="G2490" i="24"/>
  <c r="G2491" i="24"/>
  <c r="G2492" i="24"/>
  <c r="G2493" i="24"/>
  <c r="G2494" i="24"/>
  <c r="G2495" i="24"/>
  <c r="G2496" i="24"/>
  <c r="G2497" i="24"/>
  <c r="G2498" i="24"/>
  <c r="G2499" i="24"/>
  <c r="G2500" i="24"/>
  <c r="G2501" i="24"/>
  <c r="G2502" i="24"/>
  <c r="G2503" i="24"/>
  <c r="G2504" i="24"/>
  <c r="G2505" i="24"/>
  <c r="G2506" i="24"/>
  <c r="G2507" i="24"/>
  <c r="G2508" i="24"/>
  <c r="G2509" i="24"/>
  <c r="G2510" i="24"/>
  <c r="G2511" i="24"/>
  <c r="G2512" i="24"/>
  <c r="G2513" i="24"/>
  <c r="G2514" i="24"/>
  <c r="G2515" i="24"/>
  <c r="G2516" i="24"/>
  <c r="G2517" i="24"/>
  <c r="G2518" i="24"/>
  <c r="G2519" i="24"/>
  <c r="G2520" i="24"/>
  <c r="G2521" i="24"/>
  <c r="G2522" i="24"/>
  <c r="G2523" i="24"/>
  <c r="G2524" i="24"/>
  <c r="G2525" i="24"/>
  <c r="G2526" i="24"/>
  <c r="G2527" i="24"/>
  <c r="G2528" i="24"/>
  <c r="G2529" i="24"/>
  <c r="G2530" i="24"/>
  <c r="G2531" i="24"/>
  <c r="G2532" i="24"/>
  <c r="G2533" i="24"/>
  <c r="G2534" i="24"/>
  <c r="G2535" i="24"/>
  <c r="G2536" i="24"/>
  <c r="G2537" i="24"/>
  <c r="G2538" i="24"/>
  <c r="G2539" i="24"/>
  <c r="G2540" i="24"/>
  <c r="G2541" i="24"/>
  <c r="G2542" i="24"/>
  <c r="G2543" i="24"/>
  <c r="G2544" i="24"/>
  <c r="G2545" i="24"/>
  <c r="G2546" i="24"/>
  <c r="G2547" i="24"/>
  <c r="G2548" i="24"/>
  <c r="G2549" i="24"/>
  <c r="G2550" i="24"/>
  <c r="G2551" i="24"/>
  <c r="G2552" i="24"/>
  <c r="G2553" i="24"/>
  <c r="G2554" i="24"/>
  <c r="G2555" i="24"/>
  <c r="G2556" i="24"/>
  <c r="G2557" i="24"/>
  <c r="G2558" i="24"/>
  <c r="G2559" i="24"/>
  <c r="G2560" i="24"/>
  <c r="G2561" i="24"/>
  <c r="G2562" i="24"/>
  <c r="G2563" i="24"/>
  <c r="G2564" i="24"/>
  <c r="G2565" i="24"/>
  <c r="G2566" i="24"/>
  <c r="G2567" i="24"/>
  <c r="G2568" i="24"/>
  <c r="G2569" i="24"/>
  <c r="G2570" i="24"/>
  <c r="G2571" i="24"/>
  <c r="G2572" i="24"/>
  <c r="G2573" i="24"/>
  <c r="G2574" i="24"/>
  <c r="G2575" i="24"/>
  <c r="G2576" i="24"/>
  <c r="G2577" i="24"/>
  <c r="G2578" i="24"/>
  <c r="G2579" i="24"/>
  <c r="G2580" i="24"/>
  <c r="G2581" i="24"/>
  <c r="G2582" i="24"/>
  <c r="G2583" i="24"/>
  <c r="G2584" i="24"/>
  <c r="G2585" i="24"/>
  <c r="G2586" i="24"/>
  <c r="G2587" i="24"/>
  <c r="G2588" i="24"/>
  <c r="G2589" i="24"/>
  <c r="G2590" i="24"/>
  <c r="G2591" i="24"/>
  <c r="G2592" i="24"/>
  <c r="G2593" i="24"/>
  <c r="G2594" i="24"/>
  <c r="G2595" i="24"/>
  <c r="G2596" i="24"/>
  <c r="G2597" i="24"/>
  <c r="G2598" i="24"/>
  <c r="G2599" i="24"/>
  <c r="G2600" i="24"/>
  <c r="G2601" i="24"/>
  <c r="G2602" i="24"/>
  <c r="G2603" i="24"/>
  <c r="G2604" i="24"/>
  <c r="G2605" i="24"/>
  <c r="G2606" i="24"/>
  <c r="G2607" i="24"/>
  <c r="G2608" i="24"/>
  <c r="G2609" i="24"/>
  <c r="G2610" i="24"/>
  <c r="G2611" i="24"/>
  <c r="G2612" i="24"/>
  <c r="G2613" i="24"/>
  <c r="G2614" i="24"/>
  <c r="G2615" i="24"/>
  <c r="G2616" i="24"/>
  <c r="G2617" i="24"/>
  <c r="G2618" i="24"/>
  <c r="G2619" i="24"/>
  <c r="G2620" i="24"/>
  <c r="G2621" i="24"/>
  <c r="G2622" i="24"/>
  <c r="G2623" i="24"/>
  <c r="G2624" i="24"/>
  <c r="G2625" i="24"/>
  <c r="G2626" i="24"/>
  <c r="G2627" i="24"/>
  <c r="G2628" i="24"/>
  <c r="G2629" i="24"/>
  <c r="G2630" i="24"/>
  <c r="G2631" i="24"/>
  <c r="G2632" i="24"/>
  <c r="G2633" i="24"/>
  <c r="G2634" i="24"/>
  <c r="G2635" i="24"/>
  <c r="G2636" i="24"/>
  <c r="G2637" i="24"/>
  <c r="G2638" i="24"/>
  <c r="G2639" i="24"/>
  <c r="G2640" i="24"/>
  <c r="G2641" i="24"/>
  <c r="G2642" i="24"/>
  <c r="G2643" i="24"/>
  <c r="G2644" i="24"/>
  <c r="G2645" i="24"/>
  <c r="G2646" i="24"/>
  <c r="G2647" i="24"/>
  <c r="G2648" i="24"/>
  <c r="G2649" i="24"/>
  <c r="G2650" i="24"/>
  <c r="G2651" i="24"/>
  <c r="G2652" i="24"/>
  <c r="G2653" i="24"/>
  <c r="G2654" i="24"/>
  <c r="G2655" i="24"/>
  <c r="G2656" i="24"/>
  <c r="G2657" i="24"/>
  <c r="G2658" i="24"/>
  <c r="G2659" i="24"/>
  <c r="G2660" i="24"/>
  <c r="G2661" i="24"/>
  <c r="G2662" i="24"/>
  <c r="G2663" i="24"/>
  <c r="G2664" i="24"/>
  <c r="G2665" i="24"/>
  <c r="G2666" i="24"/>
  <c r="G2667" i="24"/>
  <c r="G2668" i="24"/>
  <c r="G2669" i="24"/>
  <c r="G2670" i="24"/>
  <c r="G2671" i="24"/>
  <c r="G2672" i="24"/>
  <c r="G2673" i="24"/>
  <c r="G2674" i="24"/>
  <c r="G2675" i="24"/>
  <c r="G2676" i="24"/>
  <c r="G2677" i="24"/>
  <c r="G2678" i="24"/>
  <c r="G2679" i="24"/>
  <c r="G2680" i="24"/>
  <c r="G2681" i="24"/>
  <c r="G2682" i="24"/>
  <c r="G2683" i="24"/>
  <c r="G2684" i="24"/>
  <c r="G2685" i="24"/>
  <c r="G2686" i="24"/>
  <c r="G2687" i="24"/>
  <c r="G2688" i="24"/>
  <c r="G2689" i="24"/>
  <c r="G2690" i="24"/>
  <c r="G2691" i="24"/>
  <c r="G2692" i="24"/>
  <c r="G2693" i="24"/>
  <c r="G2694" i="24"/>
  <c r="G2695" i="24"/>
  <c r="G2696" i="24"/>
  <c r="G2697" i="24"/>
  <c r="G2698" i="24"/>
  <c r="G2699" i="24"/>
  <c r="G2700" i="24"/>
  <c r="G2701" i="24"/>
  <c r="G2702" i="24"/>
  <c r="G2703" i="24"/>
  <c r="G2704" i="24"/>
  <c r="G2705" i="24"/>
  <c r="G2706" i="24"/>
  <c r="G2707" i="24"/>
  <c r="G2708" i="24"/>
  <c r="G2709" i="24"/>
  <c r="G2710" i="24"/>
  <c r="G2711" i="24"/>
  <c r="G2712" i="24"/>
  <c r="G2713" i="24"/>
  <c r="G2714" i="24"/>
  <c r="G2715" i="24"/>
  <c r="G2716" i="24"/>
  <c r="G2717" i="24"/>
  <c r="G2718" i="24"/>
  <c r="G2719" i="24"/>
  <c r="G2720" i="24"/>
  <c r="G2721" i="24"/>
  <c r="G2722" i="24"/>
  <c r="G2723" i="24"/>
  <c r="G2724" i="24"/>
  <c r="G2725" i="24"/>
  <c r="G2726" i="24"/>
  <c r="G2727" i="24"/>
  <c r="G2728" i="24"/>
  <c r="G2729" i="24"/>
  <c r="G2730" i="24"/>
  <c r="G2731" i="24"/>
  <c r="G2732" i="24"/>
  <c r="G2733" i="24"/>
  <c r="G2734" i="24"/>
  <c r="G2735" i="24"/>
  <c r="G2736" i="24"/>
  <c r="G2737" i="24"/>
  <c r="G2738" i="24"/>
  <c r="G2739" i="24"/>
  <c r="G2740" i="24"/>
  <c r="G2741" i="24"/>
  <c r="G2742" i="24"/>
  <c r="G2743" i="24"/>
  <c r="G2744" i="24"/>
  <c r="G2745" i="24"/>
  <c r="G2746" i="24"/>
  <c r="G2747" i="24"/>
  <c r="G2748" i="24"/>
  <c r="G2749" i="24"/>
  <c r="G2750" i="24"/>
  <c r="G2751" i="24"/>
  <c r="G2752" i="24"/>
  <c r="G2753" i="24"/>
  <c r="G2754" i="24"/>
  <c r="G2755" i="24"/>
  <c r="G2756" i="24"/>
  <c r="G2757" i="24"/>
  <c r="G2758" i="24"/>
  <c r="G2759" i="24"/>
  <c r="G2760" i="24"/>
  <c r="G2761" i="24"/>
  <c r="G2762" i="24"/>
  <c r="G2763" i="24"/>
  <c r="G2764" i="24"/>
  <c r="G2765" i="24"/>
  <c r="G2766" i="24"/>
  <c r="G2767" i="24"/>
  <c r="G2768" i="24"/>
  <c r="G2769" i="24"/>
  <c r="G2770" i="24"/>
  <c r="G2771" i="24"/>
  <c r="G2772" i="24"/>
  <c r="G2773" i="24"/>
  <c r="G2774" i="24"/>
  <c r="G2775" i="24"/>
  <c r="G2776" i="24"/>
  <c r="G2777" i="24"/>
  <c r="G2778" i="24"/>
  <c r="G2779" i="24"/>
  <c r="G2780" i="24"/>
  <c r="G2781" i="24"/>
  <c r="G2782" i="24"/>
  <c r="G2783" i="24"/>
  <c r="G2784" i="24"/>
  <c r="G2785" i="24"/>
  <c r="G2786" i="24"/>
  <c r="G2787" i="24"/>
  <c r="G2788" i="24"/>
  <c r="G2789" i="24"/>
  <c r="G2790" i="24"/>
  <c r="G2791" i="24"/>
  <c r="G2792" i="24"/>
  <c r="G2793" i="24"/>
  <c r="G2794" i="24"/>
  <c r="G2795" i="24"/>
  <c r="G2796" i="24"/>
  <c r="G2797" i="24"/>
  <c r="G2798" i="24"/>
  <c r="G2799" i="24"/>
  <c r="G2800" i="24"/>
  <c r="G2801" i="24"/>
  <c r="G2802" i="24"/>
  <c r="G2803" i="24"/>
  <c r="G2804" i="24"/>
  <c r="G2805" i="24"/>
  <c r="G2806" i="24"/>
  <c r="G2807" i="24"/>
  <c r="G2808" i="24"/>
  <c r="G2809" i="24"/>
  <c r="G2810" i="24"/>
  <c r="G2811" i="24"/>
  <c r="G2812" i="24"/>
  <c r="G2813" i="24"/>
  <c r="G2814" i="24"/>
  <c r="G2815" i="24"/>
  <c r="G2816" i="24"/>
  <c r="G2817" i="24"/>
  <c r="G2818" i="24"/>
  <c r="G2819" i="24"/>
  <c r="G2820" i="24"/>
  <c r="G2821" i="24"/>
  <c r="G2822" i="24"/>
  <c r="G2823" i="24"/>
  <c r="G2824" i="24"/>
  <c r="G2825" i="24"/>
  <c r="G2826" i="24"/>
  <c r="G2827" i="24"/>
  <c r="G2828" i="24"/>
  <c r="G2829" i="24"/>
  <c r="G2830" i="24"/>
  <c r="G2831" i="24"/>
  <c r="G2832" i="24"/>
  <c r="G2833" i="24"/>
  <c r="G2834" i="24"/>
  <c r="G2835" i="24"/>
  <c r="G2836" i="24"/>
  <c r="G2837" i="24"/>
  <c r="G2838" i="24"/>
  <c r="G2839" i="24"/>
  <c r="G2840" i="24"/>
  <c r="G2841" i="24"/>
  <c r="G2842" i="24"/>
  <c r="G2843" i="24"/>
  <c r="G2844" i="24"/>
  <c r="G2845" i="24"/>
  <c r="G2846" i="24"/>
  <c r="G2847" i="24"/>
  <c r="G2848" i="24"/>
  <c r="G2849" i="24"/>
  <c r="G2850" i="24"/>
  <c r="G2851" i="24"/>
  <c r="G2852" i="24"/>
  <c r="G2853" i="24"/>
  <c r="G2854" i="24"/>
  <c r="G2855" i="24"/>
  <c r="G2856" i="24"/>
  <c r="G2857" i="24"/>
  <c r="G2858" i="24"/>
  <c r="G2859" i="24"/>
  <c r="G2860" i="24"/>
  <c r="G2861" i="24"/>
  <c r="G2862" i="24"/>
  <c r="G2863" i="24"/>
  <c r="G2864" i="24"/>
  <c r="G2865" i="24"/>
  <c r="G2866" i="24"/>
  <c r="G2867" i="24"/>
  <c r="G2868" i="24"/>
  <c r="G2869" i="24"/>
  <c r="G2870" i="24"/>
  <c r="G2871" i="24"/>
  <c r="G2872" i="24"/>
  <c r="G2873" i="24"/>
  <c r="G2874" i="24"/>
  <c r="G2875" i="24"/>
  <c r="G2876" i="24"/>
  <c r="G2877" i="24"/>
  <c r="G2878" i="24"/>
  <c r="G2879" i="24"/>
  <c r="G2880" i="24"/>
  <c r="G2881" i="24"/>
  <c r="G2882" i="24"/>
  <c r="G2883" i="24"/>
  <c r="G2884" i="24"/>
  <c r="G2885" i="24"/>
  <c r="G2886" i="24"/>
  <c r="G2887" i="24"/>
  <c r="G2888" i="24"/>
  <c r="G2889" i="24"/>
  <c r="G2890" i="24"/>
  <c r="G2891" i="24"/>
  <c r="G2892" i="24"/>
  <c r="G2893" i="24"/>
  <c r="G2894" i="24"/>
  <c r="G2895" i="24"/>
  <c r="G2896" i="24"/>
  <c r="G2897" i="24"/>
  <c r="G2898" i="24"/>
  <c r="G2899" i="24"/>
  <c r="G2900" i="24"/>
  <c r="G2901" i="24"/>
  <c r="G2902" i="24"/>
  <c r="G2903" i="24"/>
  <c r="G2904" i="24"/>
  <c r="G2905" i="24"/>
  <c r="G2906" i="24"/>
  <c r="G2907" i="24"/>
  <c r="G2908" i="24"/>
  <c r="G2909" i="24"/>
  <c r="G2910" i="24"/>
  <c r="G2911" i="24"/>
  <c r="G2912" i="24"/>
  <c r="G2913" i="24"/>
  <c r="G2914" i="24"/>
  <c r="G2915" i="24"/>
  <c r="G2916" i="24"/>
  <c r="G2917" i="24"/>
  <c r="G2918" i="24"/>
  <c r="G2919" i="24"/>
  <c r="G2920" i="24"/>
  <c r="G2921" i="24"/>
  <c r="G2922" i="24"/>
  <c r="G2923" i="24"/>
  <c r="G2924" i="24"/>
  <c r="G2925" i="24"/>
  <c r="G2926" i="24"/>
  <c r="G2927" i="24"/>
  <c r="G2928" i="24"/>
  <c r="G2929" i="24"/>
  <c r="G2930" i="24"/>
  <c r="G2931" i="24"/>
  <c r="G2932" i="24"/>
  <c r="G2933" i="24"/>
  <c r="G2934" i="24"/>
  <c r="G2935" i="24"/>
  <c r="G2936" i="24"/>
  <c r="G2937" i="24"/>
  <c r="G2938" i="24"/>
  <c r="G2939" i="24"/>
  <c r="G2940" i="24"/>
  <c r="G2941" i="24"/>
  <c r="G2942" i="24"/>
  <c r="G2943" i="24"/>
  <c r="G2944" i="24"/>
  <c r="G2945" i="24"/>
  <c r="G2946" i="24"/>
  <c r="G2947" i="24"/>
  <c r="G2948" i="24"/>
  <c r="G2949" i="24"/>
  <c r="G2950" i="24"/>
  <c r="G2951" i="24"/>
  <c r="G2952" i="24"/>
  <c r="G2953" i="24"/>
  <c r="G2954" i="24"/>
  <c r="G2955" i="24"/>
  <c r="G2956" i="24"/>
  <c r="G2957" i="24"/>
  <c r="G2958" i="24"/>
  <c r="G2959" i="24"/>
  <c r="G2960" i="24"/>
  <c r="G2961" i="24"/>
  <c r="G2962" i="24"/>
  <c r="G2963" i="24"/>
  <c r="G2964" i="24"/>
  <c r="G2965" i="24"/>
  <c r="G2966" i="24"/>
  <c r="G2967" i="24"/>
  <c r="G2968" i="24"/>
  <c r="G2969" i="24"/>
  <c r="G2970" i="24"/>
  <c r="G2971" i="24"/>
  <c r="G2972" i="24"/>
  <c r="G2973" i="24"/>
  <c r="G2974" i="24"/>
  <c r="G2975" i="24"/>
  <c r="G2976" i="24"/>
  <c r="G2977" i="24"/>
  <c r="G2978" i="24"/>
  <c r="G2979" i="24"/>
  <c r="G2980" i="24"/>
  <c r="G2981" i="24"/>
  <c r="G2982" i="24"/>
  <c r="G2983" i="24"/>
  <c r="G2984" i="24"/>
  <c r="G2985" i="24"/>
  <c r="G2986" i="24"/>
  <c r="G2987" i="24"/>
  <c r="G2988" i="24"/>
  <c r="G2989" i="24"/>
  <c r="G2990" i="24"/>
  <c r="G2991" i="24"/>
  <c r="G2992" i="24"/>
  <c r="G2993" i="24"/>
  <c r="G2994" i="24"/>
  <c r="G2995" i="24"/>
  <c r="G2996" i="24"/>
  <c r="G2997" i="24"/>
  <c r="G2998" i="24"/>
  <c r="G2999" i="24"/>
  <c r="G3000" i="24"/>
  <c r="G3001" i="24"/>
  <c r="G3002" i="24"/>
  <c r="G3003" i="24"/>
  <c r="G3004" i="24"/>
  <c r="G3005" i="24"/>
  <c r="G3006" i="24"/>
  <c r="G3007" i="24"/>
  <c r="G3008" i="24"/>
  <c r="G3009" i="24"/>
  <c r="G3010" i="24"/>
  <c r="G3011" i="24"/>
  <c r="G3012" i="24"/>
  <c r="G3013" i="24"/>
  <c r="G3014" i="24"/>
  <c r="G3015" i="24"/>
  <c r="G3016" i="24"/>
  <c r="G3017" i="24"/>
  <c r="G3018" i="24"/>
  <c r="G3019" i="24"/>
  <c r="G3020" i="24"/>
  <c r="G3021" i="24"/>
  <c r="G3022" i="24"/>
  <c r="G3023" i="24"/>
  <c r="G3024" i="24"/>
  <c r="G3025" i="24"/>
  <c r="G3026" i="24"/>
  <c r="G3027" i="24"/>
  <c r="G3028" i="24"/>
  <c r="G3029" i="24"/>
  <c r="G3030" i="24"/>
  <c r="G3031" i="24"/>
  <c r="G3032" i="24"/>
  <c r="G3033" i="24"/>
  <c r="G3034" i="24"/>
  <c r="G3035" i="24"/>
  <c r="G3036" i="24"/>
  <c r="G3037" i="24"/>
  <c r="G3038" i="24"/>
  <c r="G3039" i="24"/>
  <c r="G3040" i="24"/>
  <c r="G3041" i="24"/>
  <c r="G3042" i="24"/>
  <c r="G3043" i="24"/>
  <c r="G3044" i="24"/>
  <c r="G3045" i="24"/>
  <c r="G3046" i="24"/>
  <c r="G3047" i="24"/>
  <c r="G3048" i="24"/>
  <c r="G3049" i="24"/>
  <c r="G3050" i="24"/>
  <c r="G3051" i="24"/>
  <c r="G3052" i="24"/>
  <c r="G3053" i="24"/>
  <c r="G3054" i="24"/>
  <c r="G3055" i="24"/>
  <c r="G3056" i="24"/>
  <c r="G3057" i="24"/>
  <c r="G3058" i="24"/>
  <c r="G3059" i="24"/>
  <c r="G3060" i="24"/>
  <c r="G3061" i="24"/>
  <c r="G3062" i="24"/>
  <c r="G3063" i="24"/>
  <c r="G3064" i="24"/>
  <c r="G3065" i="24"/>
  <c r="G3066" i="24"/>
  <c r="G3067" i="24"/>
  <c r="G3068" i="24"/>
  <c r="G3069" i="24"/>
  <c r="G3070" i="24"/>
  <c r="G3071" i="24"/>
  <c r="G3072" i="24"/>
  <c r="G3073" i="24"/>
  <c r="G3074" i="24"/>
  <c r="G3075" i="24"/>
  <c r="G3076" i="24"/>
  <c r="G3077" i="24"/>
  <c r="G3078" i="24"/>
  <c r="G3079" i="24"/>
  <c r="G3080" i="24"/>
  <c r="G3081" i="24"/>
  <c r="G3082" i="24"/>
  <c r="G3083" i="24"/>
  <c r="G3084" i="24"/>
  <c r="G3085" i="24"/>
  <c r="G3086" i="24"/>
  <c r="G3087" i="24"/>
  <c r="G3088" i="24"/>
  <c r="G3089" i="24"/>
  <c r="G3090" i="24"/>
  <c r="G3091" i="24"/>
  <c r="G3092" i="24"/>
  <c r="G3093" i="24"/>
  <c r="G3094" i="24"/>
  <c r="G3095" i="24"/>
  <c r="G3096" i="24"/>
  <c r="G3097" i="24"/>
  <c r="G3098" i="24"/>
  <c r="G3099" i="24"/>
  <c r="G3100" i="24"/>
  <c r="G3101" i="24"/>
  <c r="G3102" i="24"/>
  <c r="G3103" i="24"/>
  <c r="G3104" i="24"/>
  <c r="G3105" i="24"/>
  <c r="G3106" i="24"/>
  <c r="G3107" i="24"/>
  <c r="G3108" i="24"/>
  <c r="G3109" i="24"/>
  <c r="G3110" i="24"/>
  <c r="G3111" i="24"/>
  <c r="G3112" i="24"/>
  <c r="G3113" i="24"/>
  <c r="G3114" i="24"/>
  <c r="G3115" i="24"/>
  <c r="G3116" i="24"/>
  <c r="G3117" i="24"/>
  <c r="G3118" i="24"/>
  <c r="G3119" i="24"/>
  <c r="G3120" i="24"/>
  <c r="G3121" i="24"/>
  <c r="G3122" i="24"/>
  <c r="G3123" i="24"/>
  <c r="G3124" i="24"/>
  <c r="G3125" i="24"/>
  <c r="G3126" i="24"/>
  <c r="G3127" i="24"/>
  <c r="G3128" i="24"/>
  <c r="G3129" i="24"/>
  <c r="G3130" i="24"/>
  <c r="G3131" i="24"/>
  <c r="G3132" i="24"/>
  <c r="G3133" i="24"/>
  <c r="G3134" i="24"/>
  <c r="G3135" i="24"/>
  <c r="G3136" i="24"/>
  <c r="G3137" i="24"/>
  <c r="G3138" i="24"/>
  <c r="G3139" i="24"/>
  <c r="G3140" i="24"/>
  <c r="G3141" i="24"/>
  <c r="G3142" i="24"/>
  <c r="G3143" i="24"/>
  <c r="G3144" i="24"/>
  <c r="G3145" i="24"/>
  <c r="G3146" i="24"/>
  <c r="G3147" i="24"/>
  <c r="G3148" i="24"/>
  <c r="G3149" i="24"/>
  <c r="G3150" i="24"/>
  <c r="G3151" i="24"/>
  <c r="G3152" i="24"/>
  <c r="G3153" i="24"/>
  <c r="G3154" i="24"/>
  <c r="G3155" i="24"/>
  <c r="G3156" i="24"/>
  <c r="G3157" i="24"/>
  <c r="G3158" i="24"/>
  <c r="G3159" i="24"/>
  <c r="G3160" i="24"/>
  <c r="G3161" i="24"/>
  <c r="G3162" i="24"/>
  <c r="G3163" i="24"/>
  <c r="G3164" i="24"/>
  <c r="G3165" i="24"/>
  <c r="G3166" i="24"/>
  <c r="G3167" i="24"/>
  <c r="G3168" i="24"/>
  <c r="G3169" i="24"/>
  <c r="G3170" i="24"/>
  <c r="G3171" i="24"/>
  <c r="G3172" i="24"/>
  <c r="G3173" i="24"/>
  <c r="G3174" i="24"/>
  <c r="G3175" i="24"/>
  <c r="G3176" i="24"/>
  <c r="G3177" i="24"/>
  <c r="G3178" i="24"/>
  <c r="G3179" i="24"/>
  <c r="G3180" i="24"/>
  <c r="G3181" i="24"/>
  <c r="G3182" i="24"/>
  <c r="G3183" i="24"/>
  <c r="G3184" i="24"/>
  <c r="G3185" i="24"/>
  <c r="G3186" i="24"/>
  <c r="G3187" i="24"/>
  <c r="G3188" i="24"/>
  <c r="G3189" i="24"/>
  <c r="G3190" i="24"/>
  <c r="G3191" i="24"/>
  <c r="G3192" i="24"/>
  <c r="G3193" i="24"/>
  <c r="G3194" i="24"/>
  <c r="G3195" i="24"/>
  <c r="G3196" i="24"/>
  <c r="G3197" i="24"/>
  <c r="G3198" i="24"/>
  <c r="G3199" i="24"/>
  <c r="G3200" i="24"/>
  <c r="G3201" i="24"/>
  <c r="G3202" i="24"/>
  <c r="G3203" i="24"/>
  <c r="G3204" i="24"/>
  <c r="G3205" i="24"/>
  <c r="G3206" i="24"/>
  <c r="G3207" i="24"/>
  <c r="G3208" i="24"/>
  <c r="G3209" i="24"/>
  <c r="G3210" i="24"/>
  <c r="G3211" i="24"/>
  <c r="G3212" i="24"/>
  <c r="G3213" i="24"/>
  <c r="G3214" i="24"/>
  <c r="G3215" i="24"/>
  <c r="G3216" i="24"/>
  <c r="G3217" i="24"/>
  <c r="G3218" i="24"/>
  <c r="G3219" i="24"/>
  <c r="G3220" i="24"/>
  <c r="G3221" i="24"/>
  <c r="G3222" i="24"/>
  <c r="G3223" i="24"/>
  <c r="G3224" i="24"/>
  <c r="G3225" i="24"/>
  <c r="G3226" i="24"/>
  <c r="G3227" i="24"/>
  <c r="G3228" i="24"/>
  <c r="G3229" i="24"/>
  <c r="G3230" i="24"/>
  <c r="G3231" i="24"/>
  <c r="G3232" i="24"/>
  <c r="G3233" i="24"/>
  <c r="G3234" i="24"/>
  <c r="G3235" i="24"/>
  <c r="G3236" i="24"/>
  <c r="G3237" i="24"/>
  <c r="G3238" i="24"/>
  <c r="G3239" i="24"/>
  <c r="G3240" i="24"/>
  <c r="G3241" i="24"/>
  <c r="G3242" i="24"/>
  <c r="G3243" i="24"/>
  <c r="G3244" i="24"/>
  <c r="G3245" i="24"/>
  <c r="G3246" i="24"/>
  <c r="G3247" i="24"/>
  <c r="G3248" i="24"/>
  <c r="G3249" i="24"/>
  <c r="G3250" i="24"/>
  <c r="G3251" i="24"/>
  <c r="G3252" i="24"/>
  <c r="G3253" i="24"/>
  <c r="G3254" i="24"/>
  <c r="G3255" i="24"/>
  <c r="G3256" i="24"/>
  <c r="G3257" i="24"/>
  <c r="G3258" i="24"/>
  <c r="G3259" i="24"/>
  <c r="G3260" i="24"/>
  <c r="G3261" i="24"/>
  <c r="G3262" i="24"/>
  <c r="G3263" i="24"/>
  <c r="G3264" i="24"/>
  <c r="G3265" i="24"/>
  <c r="G3266" i="24"/>
  <c r="G3267" i="24"/>
  <c r="G3268" i="24"/>
  <c r="G3269" i="24"/>
  <c r="G3270" i="24"/>
  <c r="G3271" i="24"/>
  <c r="G3272" i="24"/>
  <c r="G3273" i="24"/>
  <c r="G3274" i="24"/>
  <c r="G3275" i="24"/>
  <c r="G3276" i="24"/>
  <c r="G3277" i="24"/>
  <c r="G3278" i="24"/>
  <c r="G3279" i="24"/>
  <c r="G3280" i="24"/>
  <c r="G3281" i="24"/>
  <c r="G3282" i="24"/>
  <c r="G3283" i="24"/>
  <c r="G3284" i="24"/>
  <c r="G3285" i="24"/>
  <c r="G3286" i="24"/>
  <c r="G3287" i="24"/>
  <c r="G3288" i="24"/>
  <c r="G3289" i="24"/>
  <c r="G3290" i="24"/>
  <c r="G3291" i="24"/>
  <c r="G3292" i="24"/>
  <c r="G3293" i="24"/>
  <c r="G3294" i="24"/>
  <c r="G3295" i="24"/>
  <c r="G3296" i="24"/>
  <c r="G3297" i="24"/>
  <c r="G3298" i="24"/>
  <c r="G3299" i="24"/>
  <c r="G3300" i="24"/>
  <c r="G3301" i="24"/>
  <c r="G3302" i="24"/>
  <c r="G3303" i="24"/>
  <c r="G3304" i="24"/>
  <c r="G3305" i="24"/>
  <c r="G3306" i="24"/>
  <c r="G3307" i="24"/>
  <c r="G3308" i="24"/>
  <c r="G3309" i="24"/>
  <c r="G3310" i="24"/>
  <c r="G3311" i="24"/>
  <c r="G3312" i="24"/>
  <c r="G3313" i="24"/>
  <c r="G3314" i="24"/>
  <c r="G3315" i="24"/>
  <c r="G3316" i="24"/>
  <c r="G3317" i="24"/>
  <c r="G3318" i="24"/>
  <c r="G3319" i="24"/>
  <c r="G3320" i="24"/>
  <c r="G3321" i="24"/>
  <c r="G3322" i="24"/>
  <c r="G3323" i="24"/>
  <c r="G3324" i="24"/>
  <c r="G3325" i="24"/>
  <c r="G3326" i="24"/>
  <c r="G3327" i="24"/>
  <c r="G3328" i="24"/>
  <c r="G3329" i="24"/>
  <c r="G3330" i="24"/>
  <c r="G3331" i="24"/>
  <c r="G3332" i="24"/>
  <c r="G3333" i="24"/>
  <c r="G3334" i="24"/>
  <c r="G3335" i="24"/>
  <c r="G3336" i="24"/>
  <c r="G3337" i="24"/>
  <c r="G3338" i="24"/>
  <c r="G3339" i="24"/>
  <c r="G3340" i="24"/>
  <c r="G3341" i="24"/>
  <c r="G3342" i="24"/>
  <c r="G3343" i="24"/>
  <c r="G3344" i="24"/>
  <c r="G3345" i="24"/>
  <c r="G3346" i="24"/>
  <c r="G3347" i="24"/>
  <c r="G3348" i="24"/>
  <c r="G3349" i="24"/>
  <c r="G3350" i="24"/>
  <c r="G3351" i="24"/>
  <c r="G3352" i="24"/>
  <c r="G3353" i="24"/>
  <c r="G3354" i="24"/>
  <c r="G3355" i="24"/>
  <c r="G3356" i="24"/>
  <c r="G3357" i="24"/>
  <c r="G3358" i="24"/>
  <c r="G3359" i="24"/>
  <c r="G3360" i="24"/>
  <c r="G3361" i="24"/>
  <c r="G3362" i="24"/>
  <c r="G3363" i="24"/>
  <c r="G3364" i="24"/>
  <c r="G3365" i="24"/>
  <c r="G3366" i="24"/>
  <c r="G3367" i="24"/>
  <c r="G3368" i="24"/>
  <c r="G3369" i="24"/>
  <c r="G3370" i="24"/>
  <c r="G3371" i="24"/>
  <c r="G3372" i="24"/>
  <c r="G3373" i="24"/>
  <c r="G3374" i="24"/>
  <c r="G3375" i="24"/>
  <c r="G3376" i="24"/>
  <c r="G3377" i="24"/>
  <c r="G3378" i="24"/>
  <c r="G3379" i="24"/>
  <c r="G3380" i="24"/>
  <c r="G3381" i="24"/>
  <c r="G3382" i="24"/>
  <c r="G3383" i="24"/>
  <c r="G3384" i="24"/>
  <c r="G3385" i="24"/>
  <c r="G3386" i="24"/>
  <c r="G3387" i="24"/>
  <c r="G3388" i="24"/>
  <c r="G3389" i="24"/>
  <c r="G3390" i="24"/>
  <c r="G3391" i="24"/>
  <c r="G3392" i="24"/>
  <c r="G3393" i="24"/>
  <c r="G3394" i="24"/>
  <c r="G3395" i="24"/>
  <c r="G3396" i="24"/>
  <c r="G3397" i="24"/>
  <c r="G3398" i="24"/>
  <c r="G3399" i="24"/>
  <c r="G3400" i="24"/>
  <c r="G3401" i="24"/>
  <c r="G3402" i="24"/>
  <c r="G3403" i="24"/>
  <c r="G3404" i="24"/>
  <c r="G3405" i="24"/>
  <c r="G3406" i="24"/>
  <c r="G3407" i="24"/>
  <c r="G3408" i="24"/>
  <c r="G3409" i="24"/>
  <c r="G3410" i="24"/>
  <c r="G3411" i="24"/>
  <c r="G3412" i="24"/>
  <c r="G3413" i="24"/>
  <c r="G3414" i="24"/>
  <c r="G3415" i="24"/>
  <c r="G3416" i="24"/>
  <c r="G3417" i="24"/>
  <c r="G3418" i="24"/>
  <c r="G3419" i="24"/>
  <c r="G3420" i="24"/>
  <c r="G3421" i="24"/>
  <c r="G3422" i="24"/>
  <c r="G3423" i="24"/>
  <c r="G3424" i="24"/>
  <c r="G3425" i="24"/>
  <c r="G3426" i="24"/>
  <c r="G3427" i="24"/>
  <c r="G3428" i="24"/>
  <c r="G3429" i="24"/>
  <c r="G3430" i="24"/>
  <c r="G3431" i="24"/>
  <c r="G3432" i="24"/>
  <c r="G3433" i="24"/>
  <c r="G3434" i="24"/>
  <c r="G3435" i="24"/>
  <c r="G3436" i="24"/>
  <c r="G3437" i="24"/>
  <c r="G3438" i="24"/>
  <c r="G3439" i="24"/>
  <c r="G3440" i="24"/>
  <c r="G3441" i="24"/>
  <c r="G3442" i="24"/>
  <c r="G3443" i="24"/>
  <c r="G3444" i="24"/>
  <c r="G3445" i="24"/>
  <c r="G3446" i="24"/>
  <c r="G3447" i="24"/>
  <c r="G3448" i="24"/>
  <c r="G3449" i="24"/>
  <c r="G3450" i="24"/>
  <c r="G3451" i="24"/>
  <c r="G3452" i="24"/>
  <c r="G3453" i="24"/>
  <c r="G3454" i="24"/>
  <c r="G3455" i="24"/>
  <c r="G3456" i="24"/>
  <c r="G3457" i="24"/>
  <c r="G3458" i="24"/>
  <c r="G3459" i="24"/>
  <c r="G3460" i="24"/>
  <c r="G3461" i="24"/>
  <c r="G3462" i="24"/>
  <c r="G3463" i="24"/>
  <c r="G3464" i="24"/>
  <c r="G3465" i="24"/>
  <c r="G3466" i="24"/>
  <c r="G3467" i="24"/>
  <c r="G3468" i="24"/>
  <c r="G3469" i="24"/>
  <c r="G3470" i="24"/>
  <c r="G3471" i="24"/>
  <c r="G3472" i="24"/>
  <c r="G3473" i="24"/>
  <c r="G3474" i="24"/>
  <c r="G3475" i="24"/>
  <c r="G3476" i="24"/>
  <c r="G3477" i="24"/>
  <c r="G3478" i="24"/>
  <c r="G3479" i="24"/>
  <c r="G3480" i="24"/>
  <c r="G3481" i="24"/>
  <c r="G3482" i="24"/>
  <c r="G3483" i="24"/>
  <c r="G3484" i="24"/>
  <c r="G3485" i="24"/>
  <c r="G3486" i="24"/>
  <c r="G3487" i="24"/>
  <c r="G3488" i="24"/>
  <c r="G3489" i="24"/>
  <c r="G3490" i="24"/>
  <c r="G3491" i="24"/>
  <c r="G3492" i="24"/>
  <c r="G3493" i="24"/>
  <c r="G3494" i="24"/>
  <c r="G3495" i="24"/>
  <c r="G3496" i="24"/>
  <c r="G3497" i="24"/>
  <c r="G3498" i="24"/>
  <c r="G3499" i="24"/>
  <c r="G3500" i="24"/>
  <c r="G3501" i="24"/>
  <c r="G3502" i="24"/>
  <c r="G3503" i="24"/>
  <c r="G3504" i="24"/>
  <c r="G3505" i="24"/>
  <c r="G3506" i="24"/>
  <c r="G3507" i="24"/>
  <c r="G3508" i="24"/>
  <c r="G3509" i="24"/>
  <c r="G3510" i="24"/>
  <c r="G3511" i="24"/>
  <c r="G3512" i="24"/>
  <c r="G3513" i="24"/>
  <c r="G3514" i="24"/>
  <c r="G3515" i="24"/>
  <c r="G3516" i="24"/>
  <c r="G3517" i="24"/>
  <c r="G3518" i="24"/>
  <c r="G3519" i="24"/>
  <c r="G3520" i="24"/>
  <c r="G3521" i="24"/>
  <c r="G3522" i="24"/>
  <c r="G3523" i="24"/>
  <c r="G3524" i="24"/>
  <c r="G3525" i="24"/>
  <c r="G3526" i="24"/>
  <c r="G3527" i="24"/>
  <c r="G3528" i="24"/>
  <c r="G3529" i="24"/>
  <c r="G3530" i="24"/>
  <c r="G3531" i="24"/>
  <c r="G3532" i="24"/>
  <c r="G3533" i="24"/>
  <c r="G3534" i="24"/>
  <c r="G3535" i="24"/>
  <c r="G3536" i="24"/>
  <c r="G3537" i="24"/>
  <c r="G3538" i="24"/>
  <c r="G3539" i="24"/>
  <c r="G3540" i="24"/>
  <c r="G3541" i="24"/>
  <c r="G3542" i="24"/>
  <c r="G3543" i="24"/>
  <c r="G3544" i="24"/>
  <c r="G3545" i="24"/>
  <c r="G3546" i="24"/>
  <c r="G3547" i="24"/>
  <c r="G3548" i="24"/>
  <c r="G3549" i="24"/>
  <c r="G3550" i="24"/>
  <c r="G3551" i="24"/>
  <c r="G3552" i="24"/>
  <c r="G3553" i="24"/>
  <c r="G3554" i="24"/>
  <c r="G3555" i="24"/>
  <c r="G3556" i="24"/>
  <c r="G3557" i="24"/>
  <c r="G3558" i="24"/>
  <c r="G3559" i="24"/>
  <c r="G3560" i="24"/>
  <c r="G3561" i="24"/>
  <c r="G3562" i="24"/>
  <c r="G3563" i="24"/>
  <c r="G3564" i="24"/>
  <c r="G3565" i="24"/>
  <c r="G3566" i="24"/>
  <c r="G3567" i="24"/>
  <c r="G3568" i="24"/>
  <c r="G3569" i="24"/>
  <c r="G3570" i="24"/>
  <c r="G3571" i="24"/>
  <c r="G3572" i="24"/>
  <c r="G3573" i="24"/>
  <c r="G3574" i="24"/>
  <c r="G3575" i="24"/>
  <c r="G3576" i="24"/>
  <c r="G3577" i="24"/>
  <c r="G3578" i="24"/>
  <c r="G3579" i="24"/>
  <c r="G3580" i="24"/>
  <c r="G3581" i="24"/>
  <c r="G3582" i="24"/>
  <c r="G3583" i="24"/>
  <c r="G3584" i="24"/>
  <c r="G3585" i="24"/>
  <c r="G3586" i="24"/>
  <c r="G3587" i="24"/>
  <c r="G3588" i="24"/>
  <c r="G3589" i="24"/>
  <c r="G3590" i="24"/>
  <c r="G3591" i="24"/>
  <c r="G3592" i="24"/>
  <c r="G3593" i="24"/>
  <c r="G3594" i="24"/>
  <c r="G3595" i="24"/>
  <c r="G3596" i="24"/>
  <c r="G3597" i="24"/>
  <c r="G3598" i="24"/>
  <c r="G3599" i="24"/>
  <c r="G3600" i="24"/>
  <c r="G3601" i="24"/>
  <c r="G3602" i="24"/>
  <c r="G3603" i="24"/>
  <c r="G3604" i="24"/>
  <c r="G3605" i="24"/>
  <c r="G3606" i="24"/>
  <c r="G3607" i="24"/>
  <c r="G3608" i="24"/>
  <c r="G3609" i="24"/>
  <c r="G3610" i="24"/>
  <c r="G3611" i="24"/>
  <c r="G3612" i="24"/>
  <c r="G3613" i="24"/>
  <c r="G3614" i="24"/>
  <c r="G3615" i="24"/>
  <c r="G3616" i="24"/>
  <c r="G3617" i="24"/>
  <c r="G3618" i="24"/>
  <c r="G3619" i="24"/>
  <c r="G3620" i="24"/>
  <c r="G3621" i="24"/>
  <c r="G3622" i="24"/>
  <c r="G3623" i="24"/>
  <c r="G3624" i="24"/>
  <c r="G3625" i="24"/>
  <c r="G3626" i="24"/>
  <c r="G3627" i="24"/>
  <c r="G3628" i="24"/>
  <c r="G3629" i="24"/>
  <c r="G3630" i="24"/>
  <c r="G3631" i="24"/>
  <c r="G3632" i="24"/>
  <c r="G3633" i="24"/>
  <c r="G3634" i="24"/>
  <c r="G3635" i="24"/>
  <c r="G3636" i="24"/>
  <c r="G3637" i="24"/>
  <c r="G3638" i="24"/>
  <c r="G3639" i="24"/>
  <c r="G3640" i="24"/>
  <c r="G3641" i="24"/>
  <c r="G3642" i="24"/>
  <c r="G3643" i="24"/>
  <c r="G3644" i="24"/>
  <c r="G3645" i="24"/>
  <c r="G3646" i="24"/>
  <c r="G3647" i="24"/>
  <c r="G3648" i="24"/>
  <c r="G3649" i="24"/>
  <c r="G3650" i="24"/>
  <c r="G3651" i="24"/>
  <c r="G3652" i="24"/>
  <c r="G3653" i="24"/>
  <c r="G3654" i="24"/>
  <c r="G3655" i="24"/>
  <c r="G3656" i="24"/>
  <c r="G3657" i="24"/>
  <c r="G3658" i="24"/>
  <c r="G3659" i="24"/>
  <c r="G3660" i="24"/>
  <c r="G3661" i="24"/>
  <c r="G3662" i="24"/>
  <c r="G3663" i="24"/>
  <c r="G3664" i="24"/>
  <c r="G3665" i="24"/>
  <c r="G3666" i="24"/>
  <c r="G3667" i="24"/>
  <c r="G3668" i="24"/>
  <c r="G3669" i="24"/>
  <c r="G3670" i="24"/>
  <c r="G3671" i="24"/>
  <c r="G3672" i="24"/>
  <c r="G3673" i="24"/>
  <c r="G3674" i="24"/>
  <c r="G3675" i="24"/>
  <c r="G3676" i="24"/>
  <c r="G3677" i="24"/>
  <c r="G3678" i="24"/>
  <c r="G3679" i="24"/>
  <c r="G3680" i="24"/>
  <c r="G3681" i="24"/>
  <c r="G3682" i="24"/>
  <c r="G3683" i="24"/>
  <c r="G3684" i="24"/>
  <c r="G3685" i="24"/>
  <c r="G3686" i="24"/>
  <c r="G3687" i="24"/>
  <c r="G3688" i="24"/>
  <c r="G3689" i="24"/>
  <c r="G3690" i="24"/>
  <c r="G3691" i="24"/>
  <c r="G3692" i="24"/>
  <c r="G3693" i="24"/>
  <c r="G3694" i="24"/>
  <c r="G3695" i="24"/>
  <c r="G3696" i="24"/>
  <c r="G3697" i="24"/>
  <c r="G3698" i="24"/>
  <c r="G3699" i="24"/>
  <c r="G3700" i="24"/>
  <c r="G3701" i="24"/>
  <c r="G3702" i="24"/>
  <c r="G3703" i="24"/>
  <c r="G3704" i="24"/>
  <c r="G3705" i="24"/>
  <c r="G3706" i="24"/>
  <c r="G3707" i="24"/>
  <c r="G3708" i="24"/>
  <c r="G3709" i="24"/>
  <c r="G3710" i="24"/>
  <c r="G3711" i="24"/>
  <c r="G3712" i="24"/>
  <c r="G3713" i="24"/>
  <c r="G3714" i="24"/>
  <c r="G3715" i="24"/>
  <c r="G3716" i="24"/>
  <c r="G3717" i="24"/>
  <c r="G3718" i="24"/>
  <c r="G3719" i="24"/>
  <c r="G3720" i="24"/>
  <c r="G3721" i="24"/>
  <c r="G3722" i="24"/>
  <c r="G3723" i="24"/>
  <c r="G3724" i="24"/>
  <c r="G3725" i="24"/>
  <c r="G3726" i="24"/>
  <c r="G3727" i="24"/>
  <c r="G3728" i="24"/>
  <c r="G3729" i="24"/>
  <c r="G3730" i="24"/>
  <c r="G3731" i="24"/>
  <c r="G3732" i="24"/>
  <c r="G3733" i="24"/>
  <c r="G3734" i="24"/>
  <c r="G3735" i="24"/>
  <c r="G3736" i="24"/>
  <c r="G3737" i="24"/>
  <c r="G3738" i="24"/>
  <c r="G3739" i="24"/>
  <c r="G3740" i="24"/>
  <c r="G3741" i="24"/>
  <c r="G3742" i="24"/>
  <c r="G3743" i="24"/>
  <c r="G3744" i="24"/>
  <c r="G3745" i="24"/>
  <c r="G3746" i="24"/>
  <c r="G3747" i="24"/>
  <c r="G3748" i="24"/>
  <c r="G3749" i="24"/>
  <c r="G3750" i="24"/>
  <c r="G3751" i="24"/>
  <c r="G3752" i="24"/>
  <c r="G3753" i="24"/>
  <c r="G3754" i="24"/>
  <c r="G3755" i="24"/>
  <c r="G3756" i="24"/>
  <c r="G3757" i="24"/>
  <c r="G3758" i="24"/>
  <c r="G3759" i="24"/>
  <c r="G3760" i="24"/>
  <c r="G3761" i="24"/>
  <c r="G3762" i="24"/>
  <c r="G3763" i="24"/>
  <c r="G3764" i="24"/>
  <c r="G3765" i="24"/>
  <c r="G3766" i="24"/>
  <c r="G3767" i="24"/>
  <c r="G3768" i="24"/>
  <c r="G3769" i="24"/>
  <c r="G3770" i="24"/>
  <c r="G3771" i="24"/>
  <c r="G3772" i="24"/>
  <c r="G3773" i="24"/>
  <c r="G3774" i="24"/>
  <c r="G3775" i="24"/>
  <c r="G3776" i="24"/>
  <c r="G3777" i="24"/>
  <c r="G3778" i="24"/>
  <c r="G3779" i="24"/>
  <c r="G3780" i="24"/>
  <c r="G3781" i="24"/>
  <c r="G3782" i="24"/>
  <c r="G3783" i="24"/>
  <c r="G3784" i="24"/>
  <c r="G3785" i="24"/>
  <c r="G3786" i="24"/>
  <c r="G3787" i="24"/>
  <c r="G3788" i="24"/>
  <c r="G3789" i="24"/>
  <c r="G3790" i="24"/>
  <c r="G3791" i="24"/>
  <c r="G3792" i="24"/>
  <c r="G3793" i="24"/>
  <c r="G3794" i="24"/>
  <c r="G3795" i="24"/>
  <c r="G3796" i="24"/>
  <c r="G3797" i="24"/>
  <c r="G3798" i="24"/>
  <c r="G3799" i="24"/>
  <c r="G3800" i="24"/>
  <c r="G3801" i="24"/>
  <c r="G3802" i="24"/>
  <c r="G3803" i="24"/>
  <c r="G3804" i="24"/>
  <c r="G3805" i="24"/>
  <c r="G3806" i="24"/>
  <c r="G3807" i="24"/>
  <c r="G3808" i="24"/>
  <c r="G3809" i="24"/>
  <c r="G3810" i="24"/>
  <c r="G3811" i="24"/>
  <c r="G3812" i="24"/>
  <c r="G3813" i="24"/>
  <c r="G3814" i="24"/>
  <c r="G3815" i="24"/>
  <c r="G3816" i="24"/>
  <c r="G3817" i="24"/>
  <c r="G3818" i="24"/>
  <c r="G3819" i="24"/>
  <c r="G3820" i="24"/>
  <c r="G3821" i="24"/>
  <c r="G3822" i="24"/>
  <c r="G3823" i="24"/>
  <c r="G3824" i="24"/>
  <c r="G3825" i="24"/>
  <c r="G3826" i="24"/>
  <c r="G3827" i="24"/>
  <c r="G3828" i="24"/>
  <c r="G3829" i="24"/>
  <c r="G3830" i="24"/>
  <c r="G3831" i="24"/>
  <c r="G3832" i="24"/>
  <c r="G3833" i="24"/>
  <c r="G3834" i="24"/>
  <c r="G3835" i="24"/>
  <c r="G3836" i="24"/>
  <c r="G3837" i="24"/>
  <c r="G3838" i="24"/>
  <c r="G3839" i="24"/>
  <c r="G3840" i="24"/>
  <c r="G3841" i="24"/>
  <c r="G3842" i="24"/>
  <c r="G3843" i="24"/>
  <c r="G3844" i="24"/>
  <c r="G3845" i="24"/>
  <c r="G3846" i="24"/>
  <c r="G3847" i="24"/>
  <c r="G3848" i="24"/>
  <c r="G3849" i="24"/>
  <c r="G3850" i="24"/>
  <c r="G3851" i="24"/>
  <c r="G3852" i="24"/>
  <c r="G3853" i="24"/>
  <c r="G3854" i="24"/>
  <c r="G3855" i="24"/>
  <c r="G3856" i="24"/>
  <c r="G3857" i="24"/>
  <c r="G3858" i="24"/>
  <c r="G3859" i="24"/>
  <c r="G3860" i="24"/>
  <c r="G3861" i="24"/>
  <c r="G3862" i="24"/>
  <c r="G3863" i="24"/>
  <c r="G3864" i="24"/>
  <c r="G3865" i="24"/>
  <c r="G3866" i="24"/>
  <c r="G3867" i="24"/>
  <c r="G3868" i="24"/>
  <c r="G3869" i="24"/>
  <c r="G3870" i="24"/>
  <c r="G3871" i="24"/>
  <c r="G3872" i="24"/>
  <c r="G3873" i="24"/>
  <c r="G3874" i="24"/>
  <c r="G3875" i="24"/>
  <c r="G3876" i="24"/>
  <c r="G3877" i="24"/>
  <c r="G3878" i="24"/>
  <c r="G3879" i="24"/>
  <c r="G3880" i="24"/>
  <c r="G3881" i="24"/>
  <c r="G3882" i="24"/>
  <c r="G3883" i="24"/>
  <c r="G3884" i="24"/>
  <c r="G3885" i="24"/>
  <c r="G3886" i="24"/>
  <c r="G3887" i="24"/>
  <c r="G3888" i="24"/>
  <c r="G3889" i="24"/>
  <c r="G3890" i="24"/>
  <c r="G3891" i="24"/>
  <c r="G3892" i="24"/>
  <c r="G3893" i="24"/>
  <c r="G3894" i="24"/>
  <c r="G3895" i="24"/>
  <c r="G3896" i="24"/>
  <c r="G3897" i="24"/>
  <c r="G3898" i="24"/>
  <c r="G3899" i="24"/>
  <c r="G3900" i="24"/>
  <c r="G3901" i="24"/>
  <c r="G3902" i="24"/>
  <c r="G3903" i="24"/>
  <c r="G3904" i="24"/>
  <c r="G3905" i="24"/>
  <c r="G3906" i="24"/>
  <c r="G3907" i="24"/>
  <c r="G3908" i="24"/>
  <c r="G3909" i="24"/>
  <c r="G3910" i="24"/>
  <c r="G3911" i="24"/>
  <c r="G3912" i="24"/>
  <c r="G3913" i="24"/>
  <c r="G3914" i="24"/>
  <c r="G3915" i="24"/>
  <c r="G3916" i="24"/>
  <c r="G3917" i="24"/>
  <c r="G3918" i="24"/>
  <c r="G3919" i="24"/>
  <c r="G3920" i="24"/>
  <c r="G3921" i="24"/>
  <c r="G3922" i="24"/>
  <c r="G3923" i="24"/>
  <c r="G3924" i="24"/>
  <c r="G3925" i="24"/>
  <c r="G3926" i="24"/>
  <c r="G3927" i="24"/>
  <c r="G3928" i="24"/>
  <c r="G3929" i="24"/>
  <c r="G3930" i="24"/>
  <c r="G3931" i="24"/>
  <c r="G3932" i="24"/>
  <c r="G3933" i="24"/>
  <c r="G3934" i="24"/>
  <c r="G3935" i="24"/>
  <c r="G3936" i="24"/>
  <c r="G3937" i="24"/>
  <c r="G3938" i="24"/>
  <c r="G3939" i="24"/>
  <c r="G3940" i="24"/>
  <c r="G3941" i="24"/>
  <c r="G3942" i="24"/>
  <c r="G3943" i="24"/>
  <c r="G3944" i="24"/>
  <c r="G3945" i="24"/>
  <c r="G3946" i="24"/>
  <c r="G3947" i="24"/>
  <c r="G3948" i="24"/>
  <c r="G3949" i="24"/>
  <c r="G3950" i="24"/>
  <c r="G3951" i="24"/>
  <c r="G3952" i="24"/>
  <c r="G3953" i="24"/>
  <c r="G3954" i="24"/>
  <c r="G3955" i="24"/>
  <c r="G3956" i="24"/>
  <c r="G3957" i="24"/>
  <c r="G3958" i="24"/>
  <c r="G3959" i="24"/>
  <c r="G3960" i="24"/>
  <c r="G3961" i="24"/>
  <c r="G3962" i="24"/>
  <c r="G3963" i="24"/>
  <c r="G3964" i="24"/>
  <c r="G3965" i="24"/>
  <c r="G3966" i="24"/>
  <c r="G3967" i="24"/>
  <c r="G3968" i="24"/>
  <c r="G3969" i="24"/>
  <c r="G3970" i="24"/>
  <c r="G3971" i="24"/>
  <c r="G3972" i="24"/>
  <c r="G3973" i="24"/>
  <c r="G3974" i="24"/>
  <c r="G3975" i="24"/>
  <c r="G3976" i="24"/>
  <c r="G3977" i="24"/>
  <c r="G3978" i="24"/>
  <c r="G3979" i="24"/>
  <c r="G3980" i="24"/>
  <c r="G3981" i="24"/>
  <c r="G3982" i="24"/>
  <c r="G3983" i="24"/>
  <c r="G3984" i="24"/>
  <c r="G3985" i="24"/>
  <c r="G3986" i="24"/>
  <c r="G3987" i="24"/>
  <c r="G3988" i="24"/>
  <c r="G3989" i="24"/>
  <c r="G3990" i="24"/>
  <c r="G3991" i="24"/>
  <c r="G3992" i="24"/>
  <c r="G3993" i="24"/>
  <c r="G3994" i="24"/>
  <c r="G3995" i="24"/>
  <c r="G3996" i="24"/>
  <c r="G3997" i="24"/>
  <c r="G3998" i="24"/>
  <c r="G3999" i="24"/>
  <c r="G4000" i="24"/>
  <c r="G4001" i="24"/>
  <c r="G4002" i="24"/>
  <c r="G4003" i="24"/>
  <c r="G4004" i="24"/>
  <c r="G4005" i="24"/>
  <c r="G4006" i="24"/>
  <c r="G4007" i="24"/>
  <c r="G4008" i="24"/>
  <c r="G4009" i="24"/>
  <c r="G4010" i="24"/>
  <c r="G4011" i="24"/>
  <c r="G4012" i="24"/>
  <c r="G4013" i="24"/>
  <c r="G4014" i="24"/>
  <c r="G4015" i="24"/>
  <c r="G4016" i="24"/>
  <c r="G4017" i="24"/>
  <c r="G4018" i="24"/>
  <c r="G4019" i="24"/>
  <c r="G4020" i="24"/>
  <c r="G4021" i="24"/>
  <c r="G4022" i="24"/>
  <c r="G4023" i="24"/>
  <c r="G4024" i="24"/>
  <c r="G4025" i="24"/>
  <c r="G4026" i="24"/>
  <c r="G4027" i="24"/>
  <c r="G4028" i="24"/>
  <c r="G4029" i="24"/>
  <c r="G4030" i="24"/>
  <c r="G4031" i="24"/>
  <c r="G4032" i="24"/>
  <c r="G4033" i="24"/>
  <c r="G4034" i="24"/>
  <c r="G4035" i="24"/>
  <c r="G4036" i="24"/>
  <c r="G4037" i="24"/>
  <c r="G4038" i="24"/>
  <c r="G4039" i="24"/>
  <c r="G4040" i="24"/>
  <c r="G4041" i="24"/>
  <c r="G4042" i="24"/>
  <c r="G4043" i="24"/>
  <c r="G4044" i="24"/>
  <c r="G4045" i="24"/>
  <c r="G4046" i="24"/>
  <c r="G4047" i="24"/>
  <c r="G4048" i="24"/>
  <c r="G4049" i="24"/>
  <c r="G4050" i="24"/>
  <c r="G4051" i="24"/>
  <c r="G4052" i="24"/>
  <c r="G4053" i="24"/>
  <c r="G4054" i="24"/>
  <c r="G4055" i="24"/>
  <c r="G4056" i="24"/>
  <c r="G4057" i="24"/>
  <c r="G4058" i="24"/>
  <c r="G4059" i="24"/>
  <c r="G4060" i="24"/>
  <c r="G4061" i="24"/>
  <c r="G4062" i="24"/>
  <c r="G4063" i="24"/>
  <c r="G4064" i="24"/>
  <c r="G4065" i="24"/>
  <c r="G4066" i="24"/>
  <c r="G4067" i="24"/>
  <c r="G4068" i="24"/>
  <c r="G4069" i="24"/>
  <c r="G4070" i="24"/>
  <c r="G4071" i="24"/>
  <c r="G4072" i="24"/>
  <c r="G4073" i="24"/>
  <c r="G4074" i="24"/>
  <c r="G4075" i="24"/>
  <c r="G4076" i="24"/>
  <c r="G4077" i="24"/>
  <c r="G4078" i="24"/>
  <c r="G4079" i="24"/>
  <c r="G4080" i="24"/>
  <c r="G4081" i="24"/>
  <c r="G4082" i="24"/>
  <c r="G4083" i="24"/>
  <c r="G4084" i="24"/>
  <c r="G4085" i="24"/>
  <c r="G4086" i="24"/>
  <c r="G4087" i="24"/>
  <c r="G4088" i="24"/>
  <c r="G4089" i="24"/>
  <c r="G4090" i="24"/>
  <c r="G4091" i="24"/>
  <c r="G4092" i="24"/>
  <c r="G4093" i="24"/>
  <c r="G4094" i="24"/>
  <c r="G4095" i="24"/>
  <c r="G4096" i="24"/>
  <c r="G4097" i="24"/>
  <c r="G4098" i="24"/>
  <c r="G4099" i="24"/>
  <c r="G4100" i="24"/>
  <c r="G4101" i="24"/>
  <c r="G4102" i="24"/>
  <c r="G4103" i="24"/>
  <c r="G4104" i="24"/>
  <c r="G4105" i="24"/>
  <c r="G4106" i="24"/>
  <c r="G4107" i="24"/>
  <c r="G4108" i="24"/>
  <c r="G4109" i="24"/>
  <c r="G4110" i="24"/>
  <c r="G4111" i="24"/>
  <c r="G4112" i="24"/>
  <c r="G4113" i="24"/>
  <c r="G4114" i="24"/>
  <c r="G4115" i="24"/>
  <c r="G4116" i="24"/>
  <c r="G4117" i="24"/>
  <c r="G4118" i="24"/>
  <c r="G4119" i="24"/>
  <c r="G4120" i="24"/>
  <c r="G4121" i="24"/>
  <c r="G4122" i="24"/>
  <c r="G4123" i="24"/>
  <c r="G4124" i="24"/>
  <c r="G4125" i="24"/>
  <c r="G4126" i="24"/>
  <c r="G4127" i="24"/>
  <c r="G4128" i="24"/>
  <c r="G4129" i="24"/>
  <c r="G4130" i="24"/>
  <c r="G4131" i="24"/>
  <c r="G4132" i="24"/>
  <c r="G4133" i="24"/>
  <c r="G4134" i="24"/>
  <c r="G4135" i="24"/>
  <c r="G4136" i="24"/>
  <c r="G4137" i="24"/>
  <c r="G4138" i="24"/>
  <c r="G4139" i="24"/>
  <c r="G4140" i="24"/>
  <c r="G4141" i="24"/>
  <c r="G4142" i="24"/>
  <c r="G4143" i="24"/>
  <c r="G4144" i="24"/>
  <c r="G4145" i="24"/>
  <c r="G4146" i="24"/>
  <c r="G4147" i="24"/>
  <c r="G4148" i="24"/>
  <c r="G4149" i="24"/>
  <c r="G4150" i="24"/>
  <c r="G4151" i="24"/>
  <c r="G4152" i="24"/>
  <c r="G4153" i="24"/>
  <c r="G4154" i="24"/>
  <c r="G4155" i="24"/>
  <c r="G4156" i="24"/>
  <c r="G4157" i="24"/>
  <c r="G4158" i="24"/>
  <c r="G4159" i="24"/>
  <c r="G4160" i="24"/>
  <c r="G4161" i="24"/>
  <c r="G4162" i="24"/>
  <c r="G4163" i="24"/>
  <c r="G4164" i="24"/>
  <c r="G4165" i="24"/>
  <c r="G4166" i="24"/>
  <c r="G4167" i="24"/>
  <c r="G4168" i="24"/>
  <c r="G4169" i="24"/>
  <c r="G4170" i="24"/>
  <c r="G4171" i="24"/>
  <c r="G4172" i="24"/>
  <c r="G4173" i="24"/>
  <c r="G4174" i="24"/>
  <c r="G4175" i="24"/>
  <c r="G4176" i="24"/>
  <c r="G4177" i="24"/>
  <c r="G4178" i="24"/>
  <c r="G4179" i="24"/>
  <c r="G4180" i="24"/>
  <c r="G4181" i="24"/>
  <c r="G4182" i="24"/>
  <c r="G4183" i="24"/>
  <c r="G4184" i="24"/>
  <c r="G4185" i="24"/>
  <c r="G4186" i="24"/>
  <c r="G4187" i="24"/>
  <c r="G4188" i="24"/>
  <c r="G4189" i="24"/>
  <c r="G4190" i="24"/>
  <c r="G4191" i="24"/>
  <c r="G4192" i="24"/>
  <c r="G4193" i="24"/>
  <c r="G4194" i="24"/>
  <c r="G4195" i="24"/>
  <c r="G4196" i="24"/>
  <c r="G4197" i="24"/>
  <c r="G4198" i="24"/>
  <c r="G4199" i="24"/>
  <c r="G4200" i="24"/>
  <c r="G4201" i="24"/>
  <c r="G4202" i="24"/>
  <c r="G4203" i="24"/>
  <c r="G4204" i="24"/>
  <c r="G4205" i="24"/>
  <c r="G4206" i="24"/>
  <c r="G4207" i="24"/>
  <c r="G4208" i="24"/>
  <c r="G4209" i="24"/>
  <c r="G4210" i="24"/>
  <c r="G4211" i="24"/>
  <c r="G4212" i="24"/>
  <c r="G4213" i="24"/>
  <c r="G4214" i="24"/>
  <c r="G4215" i="24"/>
  <c r="G4216" i="24"/>
  <c r="G4217" i="24"/>
  <c r="G4218" i="24"/>
  <c r="G4219" i="24"/>
  <c r="G4220" i="24"/>
  <c r="G4221" i="24"/>
  <c r="G4222" i="24"/>
  <c r="G4223" i="24"/>
  <c r="G4224" i="24"/>
  <c r="G4225" i="24"/>
  <c r="G4226" i="24"/>
  <c r="G4227" i="24"/>
  <c r="G4228" i="24"/>
  <c r="G4229" i="24"/>
  <c r="G4230" i="24"/>
  <c r="G4231" i="24"/>
  <c r="G4232" i="24"/>
  <c r="G4233" i="24"/>
  <c r="G4234" i="24"/>
  <c r="G4235" i="24"/>
  <c r="G4236" i="24"/>
  <c r="G4237" i="24"/>
  <c r="G4238" i="24"/>
  <c r="G4239" i="24"/>
  <c r="G4240" i="24"/>
  <c r="G4241" i="24"/>
  <c r="G4242" i="24"/>
  <c r="G4243" i="24"/>
  <c r="G4244" i="24"/>
  <c r="G4245" i="24"/>
  <c r="G4246" i="24"/>
  <c r="G4247" i="24"/>
  <c r="G4248" i="24"/>
  <c r="G4249" i="24"/>
  <c r="G4250" i="24"/>
  <c r="G4251" i="24"/>
  <c r="G4252" i="24"/>
  <c r="G4253" i="24"/>
  <c r="G4254" i="24"/>
  <c r="G4255" i="24"/>
  <c r="G4256" i="24"/>
  <c r="G4257" i="24"/>
  <c r="G4258" i="24"/>
  <c r="G4259" i="24"/>
  <c r="G4260" i="24"/>
  <c r="G4261" i="24"/>
  <c r="G4262" i="24"/>
  <c r="G4263" i="24"/>
  <c r="G4264" i="24"/>
  <c r="G4265" i="24"/>
  <c r="G4266" i="24"/>
  <c r="G4267" i="24"/>
  <c r="G4268" i="24"/>
  <c r="G4269" i="24"/>
  <c r="G4270" i="24"/>
  <c r="G4271" i="24"/>
  <c r="G4272" i="24"/>
  <c r="G4273" i="24"/>
  <c r="G4274" i="24"/>
  <c r="G4275" i="24"/>
  <c r="G4276" i="24"/>
  <c r="G4277" i="24"/>
  <c r="G4278" i="24"/>
  <c r="G4279" i="24"/>
  <c r="G4280" i="24"/>
  <c r="G4281" i="24"/>
  <c r="G4282" i="24"/>
  <c r="G4283" i="24"/>
  <c r="G4284" i="24"/>
  <c r="G4285" i="24"/>
  <c r="G4286" i="24"/>
  <c r="G4287" i="24"/>
  <c r="G4288" i="24"/>
  <c r="G4289" i="24"/>
  <c r="G4290" i="24"/>
  <c r="G4291" i="24"/>
  <c r="G4292" i="24"/>
  <c r="G4293" i="24"/>
  <c r="G4294" i="24"/>
  <c r="G4295" i="24"/>
  <c r="G4296" i="24"/>
  <c r="G4297" i="24"/>
  <c r="G4298" i="24"/>
  <c r="G4299" i="24"/>
  <c r="G4300" i="24"/>
  <c r="G4301" i="24"/>
  <c r="G4302" i="24"/>
  <c r="G4303" i="24"/>
  <c r="G4304" i="24"/>
  <c r="G4305" i="24"/>
  <c r="G4306" i="24"/>
  <c r="G4307" i="24"/>
  <c r="G4308" i="24"/>
  <c r="G4309" i="24"/>
  <c r="G4310" i="24"/>
  <c r="G4311" i="24"/>
  <c r="G4312" i="24"/>
  <c r="G4313" i="24"/>
  <c r="G4314" i="24"/>
  <c r="G4315" i="24"/>
  <c r="G4316" i="24"/>
  <c r="G4317" i="24"/>
  <c r="G4318" i="24"/>
  <c r="G4319" i="24"/>
  <c r="G4320" i="24"/>
  <c r="G4321" i="24"/>
  <c r="G4322" i="24"/>
  <c r="G4323" i="24"/>
  <c r="G4324" i="24"/>
  <c r="G4325" i="24"/>
  <c r="G4326" i="24"/>
  <c r="G4327" i="24"/>
  <c r="G4328" i="24"/>
  <c r="G4329" i="24"/>
  <c r="G4330" i="24"/>
  <c r="G4331" i="24"/>
  <c r="G4332" i="24"/>
  <c r="G4333" i="24"/>
  <c r="G4334" i="24"/>
  <c r="G4335" i="24"/>
  <c r="G4336" i="24"/>
  <c r="G4337" i="24"/>
  <c r="G4338" i="24"/>
  <c r="G4339" i="24"/>
  <c r="G4340" i="24"/>
  <c r="G4341" i="24"/>
  <c r="G4342" i="24"/>
  <c r="G4343" i="24"/>
  <c r="G4344" i="24"/>
  <c r="G4345" i="24"/>
  <c r="G4346" i="24"/>
  <c r="G4347" i="24"/>
  <c r="G4348" i="24"/>
  <c r="G4349" i="24"/>
  <c r="G4350" i="24"/>
  <c r="G4351" i="24"/>
  <c r="G4352" i="24"/>
  <c r="G4353" i="24"/>
  <c r="G4354" i="24"/>
  <c r="G4355" i="24"/>
  <c r="G4356" i="24"/>
  <c r="G4357" i="24"/>
  <c r="G4358" i="24"/>
  <c r="G4359" i="24"/>
  <c r="G4360" i="24"/>
  <c r="G4361" i="24"/>
  <c r="G4362" i="24"/>
  <c r="G4363" i="24"/>
  <c r="G4364" i="24"/>
  <c r="G4365" i="24"/>
  <c r="G4366" i="24"/>
  <c r="G4367" i="24"/>
  <c r="G4368" i="24"/>
  <c r="G4369" i="24"/>
  <c r="G4370" i="24"/>
  <c r="G4371" i="24"/>
  <c r="G4372" i="24"/>
  <c r="G4373" i="24"/>
  <c r="G4374" i="24"/>
  <c r="G4375" i="24"/>
  <c r="G4376" i="24"/>
  <c r="G4377" i="24"/>
  <c r="G4378" i="24"/>
  <c r="G4379" i="24"/>
  <c r="G4380" i="24"/>
  <c r="G4381" i="24"/>
  <c r="G4382" i="24"/>
  <c r="G4383" i="24"/>
  <c r="G4384" i="24"/>
  <c r="G4385" i="24"/>
  <c r="G4386" i="24"/>
  <c r="G4387" i="24"/>
  <c r="G4388" i="24"/>
  <c r="G4389" i="24"/>
  <c r="G4390" i="24"/>
  <c r="G4391" i="24"/>
  <c r="G4392" i="24"/>
  <c r="G4393" i="24"/>
  <c r="G4394" i="24"/>
  <c r="G4395" i="24"/>
  <c r="G4396" i="24"/>
  <c r="G4397" i="24"/>
  <c r="G4398" i="24"/>
  <c r="G4399" i="24"/>
  <c r="G4400" i="24"/>
  <c r="G4401" i="24"/>
  <c r="G4402" i="24"/>
  <c r="G4403" i="24"/>
  <c r="G4404" i="24"/>
  <c r="G4405" i="24"/>
  <c r="G4406" i="24"/>
  <c r="G4407" i="24"/>
  <c r="G4408" i="24"/>
  <c r="G4409" i="24"/>
  <c r="G4410" i="24"/>
  <c r="G4411" i="24"/>
  <c r="G4412" i="24"/>
  <c r="G4413" i="24"/>
  <c r="G4414" i="24"/>
  <c r="G4415" i="24"/>
  <c r="G4416" i="24"/>
  <c r="G4417" i="24"/>
  <c r="G4418" i="24"/>
  <c r="G4419" i="24"/>
  <c r="G4420" i="24"/>
  <c r="G4421" i="24"/>
  <c r="G4422" i="24"/>
  <c r="G4423" i="24"/>
  <c r="G4424" i="24"/>
  <c r="G4425" i="24"/>
  <c r="G4426" i="24"/>
  <c r="G4427" i="24"/>
  <c r="G4428" i="24"/>
  <c r="G4429" i="24"/>
  <c r="G4430" i="24"/>
  <c r="G4431" i="24"/>
  <c r="G4432" i="24"/>
  <c r="G4433" i="24"/>
  <c r="G4434" i="24"/>
  <c r="G4435" i="24"/>
  <c r="G4436" i="24"/>
  <c r="G4437" i="24"/>
  <c r="G4438" i="24"/>
  <c r="G4439" i="24"/>
  <c r="G4440" i="24"/>
  <c r="G4441" i="24"/>
  <c r="G4442" i="24"/>
  <c r="G4443" i="24"/>
  <c r="G4444" i="24"/>
  <c r="G4445" i="24"/>
  <c r="G4446" i="24"/>
  <c r="G4447" i="24"/>
  <c r="G4448" i="24"/>
  <c r="G4449" i="24"/>
  <c r="G4450" i="24"/>
  <c r="G4451" i="24"/>
  <c r="G4452" i="24"/>
  <c r="G4453" i="24"/>
  <c r="G4454" i="24"/>
  <c r="G4455" i="24"/>
  <c r="G4456" i="24"/>
  <c r="G4457" i="24"/>
  <c r="G4458" i="24"/>
  <c r="G4459" i="24"/>
  <c r="G4460" i="24"/>
  <c r="G4461" i="24"/>
  <c r="G4462" i="24"/>
  <c r="G4463" i="24"/>
  <c r="G4464" i="24"/>
  <c r="G4465" i="24"/>
  <c r="G4466" i="24"/>
  <c r="G4467" i="24"/>
  <c r="G4468" i="24"/>
  <c r="G4469" i="24"/>
  <c r="G4470" i="24"/>
  <c r="G4471" i="24"/>
  <c r="G4472" i="24"/>
  <c r="G4473" i="24"/>
  <c r="G4474" i="24"/>
  <c r="G4475" i="24"/>
  <c r="G4476" i="24"/>
  <c r="G4477" i="24"/>
  <c r="G4478" i="24"/>
  <c r="G4479" i="24"/>
  <c r="G4480" i="24"/>
  <c r="G4481" i="24"/>
  <c r="G4482" i="24"/>
  <c r="G4483" i="24"/>
  <c r="G4484" i="24"/>
  <c r="G4485" i="24"/>
  <c r="G4486" i="24"/>
  <c r="G4487" i="24"/>
  <c r="G4488" i="24"/>
  <c r="G4489" i="24"/>
  <c r="G4490" i="24"/>
  <c r="G4491" i="24"/>
  <c r="G4492" i="24"/>
  <c r="G4493" i="24"/>
  <c r="G4494" i="24"/>
  <c r="G4495" i="24"/>
  <c r="G4496" i="24"/>
  <c r="G4497" i="24"/>
  <c r="G4498" i="24"/>
  <c r="G4499" i="24"/>
  <c r="G4500" i="24"/>
  <c r="G4501" i="24"/>
  <c r="G4502" i="24"/>
  <c r="G4503" i="24"/>
  <c r="G4504" i="24"/>
  <c r="G4505" i="24"/>
  <c r="G4506" i="24"/>
  <c r="G4507" i="24"/>
  <c r="G4508" i="24"/>
  <c r="G4509" i="24"/>
  <c r="G4510" i="24"/>
  <c r="G4511" i="24"/>
  <c r="G4512" i="24"/>
  <c r="G4513" i="24"/>
  <c r="G4514" i="24"/>
  <c r="G4515" i="24"/>
  <c r="G4516" i="24"/>
  <c r="G4517" i="24"/>
  <c r="G4518" i="24"/>
  <c r="G4519" i="24"/>
  <c r="G4520" i="24"/>
  <c r="G4521" i="24"/>
  <c r="G4522" i="24"/>
  <c r="G4523" i="24"/>
  <c r="G4524" i="24"/>
  <c r="G4525" i="24"/>
  <c r="G4526" i="24"/>
  <c r="G4527" i="24"/>
  <c r="G4528" i="24"/>
  <c r="G4529" i="24"/>
  <c r="G4530" i="24"/>
  <c r="G4531" i="24"/>
  <c r="G4532" i="24"/>
  <c r="G4533" i="24"/>
  <c r="G4534" i="24"/>
  <c r="G4535" i="24"/>
  <c r="G4536" i="24"/>
  <c r="G4537" i="24"/>
  <c r="G4538" i="24"/>
  <c r="G4539" i="24"/>
  <c r="G4540" i="24"/>
  <c r="G4541" i="24"/>
  <c r="G4542" i="24"/>
  <c r="G4543" i="24"/>
  <c r="G4544" i="24"/>
  <c r="G4545" i="24"/>
  <c r="G4546" i="24"/>
  <c r="G4547" i="24"/>
  <c r="G4548" i="24"/>
  <c r="G4549" i="24"/>
  <c r="G4550" i="24"/>
  <c r="G4551" i="24"/>
  <c r="G4552" i="24"/>
  <c r="G4553" i="24"/>
  <c r="G4554" i="24"/>
  <c r="G4555" i="24"/>
  <c r="G4556" i="24"/>
  <c r="G4557" i="24"/>
  <c r="G4558" i="24"/>
  <c r="G4559" i="24"/>
  <c r="G4560" i="24"/>
  <c r="G4561" i="24"/>
  <c r="G4562" i="24"/>
  <c r="G4563" i="24"/>
  <c r="G4564" i="24"/>
  <c r="G4565" i="24"/>
  <c r="G4566" i="24"/>
  <c r="G4567" i="24"/>
  <c r="G4568" i="24"/>
  <c r="G4569" i="24"/>
  <c r="G4570" i="24"/>
  <c r="G4571" i="24"/>
  <c r="G4572" i="24"/>
  <c r="G4573" i="24"/>
  <c r="G4574" i="24"/>
  <c r="G4575" i="24"/>
  <c r="G4576" i="24"/>
  <c r="G4577" i="24"/>
  <c r="G4578" i="24"/>
  <c r="G4579" i="24"/>
  <c r="G4580" i="24"/>
  <c r="G4581" i="24"/>
  <c r="G4582" i="24"/>
  <c r="G4583" i="24"/>
  <c r="G4584" i="24"/>
  <c r="G4585" i="24"/>
  <c r="G4586" i="24"/>
  <c r="G4587" i="24"/>
  <c r="G4588" i="24"/>
  <c r="G4589" i="24"/>
  <c r="G4590" i="24"/>
  <c r="G4591" i="24"/>
  <c r="G4592" i="24"/>
  <c r="G4593" i="24"/>
  <c r="G4594" i="24"/>
  <c r="G4595" i="24"/>
  <c r="G4596" i="24"/>
  <c r="G4597" i="24"/>
  <c r="G4598" i="24"/>
  <c r="G4599" i="24"/>
  <c r="G4600" i="24"/>
  <c r="G4601" i="24"/>
  <c r="G4602" i="24"/>
  <c r="G4603" i="24"/>
  <c r="G4604" i="24"/>
  <c r="G4605" i="24"/>
  <c r="G4606" i="24"/>
  <c r="G4607" i="24"/>
  <c r="G4608" i="24"/>
  <c r="G4609" i="24"/>
  <c r="G4610" i="24"/>
  <c r="G4611" i="24"/>
  <c r="G4612" i="24"/>
  <c r="G4613" i="24"/>
  <c r="G4614" i="24"/>
  <c r="G4615" i="24"/>
  <c r="G4616" i="24"/>
  <c r="G4617" i="24"/>
  <c r="G4618" i="24"/>
  <c r="G4619" i="24"/>
  <c r="G4620" i="24"/>
  <c r="G4621" i="24"/>
  <c r="G4622" i="24"/>
  <c r="G4623" i="24"/>
  <c r="G4624" i="24"/>
  <c r="G4625" i="24"/>
  <c r="G4626" i="24"/>
  <c r="G4627" i="24"/>
  <c r="G4628" i="24"/>
  <c r="G4629" i="24"/>
  <c r="G4630" i="24"/>
  <c r="G4631" i="24"/>
  <c r="G4632" i="24"/>
  <c r="G4633" i="24"/>
  <c r="G4634" i="24"/>
  <c r="G4635" i="24"/>
  <c r="G4636" i="24"/>
  <c r="G4637" i="24"/>
  <c r="G4638" i="24"/>
  <c r="G4639" i="24"/>
  <c r="G4640" i="24"/>
  <c r="G4641" i="24"/>
  <c r="G4642" i="24"/>
  <c r="G4643" i="24"/>
  <c r="G4644" i="24"/>
  <c r="G4645" i="24"/>
  <c r="G4646" i="24"/>
  <c r="G4647" i="24"/>
  <c r="G4648" i="24"/>
  <c r="G4649" i="24"/>
  <c r="G4650" i="24"/>
  <c r="G4651" i="24"/>
  <c r="G4652" i="24"/>
  <c r="G4653" i="24"/>
  <c r="G4654" i="24"/>
  <c r="G4655" i="24"/>
  <c r="G4656" i="24"/>
  <c r="G4657" i="24"/>
  <c r="G4658" i="24"/>
  <c r="G4659" i="24"/>
  <c r="G4660" i="24"/>
  <c r="G4661" i="24"/>
  <c r="G4662" i="24"/>
  <c r="G4663" i="24"/>
  <c r="G4664" i="24"/>
  <c r="G4665" i="24"/>
  <c r="G4666" i="24"/>
  <c r="G4667" i="24"/>
  <c r="G4668" i="24"/>
  <c r="G4669" i="24"/>
  <c r="G4670" i="24"/>
  <c r="G4671" i="24"/>
  <c r="G4672" i="24"/>
  <c r="G4673" i="24"/>
  <c r="G4674" i="24"/>
  <c r="G4675" i="24"/>
  <c r="G4676" i="24"/>
  <c r="G4677" i="24"/>
  <c r="G4678" i="24"/>
  <c r="G4679" i="24"/>
  <c r="G4680" i="24"/>
  <c r="G4681" i="24"/>
  <c r="G4682" i="24"/>
  <c r="G4683" i="24"/>
  <c r="G4684" i="24"/>
  <c r="G4685" i="24"/>
  <c r="G4686" i="24"/>
  <c r="G4687" i="24"/>
  <c r="G4688" i="24"/>
  <c r="G4689" i="24"/>
  <c r="G4690" i="24"/>
  <c r="G4691" i="24"/>
  <c r="G4692" i="24"/>
  <c r="G4693" i="24"/>
  <c r="G4694" i="24"/>
  <c r="G4695" i="24"/>
  <c r="G4696" i="24"/>
  <c r="G4697" i="24"/>
  <c r="G4698" i="24"/>
  <c r="G4699" i="24"/>
  <c r="G4700" i="24"/>
  <c r="G4701" i="24"/>
  <c r="G4702" i="24"/>
  <c r="G4703" i="24"/>
  <c r="G4704" i="24"/>
  <c r="G4705" i="24"/>
  <c r="G4706" i="24"/>
  <c r="G4707" i="24"/>
  <c r="G4708" i="24"/>
  <c r="G4709" i="24"/>
  <c r="G4710" i="24"/>
  <c r="G4711" i="24"/>
  <c r="G4712" i="24"/>
  <c r="G4713" i="24"/>
  <c r="G4714" i="24"/>
  <c r="G4715" i="24"/>
  <c r="G4716" i="24"/>
  <c r="G4717" i="24"/>
  <c r="G4718" i="24"/>
  <c r="G4719" i="24"/>
  <c r="G4720" i="24"/>
  <c r="G4721" i="24"/>
  <c r="G4722" i="24"/>
  <c r="G4723" i="24"/>
  <c r="G4724" i="24"/>
  <c r="G4725" i="24"/>
  <c r="G4726" i="24"/>
  <c r="G4727" i="24"/>
  <c r="G4728" i="24"/>
  <c r="G4729" i="24"/>
  <c r="G4730" i="24"/>
  <c r="G4731" i="24"/>
  <c r="G4732" i="24"/>
  <c r="G4733" i="24"/>
  <c r="G4734" i="24"/>
  <c r="G4735" i="24"/>
  <c r="G4736" i="24"/>
  <c r="G4737" i="24"/>
  <c r="G4738" i="24"/>
  <c r="G4739" i="24"/>
  <c r="G4740" i="24"/>
  <c r="G4741" i="24"/>
  <c r="G4742" i="24"/>
  <c r="G4743" i="24"/>
  <c r="G4744" i="24"/>
  <c r="G4745" i="24"/>
  <c r="G4746" i="24"/>
  <c r="G4747" i="24"/>
  <c r="G4748" i="24"/>
  <c r="G4749" i="24"/>
  <c r="G4750" i="24"/>
  <c r="G4751" i="24"/>
  <c r="G4752" i="24"/>
  <c r="G4753" i="24"/>
  <c r="G4754" i="24"/>
  <c r="G4755" i="24"/>
  <c r="G4756" i="24"/>
  <c r="G4757" i="24"/>
  <c r="G4758" i="24"/>
  <c r="G4759" i="24"/>
  <c r="G4760" i="24"/>
  <c r="G4761" i="24"/>
  <c r="G4762" i="24"/>
  <c r="G4763" i="24"/>
  <c r="G4764" i="24"/>
  <c r="G4765" i="24"/>
  <c r="G4766" i="24"/>
  <c r="G4767" i="24"/>
  <c r="G4768" i="24"/>
  <c r="G4769" i="24"/>
  <c r="G4770" i="24"/>
  <c r="G4771" i="24"/>
  <c r="G4772" i="24"/>
  <c r="G4773" i="24"/>
  <c r="G4774" i="24"/>
  <c r="G4775" i="24"/>
  <c r="G4776" i="24"/>
  <c r="G4777" i="24"/>
  <c r="G4778" i="24"/>
  <c r="G4779" i="24"/>
  <c r="G4780" i="24"/>
  <c r="G4781" i="24"/>
  <c r="G4782" i="24"/>
  <c r="G4783" i="24"/>
  <c r="G4784" i="24"/>
  <c r="G4785" i="24"/>
  <c r="G4786" i="24"/>
  <c r="G4787" i="24"/>
  <c r="G4788" i="24"/>
  <c r="G4789" i="24"/>
  <c r="G4790" i="24"/>
  <c r="G4791" i="24"/>
  <c r="G4792" i="24"/>
  <c r="G4793" i="24"/>
  <c r="G4794" i="24"/>
  <c r="G4795" i="24"/>
  <c r="G4796" i="24"/>
  <c r="G4797" i="24"/>
  <c r="G4798" i="24"/>
  <c r="G4799" i="24"/>
  <c r="G4800" i="24"/>
  <c r="G4801" i="24"/>
  <c r="G4802" i="24"/>
  <c r="G4803" i="24"/>
  <c r="G4804" i="24"/>
  <c r="G4805" i="24"/>
  <c r="G4806" i="24"/>
  <c r="G4807" i="24"/>
  <c r="G4808" i="24"/>
  <c r="G4809" i="24"/>
  <c r="G4810" i="24"/>
  <c r="G4811" i="24"/>
  <c r="G4812" i="24"/>
  <c r="G4813" i="24"/>
  <c r="G4814" i="24"/>
  <c r="G4815" i="24"/>
  <c r="G4816" i="24"/>
  <c r="G4817" i="24"/>
  <c r="G4818" i="24"/>
  <c r="G4819" i="24"/>
  <c r="G4820" i="24"/>
  <c r="G4821" i="24"/>
  <c r="G4822" i="24"/>
  <c r="G4823" i="24"/>
  <c r="G4824" i="24"/>
  <c r="G4825" i="24"/>
  <c r="G4826" i="24"/>
  <c r="G4827" i="24"/>
  <c r="G4828" i="24"/>
  <c r="G4829" i="24"/>
  <c r="G4830" i="24"/>
  <c r="G4831" i="24"/>
  <c r="G4832" i="24"/>
  <c r="G4833" i="24"/>
  <c r="G4834" i="24"/>
  <c r="G4835" i="24"/>
  <c r="G4836" i="24"/>
  <c r="G4837" i="24"/>
  <c r="G4838" i="24"/>
  <c r="G4839" i="24"/>
  <c r="G4840" i="24"/>
  <c r="G4841" i="24"/>
  <c r="G4842" i="24"/>
  <c r="G4843" i="24"/>
  <c r="G4844" i="24"/>
  <c r="G4845" i="24"/>
  <c r="G4846" i="24"/>
  <c r="G4847" i="24"/>
  <c r="G4848" i="24"/>
  <c r="G4849" i="24"/>
  <c r="G4850" i="24"/>
  <c r="G4851" i="24"/>
  <c r="G4852" i="24"/>
  <c r="G4853" i="24"/>
  <c r="G4854" i="24"/>
  <c r="G4855" i="24"/>
  <c r="G4856" i="24"/>
  <c r="G4857" i="24"/>
  <c r="G4858" i="24"/>
  <c r="G4859" i="24"/>
  <c r="G4860" i="24"/>
  <c r="G4861" i="24"/>
  <c r="G4862" i="24"/>
  <c r="G4863" i="24"/>
  <c r="G4864" i="24"/>
  <c r="G4865" i="24"/>
  <c r="G4866" i="24"/>
  <c r="G4867" i="24"/>
  <c r="G4868" i="24"/>
  <c r="G4869" i="24"/>
  <c r="G4870" i="24"/>
  <c r="G4871" i="24"/>
  <c r="G4872" i="24"/>
  <c r="G4873" i="24"/>
  <c r="G4874" i="24"/>
  <c r="G4875" i="24"/>
  <c r="G4876" i="24"/>
  <c r="G4877" i="24"/>
  <c r="G4878" i="24"/>
  <c r="G4879" i="24"/>
  <c r="G4880" i="24"/>
  <c r="G4881" i="24"/>
  <c r="G4882" i="24"/>
  <c r="G4883" i="24"/>
  <c r="G4884" i="24"/>
  <c r="G4885" i="24"/>
  <c r="G4886" i="24"/>
  <c r="G4887" i="24"/>
  <c r="G4888" i="24"/>
  <c r="G4889" i="24"/>
  <c r="G4890" i="24"/>
  <c r="G4891" i="24"/>
  <c r="G4892" i="24"/>
  <c r="G4893" i="24"/>
  <c r="G4894" i="24"/>
  <c r="G4895" i="24"/>
  <c r="G4896" i="24"/>
  <c r="G4897" i="24"/>
  <c r="G4898" i="24"/>
  <c r="G4899" i="24"/>
  <c r="G4900" i="24"/>
  <c r="G4901" i="24"/>
  <c r="G4902" i="24"/>
  <c r="G4903" i="24"/>
  <c r="G4904" i="24"/>
  <c r="G4905" i="24"/>
  <c r="G4906" i="24"/>
  <c r="G4907" i="24"/>
  <c r="G4908" i="24"/>
  <c r="G4909" i="24"/>
  <c r="G4910" i="24"/>
  <c r="G4911" i="24"/>
  <c r="G4912" i="24"/>
  <c r="G4913" i="24"/>
  <c r="G4914" i="24"/>
  <c r="G4915" i="24"/>
  <c r="G4916" i="24"/>
  <c r="G4917" i="24"/>
  <c r="G4918" i="24"/>
  <c r="G4919" i="24"/>
  <c r="G4920" i="24"/>
  <c r="G4921" i="24"/>
  <c r="G4922" i="24"/>
  <c r="G4923" i="24"/>
  <c r="G4924" i="24"/>
  <c r="G4925" i="24"/>
  <c r="G4926" i="24"/>
  <c r="G4927" i="24"/>
  <c r="G4928" i="24"/>
  <c r="G4929" i="24"/>
  <c r="G4930" i="24"/>
  <c r="G4931" i="24"/>
  <c r="G4932" i="24"/>
  <c r="G4933" i="24"/>
  <c r="G4934" i="24"/>
  <c r="G4935" i="24"/>
  <c r="G4936" i="24"/>
  <c r="G4937" i="24"/>
  <c r="G4938" i="24"/>
  <c r="G4939" i="24"/>
  <c r="G4940" i="24"/>
  <c r="G4941" i="24"/>
  <c r="G4942" i="24"/>
  <c r="G4943" i="24"/>
  <c r="G4944" i="24"/>
  <c r="G4945" i="24"/>
  <c r="G4946" i="24"/>
  <c r="G4947" i="24"/>
  <c r="G4948" i="24"/>
  <c r="G4949" i="24"/>
  <c r="G4950" i="24"/>
  <c r="G4951" i="24"/>
  <c r="G4952" i="24"/>
  <c r="G4953" i="24"/>
  <c r="G4954" i="24"/>
  <c r="G4955" i="24"/>
  <c r="G4956" i="24"/>
  <c r="G4957" i="24"/>
  <c r="G4958" i="24"/>
  <c r="G4959" i="24"/>
  <c r="G4960" i="24"/>
  <c r="G4961" i="24"/>
  <c r="G4962" i="24"/>
  <c r="G4963" i="24"/>
  <c r="G4964" i="24"/>
  <c r="G4965" i="24"/>
  <c r="G4966" i="24"/>
  <c r="G4967" i="24"/>
  <c r="G4968" i="24"/>
  <c r="G4969" i="24"/>
  <c r="G4970" i="24"/>
  <c r="G4971" i="24"/>
  <c r="G4972" i="24"/>
  <c r="G4973" i="24"/>
  <c r="G4974" i="24"/>
  <c r="G4975" i="24"/>
  <c r="G4976" i="24"/>
  <c r="G4977" i="24"/>
  <c r="G4978" i="24"/>
  <c r="G4979" i="24"/>
  <c r="G4980" i="24"/>
  <c r="G4981" i="24"/>
  <c r="G4982" i="24"/>
  <c r="G4983" i="24"/>
  <c r="G4984" i="24"/>
  <c r="G4985" i="24"/>
  <c r="G4986" i="24"/>
  <c r="G4987" i="24"/>
  <c r="G4988" i="24"/>
  <c r="G4989" i="24"/>
  <c r="G4990" i="24"/>
  <c r="G4991" i="24"/>
  <c r="G4992" i="24"/>
  <c r="G4993" i="24"/>
  <c r="G4994" i="24"/>
  <c r="G4995" i="24"/>
  <c r="G4996" i="24"/>
  <c r="G4997" i="24"/>
  <c r="G4998" i="24"/>
  <c r="G4999" i="24"/>
  <c r="G5000" i="24"/>
  <c r="G5001" i="24"/>
  <c r="G5002" i="24"/>
  <c r="G5003" i="24"/>
  <c r="G5004" i="24"/>
  <c r="G5005" i="24"/>
  <c r="G5006" i="24"/>
  <c r="G5007" i="24"/>
  <c r="G5008" i="24"/>
  <c r="G5009" i="24"/>
  <c r="G5010" i="24"/>
  <c r="G5011" i="24"/>
  <c r="G5012" i="24"/>
  <c r="G5013" i="24"/>
  <c r="G5014" i="24"/>
  <c r="G5015" i="24"/>
  <c r="G5016" i="24"/>
  <c r="G5017" i="24"/>
  <c r="G5018" i="24"/>
  <c r="G5019" i="24"/>
  <c r="G5020" i="24"/>
  <c r="G5021" i="24"/>
  <c r="G5022" i="24"/>
  <c r="G5023" i="24"/>
  <c r="G5024" i="24"/>
  <c r="G5025" i="24"/>
  <c r="G5026" i="24"/>
  <c r="G5027" i="24"/>
  <c r="G5028" i="24"/>
  <c r="G5029" i="24"/>
  <c r="G5030" i="24"/>
  <c r="G5031" i="24"/>
  <c r="G5032" i="24"/>
  <c r="G5033" i="24"/>
  <c r="G5034" i="24"/>
  <c r="G5035" i="24"/>
  <c r="G5036" i="24"/>
  <c r="G5037" i="24"/>
  <c r="G5038" i="24"/>
  <c r="G5039" i="24"/>
  <c r="G5040" i="24"/>
  <c r="G5041" i="24"/>
  <c r="G5042" i="24"/>
  <c r="G5043" i="24"/>
  <c r="G5044" i="24"/>
  <c r="G5045" i="24"/>
  <c r="G5046" i="24"/>
  <c r="G5047" i="24"/>
  <c r="G5048" i="24"/>
  <c r="G5049" i="24"/>
  <c r="G5050" i="24"/>
  <c r="G5051" i="24"/>
  <c r="G5052" i="24"/>
  <c r="G5053" i="24"/>
  <c r="G5054" i="24"/>
  <c r="G5055" i="24"/>
  <c r="G5056" i="24"/>
  <c r="G5057" i="24"/>
  <c r="G5058" i="24"/>
  <c r="G5059" i="24"/>
  <c r="G5060" i="24"/>
  <c r="G5061" i="24"/>
  <c r="G5062" i="24"/>
  <c r="G5063" i="24"/>
  <c r="G5064" i="24"/>
  <c r="G5065" i="24"/>
  <c r="G5066" i="24"/>
  <c r="G5067" i="24"/>
  <c r="G5068" i="24"/>
  <c r="G5069" i="24"/>
  <c r="G5070" i="24"/>
  <c r="G5071" i="24"/>
  <c r="G5072" i="24"/>
  <c r="G5073" i="24"/>
  <c r="G5074" i="24"/>
  <c r="G5075" i="24"/>
  <c r="G5076" i="24"/>
  <c r="G5077" i="24"/>
  <c r="G5078" i="24"/>
  <c r="G5079" i="24"/>
  <c r="G5080" i="24"/>
  <c r="G5081" i="24"/>
  <c r="G5082" i="24"/>
  <c r="G5083" i="24"/>
  <c r="G5084" i="24"/>
  <c r="G5085" i="24"/>
  <c r="G5086" i="24"/>
  <c r="G5087" i="24"/>
  <c r="G5088" i="24"/>
  <c r="G5089" i="24"/>
  <c r="G5090" i="24"/>
  <c r="G5091" i="24"/>
  <c r="G5092" i="24"/>
  <c r="G5093" i="24"/>
  <c r="G5094" i="24"/>
  <c r="G5095" i="24"/>
  <c r="G5096" i="24"/>
  <c r="G5097" i="24"/>
  <c r="G5098" i="24"/>
  <c r="G5099" i="24"/>
  <c r="G5100" i="24"/>
  <c r="G5101" i="24"/>
  <c r="G5102" i="24"/>
  <c r="G5103" i="24"/>
  <c r="G5104" i="24"/>
  <c r="G5105" i="24"/>
  <c r="G5106" i="24"/>
  <c r="G5107" i="24"/>
  <c r="G5108" i="24"/>
  <c r="G5109" i="24"/>
  <c r="G5110" i="24"/>
  <c r="G5111" i="24"/>
  <c r="G5112" i="24"/>
  <c r="G5113" i="24"/>
  <c r="G5114" i="24"/>
  <c r="G5115" i="24"/>
  <c r="G5116" i="24"/>
  <c r="G5117" i="24"/>
  <c r="G5118" i="24"/>
  <c r="G5119" i="24"/>
  <c r="G5120" i="24"/>
  <c r="G5121" i="24"/>
  <c r="G5122" i="24"/>
  <c r="G5123" i="24"/>
  <c r="G5124" i="24"/>
  <c r="G5125" i="24"/>
  <c r="G5126" i="24"/>
  <c r="G5127" i="24"/>
  <c r="G5128" i="24"/>
  <c r="G5129" i="24"/>
  <c r="G5130" i="24"/>
  <c r="G5131" i="24"/>
  <c r="G5132" i="24"/>
  <c r="G5133" i="24"/>
  <c r="G5134" i="24"/>
  <c r="G5135" i="24"/>
  <c r="G5136" i="24"/>
  <c r="G5137" i="24"/>
  <c r="G5138" i="24"/>
  <c r="G5139" i="24"/>
  <c r="G5140" i="24"/>
  <c r="G5141" i="24"/>
  <c r="G5142" i="24"/>
  <c r="G5143" i="24"/>
  <c r="G5144" i="24"/>
  <c r="G5145" i="24"/>
  <c r="G5146" i="24"/>
  <c r="G5147" i="24"/>
  <c r="G5148" i="24"/>
  <c r="G5149" i="24"/>
  <c r="G5150" i="24"/>
  <c r="G5151" i="24"/>
  <c r="G5152" i="24"/>
  <c r="G5153" i="24"/>
  <c r="G5154" i="24"/>
  <c r="G5155" i="24"/>
  <c r="G5156" i="24"/>
  <c r="G5157" i="24"/>
  <c r="G5158" i="24"/>
  <c r="G5159" i="24"/>
  <c r="G5160" i="24"/>
  <c r="G5161" i="24"/>
  <c r="G5162" i="24"/>
  <c r="G5163" i="24"/>
  <c r="G5164" i="24"/>
  <c r="G5165" i="24"/>
  <c r="G5166" i="24"/>
  <c r="G5167" i="24"/>
  <c r="G5168" i="24"/>
  <c r="G5169" i="24"/>
  <c r="G5170" i="24"/>
  <c r="G5171" i="24"/>
  <c r="G5172" i="24"/>
  <c r="G5173" i="24"/>
  <c r="G5174" i="24"/>
  <c r="G5175" i="24"/>
  <c r="G5176" i="24"/>
  <c r="G5177" i="24"/>
  <c r="G5178" i="24"/>
  <c r="G5179" i="24"/>
  <c r="G5180" i="24"/>
  <c r="G5181" i="24"/>
  <c r="G5182" i="24"/>
  <c r="G5183" i="24"/>
  <c r="G5184" i="24"/>
  <c r="G5185" i="24"/>
  <c r="G5186" i="24"/>
  <c r="G5187" i="24"/>
  <c r="G5188" i="24"/>
  <c r="G5189" i="24"/>
  <c r="G5190" i="24"/>
  <c r="G5191" i="24"/>
  <c r="G5192" i="24"/>
  <c r="G5193" i="24"/>
  <c r="G5194" i="24"/>
  <c r="G5195" i="24"/>
  <c r="G5196" i="24"/>
  <c r="G5197" i="24"/>
  <c r="G5198" i="24"/>
  <c r="G5199" i="24"/>
  <c r="G5200" i="24"/>
  <c r="G5201" i="24"/>
  <c r="G5202" i="24"/>
  <c r="G5203" i="24"/>
  <c r="G5204" i="24"/>
  <c r="G5205" i="24"/>
  <c r="G5206" i="24"/>
  <c r="G5207" i="24"/>
  <c r="G5208" i="24"/>
  <c r="G5209" i="24"/>
  <c r="G5210" i="24"/>
  <c r="G5211" i="24"/>
  <c r="G5212" i="24"/>
  <c r="G5213" i="24"/>
  <c r="G5214" i="24"/>
  <c r="G5215" i="24"/>
  <c r="G5216" i="24"/>
  <c r="G5217" i="24"/>
  <c r="G5218" i="24"/>
  <c r="G5219" i="24"/>
  <c r="G5220" i="24"/>
  <c r="G5221" i="24"/>
  <c r="G5222" i="24"/>
  <c r="G5223" i="24"/>
  <c r="G5224" i="24"/>
  <c r="G5225" i="24"/>
  <c r="G5226" i="24"/>
  <c r="G5227" i="24"/>
  <c r="G5228" i="24"/>
  <c r="G5229" i="24"/>
  <c r="G5230" i="24"/>
  <c r="G5231" i="24"/>
  <c r="G5232" i="24"/>
  <c r="G5233" i="24"/>
  <c r="G5234" i="24"/>
  <c r="G5235" i="24"/>
  <c r="G5236" i="24"/>
  <c r="G5237" i="24"/>
  <c r="G5238" i="24"/>
  <c r="G5239" i="24"/>
  <c r="G5240" i="24"/>
  <c r="G5241" i="24"/>
  <c r="G5242" i="24"/>
  <c r="G5243" i="24"/>
  <c r="G5244" i="24"/>
  <c r="G5245" i="24"/>
  <c r="G5246" i="24"/>
  <c r="G5247" i="24"/>
  <c r="G5248" i="24"/>
  <c r="G5249" i="24"/>
  <c r="G5250" i="24"/>
  <c r="G5251" i="24"/>
  <c r="G5252" i="24"/>
  <c r="G5253" i="24"/>
  <c r="G5254" i="24"/>
  <c r="G5255" i="24"/>
  <c r="G5256" i="24"/>
  <c r="G5257" i="24"/>
  <c r="G5258" i="24"/>
  <c r="G5259" i="24"/>
  <c r="G5260" i="24"/>
  <c r="G5261" i="24"/>
  <c r="G5262" i="24"/>
  <c r="G5263" i="24"/>
  <c r="G5264" i="24"/>
  <c r="G5265" i="24"/>
  <c r="G5266" i="24"/>
  <c r="G5267" i="24"/>
  <c r="G5268" i="24"/>
  <c r="G5269" i="24"/>
  <c r="G5270" i="24"/>
  <c r="G5271" i="24"/>
  <c r="G5272" i="24"/>
  <c r="G5273" i="24"/>
  <c r="G5274" i="24"/>
  <c r="G5275" i="24"/>
  <c r="G5276" i="24"/>
  <c r="G5277" i="24"/>
  <c r="G5278" i="24"/>
  <c r="G5279" i="24"/>
  <c r="G5280" i="24"/>
  <c r="G5281" i="24"/>
  <c r="G5282" i="24"/>
  <c r="G5283" i="24"/>
  <c r="G5284" i="24"/>
  <c r="G5285" i="24"/>
  <c r="G5286" i="24"/>
  <c r="G5287" i="24"/>
  <c r="G5288" i="24"/>
  <c r="G5289" i="24"/>
  <c r="G5290" i="24"/>
  <c r="G5291" i="24"/>
  <c r="G5292" i="24"/>
  <c r="G5293" i="24"/>
  <c r="G5294" i="24"/>
  <c r="G5295" i="24"/>
  <c r="G5296" i="24"/>
  <c r="G5297" i="24"/>
  <c r="G5298" i="24"/>
  <c r="G5299" i="24"/>
  <c r="G5300" i="24"/>
  <c r="G5301" i="24"/>
  <c r="G5302" i="24"/>
  <c r="G5303" i="24"/>
  <c r="G5304" i="24"/>
  <c r="G5305" i="24"/>
  <c r="G5306" i="24"/>
  <c r="G5307" i="24"/>
  <c r="G5308" i="24"/>
  <c r="G5309" i="24"/>
  <c r="G5310" i="24"/>
  <c r="G5311" i="24"/>
  <c r="G5312" i="24"/>
  <c r="G5313" i="24"/>
  <c r="G5314" i="24"/>
  <c r="G5315" i="24"/>
  <c r="G5316" i="24"/>
  <c r="G5317" i="24"/>
  <c r="G5318" i="24"/>
  <c r="G5319" i="24"/>
  <c r="G5320" i="24"/>
  <c r="G5321" i="24"/>
  <c r="G5322" i="24"/>
  <c r="G5323" i="24"/>
  <c r="G5324" i="24"/>
  <c r="G5325" i="24"/>
  <c r="G5326" i="24"/>
  <c r="G5327" i="24"/>
  <c r="G5328" i="24"/>
  <c r="G5329" i="24"/>
  <c r="G5330" i="24"/>
  <c r="G5331" i="24"/>
  <c r="G5332" i="24"/>
  <c r="G5333" i="24"/>
  <c r="G5334" i="24"/>
  <c r="G5335" i="24"/>
  <c r="G5336" i="24"/>
  <c r="G5337" i="24"/>
  <c r="G5338" i="24"/>
  <c r="G5339" i="24"/>
  <c r="G5340" i="24"/>
  <c r="G5341" i="24"/>
  <c r="G5342" i="24"/>
  <c r="G5343" i="24"/>
  <c r="G5344" i="24"/>
  <c r="G5345" i="24"/>
  <c r="G5346" i="24"/>
  <c r="G5347" i="24"/>
  <c r="G5348" i="24"/>
  <c r="G5349" i="24"/>
  <c r="G5350" i="24"/>
  <c r="G5351" i="24"/>
  <c r="G5352" i="24"/>
  <c r="G5353" i="24"/>
  <c r="G5354" i="24"/>
  <c r="G5355" i="24"/>
  <c r="G5356" i="24"/>
  <c r="G5357" i="24"/>
  <c r="G5358" i="24"/>
  <c r="G5359" i="24"/>
  <c r="G5360" i="24"/>
  <c r="G5361" i="24"/>
  <c r="G5362" i="24"/>
  <c r="G5363" i="24"/>
  <c r="G5364" i="24"/>
  <c r="G5365" i="24"/>
  <c r="G5366" i="24"/>
  <c r="G5367" i="24"/>
  <c r="G5368" i="24"/>
  <c r="G5369" i="24"/>
  <c r="G5370" i="24"/>
  <c r="G5371" i="24"/>
  <c r="G5372" i="24"/>
  <c r="G5373" i="24"/>
  <c r="G5374" i="24"/>
  <c r="G5375" i="24"/>
  <c r="G5376" i="24"/>
  <c r="G5377" i="24"/>
  <c r="G5378" i="24"/>
  <c r="G5379" i="24"/>
  <c r="G5380" i="24"/>
  <c r="G5381" i="24"/>
  <c r="G5382" i="24"/>
  <c r="G5383" i="24"/>
  <c r="G5384" i="24"/>
  <c r="G5385" i="24"/>
  <c r="G5386" i="24"/>
  <c r="G5387" i="24"/>
  <c r="G5388" i="24"/>
  <c r="G5389" i="24"/>
  <c r="G5390" i="24"/>
  <c r="G5391" i="24"/>
  <c r="G5392" i="24"/>
  <c r="G5393" i="24"/>
  <c r="G5394" i="24"/>
  <c r="G5395" i="24"/>
  <c r="G5396" i="24"/>
  <c r="G5397" i="24"/>
  <c r="G5398" i="24"/>
  <c r="G5399" i="24"/>
  <c r="G5400" i="24"/>
  <c r="G5401" i="24"/>
  <c r="G5402" i="24"/>
  <c r="G5403" i="24"/>
  <c r="G5404" i="24"/>
  <c r="G5405" i="24"/>
  <c r="G5406" i="24"/>
  <c r="G5407" i="24"/>
  <c r="G5408" i="24"/>
  <c r="G5409" i="24"/>
  <c r="G5410" i="24"/>
  <c r="G5411" i="24"/>
  <c r="G5412" i="24"/>
  <c r="G5413" i="24"/>
  <c r="G5414" i="24"/>
  <c r="G5415" i="24"/>
  <c r="G5416" i="24"/>
  <c r="G5417" i="24"/>
  <c r="G5418" i="24"/>
  <c r="G5419" i="24"/>
  <c r="G5420" i="24"/>
  <c r="G5421" i="24"/>
  <c r="G5422" i="24"/>
  <c r="G5423" i="24"/>
  <c r="G5424" i="24"/>
  <c r="G5425" i="24"/>
  <c r="G5426" i="24"/>
  <c r="G5427" i="24"/>
  <c r="G5428" i="24"/>
  <c r="G5429" i="24"/>
  <c r="G5430" i="24"/>
  <c r="G5431" i="24"/>
  <c r="G5432" i="24"/>
  <c r="G5433" i="24"/>
  <c r="G5434" i="24"/>
  <c r="G5435" i="24"/>
  <c r="G5436" i="24"/>
  <c r="G5437" i="24"/>
  <c r="G5438" i="24"/>
  <c r="G5439" i="24"/>
  <c r="G5440" i="24"/>
  <c r="G5441" i="24"/>
  <c r="G5442" i="24"/>
  <c r="G5443" i="24"/>
  <c r="G5444" i="24"/>
  <c r="G5445" i="24"/>
  <c r="G5446" i="24"/>
  <c r="G5447" i="24"/>
  <c r="G5448" i="24"/>
  <c r="G5449" i="24"/>
  <c r="G5450" i="24"/>
  <c r="G5451" i="24"/>
  <c r="G5452" i="24"/>
  <c r="G5453" i="24"/>
  <c r="G5454" i="24"/>
  <c r="G5455" i="24"/>
  <c r="G5456" i="24"/>
  <c r="G5457" i="24"/>
  <c r="G5458" i="24"/>
  <c r="G5459" i="24"/>
  <c r="G5460" i="24"/>
  <c r="G5461" i="24"/>
  <c r="G5462" i="24"/>
  <c r="G5463" i="24"/>
  <c r="G5464" i="24"/>
  <c r="G5465" i="24"/>
  <c r="G5466" i="24"/>
  <c r="G5467" i="24"/>
  <c r="G5468" i="24"/>
  <c r="G5469" i="24"/>
  <c r="G5470" i="24"/>
  <c r="G5471" i="24"/>
  <c r="G5472" i="24"/>
  <c r="G5473" i="24"/>
  <c r="G5474" i="24"/>
  <c r="G5475" i="24"/>
  <c r="G5476" i="24"/>
  <c r="G5477" i="24"/>
  <c r="G5478" i="24"/>
  <c r="G5479" i="24"/>
  <c r="G5480" i="24"/>
  <c r="G5481" i="24"/>
  <c r="G5482" i="24"/>
  <c r="G5483" i="24"/>
  <c r="G5484" i="24"/>
  <c r="G5485" i="24"/>
  <c r="G5486" i="24"/>
  <c r="G5487" i="24"/>
  <c r="G5488" i="24"/>
  <c r="G5489" i="24"/>
  <c r="G5490" i="24"/>
  <c r="G5491" i="24"/>
  <c r="G5492" i="24"/>
  <c r="G5493" i="24"/>
  <c r="G5494" i="24"/>
  <c r="G5495" i="24"/>
  <c r="G5496" i="24"/>
  <c r="G5497" i="24"/>
  <c r="G5498" i="24"/>
  <c r="G5499" i="24"/>
  <c r="G5500" i="24"/>
  <c r="G5501" i="24"/>
  <c r="G5502" i="24"/>
  <c r="G5503" i="24"/>
  <c r="G5504" i="24"/>
  <c r="G5505" i="24"/>
  <c r="G5506" i="24"/>
  <c r="G5507" i="24"/>
  <c r="G5508" i="24"/>
  <c r="G5509" i="24"/>
  <c r="G5510" i="24"/>
  <c r="G5511" i="24"/>
  <c r="G5512" i="24"/>
  <c r="G5513" i="24"/>
  <c r="G5514" i="24"/>
  <c r="G5515" i="24"/>
  <c r="G5516" i="24"/>
  <c r="G5517" i="24"/>
  <c r="G5518" i="24"/>
  <c r="G5519" i="24"/>
  <c r="G5520" i="24"/>
  <c r="G5521" i="24"/>
  <c r="G5522" i="24"/>
  <c r="G5523" i="24"/>
  <c r="G5524" i="24"/>
  <c r="G5525" i="24"/>
  <c r="G5526" i="24"/>
  <c r="G5527" i="24"/>
  <c r="G5528" i="24"/>
  <c r="G5529" i="24"/>
  <c r="G5530" i="24"/>
  <c r="G5531" i="24"/>
  <c r="G5532" i="24"/>
  <c r="G5533" i="24"/>
  <c r="G5534" i="24"/>
  <c r="G5535" i="24"/>
  <c r="G5536" i="24"/>
  <c r="G5537" i="24"/>
  <c r="G5538" i="24"/>
  <c r="G5539" i="24"/>
  <c r="G5540" i="24"/>
  <c r="G5541" i="24"/>
  <c r="G5542" i="24"/>
  <c r="G5543" i="24"/>
  <c r="G5544" i="24"/>
  <c r="G5545" i="24"/>
  <c r="G5546" i="24"/>
  <c r="G5547" i="24"/>
  <c r="G5548" i="24"/>
  <c r="G5549" i="24"/>
  <c r="G5550" i="24"/>
  <c r="G5551" i="24"/>
  <c r="G5552" i="24"/>
  <c r="G5553" i="24"/>
  <c r="G5554" i="24"/>
  <c r="G5555" i="24"/>
  <c r="G5556" i="24"/>
  <c r="G5557" i="24"/>
  <c r="G5558" i="24"/>
  <c r="G5559" i="24"/>
  <c r="G5560" i="24"/>
  <c r="G5561" i="24"/>
  <c r="G5562" i="24"/>
  <c r="G5563" i="24"/>
  <c r="G5564" i="24"/>
  <c r="G5565" i="24"/>
  <c r="G5566" i="24"/>
  <c r="G5567" i="24"/>
  <c r="G5568" i="24"/>
  <c r="G5569" i="24"/>
  <c r="G5570" i="24"/>
  <c r="G5571" i="24"/>
  <c r="G5572" i="24"/>
  <c r="G5573" i="24"/>
  <c r="G5574" i="24"/>
  <c r="G5575" i="24"/>
  <c r="G5576" i="24"/>
  <c r="G5577" i="24"/>
  <c r="G5578" i="24"/>
  <c r="G5579" i="24"/>
  <c r="G5580" i="24"/>
  <c r="G5581" i="24"/>
  <c r="G5582" i="24"/>
  <c r="G5583" i="24"/>
  <c r="G5584" i="24"/>
  <c r="G5585" i="24"/>
  <c r="G5586" i="24"/>
  <c r="G5587" i="24"/>
  <c r="G5588" i="24"/>
  <c r="G5589" i="24"/>
  <c r="G5590" i="24"/>
  <c r="G5591" i="24"/>
  <c r="G5592" i="24"/>
  <c r="G5593" i="24"/>
  <c r="G5594" i="24"/>
  <c r="G5595" i="24"/>
  <c r="G5596" i="24"/>
  <c r="G5597" i="24"/>
  <c r="G5598" i="24"/>
  <c r="G5599" i="24"/>
  <c r="G5600" i="24"/>
  <c r="G5601" i="24"/>
  <c r="G5602" i="24"/>
  <c r="G5603" i="24"/>
  <c r="G5604" i="24"/>
  <c r="G5605" i="24"/>
  <c r="G5606" i="24"/>
  <c r="G5607" i="24"/>
  <c r="G5608" i="24"/>
  <c r="G5609" i="24"/>
  <c r="G5610" i="24"/>
  <c r="G5611" i="24"/>
  <c r="G5612" i="24"/>
  <c r="G5613" i="24"/>
  <c r="G5614" i="24"/>
  <c r="G5615" i="24"/>
  <c r="G5616" i="24"/>
  <c r="G5617" i="24"/>
  <c r="G5618" i="24"/>
  <c r="G5619" i="24"/>
  <c r="G5620" i="24"/>
  <c r="G5621" i="24"/>
  <c r="G5622" i="24"/>
  <c r="G5623" i="24"/>
  <c r="G5624" i="24"/>
  <c r="G5625" i="24"/>
  <c r="G5626" i="24"/>
  <c r="G5627" i="24"/>
  <c r="G5628" i="24"/>
  <c r="G5629" i="24"/>
  <c r="G5630" i="24"/>
  <c r="G5631" i="24"/>
  <c r="G5632" i="24"/>
  <c r="G5633" i="24"/>
  <c r="G5634" i="24"/>
  <c r="G5635" i="24"/>
  <c r="G5636" i="24"/>
  <c r="G5637" i="24"/>
  <c r="G5638" i="24"/>
  <c r="G5639" i="24"/>
  <c r="G5640" i="24"/>
  <c r="G5641" i="24"/>
  <c r="G5642" i="24"/>
  <c r="G5643" i="24"/>
  <c r="G5644" i="24"/>
  <c r="G5645" i="24"/>
  <c r="G5646" i="24"/>
  <c r="G5647" i="24"/>
  <c r="G5648" i="24"/>
  <c r="G5649" i="24"/>
  <c r="G5650" i="24"/>
  <c r="G5651" i="24"/>
  <c r="G5652" i="24"/>
  <c r="G5653" i="24"/>
  <c r="G5654" i="24"/>
  <c r="G5655" i="24"/>
  <c r="G5656" i="24"/>
  <c r="G5657" i="24"/>
  <c r="G5658" i="24"/>
  <c r="G5659" i="24"/>
  <c r="G5660" i="24"/>
  <c r="G5661" i="24"/>
  <c r="G5662" i="24"/>
  <c r="G5663" i="24"/>
  <c r="G5664" i="24"/>
  <c r="G5665" i="24"/>
  <c r="G5666" i="24"/>
  <c r="G5667" i="24"/>
  <c r="G5668" i="24"/>
  <c r="G5669" i="24"/>
  <c r="G5670" i="24"/>
  <c r="G5671" i="24"/>
  <c r="G5672" i="24"/>
  <c r="G5673" i="24"/>
  <c r="G5674" i="24"/>
  <c r="G5675" i="24"/>
  <c r="G5676" i="24"/>
  <c r="G5677" i="24"/>
  <c r="G5678" i="24"/>
  <c r="G5679" i="24"/>
  <c r="G5680" i="24"/>
  <c r="G5681" i="24"/>
  <c r="G5682" i="24"/>
  <c r="G5683" i="24"/>
  <c r="G5684" i="24"/>
  <c r="G5685" i="24"/>
  <c r="G5686" i="24"/>
  <c r="G5687" i="24"/>
  <c r="G5688" i="24"/>
  <c r="G5689" i="24"/>
  <c r="G5690" i="24"/>
  <c r="G5691" i="24"/>
  <c r="G5692" i="24"/>
  <c r="G5693" i="24"/>
  <c r="G5694" i="24"/>
  <c r="G5695" i="24"/>
  <c r="G5696" i="24"/>
  <c r="G5697" i="24"/>
  <c r="G5698" i="24"/>
  <c r="G5699" i="24"/>
  <c r="G5700" i="24"/>
  <c r="G5701" i="24"/>
  <c r="G5702" i="24"/>
  <c r="G5703" i="24"/>
  <c r="G5704" i="24"/>
  <c r="G5705" i="24"/>
  <c r="G5706" i="24"/>
  <c r="G5707" i="24"/>
  <c r="G5708" i="24"/>
  <c r="G5709" i="24"/>
  <c r="G5710" i="24"/>
  <c r="G5711" i="24"/>
  <c r="G5712" i="24"/>
  <c r="G5713" i="24"/>
  <c r="G5714" i="24"/>
  <c r="G5715" i="24"/>
  <c r="G5716" i="24"/>
  <c r="G5717" i="24"/>
  <c r="G5718" i="24"/>
  <c r="G5719" i="24"/>
  <c r="G5720" i="24"/>
  <c r="G5721" i="24"/>
  <c r="G5722" i="24"/>
  <c r="G5723" i="24"/>
  <c r="G5724" i="24"/>
  <c r="G5725" i="24"/>
  <c r="G5726" i="24"/>
  <c r="G5727" i="24"/>
  <c r="G5728" i="24"/>
  <c r="G5729" i="24"/>
  <c r="G5730" i="24"/>
  <c r="G5731" i="24"/>
  <c r="G5732" i="24"/>
  <c r="G5733" i="24"/>
  <c r="G5734" i="24"/>
  <c r="G5735" i="24"/>
  <c r="G5736" i="24"/>
  <c r="G5737" i="24"/>
  <c r="G5738" i="24"/>
  <c r="G5739" i="24"/>
  <c r="G5740" i="24"/>
  <c r="G5741" i="24"/>
  <c r="G5742" i="24"/>
  <c r="G5743" i="24"/>
  <c r="G5744" i="24"/>
  <c r="G5745" i="24"/>
  <c r="G5746" i="24"/>
  <c r="G5747" i="24"/>
  <c r="G5748" i="24"/>
  <c r="G5749" i="24"/>
  <c r="G5750" i="24"/>
  <c r="G5751" i="24"/>
  <c r="G5752" i="24"/>
  <c r="G5753" i="24"/>
  <c r="G5754" i="24"/>
  <c r="G5755" i="24"/>
  <c r="G5756" i="24"/>
  <c r="G5757" i="24"/>
  <c r="G5758" i="24"/>
  <c r="G5759" i="24"/>
  <c r="G5760" i="24"/>
  <c r="G5761" i="24"/>
  <c r="G5762" i="24"/>
  <c r="G5763" i="24"/>
  <c r="G5764" i="24"/>
  <c r="G5765" i="24"/>
  <c r="G5766" i="24"/>
  <c r="G5767" i="24"/>
  <c r="G5768" i="24"/>
  <c r="G5769" i="24"/>
  <c r="G5770" i="24"/>
  <c r="G5771" i="24"/>
  <c r="G5772" i="24"/>
  <c r="G5773" i="24"/>
  <c r="G5774" i="24"/>
  <c r="G5775" i="24"/>
  <c r="G5776" i="24"/>
  <c r="G5777" i="24"/>
  <c r="G5778" i="24"/>
  <c r="G5779" i="24"/>
  <c r="G5780" i="24"/>
  <c r="G5781" i="24"/>
  <c r="G5782" i="24"/>
  <c r="G5783" i="24"/>
  <c r="G5784" i="24"/>
  <c r="G5785" i="24"/>
  <c r="G5786" i="24"/>
  <c r="G5787" i="24"/>
  <c r="G5788" i="24"/>
  <c r="G5789" i="24"/>
  <c r="G5790" i="24"/>
  <c r="G5791" i="24"/>
  <c r="G5792" i="24"/>
  <c r="G5793" i="24"/>
  <c r="G5794" i="24"/>
  <c r="G5795" i="24"/>
  <c r="G5796" i="24"/>
  <c r="G5797" i="24"/>
  <c r="G5798" i="24"/>
  <c r="G5799" i="24"/>
  <c r="G5800" i="24"/>
  <c r="G5801" i="24"/>
  <c r="G5802" i="24"/>
  <c r="G5803" i="24"/>
  <c r="G5804" i="24"/>
  <c r="G5805" i="24"/>
  <c r="G5806" i="24"/>
  <c r="G5807" i="24"/>
  <c r="G5808" i="24"/>
  <c r="G5809" i="24"/>
  <c r="G5810" i="24"/>
  <c r="G5811" i="24"/>
  <c r="G5812" i="24"/>
  <c r="G5813" i="24"/>
  <c r="G5814" i="24"/>
  <c r="G5815" i="24"/>
  <c r="G5816" i="24"/>
  <c r="G5817" i="24"/>
  <c r="G5818" i="24"/>
  <c r="G5819" i="24"/>
  <c r="G5820" i="24"/>
  <c r="G5821" i="24"/>
  <c r="G5822" i="24"/>
  <c r="G5823" i="24"/>
  <c r="G5824" i="24"/>
  <c r="G5825" i="24"/>
  <c r="G5826" i="24"/>
  <c r="G5827" i="24"/>
  <c r="G5828" i="24"/>
  <c r="G5829" i="24"/>
  <c r="G5830" i="24"/>
  <c r="G5831" i="24"/>
  <c r="G5832" i="24"/>
  <c r="G5833" i="24"/>
  <c r="G5834" i="24"/>
  <c r="G5835" i="24"/>
  <c r="G5836" i="24"/>
  <c r="G5837" i="24"/>
  <c r="G5838" i="24"/>
  <c r="G5839" i="24"/>
  <c r="G5840" i="24"/>
  <c r="G5841" i="24"/>
  <c r="G5842" i="24"/>
  <c r="G5843" i="24"/>
  <c r="G5844" i="24"/>
  <c r="G5845" i="24"/>
  <c r="G5846" i="24"/>
  <c r="G5847" i="24"/>
  <c r="G5848" i="24"/>
  <c r="G5849" i="24"/>
  <c r="G5850" i="24"/>
  <c r="G5851" i="24"/>
  <c r="G5852" i="24"/>
  <c r="G5853" i="24"/>
  <c r="G5854" i="24"/>
  <c r="G5855" i="24"/>
  <c r="G5856" i="24"/>
  <c r="G5857" i="24"/>
  <c r="G5858" i="24"/>
  <c r="G5859" i="24"/>
  <c r="G5860" i="24"/>
  <c r="G5861" i="24"/>
  <c r="G5862" i="24"/>
  <c r="G5863" i="24"/>
  <c r="G5864" i="24"/>
  <c r="G5865" i="24"/>
  <c r="G5866" i="24"/>
  <c r="G5867" i="24"/>
  <c r="G5868" i="24"/>
  <c r="G5869" i="24"/>
  <c r="G5870" i="24"/>
  <c r="G5871" i="24"/>
  <c r="G5872" i="24"/>
  <c r="G5873" i="24"/>
  <c r="G5874" i="24"/>
  <c r="G5875" i="24"/>
  <c r="G5876" i="24"/>
  <c r="G5877" i="24"/>
  <c r="G5878" i="24"/>
  <c r="G5879" i="24"/>
  <c r="G5880" i="24"/>
  <c r="G5881" i="24"/>
  <c r="G5882" i="24"/>
  <c r="G5883" i="24"/>
  <c r="G5884" i="24"/>
  <c r="G5885" i="24"/>
  <c r="G5886" i="24"/>
  <c r="G5887" i="24"/>
  <c r="G5888" i="24"/>
  <c r="G5889" i="24"/>
  <c r="G5890" i="24"/>
  <c r="G5891" i="24"/>
  <c r="G5892" i="24"/>
  <c r="G5893" i="24"/>
  <c r="G5894" i="24"/>
  <c r="G5895" i="24"/>
  <c r="G5896" i="24"/>
  <c r="G5897" i="24"/>
  <c r="G5898" i="24"/>
  <c r="G5899" i="24"/>
  <c r="G5900" i="24"/>
  <c r="G5901" i="24"/>
  <c r="G5902" i="24"/>
  <c r="G5903" i="24"/>
  <c r="G5904" i="24"/>
  <c r="G5905" i="24"/>
  <c r="G5906" i="24"/>
  <c r="G5907" i="24"/>
  <c r="G5908" i="24"/>
  <c r="G5909" i="24"/>
  <c r="G5910" i="24"/>
  <c r="G5911" i="24"/>
  <c r="G5912" i="24"/>
  <c r="G5913" i="24"/>
  <c r="G5914" i="24"/>
  <c r="G5915" i="24"/>
  <c r="G5916" i="24"/>
  <c r="G5917" i="24"/>
  <c r="G5918" i="24"/>
  <c r="G5919" i="24"/>
  <c r="G5920" i="24"/>
  <c r="G5921" i="24"/>
  <c r="G5922" i="24"/>
  <c r="G5923" i="24"/>
  <c r="G5924" i="24"/>
  <c r="G5925" i="24"/>
  <c r="G5926" i="24"/>
  <c r="G5927" i="24"/>
  <c r="G5928" i="24"/>
  <c r="G5929" i="24"/>
  <c r="G5930" i="24"/>
  <c r="G5931" i="24"/>
  <c r="G5932" i="24"/>
  <c r="G5933" i="24"/>
  <c r="G5934" i="24"/>
  <c r="G5935" i="24"/>
  <c r="G5936" i="24"/>
  <c r="G5937" i="24"/>
  <c r="G5938" i="24"/>
  <c r="G5939" i="24"/>
  <c r="G5940" i="24"/>
  <c r="G5941" i="24"/>
  <c r="G5942" i="24"/>
  <c r="G5943" i="24"/>
  <c r="G5944" i="24"/>
  <c r="G5945" i="24"/>
  <c r="G5946" i="24"/>
  <c r="G5947" i="24"/>
  <c r="G5948" i="24"/>
  <c r="G5949" i="24"/>
  <c r="G5950" i="24"/>
  <c r="G5951" i="24"/>
  <c r="G5952" i="24"/>
  <c r="G5953" i="24"/>
  <c r="G5954" i="24"/>
  <c r="G5955" i="24"/>
  <c r="G5956" i="24"/>
  <c r="G5957" i="24"/>
  <c r="G5958" i="24"/>
  <c r="G5959" i="24"/>
  <c r="G5960" i="24"/>
  <c r="G5961" i="24"/>
  <c r="G5962" i="24"/>
  <c r="G5963" i="24"/>
  <c r="G5964" i="24"/>
  <c r="G5965" i="24"/>
  <c r="G5966" i="24"/>
  <c r="G5967" i="24"/>
  <c r="G5968" i="24"/>
  <c r="G5969" i="24"/>
  <c r="G5970" i="24"/>
  <c r="G5971" i="24"/>
  <c r="G5972" i="24"/>
  <c r="G5973" i="24"/>
  <c r="G5974" i="24"/>
  <c r="G5975" i="24"/>
  <c r="G5976" i="24"/>
  <c r="G5977" i="24"/>
  <c r="G5978" i="24"/>
  <c r="G5979" i="24"/>
  <c r="G5980" i="24"/>
  <c r="G5981" i="24"/>
  <c r="G5982" i="24"/>
  <c r="G5983" i="24"/>
  <c r="G5984" i="24"/>
  <c r="G5985" i="24"/>
  <c r="G5986" i="24"/>
  <c r="G5987" i="24"/>
  <c r="G5988" i="24"/>
  <c r="G5989" i="24"/>
  <c r="G5990" i="24"/>
  <c r="G5991" i="24"/>
  <c r="G5992" i="24"/>
  <c r="G5993" i="24"/>
  <c r="G5994" i="24"/>
  <c r="G5995" i="24"/>
  <c r="G5996" i="24"/>
  <c r="G5997" i="24"/>
  <c r="G5998" i="24"/>
  <c r="G5999" i="24"/>
  <c r="G6000" i="24"/>
  <c r="G6001" i="24"/>
  <c r="G6002" i="24"/>
  <c r="G6003" i="24"/>
  <c r="G6004" i="24"/>
  <c r="G6005" i="24"/>
  <c r="G6006" i="24"/>
  <c r="G6007" i="24"/>
  <c r="G6008" i="24"/>
  <c r="G6009" i="24"/>
  <c r="G6010" i="24"/>
  <c r="G6011" i="24"/>
  <c r="G6012" i="24"/>
  <c r="G6013" i="24"/>
  <c r="G6014" i="24"/>
  <c r="G6015" i="24"/>
  <c r="G6016" i="24"/>
  <c r="G6017" i="24"/>
  <c r="G6018" i="24"/>
  <c r="G6019" i="24"/>
  <c r="G6020" i="24"/>
  <c r="G6021" i="24"/>
  <c r="G6022" i="24"/>
  <c r="G6023" i="24"/>
  <c r="G6024" i="24"/>
  <c r="G6025" i="24"/>
  <c r="G6026" i="24"/>
  <c r="G6027" i="24"/>
  <c r="G6028" i="24"/>
  <c r="G6029" i="24"/>
  <c r="G6030" i="24"/>
  <c r="G6031" i="24"/>
  <c r="G6032" i="24"/>
  <c r="G6033" i="24"/>
  <c r="G6034" i="24"/>
  <c r="G6035" i="24"/>
  <c r="G6036" i="24"/>
  <c r="G6037" i="24"/>
  <c r="G6038" i="24"/>
  <c r="G6039" i="24"/>
  <c r="G6040" i="24"/>
  <c r="G6041" i="24"/>
  <c r="G6042" i="24"/>
  <c r="G6043" i="24"/>
  <c r="G6044" i="24"/>
  <c r="G6045" i="24"/>
  <c r="G6046" i="24"/>
  <c r="G6047" i="24"/>
  <c r="G6048" i="24"/>
  <c r="G6049" i="24"/>
  <c r="G6050" i="24"/>
  <c r="G6051" i="24"/>
  <c r="G6052" i="24"/>
  <c r="G6053" i="24"/>
  <c r="G6054" i="24"/>
  <c r="G6055" i="24"/>
  <c r="G6056" i="24"/>
  <c r="G6057" i="24"/>
  <c r="G6058" i="24"/>
  <c r="G6059" i="24"/>
  <c r="G6060" i="24"/>
  <c r="G6061" i="24"/>
  <c r="G6062" i="24"/>
  <c r="G6063" i="24"/>
  <c r="G6064" i="24"/>
  <c r="G6065" i="24"/>
  <c r="G6066" i="24"/>
  <c r="G6067" i="24"/>
  <c r="G6068" i="24"/>
  <c r="G6069" i="24"/>
  <c r="G6070" i="24"/>
  <c r="G6071" i="24"/>
  <c r="G6072" i="24"/>
  <c r="G6073" i="24"/>
  <c r="G6074" i="24"/>
  <c r="G6075" i="24"/>
  <c r="G6076" i="24"/>
  <c r="G6077" i="24"/>
  <c r="G6078" i="24"/>
  <c r="G6079" i="24"/>
  <c r="G6080" i="24"/>
  <c r="G6081" i="24"/>
  <c r="G6082" i="24"/>
  <c r="G6083" i="24"/>
  <c r="G6084" i="24"/>
  <c r="G6085" i="24"/>
  <c r="G6086" i="24"/>
  <c r="G6087" i="24"/>
  <c r="G6088" i="24"/>
  <c r="G6089" i="24"/>
  <c r="G6090" i="24"/>
  <c r="G6091" i="24"/>
  <c r="G6092" i="24"/>
  <c r="G6093" i="24"/>
  <c r="G6094" i="24"/>
  <c r="G6095" i="24"/>
  <c r="G6096" i="24"/>
  <c r="G6097" i="24"/>
  <c r="G6098" i="24"/>
  <c r="G6099" i="24"/>
  <c r="G6100" i="24"/>
  <c r="G6101" i="24"/>
  <c r="G6102" i="24"/>
  <c r="G6103" i="24"/>
  <c r="G6104" i="24"/>
  <c r="G6105" i="24"/>
  <c r="G6106" i="24"/>
  <c r="G6107" i="24"/>
  <c r="G6108" i="24"/>
  <c r="G6109" i="24"/>
  <c r="G6110" i="24"/>
  <c r="G6111" i="24"/>
  <c r="G6112" i="24"/>
  <c r="G6113" i="24"/>
  <c r="G6114" i="24"/>
  <c r="G6115" i="24"/>
  <c r="G6116" i="24"/>
  <c r="G6117" i="24"/>
  <c r="G6118" i="24"/>
  <c r="G6119" i="24"/>
  <c r="G6120" i="24"/>
  <c r="G6121" i="24"/>
  <c r="G6122" i="24"/>
  <c r="G6123" i="24"/>
  <c r="G6124" i="24"/>
  <c r="G6125" i="24"/>
  <c r="G6126" i="24"/>
  <c r="G6127" i="24"/>
  <c r="G6128" i="24"/>
  <c r="G6129" i="24"/>
  <c r="G6130" i="24"/>
  <c r="G6131" i="24"/>
  <c r="G6132" i="24"/>
  <c r="G6133" i="24"/>
  <c r="G6134" i="24"/>
  <c r="G6135" i="24"/>
  <c r="G6136" i="24"/>
  <c r="G6137" i="24"/>
  <c r="G6138" i="24"/>
  <c r="G6139" i="24"/>
  <c r="G6140" i="24"/>
  <c r="G6141" i="24"/>
  <c r="G6142" i="24"/>
  <c r="G6143" i="24"/>
  <c r="G6144" i="24"/>
  <c r="G6145" i="24"/>
  <c r="G6146" i="24"/>
  <c r="G6147" i="24"/>
  <c r="G6148" i="24"/>
  <c r="G6149" i="24"/>
  <c r="G6150" i="24"/>
  <c r="G6151" i="24"/>
  <c r="G6152" i="24"/>
  <c r="G6153" i="24"/>
  <c r="G6154" i="24"/>
  <c r="G6155" i="24"/>
  <c r="G6156" i="24"/>
  <c r="G6157" i="24"/>
  <c r="G6158" i="24"/>
  <c r="G6159" i="24"/>
  <c r="G6160" i="24"/>
  <c r="G6161" i="24"/>
  <c r="G6162" i="24"/>
  <c r="G6163" i="24"/>
  <c r="G6164" i="24"/>
  <c r="G6165" i="24"/>
  <c r="G6166" i="24"/>
  <c r="G6167" i="24"/>
  <c r="G6168" i="24"/>
  <c r="G6169" i="24"/>
  <c r="G6170" i="24"/>
  <c r="G6171" i="24"/>
  <c r="G6172" i="24"/>
  <c r="G6173" i="24"/>
  <c r="G6174" i="24"/>
  <c r="G6175" i="24"/>
  <c r="G6176" i="24"/>
  <c r="G6177" i="24"/>
  <c r="G6178" i="24"/>
  <c r="G6179" i="24"/>
  <c r="G6180" i="24"/>
  <c r="G6181" i="24"/>
  <c r="G6182" i="24"/>
  <c r="G6183" i="24"/>
  <c r="G6184" i="24"/>
  <c r="G6185" i="24"/>
  <c r="G6186" i="24"/>
  <c r="G6187" i="24"/>
  <c r="G6188" i="24"/>
  <c r="G6189" i="24"/>
  <c r="G6190" i="24"/>
  <c r="G6191" i="24"/>
  <c r="G6192" i="24"/>
  <c r="G6193" i="24"/>
  <c r="G6194" i="24"/>
  <c r="G6195" i="24"/>
  <c r="G6196" i="24"/>
  <c r="G6197" i="24"/>
  <c r="G6198" i="24"/>
  <c r="G6199" i="24"/>
  <c r="G6200" i="24"/>
  <c r="G6201" i="24"/>
  <c r="G6202" i="24"/>
  <c r="G6203" i="24"/>
  <c r="G6204" i="24"/>
  <c r="G6205" i="24"/>
  <c r="G6206" i="24"/>
  <c r="G6207" i="24"/>
  <c r="G6208" i="24"/>
  <c r="G6209" i="24"/>
  <c r="G6210" i="24"/>
  <c r="G6211" i="24"/>
  <c r="G6212" i="24"/>
  <c r="G6213" i="24"/>
  <c r="G6214" i="24"/>
  <c r="G6215" i="24"/>
  <c r="G6216" i="24"/>
  <c r="G6217" i="24"/>
  <c r="G6218" i="24"/>
  <c r="G6219" i="24"/>
  <c r="G6220" i="24"/>
  <c r="G6221" i="24"/>
  <c r="G6222" i="24"/>
  <c r="G6223" i="24"/>
  <c r="G6224" i="24"/>
  <c r="G6225" i="24"/>
  <c r="G6226" i="24"/>
  <c r="G6227" i="24"/>
  <c r="G6228" i="24"/>
  <c r="G6229" i="24"/>
  <c r="G6230" i="24"/>
  <c r="G6231" i="24"/>
  <c r="G6232" i="24"/>
  <c r="G6233" i="24"/>
  <c r="G6234" i="24"/>
  <c r="G6235" i="24"/>
  <c r="G6236" i="24"/>
  <c r="G6237" i="24"/>
  <c r="G6238" i="24"/>
  <c r="G6239" i="24"/>
  <c r="G6240" i="24"/>
  <c r="G6241" i="24"/>
  <c r="G6242" i="24"/>
  <c r="G6243" i="24"/>
  <c r="G6244" i="24"/>
  <c r="G6245" i="24"/>
  <c r="G6246" i="24"/>
  <c r="G6247" i="24"/>
  <c r="G6248" i="24"/>
  <c r="G6249" i="24"/>
  <c r="G6250" i="24"/>
  <c r="G6251" i="24"/>
  <c r="G6252" i="24"/>
  <c r="G6253" i="24"/>
  <c r="G6254" i="24"/>
  <c r="G6255" i="24"/>
  <c r="G6256" i="24"/>
  <c r="G6257" i="24"/>
  <c r="G6258" i="24"/>
  <c r="G6259" i="24"/>
  <c r="G6260" i="24"/>
  <c r="G6261" i="24"/>
  <c r="G6262" i="24"/>
  <c r="G6263" i="24"/>
  <c r="G6264" i="24"/>
  <c r="G6265" i="24"/>
  <c r="G6266" i="24"/>
  <c r="G6267" i="24"/>
  <c r="G6268" i="24"/>
  <c r="G6269" i="24"/>
  <c r="G6270" i="24"/>
  <c r="G6271" i="24"/>
  <c r="G6272" i="24"/>
  <c r="G6273" i="24"/>
  <c r="G6274" i="24"/>
  <c r="G6275" i="24"/>
  <c r="G6276" i="24"/>
  <c r="G6277" i="24"/>
  <c r="G6278" i="24"/>
  <c r="G6279" i="24"/>
  <c r="G6280" i="24"/>
  <c r="G6281" i="24"/>
  <c r="G6282" i="24"/>
  <c r="G6283" i="24"/>
  <c r="G6284" i="24"/>
  <c r="G6285" i="24"/>
  <c r="G6286" i="24"/>
  <c r="G6287" i="24"/>
  <c r="G6288" i="24"/>
  <c r="G6289" i="24"/>
  <c r="G6290" i="24"/>
  <c r="G6291" i="24"/>
  <c r="G6292" i="24"/>
  <c r="G6293" i="24"/>
  <c r="G6294" i="24"/>
  <c r="G6295" i="24"/>
  <c r="G6296" i="24"/>
  <c r="G6297" i="24"/>
  <c r="G6298" i="24"/>
  <c r="G6299" i="24"/>
  <c r="G6300" i="24"/>
  <c r="G6301" i="24"/>
  <c r="G6302" i="24"/>
  <c r="G6303" i="24"/>
  <c r="G6304" i="24"/>
  <c r="G6305" i="24"/>
  <c r="G6306" i="24"/>
  <c r="G6307" i="24"/>
  <c r="G6308" i="24"/>
  <c r="G6309" i="24"/>
  <c r="G6310" i="24"/>
  <c r="G6311" i="24"/>
  <c r="G6312" i="24"/>
  <c r="G6313" i="24"/>
  <c r="G6314" i="24"/>
  <c r="G6315" i="24"/>
  <c r="G6316" i="24"/>
  <c r="G6317" i="24"/>
  <c r="G6318" i="24"/>
  <c r="G6319" i="24"/>
  <c r="G6320" i="24"/>
  <c r="G6321" i="24"/>
  <c r="G6322" i="24"/>
  <c r="G6323" i="24"/>
  <c r="G6324" i="24"/>
  <c r="G6325" i="24"/>
  <c r="G6326" i="24"/>
  <c r="G6327" i="24"/>
  <c r="G6328" i="24"/>
  <c r="G6329" i="24"/>
  <c r="G6330" i="24"/>
  <c r="G6331" i="24"/>
  <c r="G6332" i="24"/>
  <c r="G6333" i="24"/>
  <c r="G6334" i="24"/>
  <c r="G6335" i="24"/>
  <c r="G6336" i="24"/>
  <c r="G6337" i="24"/>
  <c r="G6338" i="24"/>
  <c r="G6339" i="24"/>
  <c r="G6340" i="24"/>
  <c r="G6341" i="24"/>
  <c r="G6342" i="24"/>
  <c r="G6343" i="24"/>
  <c r="G6344" i="24"/>
  <c r="G6345" i="24"/>
  <c r="G6346" i="24"/>
  <c r="G6347" i="24"/>
  <c r="G6348" i="24"/>
  <c r="G6349" i="24"/>
  <c r="G6350" i="24"/>
  <c r="G6351" i="24"/>
  <c r="G6352" i="24"/>
  <c r="G6353" i="24"/>
  <c r="G6354" i="24"/>
  <c r="G6355" i="24"/>
  <c r="G6356" i="24"/>
  <c r="G6357" i="24"/>
  <c r="G6358" i="24"/>
  <c r="G6359" i="24"/>
  <c r="G6360" i="24"/>
  <c r="G6361" i="24"/>
  <c r="G6362" i="24"/>
  <c r="G6363" i="24"/>
  <c r="G6364" i="24"/>
  <c r="G6365" i="24"/>
  <c r="G6366" i="24"/>
  <c r="G6367" i="24"/>
  <c r="G6368" i="24"/>
  <c r="G6369" i="24"/>
  <c r="G6370" i="24"/>
  <c r="G6371" i="24"/>
  <c r="G6372" i="24"/>
  <c r="G6373" i="24"/>
  <c r="G6374" i="24"/>
  <c r="G6375" i="24"/>
  <c r="G6376" i="24"/>
  <c r="G6377" i="24"/>
  <c r="G6378" i="24"/>
  <c r="G6379" i="24"/>
  <c r="G6380" i="24"/>
  <c r="G6381" i="24"/>
  <c r="G6382" i="24"/>
  <c r="G6383" i="24"/>
  <c r="G6384" i="24"/>
  <c r="G6385" i="24"/>
  <c r="G6386" i="24"/>
  <c r="G6387" i="24"/>
  <c r="G6388" i="24"/>
  <c r="G6389" i="24"/>
  <c r="G6390" i="24"/>
  <c r="G6391" i="24"/>
  <c r="G6392" i="24"/>
  <c r="G6393" i="24"/>
  <c r="G6394" i="24"/>
  <c r="G6395" i="24"/>
  <c r="G6396" i="24"/>
  <c r="G6397" i="24"/>
  <c r="G6398" i="24"/>
  <c r="G6399" i="24"/>
  <c r="G6400" i="24"/>
  <c r="G6401" i="24"/>
  <c r="G6402" i="24"/>
  <c r="G6403" i="24"/>
  <c r="G6404" i="24"/>
  <c r="G6405" i="24"/>
  <c r="G6406" i="24"/>
  <c r="G6407" i="24"/>
  <c r="G6408" i="24"/>
  <c r="G6409" i="24"/>
  <c r="G6410" i="24"/>
  <c r="G6411" i="24"/>
  <c r="G6412" i="24"/>
  <c r="G6413" i="24"/>
  <c r="G6414" i="24"/>
  <c r="G6415" i="24"/>
  <c r="G6416" i="24"/>
  <c r="G6417" i="24"/>
  <c r="G6418" i="24"/>
  <c r="G6419" i="24"/>
  <c r="G6420" i="24"/>
  <c r="G6421" i="24"/>
  <c r="G6422" i="24"/>
  <c r="G6423" i="24"/>
  <c r="G6424" i="24"/>
  <c r="G6425" i="24"/>
  <c r="G6426" i="24"/>
  <c r="G6427" i="24"/>
  <c r="G6428" i="24"/>
  <c r="G6429" i="24"/>
  <c r="G6430" i="24"/>
  <c r="G6431" i="24"/>
  <c r="G6432" i="24"/>
  <c r="G6433" i="24"/>
  <c r="G6434" i="24"/>
  <c r="G6435" i="24"/>
  <c r="G6436" i="24"/>
  <c r="G6437" i="24"/>
  <c r="G6438" i="24"/>
  <c r="G6439" i="24"/>
  <c r="G6440" i="24"/>
  <c r="G6441" i="24"/>
  <c r="G6442" i="24"/>
  <c r="G6443" i="24"/>
  <c r="G6444" i="24"/>
  <c r="G6445" i="24"/>
  <c r="G6446" i="24"/>
  <c r="G6447" i="24"/>
  <c r="G6448" i="24"/>
  <c r="G6449" i="24"/>
  <c r="G6450" i="24"/>
  <c r="G6451" i="24"/>
  <c r="G6452" i="24"/>
  <c r="G6453" i="24"/>
  <c r="G6454" i="24"/>
  <c r="G6455" i="24"/>
  <c r="G6456" i="24"/>
  <c r="G6457" i="24"/>
  <c r="G6458" i="24"/>
  <c r="G6459" i="24"/>
  <c r="G6460" i="24"/>
  <c r="G6461" i="24"/>
  <c r="G6462" i="24"/>
  <c r="G6463" i="24"/>
  <c r="G6464" i="24"/>
  <c r="G6465" i="24"/>
  <c r="G6466" i="24"/>
  <c r="G6467" i="24"/>
  <c r="G6468" i="24"/>
  <c r="G6469" i="24"/>
  <c r="G6470" i="24"/>
  <c r="G6471" i="24"/>
  <c r="G6472" i="24"/>
  <c r="G6473" i="24"/>
  <c r="G6474" i="24"/>
  <c r="G6475" i="24"/>
  <c r="G6476" i="24"/>
  <c r="G6477" i="24"/>
  <c r="G6478" i="24"/>
  <c r="G6479" i="24"/>
  <c r="G6480" i="24"/>
  <c r="G6481" i="24"/>
  <c r="G6482" i="24"/>
  <c r="G6483" i="24"/>
  <c r="G6484" i="24"/>
  <c r="G6485" i="24"/>
  <c r="G6486" i="24"/>
  <c r="G6487" i="24"/>
  <c r="G6488" i="24"/>
  <c r="G6489" i="24"/>
  <c r="G6490" i="24"/>
  <c r="G6491" i="24"/>
  <c r="G6492" i="24"/>
  <c r="G6493" i="24"/>
  <c r="G6494" i="24"/>
  <c r="G6495" i="24"/>
  <c r="G6496" i="24"/>
  <c r="G6497" i="24"/>
  <c r="G6498" i="24"/>
  <c r="G6499" i="24"/>
  <c r="G6500" i="24"/>
  <c r="G6501" i="24"/>
  <c r="G6502" i="24"/>
  <c r="G6503" i="24"/>
  <c r="G6504" i="24"/>
  <c r="G6505" i="24"/>
  <c r="G6506" i="24"/>
  <c r="G6507" i="24"/>
  <c r="G6508" i="24"/>
  <c r="G6509" i="24"/>
  <c r="G6510" i="24"/>
  <c r="G6511" i="24"/>
  <c r="G6512" i="24"/>
  <c r="G6513" i="24"/>
  <c r="G6514" i="24"/>
  <c r="G6515" i="24"/>
  <c r="G6516" i="24"/>
  <c r="G6517" i="24"/>
  <c r="G6518" i="24"/>
  <c r="G6519" i="24"/>
  <c r="G6520" i="24"/>
  <c r="G6521" i="24"/>
  <c r="G6522" i="24"/>
  <c r="G6523" i="24"/>
  <c r="G6524" i="24"/>
  <c r="G6525" i="24"/>
  <c r="G6526" i="24"/>
  <c r="G6527" i="24"/>
  <c r="G6528" i="24"/>
  <c r="G6529" i="24"/>
  <c r="G6530" i="24"/>
  <c r="G6531" i="24"/>
  <c r="G6532" i="24"/>
  <c r="G6533" i="24"/>
  <c r="G6534" i="24"/>
  <c r="G6535" i="24"/>
  <c r="G6536" i="24"/>
  <c r="G6537" i="24"/>
  <c r="G6538" i="24"/>
  <c r="G6539" i="24"/>
  <c r="G6540" i="24"/>
  <c r="G6541" i="24"/>
  <c r="G6542" i="24"/>
  <c r="G6543" i="24"/>
  <c r="G6544" i="24"/>
  <c r="G6545" i="24"/>
  <c r="G6546" i="24"/>
  <c r="G6547" i="24"/>
  <c r="G6548" i="24"/>
  <c r="G6549" i="24"/>
  <c r="G6550" i="24"/>
  <c r="G6551" i="24"/>
  <c r="G6552" i="24"/>
  <c r="G6553" i="24"/>
  <c r="G6554" i="24"/>
  <c r="G6555" i="24"/>
  <c r="G6556" i="24"/>
  <c r="G6557" i="24"/>
  <c r="G6558" i="24"/>
  <c r="G6559" i="24"/>
  <c r="G6560" i="24"/>
  <c r="G6561" i="24"/>
  <c r="G6562" i="24"/>
  <c r="G6563" i="24"/>
  <c r="G6564" i="24"/>
  <c r="G6565" i="24"/>
  <c r="G6566" i="24"/>
  <c r="G6567" i="24"/>
  <c r="G6568" i="24"/>
  <c r="G6569" i="24"/>
  <c r="G6570" i="24"/>
  <c r="G6571" i="24"/>
  <c r="G6572" i="24"/>
  <c r="G6573" i="24"/>
  <c r="G6574" i="24"/>
  <c r="G6575" i="24"/>
  <c r="G6576" i="24"/>
  <c r="G6577" i="24"/>
  <c r="G6578" i="24"/>
  <c r="G6579" i="24"/>
  <c r="G6580" i="24"/>
  <c r="G6581" i="24"/>
  <c r="G6582" i="24"/>
  <c r="G6583" i="24"/>
  <c r="G6584" i="24"/>
  <c r="G6585" i="24"/>
  <c r="G6586" i="24"/>
  <c r="G6587" i="24"/>
  <c r="G6588" i="24"/>
  <c r="G6589" i="24"/>
  <c r="G6590" i="24"/>
  <c r="G6591" i="24"/>
  <c r="G6592" i="24"/>
  <c r="G6593" i="24"/>
  <c r="G6594" i="24"/>
  <c r="G6595" i="24"/>
  <c r="G6596" i="24"/>
  <c r="G6597" i="24"/>
  <c r="G6598" i="24"/>
  <c r="G6599" i="24"/>
  <c r="G6600" i="24"/>
  <c r="G6601" i="24"/>
  <c r="G6602" i="24"/>
  <c r="G6603" i="24"/>
  <c r="G6604" i="24"/>
  <c r="G6605" i="24"/>
  <c r="G6606" i="24"/>
  <c r="G6607" i="24"/>
  <c r="G6608" i="24"/>
  <c r="G6609" i="24"/>
  <c r="G6610" i="24"/>
  <c r="G6611" i="24"/>
  <c r="G6612" i="24"/>
  <c r="G6613" i="24"/>
  <c r="G6614" i="24"/>
  <c r="G6615" i="24"/>
  <c r="G6616" i="24"/>
  <c r="G6617" i="24"/>
  <c r="G6618" i="24"/>
  <c r="G6619" i="24"/>
  <c r="G6620" i="24"/>
  <c r="G6621" i="24"/>
  <c r="G6622" i="24"/>
  <c r="G6623" i="24"/>
  <c r="G6624" i="24"/>
  <c r="G6625" i="24"/>
  <c r="G6626" i="24"/>
  <c r="G6627" i="24"/>
  <c r="G6628" i="24"/>
  <c r="G6629" i="24"/>
  <c r="G6630" i="24"/>
  <c r="G6631" i="24"/>
  <c r="G6632" i="24"/>
  <c r="G6633" i="24"/>
  <c r="G6634" i="24"/>
  <c r="G6635" i="24"/>
  <c r="G6636" i="24"/>
  <c r="G6637" i="24"/>
  <c r="G6638" i="24"/>
  <c r="G6639" i="24"/>
  <c r="G6640" i="24"/>
  <c r="G6641" i="24"/>
  <c r="G6642" i="24"/>
  <c r="G6643" i="24"/>
  <c r="G6644" i="24"/>
  <c r="G6645" i="24"/>
  <c r="G6646" i="24"/>
  <c r="G6647" i="24"/>
  <c r="G6648" i="24"/>
  <c r="G6649" i="24"/>
  <c r="G6650" i="24"/>
  <c r="G6651" i="24"/>
  <c r="G6652" i="24"/>
  <c r="G6653" i="24"/>
  <c r="G6654" i="24"/>
  <c r="G6655" i="24"/>
  <c r="G6656" i="24"/>
  <c r="G6657" i="24"/>
  <c r="G6658" i="24"/>
  <c r="G6659" i="24"/>
  <c r="G6660" i="24"/>
  <c r="G6661" i="24"/>
  <c r="G6662" i="24"/>
  <c r="G6663" i="24"/>
  <c r="G6664" i="24"/>
  <c r="G6665" i="24"/>
  <c r="G6666" i="24"/>
  <c r="G6667" i="24"/>
  <c r="G6668" i="24"/>
  <c r="G6669" i="24"/>
  <c r="G6670" i="24"/>
  <c r="G6671" i="24"/>
  <c r="G6672" i="24"/>
  <c r="G6673" i="24"/>
  <c r="G6674" i="24"/>
  <c r="G6675" i="24"/>
  <c r="G6676" i="24"/>
  <c r="G6677" i="24"/>
  <c r="G6678" i="24"/>
  <c r="G6679" i="24"/>
  <c r="G6680" i="24"/>
  <c r="G6681" i="24"/>
  <c r="G6682" i="24"/>
  <c r="G6683" i="24"/>
  <c r="G6684" i="24"/>
  <c r="G6685" i="24"/>
  <c r="G6686" i="24"/>
  <c r="G6687" i="24"/>
  <c r="G6688" i="24"/>
  <c r="G6689" i="24"/>
  <c r="G6690" i="24"/>
  <c r="G6691" i="24"/>
  <c r="G6692" i="24"/>
  <c r="G6693" i="24"/>
  <c r="G6694" i="24"/>
  <c r="G6695" i="24"/>
  <c r="G6696" i="24"/>
  <c r="G6697" i="24"/>
  <c r="G6698" i="24"/>
  <c r="G6699" i="24"/>
  <c r="G6700" i="24"/>
  <c r="G6701" i="24"/>
  <c r="G6702" i="24"/>
  <c r="G6703" i="24"/>
  <c r="G6704" i="24"/>
  <c r="G6705" i="24"/>
  <c r="G6706" i="24"/>
  <c r="G6707" i="24"/>
  <c r="G6708" i="24"/>
  <c r="G6709" i="24"/>
  <c r="G6710" i="24"/>
  <c r="G6711" i="24"/>
  <c r="G6712" i="24"/>
  <c r="G6713" i="24"/>
  <c r="G6714" i="24"/>
  <c r="G6715" i="24"/>
  <c r="G6716" i="24"/>
  <c r="G6717" i="24"/>
  <c r="G6718" i="24"/>
  <c r="G6719" i="24"/>
  <c r="G6720" i="24"/>
  <c r="G6721" i="24"/>
  <c r="G6722" i="24"/>
  <c r="G6723" i="24"/>
  <c r="G6724" i="24"/>
  <c r="G6725" i="24"/>
  <c r="G6726" i="24"/>
  <c r="G6727" i="24"/>
  <c r="G6728" i="24"/>
  <c r="G6729" i="24"/>
  <c r="G6730" i="24"/>
  <c r="G6731" i="24"/>
  <c r="G6732" i="24"/>
  <c r="G6733" i="24"/>
  <c r="G6734" i="24"/>
  <c r="G6735" i="24"/>
  <c r="G6736" i="24"/>
  <c r="G6737" i="24"/>
  <c r="G6738" i="24"/>
  <c r="G6739" i="24"/>
  <c r="G6740" i="24"/>
  <c r="G6741" i="24"/>
  <c r="G6742" i="24"/>
  <c r="G6743" i="24"/>
  <c r="G6744" i="24"/>
  <c r="G6745" i="24"/>
  <c r="G6746" i="24"/>
  <c r="G6747" i="24"/>
  <c r="G6748" i="24"/>
  <c r="G6749" i="24"/>
  <c r="G6750" i="24"/>
  <c r="G6751" i="24"/>
  <c r="G6752" i="24"/>
  <c r="G6753" i="24"/>
  <c r="G6754" i="24"/>
  <c r="G6755" i="24"/>
  <c r="G6756" i="24"/>
  <c r="G6757" i="24"/>
  <c r="G6758" i="24"/>
  <c r="G6759" i="24"/>
  <c r="G6760" i="24"/>
  <c r="G6761" i="24"/>
  <c r="G6762" i="24"/>
  <c r="G6763" i="24"/>
  <c r="G6764" i="24"/>
  <c r="G6765" i="24"/>
  <c r="G6766" i="24"/>
  <c r="G6767" i="24"/>
  <c r="G6768" i="24"/>
  <c r="G6769" i="24"/>
  <c r="G6770" i="24"/>
  <c r="G6771" i="24"/>
  <c r="G6772" i="24"/>
  <c r="G6773" i="24"/>
  <c r="G6774" i="24"/>
  <c r="G6775" i="24"/>
  <c r="G6776" i="24"/>
  <c r="G6777" i="24"/>
  <c r="G6778" i="24"/>
  <c r="G6779" i="24"/>
  <c r="G6780" i="24"/>
  <c r="G6781" i="24"/>
  <c r="G6782" i="24"/>
  <c r="G6783" i="24"/>
  <c r="G6784" i="24"/>
  <c r="G6785" i="24"/>
  <c r="G6786" i="24"/>
  <c r="G6787" i="24"/>
  <c r="G6788" i="24"/>
  <c r="G6789" i="24"/>
  <c r="G6790" i="24"/>
  <c r="G6791" i="24"/>
  <c r="G6792" i="24"/>
  <c r="G6793" i="24"/>
  <c r="G6794" i="24"/>
  <c r="G6795" i="24"/>
  <c r="G6796" i="24"/>
  <c r="G6797" i="24"/>
  <c r="G6798" i="24"/>
  <c r="G6799" i="24"/>
  <c r="G6800" i="24"/>
  <c r="G6801" i="24"/>
  <c r="G6802" i="24"/>
  <c r="G6803" i="24"/>
  <c r="G6804" i="24"/>
  <c r="G6805" i="24"/>
  <c r="G6806" i="24"/>
  <c r="G6807" i="24"/>
  <c r="G6808" i="24"/>
  <c r="G6809" i="24"/>
  <c r="G6810" i="24"/>
  <c r="G6811" i="24"/>
  <c r="G6812" i="24"/>
  <c r="G6813" i="24"/>
  <c r="G6814" i="24"/>
  <c r="G6815" i="24"/>
  <c r="G6816" i="24"/>
  <c r="G6817" i="24"/>
  <c r="G6818" i="24"/>
  <c r="G6819" i="24"/>
  <c r="G6820" i="24"/>
  <c r="G6821" i="24"/>
  <c r="G6822" i="24"/>
  <c r="G6823" i="24"/>
  <c r="G6824" i="24"/>
  <c r="G6825" i="24"/>
  <c r="G6826" i="24"/>
  <c r="G6827" i="24"/>
  <c r="G6828" i="24"/>
  <c r="G6829" i="24"/>
  <c r="G6830" i="24"/>
  <c r="G6831" i="24"/>
  <c r="G6832" i="24"/>
  <c r="G6833" i="24"/>
  <c r="G6834" i="24"/>
  <c r="G6835" i="24"/>
  <c r="G6836" i="24"/>
  <c r="G6837" i="24"/>
  <c r="G6838" i="24"/>
  <c r="G6839" i="24"/>
  <c r="G6840" i="24"/>
  <c r="G6841" i="24"/>
  <c r="G6842" i="24"/>
  <c r="G6843" i="24"/>
  <c r="G6844" i="24"/>
  <c r="G6845" i="24"/>
  <c r="G6846" i="24"/>
  <c r="G6847" i="24"/>
  <c r="G6848" i="24"/>
  <c r="G6849" i="24"/>
  <c r="G6850" i="24"/>
  <c r="G6851" i="24"/>
  <c r="G6852" i="24"/>
  <c r="G6853" i="24"/>
  <c r="G6854" i="24"/>
  <c r="G6855" i="24"/>
  <c r="G6856" i="24"/>
  <c r="G6857" i="24"/>
  <c r="G6858" i="24"/>
  <c r="G6859" i="24"/>
  <c r="G6860" i="24"/>
  <c r="G6861" i="24"/>
  <c r="G6862" i="24"/>
  <c r="G6863" i="24"/>
  <c r="G6864" i="24"/>
  <c r="G6865" i="24"/>
  <c r="G6866" i="24"/>
  <c r="G6867" i="24"/>
  <c r="G6868" i="24"/>
  <c r="G6869" i="24"/>
  <c r="G6870" i="24"/>
  <c r="G6871" i="24"/>
  <c r="G6872" i="24"/>
  <c r="G6873" i="24"/>
  <c r="G6874" i="24"/>
  <c r="G6875" i="24"/>
  <c r="G6876" i="24"/>
  <c r="G6877" i="24"/>
  <c r="G6878" i="24"/>
  <c r="G2" i="24"/>
  <c r="F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153" i="24"/>
  <c r="F154" i="24"/>
  <c r="F155" i="24"/>
  <c r="F156" i="24"/>
  <c r="F157" i="24"/>
  <c r="F158" i="24"/>
  <c r="F159" i="24"/>
  <c r="F160" i="24"/>
  <c r="F161" i="24"/>
  <c r="F162" i="24"/>
  <c r="F163" i="24"/>
  <c r="F164" i="24"/>
  <c r="F165" i="24"/>
  <c r="F166" i="24"/>
  <c r="F167" i="24"/>
  <c r="F168" i="24"/>
  <c r="F169" i="24"/>
  <c r="F170" i="24"/>
  <c r="F171" i="24"/>
  <c r="F172" i="24"/>
  <c r="F173" i="24"/>
  <c r="F174" i="24"/>
  <c r="F175" i="24"/>
  <c r="F176" i="24"/>
  <c r="F177" i="24"/>
  <c r="F178" i="24"/>
  <c r="F179" i="24"/>
  <c r="F180" i="24"/>
  <c r="F181" i="24"/>
  <c r="F182" i="24"/>
  <c r="F183" i="24"/>
  <c r="F184" i="24"/>
  <c r="F185" i="24"/>
  <c r="F186" i="24"/>
  <c r="F187" i="24"/>
  <c r="F188" i="24"/>
  <c r="F189" i="24"/>
  <c r="F190" i="24"/>
  <c r="F191" i="24"/>
  <c r="F192" i="24"/>
  <c r="F193" i="24"/>
  <c r="F194" i="24"/>
  <c r="F195" i="24"/>
  <c r="F196" i="24"/>
  <c r="F197" i="24"/>
  <c r="F198" i="24"/>
  <c r="F199" i="24"/>
  <c r="F200" i="24"/>
  <c r="F201" i="24"/>
  <c r="F202" i="24"/>
  <c r="F203" i="24"/>
  <c r="F204" i="24"/>
  <c r="F205" i="24"/>
  <c r="F206" i="24"/>
  <c r="F207" i="24"/>
  <c r="F208" i="24"/>
  <c r="F209" i="24"/>
  <c r="F210" i="24"/>
  <c r="F211" i="24"/>
  <c r="F212" i="24"/>
  <c r="F213" i="24"/>
  <c r="F214" i="24"/>
  <c r="F215" i="24"/>
  <c r="F216" i="24"/>
  <c r="F217" i="24"/>
  <c r="F218" i="24"/>
  <c r="F219" i="24"/>
  <c r="F220" i="24"/>
  <c r="F221" i="24"/>
  <c r="F222" i="24"/>
  <c r="F223" i="24"/>
  <c r="F224" i="24"/>
  <c r="F225" i="24"/>
  <c r="F226" i="24"/>
  <c r="F227" i="24"/>
  <c r="F228" i="24"/>
  <c r="F229" i="24"/>
  <c r="F230" i="24"/>
  <c r="F231" i="24"/>
  <c r="F232" i="24"/>
  <c r="F233" i="24"/>
  <c r="F234" i="24"/>
  <c r="F235" i="24"/>
  <c r="F236" i="24"/>
  <c r="F237" i="24"/>
  <c r="F238" i="24"/>
  <c r="F239" i="24"/>
  <c r="F240" i="24"/>
  <c r="F241" i="24"/>
  <c r="F242" i="24"/>
  <c r="F243" i="24"/>
  <c r="F244" i="24"/>
  <c r="F245" i="24"/>
  <c r="F246" i="24"/>
  <c r="F247" i="24"/>
  <c r="F248" i="24"/>
  <c r="F249" i="24"/>
  <c r="F250" i="24"/>
  <c r="F251" i="24"/>
  <c r="F252" i="24"/>
  <c r="F253" i="24"/>
  <c r="F254" i="24"/>
  <c r="F255" i="24"/>
  <c r="F256" i="24"/>
  <c r="F257" i="24"/>
  <c r="F258" i="24"/>
  <c r="F259" i="24"/>
  <c r="F260" i="24"/>
  <c r="F261" i="24"/>
  <c r="F262" i="24"/>
  <c r="F263" i="24"/>
  <c r="F264" i="24"/>
  <c r="F265" i="24"/>
  <c r="F266" i="24"/>
  <c r="F267" i="24"/>
  <c r="F268" i="24"/>
  <c r="F269" i="24"/>
  <c r="F270" i="24"/>
  <c r="F271" i="24"/>
  <c r="F272" i="24"/>
  <c r="F273" i="24"/>
  <c r="F274" i="24"/>
  <c r="F275" i="24"/>
  <c r="F276" i="24"/>
  <c r="F277" i="24"/>
  <c r="F278" i="24"/>
  <c r="F279" i="24"/>
  <c r="F280" i="24"/>
  <c r="F281" i="24"/>
  <c r="F282" i="24"/>
  <c r="F283" i="24"/>
  <c r="F284" i="24"/>
  <c r="F285" i="24"/>
  <c r="F286" i="24"/>
  <c r="F287" i="24"/>
  <c r="F288" i="24"/>
  <c r="F289" i="24"/>
  <c r="F290" i="24"/>
  <c r="F291" i="24"/>
  <c r="F292" i="24"/>
  <c r="F293" i="24"/>
  <c r="F294" i="24"/>
  <c r="F295" i="24"/>
  <c r="F296" i="24"/>
  <c r="F297" i="24"/>
  <c r="F298" i="24"/>
  <c r="F299" i="24"/>
  <c r="F300" i="24"/>
  <c r="F301" i="24"/>
  <c r="F302" i="24"/>
  <c r="F303" i="24"/>
  <c r="F304" i="24"/>
  <c r="F305" i="24"/>
  <c r="F306" i="24"/>
  <c r="F307" i="24"/>
  <c r="F308" i="24"/>
  <c r="F309" i="24"/>
  <c r="F310" i="24"/>
  <c r="F311" i="24"/>
  <c r="F312" i="24"/>
  <c r="F313" i="24"/>
  <c r="F314" i="24"/>
  <c r="F315" i="24"/>
  <c r="F316" i="24"/>
  <c r="F317" i="24"/>
  <c r="F318" i="24"/>
  <c r="F319" i="24"/>
  <c r="F320" i="24"/>
  <c r="F321" i="24"/>
  <c r="F322" i="24"/>
  <c r="F323" i="24"/>
  <c r="F324" i="24"/>
  <c r="F325" i="24"/>
  <c r="F326" i="24"/>
  <c r="F327" i="24"/>
  <c r="F328" i="24"/>
  <c r="F329" i="24"/>
  <c r="F330" i="24"/>
  <c r="F331" i="24"/>
  <c r="F332" i="24"/>
  <c r="F333" i="24"/>
  <c r="F334" i="24"/>
  <c r="F335" i="24"/>
  <c r="F336" i="24"/>
  <c r="F337" i="24"/>
  <c r="F338" i="24"/>
  <c r="F339" i="24"/>
  <c r="F340" i="24"/>
  <c r="F341" i="24"/>
  <c r="F342" i="24"/>
  <c r="F343" i="24"/>
  <c r="F344" i="24"/>
  <c r="F345" i="24"/>
  <c r="F346" i="24"/>
  <c r="F347" i="24"/>
  <c r="F348" i="24"/>
  <c r="F349" i="24"/>
  <c r="F350" i="24"/>
  <c r="F351" i="24"/>
  <c r="F352" i="24"/>
  <c r="F353" i="24"/>
  <c r="F354" i="24"/>
  <c r="F355" i="24"/>
  <c r="F356" i="24"/>
  <c r="F357" i="24"/>
  <c r="F358" i="24"/>
  <c r="F359" i="24"/>
  <c r="F360" i="24"/>
  <c r="F361" i="24"/>
  <c r="F362" i="24"/>
  <c r="F363" i="24"/>
  <c r="F364" i="24"/>
  <c r="F365" i="24"/>
  <c r="F366" i="24"/>
  <c r="F367" i="24"/>
  <c r="F368" i="24"/>
  <c r="F369" i="24"/>
  <c r="F370" i="24"/>
  <c r="F371" i="24"/>
  <c r="F372" i="24"/>
  <c r="F373" i="24"/>
  <c r="F374" i="24"/>
  <c r="F375" i="24"/>
  <c r="F376" i="24"/>
  <c r="F377" i="24"/>
  <c r="F378" i="24"/>
  <c r="F379" i="24"/>
  <c r="F380" i="24"/>
  <c r="F381" i="24"/>
  <c r="F382" i="24"/>
  <c r="F383" i="24"/>
  <c r="F384" i="24"/>
  <c r="F385" i="24"/>
  <c r="F386" i="24"/>
  <c r="F387" i="24"/>
  <c r="F388" i="24"/>
  <c r="F389" i="24"/>
  <c r="F390" i="24"/>
  <c r="F391" i="24"/>
  <c r="F392" i="24"/>
  <c r="F393" i="24"/>
  <c r="F394" i="24"/>
  <c r="F395" i="24"/>
  <c r="F396" i="24"/>
  <c r="F397" i="24"/>
  <c r="F398" i="24"/>
  <c r="F399" i="24"/>
  <c r="F400" i="24"/>
  <c r="F401" i="24"/>
  <c r="F402" i="24"/>
  <c r="F403" i="24"/>
  <c r="F404" i="24"/>
  <c r="F405" i="24"/>
  <c r="F406" i="24"/>
  <c r="F407" i="24"/>
  <c r="F408" i="24"/>
  <c r="F409" i="24"/>
  <c r="F410" i="24"/>
  <c r="F411" i="24"/>
  <c r="F412" i="24"/>
  <c r="F413" i="24"/>
  <c r="F414" i="24"/>
  <c r="F415" i="24"/>
  <c r="F416" i="24"/>
  <c r="F417" i="24"/>
  <c r="F418" i="24"/>
  <c r="F419" i="24"/>
  <c r="F420" i="24"/>
  <c r="F421" i="24"/>
  <c r="F422" i="24"/>
  <c r="F423" i="24"/>
  <c r="F424" i="24"/>
  <c r="F425" i="24"/>
  <c r="F426" i="24"/>
  <c r="F427" i="24"/>
  <c r="F428" i="24"/>
  <c r="F429" i="24"/>
  <c r="F430" i="24"/>
  <c r="F431" i="24"/>
  <c r="F432" i="24"/>
  <c r="F433" i="24"/>
  <c r="F434" i="24"/>
  <c r="F435" i="24"/>
  <c r="F436" i="24"/>
  <c r="F437" i="24"/>
  <c r="F438" i="24"/>
  <c r="F439" i="24"/>
  <c r="F440" i="24"/>
  <c r="F441" i="24"/>
  <c r="F442" i="24"/>
  <c r="F443" i="24"/>
  <c r="F444" i="24"/>
  <c r="F445" i="24"/>
  <c r="F446" i="24"/>
  <c r="F447" i="24"/>
  <c r="F448" i="24"/>
  <c r="F449" i="24"/>
  <c r="F450" i="24"/>
  <c r="F451" i="24"/>
  <c r="F452" i="24"/>
  <c r="F453" i="24"/>
  <c r="F454" i="24"/>
  <c r="F455" i="24"/>
  <c r="F456" i="24"/>
  <c r="F457" i="24"/>
  <c r="F458" i="24"/>
  <c r="F459" i="24"/>
  <c r="F460" i="24"/>
  <c r="F461" i="24"/>
  <c r="F462" i="24"/>
  <c r="F463" i="24"/>
  <c r="F464" i="24"/>
  <c r="F465" i="24"/>
  <c r="F466" i="24"/>
  <c r="F467" i="24"/>
  <c r="F468" i="24"/>
  <c r="F469" i="24"/>
  <c r="F470" i="24"/>
  <c r="F471" i="24"/>
  <c r="F472" i="24"/>
  <c r="F473" i="24"/>
  <c r="F474" i="24"/>
  <c r="F475" i="24"/>
  <c r="F476" i="24"/>
  <c r="F477" i="24"/>
  <c r="F478" i="24"/>
  <c r="F479" i="24"/>
  <c r="F480" i="24"/>
  <c r="F481" i="24"/>
  <c r="F482" i="24"/>
  <c r="F483" i="24"/>
  <c r="F484" i="24"/>
  <c r="F485" i="24"/>
  <c r="F486" i="24"/>
  <c r="F487" i="24"/>
  <c r="F488" i="24"/>
  <c r="F489" i="24"/>
  <c r="F490" i="24"/>
  <c r="F491" i="24"/>
  <c r="F492" i="24"/>
  <c r="F493" i="24"/>
  <c r="F494" i="24"/>
  <c r="F495" i="24"/>
  <c r="F496" i="24"/>
  <c r="F497" i="24"/>
  <c r="F498" i="24"/>
  <c r="F499" i="24"/>
  <c r="F500" i="24"/>
  <c r="F501" i="24"/>
  <c r="F502" i="24"/>
  <c r="F503" i="24"/>
  <c r="F504" i="24"/>
  <c r="F505" i="24"/>
  <c r="F506" i="24"/>
  <c r="F507" i="24"/>
  <c r="F508" i="24"/>
  <c r="F509" i="24"/>
  <c r="F510" i="24"/>
  <c r="F511" i="24"/>
  <c r="F512" i="24"/>
  <c r="F513" i="24"/>
  <c r="F514" i="24"/>
  <c r="F515" i="24"/>
  <c r="F516" i="24"/>
  <c r="F517" i="24"/>
  <c r="F518" i="24"/>
  <c r="F519" i="24"/>
  <c r="F520" i="24"/>
  <c r="F521" i="24"/>
  <c r="F522" i="24"/>
  <c r="F523" i="24"/>
  <c r="F524" i="24"/>
  <c r="F525" i="24"/>
  <c r="F526" i="24"/>
  <c r="F527" i="24"/>
  <c r="F528" i="24"/>
  <c r="F529" i="24"/>
  <c r="F530" i="24"/>
  <c r="F531" i="24"/>
  <c r="F532" i="24"/>
  <c r="F533" i="24"/>
  <c r="F534" i="24"/>
  <c r="F535" i="24"/>
  <c r="F536" i="24"/>
  <c r="F537" i="24"/>
  <c r="F538" i="24"/>
  <c r="F539" i="24"/>
  <c r="F540" i="24"/>
  <c r="F541" i="24"/>
  <c r="F542" i="24"/>
  <c r="F543" i="24"/>
  <c r="F544" i="24"/>
  <c r="F545" i="24"/>
  <c r="F546" i="24"/>
  <c r="F547" i="24"/>
  <c r="F548" i="24"/>
  <c r="F549" i="24"/>
  <c r="F550" i="24"/>
  <c r="F551" i="24"/>
  <c r="F552" i="24"/>
  <c r="F553" i="24"/>
  <c r="F554" i="24"/>
  <c r="F555" i="24"/>
  <c r="F556" i="24"/>
  <c r="F557" i="24"/>
  <c r="F558" i="24"/>
  <c r="F559" i="24"/>
  <c r="F560" i="24"/>
  <c r="F561" i="24"/>
  <c r="F562" i="24"/>
  <c r="F563" i="24"/>
  <c r="F564" i="24"/>
  <c r="F565" i="24"/>
  <c r="F566" i="24"/>
  <c r="F567" i="24"/>
  <c r="F568" i="24"/>
  <c r="F569" i="24"/>
  <c r="F570" i="24"/>
  <c r="F571" i="24"/>
  <c r="F572" i="24"/>
  <c r="F573" i="24"/>
  <c r="F574" i="24"/>
  <c r="F575" i="24"/>
  <c r="F576" i="24"/>
  <c r="F577" i="24"/>
  <c r="F578" i="24"/>
  <c r="F579" i="24"/>
  <c r="F580" i="24"/>
  <c r="F581" i="24"/>
  <c r="F582" i="24"/>
  <c r="F583" i="24"/>
  <c r="F584" i="24"/>
  <c r="F585" i="24"/>
  <c r="F586" i="24"/>
  <c r="F587" i="24"/>
  <c r="F588" i="24"/>
  <c r="F589" i="24"/>
  <c r="F590" i="24"/>
  <c r="F591" i="24"/>
  <c r="F592" i="24"/>
  <c r="F593" i="24"/>
  <c r="F594" i="24"/>
  <c r="F595" i="24"/>
  <c r="F596" i="24"/>
  <c r="F597" i="24"/>
  <c r="F598" i="24"/>
  <c r="F599" i="24"/>
  <c r="F600" i="24"/>
  <c r="F601" i="24"/>
  <c r="F602" i="24"/>
  <c r="F603" i="24"/>
  <c r="F604" i="24"/>
  <c r="F605" i="24"/>
  <c r="F606" i="24"/>
  <c r="F607" i="24"/>
  <c r="F608" i="24"/>
  <c r="F609" i="24"/>
  <c r="F610" i="24"/>
  <c r="F611" i="24"/>
  <c r="F612" i="24"/>
  <c r="F613" i="24"/>
  <c r="F614" i="24"/>
  <c r="F615" i="24"/>
  <c r="F616" i="24"/>
  <c r="F617" i="24"/>
  <c r="F618" i="24"/>
  <c r="F619" i="24"/>
  <c r="F620" i="24"/>
  <c r="F621" i="24"/>
  <c r="F622" i="24"/>
  <c r="F623" i="24"/>
  <c r="F624" i="24"/>
  <c r="F625" i="24"/>
  <c r="F626" i="24"/>
  <c r="F627" i="24"/>
  <c r="F628" i="24"/>
  <c r="F629" i="24"/>
  <c r="F630" i="24"/>
  <c r="F631" i="24"/>
  <c r="F632" i="24"/>
  <c r="F633" i="24"/>
  <c r="F634" i="24"/>
  <c r="F635" i="24"/>
  <c r="F636" i="24"/>
  <c r="F637" i="24"/>
  <c r="F638" i="24"/>
  <c r="F639" i="24"/>
  <c r="F640" i="24"/>
  <c r="F641" i="24"/>
  <c r="F642" i="24"/>
  <c r="F643" i="24"/>
  <c r="F644" i="24"/>
  <c r="F645" i="24"/>
  <c r="F646" i="24"/>
  <c r="F647" i="24"/>
  <c r="F648" i="24"/>
  <c r="F649" i="24"/>
  <c r="F650" i="24"/>
  <c r="F651" i="24"/>
  <c r="F652" i="24"/>
  <c r="F653" i="24"/>
  <c r="F654" i="24"/>
  <c r="F655" i="24"/>
  <c r="F656" i="24"/>
  <c r="F657" i="24"/>
  <c r="F658" i="24"/>
  <c r="F659" i="24"/>
  <c r="F660" i="24"/>
  <c r="F661" i="24"/>
  <c r="F662" i="24"/>
  <c r="F663" i="24"/>
  <c r="F664" i="24"/>
  <c r="F665" i="24"/>
  <c r="F666" i="24"/>
  <c r="F667" i="24"/>
  <c r="F668" i="24"/>
  <c r="F669" i="24"/>
  <c r="F670" i="24"/>
  <c r="F671" i="24"/>
  <c r="F672" i="24"/>
  <c r="F673" i="24"/>
  <c r="F674" i="24"/>
  <c r="F675" i="24"/>
  <c r="F676" i="24"/>
  <c r="F677" i="24"/>
  <c r="F678" i="24"/>
  <c r="F679" i="24"/>
  <c r="F680" i="24"/>
  <c r="F681" i="24"/>
  <c r="F682" i="24"/>
  <c r="F683" i="24"/>
  <c r="F684" i="24"/>
  <c r="F685" i="24"/>
  <c r="F686" i="24"/>
  <c r="F687" i="24"/>
  <c r="F688" i="24"/>
  <c r="F689" i="24"/>
  <c r="F690" i="24"/>
  <c r="F691" i="24"/>
  <c r="F692" i="24"/>
  <c r="F693" i="24"/>
  <c r="F694" i="24"/>
  <c r="F695" i="24"/>
  <c r="F696" i="24"/>
  <c r="F697" i="24"/>
  <c r="F698" i="24"/>
  <c r="F699" i="24"/>
  <c r="F700" i="24"/>
  <c r="F701" i="24"/>
  <c r="F702" i="24"/>
  <c r="F703" i="24"/>
  <c r="F704" i="24"/>
  <c r="F705" i="24"/>
  <c r="F706" i="24"/>
  <c r="F707" i="24"/>
  <c r="F708" i="24"/>
  <c r="F709" i="24"/>
  <c r="F710" i="24"/>
  <c r="F711" i="24"/>
  <c r="F712" i="24"/>
  <c r="F713" i="24"/>
  <c r="F714" i="24"/>
  <c r="F715" i="24"/>
  <c r="F716" i="24"/>
  <c r="F717" i="24"/>
  <c r="F718" i="24"/>
  <c r="F719" i="24"/>
  <c r="F720" i="24"/>
  <c r="F721" i="24"/>
  <c r="F722" i="24"/>
  <c r="F723" i="24"/>
  <c r="F724" i="24"/>
  <c r="F725" i="24"/>
  <c r="F726" i="24"/>
  <c r="F727" i="24"/>
  <c r="F728" i="24"/>
  <c r="F729" i="24"/>
  <c r="F730" i="24"/>
  <c r="F731" i="24"/>
  <c r="F732" i="24"/>
  <c r="F733" i="24"/>
  <c r="F734" i="24"/>
  <c r="F735" i="24"/>
  <c r="F736" i="24"/>
  <c r="F737" i="24"/>
  <c r="F738" i="24"/>
  <c r="F739" i="24"/>
  <c r="F740" i="24"/>
  <c r="F741" i="24"/>
  <c r="F742" i="24"/>
  <c r="F743" i="24"/>
  <c r="F744" i="24"/>
  <c r="F745" i="24"/>
  <c r="F746" i="24"/>
  <c r="F747" i="24"/>
  <c r="F748" i="24"/>
  <c r="F749" i="24"/>
  <c r="F750" i="24"/>
  <c r="F751" i="24"/>
  <c r="F752" i="24"/>
  <c r="F753" i="24"/>
  <c r="F754" i="24"/>
  <c r="F755" i="24"/>
  <c r="F756" i="24"/>
  <c r="F757" i="24"/>
  <c r="F758" i="24"/>
  <c r="F759" i="24"/>
  <c r="F760" i="24"/>
  <c r="F761" i="24"/>
  <c r="F762" i="24"/>
  <c r="F763" i="24"/>
  <c r="F764" i="24"/>
  <c r="F765" i="24"/>
  <c r="F766" i="24"/>
  <c r="F767" i="24"/>
  <c r="F768" i="24"/>
  <c r="F769" i="24"/>
  <c r="F770" i="24"/>
  <c r="F771" i="24"/>
  <c r="F772" i="24"/>
  <c r="F773" i="24"/>
  <c r="F774" i="24"/>
  <c r="F775" i="24"/>
  <c r="F776" i="24"/>
  <c r="F777" i="24"/>
  <c r="F778" i="24"/>
  <c r="F779" i="24"/>
  <c r="F780" i="24"/>
  <c r="F781" i="24"/>
  <c r="F782" i="24"/>
  <c r="F783" i="24"/>
  <c r="F784" i="24"/>
  <c r="F785" i="24"/>
  <c r="F786" i="24"/>
  <c r="F787" i="24"/>
  <c r="F788" i="24"/>
  <c r="F789" i="24"/>
  <c r="F790" i="24"/>
  <c r="F791" i="24"/>
  <c r="F792" i="24"/>
  <c r="F793" i="24"/>
  <c r="F794" i="24"/>
  <c r="F795" i="24"/>
  <c r="F796" i="24"/>
  <c r="F797" i="24"/>
  <c r="F798" i="24"/>
  <c r="F799" i="24"/>
  <c r="F800" i="24"/>
  <c r="F801" i="24"/>
  <c r="F802" i="24"/>
  <c r="F803" i="24"/>
  <c r="F804" i="24"/>
  <c r="F805" i="24"/>
  <c r="F806" i="24"/>
  <c r="F807" i="24"/>
  <c r="F808" i="24"/>
  <c r="F809" i="24"/>
  <c r="F810" i="24"/>
  <c r="F811" i="24"/>
  <c r="F812" i="24"/>
  <c r="F813" i="24"/>
  <c r="F814" i="24"/>
  <c r="F815" i="24"/>
  <c r="F816" i="24"/>
  <c r="F817" i="24"/>
  <c r="F818" i="24"/>
  <c r="F819" i="24"/>
  <c r="F820" i="24"/>
  <c r="F821" i="24"/>
  <c r="F822" i="24"/>
  <c r="F823" i="24"/>
  <c r="F824" i="24"/>
  <c r="F825" i="24"/>
  <c r="F826" i="24"/>
  <c r="F827" i="24"/>
  <c r="F828" i="24"/>
  <c r="F829" i="24"/>
  <c r="F830" i="24"/>
  <c r="F831" i="24"/>
  <c r="F832" i="24"/>
  <c r="F833" i="24"/>
  <c r="F834" i="24"/>
  <c r="F835" i="24"/>
  <c r="F836" i="24"/>
  <c r="F837" i="24"/>
  <c r="F838" i="24"/>
  <c r="F839" i="24"/>
  <c r="F840" i="24"/>
  <c r="F841" i="24"/>
  <c r="F842" i="24"/>
  <c r="F843" i="24"/>
  <c r="F844" i="24"/>
  <c r="F845" i="24"/>
  <c r="F846" i="24"/>
  <c r="F847" i="24"/>
  <c r="F848" i="24"/>
  <c r="F849" i="24"/>
  <c r="F850" i="24"/>
  <c r="F851" i="24"/>
  <c r="F852" i="24"/>
  <c r="F853" i="24"/>
  <c r="F854" i="24"/>
  <c r="F855" i="24"/>
  <c r="F856" i="24"/>
  <c r="F857" i="24"/>
  <c r="F858" i="24"/>
  <c r="F859" i="24"/>
  <c r="F860" i="24"/>
  <c r="F861" i="24"/>
  <c r="F862" i="24"/>
  <c r="F863" i="24"/>
  <c r="F864" i="24"/>
  <c r="F865" i="24"/>
  <c r="F866" i="24"/>
  <c r="F867" i="24"/>
  <c r="F868" i="24"/>
  <c r="F869" i="24"/>
  <c r="F870" i="24"/>
  <c r="F871" i="24"/>
  <c r="F872" i="24"/>
  <c r="F873" i="24"/>
  <c r="F874" i="24"/>
  <c r="F875" i="24"/>
  <c r="F876" i="24"/>
  <c r="F877" i="24"/>
  <c r="F878" i="24"/>
  <c r="F879" i="24"/>
  <c r="F880" i="24"/>
  <c r="F881" i="24"/>
  <c r="F882" i="24"/>
  <c r="F883" i="24"/>
  <c r="F884" i="24"/>
  <c r="F885" i="24"/>
  <c r="F886" i="24"/>
  <c r="F887" i="24"/>
  <c r="F888" i="24"/>
  <c r="F889" i="24"/>
  <c r="F890" i="24"/>
  <c r="F891" i="24"/>
  <c r="F892" i="24"/>
  <c r="F893" i="24"/>
  <c r="F894" i="24"/>
  <c r="F895" i="24"/>
  <c r="F896" i="24"/>
  <c r="F897" i="24"/>
  <c r="F898" i="24"/>
  <c r="F899" i="24"/>
  <c r="F900" i="24"/>
  <c r="F901" i="24"/>
  <c r="F902" i="24"/>
  <c r="F903" i="24"/>
  <c r="F904" i="24"/>
  <c r="F905" i="24"/>
  <c r="F906" i="24"/>
  <c r="F907" i="24"/>
  <c r="F908" i="24"/>
  <c r="F909" i="24"/>
  <c r="F910" i="24"/>
  <c r="F911" i="24"/>
  <c r="F912" i="24"/>
  <c r="F913" i="24"/>
  <c r="F914" i="24"/>
  <c r="F915" i="24"/>
  <c r="F916" i="24"/>
  <c r="F917" i="24"/>
  <c r="F918" i="24"/>
  <c r="F919" i="24"/>
  <c r="F920" i="24"/>
  <c r="F921" i="24"/>
  <c r="F922" i="24"/>
  <c r="F923" i="24"/>
  <c r="F924" i="24"/>
  <c r="F925" i="24"/>
  <c r="F926" i="24"/>
  <c r="F927" i="24"/>
  <c r="F928" i="24"/>
  <c r="F929" i="24"/>
  <c r="F930" i="24"/>
  <c r="F931" i="24"/>
  <c r="F932" i="24"/>
  <c r="F933" i="24"/>
  <c r="F934" i="24"/>
  <c r="F935" i="24"/>
  <c r="F936" i="24"/>
  <c r="F937" i="24"/>
  <c r="F938" i="24"/>
  <c r="F939" i="24"/>
  <c r="F940" i="24"/>
  <c r="F941" i="24"/>
  <c r="F942" i="24"/>
  <c r="F943" i="24"/>
  <c r="F944" i="24"/>
  <c r="F945" i="24"/>
  <c r="F946" i="24"/>
  <c r="F947" i="24"/>
  <c r="F948" i="24"/>
  <c r="F949" i="24"/>
  <c r="F950" i="24"/>
  <c r="F951" i="24"/>
  <c r="F952" i="24"/>
  <c r="F953" i="24"/>
  <c r="F954" i="24"/>
  <c r="F955" i="24"/>
  <c r="F956" i="24"/>
  <c r="F957" i="24"/>
  <c r="F958" i="24"/>
  <c r="F959" i="24"/>
  <c r="F960" i="24"/>
  <c r="F961" i="24"/>
  <c r="F962" i="24"/>
  <c r="F963" i="24"/>
  <c r="F964" i="24"/>
  <c r="F965" i="24"/>
  <c r="F966" i="24"/>
  <c r="F967" i="24"/>
  <c r="F968" i="24"/>
  <c r="F969" i="24"/>
  <c r="F970" i="24"/>
  <c r="F971" i="24"/>
  <c r="F972" i="24"/>
  <c r="F973" i="24"/>
  <c r="F974" i="24"/>
  <c r="F975" i="24"/>
  <c r="F976" i="24"/>
  <c r="F977" i="24"/>
  <c r="F978" i="24"/>
  <c r="F979" i="24"/>
  <c r="F980" i="24"/>
  <c r="F981" i="24"/>
  <c r="F982" i="24"/>
  <c r="F983" i="24"/>
  <c r="F984" i="24"/>
  <c r="F985" i="24"/>
  <c r="F986" i="24"/>
  <c r="F987" i="24"/>
  <c r="F988" i="24"/>
  <c r="F989" i="24"/>
  <c r="F990" i="24"/>
  <c r="F991" i="24"/>
  <c r="F992" i="24"/>
  <c r="F993" i="24"/>
  <c r="F994" i="24"/>
  <c r="F995" i="24"/>
  <c r="F996" i="24"/>
  <c r="F997" i="24"/>
  <c r="F998" i="24"/>
  <c r="F999" i="24"/>
  <c r="F1000" i="24"/>
  <c r="F1001" i="24"/>
  <c r="F1002" i="24"/>
  <c r="F1003" i="24"/>
  <c r="F1004" i="24"/>
  <c r="F1005" i="24"/>
  <c r="F1006" i="24"/>
  <c r="F1007" i="24"/>
  <c r="F1008" i="24"/>
  <c r="F1009" i="24"/>
  <c r="F1010" i="24"/>
  <c r="F1011" i="24"/>
  <c r="F1012" i="24"/>
  <c r="F1013" i="24"/>
  <c r="F1014" i="24"/>
  <c r="F1015" i="24"/>
  <c r="F1016" i="24"/>
  <c r="F1017" i="24"/>
  <c r="F1018" i="24"/>
  <c r="F1019" i="24"/>
  <c r="F1020" i="24"/>
  <c r="F1021" i="24"/>
  <c r="F1022" i="24"/>
  <c r="F1023" i="24"/>
  <c r="F1024" i="24"/>
  <c r="F1025" i="24"/>
  <c r="F1026" i="24"/>
  <c r="F1027" i="24"/>
  <c r="F1028" i="24"/>
  <c r="F1029" i="24"/>
  <c r="F1030" i="24"/>
  <c r="F1031" i="24"/>
  <c r="F1032" i="24"/>
  <c r="F1033" i="24"/>
  <c r="F1034" i="24"/>
  <c r="F1035" i="24"/>
  <c r="F1036" i="24"/>
  <c r="F1037" i="24"/>
  <c r="F1038" i="24"/>
  <c r="F1039" i="24"/>
  <c r="F1040" i="24"/>
  <c r="F1041" i="24"/>
  <c r="F1042" i="24"/>
  <c r="F1043" i="24"/>
  <c r="F1044" i="24"/>
  <c r="F1045" i="24"/>
  <c r="F1046" i="24"/>
  <c r="F1047" i="24"/>
  <c r="F1048" i="24"/>
  <c r="F1049" i="24"/>
  <c r="F1050" i="24"/>
  <c r="F1051" i="24"/>
  <c r="F1052" i="24"/>
  <c r="F1053" i="24"/>
  <c r="F1054" i="24"/>
  <c r="F1055" i="24"/>
  <c r="F1056" i="24"/>
  <c r="F1057" i="24"/>
  <c r="F1058" i="24"/>
  <c r="F1059" i="24"/>
  <c r="F1060" i="24"/>
  <c r="F1061" i="24"/>
  <c r="F1062" i="24"/>
  <c r="F1063" i="24"/>
  <c r="F1064" i="24"/>
  <c r="F1065" i="24"/>
  <c r="F1066" i="24"/>
  <c r="F1067" i="24"/>
  <c r="F1068" i="24"/>
  <c r="F1069" i="24"/>
  <c r="F1070" i="24"/>
  <c r="F1071" i="24"/>
  <c r="F1072" i="24"/>
  <c r="F1073" i="24"/>
  <c r="F1074" i="24"/>
  <c r="F1075" i="24"/>
  <c r="F1076" i="24"/>
  <c r="F1077" i="24"/>
  <c r="F1078" i="24"/>
  <c r="F1079" i="24"/>
  <c r="F1080" i="24"/>
  <c r="F1081" i="24"/>
  <c r="F1082" i="24"/>
  <c r="F1083" i="24"/>
  <c r="F1084" i="24"/>
  <c r="F1085" i="24"/>
  <c r="F1086" i="24"/>
  <c r="F1087" i="24"/>
  <c r="F1088" i="24"/>
  <c r="F1089" i="24"/>
  <c r="F1090" i="24"/>
  <c r="F1091" i="24"/>
  <c r="F1092" i="24"/>
  <c r="F1093" i="24"/>
  <c r="F1094" i="24"/>
  <c r="F1095" i="24"/>
  <c r="F1096" i="24"/>
  <c r="F1097" i="24"/>
  <c r="F1098" i="24"/>
  <c r="F1099" i="24"/>
  <c r="F1100" i="24"/>
  <c r="F1101" i="24"/>
  <c r="F1102" i="24"/>
  <c r="F1103" i="24"/>
  <c r="F1104" i="24"/>
  <c r="F1105" i="24"/>
  <c r="F1106" i="24"/>
  <c r="F1107" i="24"/>
  <c r="F1108" i="24"/>
  <c r="F1109" i="24"/>
  <c r="F1110" i="24"/>
  <c r="F1111" i="24"/>
  <c r="F1112" i="24"/>
  <c r="F1113" i="24"/>
  <c r="F1114" i="24"/>
  <c r="F1115" i="24"/>
  <c r="F1116" i="24"/>
  <c r="F1117" i="24"/>
  <c r="F1118" i="24"/>
  <c r="F1119" i="24"/>
  <c r="F1120" i="24"/>
  <c r="F1121" i="24"/>
  <c r="F1122" i="24"/>
  <c r="F1123" i="24"/>
  <c r="F1124" i="24"/>
  <c r="F1125" i="24"/>
  <c r="F1126" i="24"/>
  <c r="F1127" i="24"/>
  <c r="F1128" i="24"/>
  <c r="F1129" i="24"/>
  <c r="F1130" i="24"/>
  <c r="F1131" i="24"/>
  <c r="F1132" i="24"/>
  <c r="F1133" i="24"/>
  <c r="F1134" i="24"/>
  <c r="F1135" i="24"/>
  <c r="F1136" i="24"/>
  <c r="F1137" i="24"/>
  <c r="F1138" i="24"/>
  <c r="F1139" i="24"/>
  <c r="F1140" i="24"/>
  <c r="F1141" i="24"/>
  <c r="F1142" i="24"/>
  <c r="F1143" i="24"/>
  <c r="F1144" i="24"/>
  <c r="F1145" i="24"/>
  <c r="F1146" i="24"/>
  <c r="F1147" i="24"/>
  <c r="F1148" i="24"/>
  <c r="F1149" i="24"/>
  <c r="F1150" i="24"/>
  <c r="F1151" i="24"/>
  <c r="F1152" i="24"/>
  <c r="F1153" i="24"/>
  <c r="F1154" i="24"/>
  <c r="F1155" i="24"/>
  <c r="F1156" i="24"/>
  <c r="F1157" i="24"/>
  <c r="F1158" i="24"/>
  <c r="F1159" i="24"/>
  <c r="F1160" i="24"/>
  <c r="F1161" i="24"/>
  <c r="F1162" i="24"/>
  <c r="F1163" i="24"/>
  <c r="F1164" i="24"/>
  <c r="F1165" i="24"/>
  <c r="F1166" i="24"/>
  <c r="F1167" i="24"/>
  <c r="F1168" i="24"/>
  <c r="F1169" i="24"/>
  <c r="F1170" i="24"/>
  <c r="F1171" i="24"/>
  <c r="F1172" i="24"/>
  <c r="F1173" i="24"/>
  <c r="F1174" i="24"/>
  <c r="F1175" i="24"/>
  <c r="F1176" i="24"/>
  <c r="F1177" i="24"/>
  <c r="F1178" i="24"/>
  <c r="F1179" i="24"/>
  <c r="F1180" i="24"/>
  <c r="F1181" i="24"/>
  <c r="F1182" i="24"/>
  <c r="F1183" i="24"/>
  <c r="F1184" i="24"/>
  <c r="F1185" i="24"/>
  <c r="F1186" i="24"/>
  <c r="F1187" i="24"/>
  <c r="F1188" i="24"/>
  <c r="F1189" i="24"/>
  <c r="F1190" i="24"/>
  <c r="F1191" i="24"/>
  <c r="F1192" i="24"/>
  <c r="F1193" i="24"/>
  <c r="F1194" i="24"/>
  <c r="F1195" i="24"/>
  <c r="F1196" i="24"/>
  <c r="F1197" i="24"/>
  <c r="F1198" i="24"/>
  <c r="F1199" i="24"/>
  <c r="F1200" i="24"/>
  <c r="F1201" i="24"/>
  <c r="F1202" i="24"/>
  <c r="F1203" i="24"/>
  <c r="F1204" i="24"/>
  <c r="F1205" i="24"/>
  <c r="F1206" i="24"/>
  <c r="F1207" i="24"/>
  <c r="F1208" i="24"/>
  <c r="F1209" i="24"/>
  <c r="F1210" i="24"/>
  <c r="F1211" i="24"/>
  <c r="F1212" i="24"/>
  <c r="F1213" i="24"/>
  <c r="F1214" i="24"/>
  <c r="F1215" i="24"/>
  <c r="F1216" i="24"/>
  <c r="F1217" i="24"/>
  <c r="F1218" i="24"/>
  <c r="F1219" i="24"/>
  <c r="F1220" i="24"/>
  <c r="F1221" i="24"/>
  <c r="F1222" i="24"/>
  <c r="F1223" i="24"/>
  <c r="F1224" i="24"/>
  <c r="F1225" i="24"/>
  <c r="F1226" i="24"/>
  <c r="F1227" i="24"/>
  <c r="F1228" i="24"/>
  <c r="F1229" i="24"/>
  <c r="F1230" i="24"/>
  <c r="F1231" i="24"/>
  <c r="F1232" i="24"/>
  <c r="F1233" i="24"/>
  <c r="F1234" i="24"/>
  <c r="F1235" i="24"/>
  <c r="F1236" i="24"/>
  <c r="F1237" i="24"/>
  <c r="F1238" i="24"/>
  <c r="F1239" i="24"/>
  <c r="F1240" i="24"/>
  <c r="F1241" i="24"/>
  <c r="F1242" i="24"/>
  <c r="F1243" i="24"/>
  <c r="F1244" i="24"/>
  <c r="F1245" i="24"/>
  <c r="F1246" i="24"/>
  <c r="F1247" i="24"/>
  <c r="F1248" i="24"/>
  <c r="F1249" i="24"/>
  <c r="F1250" i="24"/>
  <c r="F1251" i="24"/>
  <c r="F1252" i="24"/>
  <c r="F1253" i="24"/>
  <c r="F1254" i="24"/>
  <c r="F1255" i="24"/>
  <c r="F1256" i="24"/>
  <c r="F1257" i="24"/>
  <c r="F1258" i="24"/>
  <c r="F1259" i="24"/>
  <c r="F1260" i="24"/>
  <c r="F1261" i="24"/>
  <c r="F1262" i="24"/>
  <c r="F1263" i="24"/>
  <c r="F1264" i="24"/>
  <c r="F1265" i="24"/>
  <c r="F1266" i="24"/>
  <c r="F1267" i="24"/>
  <c r="F1268" i="24"/>
  <c r="F1269" i="24"/>
  <c r="F1270" i="24"/>
  <c r="F1271" i="24"/>
  <c r="F1272" i="24"/>
  <c r="F1273" i="24"/>
  <c r="F1274" i="24"/>
  <c r="F1275" i="24"/>
  <c r="F1276" i="24"/>
  <c r="F1277" i="24"/>
  <c r="F1278" i="24"/>
  <c r="F1279" i="24"/>
  <c r="F1280" i="24"/>
  <c r="F1281" i="24"/>
  <c r="F1282" i="24"/>
  <c r="F1283" i="24"/>
  <c r="F1284" i="24"/>
  <c r="F1285" i="24"/>
  <c r="F1286" i="24"/>
  <c r="F1287" i="24"/>
  <c r="F1288" i="24"/>
  <c r="F1289" i="24"/>
  <c r="F1290" i="24"/>
  <c r="F1291" i="24"/>
  <c r="F1292" i="24"/>
  <c r="F1293" i="24"/>
  <c r="F1294" i="24"/>
  <c r="F1295" i="24"/>
  <c r="F1296" i="24"/>
  <c r="F1297" i="24"/>
  <c r="F1298" i="24"/>
  <c r="F1299" i="24"/>
  <c r="F1300" i="24"/>
  <c r="F1301" i="24"/>
  <c r="F1302" i="24"/>
  <c r="F1303" i="24"/>
  <c r="F1304" i="24"/>
  <c r="F1305" i="24"/>
  <c r="F1306" i="24"/>
  <c r="F1307" i="24"/>
  <c r="F1308" i="24"/>
  <c r="F1309" i="24"/>
  <c r="F1310" i="24"/>
  <c r="F1311" i="24"/>
  <c r="F1312" i="24"/>
  <c r="F1313" i="24"/>
  <c r="F1314" i="24"/>
  <c r="F1315" i="24"/>
  <c r="F1316" i="24"/>
  <c r="F1317" i="24"/>
  <c r="F1318" i="24"/>
  <c r="F1319" i="24"/>
  <c r="F1320" i="24"/>
  <c r="F1321" i="24"/>
  <c r="F1322" i="24"/>
  <c r="F1323" i="24"/>
  <c r="F1324" i="24"/>
  <c r="F1325" i="24"/>
  <c r="F1326" i="24"/>
  <c r="F1327" i="24"/>
  <c r="F1328" i="24"/>
  <c r="F1329" i="24"/>
  <c r="F1330" i="24"/>
  <c r="F1331" i="24"/>
  <c r="F1332" i="24"/>
  <c r="F1333" i="24"/>
  <c r="F1334" i="24"/>
  <c r="F1335" i="24"/>
  <c r="F1336" i="24"/>
  <c r="F1337" i="24"/>
  <c r="F1338" i="24"/>
  <c r="F1339" i="24"/>
  <c r="F1340" i="24"/>
  <c r="F1341" i="24"/>
  <c r="F1342" i="24"/>
  <c r="F1343" i="24"/>
  <c r="F1344" i="24"/>
  <c r="F1345" i="24"/>
  <c r="F1346" i="24"/>
  <c r="F1347" i="24"/>
  <c r="F1348" i="24"/>
  <c r="F1349" i="24"/>
  <c r="F1350" i="24"/>
  <c r="F1351" i="24"/>
  <c r="F1352" i="24"/>
  <c r="F1353" i="24"/>
  <c r="F1354" i="24"/>
  <c r="F1355" i="24"/>
  <c r="F1356" i="24"/>
  <c r="F1357" i="24"/>
  <c r="F1358" i="24"/>
  <c r="F1359" i="24"/>
  <c r="F1360" i="24"/>
  <c r="F1361" i="24"/>
  <c r="F1362" i="24"/>
  <c r="F1363" i="24"/>
  <c r="F1364" i="24"/>
  <c r="F1365" i="24"/>
  <c r="F1366" i="24"/>
  <c r="F1367" i="24"/>
  <c r="F1368" i="24"/>
  <c r="F1369" i="24"/>
  <c r="F1370" i="24"/>
  <c r="F1371" i="24"/>
  <c r="F1372" i="24"/>
  <c r="F1373" i="24"/>
  <c r="F1374" i="24"/>
  <c r="F1375" i="24"/>
  <c r="F1376" i="24"/>
  <c r="F1377" i="24"/>
  <c r="F1378" i="24"/>
  <c r="F1379" i="24"/>
  <c r="F1380" i="24"/>
  <c r="F1381" i="24"/>
  <c r="F1382" i="24"/>
  <c r="F1383" i="24"/>
  <c r="F1384" i="24"/>
  <c r="F1385" i="24"/>
  <c r="F1386" i="24"/>
  <c r="F1387" i="24"/>
  <c r="F1388" i="24"/>
  <c r="F1389" i="24"/>
  <c r="F1390" i="24"/>
  <c r="F1391" i="24"/>
  <c r="F1392" i="24"/>
  <c r="F1393" i="24"/>
  <c r="F1394" i="24"/>
  <c r="F1395" i="24"/>
  <c r="F1396" i="24"/>
  <c r="F1397" i="24"/>
  <c r="F1398" i="24"/>
  <c r="F1399" i="24"/>
  <c r="F1400" i="24"/>
  <c r="F1401" i="24"/>
  <c r="F1402" i="24"/>
  <c r="F1403" i="24"/>
  <c r="F1404" i="24"/>
  <c r="F1405" i="24"/>
  <c r="F1406" i="24"/>
  <c r="F1407" i="24"/>
  <c r="F1408" i="24"/>
  <c r="F1409" i="24"/>
  <c r="F1410" i="24"/>
  <c r="F1411" i="24"/>
  <c r="F1412" i="24"/>
  <c r="F1413" i="24"/>
  <c r="F1414" i="24"/>
  <c r="F1415" i="24"/>
  <c r="F1416" i="24"/>
  <c r="F1417" i="24"/>
  <c r="F1418" i="24"/>
  <c r="F1419" i="24"/>
  <c r="F1420" i="24"/>
  <c r="F1421" i="24"/>
  <c r="F1422" i="24"/>
  <c r="F1423" i="24"/>
  <c r="F1424" i="24"/>
  <c r="F1425" i="24"/>
  <c r="F1426" i="24"/>
  <c r="F1427" i="24"/>
  <c r="F1428" i="24"/>
  <c r="F1429" i="24"/>
  <c r="F1430" i="24"/>
  <c r="F1431" i="24"/>
  <c r="F1432" i="24"/>
  <c r="F1433" i="24"/>
  <c r="F1434" i="24"/>
  <c r="F1435" i="24"/>
  <c r="F1436" i="24"/>
  <c r="F1437" i="24"/>
  <c r="F1438" i="24"/>
  <c r="F1439" i="24"/>
  <c r="F1440" i="24"/>
  <c r="F1441" i="24"/>
  <c r="F1442" i="24"/>
  <c r="F1443" i="24"/>
  <c r="F1444" i="24"/>
  <c r="F1445" i="24"/>
  <c r="F1446" i="24"/>
  <c r="F1447" i="24"/>
  <c r="F1448" i="24"/>
  <c r="F1449" i="24"/>
  <c r="F1450" i="24"/>
  <c r="F1451" i="24"/>
  <c r="F1452" i="24"/>
  <c r="F1453" i="24"/>
  <c r="F1454" i="24"/>
  <c r="F1455" i="24"/>
  <c r="F1456" i="24"/>
  <c r="F1457" i="24"/>
  <c r="F1458" i="24"/>
  <c r="F1459" i="24"/>
  <c r="F1460" i="24"/>
  <c r="F1461" i="24"/>
  <c r="F1462" i="24"/>
  <c r="F1463" i="24"/>
  <c r="F1464" i="24"/>
  <c r="F1465" i="24"/>
  <c r="F1466" i="24"/>
  <c r="F1467" i="24"/>
  <c r="F1468" i="24"/>
  <c r="F1469" i="24"/>
  <c r="F1470" i="24"/>
  <c r="F1471" i="24"/>
  <c r="F1472" i="24"/>
  <c r="F1473" i="24"/>
  <c r="F1474" i="24"/>
  <c r="F1475" i="24"/>
  <c r="F1476" i="24"/>
  <c r="F1477" i="24"/>
  <c r="F1478" i="24"/>
  <c r="F1479" i="24"/>
  <c r="F1480" i="24"/>
  <c r="F1481" i="24"/>
  <c r="F1482" i="24"/>
  <c r="F1483" i="24"/>
  <c r="F1484" i="24"/>
  <c r="F1485" i="24"/>
  <c r="F1486" i="24"/>
  <c r="F1487" i="24"/>
  <c r="F1488" i="24"/>
  <c r="F1489" i="24"/>
  <c r="F1490" i="24"/>
  <c r="F1491" i="24"/>
  <c r="F1492" i="24"/>
  <c r="F1493" i="24"/>
  <c r="F1494" i="24"/>
  <c r="F1495" i="24"/>
  <c r="F1496" i="24"/>
  <c r="F1497" i="24"/>
  <c r="F1498" i="24"/>
  <c r="F1499" i="24"/>
  <c r="F1500" i="24"/>
  <c r="F1501" i="24"/>
  <c r="F1502" i="24"/>
  <c r="F1503" i="24"/>
  <c r="F1504" i="24"/>
  <c r="F1505" i="24"/>
  <c r="F1506" i="24"/>
  <c r="F1507" i="24"/>
  <c r="F1508" i="24"/>
  <c r="F1509" i="24"/>
  <c r="F1510" i="24"/>
  <c r="F1511" i="24"/>
  <c r="F1512" i="24"/>
  <c r="F1513" i="24"/>
  <c r="F1514" i="24"/>
  <c r="F1515" i="24"/>
  <c r="F1516" i="24"/>
  <c r="F1517" i="24"/>
  <c r="F1518" i="24"/>
  <c r="F1519" i="24"/>
  <c r="F1520" i="24"/>
  <c r="F1521" i="24"/>
  <c r="F1522" i="24"/>
  <c r="F1523" i="24"/>
  <c r="F1524" i="24"/>
  <c r="F1525" i="24"/>
  <c r="F1526" i="24"/>
  <c r="F1527" i="24"/>
  <c r="F1528" i="24"/>
  <c r="F1529" i="24"/>
  <c r="F1530" i="24"/>
  <c r="F1531" i="24"/>
  <c r="F1532" i="24"/>
  <c r="F1533" i="24"/>
  <c r="F1534" i="24"/>
  <c r="F1535" i="24"/>
  <c r="F1536" i="24"/>
  <c r="F1537" i="24"/>
  <c r="F1538" i="24"/>
  <c r="F1539" i="24"/>
  <c r="F1540" i="24"/>
  <c r="F1541" i="24"/>
  <c r="F1542" i="24"/>
  <c r="F1543" i="24"/>
  <c r="F1544" i="24"/>
  <c r="F1545" i="24"/>
  <c r="F1546" i="24"/>
  <c r="F1547" i="24"/>
  <c r="F1548" i="24"/>
  <c r="F1549" i="24"/>
  <c r="F1550" i="24"/>
  <c r="F1551" i="24"/>
  <c r="F1552" i="24"/>
  <c r="F1553" i="24"/>
  <c r="F1554" i="24"/>
  <c r="F1555" i="24"/>
  <c r="F1556" i="24"/>
  <c r="F1557" i="24"/>
  <c r="F1558" i="24"/>
  <c r="F1559" i="24"/>
  <c r="F1560" i="24"/>
  <c r="F1561" i="24"/>
  <c r="F1562" i="24"/>
  <c r="F1563" i="24"/>
  <c r="F1564" i="24"/>
  <c r="F1565" i="24"/>
  <c r="F1566" i="24"/>
  <c r="F1567" i="24"/>
  <c r="F1568" i="24"/>
  <c r="F1569" i="24"/>
  <c r="F1570" i="24"/>
  <c r="F1571" i="24"/>
  <c r="F1572" i="24"/>
  <c r="F1573" i="24"/>
  <c r="F1574" i="24"/>
  <c r="F1575" i="24"/>
  <c r="F1576" i="24"/>
  <c r="F1577" i="24"/>
  <c r="F1578" i="24"/>
  <c r="F1579" i="24"/>
  <c r="F1580" i="24"/>
  <c r="F1581" i="24"/>
  <c r="F1582" i="24"/>
  <c r="F1583" i="24"/>
  <c r="F1584" i="24"/>
  <c r="F1585" i="24"/>
  <c r="F1586" i="24"/>
  <c r="F1587" i="24"/>
  <c r="F1588" i="24"/>
  <c r="F1589" i="24"/>
  <c r="F1590" i="24"/>
  <c r="F1591" i="24"/>
  <c r="F1592" i="24"/>
  <c r="F1593" i="24"/>
  <c r="F1594" i="24"/>
  <c r="F1595" i="24"/>
  <c r="F1596" i="24"/>
  <c r="F1597" i="24"/>
  <c r="F1598" i="24"/>
  <c r="F1599" i="24"/>
  <c r="F1600" i="24"/>
  <c r="F1601" i="24"/>
  <c r="F1602" i="24"/>
  <c r="F1603" i="24"/>
  <c r="F1604" i="24"/>
  <c r="F1605" i="24"/>
  <c r="F1606" i="24"/>
  <c r="F1607" i="24"/>
  <c r="F1608" i="24"/>
  <c r="F1609" i="24"/>
  <c r="F1610" i="24"/>
  <c r="F1611" i="24"/>
  <c r="F1612" i="24"/>
  <c r="F1613" i="24"/>
  <c r="F1614" i="24"/>
  <c r="F1615" i="24"/>
  <c r="F1616" i="24"/>
  <c r="F1617" i="24"/>
  <c r="F1618" i="24"/>
  <c r="F1619" i="24"/>
  <c r="F1620" i="24"/>
  <c r="F1621" i="24"/>
  <c r="F1622" i="24"/>
  <c r="F1623" i="24"/>
  <c r="F1624" i="24"/>
  <c r="F1625" i="24"/>
  <c r="F1626" i="24"/>
  <c r="F1627" i="24"/>
  <c r="F1628" i="24"/>
  <c r="F1629" i="24"/>
  <c r="F1630" i="24"/>
  <c r="F1631" i="24"/>
  <c r="F1632" i="24"/>
  <c r="F1633" i="24"/>
  <c r="F1634" i="24"/>
  <c r="F1635" i="24"/>
  <c r="F1636" i="24"/>
  <c r="F1637" i="24"/>
  <c r="F1638" i="24"/>
  <c r="F1639" i="24"/>
  <c r="F1640" i="24"/>
  <c r="F1641" i="24"/>
  <c r="F1642" i="24"/>
  <c r="F1643" i="24"/>
  <c r="F1644" i="24"/>
  <c r="F1645" i="24"/>
  <c r="F1646" i="24"/>
  <c r="F1647" i="24"/>
  <c r="F1648" i="24"/>
  <c r="F1649" i="24"/>
  <c r="F1650" i="24"/>
  <c r="F1651" i="24"/>
  <c r="F1652" i="24"/>
  <c r="F1653" i="24"/>
  <c r="F1654" i="24"/>
  <c r="F1655" i="24"/>
  <c r="F1656" i="24"/>
  <c r="F1657" i="24"/>
  <c r="F1658" i="24"/>
  <c r="F1659" i="24"/>
  <c r="F1660" i="24"/>
  <c r="F1661" i="24"/>
  <c r="F1662" i="24"/>
  <c r="F1663" i="24"/>
  <c r="F1664" i="24"/>
  <c r="F1665" i="24"/>
  <c r="F1666" i="24"/>
  <c r="F1667" i="24"/>
  <c r="F1668" i="24"/>
  <c r="F1669" i="24"/>
  <c r="F1670" i="24"/>
  <c r="F1671" i="24"/>
  <c r="F1672" i="24"/>
  <c r="F1673" i="24"/>
  <c r="F1674" i="24"/>
  <c r="F1675" i="24"/>
  <c r="F1676" i="24"/>
  <c r="F1677" i="24"/>
  <c r="F1678" i="24"/>
  <c r="F1679" i="24"/>
  <c r="F1680" i="24"/>
  <c r="F1681" i="24"/>
  <c r="F1682" i="24"/>
  <c r="F1683" i="24"/>
  <c r="F1684" i="24"/>
  <c r="F1685" i="24"/>
  <c r="F1686" i="24"/>
  <c r="F1687" i="24"/>
  <c r="F1688" i="24"/>
  <c r="F1689" i="24"/>
  <c r="F1690" i="24"/>
  <c r="F1691" i="24"/>
  <c r="F1692" i="24"/>
  <c r="F1693" i="24"/>
  <c r="F1694" i="24"/>
  <c r="F1695" i="24"/>
  <c r="F1696" i="24"/>
  <c r="F1697" i="24"/>
  <c r="F1698" i="24"/>
  <c r="F1699" i="24"/>
  <c r="F1700" i="24"/>
  <c r="F1701" i="24"/>
  <c r="F1702" i="24"/>
  <c r="F1703" i="24"/>
  <c r="F1704" i="24"/>
  <c r="F1705" i="24"/>
  <c r="F1706" i="24"/>
  <c r="F1707" i="24"/>
  <c r="F1708" i="24"/>
  <c r="F1709" i="24"/>
  <c r="F1710" i="24"/>
  <c r="F1711" i="24"/>
  <c r="F1712" i="24"/>
  <c r="F1713" i="24"/>
  <c r="F1714" i="24"/>
  <c r="F1715" i="24"/>
  <c r="F1716" i="24"/>
  <c r="F1717" i="24"/>
  <c r="F1718" i="24"/>
  <c r="F1719" i="24"/>
  <c r="F1720" i="24"/>
  <c r="F1721" i="24"/>
  <c r="F1722" i="24"/>
  <c r="F1723" i="24"/>
  <c r="F1724" i="24"/>
  <c r="F1725" i="24"/>
  <c r="F1726" i="24"/>
  <c r="F1727" i="24"/>
  <c r="F1728" i="24"/>
  <c r="F1729" i="24"/>
  <c r="F1730" i="24"/>
  <c r="F1731" i="24"/>
  <c r="F1732" i="24"/>
  <c r="F1733" i="24"/>
  <c r="F1734" i="24"/>
  <c r="F1735" i="24"/>
  <c r="F1736" i="24"/>
  <c r="F1737" i="24"/>
  <c r="F1738" i="24"/>
  <c r="F1739" i="24"/>
  <c r="F1740" i="24"/>
  <c r="F1741" i="24"/>
  <c r="F1742" i="24"/>
  <c r="F1743" i="24"/>
  <c r="F1744" i="24"/>
  <c r="F1745" i="24"/>
  <c r="F1746" i="24"/>
  <c r="F1747" i="24"/>
  <c r="F1748" i="24"/>
  <c r="F1749" i="24"/>
  <c r="F1750" i="24"/>
  <c r="F1751" i="24"/>
  <c r="F1752" i="24"/>
  <c r="F1753" i="24"/>
  <c r="F1754" i="24"/>
  <c r="F1755" i="24"/>
  <c r="F1756" i="24"/>
  <c r="F1757" i="24"/>
  <c r="F1758" i="24"/>
  <c r="F1759" i="24"/>
  <c r="F1760" i="24"/>
  <c r="F1761" i="24"/>
  <c r="F1762" i="24"/>
  <c r="F1763" i="24"/>
  <c r="F1764" i="24"/>
  <c r="F1765" i="24"/>
  <c r="F1766" i="24"/>
  <c r="F1767" i="24"/>
  <c r="F1768" i="24"/>
  <c r="F1769" i="24"/>
  <c r="F1770" i="24"/>
  <c r="F1771" i="24"/>
  <c r="F1772" i="24"/>
  <c r="F1773" i="24"/>
  <c r="F1774" i="24"/>
  <c r="F1775" i="24"/>
  <c r="F1776" i="24"/>
  <c r="F1777" i="24"/>
  <c r="F1778" i="24"/>
  <c r="F1779" i="24"/>
  <c r="F1780" i="24"/>
  <c r="F1781" i="24"/>
  <c r="F1782" i="24"/>
  <c r="F1783" i="24"/>
  <c r="F1784" i="24"/>
  <c r="F1785" i="24"/>
  <c r="F1786" i="24"/>
  <c r="F1787" i="24"/>
  <c r="F1788" i="24"/>
  <c r="F1789" i="24"/>
  <c r="F1790" i="24"/>
  <c r="F1791" i="24"/>
  <c r="F1792" i="24"/>
  <c r="F1793" i="24"/>
  <c r="F1794" i="24"/>
  <c r="F1795" i="24"/>
  <c r="F1796" i="24"/>
  <c r="F1797" i="24"/>
  <c r="F1798" i="24"/>
  <c r="F1799" i="24"/>
  <c r="F1800" i="24"/>
  <c r="F1801" i="24"/>
  <c r="F1802" i="24"/>
  <c r="F1803" i="24"/>
  <c r="F1804" i="24"/>
  <c r="F1805" i="24"/>
  <c r="F1806" i="24"/>
  <c r="F1807" i="24"/>
  <c r="F1808" i="24"/>
  <c r="F1809" i="24"/>
  <c r="F1810" i="24"/>
  <c r="F1811" i="24"/>
  <c r="F1812" i="24"/>
  <c r="F1813" i="24"/>
  <c r="F1814" i="24"/>
  <c r="F1815" i="24"/>
  <c r="F1816" i="24"/>
  <c r="F1817" i="24"/>
  <c r="F1818" i="24"/>
  <c r="F1819" i="24"/>
  <c r="F1820" i="24"/>
  <c r="F1821" i="24"/>
  <c r="F1822" i="24"/>
  <c r="F1823" i="24"/>
  <c r="F1824" i="24"/>
  <c r="F1825" i="24"/>
  <c r="F1826" i="24"/>
  <c r="F1827" i="24"/>
  <c r="F1828" i="24"/>
  <c r="F1829" i="24"/>
  <c r="F1830" i="24"/>
  <c r="F1831" i="24"/>
  <c r="F1832" i="24"/>
  <c r="F1833" i="24"/>
  <c r="F1834" i="24"/>
  <c r="F1835" i="24"/>
  <c r="F1836" i="24"/>
  <c r="F1837" i="24"/>
  <c r="F1838" i="24"/>
  <c r="F1839" i="24"/>
  <c r="F1840" i="24"/>
  <c r="F1841" i="24"/>
  <c r="F1842" i="24"/>
  <c r="F1843" i="24"/>
  <c r="F1844" i="24"/>
  <c r="F1845" i="24"/>
  <c r="F1846" i="24"/>
  <c r="F1847" i="24"/>
  <c r="F1848" i="24"/>
  <c r="F1849" i="24"/>
  <c r="F1850" i="24"/>
  <c r="F1851" i="24"/>
  <c r="F1852" i="24"/>
  <c r="F1853" i="24"/>
  <c r="F1854" i="24"/>
  <c r="F1855" i="24"/>
  <c r="F1856" i="24"/>
  <c r="F1857" i="24"/>
  <c r="F1858" i="24"/>
  <c r="F1859" i="24"/>
  <c r="F1860" i="24"/>
  <c r="F1861" i="24"/>
  <c r="F1862" i="24"/>
  <c r="F1863" i="24"/>
  <c r="F1864" i="24"/>
  <c r="F1865" i="24"/>
  <c r="F1866" i="24"/>
  <c r="F1867" i="24"/>
  <c r="F1868" i="24"/>
  <c r="F1869" i="24"/>
  <c r="F1870" i="24"/>
  <c r="F1871" i="24"/>
  <c r="F1872" i="24"/>
  <c r="F1873" i="24"/>
  <c r="F1874" i="24"/>
  <c r="F1875" i="24"/>
  <c r="F1876" i="24"/>
  <c r="F1877" i="24"/>
  <c r="F1878" i="24"/>
  <c r="F1879" i="24"/>
  <c r="F1880" i="24"/>
  <c r="F1881" i="24"/>
  <c r="F1882" i="24"/>
  <c r="F1883" i="24"/>
  <c r="F1884" i="24"/>
  <c r="F1885" i="24"/>
  <c r="F1886" i="24"/>
  <c r="F1887" i="24"/>
  <c r="F1888" i="24"/>
  <c r="F1889" i="24"/>
  <c r="F1890" i="24"/>
  <c r="F1891" i="24"/>
  <c r="F1892" i="24"/>
  <c r="F1893" i="24"/>
  <c r="F1894" i="24"/>
  <c r="F1895" i="24"/>
  <c r="F1896" i="24"/>
  <c r="F1897" i="24"/>
  <c r="F1898" i="24"/>
  <c r="F1899" i="24"/>
  <c r="F1900" i="24"/>
  <c r="F1901" i="24"/>
  <c r="F1902" i="24"/>
  <c r="F1903" i="24"/>
  <c r="F1904" i="24"/>
  <c r="F1905" i="24"/>
  <c r="F1906" i="24"/>
  <c r="F1907" i="24"/>
  <c r="F1908" i="24"/>
  <c r="F1909" i="24"/>
  <c r="F1910" i="24"/>
  <c r="F1911" i="24"/>
  <c r="F1912" i="24"/>
  <c r="F1913" i="24"/>
  <c r="F1914" i="24"/>
  <c r="F1915" i="24"/>
  <c r="F1916" i="24"/>
  <c r="F1917" i="24"/>
  <c r="F1918" i="24"/>
  <c r="F1919" i="24"/>
  <c r="F1920" i="24"/>
  <c r="F1921" i="24"/>
  <c r="F1922" i="24"/>
  <c r="F1923" i="24"/>
  <c r="F1924" i="24"/>
  <c r="F1925" i="24"/>
  <c r="F1926" i="24"/>
  <c r="F1927" i="24"/>
  <c r="F1928" i="24"/>
  <c r="F1929" i="24"/>
  <c r="F1930" i="24"/>
  <c r="F1931" i="24"/>
  <c r="F1932" i="24"/>
  <c r="F1933" i="24"/>
  <c r="F1934" i="24"/>
  <c r="F1935" i="24"/>
  <c r="F1936" i="24"/>
  <c r="F1937" i="24"/>
  <c r="F1938" i="24"/>
  <c r="F1939" i="24"/>
  <c r="F1940" i="24"/>
  <c r="F1941" i="24"/>
  <c r="F1942" i="24"/>
  <c r="F1943" i="24"/>
  <c r="F1944" i="24"/>
  <c r="F1945" i="24"/>
  <c r="F1946" i="24"/>
  <c r="F1947" i="24"/>
  <c r="F1948" i="24"/>
  <c r="F1949" i="24"/>
  <c r="F1950" i="24"/>
  <c r="F1951" i="24"/>
  <c r="F1952" i="24"/>
  <c r="F1953" i="24"/>
  <c r="F1954" i="24"/>
  <c r="F1955" i="24"/>
  <c r="F1956" i="24"/>
  <c r="F1957" i="24"/>
  <c r="F1958" i="24"/>
  <c r="F1959" i="24"/>
  <c r="F1960" i="24"/>
  <c r="F1961" i="24"/>
  <c r="F1962" i="24"/>
  <c r="F1963" i="24"/>
  <c r="F1964" i="24"/>
  <c r="F1965" i="24"/>
  <c r="F1966" i="24"/>
  <c r="F1967" i="24"/>
  <c r="F1968" i="24"/>
  <c r="F1969" i="24"/>
  <c r="F1970" i="24"/>
  <c r="F1971" i="24"/>
  <c r="F1972" i="24"/>
  <c r="F1973" i="24"/>
  <c r="F1974" i="24"/>
  <c r="F1975" i="24"/>
  <c r="F1976" i="24"/>
  <c r="F1977" i="24"/>
  <c r="F1978" i="24"/>
  <c r="F1979" i="24"/>
  <c r="F1980" i="24"/>
  <c r="F1981" i="24"/>
  <c r="F1982" i="24"/>
  <c r="F1983" i="24"/>
  <c r="F1984" i="24"/>
  <c r="F1985" i="24"/>
  <c r="F1986" i="24"/>
  <c r="F1987" i="24"/>
  <c r="F1988" i="24"/>
  <c r="F1989" i="24"/>
  <c r="F1990" i="24"/>
  <c r="F1991" i="24"/>
  <c r="F1992" i="24"/>
  <c r="F1993" i="24"/>
  <c r="F1994" i="24"/>
  <c r="F1995" i="24"/>
  <c r="F1996" i="24"/>
  <c r="F1997" i="24"/>
  <c r="F1998" i="24"/>
  <c r="F1999" i="24"/>
  <c r="F2000" i="24"/>
  <c r="F2001" i="24"/>
  <c r="F2002" i="24"/>
  <c r="F2003" i="24"/>
  <c r="F2004" i="24"/>
  <c r="F2005" i="24"/>
  <c r="F2006" i="24"/>
  <c r="F2007" i="24"/>
  <c r="F2008" i="24"/>
  <c r="F2009" i="24"/>
  <c r="F2010" i="24"/>
  <c r="F2011" i="24"/>
  <c r="F2012" i="24"/>
  <c r="F2013" i="24"/>
  <c r="F2014" i="24"/>
  <c r="F2015" i="24"/>
  <c r="F2016" i="24"/>
  <c r="F2017" i="24"/>
  <c r="F2018" i="24"/>
  <c r="F2019" i="24"/>
  <c r="F2020" i="24"/>
  <c r="F2021" i="24"/>
  <c r="F2022" i="24"/>
  <c r="F2023" i="24"/>
  <c r="F2024" i="24"/>
  <c r="F2025" i="24"/>
  <c r="F2026" i="24"/>
  <c r="F2027" i="24"/>
  <c r="F2028" i="24"/>
  <c r="F2029" i="24"/>
  <c r="F2030" i="24"/>
  <c r="F2031" i="24"/>
  <c r="F2032" i="24"/>
  <c r="F2033" i="24"/>
  <c r="F2034" i="24"/>
  <c r="F2035" i="24"/>
  <c r="F2036" i="24"/>
  <c r="F2037" i="24"/>
  <c r="F2038" i="24"/>
  <c r="F2039" i="24"/>
  <c r="F2040" i="24"/>
  <c r="F2041" i="24"/>
  <c r="F2042" i="24"/>
  <c r="F2043" i="24"/>
  <c r="F2044" i="24"/>
  <c r="F2045" i="24"/>
  <c r="F2046" i="24"/>
  <c r="F2047" i="24"/>
  <c r="F2048" i="24"/>
  <c r="F2049" i="24"/>
  <c r="F2050" i="24"/>
  <c r="F2051" i="24"/>
  <c r="F2052" i="24"/>
  <c r="F2053" i="24"/>
  <c r="F2054" i="24"/>
  <c r="F2055" i="24"/>
  <c r="F2056" i="24"/>
  <c r="F2057" i="24"/>
  <c r="F2058" i="24"/>
  <c r="F2059" i="24"/>
  <c r="F2060" i="24"/>
  <c r="F2061" i="24"/>
  <c r="F2062" i="24"/>
  <c r="F2063" i="24"/>
  <c r="F2064" i="24"/>
  <c r="F2065" i="24"/>
  <c r="F2066" i="24"/>
  <c r="F2067" i="24"/>
  <c r="F2068" i="24"/>
  <c r="F2069" i="24"/>
  <c r="F2070" i="24"/>
  <c r="F2071" i="24"/>
  <c r="F2072" i="24"/>
  <c r="F2073" i="24"/>
  <c r="F2074" i="24"/>
  <c r="F2075" i="24"/>
  <c r="F2076" i="24"/>
  <c r="F2077" i="24"/>
  <c r="F2078" i="24"/>
  <c r="F2079" i="24"/>
  <c r="F2080" i="24"/>
  <c r="F2081" i="24"/>
  <c r="F2082" i="24"/>
  <c r="F2083" i="24"/>
  <c r="F2084" i="24"/>
  <c r="F2085" i="24"/>
  <c r="F2086" i="24"/>
  <c r="F2087" i="24"/>
  <c r="F2088" i="24"/>
  <c r="F2089" i="24"/>
  <c r="F2090" i="24"/>
  <c r="F2091" i="24"/>
  <c r="F2092" i="24"/>
  <c r="F2093" i="24"/>
  <c r="F2094" i="24"/>
  <c r="F2095" i="24"/>
  <c r="F2096" i="24"/>
  <c r="F2097" i="24"/>
  <c r="F2098" i="24"/>
  <c r="F2099" i="24"/>
  <c r="F2100" i="24"/>
  <c r="F2101" i="24"/>
  <c r="F2102" i="24"/>
  <c r="F2103" i="24"/>
  <c r="F2104" i="24"/>
  <c r="F2105" i="24"/>
  <c r="F2106" i="24"/>
  <c r="F2107" i="24"/>
  <c r="F2108" i="24"/>
  <c r="F2109" i="24"/>
  <c r="F2110" i="24"/>
  <c r="F2111" i="24"/>
  <c r="F2112" i="24"/>
  <c r="F2113" i="24"/>
  <c r="F2114" i="24"/>
  <c r="F2115" i="24"/>
  <c r="F2116" i="24"/>
  <c r="F2117" i="24"/>
  <c r="F2118" i="24"/>
  <c r="F2119" i="24"/>
  <c r="F2120" i="24"/>
  <c r="F2121" i="24"/>
  <c r="F2122" i="24"/>
  <c r="F2123" i="24"/>
  <c r="F2124" i="24"/>
  <c r="F2125" i="24"/>
  <c r="F2126" i="24"/>
  <c r="F2127" i="24"/>
  <c r="F2128" i="24"/>
  <c r="F2129" i="24"/>
  <c r="F2130" i="24"/>
  <c r="F2131" i="24"/>
  <c r="F2132" i="24"/>
  <c r="F2133" i="24"/>
  <c r="F2134" i="24"/>
  <c r="F2135" i="24"/>
  <c r="F2136" i="24"/>
  <c r="F2137" i="24"/>
  <c r="F2138" i="24"/>
  <c r="F2139" i="24"/>
  <c r="F2140" i="24"/>
  <c r="F2141" i="24"/>
  <c r="F2142" i="24"/>
  <c r="F2143" i="24"/>
  <c r="F2144" i="24"/>
  <c r="F2145" i="24"/>
  <c r="F2146" i="24"/>
  <c r="F2147" i="24"/>
  <c r="F2148" i="24"/>
  <c r="F2149" i="24"/>
  <c r="F2150" i="24"/>
  <c r="F2151" i="24"/>
  <c r="F2152" i="24"/>
  <c r="F2153" i="24"/>
  <c r="F2154" i="24"/>
  <c r="F2155" i="24"/>
  <c r="F2156" i="24"/>
  <c r="F2157" i="24"/>
  <c r="F2158" i="24"/>
  <c r="F2159" i="24"/>
  <c r="F2160" i="24"/>
  <c r="F2161" i="24"/>
  <c r="F2162" i="24"/>
  <c r="F2163" i="24"/>
  <c r="F2164" i="24"/>
  <c r="F2165" i="24"/>
  <c r="F2166" i="24"/>
  <c r="F2167" i="24"/>
  <c r="F2168" i="24"/>
  <c r="F2169" i="24"/>
  <c r="F2170" i="24"/>
  <c r="F2171" i="24"/>
  <c r="F2172" i="24"/>
  <c r="F2173" i="24"/>
  <c r="F2174" i="24"/>
  <c r="F2175" i="24"/>
  <c r="F2176" i="24"/>
  <c r="F2177" i="24"/>
  <c r="F2178" i="24"/>
  <c r="F2179" i="24"/>
  <c r="F2180" i="24"/>
  <c r="F2181" i="24"/>
  <c r="F2182" i="24"/>
  <c r="F2183" i="24"/>
  <c r="F2184" i="24"/>
  <c r="F2185" i="24"/>
  <c r="F2186" i="24"/>
  <c r="F2187" i="24"/>
  <c r="F2188" i="24"/>
  <c r="F2189" i="24"/>
  <c r="F2190" i="24"/>
  <c r="F2191" i="24"/>
  <c r="F2192" i="24"/>
  <c r="F2193" i="24"/>
  <c r="F2194" i="24"/>
  <c r="F2195" i="24"/>
  <c r="F2196" i="24"/>
  <c r="F2197" i="24"/>
  <c r="F2198" i="24"/>
  <c r="F2199" i="24"/>
  <c r="F2200" i="24"/>
  <c r="F2201" i="24"/>
  <c r="F2202" i="24"/>
  <c r="F2203" i="24"/>
  <c r="F2204" i="24"/>
  <c r="F2205" i="24"/>
  <c r="F2206" i="24"/>
  <c r="F2207" i="24"/>
  <c r="F2208" i="24"/>
  <c r="F2209" i="24"/>
  <c r="F2210" i="24"/>
  <c r="F2211" i="24"/>
  <c r="F2212" i="24"/>
  <c r="F2213" i="24"/>
  <c r="F2214" i="24"/>
  <c r="F2215" i="24"/>
  <c r="F2216" i="24"/>
  <c r="F2217" i="24"/>
  <c r="F2218" i="24"/>
  <c r="F2219" i="24"/>
  <c r="F2220" i="24"/>
  <c r="F2221" i="24"/>
  <c r="F2222" i="24"/>
  <c r="F2223" i="24"/>
  <c r="F2224" i="24"/>
  <c r="F2225" i="24"/>
  <c r="F2226" i="24"/>
  <c r="F2227" i="24"/>
  <c r="F2228" i="24"/>
  <c r="F2229" i="24"/>
  <c r="F2230" i="24"/>
  <c r="F2231" i="24"/>
  <c r="F2232" i="24"/>
  <c r="F2233" i="24"/>
  <c r="F2234" i="24"/>
  <c r="F2235" i="24"/>
  <c r="F2236" i="24"/>
  <c r="F2237" i="24"/>
  <c r="F2238" i="24"/>
  <c r="F2239" i="24"/>
  <c r="F2240" i="24"/>
  <c r="F2241" i="24"/>
  <c r="F2242" i="24"/>
  <c r="F2243" i="24"/>
  <c r="F2244" i="24"/>
  <c r="F2245" i="24"/>
  <c r="F2246" i="24"/>
  <c r="F2247" i="24"/>
  <c r="F2248" i="24"/>
  <c r="F2249" i="24"/>
  <c r="F2250" i="24"/>
  <c r="F2251" i="24"/>
  <c r="F2252" i="24"/>
  <c r="F2253" i="24"/>
  <c r="F2254" i="24"/>
  <c r="F2255" i="24"/>
  <c r="F2256" i="24"/>
  <c r="F2257" i="24"/>
  <c r="F2258" i="24"/>
  <c r="F2259" i="24"/>
  <c r="F2260" i="24"/>
  <c r="F2261" i="24"/>
  <c r="F2262" i="24"/>
  <c r="F2263" i="24"/>
  <c r="F2264" i="24"/>
  <c r="F2265" i="24"/>
  <c r="F2266" i="24"/>
  <c r="F2267" i="24"/>
  <c r="F2268" i="24"/>
  <c r="F2269" i="24"/>
  <c r="F2270" i="24"/>
  <c r="F2271" i="24"/>
  <c r="F2272" i="24"/>
  <c r="F2273" i="24"/>
  <c r="F2274" i="24"/>
  <c r="F2275" i="24"/>
  <c r="F2276" i="24"/>
  <c r="F2277" i="24"/>
  <c r="F2278" i="24"/>
  <c r="F2279" i="24"/>
  <c r="F2280" i="24"/>
  <c r="F2281" i="24"/>
  <c r="F2282" i="24"/>
  <c r="F2283" i="24"/>
  <c r="F2284" i="24"/>
  <c r="F2285" i="24"/>
  <c r="F2286" i="24"/>
  <c r="F2287" i="24"/>
  <c r="F2288" i="24"/>
  <c r="F2289" i="24"/>
  <c r="F2290" i="24"/>
  <c r="F2291" i="24"/>
  <c r="F2292" i="24"/>
  <c r="F2293" i="24"/>
  <c r="F2294" i="24"/>
  <c r="F2295" i="24"/>
  <c r="F2296" i="24"/>
  <c r="F2297" i="24"/>
  <c r="F2298" i="24"/>
  <c r="F2299" i="24"/>
  <c r="F2300" i="24"/>
  <c r="F2301" i="24"/>
  <c r="F2302" i="24"/>
  <c r="F2303" i="24"/>
  <c r="F2304" i="24"/>
  <c r="F2305" i="24"/>
  <c r="F2306" i="24"/>
  <c r="F2307" i="24"/>
  <c r="F2308" i="24"/>
  <c r="F2309" i="24"/>
  <c r="F2310" i="24"/>
  <c r="F2311" i="24"/>
  <c r="F2312" i="24"/>
  <c r="F2313" i="24"/>
  <c r="F2314" i="24"/>
  <c r="F2315" i="24"/>
  <c r="F2316" i="24"/>
  <c r="F2317" i="24"/>
  <c r="F2318" i="24"/>
  <c r="F2319" i="24"/>
  <c r="F2320" i="24"/>
  <c r="F2321" i="24"/>
  <c r="F2322" i="24"/>
  <c r="F2323" i="24"/>
  <c r="F2324" i="24"/>
  <c r="F2325" i="24"/>
  <c r="F2326" i="24"/>
  <c r="F2327" i="24"/>
  <c r="F2328" i="24"/>
  <c r="F2329" i="24"/>
  <c r="F2330" i="24"/>
  <c r="F2331" i="24"/>
  <c r="F2332" i="24"/>
  <c r="F2333" i="24"/>
  <c r="F2334" i="24"/>
  <c r="F2335" i="24"/>
  <c r="F2336" i="24"/>
  <c r="F2337" i="24"/>
  <c r="F2338" i="24"/>
  <c r="F2339" i="24"/>
  <c r="F2340" i="24"/>
  <c r="F2341" i="24"/>
  <c r="F2342" i="24"/>
  <c r="F2343" i="24"/>
  <c r="F2344" i="24"/>
  <c r="F2345" i="24"/>
  <c r="F2346" i="24"/>
  <c r="F2347" i="24"/>
  <c r="F2348" i="24"/>
  <c r="F2349" i="24"/>
  <c r="F2350" i="24"/>
  <c r="F2351" i="24"/>
  <c r="F2352" i="24"/>
  <c r="F2353" i="24"/>
  <c r="F2354" i="24"/>
  <c r="F2355" i="24"/>
  <c r="F2356" i="24"/>
  <c r="F2357" i="24"/>
  <c r="F2358" i="24"/>
  <c r="F2359" i="24"/>
  <c r="F2360" i="24"/>
  <c r="F2361" i="24"/>
  <c r="F2362" i="24"/>
  <c r="F2363" i="24"/>
  <c r="F2364" i="24"/>
  <c r="F2365" i="24"/>
  <c r="F2366" i="24"/>
  <c r="F2367" i="24"/>
  <c r="F2368" i="24"/>
  <c r="F2369" i="24"/>
  <c r="F2370" i="24"/>
  <c r="F2371" i="24"/>
  <c r="F2372" i="24"/>
  <c r="F2373" i="24"/>
  <c r="F2374" i="24"/>
  <c r="F2375" i="24"/>
  <c r="F2376" i="24"/>
  <c r="F2377" i="24"/>
  <c r="F2378" i="24"/>
  <c r="F2379" i="24"/>
  <c r="F2380" i="24"/>
  <c r="F2381" i="24"/>
  <c r="F2382" i="24"/>
  <c r="F2383" i="24"/>
  <c r="F2384" i="24"/>
  <c r="F2385" i="24"/>
  <c r="F2386" i="24"/>
  <c r="F2387" i="24"/>
  <c r="F2388" i="24"/>
  <c r="F2389" i="24"/>
  <c r="F2390" i="24"/>
  <c r="F2391" i="24"/>
  <c r="F2392" i="24"/>
  <c r="F2393" i="24"/>
  <c r="F2394" i="24"/>
  <c r="F2395" i="24"/>
  <c r="F2396" i="24"/>
  <c r="F2397" i="24"/>
  <c r="F2398" i="24"/>
  <c r="F2399" i="24"/>
  <c r="F2400" i="24"/>
  <c r="F2401" i="24"/>
  <c r="F2402" i="24"/>
  <c r="F2403" i="24"/>
  <c r="F2404" i="24"/>
  <c r="F2405" i="24"/>
  <c r="F2406" i="24"/>
  <c r="F2407" i="24"/>
  <c r="F2408" i="24"/>
  <c r="F2409" i="24"/>
  <c r="F2410" i="24"/>
  <c r="F2411" i="24"/>
  <c r="F2412" i="24"/>
  <c r="F2413" i="24"/>
  <c r="F2414" i="24"/>
  <c r="F2415" i="24"/>
  <c r="F2416" i="24"/>
  <c r="F2417" i="24"/>
  <c r="F2418" i="24"/>
  <c r="F2419" i="24"/>
  <c r="F2420" i="24"/>
  <c r="F2421" i="24"/>
  <c r="F2422" i="24"/>
  <c r="F2423" i="24"/>
  <c r="F2424" i="24"/>
  <c r="F2425" i="24"/>
  <c r="F2426" i="24"/>
  <c r="F2427" i="24"/>
  <c r="F2428" i="24"/>
  <c r="F2429" i="24"/>
  <c r="F2430" i="24"/>
  <c r="F2431" i="24"/>
  <c r="F2432" i="24"/>
  <c r="F2433" i="24"/>
  <c r="F2434" i="24"/>
  <c r="F2435" i="24"/>
  <c r="F2436" i="24"/>
  <c r="F2437" i="24"/>
  <c r="F2438" i="24"/>
  <c r="F2439" i="24"/>
  <c r="F2440" i="24"/>
  <c r="F2441" i="24"/>
  <c r="F2442" i="24"/>
  <c r="F2443" i="24"/>
  <c r="F2444" i="24"/>
  <c r="F2445" i="24"/>
  <c r="F2446" i="24"/>
  <c r="F2447" i="24"/>
  <c r="F2448" i="24"/>
  <c r="F2449" i="24"/>
  <c r="F2450" i="24"/>
  <c r="F2451" i="24"/>
  <c r="F2452" i="24"/>
  <c r="F2453" i="24"/>
  <c r="F2454" i="24"/>
  <c r="F2455" i="24"/>
  <c r="F2456" i="24"/>
  <c r="F2457" i="24"/>
  <c r="F2458" i="24"/>
  <c r="F2459" i="24"/>
  <c r="F2460" i="24"/>
  <c r="F2461" i="24"/>
  <c r="F2462" i="24"/>
  <c r="F2463" i="24"/>
  <c r="F2464" i="24"/>
  <c r="F2465" i="24"/>
  <c r="F2466" i="24"/>
  <c r="F2467" i="24"/>
  <c r="F2468" i="24"/>
  <c r="F2469" i="24"/>
  <c r="F2470" i="24"/>
  <c r="F2471" i="24"/>
  <c r="F2472" i="24"/>
  <c r="F2473" i="24"/>
  <c r="F2474" i="24"/>
  <c r="F2475" i="24"/>
  <c r="F2476" i="24"/>
  <c r="F2477" i="24"/>
  <c r="F2478" i="24"/>
  <c r="F2479" i="24"/>
  <c r="F2480" i="24"/>
  <c r="F2481" i="24"/>
  <c r="F2482" i="24"/>
  <c r="F2483" i="24"/>
  <c r="F2484" i="24"/>
  <c r="F2485" i="24"/>
  <c r="F2486" i="24"/>
  <c r="F2487" i="24"/>
  <c r="F2488" i="24"/>
  <c r="F2489" i="24"/>
  <c r="F2490" i="24"/>
  <c r="F2491" i="24"/>
  <c r="F2492" i="24"/>
  <c r="F2493" i="24"/>
  <c r="F2494" i="24"/>
  <c r="F2495" i="24"/>
  <c r="F2496" i="24"/>
  <c r="F2497" i="24"/>
  <c r="F2498" i="24"/>
  <c r="F2499" i="24"/>
  <c r="F2500" i="24"/>
  <c r="F2501" i="24"/>
  <c r="F2502" i="24"/>
  <c r="F2503" i="24"/>
  <c r="F2504" i="24"/>
  <c r="F2505" i="24"/>
  <c r="F2506" i="24"/>
  <c r="F2507" i="24"/>
  <c r="F2508" i="24"/>
  <c r="F2509" i="24"/>
  <c r="F2510" i="24"/>
  <c r="F2511" i="24"/>
  <c r="F2512" i="24"/>
  <c r="F2513" i="24"/>
  <c r="F2514" i="24"/>
  <c r="F2515" i="24"/>
  <c r="F2516" i="24"/>
  <c r="F2517" i="24"/>
  <c r="F2518" i="24"/>
  <c r="F2519" i="24"/>
  <c r="F2520" i="24"/>
  <c r="F2521" i="24"/>
  <c r="F2522" i="24"/>
  <c r="F2523" i="24"/>
  <c r="F2524" i="24"/>
  <c r="F2525" i="24"/>
  <c r="F2526" i="24"/>
  <c r="F2527" i="24"/>
  <c r="F2528" i="24"/>
  <c r="F2529" i="24"/>
  <c r="F2530" i="24"/>
  <c r="F2531" i="24"/>
  <c r="F2532" i="24"/>
  <c r="F2533" i="24"/>
  <c r="F2534" i="24"/>
  <c r="F2535" i="24"/>
  <c r="F2536" i="24"/>
  <c r="F2537" i="24"/>
  <c r="F2538" i="24"/>
  <c r="F2539" i="24"/>
  <c r="F2540" i="24"/>
  <c r="F2541" i="24"/>
  <c r="F2542" i="24"/>
  <c r="F2543" i="24"/>
  <c r="F2544" i="24"/>
  <c r="F2545" i="24"/>
  <c r="F2546" i="24"/>
  <c r="F2547" i="24"/>
  <c r="F2548" i="24"/>
  <c r="F2549" i="24"/>
  <c r="F2550" i="24"/>
  <c r="F2551" i="24"/>
  <c r="F2552" i="24"/>
  <c r="F2553" i="24"/>
  <c r="F2554" i="24"/>
  <c r="F2555" i="24"/>
  <c r="F2556" i="24"/>
  <c r="F2557" i="24"/>
  <c r="F2558" i="24"/>
  <c r="F2559" i="24"/>
  <c r="F2560" i="24"/>
  <c r="F2561" i="24"/>
  <c r="F2562" i="24"/>
  <c r="F2563" i="24"/>
  <c r="F2564" i="24"/>
  <c r="F2565" i="24"/>
  <c r="F2566" i="24"/>
  <c r="F2567" i="24"/>
  <c r="F2568" i="24"/>
  <c r="F2569" i="24"/>
  <c r="F2570" i="24"/>
  <c r="F2571" i="24"/>
  <c r="F2572" i="24"/>
  <c r="F2573" i="24"/>
  <c r="F2574" i="24"/>
  <c r="F2575" i="24"/>
  <c r="F2576" i="24"/>
  <c r="F2577" i="24"/>
  <c r="F2578" i="24"/>
  <c r="F2579" i="24"/>
  <c r="F2580" i="24"/>
  <c r="F2581" i="24"/>
  <c r="F2582" i="24"/>
  <c r="F2583" i="24"/>
  <c r="F2584" i="24"/>
  <c r="F2585" i="24"/>
  <c r="F2586" i="24"/>
  <c r="F2587" i="24"/>
  <c r="F2588" i="24"/>
  <c r="F2589" i="24"/>
  <c r="F2590" i="24"/>
  <c r="F2591" i="24"/>
  <c r="F2592" i="24"/>
  <c r="F2593" i="24"/>
  <c r="F2594" i="24"/>
  <c r="F2595" i="24"/>
  <c r="F2596" i="24"/>
  <c r="F2597" i="24"/>
  <c r="F2598" i="24"/>
  <c r="F2599" i="24"/>
  <c r="F2600" i="24"/>
  <c r="F2601" i="24"/>
  <c r="F2602" i="24"/>
  <c r="F2603" i="24"/>
  <c r="F2604" i="24"/>
  <c r="F2605" i="24"/>
  <c r="F2606" i="24"/>
  <c r="F2607" i="24"/>
  <c r="F2608" i="24"/>
  <c r="F2609" i="24"/>
  <c r="F2610" i="24"/>
  <c r="F2611" i="24"/>
  <c r="F2612" i="24"/>
  <c r="F2613" i="24"/>
  <c r="F2614" i="24"/>
  <c r="F2615" i="24"/>
  <c r="F2616" i="24"/>
  <c r="F2617" i="24"/>
  <c r="F2618" i="24"/>
  <c r="F2619" i="24"/>
  <c r="F2620" i="24"/>
  <c r="F2621" i="24"/>
  <c r="F2622" i="24"/>
  <c r="F2623" i="24"/>
  <c r="F2624" i="24"/>
  <c r="F2625" i="24"/>
  <c r="F2626" i="24"/>
  <c r="F2627" i="24"/>
  <c r="F2628" i="24"/>
  <c r="F2629" i="24"/>
  <c r="F2630" i="24"/>
  <c r="F2631" i="24"/>
  <c r="F2632" i="24"/>
  <c r="F2633" i="24"/>
  <c r="F2634" i="24"/>
  <c r="F2635" i="24"/>
  <c r="F2636" i="24"/>
  <c r="F2637" i="24"/>
  <c r="F2638" i="24"/>
  <c r="F2639" i="24"/>
  <c r="F2640" i="24"/>
  <c r="F2641" i="24"/>
  <c r="F2642" i="24"/>
  <c r="F2643" i="24"/>
  <c r="F2644" i="24"/>
  <c r="F2645" i="24"/>
  <c r="F2646" i="24"/>
  <c r="F2647" i="24"/>
  <c r="F2648" i="24"/>
  <c r="F2649" i="24"/>
  <c r="F2650" i="24"/>
  <c r="F2651" i="24"/>
  <c r="F2652" i="24"/>
  <c r="F2653" i="24"/>
  <c r="F2654" i="24"/>
  <c r="F2655" i="24"/>
  <c r="F2656" i="24"/>
  <c r="F2657" i="24"/>
  <c r="F2658" i="24"/>
  <c r="F2659" i="24"/>
  <c r="F2660" i="24"/>
  <c r="F2661" i="24"/>
  <c r="F2662" i="24"/>
  <c r="F2663" i="24"/>
  <c r="F2664" i="24"/>
  <c r="F2665" i="24"/>
  <c r="F2666" i="24"/>
  <c r="F2667" i="24"/>
  <c r="F2668" i="24"/>
  <c r="F2669" i="24"/>
  <c r="F2670" i="24"/>
  <c r="F2671" i="24"/>
  <c r="F2672" i="24"/>
  <c r="F2673" i="24"/>
  <c r="F2674" i="24"/>
  <c r="F2675" i="24"/>
  <c r="F2676" i="24"/>
  <c r="F2677" i="24"/>
  <c r="F2678" i="24"/>
  <c r="F2679" i="24"/>
  <c r="F2680" i="24"/>
  <c r="F2681" i="24"/>
  <c r="F2682" i="24"/>
  <c r="F2683" i="24"/>
  <c r="F2684" i="24"/>
  <c r="F2685" i="24"/>
  <c r="F2686" i="24"/>
  <c r="F2687" i="24"/>
  <c r="F2688" i="24"/>
  <c r="F2689" i="24"/>
  <c r="F2690" i="24"/>
  <c r="F2691" i="24"/>
  <c r="F2692" i="24"/>
  <c r="F2693" i="24"/>
  <c r="F2694" i="24"/>
  <c r="F2695" i="24"/>
  <c r="F2696" i="24"/>
  <c r="F2697" i="24"/>
  <c r="F2698" i="24"/>
  <c r="F2699" i="24"/>
  <c r="F2700" i="24"/>
  <c r="F2701" i="24"/>
  <c r="F2702" i="24"/>
  <c r="F2703" i="24"/>
  <c r="F2704" i="24"/>
  <c r="F2705" i="24"/>
  <c r="F2706" i="24"/>
  <c r="F2707" i="24"/>
  <c r="F2708" i="24"/>
  <c r="F2709" i="24"/>
  <c r="F2710" i="24"/>
  <c r="F2711" i="24"/>
  <c r="F2712" i="24"/>
  <c r="F2713" i="24"/>
  <c r="F2714" i="24"/>
  <c r="F2715" i="24"/>
  <c r="F2716" i="24"/>
  <c r="F2717" i="24"/>
  <c r="F2718" i="24"/>
  <c r="F2719" i="24"/>
  <c r="F2720" i="24"/>
  <c r="F2721" i="24"/>
  <c r="F2722" i="24"/>
  <c r="F2723" i="24"/>
  <c r="F2724" i="24"/>
  <c r="F2725" i="24"/>
  <c r="F2726" i="24"/>
  <c r="F2727" i="24"/>
  <c r="F2728" i="24"/>
  <c r="F2729" i="24"/>
  <c r="F2730" i="24"/>
  <c r="F2731" i="24"/>
  <c r="F2732" i="24"/>
  <c r="F2733" i="24"/>
  <c r="F2734" i="24"/>
  <c r="F2735" i="24"/>
  <c r="F2736" i="24"/>
  <c r="F2737" i="24"/>
  <c r="F2738" i="24"/>
  <c r="F2739" i="24"/>
  <c r="F2740" i="24"/>
  <c r="F2741" i="24"/>
  <c r="F2742" i="24"/>
  <c r="F2743" i="24"/>
  <c r="F2744" i="24"/>
  <c r="F2745" i="24"/>
  <c r="F2746" i="24"/>
  <c r="F2747" i="24"/>
  <c r="F2748" i="24"/>
  <c r="F2749" i="24"/>
  <c r="F2750" i="24"/>
  <c r="F2751" i="24"/>
  <c r="F2752" i="24"/>
  <c r="F2753" i="24"/>
  <c r="F2754" i="24"/>
  <c r="F2755" i="24"/>
  <c r="F2756" i="24"/>
  <c r="F2757" i="24"/>
  <c r="F2758" i="24"/>
  <c r="F2759" i="24"/>
  <c r="F2760" i="24"/>
  <c r="F2761" i="24"/>
  <c r="F2762" i="24"/>
  <c r="F2763" i="24"/>
  <c r="F2764" i="24"/>
  <c r="F2765" i="24"/>
  <c r="F2766" i="24"/>
  <c r="F2767" i="24"/>
  <c r="F2768" i="24"/>
  <c r="F2769" i="24"/>
  <c r="F2770" i="24"/>
  <c r="F2771" i="24"/>
  <c r="F2772" i="24"/>
  <c r="F2773" i="24"/>
  <c r="F2774" i="24"/>
  <c r="F2775" i="24"/>
  <c r="F2776" i="24"/>
  <c r="F2777" i="24"/>
  <c r="F2778" i="24"/>
  <c r="F2779" i="24"/>
  <c r="F2780" i="24"/>
  <c r="F2781" i="24"/>
  <c r="F2782" i="24"/>
  <c r="F2783" i="24"/>
  <c r="F2784" i="24"/>
  <c r="F2785" i="24"/>
  <c r="F2786" i="24"/>
  <c r="F2787" i="24"/>
  <c r="F2788" i="24"/>
  <c r="F2789" i="24"/>
  <c r="F2790" i="24"/>
  <c r="F2791" i="24"/>
  <c r="F2792" i="24"/>
  <c r="F2793" i="24"/>
  <c r="F2794" i="24"/>
  <c r="F2795" i="24"/>
  <c r="F2796" i="24"/>
  <c r="F2797" i="24"/>
  <c r="F2798" i="24"/>
  <c r="F2799" i="24"/>
  <c r="F2800" i="24"/>
  <c r="F2801" i="24"/>
  <c r="F2802" i="24"/>
  <c r="F2803" i="24"/>
  <c r="F2804" i="24"/>
  <c r="F2805" i="24"/>
  <c r="F2806" i="24"/>
  <c r="F2807" i="24"/>
  <c r="F2808" i="24"/>
  <c r="F2809" i="24"/>
  <c r="F2810" i="24"/>
  <c r="F2811" i="24"/>
  <c r="F2812" i="24"/>
  <c r="F2813" i="24"/>
  <c r="F2814" i="24"/>
  <c r="F2815" i="24"/>
  <c r="F2816" i="24"/>
  <c r="F2817" i="24"/>
  <c r="F2818" i="24"/>
  <c r="F2819" i="24"/>
  <c r="F2820" i="24"/>
  <c r="F2821" i="24"/>
  <c r="F2822" i="24"/>
  <c r="F2823" i="24"/>
  <c r="F2824" i="24"/>
  <c r="F2825" i="24"/>
  <c r="F2826" i="24"/>
  <c r="F2827" i="24"/>
  <c r="F2828" i="24"/>
  <c r="F2829" i="24"/>
  <c r="F2830" i="24"/>
  <c r="F2831" i="24"/>
  <c r="F2832" i="24"/>
  <c r="F2833" i="24"/>
  <c r="F2834" i="24"/>
  <c r="F2835" i="24"/>
  <c r="F2836" i="24"/>
  <c r="F2837" i="24"/>
  <c r="F2838" i="24"/>
  <c r="F2839" i="24"/>
  <c r="F2840" i="24"/>
  <c r="F2841" i="24"/>
  <c r="F2842" i="24"/>
  <c r="F2843" i="24"/>
  <c r="F2844" i="24"/>
  <c r="F2845" i="24"/>
  <c r="F2846" i="24"/>
  <c r="F2847" i="24"/>
  <c r="F2848" i="24"/>
  <c r="F2849" i="24"/>
  <c r="F2850" i="24"/>
  <c r="F2851" i="24"/>
  <c r="F2852" i="24"/>
  <c r="F2853" i="24"/>
  <c r="F2854" i="24"/>
  <c r="F2855" i="24"/>
  <c r="F2856" i="24"/>
  <c r="F2857" i="24"/>
  <c r="F2858" i="24"/>
  <c r="F2859" i="24"/>
  <c r="F2860" i="24"/>
  <c r="F2861" i="24"/>
  <c r="F2862" i="24"/>
  <c r="F2863" i="24"/>
  <c r="F2864" i="24"/>
  <c r="F2865" i="24"/>
  <c r="F2866" i="24"/>
  <c r="F2867" i="24"/>
  <c r="F2868" i="24"/>
  <c r="F2869" i="24"/>
  <c r="F2870" i="24"/>
  <c r="F2871" i="24"/>
  <c r="F2872" i="24"/>
  <c r="F2873" i="24"/>
  <c r="F2874" i="24"/>
  <c r="F2875" i="24"/>
  <c r="F2876" i="24"/>
  <c r="F2877" i="24"/>
  <c r="F2878" i="24"/>
  <c r="F2879" i="24"/>
  <c r="F2880" i="24"/>
  <c r="F2881" i="24"/>
  <c r="F2882" i="24"/>
  <c r="F2883" i="24"/>
  <c r="F2884" i="24"/>
  <c r="F2885" i="24"/>
  <c r="F2886" i="24"/>
  <c r="F2887" i="24"/>
  <c r="F2888" i="24"/>
  <c r="F2889" i="24"/>
  <c r="F2890" i="24"/>
  <c r="F2891" i="24"/>
  <c r="F2892" i="24"/>
  <c r="F2893" i="24"/>
  <c r="F2894" i="24"/>
  <c r="F2895" i="24"/>
  <c r="F2896" i="24"/>
  <c r="F2897" i="24"/>
  <c r="F2898" i="24"/>
  <c r="F2899" i="24"/>
  <c r="F2900" i="24"/>
  <c r="F2901" i="24"/>
  <c r="F2902" i="24"/>
  <c r="F2903" i="24"/>
  <c r="F2904" i="24"/>
  <c r="F2905" i="24"/>
  <c r="F2906" i="24"/>
  <c r="F2907" i="24"/>
  <c r="F2908" i="24"/>
  <c r="F2909" i="24"/>
  <c r="F2910" i="24"/>
  <c r="F2911" i="24"/>
  <c r="F2912" i="24"/>
  <c r="F2913" i="24"/>
  <c r="F2914" i="24"/>
  <c r="F2915" i="24"/>
  <c r="F2916" i="24"/>
  <c r="F2917" i="24"/>
  <c r="F2918" i="24"/>
  <c r="F2919" i="24"/>
  <c r="F2920" i="24"/>
  <c r="F2921" i="24"/>
  <c r="F2922" i="24"/>
  <c r="F2923" i="24"/>
  <c r="F2924" i="24"/>
  <c r="F2925" i="24"/>
  <c r="F2926" i="24"/>
  <c r="F2927" i="24"/>
  <c r="F2928" i="24"/>
  <c r="F2929" i="24"/>
  <c r="F2930" i="24"/>
  <c r="F2931" i="24"/>
  <c r="F2932" i="24"/>
  <c r="F2933" i="24"/>
  <c r="F2934" i="24"/>
  <c r="F2935" i="24"/>
  <c r="F2936" i="24"/>
  <c r="F2937" i="24"/>
  <c r="F2938" i="24"/>
  <c r="F2939" i="24"/>
  <c r="F2940" i="24"/>
  <c r="F2941" i="24"/>
  <c r="F2942" i="24"/>
  <c r="F2943" i="24"/>
  <c r="F2944" i="24"/>
  <c r="F2945" i="24"/>
  <c r="F2946" i="24"/>
  <c r="F2947" i="24"/>
  <c r="F2948" i="24"/>
  <c r="F2949" i="24"/>
  <c r="F2950" i="24"/>
  <c r="F2951" i="24"/>
  <c r="F2952" i="24"/>
  <c r="F2953" i="24"/>
  <c r="F2954" i="24"/>
  <c r="F2955" i="24"/>
  <c r="F2956" i="24"/>
  <c r="F2957" i="24"/>
  <c r="F2958" i="24"/>
  <c r="F2959" i="24"/>
  <c r="F2960" i="24"/>
  <c r="F2961" i="24"/>
  <c r="F2962" i="24"/>
  <c r="F2963" i="24"/>
  <c r="F2964" i="24"/>
  <c r="F2965" i="24"/>
  <c r="F2966" i="24"/>
  <c r="F2967" i="24"/>
  <c r="F2968" i="24"/>
  <c r="F2969" i="24"/>
  <c r="F2970" i="24"/>
  <c r="F2971" i="24"/>
  <c r="F2972" i="24"/>
  <c r="F2973" i="24"/>
  <c r="F2974" i="24"/>
  <c r="F2975" i="24"/>
  <c r="F2976" i="24"/>
  <c r="F2977" i="24"/>
  <c r="F2978" i="24"/>
  <c r="F2979" i="24"/>
  <c r="F2980" i="24"/>
  <c r="F2981" i="24"/>
  <c r="F2982" i="24"/>
  <c r="F2983" i="24"/>
  <c r="F2984" i="24"/>
  <c r="F2985" i="24"/>
  <c r="F2986" i="24"/>
  <c r="F2987" i="24"/>
  <c r="F2988" i="24"/>
  <c r="F2989" i="24"/>
  <c r="F2990" i="24"/>
  <c r="F2991" i="24"/>
  <c r="F2992" i="24"/>
  <c r="F2993" i="24"/>
  <c r="F2994" i="24"/>
  <c r="F2995" i="24"/>
  <c r="F2996" i="24"/>
  <c r="F2997" i="24"/>
  <c r="F2998" i="24"/>
  <c r="F2999" i="24"/>
  <c r="F3000" i="24"/>
  <c r="F3001" i="24"/>
  <c r="F3002" i="24"/>
  <c r="F3003" i="24"/>
  <c r="F3004" i="24"/>
  <c r="F3005" i="24"/>
  <c r="F3006" i="24"/>
  <c r="F3007" i="24"/>
  <c r="F3008" i="24"/>
  <c r="F3009" i="24"/>
  <c r="F3010" i="24"/>
  <c r="F3011" i="24"/>
  <c r="F3012" i="24"/>
  <c r="F3013" i="24"/>
  <c r="F3014" i="24"/>
  <c r="F3015" i="24"/>
  <c r="F3016" i="24"/>
  <c r="F3017" i="24"/>
  <c r="F3018" i="24"/>
  <c r="F3019" i="24"/>
  <c r="F3020" i="24"/>
  <c r="F3021" i="24"/>
  <c r="F3022" i="24"/>
  <c r="F3023" i="24"/>
  <c r="F3024" i="24"/>
  <c r="F3025" i="24"/>
  <c r="F3026" i="24"/>
  <c r="F3027" i="24"/>
  <c r="F3028" i="24"/>
  <c r="F3029" i="24"/>
  <c r="F3030" i="24"/>
  <c r="F3031" i="24"/>
  <c r="F3032" i="24"/>
  <c r="F3033" i="24"/>
  <c r="F3034" i="24"/>
  <c r="F3035" i="24"/>
  <c r="F3036" i="24"/>
  <c r="F3037" i="24"/>
  <c r="F3038" i="24"/>
  <c r="F3039" i="24"/>
  <c r="F3040" i="24"/>
  <c r="F3041" i="24"/>
  <c r="F3042" i="24"/>
  <c r="F3043" i="24"/>
  <c r="F3044" i="24"/>
  <c r="F3045" i="24"/>
  <c r="F3046" i="24"/>
  <c r="F3047" i="24"/>
  <c r="F3048" i="24"/>
  <c r="F3049" i="24"/>
  <c r="F3050" i="24"/>
  <c r="F3051" i="24"/>
  <c r="F3052" i="24"/>
  <c r="F3053" i="24"/>
  <c r="F3054" i="24"/>
  <c r="F3055" i="24"/>
  <c r="F3056" i="24"/>
  <c r="F3057" i="24"/>
  <c r="F3058" i="24"/>
  <c r="F3059" i="24"/>
  <c r="F3060" i="24"/>
  <c r="F3061" i="24"/>
  <c r="F3062" i="24"/>
  <c r="F3063" i="24"/>
  <c r="F3064" i="24"/>
  <c r="F3065" i="24"/>
  <c r="F3066" i="24"/>
  <c r="F3067" i="24"/>
  <c r="F3068" i="24"/>
  <c r="F3069" i="24"/>
  <c r="F3070" i="24"/>
  <c r="F3071" i="24"/>
  <c r="F3072" i="24"/>
  <c r="F3073" i="24"/>
  <c r="F3074" i="24"/>
  <c r="F3075" i="24"/>
  <c r="F3076" i="24"/>
  <c r="F3077" i="24"/>
  <c r="F3078" i="24"/>
  <c r="F3079" i="24"/>
  <c r="F3080" i="24"/>
  <c r="F3081" i="24"/>
  <c r="F3082" i="24"/>
  <c r="F3083" i="24"/>
  <c r="F3084" i="24"/>
  <c r="F3085" i="24"/>
  <c r="F3086" i="24"/>
  <c r="F3087" i="24"/>
  <c r="F3088" i="24"/>
  <c r="F3089" i="24"/>
  <c r="F3090" i="24"/>
  <c r="F3091" i="24"/>
  <c r="F3092" i="24"/>
  <c r="F3093" i="24"/>
  <c r="F3094" i="24"/>
  <c r="F3095" i="24"/>
  <c r="F3096" i="24"/>
  <c r="F3097" i="24"/>
  <c r="F3098" i="24"/>
  <c r="F3099" i="24"/>
  <c r="F3100" i="24"/>
  <c r="F3101" i="24"/>
  <c r="F3102" i="24"/>
  <c r="F3103" i="24"/>
  <c r="F3104" i="24"/>
  <c r="F3105" i="24"/>
  <c r="F3106" i="24"/>
  <c r="F3107" i="24"/>
  <c r="F3108" i="24"/>
  <c r="F3109" i="24"/>
  <c r="F3110" i="24"/>
  <c r="F3111" i="24"/>
  <c r="F3112" i="24"/>
  <c r="F3113" i="24"/>
  <c r="F3114" i="24"/>
  <c r="F3115" i="24"/>
  <c r="F3116" i="24"/>
  <c r="F3117" i="24"/>
  <c r="F3118" i="24"/>
  <c r="F3119" i="24"/>
  <c r="F3120" i="24"/>
  <c r="F3121" i="24"/>
  <c r="F3122" i="24"/>
  <c r="F3123" i="24"/>
  <c r="F3124" i="24"/>
  <c r="F3125" i="24"/>
  <c r="F3126" i="24"/>
  <c r="F3127" i="24"/>
  <c r="F3128" i="24"/>
  <c r="F3129" i="24"/>
  <c r="F3130" i="24"/>
  <c r="F3131" i="24"/>
  <c r="F3132" i="24"/>
  <c r="F3133" i="24"/>
  <c r="F3134" i="24"/>
  <c r="F3135" i="24"/>
  <c r="F3136" i="24"/>
  <c r="F3137" i="24"/>
  <c r="F3138" i="24"/>
  <c r="F3139" i="24"/>
  <c r="F3140" i="24"/>
  <c r="F3141" i="24"/>
  <c r="F3142" i="24"/>
  <c r="F3143" i="24"/>
  <c r="F3144" i="24"/>
  <c r="F3145" i="24"/>
  <c r="F3146" i="24"/>
  <c r="F3147" i="24"/>
  <c r="F3148" i="24"/>
  <c r="F3149" i="24"/>
  <c r="F3150" i="24"/>
  <c r="F3151" i="24"/>
  <c r="F3152" i="24"/>
  <c r="F3153" i="24"/>
  <c r="F3154" i="24"/>
  <c r="F3155" i="24"/>
  <c r="F3156" i="24"/>
  <c r="F3157" i="24"/>
  <c r="F3158" i="24"/>
  <c r="F3159" i="24"/>
  <c r="F3160" i="24"/>
  <c r="F3161" i="24"/>
  <c r="F3162" i="24"/>
  <c r="F3163" i="24"/>
  <c r="F3164" i="24"/>
  <c r="F3165" i="24"/>
  <c r="F3166" i="24"/>
  <c r="F3167" i="24"/>
  <c r="F3168" i="24"/>
  <c r="F3169" i="24"/>
  <c r="F3170" i="24"/>
  <c r="F3171" i="24"/>
  <c r="F3172" i="24"/>
  <c r="F3173" i="24"/>
  <c r="F3174" i="24"/>
  <c r="F3175" i="24"/>
  <c r="F3176" i="24"/>
  <c r="F3177" i="24"/>
  <c r="F3178" i="24"/>
  <c r="F3179" i="24"/>
  <c r="F3180" i="24"/>
  <c r="F3181" i="24"/>
  <c r="F3182" i="24"/>
  <c r="F3183" i="24"/>
  <c r="F3184" i="24"/>
  <c r="F3185" i="24"/>
  <c r="F3186" i="24"/>
  <c r="F3187" i="24"/>
  <c r="F3188" i="24"/>
  <c r="F3189" i="24"/>
  <c r="F3190" i="24"/>
  <c r="F3191" i="24"/>
  <c r="F3192" i="24"/>
  <c r="F3193" i="24"/>
  <c r="F3194" i="24"/>
  <c r="F3195" i="24"/>
  <c r="F3196" i="24"/>
  <c r="F3197" i="24"/>
  <c r="F3198" i="24"/>
  <c r="F3199" i="24"/>
  <c r="F3200" i="24"/>
  <c r="F3201" i="24"/>
  <c r="F3202" i="24"/>
  <c r="F3203" i="24"/>
  <c r="F3204" i="24"/>
  <c r="F3205" i="24"/>
  <c r="F3206" i="24"/>
  <c r="F3207" i="24"/>
  <c r="F3208" i="24"/>
  <c r="F3209" i="24"/>
  <c r="F3210" i="24"/>
  <c r="F3211" i="24"/>
  <c r="F3212" i="24"/>
  <c r="F3213" i="24"/>
  <c r="F3214" i="24"/>
  <c r="F3215" i="24"/>
  <c r="F3216" i="24"/>
  <c r="F3217" i="24"/>
  <c r="F3218" i="24"/>
  <c r="F3219" i="24"/>
  <c r="F3220" i="24"/>
  <c r="F3221" i="24"/>
  <c r="F3222" i="24"/>
  <c r="F3223" i="24"/>
  <c r="F3224" i="24"/>
  <c r="F3225" i="24"/>
  <c r="F3226" i="24"/>
  <c r="F3227" i="24"/>
  <c r="F3228" i="24"/>
  <c r="F3229" i="24"/>
  <c r="F3230" i="24"/>
  <c r="F3231" i="24"/>
  <c r="F3232" i="24"/>
  <c r="F3233" i="24"/>
  <c r="F3234" i="24"/>
  <c r="F3235" i="24"/>
  <c r="F3236" i="24"/>
  <c r="F3237" i="24"/>
  <c r="F3238" i="24"/>
  <c r="F3239" i="24"/>
  <c r="F3240" i="24"/>
  <c r="F3241" i="24"/>
  <c r="F3242" i="24"/>
  <c r="F3243" i="24"/>
  <c r="F3244" i="24"/>
  <c r="F3245" i="24"/>
  <c r="F3246" i="24"/>
  <c r="F3247" i="24"/>
  <c r="F3248" i="24"/>
  <c r="F3249" i="24"/>
  <c r="F3250" i="24"/>
  <c r="F3251" i="24"/>
  <c r="F3252" i="24"/>
  <c r="F3253" i="24"/>
  <c r="F3254" i="24"/>
  <c r="F3255" i="24"/>
  <c r="F3256" i="24"/>
  <c r="F3257" i="24"/>
  <c r="F3258" i="24"/>
  <c r="F3259" i="24"/>
  <c r="F3260" i="24"/>
  <c r="F3261" i="24"/>
  <c r="F3262" i="24"/>
  <c r="F3263" i="24"/>
  <c r="F3264" i="24"/>
  <c r="F3265" i="24"/>
  <c r="F3266" i="24"/>
  <c r="F3267" i="24"/>
  <c r="F3268" i="24"/>
  <c r="F3269" i="24"/>
  <c r="F3270" i="24"/>
  <c r="F3271" i="24"/>
  <c r="F3272" i="24"/>
  <c r="F3273" i="24"/>
  <c r="F3274" i="24"/>
  <c r="F3275" i="24"/>
  <c r="F3276" i="24"/>
  <c r="F3277" i="24"/>
  <c r="F3278" i="24"/>
  <c r="F3279" i="24"/>
  <c r="F3280" i="24"/>
  <c r="F3281" i="24"/>
  <c r="F3282" i="24"/>
  <c r="F3283" i="24"/>
  <c r="F3284" i="24"/>
  <c r="F3285" i="24"/>
  <c r="F3286" i="24"/>
  <c r="F3287" i="24"/>
  <c r="F3288" i="24"/>
  <c r="F3289" i="24"/>
  <c r="F3290" i="24"/>
  <c r="F3291" i="24"/>
  <c r="F3292" i="24"/>
  <c r="F3293" i="24"/>
  <c r="F3294" i="24"/>
  <c r="F3295" i="24"/>
  <c r="F3296" i="24"/>
  <c r="F3297" i="24"/>
  <c r="F3298" i="24"/>
  <c r="F3299" i="24"/>
  <c r="F3300" i="24"/>
  <c r="F3301" i="24"/>
  <c r="F3302" i="24"/>
  <c r="F3303" i="24"/>
  <c r="F3304" i="24"/>
  <c r="F3305" i="24"/>
  <c r="F3306" i="24"/>
  <c r="F3307" i="24"/>
  <c r="F3308" i="24"/>
  <c r="F3309" i="24"/>
  <c r="F3310" i="24"/>
  <c r="F3311" i="24"/>
  <c r="F3312" i="24"/>
  <c r="F3313" i="24"/>
  <c r="F3314" i="24"/>
  <c r="F3315" i="24"/>
  <c r="F3316" i="24"/>
  <c r="F3317" i="24"/>
  <c r="F3318" i="24"/>
  <c r="F3319" i="24"/>
  <c r="F3320" i="24"/>
  <c r="F3321" i="24"/>
  <c r="F3322" i="24"/>
  <c r="F3323" i="24"/>
  <c r="F3324" i="24"/>
  <c r="F3325" i="24"/>
  <c r="F3326" i="24"/>
  <c r="F3327" i="24"/>
  <c r="F3328" i="24"/>
  <c r="F3329" i="24"/>
  <c r="F3330" i="24"/>
  <c r="F3331" i="24"/>
  <c r="F3332" i="24"/>
  <c r="F3333" i="24"/>
  <c r="F3334" i="24"/>
  <c r="F3335" i="24"/>
  <c r="F3336" i="24"/>
  <c r="F3337" i="24"/>
  <c r="F3338" i="24"/>
  <c r="F3339" i="24"/>
  <c r="F3340" i="24"/>
  <c r="F3341" i="24"/>
  <c r="F3342" i="24"/>
  <c r="F3343" i="24"/>
  <c r="F3344" i="24"/>
  <c r="F3345" i="24"/>
  <c r="F3346" i="24"/>
  <c r="F3347" i="24"/>
  <c r="F3348" i="24"/>
  <c r="F3349" i="24"/>
  <c r="F3350" i="24"/>
  <c r="F3351" i="24"/>
  <c r="F3352" i="24"/>
  <c r="F3353" i="24"/>
  <c r="F3354" i="24"/>
  <c r="F3355" i="24"/>
  <c r="F3356" i="24"/>
  <c r="F3357" i="24"/>
  <c r="F3358" i="24"/>
  <c r="F3359" i="24"/>
  <c r="F3360" i="24"/>
  <c r="F3361" i="24"/>
  <c r="F3362" i="24"/>
  <c r="F3363" i="24"/>
  <c r="F3364" i="24"/>
  <c r="F3365" i="24"/>
  <c r="F3366" i="24"/>
  <c r="F3367" i="24"/>
  <c r="F3368" i="24"/>
  <c r="F3369" i="24"/>
  <c r="F3370" i="24"/>
  <c r="F3371" i="24"/>
  <c r="F3372" i="24"/>
  <c r="F3373" i="24"/>
  <c r="F3374" i="24"/>
  <c r="F3375" i="24"/>
  <c r="F3376" i="24"/>
  <c r="F3377" i="24"/>
  <c r="F3378" i="24"/>
  <c r="F3379" i="24"/>
  <c r="F3380" i="24"/>
  <c r="F3381" i="24"/>
  <c r="F3382" i="24"/>
  <c r="F3383" i="24"/>
  <c r="F3384" i="24"/>
  <c r="F3385" i="24"/>
  <c r="F3386" i="24"/>
  <c r="F3387" i="24"/>
  <c r="F3388" i="24"/>
  <c r="F3389" i="24"/>
  <c r="F3390" i="24"/>
  <c r="F3391" i="24"/>
  <c r="F3392" i="24"/>
  <c r="F3393" i="24"/>
  <c r="F3394" i="24"/>
  <c r="F3395" i="24"/>
  <c r="F3396" i="24"/>
  <c r="F3397" i="24"/>
  <c r="F3398" i="24"/>
  <c r="F3399" i="24"/>
  <c r="F3400" i="24"/>
  <c r="F3401" i="24"/>
  <c r="F3402" i="24"/>
  <c r="F3403" i="24"/>
  <c r="F3404" i="24"/>
  <c r="F3405" i="24"/>
  <c r="F3406" i="24"/>
  <c r="F3407" i="24"/>
  <c r="F3408" i="24"/>
  <c r="F3409" i="24"/>
  <c r="F3410" i="24"/>
  <c r="F3411" i="24"/>
  <c r="F3412" i="24"/>
  <c r="F3413" i="24"/>
  <c r="F3414" i="24"/>
  <c r="F3415" i="24"/>
  <c r="F3416" i="24"/>
  <c r="F3417" i="24"/>
  <c r="F3418" i="24"/>
  <c r="F3419" i="24"/>
  <c r="F3420" i="24"/>
  <c r="F3421" i="24"/>
  <c r="F3422" i="24"/>
  <c r="F3423" i="24"/>
  <c r="F3424" i="24"/>
  <c r="F3425" i="24"/>
  <c r="F3426" i="24"/>
  <c r="F3427" i="24"/>
  <c r="F3428" i="24"/>
  <c r="F3429" i="24"/>
  <c r="F3430" i="24"/>
  <c r="F3431" i="24"/>
  <c r="F3432" i="24"/>
  <c r="F3433" i="24"/>
  <c r="F3434" i="24"/>
  <c r="F3435" i="24"/>
  <c r="F3436" i="24"/>
  <c r="F3437" i="24"/>
  <c r="F3438" i="24"/>
  <c r="F3439" i="24"/>
  <c r="F3440" i="24"/>
  <c r="F3441" i="24"/>
  <c r="F3442" i="24"/>
  <c r="F3443" i="24"/>
  <c r="F3444" i="24"/>
  <c r="F3445" i="24"/>
  <c r="F3446" i="24"/>
  <c r="F3447" i="24"/>
  <c r="F3448" i="24"/>
  <c r="F3449" i="24"/>
  <c r="F3450" i="24"/>
  <c r="F3451" i="24"/>
  <c r="F3452" i="24"/>
  <c r="F3453" i="24"/>
  <c r="F3454" i="24"/>
  <c r="F3455" i="24"/>
  <c r="F3456" i="24"/>
  <c r="F3457" i="24"/>
  <c r="F3458" i="24"/>
  <c r="F3459" i="24"/>
  <c r="F3460" i="24"/>
  <c r="F3461" i="24"/>
  <c r="F3462" i="24"/>
  <c r="F3463" i="24"/>
  <c r="F3464" i="24"/>
  <c r="F3465" i="24"/>
  <c r="F3466" i="24"/>
  <c r="F3467" i="24"/>
  <c r="F3468" i="24"/>
  <c r="F3469" i="24"/>
  <c r="F3470" i="24"/>
  <c r="F3471" i="24"/>
  <c r="F3472" i="24"/>
  <c r="F3473" i="24"/>
  <c r="F3474" i="24"/>
  <c r="F3475" i="24"/>
  <c r="F3476" i="24"/>
  <c r="F3477" i="24"/>
  <c r="F3478" i="24"/>
  <c r="F3479" i="24"/>
  <c r="F3480" i="24"/>
  <c r="F3481" i="24"/>
  <c r="F3482" i="24"/>
  <c r="F3483" i="24"/>
  <c r="F3484" i="24"/>
  <c r="F3485" i="24"/>
  <c r="F3486" i="24"/>
  <c r="F3487" i="24"/>
  <c r="F3488" i="24"/>
  <c r="F3489" i="24"/>
  <c r="F3490" i="24"/>
  <c r="F3491" i="24"/>
  <c r="F3492" i="24"/>
  <c r="F3493" i="24"/>
  <c r="F3494" i="24"/>
  <c r="F3495" i="24"/>
  <c r="F3496" i="24"/>
  <c r="F3497" i="24"/>
  <c r="F3498" i="24"/>
  <c r="F3499" i="24"/>
  <c r="F3500" i="24"/>
  <c r="F3501" i="24"/>
  <c r="F3502" i="24"/>
  <c r="F3503" i="24"/>
  <c r="F3504" i="24"/>
  <c r="F3505" i="24"/>
  <c r="F3506" i="24"/>
  <c r="F3507" i="24"/>
  <c r="F3508" i="24"/>
  <c r="F3509" i="24"/>
  <c r="F3510" i="24"/>
  <c r="F3511" i="24"/>
  <c r="F3512" i="24"/>
  <c r="F3513" i="24"/>
  <c r="F3514" i="24"/>
  <c r="F3515" i="24"/>
  <c r="F3516" i="24"/>
  <c r="F3517" i="24"/>
  <c r="F3518" i="24"/>
  <c r="F3519" i="24"/>
  <c r="F3520" i="24"/>
  <c r="F3521" i="24"/>
  <c r="F3522" i="24"/>
  <c r="F3523" i="24"/>
  <c r="F3524" i="24"/>
  <c r="F3525" i="24"/>
  <c r="F3526" i="24"/>
  <c r="F3527" i="24"/>
  <c r="F3528" i="24"/>
  <c r="F3529" i="24"/>
  <c r="F3530" i="24"/>
  <c r="F3531" i="24"/>
  <c r="F3532" i="24"/>
  <c r="F3533" i="24"/>
  <c r="F3534" i="24"/>
  <c r="F3535" i="24"/>
  <c r="F3536" i="24"/>
  <c r="F3537" i="24"/>
  <c r="F3538" i="24"/>
  <c r="F3539" i="24"/>
  <c r="F3540" i="24"/>
  <c r="F3541" i="24"/>
  <c r="F3542" i="24"/>
  <c r="F3543" i="24"/>
  <c r="F3544" i="24"/>
  <c r="F3545" i="24"/>
  <c r="F3546" i="24"/>
  <c r="F3547" i="24"/>
  <c r="F3548" i="24"/>
  <c r="F3549" i="24"/>
  <c r="F3550" i="24"/>
  <c r="F3551" i="24"/>
  <c r="F3552" i="24"/>
  <c r="F3553" i="24"/>
  <c r="F3554" i="24"/>
  <c r="F3555" i="24"/>
  <c r="F3556" i="24"/>
  <c r="F3557" i="24"/>
  <c r="F3558" i="24"/>
  <c r="F3559" i="24"/>
  <c r="F3560" i="24"/>
  <c r="F3561" i="24"/>
  <c r="F3562" i="24"/>
  <c r="F3563" i="24"/>
  <c r="F3564" i="24"/>
  <c r="F3565" i="24"/>
  <c r="F3566" i="24"/>
  <c r="F3567" i="24"/>
  <c r="F3568" i="24"/>
  <c r="F3569" i="24"/>
  <c r="F3570" i="24"/>
  <c r="F3571" i="24"/>
  <c r="F3572" i="24"/>
  <c r="F3573" i="24"/>
  <c r="F3574" i="24"/>
  <c r="F3575" i="24"/>
  <c r="F3576" i="24"/>
  <c r="F3577" i="24"/>
  <c r="F3578" i="24"/>
  <c r="F3579" i="24"/>
  <c r="F3580" i="24"/>
  <c r="F3581" i="24"/>
  <c r="F3582" i="24"/>
  <c r="F3583" i="24"/>
  <c r="F3584" i="24"/>
  <c r="F3585" i="24"/>
  <c r="F3586" i="24"/>
  <c r="F3587" i="24"/>
  <c r="F3588" i="24"/>
  <c r="F3589" i="24"/>
  <c r="F3590" i="24"/>
  <c r="F3591" i="24"/>
  <c r="F3592" i="24"/>
  <c r="F3593" i="24"/>
  <c r="F3594" i="24"/>
  <c r="F3595" i="24"/>
  <c r="F3596" i="24"/>
  <c r="F3597" i="24"/>
  <c r="F3598" i="24"/>
  <c r="F3599" i="24"/>
  <c r="F3600" i="24"/>
  <c r="F3601" i="24"/>
  <c r="F3602" i="24"/>
  <c r="F3603" i="24"/>
  <c r="F3604" i="24"/>
  <c r="F3605" i="24"/>
  <c r="F3606" i="24"/>
  <c r="F3607" i="24"/>
  <c r="F3608" i="24"/>
  <c r="F3609" i="24"/>
  <c r="F3610" i="24"/>
  <c r="F3611" i="24"/>
  <c r="F3612" i="24"/>
  <c r="F3613" i="24"/>
  <c r="F3614" i="24"/>
  <c r="F3615" i="24"/>
  <c r="F3616" i="24"/>
  <c r="F3617" i="24"/>
  <c r="F3618" i="24"/>
  <c r="F3619" i="24"/>
  <c r="F3620" i="24"/>
  <c r="F3621" i="24"/>
  <c r="F3622" i="24"/>
  <c r="F3623" i="24"/>
  <c r="F3624" i="24"/>
  <c r="F3625" i="24"/>
  <c r="F3626" i="24"/>
  <c r="F3627" i="24"/>
  <c r="F3628" i="24"/>
  <c r="F3629" i="24"/>
  <c r="F3630" i="24"/>
  <c r="F3631" i="24"/>
  <c r="F3632" i="24"/>
  <c r="F3633" i="24"/>
  <c r="F3634" i="24"/>
  <c r="F3635" i="24"/>
  <c r="F3636" i="24"/>
  <c r="F3637" i="24"/>
  <c r="F3638" i="24"/>
  <c r="F3639" i="24"/>
  <c r="F3640" i="24"/>
  <c r="F3641" i="24"/>
  <c r="F3642" i="24"/>
  <c r="F3643" i="24"/>
  <c r="F3644" i="24"/>
  <c r="F3645" i="24"/>
  <c r="F3646" i="24"/>
  <c r="F3647" i="24"/>
  <c r="F3648" i="24"/>
  <c r="F3649" i="24"/>
  <c r="F3650" i="24"/>
  <c r="F3651" i="24"/>
  <c r="F3652" i="24"/>
  <c r="F3653" i="24"/>
  <c r="F3654" i="24"/>
  <c r="F3655" i="24"/>
  <c r="F3656" i="24"/>
  <c r="F3657" i="24"/>
  <c r="F3658" i="24"/>
  <c r="F3659" i="24"/>
  <c r="F3660" i="24"/>
  <c r="F3661" i="24"/>
  <c r="F3662" i="24"/>
  <c r="F3663" i="24"/>
  <c r="F3664" i="24"/>
  <c r="F3665" i="24"/>
  <c r="F3666" i="24"/>
  <c r="F3667" i="24"/>
  <c r="F3668" i="24"/>
  <c r="F3669" i="24"/>
  <c r="F3670" i="24"/>
  <c r="F3671" i="24"/>
  <c r="F3672" i="24"/>
  <c r="F3673" i="24"/>
  <c r="F3674" i="24"/>
  <c r="F3675" i="24"/>
  <c r="F3676" i="24"/>
  <c r="F3677" i="24"/>
  <c r="F3678" i="24"/>
  <c r="F3679" i="24"/>
  <c r="F3680" i="24"/>
  <c r="F3681" i="24"/>
  <c r="F3682" i="24"/>
  <c r="F3683" i="24"/>
  <c r="F3684" i="24"/>
  <c r="F3685" i="24"/>
  <c r="F3686" i="24"/>
  <c r="F3687" i="24"/>
  <c r="F3688" i="24"/>
  <c r="F3689" i="24"/>
  <c r="F3690" i="24"/>
  <c r="F3691" i="24"/>
  <c r="F3692" i="24"/>
  <c r="F3693" i="24"/>
  <c r="F3694" i="24"/>
  <c r="F3695" i="24"/>
  <c r="F3696" i="24"/>
  <c r="F3697" i="24"/>
  <c r="F3698" i="24"/>
  <c r="F3699" i="24"/>
  <c r="F3700" i="24"/>
  <c r="F3701" i="24"/>
  <c r="F3702" i="24"/>
  <c r="F3703" i="24"/>
  <c r="F3704" i="24"/>
  <c r="F3705" i="24"/>
  <c r="F3706" i="24"/>
  <c r="F3707" i="24"/>
  <c r="F3708" i="24"/>
  <c r="F3709" i="24"/>
  <c r="F3710" i="24"/>
  <c r="F3711" i="24"/>
  <c r="F3712" i="24"/>
  <c r="F3713" i="24"/>
  <c r="F3714" i="24"/>
  <c r="F3715" i="24"/>
  <c r="F3716" i="24"/>
  <c r="F3717" i="24"/>
  <c r="F3718" i="24"/>
  <c r="F3719" i="24"/>
  <c r="F3720" i="24"/>
  <c r="F3721" i="24"/>
  <c r="F3722" i="24"/>
  <c r="F3723" i="24"/>
  <c r="F3724" i="24"/>
  <c r="F3725" i="24"/>
  <c r="F3726" i="24"/>
  <c r="F3727" i="24"/>
  <c r="F3728" i="24"/>
  <c r="F3729" i="24"/>
  <c r="F3730" i="24"/>
  <c r="F3731" i="24"/>
  <c r="F3732" i="24"/>
  <c r="F3733" i="24"/>
  <c r="F3734" i="24"/>
  <c r="F3735" i="24"/>
  <c r="F3736" i="24"/>
  <c r="F3737" i="24"/>
  <c r="F3738" i="24"/>
  <c r="F3739" i="24"/>
  <c r="F3740" i="24"/>
  <c r="F3741" i="24"/>
  <c r="F3742" i="24"/>
  <c r="F3743" i="24"/>
  <c r="F3744" i="24"/>
  <c r="F3745" i="24"/>
  <c r="F3746" i="24"/>
  <c r="F3747" i="24"/>
  <c r="F3748" i="24"/>
  <c r="F3749" i="24"/>
  <c r="F3750" i="24"/>
  <c r="F3751" i="24"/>
  <c r="F3752" i="24"/>
  <c r="F3753" i="24"/>
  <c r="F3754" i="24"/>
  <c r="F3755" i="24"/>
  <c r="F3756" i="24"/>
  <c r="F3757" i="24"/>
  <c r="F3758" i="24"/>
  <c r="F3759" i="24"/>
  <c r="F3760" i="24"/>
  <c r="F3761" i="24"/>
  <c r="F3762" i="24"/>
  <c r="F3763" i="24"/>
  <c r="F3764" i="24"/>
  <c r="F3765" i="24"/>
  <c r="F3766" i="24"/>
  <c r="F3767" i="24"/>
  <c r="F3768" i="24"/>
  <c r="F3769" i="24"/>
  <c r="F3770" i="24"/>
  <c r="F3771" i="24"/>
  <c r="F3772" i="24"/>
  <c r="F3773" i="24"/>
  <c r="F3774" i="24"/>
  <c r="F3775" i="24"/>
  <c r="F3776" i="24"/>
  <c r="F3777" i="24"/>
  <c r="F3778" i="24"/>
  <c r="F3779" i="24"/>
  <c r="F3780" i="24"/>
  <c r="F3781" i="24"/>
  <c r="F3782" i="24"/>
  <c r="F3783" i="24"/>
  <c r="F3784" i="24"/>
  <c r="F3785" i="24"/>
  <c r="F3786" i="24"/>
  <c r="F3787" i="24"/>
  <c r="F3788" i="24"/>
  <c r="F3789" i="24"/>
  <c r="F3790" i="24"/>
  <c r="F3791" i="24"/>
  <c r="F3792" i="24"/>
  <c r="F3793" i="24"/>
  <c r="F3794" i="24"/>
  <c r="F3795" i="24"/>
  <c r="F3796" i="24"/>
  <c r="F3797" i="24"/>
  <c r="F3798" i="24"/>
  <c r="F3799" i="24"/>
  <c r="F3800" i="24"/>
  <c r="F3801" i="24"/>
  <c r="F3802" i="24"/>
  <c r="F3803" i="24"/>
  <c r="F3804" i="24"/>
  <c r="F3805" i="24"/>
  <c r="F3806" i="24"/>
  <c r="F3807" i="24"/>
  <c r="F3808" i="24"/>
  <c r="F3809" i="24"/>
  <c r="F3810" i="24"/>
  <c r="F3811" i="24"/>
  <c r="F3812" i="24"/>
  <c r="F3813" i="24"/>
  <c r="F3814" i="24"/>
  <c r="F3815" i="24"/>
  <c r="F3816" i="24"/>
  <c r="F3817" i="24"/>
  <c r="F3818" i="24"/>
  <c r="F3819" i="24"/>
  <c r="F3820" i="24"/>
  <c r="F3821" i="24"/>
  <c r="F3822" i="24"/>
  <c r="F3823" i="24"/>
  <c r="F3824" i="24"/>
  <c r="F3825" i="24"/>
  <c r="F3826" i="24"/>
  <c r="F3827" i="24"/>
  <c r="F3828" i="24"/>
  <c r="F3829" i="24"/>
  <c r="F3830" i="24"/>
  <c r="F3831" i="24"/>
  <c r="F3832" i="24"/>
  <c r="F3833" i="24"/>
  <c r="F3834" i="24"/>
  <c r="F3835" i="24"/>
  <c r="F3836" i="24"/>
  <c r="F3837" i="24"/>
  <c r="F3838" i="24"/>
  <c r="F3839" i="24"/>
  <c r="F3840" i="24"/>
  <c r="F3841" i="24"/>
  <c r="F3842" i="24"/>
  <c r="F3843" i="24"/>
  <c r="F3844" i="24"/>
  <c r="F3845" i="24"/>
  <c r="F3846" i="24"/>
  <c r="F3847" i="24"/>
  <c r="F3848" i="24"/>
  <c r="F3849" i="24"/>
  <c r="F3850" i="24"/>
  <c r="F3851" i="24"/>
  <c r="F3852" i="24"/>
  <c r="F3853" i="24"/>
  <c r="F3854" i="24"/>
  <c r="F3855" i="24"/>
  <c r="F3856" i="24"/>
  <c r="F3857" i="24"/>
  <c r="F3858" i="24"/>
  <c r="F3859" i="24"/>
  <c r="F3860" i="24"/>
  <c r="F3861" i="24"/>
  <c r="F3862" i="24"/>
  <c r="F3863" i="24"/>
  <c r="F3864" i="24"/>
  <c r="F3865" i="24"/>
  <c r="F3866" i="24"/>
  <c r="F3867" i="24"/>
  <c r="F3868" i="24"/>
  <c r="F3869" i="24"/>
  <c r="F3870" i="24"/>
  <c r="F3871" i="24"/>
  <c r="F3872" i="24"/>
  <c r="F3873" i="24"/>
  <c r="F3874" i="24"/>
  <c r="F3875" i="24"/>
  <c r="F3876" i="24"/>
  <c r="F3877" i="24"/>
  <c r="F3878" i="24"/>
  <c r="F3879" i="24"/>
  <c r="F3880" i="24"/>
  <c r="F3881" i="24"/>
  <c r="F3882" i="24"/>
  <c r="F3883" i="24"/>
  <c r="F3884" i="24"/>
  <c r="F3885" i="24"/>
  <c r="F3886" i="24"/>
  <c r="F3887" i="24"/>
  <c r="F3888" i="24"/>
  <c r="F3889" i="24"/>
  <c r="F3890" i="24"/>
  <c r="F3891" i="24"/>
  <c r="F3892" i="24"/>
  <c r="F3893" i="24"/>
  <c r="F3894" i="24"/>
  <c r="F3895" i="24"/>
  <c r="F3896" i="24"/>
  <c r="F3897" i="24"/>
  <c r="F3898" i="24"/>
  <c r="F3899" i="24"/>
  <c r="F3900" i="24"/>
  <c r="F3901" i="24"/>
  <c r="F3902" i="24"/>
  <c r="F3903" i="24"/>
  <c r="F3904" i="24"/>
  <c r="F3905" i="24"/>
  <c r="F3906" i="24"/>
  <c r="F3907" i="24"/>
  <c r="F3908" i="24"/>
  <c r="F3909" i="24"/>
  <c r="F3910" i="24"/>
  <c r="F3911" i="24"/>
  <c r="F3912" i="24"/>
  <c r="F3913" i="24"/>
  <c r="F3914" i="24"/>
  <c r="F3915" i="24"/>
  <c r="F3916" i="24"/>
  <c r="F3917" i="24"/>
  <c r="F3918" i="24"/>
  <c r="F3919" i="24"/>
  <c r="F3920" i="24"/>
  <c r="F3921" i="24"/>
  <c r="F3922" i="24"/>
  <c r="F3923" i="24"/>
  <c r="F3924" i="24"/>
  <c r="F3925" i="24"/>
  <c r="F3926" i="24"/>
  <c r="F3927" i="24"/>
  <c r="F3928" i="24"/>
  <c r="F3929" i="24"/>
  <c r="F3930" i="24"/>
  <c r="F3931" i="24"/>
  <c r="F3932" i="24"/>
  <c r="F3933" i="24"/>
  <c r="F3934" i="24"/>
  <c r="F3935" i="24"/>
  <c r="F3936" i="24"/>
  <c r="F3937" i="24"/>
  <c r="F3938" i="24"/>
  <c r="F3939" i="24"/>
  <c r="F3940" i="24"/>
  <c r="F3941" i="24"/>
  <c r="F3942" i="24"/>
  <c r="F3943" i="24"/>
  <c r="F3944" i="24"/>
  <c r="F3945" i="24"/>
  <c r="F3946" i="24"/>
  <c r="F3947" i="24"/>
  <c r="F3948" i="24"/>
  <c r="F3949" i="24"/>
  <c r="F3950" i="24"/>
  <c r="F3951" i="24"/>
  <c r="F3952" i="24"/>
  <c r="F3953" i="24"/>
  <c r="F3954" i="24"/>
  <c r="F3955" i="24"/>
  <c r="F3956" i="24"/>
  <c r="F3957" i="24"/>
  <c r="F3958" i="24"/>
  <c r="F3959" i="24"/>
  <c r="F3960" i="24"/>
  <c r="F3961" i="24"/>
  <c r="F3962" i="24"/>
  <c r="F3963" i="24"/>
  <c r="F3964" i="24"/>
  <c r="F3965" i="24"/>
  <c r="F3966" i="24"/>
  <c r="F3967" i="24"/>
  <c r="F3968" i="24"/>
  <c r="F3969" i="24"/>
  <c r="F3970" i="24"/>
  <c r="F3971" i="24"/>
  <c r="F3972" i="24"/>
  <c r="F3973" i="24"/>
  <c r="F3974" i="24"/>
  <c r="F3975" i="24"/>
  <c r="F3976" i="24"/>
  <c r="F3977" i="24"/>
  <c r="F3978" i="24"/>
  <c r="F3979" i="24"/>
  <c r="F3980" i="24"/>
  <c r="F3981" i="24"/>
  <c r="F3982" i="24"/>
  <c r="F3983" i="24"/>
  <c r="F3984" i="24"/>
  <c r="F3985" i="24"/>
  <c r="F3986" i="24"/>
  <c r="F3987" i="24"/>
  <c r="F3988" i="24"/>
  <c r="F3989" i="24"/>
  <c r="F3990" i="24"/>
  <c r="F3991" i="24"/>
  <c r="F3992" i="24"/>
  <c r="F3993" i="24"/>
  <c r="F3994" i="24"/>
  <c r="F3995" i="24"/>
  <c r="F3996" i="24"/>
  <c r="F3997" i="24"/>
  <c r="F3998" i="24"/>
  <c r="F3999" i="24"/>
  <c r="F4000" i="24"/>
  <c r="F4001" i="24"/>
  <c r="F4002" i="24"/>
  <c r="F4003" i="24"/>
  <c r="F4004" i="24"/>
  <c r="F4005" i="24"/>
  <c r="F4006" i="24"/>
  <c r="F4007" i="24"/>
  <c r="F4008" i="24"/>
  <c r="F4009" i="24"/>
  <c r="F4010" i="24"/>
  <c r="F4011" i="24"/>
  <c r="F4012" i="24"/>
  <c r="F4013" i="24"/>
  <c r="F4014" i="24"/>
  <c r="F4015" i="24"/>
  <c r="F4016" i="24"/>
  <c r="F4017" i="24"/>
  <c r="F4018" i="24"/>
  <c r="F4019" i="24"/>
  <c r="F4020" i="24"/>
  <c r="F4021" i="24"/>
  <c r="F4022" i="24"/>
  <c r="F4023" i="24"/>
  <c r="F4024" i="24"/>
  <c r="F4025" i="24"/>
  <c r="F4026" i="24"/>
  <c r="F4027" i="24"/>
  <c r="F4028" i="24"/>
  <c r="F4029" i="24"/>
  <c r="F4030" i="24"/>
  <c r="F4031" i="24"/>
  <c r="F4032" i="24"/>
  <c r="F4033" i="24"/>
  <c r="F4034" i="24"/>
  <c r="F4035" i="24"/>
  <c r="F4036" i="24"/>
  <c r="F4037" i="24"/>
  <c r="F4038" i="24"/>
  <c r="F4039" i="24"/>
  <c r="F4040" i="24"/>
  <c r="F4041" i="24"/>
  <c r="F4042" i="24"/>
  <c r="F4043" i="24"/>
  <c r="F4044" i="24"/>
  <c r="F4045" i="24"/>
  <c r="F4046" i="24"/>
  <c r="F4047" i="24"/>
  <c r="F4048" i="24"/>
  <c r="F4049" i="24"/>
  <c r="F4050" i="24"/>
  <c r="F4051" i="24"/>
  <c r="F4052" i="24"/>
  <c r="F4053" i="24"/>
  <c r="F4054" i="24"/>
  <c r="F4055" i="24"/>
  <c r="F4056" i="24"/>
  <c r="F4057" i="24"/>
  <c r="F4058" i="24"/>
  <c r="F4059" i="24"/>
  <c r="F4060" i="24"/>
  <c r="F4061" i="24"/>
  <c r="F4062" i="24"/>
  <c r="F4063" i="24"/>
  <c r="F4064" i="24"/>
  <c r="F4065" i="24"/>
  <c r="F4066" i="24"/>
  <c r="F4067" i="24"/>
  <c r="F4068" i="24"/>
  <c r="F4069" i="24"/>
  <c r="F4070" i="24"/>
  <c r="F4071" i="24"/>
  <c r="F4072" i="24"/>
  <c r="F4073" i="24"/>
  <c r="F4074" i="24"/>
  <c r="F4075" i="24"/>
  <c r="F4076" i="24"/>
  <c r="F4077" i="24"/>
  <c r="F4078" i="24"/>
  <c r="F4079" i="24"/>
  <c r="F4080" i="24"/>
  <c r="F4081" i="24"/>
  <c r="F4082" i="24"/>
  <c r="F4083" i="24"/>
  <c r="F4084" i="24"/>
  <c r="F4085" i="24"/>
  <c r="F4086" i="24"/>
  <c r="F4087" i="24"/>
  <c r="F4088" i="24"/>
  <c r="F4089" i="24"/>
  <c r="F4090" i="24"/>
  <c r="F4091" i="24"/>
  <c r="F4092" i="24"/>
  <c r="F4093" i="24"/>
  <c r="F4094" i="24"/>
  <c r="F4095" i="24"/>
  <c r="F4096" i="24"/>
  <c r="F4097" i="24"/>
  <c r="F4098" i="24"/>
  <c r="F4099" i="24"/>
  <c r="F4100" i="24"/>
  <c r="F4101" i="24"/>
  <c r="F4102" i="24"/>
  <c r="F4103" i="24"/>
  <c r="F4104" i="24"/>
  <c r="F4105" i="24"/>
  <c r="F4106" i="24"/>
  <c r="F4107" i="24"/>
  <c r="F4108" i="24"/>
  <c r="F4109" i="24"/>
  <c r="F4110" i="24"/>
  <c r="F4111" i="24"/>
  <c r="F4112" i="24"/>
  <c r="F4113" i="24"/>
  <c r="F4114" i="24"/>
  <c r="F4115" i="24"/>
  <c r="F4116" i="24"/>
  <c r="F4117" i="24"/>
  <c r="F4118" i="24"/>
  <c r="F4119" i="24"/>
  <c r="F4120" i="24"/>
  <c r="F4121" i="24"/>
  <c r="F4122" i="24"/>
  <c r="F4123" i="24"/>
  <c r="F4124" i="24"/>
  <c r="F4125" i="24"/>
  <c r="F4126" i="24"/>
  <c r="F4127" i="24"/>
  <c r="F4128" i="24"/>
  <c r="F4129" i="24"/>
  <c r="F4130" i="24"/>
  <c r="F4131" i="24"/>
  <c r="F4132" i="24"/>
  <c r="F4133" i="24"/>
  <c r="F4134" i="24"/>
  <c r="F4135" i="24"/>
  <c r="F4136" i="24"/>
  <c r="F4137" i="24"/>
  <c r="F4138" i="24"/>
  <c r="F4139" i="24"/>
  <c r="F4140" i="24"/>
  <c r="F4141" i="24"/>
  <c r="F4142" i="24"/>
  <c r="F4143" i="24"/>
  <c r="F4144" i="24"/>
  <c r="F4145" i="24"/>
  <c r="F4146" i="24"/>
  <c r="F4147" i="24"/>
  <c r="F4148" i="24"/>
  <c r="F4149" i="24"/>
  <c r="F4150" i="24"/>
  <c r="F4151" i="24"/>
  <c r="F4152" i="24"/>
  <c r="F4153" i="24"/>
  <c r="F4154" i="24"/>
  <c r="F4155" i="24"/>
  <c r="F4156" i="24"/>
  <c r="F4157" i="24"/>
  <c r="F4158" i="24"/>
  <c r="F4159" i="24"/>
  <c r="F4160" i="24"/>
  <c r="F4161" i="24"/>
  <c r="F4162" i="24"/>
  <c r="F4163" i="24"/>
  <c r="F4164" i="24"/>
  <c r="F4165" i="24"/>
  <c r="F4166" i="24"/>
  <c r="F4167" i="24"/>
  <c r="F4168" i="24"/>
  <c r="F4169" i="24"/>
  <c r="F4170" i="24"/>
  <c r="F4171" i="24"/>
  <c r="F4172" i="24"/>
  <c r="F4173" i="24"/>
  <c r="F4174" i="24"/>
  <c r="F4175" i="24"/>
  <c r="F4176" i="24"/>
  <c r="F4177" i="24"/>
  <c r="F4178" i="24"/>
  <c r="F4179" i="24"/>
  <c r="F4180" i="24"/>
  <c r="F4181" i="24"/>
  <c r="F4182" i="24"/>
  <c r="F4183" i="24"/>
  <c r="F4184" i="24"/>
  <c r="F4185" i="24"/>
  <c r="F4186" i="24"/>
  <c r="F4187" i="24"/>
  <c r="F4188" i="24"/>
  <c r="F4189" i="24"/>
  <c r="F4190" i="24"/>
  <c r="F4191" i="24"/>
  <c r="F4192" i="24"/>
  <c r="F4193" i="24"/>
  <c r="F4194" i="24"/>
  <c r="F4195" i="24"/>
  <c r="F4196" i="24"/>
  <c r="F4197" i="24"/>
  <c r="F4198" i="24"/>
  <c r="F4199" i="24"/>
  <c r="F4200" i="24"/>
  <c r="F4201" i="24"/>
  <c r="F4202" i="24"/>
  <c r="F4203" i="24"/>
  <c r="F4204" i="24"/>
  <c r="F4205" i="24"/>
  <c r="F4206" i="24"/>
  <c r="F4207" i="24"/>
  <c r="F4208" i="24"/>
  <c r="F4209" i="24"/>
  <c r="F4210" i="24"/>
  <c r="F4211" i="24"/>
  <c r="F4212" i="24"/>
  <c r="F4213" i="24"/>
  <c r="F4214" i="24"/>
  <c r="F4215" i="24"/>
  <c r="F4216" i="24"/>
  <c r="F4217" i="24"/>
  <c r="F4218" i="24"/>
  <c r="F4219" i="24"/>
  <c r="F4220" i="24"/>
  <c r="F4221" i="24"/>
  <c r="F4222" i="24"/>
  <c r="F4223" i="24"/>
  <c r="F4224" i="24"/>
  <c r="F4225" i="24"/>
  <c r="F4226" i="24"/>
  <c r="F4227" i="24"/>
  <c r="F4228" i="24"/>
  <c r="F4229" i="24"/>
  <c r="F4230" i="24"/>
  <c r="F4231" i="24"/>
  <c r="F4232" i="24"/>
  <c r="F4233" i="24"/>
  <c r="F4234" i="24"/>
  <c r="F4235" i="24"/>
  <c r="F4236" i="24"/>
  <c r="F4237" i="24"/>
  <c r="F4238" i="24"/>
  <c r="F4239" i="24"/>
  <c r="F4240" i="24"/>
  <c r="F4241" i="24"/>
  <c r="F4242" i="24"/>
  <c r="F4243" i="24"/>
  <c r="F4244" i="24"/>
  <c r="F4245" i="24"/>
  <c r="F4246" i="24"/>
  <c r="F4247" i="24"/>
  <c r="F4248" i="24"/>
  <c r="F4249" i="24"/>
  <c r="F4250" i="24"/>
  <c r="F4251" i="24"/>
  <c r="F4252" i="24"/>
  <c r="F4253" i="24"/>
  <c r="F4254" i="24"/>
  <c r="F4255" i="24"/>
  <c r="F4256" i="24"/>
  <c r="F4257" i="24"/>
  <c r="F4258" i="24"/>
  <c r="F4259" i="24"/>
  <c r="F4260" i="24"/>
  <c r="F4261" i="24"/>
  <c r="F4262" i="24"/>
  <c r="F4263" i="24"/>
  <c r="F4264" i="24"/>
  <c r="F4265" i="24"/>
  <c r="F4266" i="24"/>
  <c r="F4267" i="24"/>
  <c r="F4268" i="24"/>
  <c r="F4269" i="24"/>
  <c r="F4270" i="24"/>
  <c r="F4271" i="24"/>
  <c r="F4272" i="24"/>
  <c r="F4273" i="24"/>
  <c r="F4274" i="24"/>
  <c r="F4275" i="24"/>
  <c r="F4276" i="24"/>
  <c r="F4277" i="24"/>
  <c r="F4278" i="24"/>
  <c r="F4279" i="24"/>
  <c r="F4280" i="24"/>
  <c r="F4281" i="24"/>
  <c r="F4282" i="24"/>
  <c r="F4283" i="24"/>
  <c r="F4284" i="24"/>
  <c r="F4285" i="24"/>
  <c r="F4286" i="24"/>
  <c r="F4287" i="24"/>
  <c r="F4288" i="24"/>
  <c r="F4289" i="24"/>
  <c r="F4290" i="24"/>
  <c r="F4291" i="24"/>
  <c r="F4292" i="24"/>
  <c r="F4293" i="24"/>
  <c r="F4294" i="24"/>
  <c r="F4295" i="24"/>
  <c r="F4296" i="24"/>
  <c r="F4297" i="24"/>
  <c r="F4298" i="24"/>
  <c r="F4299" i="24"/>
  <c r="F4300" i="24"/>
  <c r="F4301" i="24"/>
  <c r="F4302" i="24"/>
  <c r="F4303" i="24"/>
  <c r="F4304" i="24"/>
  <c r="F4305" i="24"/>
  <c r="F4306" i="24"/>
  <c r="F4307" i="24"/>
  <c r="F4308" i="24"/>
  <c r="F4309" i="24"/>
  <c r="F4310" i="24"/>
  <c r="F4311" i="24"/>
  <c r="F4312" i="24"/>
  <c r="F4313" i="24"/>
  <c r="F4314" i="24"/>
  <c r="F4315" i="24"/>
  <c r="F4316" i="24"/>
  <c r="F4317" i="24"/>
  <c r="F4318" i="24"/>
  <c r="F4319" i="24"/>
  <c r="F4320" i="24"/>
  <c r="F4321" i="24"/>
  <c r="F4322" i="24"/>
  <c r="F4323" i="24"/>
  <c r="F4324" i="24"/>
  <c r="F4325" i="24"/>
  <c r="F4326" i="24"/>
  <c r="F4327" i="24"/>
  <c r="F4328" i="24"/>
  <c r="F4329" i="24"/>
  <c r="F4330" i="24"/>
  <c r="F4331" i="24"/>
  <c r="F4332" i="24"/>
  <c r="F4333" i="24"/>
  <c r="F4334" i="24"/>
  <c r="F4335" i="24"/>
  <c r="F4336" i="24"/>
  <c r="F4337" i="24"/>
  <c r="F4338" i="24"/>
  <c r="F4339" i="24"/>
  <c r="F4340" i="24"/>
  <c r="F4341" i="24"/>
  <c r="F4342" i="24"/>
  <c r="F4343" i="24"/>
  <c r="F4344" i="24"/>
  <c r="F4345" i="24"/>
  <c r="F4346" i="24"/>
  <c r="F4347" i="24"/>
  <c r="F4348" i="24"/>
  <c r="F4349" i="24"/>
  <c r="F4350" i="24"/>
  <c r="F4351" i="24"/>
  <c r="F4352" i="24"/>
  <c r="F4353" i="24"/>
  <c r="F4354" i="24"/>
  <c r="F4355" i="24"/>
  <c r="F4356" i="24"/>
  <c r="F4357" i="24"/>
  <c r="F4358" i="24"/>
  <c r="F4359" i="24"/>
  <c r="F4360" i="24"/>
  <c r="F4361" i="24"/>
  <c r="F4362" i="24"/>
  <c r="F4363" i="24"/>
  <c r="F4364" i="24"/>
  <c r="F4365" i="24"/>
  <c r="F4366" i="24"/>
  <c r="F4367" i="24"/>
  <c r="F4368" i="24"/>
  <c r="F4369" i="24"/>
  <c r="F4370" i="24"/>
  <c r="F4371" i="24"/>
  <c r="F4372" i="24"/>
  <c r="F4373" i="24"/>
  <c r="F4374" i="24"/>
  <c r="F4375" i="24"/>
  <c r="F4376" i="24"/>
  <c r="F4377" i="24"/>
  <c r="F4378" i="24"/>
  <c r="F4379" i="24"/>
  <c r="F4380" i="24"/>
  <c r="F4381" i="24"/>
  <c r="F4382" i="24"/>
  <c r="F4383" i="24"/>
  <c r="F4384" i="24"/>
  <c r="F4385" i="24"/>
  <c r="F4386" i="24"/>
  <c r="F4387" i="24"/>
  <c r="F4388" i="24"/>
  <c r="F4389" i="24"/>
  <c r="F4390" i="24"/>
  <c r="F4391" i="24"/>
  <c r="F4392" i="24"/>
  <c r="F4393" i="24"/>
  <c r="F4394" i="24"/>
  <c r="F4395" i="24"/>
  <c r="F4396" i="24"/>
  <c r="F4397" i="24"/>
  <c r="F4398" i="24"/>
  <c r="F4399" i="24"/>
  <c r="F4400" i="24"/>
  <c r="F4401" i="24"/>
  <c r="F4402" i="24"/>
  <c r="F4403" i="24"/>
  <c r="F4404" i="24"/>
  <c r="F4405" i="24"/>
  <c r="F4406" i="24"/>
  <c r="F4407" i="24"/>
  <c r="F4408" i="24"/>
  <c r="F4409" i="24"/>
  <c r="F4410" i="24"/>
  <c r="F4411" i="24"/>
  <c r="F4412" i="24"/>
  <c r="F4413" i="24"/>
  <c r="F4414" i="24"/>
  <c r="F4415" i="24"/>
  <c r="F4416" i="24"/>
  <c r="F4417" i="24"/>
  <c r="F4418" i="24"/>
  <c r="F4419" i="24"/>
  <c r="F4420" i="24"/>
  <c r="F4421" i="24"/>
  <c r="F4422" i="24"/>
  <c r="F4423" i="24"/>
  <c r="F4424" i="24"/>
  <c r="F4425" i="24"/>
  <c r="F4426" i="24"/>
  <c r="F4427" i="24"/>
  <c r="F4428" i="24"/>
  <c r="F4429" i="24"/>
  <c r="F4430" i="24"/>
  <c r="F4431" i="24"/>
  <c r="F4432" i="24"/>
  <c r="F4433" i="24"/>
  <c r="F4434" i="24"/>
  <c r="F4435" i="24"/>
  <c r="F4436" i="24"/>
  <c r="F4437" i="24"/>
  <c r="F4438" i="24"/>
  <c r="F4439" i="24"/>
  <c r="F4440" i="24"/>
  <c r="F4441" i="24"/>
  <c r="F4442" i="24"/>
  <c r="F4443" i="24"/>
  <c r="F4444" i="24"/>
  <c r="F4445" i="24"/>
  <c r="F4446" i="24"/>
  <c r="F4447" i="24"/>
  <c r="F4448" i="24"/>
  <c r="F4449" i="24"/>
  <c r="F4450" i="24"/>
  <c r="F4451" i="24"/>
  <c r="F4452" i="24"/>
  <c r="F4453" i="24"/>
  <c r="F4454" i="24"/>
  <c r="F4455" i="24"/>
  <c r="F4456" i="24"/>
  <c r="F4457" i="24"/>
  <c r="F4458" i="24"/>
  <c r="F4459" i="24"/>
  <c r="F4460" i="24"/>
  <c r="F4461" i="24"/>
  <c r="F4462" i="24"/>
  <c r="F4463" i="24"/>
  <c r="F4464" i="24"/>
  <c r="F4465" i="24"/>
  <c r="F4466" i="24"/>
  <c r="F4467" i="24"/>
  <c r="F4468" i="24"/>
  <c r="F4469" i="24"/>
  <c r="F4470" i="24"/>
  <c r="F4471" i="24"/>
  <c r="F4472" i="24"/>
  <c r="F4473" i="24"/>
  <c r="F4474" i="24"/>
  <c r="F4475" i="24"/>
  <c r="F4476" i="24"/>
  <c r="F4477" i="24"/>
  <c r="F4478" i="24"/>
  <c r="F4479" i="24"/>
  <c r="F4480" i="24"/>
  <c r="F4481" i="24"/>
  <c r="F4482" i="24"/>
  <c r="F4483" i="24"/>
  <c r="F4484" i="24"/>
  <c r="F4485" i="24"/>
  <c r="F4486" i="24"/>
  <c r="F4487" i="24"/>
  <c r="F4488" i="24"/>
  <c r="F4489" i="24"/>
  <c r="F4490" i="24"/>
  <c r="F4491" i="24"/>
  <c r="F4492" i="24"/>
  <c r="F4493" i="24"/>
  <c r="F4494" i="24"/>
  <c r="F4495" i="24"/>
  <c r="F4496" i="24"/>
  <c r="F4497" i="24"/>
  <c r="F4498" i="24"/>
  <c r="F4499" i="24"/>
  <c r="F4500" i="24"/>
  <c r="F4501" i="24"/>
  <c r="F4502" i="24"/>
  <c r="F4503" i="24"/>
  <c r="F4504" i="24"/>
  <c r="F4505" i="24"/>
  <c r="F4506" i="24"/>
  <c r="F4507" i="24"/>
  <c r="F4508" i="24"/>
  <c r="F4509" i="24"/>
  <c r="F4510" i="24"/>
  <c r="F4511" i="24"/>
  <c r="F4512" i="24"/>
  <c r="F4513" i="24"/>
  <c r="F4514" i="24"/>
  <c r="F4515" i="24"/>
  <c r="F4516" i="24"/>
  <c r="F4517" i="24"/>
  <c r="F4518" i="24"/>
  <c r="F4519" i="24"/>
  <c r="F4520" i="24"/>
  <c r="F4521" i="24"/>
  <c r="F4522" i="24"/>
  <c r="F4523" i="24"/>
  <c r="F4524" i="24"/>
  <c r="F4525" i="24"/>
  <c r="F4526" i="24"/>
  <c r="F4527" i="24"/>
  <c r="F4528" i="24"/>
  <c r="F4529" i="24"/>
  <c r="F4530" i="24"/>
  <c r="F4531" i="24"/>
  <c r="F4532" i="24"/>
  <c r="F4533" i="24"/>
  <c r="F4534" i="24"/>
  <c r="F4535" i="24"/>
  <c r="F4536" i="24"/>
  <c r="F4537" i="24"/>
  <c r="F4538" i="24"/>
  <c r="F4539" i="24"/>
  <c r="F4540" i="24"/>
  <c r="F4541" i="24"/>
  <c r="F4542" i="24"/>
  <c r="F4543" i="24"/>
  <c r="F4544" i="24"/>
  <c r="F4545" i="24"/>
  <c r="F4546" i="24"/>
  <c r="F4547" i="24"/>
  <c r="F4548" i="24"/>
  <c r="F4549" i="24"/>
  <c r="F4550" i="24"/>
  <c r="F4551" i="24"/>
  <c r="F4552" i="24"/>
  <c r="F4553" i="24"/>
  <c r="F4554" i="24"/>
  <c r="F4555" i="24"/>
  <c r="F4556" i="24"/>
  <c r="F4557" i="24"/>
  <c r="F4558" i="24"/>
  <c r="F4559" i="24"/>
  <c r="F4560" i="24"/>
  <c r="F4561" i="24"/>
  <c r="F4562" i="24"/>
  <c r="F4563" i="24"/>
  <c r="F4564" i="24"/>
  <c r="F4565" i="24"/>
  <c r="F4566" i="24"/>
  <c r="F4567" i="24"/>
  <c r="F4568" i="24"/>
  <c r="F4569" i="24"/>
  <c r="F4570" i="24"/>
  <c r="F4571" i="24"/>
  <c r="F4572" i="24"/>
  <c r="F4573" i="24"/>
  <c r="F4574" i="24"/>
  <c r="F4575" i="24"/>
  <c r="F4576" i="24"/>
  <c r="F4577" i="24"/>
  <c r="F4578" i="24"/>
  <c r="F4579" i="24"/>
  <c r="F4580" i="24"/>
  <c r="F4581" i="24"/>
  <c r="F4582" i="24"/>
  <c r="F4583" i="24"/>
  <c r="F4584" i="24"/>
  <c r="F4585" i="24"/>
  <c r="F4586" i="24"/>
  <c r="F4587" i="24"/>
  <c r="F4588" i="24"/>
  <c r="F4589" i="24"/>
  <c r="F4590" i="24"/>
  <c r="F4591" i="24"/>
  <c r="F4592" i="24"/>
  <c r="F4593" i="24"/>
  <c r="F4594" i="24"/>
  <c r="F4595" i="24"/>
  <c r="F4596" i="24"/>
  <c r="F4597" i="24"/>
  <c r="F4598" i="24"/>
  <c r="F4599" i="24"/>
  <c r="F4600" i="24"/>
  <c r="F4601" i="24"/>
  <c r="F4602" i="24"/>
  <c r="F4603" i="24"/>
  <c r="F4604" i="24"/>
  <c r="F4605" i="24"/>
  <c r="F4606" i="24"/>
  <c r="F4607" i="24"/>
  <c r="F4608" i="24"/>
  <c r="F4609" i="24"/>
  <c r="F4610" i="24"/>
  <c r="F4611" i="24"/>
  <c r="F4612" i="24"/>
  <c r="F4613" i="24"/>
  <c r="F4614" i="24"/>
  <c r="F4615" i="24"/>
  <c r="F4616" i="24"/>
  <c r="F4617" i="24"/>
  <c r="F4618" i="24"/>
  <c r="F4619" i="24"/>
  <c r="F4620" i="24"/>
  <c r="F4621" i="24"/>
  <c r="F4622" i="24"/>
  <c r="F4623" i="24"/>
  <c r="F4624" i="24"/>
  <c r="F4625" i="24"/>
  <c r="F4626" i="24"/>
  <c r="F4627" i="24"/>
  <c r="F4628" i="24"/>
  <c r="F4629" i="24"/>
  <c r="F4630" i="24"/>
  <c r="F4631" i="24"/>
  <c r="F4632" i="24"/>
  <c r="F4633" i="24"/>
  <c r="F4634" i="24"/>
  <c r="F4635" i="24"/>
  <c r="F4636" i="24"/>
  <c r="F4637" i="24"/>
  <c r="F4638" i="24"/>
  <c r="F4639" i="24"/>
  <c r="F4640" i="24"/>
  <c r="F4641" i="24"/>
  <c r="F4642" i="24"/>
  <c r="F4643" i="24"/>
  <c r="F4644" i="24"/>
  <c r="F4645" i="24"/>
  <c r="F4646" i="24"/>
  <c r="F4647" i="24"/>
  <c r="F4648" i="24"/>
  <c r="F4649" i="24"/>
  <c r="F4650" i="24"/>
  <c r="F4651" i="24"/>
  <c r="F4652" i="24"/>
  <c r="F4653" i="24"/>
  <c r="F4654" i="24"/>
  <c r="F4655" i="24"/>
  <c r="F4656" i="24"/>
  <c r="F4657" i="24"/>
  <c r="F4658" i="24"/>
  <c r="F4659" i="24"/>
  <c r="F4660" i="24"/>
  <c r="F4661" i="24"/>
  <c r="F4662" i="24"/>
  <c r="F4663" i="24"/>
  <c r="F4664" i="24"/>
  <c r="F4665" i="24"/>
  <c r="F4666" i="24"/>
  <c r="F4667" i="24"/>
  <c r="F4668" i="24"/>
  <c r="F4669" i="24"/>
  <c r="F4670" i="24"/>
  <c r="F4671" i="24"/>
  <c r="F4672" i="24"/>
  <c r="F4673" i="24"/>
  <c r="F4674" i="24"/>
  <c r="F4675" i="24"/>
  <c r="F4676" i="24"/>
  <c r="F4677" i="24"/>
  <c r="F4678" i="24"/>
  <c r="F4679" i="24"/>
  <c r="F4680" i="24"/>
  <c r="F4681" i="24"/>
  <c r="F4682" i="24"/>
  <c r="F4683" i="24"/>
  <c r="F4684" i="24"/>
  <c r="F4685" i="24"/>
  <c r="F4686" i="24"/>
  <c r="F4687" i="24"/>
  <c r="F4688" i="24"/>
  <c r="F4689" i="24"/>
  <c r="F4690" i="24"/>
  <c r="F4691" i="24"/>
  <c r="F4692" i="24"/>
  <c r="F4693" i="24"/>
  <c r="F4694" i="24"/>
  <c r="F4695" i="24"/>
  <c r="F4696" i="24"/>
  <c r="F4697" i="24"/>
  <c r="F4698" i="24"/>
  <c r="F4699" i="24"/>
  <c r="F4700" i="24"/>
  <c r="F4701" i="24"/>
  <c r="F4702" i="24"/>
  <c r="F4703" i="24"/>
  <c r="F4704" i="24"/>
  <c r="F4705" i="24"/>
  <c r="F4706" i="24"/>
  <c r="F4707" i="24"/>
  <c r="F4708" i="24"/>
  <c r="F4709" i="24"/>
  <c r="F4710" i="24"/>
  <c r="F4711" i="24"/>
  <c r="F4712" i="24"/>
  <c r="F4713" i="24"/>
  <c r="F4714" i="24"/>
  <c r="F4715" i="24"/>
  <c r="F4716" i="24"/>
  <c r="F4717" i="24"/>
  <c r="F4718" i="24"/>
  <c r="F4719" i="24"/>
  <c r="F4720" i="24"/>
  <c r="F4721" i="24"/>
  <c r="F4722" i="24"/>
  <c r="F4723" i="24"/>
  <c r="F4724" i="24"/>
  <c r="F4725" i="24"/>
  <c r="F4726" i="24"/>
  <c r="F4727" i="24"/>
  <c r="F4728" i="24"/>
  <c r="F4729" i="24"/>
  <c r="F4730" i="24"/>
  <c r="F4731" i="24"/>
  <c r="F4732" i="24"/>
  <c r="F4733" i="24"/>
  <c r="F4734" i="24"/>
  <c r="F4735" i="24"/>
  <c r="F4736" i="24"/>
  <c r="F4737" i="24"/>
  <c r="F4738" i="24"/>
  <c r="F4739" i="24"/>
  <c r="F4740" i="24"/>
  <c r="F4741" i="24"/>
  <c r="F4742" i="24"/>
  <c r="F4743" i="24"/>
  <c r="F4744" i="24"/>
  <c r="F4745" i="24"/>
  <c r="F4746" i="24"/>
  <c r="F4747" i="24"/>
  <c r="F4748" i="24"/>
  <c r="F4749" i="24"/>
  <c r="F4750" i="24"/>
  <c r="F4751" i="24"/>
  <c r="F4752" i="24"/>
  <c r="F4753" i="24"/>
  <c r="F4754" i="24"/>
  <c r="F4755" i="24"/>
  <c r="F4756" i="24"/>
  <c r="F4757" i="24"/>
  <c r="F4758" i="24"/>
  <c r="F4759" i="24"/>
  <c r="F4760" i="24"/>
  <c r="F4761" i="24"/>
  <c r="F4762" i="24"/>
  <c r="F4763" i="24"/>
  <c r="F4764" i="24"/>
  <c r="F4765" i="24"/>
  <c r="F4766" i="24"/>
  <c r="F4767" i="24"/>
  <c r="F4768" i="24"/>
  <c r="F4769" i="24"/>
  <c r="F4770" i="24"/>
  <c r="F4771" i="24"/>
  <c r="F4772" i="24"/>
  <c r="F4773" i="24"/>
  <c r="F4774" i="24"/>
  <c r="F4775" i="24"/>
  <c r="F4776" i="24"/>
  <c r="F4777" i="24"/>
  <c r="F4778" i="24"/>
  <c r="F4779" i="24"/>
  <c r="F4780" i="24"/>
  <c r="F4781" i="24"/>
  <c r="F4782" i="24"/>
  <c r="F4783" i="24"/>
  <c r="F4784" i="24"/>
  <c r="F4785" i="24"/>
  <c r="F4786" i="24"/>
  <c r="F4787" i="24"/>
  <c r="F4788" i="24"/>
  <c r="F4789" i="24"/>
  <c r="F4790" i="24"/>
  <c r="F4791" i="24"/>
  <c r="F4792" i="24"/>
  <c r="F4793" i="24"/>
  <c r="F4794" i="24"/>
  <c r="F4795" i="24"/>
  <c r="F4796" i="24"/>
  <c r="F4797" i="24"/>
  <c r="F4798" i="24"/>
  <c r="F4799" i="24"/>
  <c r="F4800" i="24"/>
  <c r="F4801" i="24"/>
  <c r="F4802" i="24"/>
  <c r="F4803" i="24"/>
  <c r="F4804" i="24"/>
  <c r="F4805" i="24"/>
  <c r="F4806" i="24"/>
  <c r="F4807" i="24"/>
  <c r="F4808" i="24"/>
  <c r="F4809" i="24"/>
  <c r="F4810" i="24"/>
  <c r="F4811" i="24"/>
  <c r="F4812" i="24"/>
  <c r="F4813" i="24"/>
  <c r="F4814" i="24"/>
  <c r="F4815" i="24"/>
  <c r="F4816" i="24"/>
  <c r="F4817" i="24"/>
  <c r="F4818" i="24"/>
  <c r="F4819" i="24"/>
  <c r="F4820" i="24"/>
  <c r="F4821" i="24"/>
  <c r="F4822" i="24"/>
  <c r="F4823" i="24"/>
  <c r="F4824" i="24"/>
  <c r="F4825" i="24"/>
  <c r="F4826" i="24"/>
  <c r="F4827" i="24"/>
  <c r="F4828" i="24"/>
  <c r="F4829" i="24"/>
  <c r="F4830" i="24"/>
  <c r="F4831" i="24"/>
  <c r="F4832" i="24"/>
  <c r="F4833" i="24"/>
  <c r="F4834" i="24"/>
  <c r="F4835" i="24"/>
  <c r="F4836" i="24"/>
  <c r="F4837" i="24"/>
  <c r="F4838" i="24"/>
  <c r="F4839" i="24"/>
  <c r="F4840" i="24"/>
  <c r="F4841" i="24"/>
  <c r="F4842" i="24"/>
  <c r="F4843" i="24"/>
  <c r="F4844" i="24"/>
  <c r="F4845" i="24"/>
  <c r="F4846" i="24"/>
  <c r="F4847" i="24"/>
  <c r="F4848" i="24"/>
  <c r="F4849" i="24"/>
  <c r="F4850" i="24"/>
  <c r="F4851" i="24"/>
  <c r="F4852" i="24"/>
  <c r="F4853" i="24"/>
  <c r="F4854" i="24"/>
  <c r="F4855" i="24"/>
  <c r="F4856" i="24"/>
  <c r="F4857" i="24"/>
  <c r="F4858" i="24"/>
  <c r="F4859" i="24"/>
  <c r="F4860" i="24"/>
  <c r="F4861" i="24"/>
  <c r="F4862" i="24"/>
  <c r="F4863" i="24"/>
  <c r="F4864" i="24"/>
  <c r="F4865" i="24"/>
  <c r="F4866" i="24"/>
  <c r="F4867" i="24"/>
  <c r="F4868" i="24"/>
  <c r="F4869" i="24"/>
  <c r="F4870" i="24"/>
  <c r="F4871" i="24"/>
  <c r="F4872" i="24"/>
  <c r="F4873" i="24"/>
  <c r="F4874" i="24"/>
  <c r="F4875" i="24"/>
  <c r="F4876" i="24"/>
  <c r="F4877" i="24"/>
  <c r="F4878" i="24"/>
  <c r="F4879" i="24"/>
  <c r="F4880" i="24"/>
  <c r="F4881" i="24"/>
  <c r="F4882" i="24"/>
  <c r="F4883" i="24"/>
  <c r="F4884" i="24"/>
  <c r="F4885" i="24"/>
  <c r="F4886" i="24"/>
  <c r="F4887" i="24"/>
  <c r="F4888" i="24"/>
  <c r="F4889" i="24"/>
  <c r="F4890" i="24"/>
  <c r="F4891" i="24"/>
  <c r="F4892" i="24"/>
  <c r="F4893" i="24"/>
  <c r="F4894" i="24"/>
  <c r="F4895" i="24"/>
  <c r="F4896" i="24"/>
  <c r="F4897" i="24"/>
  <c r="F4898" i="24"/>
  <c r="F4899" i="24"/>
  <c r="F4900" i="24"/>
  <c r="F4901" i="24"/>
  <c r="F4902" i="24"/>
  <c r="F4903" i="24"/>
  <c r="F4904" i="24"/>
  <c r="F4905" i="24"/>
  <c r="F4906" i="24"/>
  <c r="F4907" i="24"/>
  <c r="F4908" i="24"/>
  <c r="F4909" i="24"/>
  <c r="F4910" i="24"/>
  <c r="F4911" i="24"/>
  <c r="F4912" i="24"/>
  <c r="F4913" i="24"/>
  <c r="F4914" i="24"/>
  <c r="F4915" i="24"/>
  <c r="F4916" i="24"/>
  <c r="F4917" i="24"/>
  <c r="F4918" i="24"/>
  <c r="F4919" i="24"/>
  <c r="F4920" i="24"/>
  <c r="F4921" i="24"/>
  <c r="F4922" i="24"/>
  <c r="F4923" i="24"/>
  <c r="F4924" i="24"/>
  <c r="F4925" i="24"/>
  <c r="F4926" i="24"/>
  <c r="F4927" i="24"/>
  <c r="F4928" i="24"/>
  <c r="F4929" i="24"/>
  <c r="F4930" i="24"/>
  <c r="F4931" i="24"/>
  <c r="F4932" i="24"/>
  <c r="F4933" i="24"/>
  <c r="F4934" i="24"/>
  <c r="F4935" i="24"/>
  <c r="F4936" i="24"/>
  <c r="F4937" i="24"/>
  <c r="F4938" i="24"/>
  <c r="F4939" i="24"/>
  <c r="F4940" i="24"/>
  <c r="F4941" i="24"/>
  <c r="F4942" i="24"/>
  <c r="F4943" i="24"/>
  <c r="F4944" i="24"/>
  <c r="F4945" i="24"/>
  <c r="F4946" i="24"/>
  <c r="F4947" i="24"/>
  <c r="F4948" i="24"/>
  <c r="F4949" i="24"/>
  <c r="F4950" i="24"/>
  <c r="F4951" i="24"/>
  <c r="F4952" i="24"/>
  <c r="F4953" i="24"/>
  <c r="F4954" i="24"/>
  <c r="F4955" i="24"/>
  <c r="F4956" i="24"/>
  <c r="F4957" i="24"/>
  <c r="F4958" i="24"/>
  <c r="F4959" i="24"/>
  <c r="F4960" i="24"/>
  <c r="F4961" i="24"/>
  <c r="F4962" i="24"/>
  <c r="F4963" i="24"/>
  <c r="F4964" i="24"/>
  <c r="F4965" i="24"/>
  <c r="F4966" i="24"/>
  <c r="F4967" i="24"/>
  <c r="F4968" i="24"/>
  <c r="F4969" i="24"/>
  <c r="F4970" i="24"/>
  <c r="F4971" i="24"/>
  <c r="F4972" i="24"/>
  <c r="F4973" i="24"/>
  <c r="F4974" i="24"/>
  <c r="F4975" i="24"/>
  <c r="F4976" i="24"/>
  <c r="F4977" i="24"/>
  <c r="F4978" i="24"/>
  <c r="F4979" i="24"/>
  <c r="F4980" i="24"/>
  <c r="F4981" i="24"/>
  <c r="F4982" i="24"/>
  <c r="F4983" i="24"/>
  <c r="F4984" i="24"/>
  <c r="F4985" i="24"/>
  <c r="F4986" i="24"/>
  <c r="F4987" i="24"/>
  <c r="F4988" i="24"/>
  <c r="F4989" i="24"/>
  <c r="F4990" i="24"/>
  <c r="F4991" i="24"/>
  <c r="F4992" i="24"/>
  <c r="F4993" i="24"/>
  <c r="F4994" i="24"/>
  <c r="F4995" i="24"/>
  <c r="F4996" i="24"/>
  <c r="F4997" i="24"/>
  <c r="F4998" i="24"/>
  <c r="F4999" i="24"/>
  <c r="F5000" i="24"/>
  <c r="F5001" i="24"/>
  <c r="F5002" i="24"/>
  <c r="F5003" i="24"/>
  <c r="F5004" i="24"/>
  <c r="F5005" i="24"/>
  <c r="F5006" i="24"/>
  <c r="F5007" i="24"/>
  <c r="F5008" i="24"/>
  <c r="F5009" i="24"/>
  <c r="F5010" i="24"/>
  <c r="F5011" i="24"/>
  <c r="F5012" i="24"/>
  <c r="F5013" i="24"/>
  <c r="F5014" i="24"/>
  <c r="F5015" i="24"/>
  <c r="F5016" i="24"/>
  <c r="F5017" i="24"/>
  <c r="F5018" i="24"/>
  <c r="F5019" i="24"/>
  <c r="F5020" i="24"/>
  <c r="F5021" i="24"/>
  <c r="F5022" i="24"/>
  <c r="F5023" i="24"/>
  <c r="F5024" i="24"/>
  <c r="F5025" i="24"/>
  <c r="F5026" i="24"/>
  <c r="F5027" i="24"/>
  <c r="F5028" i="24"/>
  <c r="F5029" i="24"/>
  <c r="F5030" i="24"/>
  <c r="F5031" i="24"/>
  <c r="F5032" i="24"/>
  <c r="F5033" i="24"/>
  <c r="F5034" i="24"/>
  <c r="F5035" i="24"/>
  <c r="F5036" i="24"/>
  <c r="F5037" i="24"/>
  <c r="F5038" i="24"/>
  <c r="F5039" i="24"/>
  <c r="F5040" i="24"/>
  <c r="F5041" i="24"/>
  <c r="F5042" i="24"/>
  <c r="F5043" i="24"/>
  <c r="F5044" i="24"/>
  <c r="F5045" i="24"/>
  <c r="F5046" i="24"/>
  <c r="F5047" i="24"/>
  <c r="F5048" i="24"/>
  <c r="F5049" i="24"/>
  <c r="F5050" i="24"/>
  <c r="F5051" i="24"/>
  <c r="F5052" i="24"/>
  <c r="F5053" i="24"/>
  <c r="F5054" i="24"/>
  <c r="F5055" i="24"/>
  <c r="F5056" i="24"/>
  <c r="F5057" i="24"/>
  <c r="F5058" i="24"/>
  <c r="F5059" i="24"/>
  <c r="F5060" i="24"/>
  <c r="F5061" i="24"/>
  <c r="F5062" i="24"/>
  <c r="F5063" i="24"/>
  <c r="F5064" i="24"/>
  <c r="F5065" i="24"/>
  <c r="F5066" i="24"/>
  <c r="F5067" i="24"/>
  <c r="F5068" i="24"/>
  <c r="F5069" i="24"/>
  <c r="F5070" i="24"/>
  <c r="F5071" i="24"/>
  <c r="F5072" i="24"/>
  <c r="F5073" i="24"/>
  <c r="F5074" i="24"/>
  <c r="F5075" i="24"/>
  <c r="F5076" i="24"/>
  <c r="F5077" i="24"/>
  <c r="F5078" i="24"/>
  <c r="F5079" i="24"/>
  <c r="F5080" i="24"/>
  <c r="F5081" i="24"/>
  <c r="F5082" i="24"/>
  <c r="F5083" i="24"/>
  <c r="F5084" i="24"/>
  <c r="F5085" i="24"/>
  <c r="F5086" i="24"/>
  <c r="F5087" i="24"/>
  <c r="F5088" i="24"/>
  <c r="F5089" i="24"/>
  <c r="F5090" i="24"/>
  <c r="F5091" i="24"/>
  <c r="F5092" i="24"/>
  <c r="F5093" i="24"/>
  <c r="F5094" i="24"/>
  <c r="F5095" i="24"/>
  <c r="F5096" i="24"/>
  <c r="F5097" i="24"/>
  <c r="F5098" i="24"/>
  <c r="F5099" i="24"/>
  <c r="F5100" i="24"/>
  <c r="F5101" i="24"/>
  <c r="F5102" i="24"/>
  <c r="F5103" i="24"/>
  <c r="F5104" i="24"/>
  <c r="F5105" i="24"/>
  <c r="F5106" i="24"/>
  <c r="F5107" i="24"/>
  <c r="F5108" i="24"/>
  <c r="F5109" i="24"/>
  <c r="F5110" i="24"/>
  <c r="F5111" i="24"/>
  <c r="F5112" i="24"/>
  <c r="F5113" i="24"/>
  <c r="F5114" i="24"/>
  <c r="F5115" i="24"/>
  <c r="F5116" i="24"/>
  <c r="F5117" i="24"/>
  <c r="F5118" i="24"/>
  <c r="F5119" i="24"/>
  <c r="F5120" i="24"/>
  <c r="F5121" i="24"/>
  <c r="F5122" i="24"/>
  <c r="F5123" i="24"/>
  <c r="F5124" i="24"/>
  <c r="F5125" i="24"/>
  <c r="F5126" i="24"/>
  <c r="F5127" i="24"/>
  <c r="F5128" i="24"/>
  <c r="F5129" i="24"/>
  <c r="F5130" i="24"/>
  <c r="F5131" i="24"/>
  <c r="F5132" i="24"/>
  <c r="F5133" i="24"/>
  <c r="F5134" i="24"/>
  <c r="F5135" i="24"/>
  <c r="F5136" i="24"/>
  <c r="F5137" i="24"/>
  <c r="F5138" i="24"/>
  <c r="F5139" i="24"/>
  <c r="F5140" i="24"/>
  <c r="F5141" i="24"/>
  <c r="F5142" i="24"/>
  <c r="F5143" i="24"/>
  <c r="F5144" i="24"/>
  <c r="F5145" i="24"/>
  <c r="F5146" i="24"/>
  <c r="F5147" i="24"/>
  <c r="F5148" i="24"/>
  <c r="F5149" i="24"/>
  <c r="F5150" i="24"/>
  <c r="F5151" i="24"/>
  <c r="F5152" i="24"/>
  <c r="F5153" i="24"/>
  <c r="F5154" i="24"/>
  <c r="F5155" i="24"/>
  <c r="F5156" i="24"/>
  <c r="F5157" i="24"/>
  <c r="F5158" i="24"/>
  <c r="F5159" i="24"/>
  <c r="F5160" i="24"/>
  <c r="F5161" i="24"/>
  <c r="F5162" i="24"/>
  <c r="F5163" i="24"/>
  <c r="F5164" i="24"/>
  <c r="F5165" i="24"/>
  <c r="F5166" i="24"/>
  <c r="F5167" i="24"/>
  <c r="F5168" i="24"/>
  <c r="F5169" i="24"/>
  <c r="F5170" i="24"/>
  <c r="F5171" i="24"/>
  <c r="F5172" i="24"/>
  <c r="F5173" i="24"/>
  <c r="F5174" i="24"/>
  <c r="F5175" i="24"/>
  <c r="F5176" i="24"/>
  <c r="F5177" i="24"/>
  <c r="F5178" i="24"/>
  <c r="F5179" i="24"/>
  <c r="F5180" i="24"/>
  <c r="F5181" i="24"/>
  <c r="F5182" i="24"/>
  <c r="F5183" i="24"/>
  <c r="F5184" i="24"/>
  <c r="F5185" i="24"/>
  <c r="F5186" i="24"/>
  <c r="F5187" i="24"/>
  <c r="F5188" i="24"/>
  <c r="F5189" i="24"/>
  <c r="F5190" i="24"/>
  <c r="F5191" i="24"/>
  <c r="F5192" i="24"/>
  <c r="F5193" i="24"/>
  <c r="F5194" i="24"/>
  <c r="F5195" i="24"/>
  <c r="F5196" i="24"/>
  <c r="F5197" i="24"/>
  <c r="F5198" i="24"/>
  <c r="F5199" i="24"/>
  <c r="F5200" i="24"/>
  <c r="F5201" i="24"/>
  <c r="F5202" i="24"/>
  <c r="F5203" i="24"/>
  <c r="F5204" i="24"/>
  <c r="F5205" i="24"/>
  <c r="F5206" i="24"/>
  <c r="F5207" i="24"/>
  <c r="F5208" i="24"/>
  <c r="F5209" i="24"/>
  <c r="F5210" i="24"/>
  <c r="F5211" i="24"/>
  <c r="F5212" i="24"/>
  <c r="F5213" i="24"/>
  <c r="F5214" i="24"/>
  <c r="F5215" i="24"/>
  <c r="F5216" i="24"/>
  <c r="F5217" i="24"/>
  <c r="F5218" i="24"/>
  <c r="F5219" i="24"/>
  <c r="F5220" i="24"/>
  <c r="F5221" i="24"/>
  <c r="F5222" i="24"/>
  <c r="F5223" i="24"/>
  <c r="F5224" i="24"/>
  <c r="F5225" i="24"/>
  <c r="F5226" i="24"/>
  <c r="F5227" i="24"/>
  <c r="F5228" i="24"/>
  <c r="F5229" i="24"/>
  <c r="F5230" i="24"/>
  <c r="F5231" i="24"/>
  <c r="F5232" i="24"/>
  <c r="F5233" i="24"/>
  <c r="F5234" i="24"/>
  <c r="F5235" i="24"/>
  <c r="F5236" i="24"/>
  <c r="F5237" i="24"/>
  <c r="F5238" i="24"/>
  <c r="F5239" i="24"/>
  <c r="F5240" i="24"/>
  <c r="F5241" i="24"/>
  <c r="F5242" i="24"/>
  <c r="F5243" i="24"/>
  <c r="F5244" i="24"/>
  <c r="F5245" i="24"/>
  <c r="F5246" i="24"/>
  <c r="F5247" i="24"/>
  <c r="F5248" i="24"/>
  <c r="F5249" i="24"/>
  <c r="F5250" i="24"/>
  <c r="F5251" i="24"/>
  <c r="F5252" i="24"/>
  <c r="F5253" i="24"/>
  <c r="F5254" i="24"/>
  <c r="F5255" i="24"/>
  <c r="F5256" i="24"/>
  <c r="F5257" i="24"/>
  <c r="F5258" i="24"/>
  <c r="F5259" i="24"/>
  <c r="F5260" i="24"/>
  <c r="F5261" i="24"/>
  <c r="F5262" i="24"/>
  <c r="F5263" i="24"/>
  <c r="F5264" i="24"/>
  <c r="F5265" i="24"/>
  <c r="F5266" i="24"/>
  <c r="F5267" i="24"/>
  <c r="F5268" i="24"/>
  <c r="F5269" i="24"/>
  <c r="F5270" i="24"/>
  <c r="F5271" i="24"/>
  <c r="F5272" i="24"/>
  <c r="F5273" i="24"/>
  <c r="F5274" i="24"/>
  <c r="F5275" i="24"/>
  <c r="F5276" i="24"/>
  <c r="F5277" i="24"/>
  <c r="F5278" i="24"/>
  <c r="F5279" i="24"/>
  <c r="F5280" i="24"/>
  <c r="F5281" i="24"/>
  <c r="F5282" i="24"/>
  <c r="F5283" i="24"/>
  <c r="F5284" i="24"/>
  <c r="F5285" i="24"/>
  <c r="F5286" i="24"/>
  <c r="F5287" i="24"/>
  <c r="F5288" i="24"/>
  <c r="F5289" i="24"/>
  <c r="F5290" i="24"/>
  <c r="F5291" i="24"/>
  <c r="F5292" i="24"/>
  <c r="F5293" i="24"/>
  <c r="F5294" i="24"/>
  <c r="F5295" i="24"/>
  <c r="F5296" i="24"/>
  <c r="F5297" i="24"/>
  <c r="F5298" i="24"/>
  <c r="F5299" i="24"/>
  <c r="F5300" i="24"/>
  <c r="F5301" i="24"/>
  <c r="F5302" i="24"/>
  <c r="F5303" i="24"/>
  <c r="F5304" i="24"/>
  <c r="F5305" i="24"/>
  <c r="F5306" i="24"/>
  <c r="F5307" i="24"/>
  <c r="F5308" i="24"/>
  <c r="F5309" i="24"/>
  <c r="F5310" i="24"/>
  <c r="F5311" i="24"/>
  <c r="F5312" i="24"/>
  <c r="F5313" i="24"/>
  <c r="F5314" i="24"/>
  <c r="F5315" i="24"/>
  <c r="F5316" i="24"/>
  <c r="F5317" i="24"/>
  <c r="F5318" i="24"/>
  <c r="F5319" i="24"/>
  <c r="F5320" i="24"/>
  <c r="F5321" i="24"/>
  <c r="F5322" i="24"/>
  <c r="F5323" i="24"/>
  <c r="F5324" i="24"/>
  <c r="F5325" i="24"/>
  <c r="F5326" i="24"/>
  <c r="F5327" i="24"/>
  <c r="F5328" i="24"/>
  <c r="F5329" i="24"/>
  <c r="F5330" i="24"/>
  <c r="F5331" i="24"/>
  <c r="F5332" i="24"/>
  <c r="F5333" i="24"/>
  <c r="F5334" i="24"/>
  <c r="F5335" i="24"/>
  <c r="F5336" i="24"/>
  <c r="F5337" i="24"/>
  <c r="F5338" i="24"/>
  <c r="F5339" i="24"/>
  <c r="F5340" i="24"/>
  <c r="F5341" i="24"/>
  <c r="F5342" i="24"/>
  <c r="F5343" i="24"/>
  <c r="F5344" i="24"/>
  <c r="F5345" i="24"/>
  <c r="F5346" i="24"/>
  <c r="F5347" i="24"/>
  <c r="F5348" i="24"/>
  <c r="F5349" i="24"/>
  <c r="F5350" i="24"/>
  <c r="F5351" i="24"/>
  <c r="F5352" i="24"/>
  <c r="F5353" i="24"/>
  <c r="F5354" i="24"/>
  <c r="F5355" i="24"/>
  <c r="F5356" i="24"/>
  <c r="F5357" i="24"/>
  <c r="F5358" i="24"/>
  <c r="F5359" i="24"/>
  <c r="F5360" i="24"/>
  <c r="F5361" i="24"/>
  <c r="F5362" i="24"/>
  <c r="F5363" i="24"/>
  <c r="F5364" i="24"/>
  <c r="F5365" i="24"/>
  <c r="F5366" i="24"/>
  <c r="F5367" i="24"/>
  <c r="F5368" i="24"/>
  <c r="F5369" i="24"/>
  <c r="F5370" i="24"/>
  <c r="F5371" i="24"/>
  <c r="F5372" i="24"/>
  <c r="F5373" i="24"/>
  <c r="F5374" i="24"/>
  <c r="F5375" i="24"/>
  <c r="F5376" i="24"/>
  <c r="F5377" i="24"/>
  <c r="F5378" i="24"/>
  <c r="F5379" i="24"/>
  <c r="F5380" i="24"/>
  <c r="F5381" i="24"/>
  <c r="F5382" i="24"/>
  <c r="F5383" i="24"/>
  <c r="F5384" i="24"/>
  <c r="F5385" i="24"/>
  <c r="F5386" i="24"/>
  <c r="F5387" i="24"/>
  <c r="F5388" i="24"/>
  <c r="F5389" i="24"/>
  <c r="F5390" i="24"/>
  <c r="F5391" i="24"/>
  <c r="F5392" i="24"/>
  <c r="F5393" i="24"/>
  <c r="F5394" i="24"/>
  <c r="F5395" i="24"/>
  <c r="F5396" i="24"/>
  <c r="F5397" i="24"/>
  <c r="F5398" i="24"/>
  <c r="F5399" i="24"/>
  <c r="F5400" i="24"/>
  <c r="F5401" i="24"/>
  <c r="F5402" i="24"/>
  <c r="F5403" i="24"/>
  <c r="F5404" i="24"/>
  <c r="F5405" i="24"/>
  <c r="F5406" i="24"/>
  <c r="F5407" i="24"/>
  <c r="F5408" i="24"/>
  <c r="F5409" i="24"/>
  <c r="F5410" i="24"/>
  <c r="F5411" i="24"/>
  <c r="F5412" i="24"/>
  <c r="F5413" i="24"/>
  <c r="F5414" i="24"/>
  <c r="F5415" i="24"/>
  <c r="F5416" i="24"/>
  <c r="F5417" i="24"/>
  <c r="F5418" i="24"/>
  <c r="F5419" i="24"/>
  <c r="F5420" i="24"/>
  <c r="F5421" i="24"/>
  <c r="F5422" i="24"/>
  <c r="F5423" i="24"/>
  <c r="F5424" i="24"/>
  <c r="F5425" i="24"/>
  <c r="F5426" i="24"/>
  <c r="F5427" i="24"/>
  <c r="F5428" i="24"/>
  <c r="F5429" i="24"/>
  <c r="F5430" i="24"/>
  <c r="F5431" i="24"/>
  <c r="F5432" i="24"/>
  <c r="F5433" i="24"/>
  <c r="F5434" i="24"/>
  <c r="F5435" i="24"/>
  <c r="F5436" i="24"/>
  <c r="F5437" i="24"/>
  <c r="F5438" i="24"/>
  <c r="F5439" i="24"/>
  <c r="F5440" i="24"/>
  <c r="F5441" i="24"/>
  <c r="F5442" i="24"/>
  <c r="F5443" i="24"/>
  <c r="F5444" i="24"/>
  <c r="F5445" i="24"/>
  <c r="F5446" i="24"/>
  <c r="F5447" i="24"/>
  <c r="F5448" i="24"/>
  <c r="F5449" i="24"/>
  <c r="F5450" i="24"/>
  <c r="F5451" i="24"/>
  <c r="F5452" i="24"/>
  <c r="F5453" i="24"/>
  <c r="F5454" i="24"/>
  <c r="F5455" i="24"/>
  <c r="F5456" i="24"/>
  <c r="F5457" i="24"/>
  <c r="F5458" i="24"/>
  <c r="F5459" i="24"/>
  <c r="F5460" i="24"/>
  <c r="F5461" i="24"/>
  <c r="F5462" i="24"/>
  <c r="F5463" i="24"/>
  <c r="F5464" i="24"/>
  <c r="F5465" i="24"/>
  <c r="F5466" i="24"/>
  <c r="F5467" i="24"/>
  <c r="F5468" i="24"/>
  <c r="F5469" i="24"/>
  <c r="F5470" i="24"/>
  <c r="F5471" i="24"/>
  <c r="F5472" i="24"/>
  <c r="F5473" i="24"/>
  <c r="F5474" i="24"/>
  <c r="F5475" i="24"/>
  <c r="F5476" i="24"/>
  <c r="F5477" i="24"/>
  <c r="F5478" i="24"/>
  <c r="F5479" i="24"/>
  <c r="F5480" i="24"/>
  <c r="F5481" i="24"/>
  <c r="F5482" i="24"/>
  <c r="F5483" i="24"/>
  <c r="F5484" i="24"/>
  <c r="F5485" i="24"/>
  <c r="F5486" i="24"/>
  <c r="F5487" i="24"/>
  <c r="F5488" i="24"/>
  <c r="F5489" i="24"/>
  <c r="F5490" i="24"/>
  <c r="F5491" i="24"/>
  <c r="F5492" i="24"/>
  <c r="F5493" i="24"/>
  <c r="F5494" i="24"/>
  <c r="F5495" i="24"/>
  <c r="F5496" i="24"/>
  <c r="F5497" i="24"/>
  <c r="F5498" i="24"/>
  <c r="F5499" i="24"/>
  <c r="F5500" i="24"/>
  <c r="F5501" i="24"/>
  <c r="F5502" i="24"/>
  <c r="F5503" i="24"/>
  <c r="F5504" i="24"/>
  <c r="F5505" i="24"/>
  <c r="F5506" i="24"/>
  <c r="F5507" i="24"/>
  <c r="F5508" i="24"/>
  <c r="F5509" i="24"/>
  <c r="F5510" i="24"/>
  <c r="F5511" i="24"/>
  <c r="F5512" i="24"/>
  <c r="F5513" i="24"/>
  <c r="F5514" i="24"/>
  <c r="F5515" i="24"/>
  <c r="F5516" i="24"/>
  <c r="F5517" i="24"/>
  <c r="F5518" i="24"/>
  <c r="F5519" i="24"/>
  <c r="F5520" i="24"/>
  <c r="F5521" i="24"/>
  <c r="F5522" i="24"/>
  <c r="F5523" i="24"/>
  <c r="F5524" i="24"/>
  <c r="F5525" i="24"/>
  <c r="F5526" i="24"/>
  <c r="F5527" i="24"/>
  <c r="F5528" i="24"/>
  <c r="F5529" i="24"/>
  <c r="F5530" i="24"/>
  <c r="F5531" i="24"/>
  <c r="F5532" i="24"/>
  <c r="F5533" i="24"/>
  <c r="F5534" i="24"/>
  <c r="F5535" i="24"/>
  <c r="F5536" i="24"/>
  <c r="F5537" i="24"/>
  <c r="F5538" i="24"/>
  <c r="F5539" i="24"/>
  <c r="F5540" i="24"/>
  <c r="F5541" i="24"/>
  <c r="F5542" i="24"/>
  <c r="F5543" i="24"/>
  <c r="F5544" i="24"/>
  <c r="F5545" i="24"/>
  <c r="F5546" i="24"/>
  <c r="F5547" i="24"/>
  <c r="F5548" i="24"/>
  <c r="F5549" i="24"/>
  <c r="F5550" i="24"/>
  <c r="F5551" i="24"/>
  <c r="F5552" i="24"/>
  <c r="F5553" i="24"/>
  <c r="F5554" i="24"/>
  <c r="F5555" i="24"/>
  <c r="F5556" i="24"/>
  <c r="F5557" i="24"/>
  <c r="F5558" i="24"/>
  <c r="F5559" i="24"/>
  <c r="F5560" i="24"/>
  <c r="F5561" i="24"/>
  <c r="F5562" i="24"/>
  <c r="F5563" i="24"/>
  <c r="F5564" i="24"/>
  <c r="F5565" i="24"/>
  <c r="F5566" i="24"/>
  <c r="F5567" i="24"/>
  <c r="F5568" i="24"/>
  <c r="F5569" i="24"/>
  <c r="F5570" i="24"/>
  <c r="F5571" i="24"/>
  <c r="F5572" i="24"/>
  <c r="F5573" i="24"/>
  <c r="F5574" i="24"/>
  <c r="F5575" i="24"/>
  <c r="F5576" i="24"/>
  <c r="F5577" i="24"/>
  <c r="F5578" i="24"/>
  <c r="F5579" i="24"/>
  <c r="F5580" i="24"/>
  <c r="F5581" i="24"/>
  <c r="F5582" i="24"/>
  <c r="F5583" i="24"/>
  <c r="F5584" i="24"/>
  <c r="F5585" i="24"/>
  <c r="F5586" i="24"/>
  <c r="F5587" i="24"/>
  <c r="F5588" i="24"/>
  <c r="F5589" i="24"/>
  <c r="F5590" i="24"/>
  <c r="F5591" i="24"/>
  <c r="F5592" i="24"/>
  <c r="F5593" i="24"/>
  <c r="F5594" i="24"/>
  <c r="F5595" i="24"/>
  <c r="F5596" i="24"/>
  <c r="F5597" i="24"/>
  <c r="F5598" i="24"/>
  <c r="F5599" i="24"/>
  <c r="F5600" i="24"/>
  <c r="F5601" i="24"/>
  <c r="F5602" i="24"/>
  <c r="F5603" i="24"/>
  <c r="F5604" i="24"/>
  <c r="F5605" i="24"/>
  <c r="F5606" i="24"/>
  <c r="F5607" i="24"/>
  <c r="F5608" i="24"/>
  <c r="F5609" i="24"/>
  <c r="F5610" i="24"/>
  <c r="F5611" i="24"/>
  <c r="F5612" i="24"/>
  <c r="F5613" i="24"/>
  <c r="F5614" i="24"/>
  <c r="F5615" i="24"/>
  <c r="F5616" i="24"/>
  <c r="F5617" i="24"/>
  <c r="F5618" i="24"/>
  <c r="F5619" i="24"/>
  <c r="F5620" i="24"/>
  <c r="F5621" i="24"/>
  <c r="F5622" i="24"/>
  <c r="F5623" i="24"/>
  <c r="F5624" i="24"/>
  <c r="F5625" i="24"/>
  <c r="F5626" i="24"/>
  <c r="F5627" i="24"/>
  <c r="F5628" i="24"/>
  <c r="F5629" i="24"/>
  <c r="F5630" i="24"/>
  <c r="F5631" i="24"/>
  <c r="F5632" i="24"/>
  <c r="F5633" i="24"/>
  <c r="F5634" i="24"/>
  <c r="F5635" i="24"/>
  <c r="F5636" i="24"/>
  <c r="F5637" i="24"/>
  <c r="F5638" i="24"/>
  <c r="F5639" i="24"/>
  <c r="F5640" i="24"/>
  <c r="F5641" i="24"/>
  <c r="F5642" i="24"/>
  <c r="F5643" i="24"/>
  <c r="F5644" i="24"/>
  <c r="F5645" i="24"/>
  <c r="F5646" i="24"/>
  <c r="F5647" i="24"/>
  <c r="F5648" i="24"/>
  <c r="F5649" i="24"/>
  <c r="F5650" i="24"/>
  <c r="F5651" i="24"/>
  <c r="F5652" i="24"/>
  <c r="F5653" i="24"/>
  <c r="F5654" i="24"/>
  <c r="F5655" i="24"/>
  <c r="F5656" i="24"/>
  <c r="F5657" i="24"/>
  <c r="F5658" i="24"/>
  <c r="F5659" i="24"/>
  <c r="F5660" i="24"/>
  <c r="F5661" i="24"/>
  <c r="F5662" i="24"/>
  <c r="F5663" i="24"/>
  <c r="F5664" i="24"/>
  <c r="F5665" i="24"/>
  <c r="F5666" i="24"/>
  <c r="F5667" i="24"/>
  <c r="F5668" i="24"/>
  <c r="F5669" i="24"/>
  <c r="F5670" i="24"/>
  <c r="F5671" i="24"/>
  <c r="F5672" i="24"/>
  <c r="F5673" i="24"/>
  <c r="F5674" i="24"/>
  <c r="F5675" i="24"/>
  <c r="F5676" i="24"/>
  <c r="F5677" i="24"/>
  <c r="F5678" i="24"/>
  <c r="F5679" i="24"/>
  <c r="F5680" i="24"/>
  <c r="F5681" i="24"/>
  <c r="F5682" i="24"/>
  <c r="F5683" i="24"/>
  <c r="F5684" i="24"/>
  <c r="F5685" i="24"/>
  <c r="F5686" i="24"/>
  <c r="F5687" i="24"/>
  <c r="F5688" i="24"/>
  <c r="F5689" i="24"/>
  <c r="F5690" i="24"/>
  <c r="F5691" i="24"/>
  <c r="F5692" i="24"/>
  <c r="F5693" i="24"/>
  <c r="F5694" i="24"/>
  <c r="F5695" i="24"/>
  <c r="F5696" i="24"/>
  <c r="F5697" i="24"/>
  <c r="F5698" i="24"/>
  <c r="F5699" i="24"/>
  <c r="F5700" i="24"/>
  <c r="F5701" i="24"/>
  <c r="F5702" i="24"/>
  <c r="F5703" i="24"/>
  <c r="F5704" i="24"/>
  <c r="F5705" i="24"/>
  <c r="F5706" i="24"/>
  <c r="F5707" i="24"/>
  <c r="F5708" i="24"/>
  <c r="F5709" i="24"/>
  <c r="F5710" i="24"/>
  <c r="F5711" i="24"/>
  <c r="F5712" i="24"/>
  <c r="F5713" i="24"/>
  <c r="F5714" i="24"/>
  <c r="F5715" i="24"/>
  <c r="F5716" i="24"/>
  <c r="F5717" i="24"/>
  <c r="F5718" i="24"/>
  <c r="F5719" i="24"/>
  <c r="F5720" i="24"/>
  <c r="F5721" i="24"/>
  <c r="F5722" i="24"/>
  <c r="F5723" i="24"/>
  <c r="F5724" i="24"/>
  <c r="F5725" i="24"/>
  <c r="F5726" i="24"/>
  <c r="F5727" i="24"/>
  <c r="F5728" i="24"/>
  <c r="F5729" i="24"/>
  <c r="F5730" i="24"/>
  <c r="F5731" i="24"/>
  <c r="F5732" i="24"/>
  <c r="F5733" i="24"/>
  <c r="F5734" i="24"/>
  <c r="F5735" i="24"/>
  <c r="F5736" i="24"/>
  <c r="F5737" i="24"/>
  <c r="F5738" i="24"/>
  <c r="F5739" i="24"/>
  <c r="F5740" i="24"/>
  <c r="F5741" i="24"/>
  <c r="F5742" i="24"/>
  <c r="F5743" i="24"/>
  <c r="F5744" i="24"/>
  <c r="F5745" i="24"/>
  <c r="F5746" i="24"/>
  <c r="F5747" i="24"/>
  <c r="F5748" i="24"/>
  <c r="F5749" i="24"/>
  <c r="F5750" i="24"/>
  <c r="F5751" i="24"/>
  <c r="F5752" i="24"/>
  <c r="F5753" i="24"/>
  <c r="F5754" i="24"/>
  <c r="F5755" i="24"/>
  <c r="F5756" i="24"/>
  <c r="F5757" i="24"/>
  <c r="F5758" i="24"/>
  <c r="F5759" i="24"/>
  <c r="F5760" i="24"/>
  <c r="F5761" i="24"/>
  <c r="F5762" i="24"/>
  <c r="F5763" i="24"/>
  <c r="F5764" i="24"/>
  <c r="F5765" i="24"/>
  <c r="F5766" i="24"/>
  <c r="F5767" i="24"/>
  <c r="F5768" i="24"/>
  <c r="F5769" i="24"/>
  <c r="F5770" i="24"/>
  <c r="F5771" i="24"/>
  <c r="F5772" i="24"/>
  <c r="F5773" i="24"/>
  <c r="F5774" i="24"/>
  <c r="F5775" i="24"/>
  <c r="F5776" i="24"/>
  <c r="F5777" i="24"/>
  <c r="F5778" i="24"/>
  <c r="F5779" i="24"/>
  <c r="F5780" i="24"/>
  <c r="F5781" i="24"/>
  <c r="F5782" i="24"/>
  <c r="F5783" i="24"/>
  <c r="F5784" i="24"/>
  <c r="F5785" i="24"/>
  <c r="F5786" i="24"/>
  <c r="F5787" i="24"/>
  <c r="F5788" i="24"/>
  <c r="F5789" i="24"/>
  <c r="F5790" i="24"/>
  <c r="F5791" i="24"/>
  <c r="F5792" i="24"/>
  <c r="F5793" i="24"/>
  <c r="F5794" i="24"/>
  <c r="F5795" i="24"/>
  <c r="F5796" i="24"/>
  <c r="F5797" i="24"/>
  <c r="F5798" i="24"/>
  <c r="F5799" i="24"/>
  <c r="F5800" i="24"/>
  <c r="F5801" i="24"/>
  <c r="F5802" i="24"/>
  <c r="F5803" i="24"/>
  <c r="F5804" i="24"/>
  <c r="F5805" i="24"/>
  <c r="F5806" i="24"/>
  <c r="F5807" i="24"/>
  <c r="F5808" i="24"/>
  <c r="F5809" i="24"/>
  <c r="F5810" i="24"/>
  <c r="F5811" i="24"/>
  <c r="F5812" i="24"/>
  <c r="F5813" i="24"/>
  <c r="F5814" i="24"/>
  <c r="F5815" i="24"/>
  <c r="F5816" i="24"/>
  <c r="F5817" i="24"/>
  <c r="F5818" i="24"/>
  <c r="F5819" i="24"/>
  <c r="F5820" i="24"/>
  <c r="F5821" i="24"/>
  <c r="F5822" i="24"/>
  <c r="F5823" i="24"/>
  <c r="F5824" i="24"/>
  <c r="F5825" i="24"/>
  <c r="F5826" i="24"/>
  <c r="F5827" i="24"/>
  <c r="F5828" i="24"/>
  <c r="F5829" i="24"/>
  <c r="F5830" i="24"/>
  <c r="F5831" i="24"/>
  <c r="F5832" i="24"/>
  <c r="F5833" i="24"/>
  <c r="F5834" i="24"/>
  <c r="F5835" i="24"/>
  <c r="F5836" i="24"/>
  <c r="F5837" i="24"/>
  <c r="F5838" i="24"/>
  <c r="F5839" i="24"/>
  <c r="F5840" i="24"/>
  <c r="F5841" i="24"/>
  <c r="F5842" i="24"/>
  <c r="F5843" i="24"/>
  <c r="F5844" i="24"/>
  <c r="F5845" i="24"/>
  <c r="F5846" i="24"/>
  <c r="F5847" i="24"/>
  <c r="F5848" i="24"/>
  <c r="F5849" i="24"/>
  <c r="F5850" i="24"/>
  <c r="F5851" i="24"/>
  <c r="F5852" i="24"/>
  <c r="F5853" i="24"/>
  <c r="F5854" i="24"/>
  <c r="F5855" i="24"/>
  <c r="F5856" i="24"/>
  <c r="F5857" i="24"/>
  <c r="F5858" i="24"/>
  <c r="F5859" i="24"/>
  <c r="F5860" i="24"/>
  <c r="F5861" i="24"/>
  <c r="F5862" i="24"/>
  <c r="F5863" i="24"/>
  <c r="F5864" i="24"/>
  <c r="F5865" i="24"/>
  <c r="F5866" i="24"/>
  <c r="F5867" i="24"/>
  <c r="F5868" i="24"/>
  <c r="F5869" i="24"/>
  <c r="F5870" i="24"/>
  <c r="F5871" i="24"/>
  <c r="F5872" i="24"/>
  <c r="F5873" i="24"/>
  <c r="F5874" i="24"/>
  <c r="F5875" i="24"/>
  <c r="F5876" i="24"/>
  <c r="F5877" i="24"/>
  <c r="F5878" i="24"/>
  <c r="F5879" i="24"/>
  <c r="F5880" i="24"/>
  <c r="F5881" i="24"/>
  <c r="F5882" i="24"/>
  <c r="F5883" i="24"/>
  <c r="F5884" i="24"/>
  <c r="F5885" i="24"/>
  <c r="F5886" i="24"/>
  <c r="F5887" i="24"/>
  <c r="F5888" i="24"/>
  <c r="F5889" i="24"/>
  <c r="F5890" i="24"/>
  <c r="F5891" i="24"/>
  <c r="F5892" i="24"/>
  <c r="F5893" i="24"/>
  <c r="F5894" i="24"/>
  <c r="F5895" i="24"/>
  <c r="F5896" i="24"/>
  <c r="F5897" i="24"/>
  <c r="F5898" i="24"/>
  <c r="F5899" i="24"/>
  <c r="F5900" i="24"/>
  <c r="F5901" i="24"/>
  <c r="F5902" i="24"/>
  <c r="F5903" i="24"/>
  <c r="F5904" i="24"/>
  <c r="F5905" i="24"/>
  <c r="F5906" i="24"/>
  <c r="F5907" i="24"/>
  <c r="F5908" i="24"/>
  <c r="F5909" i="24"/>
  <c r="F5910" i="24"/>
  <c r="F5911" i="24"/>
  <c r="F5912" i="24"/>
  <c r="F5913" i="24"/>
  <c r="F5914" i="24"/>
  <c r="F5915" i="24"/>
  <c r="F5916" i="24"/>
  <c r="F5917" i="24"/>
  <c r="F5918" i="24"/>
  <c r="F5919" i="24"/>
  <c r="F5920" i="24"/>
  <c r="F5921" i="24"/>
  <c r="F5922" i="24"/>
  <c r="F5923" i="24"/>
  <c r="F5924" i="24"/>
  <c r="F5925" i="24"/>
  <c r="F5926" i="24"/>
  <c r="F5927" i="24"/>
  <c r="F5928" i="24"/>
  <c r="F5929" i="24"/>
  <c r="F5930" i="24"/>
  <c r="F5931" i="24"/>
  <c r="F5932" i="24"/>
  <c r="F5933" i="24"/>
  <c r="F5934" i="24"/>
  <c r="F5935" i="24"/>
  <c r="F5936" i="24"/>
  <c r="F5937" i="24"/>
  <c r="F5938" i="24"/>
  <c r="F5939" i="24"/>
  <c r="F5940" i="24"/>
  <c r="F5941" i="24"/>
  <c r="F5942" i="24"/>
  <c r="F5943" i="24"/>
  <c r="F5944" i="24"/>
  <c r="F5945" i="24"/>
  <c r="F5946" i="24"/>
  <c r="F5947" i="24"/>
  <c r="F5948" i="24"/>
  <c r="F5949" i="24"/>
  <c r="F5950" i="24"/>
  <c r="F5951" i="24"/>
  <c r="F5952" i="24"/>
  <c r="F5953" i="24"/>
  <c r="F5954" i="24"/>
  <c r="F5955" i="24"/>
  <c r="F5956" i="24"/>
  <c r="F5957" i="24"/>
  <c r="F5958" i="24"/>
  <c r="F5959" i="24"/>
  <c r="F5960" i="24"/>
  <c r="F5961" i="24"/>
  <c r="F5962" i="24"/>
  <c r="F5963" i="24"/>
  <c r="F5964" i="24"/>
  <c r="F5965" i="24"/>
  <c r="F5966" i="24"/>
  <c r="F5967" i="24"/>
  <c r="F5968" i="24"/>
  <c r="F5969" i="24"/>
  <c r="F5970" i="24"/>
  <c r="F5971" i="24"/>
  <c r="F5972" i="24"/>
  <c r="F5973" i="24"/>
  <c r="F5974" i="24"/>
  <c r="F5975" i="24"/>
  <c r="F5976" i="24"/>
  <c r="F5977" i="24"/>
  <c r="F5978" i="24"/>
  <c r="F5979" i="24"/>
  <c r="F5980" i="24"/>
  <c r="F5981" i="24"/>
  <c r="F5982" i="24"/>
  <c r="F5983" i="24"/>
  <c r="F5984" i="24"/>
  <c r="F5985" i="24"/>
  <c r="F5986" i="24"/>
  <c r="F5987" i="24"/>
  <c r="F5988" i="24"/>
  <c r="F5989" i="24"/>
  <c r="F5990" i="24"/>
  <c r="F5991" i="24"/>
  <c r="F5992" i="24"/>
  <c r="F5993" i="24"/>
  <c r="F5994" i="24"/>
  <c r="F5995" i="24"/>
  <c r="F5996" i="24"/>
  <c r="F5997" i="24"/>
  <c r="F5998" i="24"/>
  <c r="F5999" i="24"/>
  <c r="F6000" i="24"/>
  <c r="F6001" i="24"/>
  <c r="F6002" i="24"/>
  <c r="F6003" i="24"/>
  <c r="F6004" i="24"/>
  <c r="F6005" i="24"/>
  <c r="F6006" i="24"/>
  <c r="F6007" i="24"/>
  <c r="F6008" i="24"/>
  <c r="F6009" i="24"/>
  <c r="F6010" i="24"/>
  <c r="F6011" i="24"/>
  <c r="F6012" i="24"/>
  <c r="F6013" i="24"/>
  <c r="F6014" i="24"/>
  <c r="F6015" i="24"/>
  <c r="F6016" i="24"/>
  <c r="F6017" i="24"/>
  <c r="F6018" i="24"/>
  <c r="F6019" i="24"/>
  <c r="F6020" i="24"/>
  <c r="F6021" i="24"/>
  <c r="F6022" i="24"/>
  <c r="F6023" i="24"/>
  <c r="F6024" i="24"/>
  <c r="F6025" i="24"/>
  <c r="F6026" i="24"/>
  <c r="F6027" i="24"/>
  <c r="F6028" i="24"/>
  <c r="F6029" i="24"/>
  <c r="F6030" i="24"/>
  <c r="F6031" i="24"/>
  <c r="F6032" i="24"/>
  <c r="F6033" i="24"/>
  <c r="F6034" i="24"/>
  <c r="F6035" i="24"/>
  <c r="F6036" i="24"/>
  <c r="F6037" i="24"/>
  <c r="F6038" i="24"/>
  <c r="F6039" i="24"/>
  <c r="F6040" i="24"/>
  <c r="F6041" i="24"/>
  <c r="F6042" i="24"/>
  <c r="F6043" i="24"/>
  <c r="F6044" i="24"/>
  <c r="F6045" i="24"/>
  <c r="F6046" i="24"/>
  <c r="F6047" i="24"/>
  <c r="F6048" i="24"/>
  <c r="F6049" i="24"/>
  <c r="F6050" i="24"/>
  <c r="F6051" i="24"/>
  <c r="F6052" i="24"/>
  <c r="F6053" i="24"/>
  <c r="F6054" i="24"/>
  <c r="F6055" i="24"/>
  <c r="F6056" i="24"/>
  <c r="F6057" i="24"/>
  <c r="F6058" i="24"/>
  <c r="F6059" i="24"/>
  <c r="F6060" i="24"/>
  <c r="F6061" i="24"/>
  <c r="F6062" i="24"/>
  <c r="F6063" i="24"/>
  <c r="F6064" i="24"/>
  <c r="F6065" i="24"/>
  <c r="F6066" i="24"/>
  <c r="F6067" i="24"/>
  <c r="F6068" i="24"/>
  <c r="F6069" i="24"/>
  <c r="F6070" i="24"/>
  <c r="F6071" i="24"/>
  <c r="F6072" i="24"/>
  <c r="F6073" i="24"/>
  <c r="F6074" i="24"/>
  <c r="F6075" i="24"/>
  <c r="F6076" i="24"/>
  <c r="F6077" i="24"/>
  <c r="F6078" i="24"/>
  <c r="F6079" i="24"/>
  <c r="F6080" i="24"/>
  <c r="F6081" i="24"/>
  <c r="F6082" i="24"/>
  <c r="F6083" i="24"/>
  <c r="F6084" i="24"/>
  <c r="F6085" i="24"/>
  <c r="F6086" i="24"/>
  <c r="F6087" i="24"/>
  <c r="F6088" i="24"/>
  <c r="F6089" i="24"/>
  <c r="F6090" i="24"/>
  <c r="F6091" i="24"/>
  <c r="F6092" i="24"/>
  <c r="F6093" i="24"/>
  <c r="F6094" i="24"/>
  <c r="F6095" i="24"/>
  <c r="F6096" i="24"/>
  <c r="F6097" i="24"/>
  <c r="F6098" i="24"/>
  <c r="F6099" i="24"/>
  <c r="F6100" i="24"/>
  <c r="F6101" i="24"/>
  <c r="F6102" i="24"/>
  <c r="F6103" i="24"/>
  <c r="F6104" i="24"/>
  <c r="F6105" i="24"/>
  <c r="F6106" i="24"/>
  <c r="F6107" i="24"/>
  <c r="F6108" i="24"/>
  <c r="F6109" i="24"/>
  <c r="F6110" i="24"/>
  <c r="F6111" i="24"/>
  <c r="F6112" i="24"/>
  <c r="F6113" i="24"/>
  <c r="F6114" i="24"/>
  <c r="F6115" i="24"/>
  <c r="F6116" i="24"/>
  <c r="F6117" i="24"/>
  <c r="F6118" i="24"/>
  <c r="F6119" i="24"/>
  <c r="F6120" i="24"/>
  <c r="F6121" i="24"/>
  <c r="F6122" i="24"/>
  <c r="F6123" i="24"/>
  <c r="F6124" i="24"/>
  <c r="F6125" i="24"/>
  <c r="F6126" i="24"/>
  <c r="F6127" i="24"/>
  <c r="F6128" i="24"/>
  <c r="F6129" i="24"/>
  <c r="F6130" i="24"/>
  <c r="F6131" i="24"/>
  <c r="F6132" i="24"/>
  <c r="F6133" i="24"/>
  <c r="F6134" i="24"/>
  <c r="F6135" i="24"/>
  <c r="F6136" i="24"/>
  <c r="F6137" i="24"/>
  <c r="F6138" i="24"/>
  <c r="F6139" i="24"/>
  <c r="F6140" i="24"/>
  <c r="F6141" i="24"/>
  <c r="F6142" i="24"/>
  <c r="F6143" i="24"/>
  <c r="F6144" i="24"/>
  <c r="F6145" i="24"/>
  <c r="F6146" i="24"/>
  <c r="F6147" i="24"/>
  <c r="F6148" i="24"/>
  <c r="F6149" i="24"/>
  <c r="F6150" i="24"/>
  <c r="F6151" i="24"/>
  <c r="F6152" i="24"/>
  <c r="F6153" i="24"/>
  <c r="F6154" i="24"/>
  <c r="F6155" i="24"/>
  <c r="F6156" i="24"/>
  <c r="F6157" i="24"/>
  <c r="F6158" i="24"/>
  <c r="F6159" i="24"/>
  <c r="F6160" i="24"/>
  <c r="F6161" i="24"/>
  <c r="F6162" i="24"/>
  <c r="F6163" i="24"/>
  <c r="F6164" i="24"/>
  <c r="F6165" i="24"/>
  <c r="F6166" i="24"/>
  <c r="F6167" i="24"/>
  <c r="F6168" i="24"/>
  <c r="F6169" i="24"/>
  <c r="F6170" i="24"/>
  <c r="F6171" i="24"/>
  <c r="F6172" i="24"/>
  <c r="F6173" i="24"/>
  <c r="F6174" i="24"/>
  <c r="F6175" i="24"/>
  <c r="F6176" i="24"/>
  <c r="F6177" i="24"/>
  <c r="F6178" i="24"/>
  <c r="F6179" i="24"/>
  <c r="F6180" i="24"/>
  <c r="F6181" i="24"/>
  <c r="F6182" i="24"/>
  <c r="F6183" i="24"/>
  <c r="F6184" i="24"/>
  <c r="F6185" i="24"/>
  <c r="F6186" i="24"/>
  <c r="F6187" i="24"/>
  <c r="F6188" i="24"/>
  <c r="F6189" i="24"/>
  <c r="F6190" i="24"/>
  <c r="F6191" i="24"/>
  <c r="F6192" i="24"/>
  <c r="F6193" i="24"/>
  <c r="F6194" i="24"/>
  <c r="F6195" i="24"/>
  <c r="F6196" i="24"/>
  <c r="F6197" i="24"/>
  <c r="F6198" i="24"/>
  <c r="F6199" i="24"/>
  <c r="F6200" i="24"/>
  <c r="F6201" i="24"/>
  <c r="F6202" i="24"/>
  <c r="F6203" i="24"/>
  <c r="F6204" i="24"/>
  <c r="F6205" i="24"/>
  <c r="F6206" i="24"/>
  <c r="F6207" i="24"/>
  <c r="F6208" i="24"/>
  <c r="F6209" i="24"/>
  <c r="F6210" i="24"/>
  <c r="F6211" i="24"/>
  <c r="F6212" i="24"/>
  <c r="F6213" i="24"/>
  <c r="F6214" i="24"/>
  <c r="F6215" i="24"/>
  <c r="F6216" i="24"/>
  <c r="F6217" i="24"/>
  <c r="F6218" i="24"/>
  <c r="F6219" i="24"/>
  <c r="F6220" i="24"/>
  <c r="F6221" i="24"/>
  <c r="F6222" i="24"/>
  <c r="F6223" i="24"/>
  <c r="F6224" i="24"/>
  <c r="F6225" i="24"/>
  <c r="F6226" i="24"/>
  <c r="F6227" i="24"/>
  <c r="F6228" i="24"/>
  <c r="F6229" i="24"/>
  <c r="F6230" i="24"/>
  <c r="F6231" i="24"/>
  <c r="F6232" i="24"/>
  <c r="F6233" i="24"/>
  <c r="F6234" i="24"/>
  <c r="F6235" i="24"/>
  <c r="F6236" i="24"/>
  <c r="F6237" i="24"/>
  <c r="F6238" i="24"/>
  <c r="F6239" i="24"/>
  <c r="F6240" i="24"/>
  <c r="F6241" i="24"/>
  <c r="F6242" i="24"/>
  <c r="F6243" i="24"/>
  <c r="F6244" i="24"/>
  <c r="F6245" i="24"/>
  <c r="F6246" i="24"/>
  <c r="F6247" i="24"/>
  <c r="F6248" i="24"/>
  <c r="F6249" i="24"/>
  <c r="F6250" i="24"/>
  <c r="F6251" i="24"/>
  <c r="F6252" i="24"/>
  <c r="F6253" i="24"/>
  <c r="F6254" i="24"/>
  <c r="F6255" i="24"/>
  <c r="F6256" i="24"/>
  <c r="F6257" i="24"/>
  <c r="F6258" i="24"/>
  <c r="F6259" i="24"/>
  <c r="F6260" i="24"/>
  <c r="F6261" i="24"/>
  <c r="F6262" i="24"/>
  <c r="F6263" i="24"/>
  <c r="F6264" i="24"/>
  <c r="F6265" i="24"/>
  <c r="F6266" i="24"/>
  <c r="F6267" i="24"/>
  <c r="F6268" i="24"/>
  <c r="F6269" i="24"/>
  <c r="F6270" i="24"/>
  <c r="F6271" i="24"/>
  <c r="F6272" i="24"/>
  <c r="F6273" i="24"/>
  <c r="F6274" i="24"/>
  <c r="F6275" i="24"/>
  <c r="F6276" i="24"/>
  <c r="F6277" i="24"/>
  <c r="F6278" i="24"/>
  <c r="F6279" i="24"/>
  <c r="F6280" i="24"/>
  <c r="F6281" i="24"/>
  <c r="F6282" i="24"/>
  <c r="F6283" i="24"/>
  <c r="F6284" i="24"/>
  <c r="F6285" i="24"/>
  <c r="F6286" i="24"/>
  <c r="F6287" i="24"/>
  <c r="F6288" i="24"/>
  <c r="F6289" i="24"/>
  <c r="F6290" i="24"/>
  <c r="F6291" i="24"/>
  <c r="F6292" i="24"/>
  <c r="F6293" i="24"/>
  <c r="F6294" i="24"/>
  <c r="F6295" i="24"/>
  <c r="F6296" i="24"/>
  <c r="F6297" i="24"/>
  <c r="F6298" i="24"/>
  <c r="F6299" i="24"/>
  <c r="F6300" i="24"/>
  <c r="F6301" i="24"/>
  <c r="F6302" i="24"/>
  <c r="F6303" i="24"/>
  <c r="F6304" i="24"/>
  <c r="F6305" i="24"/>
  <c r="F6306" i="24"/>
  <c r="F6307" i="24"/>
  <c r="F6308" i="24"/>
  <c r="F6309" i="24"/>
  <c r="F6310" i="24"/>
  <c r="F6311" i="24"/>
  <c r="F6312" i="24"/>
  <c r="F6313" i="24"/>
  <c r="F6314" i="24"/>
  <c r="F6315" i="24"/>
  <c r="F6316" i="24"/>
  <c r="F6317" i="24"/>
  <c r="F6318" i="24"/>
  <c r="F6319" i="24"/>
  <c r="F6320" i="24"/>
  <c r="F6321" i="24"/>
  <c r="F6322" i="24"/>
  <c r="F6323" i="24"/>
  <c r="F6324" i="24"/>
  <c r="F6325" i="24"/>
  <c r="F6326" i="24"/>
  <c r="F6327" i="24"/>
  <c r="F6328" i="24"/>
  <c r="F6329" i="24"/>
  <c r="F6330" i="24"/>
  <c r="F6331" i="24"/>
  <c r="F6332" i="24"/>
  <c r="F6333" i="24"/>
  <c r="F6334" i="24"/>
  <c r="F6335" i="24"/>
  <c r="F6336" i="24"/>
  <c r="F6337" i="24"/>
  <c r="F6338" i="24"/>
  <c r="F6339" i="24"/>
  <c r="F6340" i="24"/>
  <c r="F6341" i="24"/>
  <c r="F6342" i="24"/>
  <c r="F6343" i="24"/>
  <c r="F6344" i="24"/>
  <c r="F6345" i="24"/>
  <c r="F6346" i="24"/>
  <c r="F6347" i="24"/>
  <c r="F6348" i="24"/>
  <c r="F6349" i="24"/>
  <c r="F6350" i="24"/>
  <c r="F6351" i="24"/>
  <c r="F6352" i="24"/>
  <c r="F6353" i="24"/>
  <c r="F6354" i="24"/>
  <c r="F6355" i="24"/>
  <c r="F6356" i="24"/>
  <c r="F6357" i="24"/>
  <c r="F6358" i="24"/>
  <c r="F6359" i="24"/>
  <c r="F6360" i="24"/>
  <c r="F6361" i="24"/>
  <c r="F6362" i="24"/>
  <c r="F6363" i="24"/>
  <c r="F6364" i="24"/>
  <c r="F6365" i="24"/>
  <c r="F6366" i="24"/>
  <c r="F6367" i="24"/>
  <c r="F6368" i="24"/>
  <c r="F6369" i="24"/>
  <c r="F6370" i="24"/>
  <c r="F6371" i="24"/>
  <c r="F6372" i="24"/>
  <c r="F6373" i="24"/>
  <c r="F6374" i="24"/>
  <c r="F6375" i="24"/>
  <c r="F6376" i="24"/>
  <c r="F6377" i="24"/>
  <c r="F6378" i="24"/>
  <c r="F6379" i="24"/>
  <c r="F6380" i="24"/>
  <c r="F6381" i="24"/>
  <c r="F6382" i="24"/>
  <c r="F6383" i="24"/>
  <c r="F6384" i="24"/>
  <c r="F6385" i="24"/>
  <c r="F6386" i="24"/>
  <c r="F6387" i="24"/>
  <c r="F6388" i="24"/>
  <c r="F6389" i="24"/>
  <c r="F6390" i="24"/>
  <c r="F6391" i="24"/>
  <c r="F6392" i="24"/>
  <c r="F6393" i="24"/>
  <c r="F6394" i="24"/>
  <c r="F6395" i="24"/>
  <c r="F6396" i="24"/>
  <c r="F6397" i="24"/>
  <c r="F6398" i="24"/>
  <c r="F6399" i="24"/>
  <c r="F6400" i="24"/>
  <c r="F6401" i="24"/>
  <c r="F6402" i="24"/>
  <c r="F6403" i="24"/>
  <c r="F6404" i="24"/>
  <c r="F6405" i="24"/>
  <c r="F6406" i="24"/>
  <c r="F6407" i="24"/>
  <c r="F6408" i="24"/>
  <c r="F6409" i="24"/>
  <c r="F6410" i="24"/>
  <c r="F6411" i="24"/>
  <c r="F6412" i="24"/>
  <c r="F6413" i="24"/>
  <c r="F6414" i="24"/>
  <c r="F6415" i="24"/>
  <c r="F6416" i="24"/>
  <c r="F6417" i="24"/>
  <c r="F6418" i="24"/>
  <c r="F6419" i="24"/>
  <c r="F6420" i="24"/>
  <c r="F6421" i="24"/>
  <c r="F6422" i="24"/>
  <c r="F6423" i="24"/>
  <c r="F6424" i="24"/>
  <c r="F6425" i="24"/>
  <c r="F6426" i="24"/>
  <c r="F6427" i="24"/>
  <c r="F6428" i="24"/>
  <c r="F6429" i="24"/>
  <c r="F6430" i="24"/>
  <c r="F6431" i="24"/>
  <c r="F6432" i="24"/>
  <c r="F6433" i="24"/>
  <c r="F6434" i="24"/>
  <c r="F6435" i="24"/>
  <c r="F6436" i="24"/>
  <c r="F6437" i="24"/>
  <c r="F6438" i="24"/>
  <c r="F6439" i="24"/>
  <c r="F6440" i="24"/>
  <c r="F6441" i="24"/>
  <c r="F6442" i="24"/>
  <c r="F6443" i="24"/>
  <c r="F6444" i="24"/>
  <c r="F6445" i="24"/>
  <c r="F6446" i="24"/>
  <c r="F6447" i="24"/>
  <c r="F6448" i="24"/>
  <c r="F6449" i="24"/>
  <c r="F6450" i="24"/>
  <c r="F6451" i="24"/>
  <c r="F6452" i="24"/>
  <c r="F6453" i="24"/>
  <c r="F6454" i="24"/>
  <c r="F6455" i="24"/>
  <c r="F6456" i="24"/>
  <c r="F6457" i="24"/>
  <c r="F6458" i="24"/>
  <c r="F6459" i="24"/>
  <c r="F6460" i="24"/>
  <c r="F6461" i="24"/>
  <c r="F6462" i="24"/>
  <c r="F6463" i="24"/>
  <c r="F6464" i="24"/>
  <c r="F6465" i="24"/>
  <c r="F6466" i="24"/>
  <c r="F6467" i="24"/>
  <c r="F6468" i="24"/>
  <c r="F6469" i="24"/>
  <c r="F6470" i="24"/>
  <c r="F6471" i="24"/>
  <c r="F6472" i="24"/>
  <c r="F6473" i="24"/>
  <c r="F6474" i="24"/>
  <c r="F6475" i="24"/>
  <c r="F6476" i="24"/>
  <c r="F6477" i="24"/>
  <c r="F6478" i="24"/>
  <c r="F6479" i="24"/>
  <c r="F6480" i="24"/>
  <c r="F6481" i="24"/>
  <c r="F6482" i="24"/>
  <c r="F6483" i="24"/>
  <c r="F6484" i="24"/>
  <c r="F6485" i="24"/>
  <c r="F6486" i="24"/>
  <c r="F6487" i="24"/>
  <c r="F6488" i="24"/>
  <c r="F6489" i="24"/>
  <c r="F6490" i="24"/>
  <c r="F6491" i="24"/>
  <c r="F6492" i="24"/>
  <c r="F6493" i="24"/>
  <c r="F6494" i="24"/>
  <c r="F6495" i="24"/>
  <c r="F6496" i="24"/>
  <c r="F6497" i="24"/>
  <c r="F6498" i="24"/>
  <c r="F6499" i="24"/>
  <c r="F6500" i="24"/>
  <c r="F6501" i="24"/>
  <c r="F6502" i="24"/>
  <c r="F6503" i="24"/>
  <c r="F6504" i="24"/>
  <c r="F6505" i="24"/>
  <c r="F6506" i="24"/>
  <c r="F6507" i="24"/>
  <c r="F6508" i="24"/>
  <c r="F6509" i="24"/>
  <c r="F6510" i="24"/>
  <c r="F6511" i="24"/>
  <c r="F6512" i="24"/>
  <c r="F6513" i="24"/>
  <c r="F6514" i="24"/>
  <c r="F6515" i="24"/>
  <c r="F6516" i="24"/>
  <c r="F6517" i="24"/>
  <c r="F6518" i="24"/>
  <c r="F6519" i="24"/>
  <c r="F6520" i="24"/>
  <c r="F6521" i="24"/>
  <c r="F6522" i="24"/>
  <c r="F6523" i="24"/>
  <c r="F6524" i="24"/>
  <c r="F6525" i="24"/>
  <c r="F6526" i="24"/>
  <c r="F6527" i="24"/>
  <c r="F6528" i="24"/>
  <c r="F6529" i="24"/>
  <c r="F6530" i="24"/>
  <c r="F6531" i="24"/>
  <c r="F6532" i="24"/>
  <c r="F6533" i="24"/>
  <c r="F6534" i="24"/>
  <c r="F6535" i="24"/>
  <c r="F6536" i="24"/>
  <c r="F6537" i="24"/>
  <c r="F6538" i="24"/>
  <c r="F6539" i="24"/>
  <c r="F6540" i="24"/>
  <c r="F6541" i="24"/>
  <c r="F6542" i="24"/>
  <c r="F6543" i="24"/>
  <c r="F6544" i="24"/>
  <c r="F6545" i="24"/>
  <c r="F6546" i="24"/>
  <c r="F6547" i="24"/>
  <c r="F6548" i="24"/>
  <c r="F6549" i="24"/>
  <c r="F6550" i="24"/>
  <c r="F6551" i="24"/>
  <c r="F6552" i="24"/>
  <c r="F6553" i="24"/>
  <c r="F6554" i="24"/>
  <c r="F6555" i="24"/>
  <c r="F6556" i="24"/>
  <c r="F6557" i="24"/>
  <c r="F6558" i="24"/>
  <c r="F6559" i="24"/>
  <c r="F6560" i="24"/>
  <c r="F6561" i="24"/>
  <c r="F6562" i="24"/>
  <c r="F6563" i="24"/>
  <c r="F6564" i="24"/>
  <c r="F6565" i="24"/>
  <c r="F6566" i="24"/>
  <c r="F6567" i="24"/>
  <c r="F6568" i="24"/>
  <c r="F6569" i="24"/>
  <c r="F6570" i="24"/>
  <c r="F6571" i="24"/>
  <c r="F6572" i="24"/>
  <c r="F6573" i="24"/>
  <c r="F6574" i="24"/>
  <c r="F6575" i="24"/>
  <c r="F6576" i="24"/>
  <c r="F6577" i="24"/>
  <c r="F6578" i="24"/>
  <c r="F6579" i="24"/>
  <c r="F6580" i="24"/>
  <c r="F6581" i="24"/>
  <c r="F6582" i="24"/>
  <c r="F6583" i="24"/>
  <c r="F6584" i="24"/>
  <c r="F6585" i="24"/>
  <c r="F6586" i="24"/>
  <c r="F6587" i="24"/>
  <c r="F6588" i="24"/>
  <c r="F6589" i="24"/>
  <c r="F6590" i="24"/>
  <c r="F6591" i="24"/>
  <c r="F6592" i="24"/>
  <c r="F6593" i="24"/>
  <c r="F6594" i="24"/>
  <c r="F6595" i="24"/>
  <c r="F6596" i="24"/>
  <c r="F6597" i="24"/>
  <c r="F6598" i="24"/>
  <c r="F6599" i="24"/>
  <c r="F6600" i="24"/>
  <c r="F6601" i="24"/>
  <c r="F6602" i="24"/>
  <c r="F6603" i="24"/>
  <c r="F6604" i="24"/>
  <c r="F6605" i="24"/>
  <c r="F6606" i="24"/>
  <c r="F6607" i="24"/>
  <c r="F6608" i="24"/>
  <c r="F6609" i="24"/>
  <c r="F6610" i="24"/>
  <c r="F6611" i="24"/>
  <c r="F6612" i="24"/>
  <c r="F6613" i="24"/>
  <c r="F6614" i="24"/>
  <c r="F6615" i="24"/>
  <c r="F6616" i="24"/>
  <c r="F6617" i="24"/>
  <c r="F6618" i="24"/>
  <c r="F6619" i="24"/>
  <c r="F6620" i="24"/>
  <c r="F6621" i="24"/>
  <c r="F6622" i="24"/>
  <c r="F6623" i="24"/>
  <c r="F6624" i="24"/>
  <c r="F6625" i="24"/>
  <c r="F6626" i="24"/>
  <c r="F6627" i="24"/>
  <c r="F6628" i="24"/>
  <c r="F6629" i="24"/>
  <c r="F6630" i="24"/>
  <c r="F6631" i="24"/>
  <c r="F6632" i="24"/>
  <c r="F6633" i="24"/>
  <c r="F6634" i="24"/>
  <c r="F6635" i="24"/>
  <c r="F6636" i="24"/>
  <c r="F6637" i="24"/>
  <c r="F6638" i="24"/>
  <c r="F6639" i="24"/>
  <c r="F6640" i="24"/>
  <c r="F6641" i="24"/>
  <c r="F6642" i="24"/>
  <c r="F6643" i="24"/>
  <c r="F6644" i="24"/>
  <c r="F6645" i="24"/>
  <c r="F6646" i="24"/>
  <c r="F6647" i="24"/>
  <c r="F6648" i="24"/>
  <c r="F6649" i="24"/>
  <c r="F6650" i="24"/>
  <c r="F6651" i="24"/>
  <c r="F6652" i="24"/>
  <c r="F6653" i="24"/>
  <c r="F6654" i="24"/>
  <c r="F6655" i="24"/>
  <c r="F6656" i="24"/>
  <c r="F6657" i="24"/>
  <c r="F6658" i="24"/>
  <c r="F6659" i="24"/>
  <c r="F6660" i="24"/>
  <c r="F6661" i="24"/>
  <c r="F6662" i="24"/>
  <c r="F6663" i="24"/>
  <c r="F6664" i="24"/>
  <c r="F6665" i="24"/>
  <c r="F6666" i="24"/>
  <c r="F6667" i="24"/>
  <c r="F6668" i="24"/>
  <c r="F6669" i="24"/>
  <c r="F6670" i="24"/>
  <c r="F6671" i="24"/>
  <c r="F6672" i="24"/>
  <c r="F6673" i="24"/>
  <c r="F6674" i="24"/>
  <c r="F6675" i="24"/>
  <c r="F6676" i="24"/>
  <c r="F6677" i="24"/>
  <c r="F6678" i="24"/>
  <c r="F6679" i="24"/>
  <c r="F6680" i="24"/>
  <c r="F6681" i="24"/>
  <c r="F6682" i="24"/>
  <c r="F6683" i="24"/>
  <c r="F6684" i="24"/>
  <c r="F6685" i="24"/>
  <c r="F6686" i="24"/>
  <c r="F6687" i="24"/>
  <c r="F6688" i="24"/>
  <c r="F6689" i="24"/>
  <c r="F6690" i="24"/>
  <c r="F6691" i="24"/>
  <c r="F6692" i="24"/>
  <c r="F6693" i="24"/>
  <c r="F6694" i="24"/>
  <c r="F6695" i="24"/>
  <c r="F6696" i="24"/>
  <c r="F6697" i="24"/>
  <c r="F6698" i="24"/>
  <c r="F6699" i="24"/>
  <c r="F6700" i="24"/>
  <c r="F6701" i="24"/>
  <c r="F6702" i="24"/>
  <c r="F6703" i="24"/>
  <c r="F6704" i="24"/>
  <c r="F6705" i="24"/>
  <c r="F6706" i="24"/>
  <c r="F6707" i="24"/>
  <c r="F6708" i="24"/>
  <c r="F6709" i="24"/>
  <c r="F6710" i="24"/>
  <c r="F6711" i="24"/>
  <c r="F6712" i="24"/>
  <c r="F6713" i="24"/>
  <c r="F6714" i="24"/>
  <c r="F6715" i="24"/>
  <c r="F6716" i="24"/>
  <c r="F6717" i="24"/>
  <c r="F6718" i="24"/>
  <c r="F6719" i="24"/>
  <c r="F6720" i="24"/>
  <c r="F6721" i="24"/>
  <c r="F6722" i="24"/>
  <c r="F6723" i="24"/>
  <c r="F6724" i="24"/>
  <c r="F6725" i="24"/>
  <c r="F6726" i="24"/>
  <c r="F6727" i="24"/>
  <c r="F6728" i="24"/>
  <c r="F6729" i="24"/>
  <c r="F6730" i="24"/>
  <c r="F6731" i="24"/>
  <c r="F6732" i="24"/>
  <c r="F6733" i="24"/>
  <c r="F6734" i="24"/>
  <c r="F6735" i="24"/>
  <c r="F6736" i="24"/>
  <c r="F6737" i="24"/>
  <c r="F6738" i="24"/>
  <c r="F6739" i="24"/>
  <c r="F6740" i="24"/>
  <c r="F6741" i="24"/>
  <c r="F6742" i="24"/>
  <c r="F6743" i="24"/>
  <c r="F6744" i="24"/>
  <c r="F6745" i="24"/>
  <c r="F6746" i="24"/>
  <c r="F6747" i="24"/>
  <c r="F6748" i="24"/>
  <c r="F6749" i="24"/>
  <c r="F6750" i="24"/>
  <c r="F6751" i="24"/>
  <c r="F6752" i="24"/>
  <c r="F6753" i="24"/>
  <c r="F6754" i="24"/>
  <c r="F6755" i="24"/>
  <c r="F6756" i="24"/>
  <c r="F6757" i="24"/>
  <c r="F6758" i="24"/>
  <c r="F6759" i="24"/>
  <c r="F6760" i="24"/>
  <c r="F6761" i="24"/>
  <c r="F6762" i="24"/>
  <c r="F6763" i="24"/>
  <c r="F6764" i="24"/>
  <c r="F6765" i="24"/>
  <c r="F6766" i="24"/>
  <c r="F6767" i="24"/>
  <c r="F6768" i="24"/>
  <c r="F6769" i="24"/>
  <c r="F6770" i="24"/>
  <c r="F6771" i="24"/>
  <c r="F6772" i="24"/>
  <c r="F6773" i="24"/>
  <c r="F6774" i="24"/>
  <c r="F6775" i="24"/>
  <c r="F6776" i="24"/>
  <c r="F6777" i="24"/>
  <c r="F6778" i="24"/>
  <c r="F6779" i="24"/>
  <c r="F6780" i="24"/>
  <c r="F6781" i="24"/>
  <c r="F6782" i="24"/>
  <c r="F6783" i="24"/>
  <c r="F6784" i="24"/>
  <c r="F6785" i="24"/>
  <c r="F6786" i="24"/>
  <c r="F6787" i="24"/>
  <c r="F6788" i="24"/>
  <c r="F6789" i="24"/>
  <c r="F6790" i="24"/>
  <c r="F6791" i="24"/>
  <c r="F6792" i="24"/>
  <c r="F6793" i="24"/>
  <c r="F6794" i="24"/>
  <c r="F6795" i="24"/>
  <c r="F6796" i="24"/>
  <c r="F6797" i="24"/>
  <c r="F6798" i="24"/>
  <c r="F6799" i="24"/>
  <c r="F6800" i="24"/>
  <c r="F6801" i="24"/>
  <c r="F6802" i="24"/>
  <c r="F6803" i="24"/>
  <c r="F6804" i="24"/>
  <c r="F6805" i="24"/>
  <c r="F6806" i="24"/>
  <c r="F6807" i="24"/>
  <c r="F6808" i="24"/>
  <c r="F6809" i="24"/>
  <c r="F6810" i="24"/>
  <c r="F6811" i="24"/>
  <c r="F6812" i="24"/>
  <c r="F6813" i="24"/>
  <c r="F6814" i="24"/>
  <c r="F6815" i="24"/>
  <c r="F6816" i="24"/>
  <c r="F6817" i="24"/>
  <c r="F6818" i="24"/>
  <c r="F6819" i="24"/>
  <c r="F6820" i="24"/>
  <c r="F6821" i="24"/>
  <c r="F6822" i="24"/>
  <c r="F6823" i="24"/>
  <c r="F6824" i="24"/>
  <c r="F6825" i="24"/>
  <c r="F6826" i="24"/>
  <c r="F6827" i="24"/>
  <c r="F6828" i="24"/>
  <c r="F6829" i="24"/>
  <c r="F6830" i="24"/>
  <c r="F6831" i="24"/>
  <c r="F6832" i="24"/>
  <c r="F6833" i="24"/>
  <c r="F6834" i="24"/>
  <c r="F6835" i="24"/>
  <c r="F6836" i="24"/>
  <c r="F6837" i="24"/>
  <c r="F6838" i="24"/>
  <c r="F6839" i="24"/>
  <c r="F6840" i="24"/>
  <c r="F6841" i="24"/>
  <c r="F6842" i="24"/>
  <c r="F6843" i="24"/>
  <c r="F6844" i="24"/>
  <c r="F6845" i="24"/>
  <c r="F6846" i="24"/>
  <c r="F6847" i="24"/>
  <c r="F6848" i="24"/>
  <c r="F6849" i="24"/>
  <c r="F6850" i="24"/>
  <c r="F6851" i="24"/>
  <c r="F6852" i="24"/>
  <c r="F6853" i="24"/>
  <c r="F6854" i="24"/>
  <c r="F6855" i="24"/>
  <c r="F6856" i="24"/>
  <c r="F6857" i="24"/>
  <c r="F6858" i="24"/>
  <c r="F6859" i="24"/>
  <c r="F6860" i="24"/>
  <c r="F6861" i="24"/>
  <c r="F6862" i="24"/>
  <c r="F6863" i="24"/>
  <c r="F6864" i="24"/>
  <c r="F6865" i="24"/>
  <c r="F6866" i="24"/>
  <c r="F6867" i="24"/>
  <c r="F6868" i="24"/>
  <c r="F6869" i="24"/>
  <c r="F6870" i="24"/>
  <c r="F6871" i="24"/>
  <c r="F6872" i="24"/>
  <c r="F6873" i="24"/>
  <c r="F6874" i="24"/>
  <c r="F6875" i="24"/>
  <c r="F6876" i="24"/>
  <c r="F6877" i="24"/>
  <c r="F6878" i="24"/>
  <c r="E951" i="24"/>
  <c r="E952" i="24"/>
  <c r="E953" i="24"/>
  <c r="E954" i="24"/>
  <c r="E955" i="24"/>
  <c r="E956" i="24"/>
  <c r="E957" i="24"/>
  <c r="E958" i="24"/>
  <c r="E959" i="24"/>
  <c r="E960" i="24"/>
  <c r="E961" i="24"/>
  <c r="E962" i="24"/>
  <c r="E963" i="24"/>
  <c r="E964" i="24"/>
  <c r="E965" i="24"/>
  <c r="E966" i="24"/>
  <c r="E967" i="24"/>
  <c r="E968" i="24"/>
  <c r="E969" i="24"/>
  <c r="E970" i="24"/>
  <c r="E971" i="24"/>
  <c r="E972" i="24"/>
  <c r="E973" i="24"/>
  <c r="E974" i="24"/>
  <c r="E975" i="24"/>
  <c r="E976" i="24"/>
  <c r="E977" i="24"/>
  <c r="E978" i="24"/>
  <c r="E979" i="24"/>
  <c r="E980" i="24"/>
  <c r="E981" i="24"/>
  <c r="E982" i="24"/>
  <c r="E983" i="24"/>
  <c r="E984" i="24"/>
  <c r="E985" i="24"/>
  <c r="E986" i="24"/>
  <c r="E987" i="24"/>
  <c r="E988" i="24"/>
  <c r="E989" i="24"/>
  <c r="E990" i="24"/>
  <c r="E991" i="24"/>
  <c r="E992" i="24"/>
  <c r="E993" i="24"/>
  <c r="E994" i="24"/>
  <c r="E995" i="24"/>
  <c r="E996" i="24"/>
  <c r="E997" i="24"/>
  <c r="E998" i="24"/>
  <c r="E999" i="24"/>
  <c r="E1000" i="24"/>
  <c r="E1001" i="24"/>
  <c r="E1002" i="24"/>
  <c r="E1003" i="24"/>
  <c r="E1004" i="24"/>
  <c r="E1005" i="24"/>
  <c r="E1006" i="24"/>
  <c r="E1007" i="24"/>
  <c r="E1008" i="24"/>
  <c r="E1009" i="24"/>
  <c r="E1010" i="24"/>
  <c r="E1011" i="24"/>
  <c r="E1012" i="24"/>
  <c r="E1013" i="24"/>
  <c r="E1014" i="24"/>
  <c r="E1015" i="24"/>
  <c r="E1016" i="24"/>
  <c r="E1017" i="24"/>
  <c r="E1018" i="24"/>
  <c r="E1019" i="24"/>
  <c r="E1020" i="24"/>
  <c r="E1021" i="24"/>
  <c r="E1022" i="24"/>
  <c r="E1023" i="24"/>
  <c r="E1024" i="24"/>
  <c r="E1025" i="24"/>
  <c r="E1026" i="24"/>
  <c r="E1027" i="24"/>
  <c r="E1028" i="24"/>
  <c r="E1029" i="24"/>
  <c r="E1030" i="24"/>
  <c r="E1031" i="24"/>
  <c r="E1032" i="24"/>
  <c r="E1033" i="24"/>
  <c r="E1034" i="24"/>
  <c r="E1035" i="24"/>
  <c r="E1036" i="24"/>
  <c r="E1037" i="24"/>
  <c r="E1038" i="24"/>
  <c r="E1039" i="24"/>
  <c r="E1040" i="24"/>
  <c r="E1041" i="24"/>
  <c r="E1042" i="24"/>
  <c r="E1043" i="24"/>
  <c r="E1044" i="24"/>
  <c r="E1045" i="24"/>
  <c r="E1046" i="24"/>
  <c r="E1047" i="24"/>
  <c r="E1048" i="24"/>
  <c r="E1049" i="24"/>
  <c r="E1050" i="24"/>
  <c r="E1051" i="24"/>
  <c r="E1052" i="24"/>
  <c r="E1053" i="24"/>
  <c r="E1054" i="24"/>
  <c r="E1055" i="24"/>
  <c r="E1056" i="24"/>
  <c r="E1057" i="24"/>
  <c r="E1058" i="24"/>
  <c r="E1059" i="24"/>
  <c r="E1060" i="24"/>
  <c r="E1061" i="24"/>
  <c r="E1062" i="24"/>
  <c r="E1063" i="24"/>
  <c r="E1064" i="24"/>
  <c r="E1065" i="24"/>
  <c r="E1066" i="24"/>
  <c r="E1067" i="24"/>
  <c r="E1068" i="24"/>
  <c r="E1069" i="24"/>
  <c r="E1070" i="24"/>
  <c r="E1071" i="24"/>
  <c r="E1072" i="24"/>
  <c r="E1073" i="24"/>
  <c r="E1074" i="24"/>
  <c r="E1075" i="24"/>
  <c r="E1076" i="24"/>
  <c r="E1077" i="24"/>
  <c r="E1078" i="24"/>
  <c r="E1079" i="24"/>
  <c r="E1080" i="24"/>
  <c r="E1081" i="24"/>
  <c r="E1082" i="24"/>
  <c r="E1083" i="24"/>
  <c r="E1084" i="24"/>
  <c r="E1085" i="24"/>
  <c r="E1086" i="24"/>
  <c r="E1087" i="24"/>
  <c r="E1088" i="24"/>
  <c r="E1089" i="24"/>
  <c r="E1090" i="24"/>
  <c r="E1091" i="24"/>
  <c r="E1092" i="24"/>
  <c r="E1093" i="24"/>
  <c r="E1094" i="24"/>
  <c r="E1095" i="24"/>
  <c r="E1096" i="24"/>
  <c r="E1097" i="24"/>
  <c r="E1098" i="24"/>
  <c r="E1099" i="24"/>
  <c r="E1100" i="24"/>
  <c r="E1101" i="24"/>
  <c r="E1102" i="24"/>
  <c r="E1103" i="24"/>
  <c r="E1104" i="24"/>
  <c r="E1105" i="24"/>
  <c r="E1106" i="24"/>
  <c r="E1107" i="24"/>
  <c r="E1108" i="24"/>
  <c r="E1109" i="24"/>
  <c r="E1110" i="24"/>
  <c r="E1111" i="24"/>
  <c r="E1112" i="24"/>
  <c r="E1113" i="24"/>
  <c r="E1114" i="24"/>
  <c r="E1115" i="24"/>
  <c r="E1116" i="24"/>
  <c r="E1117" i="24"/>
  <c r="E1118" i="24"/>
  <c r="E1119" i="24"/>
  <c r="E1120" i="24"/>
  <c r="E1121" i="24"/>
  <c r="E1122" i="24"/>
  <c r="E1123" i="24"/>
  <c r="E1124" i="24"/>
  <c r="E1125" i="24"/>
  <c r="E1126" i="24"/>
  <c r="E1127" i="24"/>
  <c r="E1128" i="24"/>
  <c r="E1129" i="24"/>
  <c r="E1130" i="24"/>
  <c r="E1131" i="24"/>
  <c r="E1132" i="24"/>
  <c r="E1133" i="24"/>
  <c r="E1134" i="24"/>
  <c r="E1135" i="24"/>
  <c r="E1136" i="24"/>
  <c r="E1137" i="24"/>
  <c r="E1138" i="24"/>
  <c r="E1139" i="24"/>
  <c r="E1140" i="24"/>
  <c r="E1141" i="24"/>
  <c r="E1142" i="24"/>
  <c r="E1143" i="24"/>
  <c r="E1144" i="24"/>
  <c r="E1145" i="24"/>
  <c r="E1146" i="24"/>
  <c r="E1147" i="24"/>
  <c r="E1148" i="24"/>
  <c r="E1149" i="24"/>
  <c r="E1150" i="24"/>
  <c r="E1151" i="24"/>
  <c r="E1152" i="24"/>
  <c r="E1153" i="24"/>
  <c r="E1154" i="24"/>
  <c r="E1155" i="24"/>
  <c r="E1156" i="24"/>
  <c r="E1157" i="24"/>
  <c r="E1158" i="24"/>
  <c r="E1159" i="24"/>
  <c r="E1160" i="24"/>
  <c r="E1161" i="24"/>
  <c r="E1162" i="24"/>
  <c r="E1163" i="24"/>
  <c r="E1164" i="24"/>
  <c r="E1165" i="24"/>
  <c r="E1166" i="24"/>
  <c r="E1167" i="24"/>
  <c r="E1168" i="24"/>
  <c r="E1169" i="24"/>
  <c r="E1170" i="24"/>
  <c r="E1171" i="24"/>
  <c r="E1172" i="24"/>
  <c r="E1173" i="24"/>
  <c r="E1174" i="24"/>
  <c r="E1175" i="24"/>
  <c r="E1176" i="24"/>
  <c r="E1177" i="24"/>
  <c r="E1178" i="24"/>
  <c r="E1179" i="24"/>
  <c r="E1180" i="24"/>
  <c r="E1181" i="24"/>
  <c r="E1182" i="24"/>
  <c r="E1183" i="24"/>
  <c r="E1184" i="24"/>
  <c r="E1185" i="24"/>
  <c r="E1186" i="24"/>
  <c r="E1187" i="24"/>
  <c r="E1188" i="24"/>
  <c r="E1189" i="24"/>
  <c r="E1190" i="24"/>
  <c r="E1191" i="24"/>
  <c r="E1192" i="24"/>
  <c r="E1193" i="24"/>
  <c r="E1194" i="24"/>
  <c r="E1195" i="24"/>
  <c r="E1196" i="24"/>
  <c r="E1197" i="24"/>
  <c r="E1198" i="24"/>
  <c r="E1199" i="24"/>
  <c r="E1200" i="24"/>
  <c r="E1201" i="24"/>
  <c r="E1202" i="24"/>
  <c r="E1203" i="24"/>
  <c r="E1204" i="24"/>
  <c r="E1205" i="24"/>
  <c r="E1206" i="24"/>
  <c r="E1207" i="24"/>
  <c r="E1208" i="24"/>
  <c r="E1209" i="24"/>
  <c r="E1210" i="24"/>
  <c r="E1211" i="24"/>
  <c r="E1212" i="24"/>
  <c r="E1213" i="24"/>
  <c r="E1214" i="24"/>
  <c r="E1215" i="24"/>
  <c r="E1216" i="24"/>
  <c r="E1217" i="24"/>
  <c r="E1218" i="24"/>
  <c r="E1219" i="24"/>
  <c r="E1220" i="24"/>
  <c r="E1221" i="24"/>
  <c r="E1222" i="24"/>
  <c r="E1223" i="24"/>
  <c r="E1224" i="24"/>
  <c r="E1225" i="24"/>
  <c r="E1226" i="24"/>
  <c r="E1227" i="24"/>
  <c r="E1228" i="24"/>
  <c r="E1229" i="24"/>
  <c r="E1230" i="24"/>
  <c r="E1231" i="24"/>
  <c r="E1232" i="24"/>
  <c r="E1233" i="24"/>
  <c r="E1234" i="24"/>
  <c r="E1235" i="24"/>
  <c r="E1236" i="24"/>
  <c r="E1237" i="24"/>
  <c r="E1238" i="24"/>
  <c r="E1239" i="24"/>
  <c r="E1240" i="24"/>
  <c r="E1241" i="24"/>
  <c r="E1242" i="24"/>
  <c r="E1243" i="24"/>
  <c r="E1244" i="24"/>
  <c r="E1245" i="24"/>
  <c r="E1246" i="24"/>
  <c r="E1247" i="24"/>
  <c r="E1248" i="24"/>
  <c r="E1249" i="24"/>
  <c r="E1250" i="24"/>
  <c r="E1251" i="24"/>
  <c r="E1252" i="24"/>
  <c r="E1253" i="24"/>
  <c r="E1254" i="24"/>
  <c r="E1255" i="24"/>
  <c r="E1256" i="24"/>
  <c r="E1257" i="24"/>
  <c r="E1258" i="24"/>
  <c r="E1259" i="24"/>
  <c r="E1260" i="24"/>
  <c r="E1261" i="24"/>
  <c r="E1262" i="24"/>
  <c r="E1263" i="24"/>
  <c r="E1264" i="24"/>
  <c r="E1265" i="24"/>
  <c r="E1266" i="24"/>
  <c r="E1267" i="24"/>
  <c r="E1268" i="24"/>
  <c r="E1269" i="24"/>
  <c r="E1270" i="24"/>
  <c r="E1271" i="24"/>
  <c r="E1272" i="24"/>
  <c r="E1273" i="24"/>
  <c r="E1274" i="24"/>
  <c r="E1275" i="24"/>
  <c r="E1276" i="24"/>
  <c r="E1277" i="24"/>
  <c r="E1278" i="24"/>
  <c r="E1279" i="24"/>
  <c r="E1280" i="24"/>
  <c r="E1281" i="24"/>
  <c r="E1282" i="24"/>
  <c r="E1283" i="24"/>
  <c r="E1284" i="24"/>
  <c r="E1285" i="24"/>
  <c r="E1286" i="24"/>
  <c r="E1287" i="24"/>
  <c r="E1288" i="24"/>
  <c r="E1289" i="24"/>
  <c r="E1290" i="24"/>
  <c r="E1291" i="24"/>
  <c r="E1292" i="24"/>
  <c r="E1293" i="24"/>
  <c r="E1294" i="24"/>
  <c r="E1295" i="24"/>
  <c r="E1296" i="24"/>
  <c r="E1297" i="24"/>
  <c r="E1298" i="24"/>
  <c r="E1299" i="24"/>
  <c r="E1300" i="24"/>
  <c r="E1301" i="24"/>
  <c r="E1302" i="24"/>
  <c r="E1303" i="24"/>
  <c r="E1304" i="24"/>
  <c r="E1305" i="24"/>
  <c r="E1306" i="24"/>
  <c r="E1307" i="24"/>
  <c r="E1308" i="24"/>
  <c r="E1309" i="24"/>
  <c r="E1310" i="24"/>
  <c r="E1311" i="24"/>
  <c r="E1312" i="24"/>
  <c r="E1313" i="24"/>
  <c r="E1314" i="24"/>
  <c r="E1315" i="24"/>
  <c r="E1316" i="24"/>
  <c r="E1317" i="24"/>
  <c r="E1318" i="24"/>
  <c r="E1319" i="24"/>
  <c r="E1320" i="24"/>
  <c r="E1321" i="24"/>
  <c r="E1322" i="24"/>
  <c r="E1323" i="24"/>
  <c r="E1324" i="24"/>
  <c r="E1325" i="24"/>
  <c r="E1326" i="24"/>
  <c r="E1327" i="24"/>
  <c r="E1328" i="24"/>
  <c r="E1329" i="24"/>
  <c r="E1330" i="24"/>
  <c r="E1331" i="24"/>
  <c r="E1332" i="24"/>
  <c r="E1333" i="24"/>
  <c r="E1334" i="24"/>
  <c r="E1335" i="24"/>
  <c r="E1336" i="24"/>
  <c r="E1337" i="24"/>
  <c r="E1338" i="24"/>
  <c r="E1339" i="24"/>
  <c r="E1340" i="24"/>
  <c r="E1341" i="24"/>
  <c r="E1342" i="24"/>
  <c r="E1343" i="24"/>
  <c r="E1344" i="24"/>
  <c r="E1345" i="24"/>
  <c r="E1346" i="24"/>
  <c r="E1347" i="24"/>
  <c r="E1348" i="24"/>
  <c r="E1349" i="24"/>
  <c r="E1350" i="24"/>
  <c r="E1351" i="24"/>
  <c r="E1352" i="24"/>
  <c r="E1353" i="24"/>
  <c r="E1354" i="24"/>
  <c r="E1355" i="24"/>
  <c r="E1356" i="24"/>
  <c r="E1357" i="24"/>
  <c r="E1358" i="24"/>
  <c r="E1359" i="24"/>
  <c r="E1360" i="24"/>
  <c r="E1361" i="24"/>
  <c r="E1362" i="24"/>
  <c r="E1363" i="24"/>
  <c r="E1364" i="24"/>
  <c r="E1365" i="24"/>
  <c r="E1366" i="24"/>
  <c r="E1367" i="24"/>
  <c r="E1368" i="24"/>
  <c r="E1369" i="24"/>
  <c r="E1370" i="24"/>
  <c r="E1371" i="24"/>
  <c r="E1372" i="24"/>
  <c r="E1373" i="24"/>
  <c r="E1374" i="24"/>
  <c r="E1375" i="24"/>
  <c r="E1376" i="24"/>
  <c r="E1377" i="24"/>
  <c r="E1378" i="24"/>
  <c r="E1379" i="24"/>
  <c r="E1380" i="24"/>
  <c r="E1381" i="24"/>
  <c r="E1382" i="24"/>
  <c r="E1383" i="24"/>
  <c r="E1384" i="24"/>
  <c r="E1385" i="24"/>
  <c r="E1386" i="24"/>
  <c r="E1387" i="24"/>
  <c r="E1388" i="24"/>
  <c r="E1389" i="24"/>
  <c r="E1390" i="24"/>
  <c r="E1391" i="24"/>
  <c r="E1392" i="24"/>
  <c r="E1393" i="24"/>
  <c r="E1394" i="24"/>
  <c r="E1395" i="24"/>
  <c r="E1396" i="24"/>
  <c r="E1397" i="24"/>
  <c r="E1398" i="24"/>
  <c r="E1399" i="24"/>
  <c r="E1400" i="24"/>
  <c r="E1401" i="24"/>
  <c r="E1402" i="24"/>
  <c r="E1403" i="24"/>
  <c r="E1404" i="24"/>
  <c r="E1405" i="24"/>
  <c r="E1406" i="24"/>
  <c r="E1407" i="24"/>
  <c r="E1408" i="24"/>
  <c r="E1409" i="24"/>
  <c r="E1410" i="24"/>
  <c r="E1411" i="24"/>
  <c r="E1412" i="24"/>
  <c r="E1413" i="24"/>
  <c r="E1414" i="24"/>
  <c r="E1415" i="24"/>
  <c r="E1416" i="24"/>
  <c r="E1417" i="24"/>
  <c r="E1418" i="24"/>
  <c r="E1419" i="24"/>
  <c r="E1420" i="24"/>
  <c r="E1421" i="24"/>
  <c r="E1422" i="24"/>
  <c r="E1423" i="24"/>
  <c r="E1424" i="24"/>
  <c r="E1425" i="24"/>
  <c r="E1426" i="24"/>
  <c r="E1427" i="24"/>
  <c r="E1428" i="24"/>
  <c r="E1429" i="24"/>
  <c r="E1430" i="24"/>
  <c r="E1431" i="24"/>
  <c r="E1432" i="24"/>
  <c r="E1433" i="24"/>
  <c r="E1434" i="24"/>
  <c r="E1435" i="24"/>
  <c r="E1436" i="24"/>
  <c r="E1437" i="24"/>
  <c r="E1438" i="24"/>
  <c r="E1439" i="24"/>
  <c r="E1440" i="24"/>
  <c r="E1441" i="24"/>
  <c r="E1442" i="24"/>
  <c r="E1443" i="24"/>
  <c r="E1444" i="24"/>
  <c r="E1445" i="24"/>
  <c r="E1446" i="24"/>
  <c r="E1447" i="24"/>
  <c r="E1448" i="24"/>
  <c r="E1449" i="24"/>
  <c r="E1450" i="24"/>
  <c r="E1451" i="24"/>
  <c r="E1452" i="24"/>
  <c r="E1453" i="24"/>
  <c r="E1454" i="24"/>
  <c r="E1455" i="24"/>
  <c r="E1456" i="24"/>
  <c r="E1457" i="24"/>
  <c r="E1458" i="24"/>
  <c r="E1459" i="24"/>
  <c r="E1460" i="24"/>
  <c r="E1461" i="24"/>
  <c r="E1462" i="24"/>
  <c r="E1463" i="24"/>
  <c r="E1464" i="24"/>
  <c r="E1465" i="24"/>
  <c r="E1466" i="24"/>
  <c r="E1467" i="24"/>
  <c r="E1468" i="24"/>
  <c r="E1469" i="24"/>
  <c r="E1470" i="24"/>
  <c r="E1471" i="24"/>
  <c r="E1472" i="24"/>
  <c r="E1473" i="24"/>
  <c r="E1474" i="24"/>
  <c r="E1475" i="24"/>
  <c r="E1476" i="24"/>
  <c r="E1477" i="24"/>
  <c r="E1478" i="24"/>
  <c r="E1479" i="24"/>
  <c r="E1480" i="24"/>
  <c r="E1481" i="24"/>
  <c r="E1482" i="24"/>
  <c r="E1483" i="24"/>
  <c r="E1484" i="24"/>
  <c r="E1485" i="24"/>
  <c r="E1486" i="24"/>
  <c r="E1487" i="24"/>
  <c r="E1488" i="24"/>
  <c r="E1489" i="24"/>
  <c r="E1490" i="24"/>
  <c r="E1491" i="24"/>
  <c r="E1492" i="24"/>
  <c r="E1493" i="24"/>
  <c r="E1494" i="24"/>
  <c r="E1495" i="24"/>
  <c r="E1496" i="24"/>
  <c r="E1497" i="24"/>
  <c r="E1498" i="24"/>
  <c r="E1499" i="24"/>
  <c r="E1500" i="24"/>
  <c r="E1501" i="24"/>
  <c r="E1502" i="24"/>
  <c r="E1503" i="24"/>
  <c r="E1504" i="24"/>
  <c r="E1505" i="24"/>
  <c r="E1506" i="24"/>
  <c r="E1507" i="24"/>
  <c r="E1508" i="24"/>
  <c r="E1509" i="24"/>
  <c r="E1510" i="24"/>
  <c r="E1511" i="24"/>
  <c r="E1512" i="24"/>
  <c r="E1513" i="24"/>
  <c r="E1514" i="24"/>
  <c r="E1515" i="24"/>
  <c r="E1516" i="24"/>
  <c r="E1517" i="24"/>
  <c r="E1518" i="24"/>
  <c r="E1519" i="24"/>
  <c r="E1520" i="24"/>
  <c r="E1521" i="24"/>
  <c r="E1522" i="24"/>
  <c r="E1523" i="24"/>
  <c r="E1524" i="24"/>
  <c r="E1525" i="24"/>
  <c r="E1526" i="24"/>
  <c r="E1527" i="24"/>
  <c r="E1528" i="24"/>
  <c r="E1529" i="24"/>
  <c r="E1530" i="24"/>
  <c r="E1531" i="24"/>
  <c r="E1532" i="24"/>
  <c r="E1533" i="24"/>
  <c r="E1534" i="24"/>
  <c r="E1535" i="24"/>
  <c r="E1536" i="24"/>
  <c r="E1537" i="24"/>
  <c r="E1538" i="24"/>
  <c r="E1539" i="24"/>
  <c r="E1540" i="24"/>
  <c r="E1541" i="24"/>
  <c r="E1542" i="24"/>
  <c r="E1543" i="24"/>
  <c r="E1544" i="24"/>
  <c r="E1545" i="24"/>
  <c r="E1546" i="24"/>
  <c r="E1547" i="24"/>
  <c r="E1548" i="24"/>
  <c r="E1549" i="24"/>
  <c r="E1550" i="24"/>
  <c r="E1551" i="24"/>
  <c r="E1552" i="24"/>
  <c r="E1553" i="24"/>
  <c r="E1554" i="24"/>
  <c r="E1555" i="24"/>
  <c r="E1556" i="24"/>
  <c r="E1557" i="24"/>
  <c r="E1558" i="24"/>
  <c r="E1559" i="24"/>
  <c r="E1560" i="24"/>
  <c r="E1561" i="24"/>
  <c r="E1562" i="24"/>
  <c r="E1563" i="24"/>
  <c r="E1564" i="24"/>
  <c r="E1565" i="24"/>
  <c r="E1566" i="24"/>
  <c r="E1567" i="24"/>
  <c r="E1568" i="24"/>
  <c r="E1569" i="24"/>
  <c r="E1570" i="24"/>
  <c r="E1571" i="24"/>
  <c r="E1572" i="24"/>
  <c r="E1573" i="24"/>
  <c r="E1574" i="24"/>
  <c r="E1575" i="24"/>
  <c r="E1576" i="24"/>
  <c r="E1577" i="24"/>
  <c r="E1578" i="24"/>
  <c r="E1579" i="24"/>
  <c r="E1580" i="24"/>
  <c r="E1581" i="24"/>
  <c r="E1582" i="24"/>
  <c r="E1583" i="24"/>
  <c r="E1584" i="24"/>
  <c r="E1585" i="24"/>
  <c r="E1586" i="24"/>
  <c r="E1587" i="24"/>
  <c r="E1588" i="24"/>
  <c r="E1589" i="24"/>
  <c r="E1590" i="24"/>
  <c r="E1591" i="24"/>
  <c r="E1592" i="24"/>
  <c r="E1593" i="24"/>
  <c r="E1594" i="24"/>
  <c r="E1595" i="24"/>
  <c r="E1596" i="24"/>
  <c r="E1597" i="24"/>
  <c r="E1598" i="24"/>
  <c r="E1599" i="24"/>
  <c r="E1600" i="24"/>
  <c r="E1601" i="24"/>
  <c r="E1602" i="24"/>
  <c r="E1603" i="24"/>
  <c r="E1604" i="24"/>
  <c r="E1605" i="24"/>
  <c r="E1606" i="24"/>
  <c r="E1607" i="24"/>
  <c r="E1608" i="24"/>
  <c r="E1609" i="24"/>
  <c r="E1610" i="24"/>
  <c r="E1611" i="24"/>
  <c r="E1612" i="24"/>
  <c r="E1613" i="24"/>
  <c r="E1614" i="24"/>
  <c r="E1615" i="24"/>
  <c r="E1616" i="24"/>
  <c r="E1617" i="24"/>
  <c r="E1618" i="24"/>
  <c r="E1619" i="24"/>
  <c r="E1620" i="24"/>
  <c r="E1621" i="24"/>
  <c r="E1622" i="24"/>
  <c r="E1623" i="24"/>
  <c r="E1624" i="24"/>
  <c r="E1625" i="24"/>
  <c r="E1626" i="24"/>
  <c r="E1627" i="24"/>
  <c r="E1628" i="24"/>
  <c r="E1629" i="24"/>
  <c r="E1630" i="24"/>
  <c r="E1631" i="24"/>
  <c r="E1632" i="24"/>
  <c r="E1633" i="24"/>
  <c r="E1634" i="24"/>
  <c r="E1635" i="24"/>
  <c r="E1636" i="24"/>
  <c r="E1637" i="24"/>
  <c r="E1638" i="24"/>
  <c r="E1639" i="24"/>
  <c r="E1640" i="24"/>
  <c r="E1641" i="24"/>
  <c r="E1642" i="24"/>
  <c r="E1643" i="24"/>
  <c r="E1644" i="24"/>
  <c r="E1645" i="24"/>
  <c r="E1646" i="24"/>
  <c r="E1647" i="24"/>
  <c r="E1648" i="24"/>
  <c r="E1649" i="24"/>
  <c r="E1650" i="24"/>
  <c r="E1651" i="24"/>
  <c r="E1652" i="24"/>
  <c r="E1653" i="24"/>
  <c r="E1654" i="24"/>
  <c r="E1655" i="24"/>
  <c r="E1656" i="24"/>
  <c r="E1657" i="24"/>
  <c r="E1658" i="24"/>
  <c r="E1659" i="24"/>
  <c r="E1660" i="24"/>
  <c r="E1661" i="24"/>
  <c r="E1662" i="24"/>
  <c r="E1663" i="24"/>
  <c r="E1664" i="24"/>
  <c r="E1665" i="24"/>
  <c r="E1666" i="24"/>
  <c r="E1667" i="24"/>
  <c r="E1668" i="24"/>
  <c r="E1669" i="24"/>
  <c r="E1670" i="24"/>
  <c r="E1671" i="24"/>
  <c r="E1672" i="24"/>
  <c r="E1673" i="24"/>
  <c r="E1674" i="24"/>
  <c r="E1675" i="24"/>
  <c r="E1676" i="24"/>
  <c r="E1677" i="24"/>
  <c r="E1678" i="24"/>
  <c r="E1679" i="24"/>
  <c r="E1680" i="24"/>
  <c r="E1681" i="24"/>
  <c r="E1682" i="24"/>
  <c r="E1683" i="24"/>
  <c r="E1684" i="24"/>
  <c r="E1685" i="24"/>
  <c r="E1686" i="24"/>
  <c r="E1687" i="24"/>
  <c r="E1688" i="24"/>
  <c r="E1689" i="24"/>
  <c r="E1690" i="24"/>
  <c r="E1691" i="24"/>
  <c r="E1692" i="24"/>
  <c r="E1693" i="24"/>
  <c r="E1694" i="24"/>
  <c r="E1695" i="24"/>
  <c r="E1696" i="24"/>
  <c r="E1697" i="24"/>
  <c r="E1698" i="24"/>
  <c r="E1699" i="24"/>
  <c r="E1700" i="24"/>
  <c r="E1701" i="24"/>
  <c r="E1702" i="24"/>
  <c r="E1703" i="24"/>
  <c r="E1704" i="24"/>
  <c r="E1705" i="24"/>
  <c r="E1706" i="24"/>
  <c r="E1707" i="24"/>
  <c r="E1708" i="24"/>
  <c r="E1709" i="24"/>
  <c r="E1710" i="24"/>
  <c r="E1711" i="24"/>
  <c r="E1712" i="24"/>
  <c r="E1713" i="24"/>
  <c r="E1714" i="24"/>
  <c r="E1715" i="24"/>
  <c r="E1716" i="24"/>
  <c r="E1717" i="24"/>
  <c r="E1718" i="24"/>
  <c r="E1719" i="24"/>
  <c r="E1720" i="24"/>
  <c r="E1721" i="24"/>
  <c r="E1722" i="24"/>
  <c r="E1723" i="24"/>
  <c r="E1724" i="24"/>
  <c r="E1725" i="24"/>
  <c r="E1726" i="24"/>
  <c r="E1727" i="24"/>
  <c r="E1728" i="24"/>
  <c r="E1729" i="24"/>
  <c r="E1730" i="24"/>
  <c r="E1731" i="24"/>
  <c r="E1732" i="24"/>
  <c r="E1733" i="24"/>
  <c r="E1734" i="24"/>
  <c r="E1735" i="24"/>
  <c r="E1736" i="24"/>
  <c r="E1737" i="24"/>
  <c r="E1738" i="24"/>
  <c r="E1739" i="24"/>
  <c r="E1740" i="24"/>
  <c r="E1741" i="24"/>
  <c r="E1742" i="24"/>
  <c r="E1743" i="24"/>
  <c r="E1744" i="24"/>
  <c r="E1745" i="24"/>
  <c r="E1746" i="24"/>
  <c r="E1747" i="24"/>
  <c r="E1748" i="24"/>
  <c r="E1749" i="24"/>
  <c r="E1750" i="24"/>
  <c r="E1751" i="24"/>
  <c r="E1752" i="24"/>
  <c r="E1753" i="24"/>
  <c r="E1754" i="24"/>
  <c r="E1755" i="24"/>
  <c r="E1756" i="24"/>
  <c r="E1757" i="24"/>
  <c r="E1758" i="24"/>
  <c r="E1759" i="24"/>
  <c r="E1760" i="24"/>
  <c r="E1761" i="24"/>
  <c r="E1762" i="24"/>
  <c r="E1763" i="24"/>
  <c r="E1764" i="24"/>
  <c r="E1765" i="24"/>
  <c r="E1766" i="24"/>
  <c r="E1767" i="24"/>
  <c r="E1768" i="24"/>
  <c r="E1769" i="24"/>
  <c r="E1770" i="24"/>
  <c r="E1771" i="24"/>
  <c r="E1772" i="24"/>
  <c r="E1773" i="24"/>
  <c r="E1774" i="24"/>
  <c r="E1775" i="24"/>
  <c r="E1776" i="24"/>
  <c r="E1777" i="24"/>
  <c r="E1778" i="24"/>
  <c r="E1779" i="24"/>
  <c r="E1780" i="24"/>
  <c r="E1781" i="24"/>
  <c r="E1782" i="24"/>
  <c r="E1783" i="24"/>
  <c r="E1784" i="24"/>
  <c r="E1785" i="24"/>
  <c r="E1786" i="24"/>
  <c r="E1787" i="24"/>
  <c r="E1788" i="24"/>
  <c r="E1789" i="24"/>
  <c r="E1790" i="24"/>
  <c r="E1791" i="24"/>
  <c r="E1792" i="24"/>
  <c r="E1793" i="24"/>
  <c r="E1794" i="24"/>
  <c r="E1795" i="24"/>
  <c r="E1796" i="24"/>
  <c r="E1797" i="24"/>
  <c r="E1798" i="24"/>
  <c r="E1799" i="24"/>
  <c r="E1800" i="24"/>
  <c r="E1801" i="24"/>
  <c r="E1802" i="24"/>
  <c r="E1803" i="24"/>
  <c r="E1804" i="24"/>
  <c r="E1805" i="24"/>
  <c r="E1806" i="24"/>
  <c r="E1807" i="24"/>
  <c r="E1808" i="24"/>
  <c r="E1809" i="24"/>
  <c r="E1810" i="24"/>
  <c r="E1811" i="24"/>
  <c r="E1812" i="24"/>
  <c r="E1813" i="24"/>
  <c r="E1814" i="24"/>
  <c r="E1815" i="24"/>
  <c r="E1816" i="24"/>
  <c r="E1817" i="24"/>
  <c r="E1818" i="24"/>
  <c r="E1819" i="24"/>
  <c r="E1820" i="24"/>
  <c r="E1821" i="24"/>
  <c r="E1822" i="24"/>
  <c r="E1823" i="24"/>
  <c r="E1824" i="24"/>
  <c r="E1825" i="24"/>
  <c r="E1826" i="24"/>
  <c r="E1827" i="24"/>
  <c r="E1828" i="24"/>
  <c r="E1829" i="24"/>
  <c r="E1830" i="24"/>
  <c r="E1831" i="24"/>
  <c r="E1832" i="24"/>
  <c r="E1833" i="24"/>
  <c r="E1834" i="24"/>
  <c r="E1835" i="24"/>
  <c r="E1836" i="24"/>
  <c r="E1837" i="24"/>
  <c r="E1838" i="24"/>
  <c r="E1839" i="24"/>
  <c r="E1840" i="24"/>
  <c r="E1841" i="24"/>
  <c r="E1842" i="24"/>
  <c r="E1843" i="24"/>
  <c r="E1844" i="24"/>
  <c r="E1845" i="24"/>
  <c r="E1846" i="24"/>
  <c r="E1847" i="24"/>
  <c r="E1848" i="24"/>
  <c r="E1849" i="24"/>
  <c r="E1850" i="24"/>
  <c r="E1851" i="24"/>
  <c r="E1852" i="24"/>
  <c r="E1853" i="24"/>
  <c r="E1854" i="24"/>
  <c r="E1855" i="24"/>
  <c r="E1856" i="24"/>
  <c r="E1857" i="24"/>
  <c r="E1858" i="24"/>
  <c r="E1859" i="24"/>
  <c r="E1860" i="24"/>
  <c r="E1861" i="24"/>
  <c r="E1862" i="24"/>
  <c r="E1863" i="24"/>
  <c r="E1864" i="24"/>
  <c r="E1865" i="24"/>
  <c r="E1866" i="24"/>
  <c r="E1867" i="24"/>
  <c r="E1868" i="24"/>
  <c r="E1869" i="24"/>
  <c r="E1870" i="24"/>
  <c r="E1871" i="24"/>
  <c r="E1872" i="24"/>
  <c r="E1873" i="24"/>
  <c r="E1874" i="24"/>
  <c r="E1875" i="24"/>
  <c r="E1876" i="24"/>
  <c r="E1877" i="24"/>
  <c r="E1878" i="24"/>
  <c r="E1879" i="24"/>
  <c r="E1880" i="24"/>
  <c r="E1881" i="24"/>
  <c r="E1882" i="24"/>
  <c r="E1883" i="24"/>
  <c r="E1884" i="24"/>
  <c r="E1885" i="24"/>
  <c r="E1886" i="24"/>
  <c r="E1887" i="24"/>
  <c r="E1888" i="24"/>
  <c r="E1889" i="24"/>
  <c r="E1890" i="24"/>
  <c r="E1891" i="24"/>
  <c r="E1892" i="24"/>
  <c r="E1893" i="24"/>
  <c r="E1894" i="24"/>
  <c r="E1895" i="24"/>
  <c r="E1896" i="24"/>
  <c r="E1897" i="24"/>
  <c r="E1898" i="24"/>
  <c r="E1899" i="24"/>
  <c r="E1900" i="24"/>
  <c r="E1901" i="24"/>
  <c r="E1902" i="24"/>
  <c r="E1903" i="24"/>
  <c r="E1904" i="24"/>
  <c r="E1905" i="24"/>
  <c r="E1906" i="24"/>
  <c r="E1907" i="24"/>
  <c r="E1908" i="24"/>
  <c r="E1909" i="24"/>
  <c r="E1910" i="24"/>
  <c r="E1911" i="24"/>
  <c r="E1912" i="24"/>
  <c r="E1913" i="24"/>
  <c r="E1914" i="24"/>
  <c r="E1915" i="24"/>
  <c r="E1916" i="24"/>
  <c r="E1917" i="24"/>
  <c r="E1918" i="24"/>
  <c r="E1919" i="24"/>
  <c r="E1920" i="24"/>
  <c r="E1921" i="24"/>
  <c r="E1922" i="24"/>
  <c r="E1923" i="24"/>
  <c r="E1924" i="24"/>
  <c r="E1925" i="24"/>
  <c r="E1926" i="24"/>
  <c r="E1927" i="24"/>
  <c r="E1928" i="24"/>
  <c r="E1929" i="24"/>
  <c r="E1930" i="24"/>
  <c r="E1931" i="24"/>
  <c r="E1932" i="24"/>
  <c r="E1933" i="24"/>
  <c r="E1934" i="24"/>
  <c r="E1935" i="24"/>
  <c r="E1936" i="24"/>
  <c r="E1937" i="24"/>
  <c r="E1938" i="24"/>
  <c r="E1939" i="24"/>
  <c r="E1940" i="24"/>
  <c r="E1941" i="24"/>
  <c r="E1942" i="24"/>
  <c r="E1943" i="24"/>
  <c r="E1944" i="24"/>
  <c r="E1945" i="24"/>
  <c r="E1946" i="24"/>
  <c r="E1947" i="24"/>
  <c r="E1948" i="24"/>
  <c r="E1949" i="24"/>
  <c r="E1950" i="24"/>
  <c r="E1951" i="24"/>
  <c r="E1952" i="24"/>
  <c r="E1953" i="24"/>
  <c r="E1954" i="24"/>
  <c r="E1955" i="24"/>
  <c r="E1956" i="24"/>
  <c r="E1957" i="24"/>
  <c r="E1958" i="24"/>
  <c r="E1959" i="24"/>
  <c r="E1960" i="24"/>
  <c r="E1961" i="24"/>
  <c r="E1962" i="24"/>
  <c r="E1963" i="24"/>
  <c r="E1964" i="24"/>
  <c r="E1965" i="24"/>
  <c r="E1966" i="24"/>
  <c r="E1967" i="24"/>
  <c r="E1968" i="24"/>
  <c r="E1969" i="24"/>
  <c r="E1970" i="24"/>
  <c r="E1971" i="24"/>
  <c r="E1972" i="24"/>
  <c r="E1973" i="24"/>
  <c r="E1974" i="24"/>
  <c r="E1975" i="24"/>
  <c r="E1976" i="24"/>
  <c r="E1977" i="24"/>
  <c r="E1978" i="24"/>
  <c r="E1979" i="24"/>
  <c r="E1980" i="24"/>
  <c r="E1981" i="24"/>
  <c r="E1982" i="24"/>
  <c r="E1983" i="24"/>
  <c r="E1984" i="24"/>
  <c r="E1985" i="24"/>
  <c r="E1986" i="24"/>
  <c r="E1987" i="24"/>
  <c r="E1988" i="24"/>
  <c r="E1989" i="24"/>
  <c r="E1990" i="24"/>
  <c r="E1991" i="24"/>
  <c r="E1992" i="24"/>
  <c r="E1993" i="24"/>
  <c r="E1994" i="24"/>
  <c r="E1995" i="24"/>
  <c r="E1996" i="24"/>
  <c r="E1997" i="24"/>
  <c r="E1998" i="24"/>
  <c r="E1999" i="24"/>
  <c r="E2000" i="24"/>
  <c r="E2001" i="24"/>
  <c r="E2002" i="24"/>
  <c r="E2003" i="24"/>
  <c r="E2004" i="24"/>
  <c r="E2005" i="24"/>
  <c r="E2006" i="24"/>
  <c r="E2007" i="24"/>
  <c r="E2008" i="24"/>
  <c r="E2009" i="24"/>
  <c r="E2010" i="24"/>
  <c r="E2011" i="24"/>
  <c r="E2012" i="24"/>
  <c r="E2013" i="24"/>
  <c r="E2014" i="24"/>
  <c r="E2015" i="24"/>
  <c r="E2016" i="24"/>
  <c r="E2017" i="24"/>
  <c r="E2018" i="24"/>
  <c r="E2019" i="24"/>
  <c r="E2020" i="24"/>
  <c r="E2021" i="24"/>
  <c r="E2022" i="24"/>
  <c r="E2023" i="24"/>
  <c r="E2024" i="24"/>
  <c r="E2025" i="24"/>
  <c r="E2026" i="24"/>
  <c r="E2027" i="24"/>
  <c r="E2028" i="24"/>
  <c r="E2029" i="24"/>
  <c r="E2030" i="24"/>
  <c r="E2031" i="24"/>
  <c r="E2032" i="24"/>
  <c r="E2033" i="24"/>
  <c r="E2034" i="24"/>
  <c r="E2035" i="24"/>
  <c r="E2036" i="24"/>
  <c r="E2037" i="24"/>
  <c r="E2038" i="24"/>
  <c r="E2039" i="24"/>
  <c r="E2040" i="24"/>
  <c r="E2041" i="24"/>
  <c r="E2042" i="24"/>
  <c r="E2043" i="24"/>
  <c r="E2044" i="24"/>
  <c r="E2045" i="24"/>
  <c r="E2046" i="24"/>
  <c r="E2047" i="24"/>
  <c r="E2048" i="24"/>
  <c r="E2049" i="24"/>
  <c r="E2050" i="24"/>
  <c r="E2051" i="24"/>
  <c r="E2052" i="24"/>
  <c r="E2053" i="24"/>
  <c r="E2054" i="24"/>
  <c r="E2055" i="24"/>
  <c r="E2056" i="24"/>
  <c r="E2057" i="24"/>
  <c r="E2058" i="24"/>
  <c r="E2059" i="24"/>
  <c r="E2060" i="24"/>
  <c r="E2061" i="24"/>
  <c r="E2062" i="24"/>
  <c r="E2063" i="24"/>
  <c r="E2064" i="24"/>
  <c r="E2065" i="24"/>
  <c r="E2066" i="24"/>
  <c r="E2067" i="24"/>
  <c r="E2068" i="24"/>
  <c r="E2069" i="24"/>
  <c r="E2070" i="24"/>
  <c r="E2071" i="24"/>
  <c r="E2072" i="24"/>
  <c r="E2073" i="24"/>
  <c r="E2074" i="24"/>
  <c r="E2075" i="24"/>
  <c r="E2076" i="24"/>
  <c r="E2077" i="24"/>
  <c r="E2078" i="24"/>
  <c r="E2079" i="24"/>
  <c r="E2080" i="24"/>
  <c r="E2081" i="24"/>
  <c r="E2082" i="24"/>
  <c r="E2083" i="24"/>
  <c r="E2084" i="24"/>
  <c r="E2085" i="24"/>
  <c r="E2086" i="24"/>
  <c r="E2087" i="24"/>
  <c r="E2088" i="24"/>
  <c r="E2089" i="24"/>
  <c r="E2090" i="24"/>
  <c r="E2091" i="24"/>
  <c r="E2092" i="24"/>
  <c r="E2093" i="24"/>
  <c r="E2094" i="24"/>
  <c r="E2095" i="24"/>
  <c r="E2096" i="24"/>
  <c r="E2097" i="24"/>
  <c r="E2098" i="24"/>
  <c r="E2099" i="24"/>
  <c r="E2100" i="24"/>
  <c r="E2101" i="24"/>
  <c r="E2102" i="24"/>
  <c r="E2103" i="24"/>
  <c r="E2104" i="24"/>
  <c r="E2105" i="24"/>
  <c r="E2106" i="24"/>
  <c r="E2107" i="24"/>
  <c r="E2108" i="24"/>
  <c r="E2109" i="24"/>
  <c r="E2110" i="24"/>
  <c r="E2111" i="24"/>
  <c r="E2112" i="24"/>
  <c r="E2113" i="24"/>
  <c r="E2114" i="24"/>
  <c r="E2115" i="24"/>
  <c r="E2116" i="24"/>
  <c r="E2117" i="24"/>
  <c r="E2118" i="24"/>
  <c r="E2119" i="24"/>
  <c r="E2120" i="24"/>
  <c r="E2121" i="24"/>
  <c r="E2122" i="24"/>
  <c r="E2123" i="24"/>
  <c r="E2124" i="24"/>
  <c r="E2125" i="24"/>
  <c r="E2126" i="24"/>
  <c r="E2127" i="24"/>
  <c r="E2128" i="24"/>
  <c r="E2129" i="24"/>
  <c r="E2130" i="24"/>
  <c r="E2131" i="24"/>
  <c r="E2132" i="24"/>
  <c r="E2133" i="24"/>
  <c r="E2134" i="24"/>
  <c r="E2135" i="24"/>
  <c r="E2136" i="24"/>
  <c r="E2137" i="24"/>
  <c r="E2138" i="24"/>
  <c r="E2139" i="24"/>
  <c r="E2140" i="24"/>
  <c r="E2141" i="24"/>
  <c r="E2142" i="24"/>
  <c r="E2143" i="24"/>
  <c r="E2144" i="24"/>
  <c r="E2145" i="24"/>
  <c r="E2146" i="24"/>
  <c r="E2147" i="24"/>
  <c r="E2148" i="24"/>
  <c r="E2149" i="24"/>
  <c r="E2150" i="24"/>
  <c r="E2151" i="24"/>
  <c r="E2152" i="24"/>
  <c r="E2153" i="24"/>
  <c r="E2154" i="24"/>
  <c r="E2155" i="24"/>
  <c r="E2156" i="24"/>
  <c r="E2157" i="24"/>
  <c r="E2158" i="24"/>
  <c r="E2159" i="24"/>
  <c r="E2160" i="24"/>
  <c r="E2161" i="24"/>
  <c r="E2162" i="24"/>
  <c r="E2163" i="24"/>
  <c r="E2164" i="24"/>
  <c r="E2165" i="24"/>
  <c r="E2166" i="24"/>
  <c r="E2167" i="24"/>
  <c r="E2168" i="24"/>
  <c r="E2169" i="24"/>
  <c r="E2170" i="24"/>
  <c r="E2171" i="24"/>
  <c r="E2172" i="24"/>
  <c r="E2173" i="24"/>
  <c r="E2174" i="24"/>
  <c r="E2175" i="24"/>
  <c r="E2176" i="24"/>
  <c r="E2177" i="24"/>
  <c r="E2178" i="24"/>
  <c r="E2179" i="24"/>
  <c r="E2180" i="24"/>
  <c r="E2181" i="24"/>
  <c r="E2182" i="24"/>
  <c r="E2183" i="24"/>
  <c r="E2184" i="24"/>
  <c r="E2185" i="24"/>
  <c r="E2186" i="24"/>
  <c r="E2187" i="24"/>
  <c r="E2188" i="24"/>
  <c r="E2189" i="24"/>
  <c r="E2190" i="24"/>
  <c r="E2191" i="24"/>
  <c r="E2192" i="24"/>
  <c r="E2193" i="24"/>
  <c r="E2194" i="24"/>
  <c r="E2195" i="24"/>
  <c r="E2196" i="24"/>
  <c r="E2197" i="24"/>
  <c r="E2198" i="24"/>
  <c r="E2199" i="24"/>
  <c r="E2200" i="24"/>
  <c r="E2201" i="24"/>
  <c r="E2202" i="24"/>
  <c r="E2203" i="24"/>
  <c r="E2204" i="24"/>
  <c r="E2205" i="24"/>
  <c r="E2206" i="24"/>
  <c r="E2207" i="24"/>
  <c r="E2208" i="24"/>
  <c r="E2209" i="24"/>
  <c r="E2210" i="24"/>
  <c r="E2211" i="24"/>
  <c r="E2212" i="24"/>
  <c r="E2213" i="24"/>
  <c r="E2214" i="24"/>
  <c r="E2215" i="24"/>
  <c r="E2216" i="24"/>
  <c r="E2217" i="24"/>
  <c r="E2218" i="24"/>
  <c r="E2219" i="24"/>
  <c r="E2220" i="24"/>
  <c r="E2221" i="24"/>
  <c r="E2222" i="24"/>
  <c r="E2223" i="24"/>
  <c r="E2224" i="24"/>
  <c r="E2225" i="24"/>
  <c r="E2226" i="24"/>
  <c r="E2227" i="24"/>
  <c r="E2228" i="24"/>
  <c r="E2229" i="24"/>
  <c r="E2230" i="24"/>
  <c r="E2231" i="24"/>
  <c r="E2232" i="24"/>
  <c r="E2233" i="24"/>
  <c r="E2234" i="24"/>
  <c r="E2235" i="24"/>
  <c r="E2236" i="24"/>
  <c r="E2237" i="24"/>
  <c r="E2238" i="24"/>
  <c r="E2239" i="24"/>
  <c r="E2240" i="24"/>
  <c r="E2241" i="24"/>
  <c r="E2242" i="24"/>
  <c r="E2243" i="24"/>
  <c r="E2244" i="24"/>
  <c r="E2245" i="24"/>
  <c r="E2246" i="24"/>
  <c r="E2247" i="24"/>
  <c r="E2248" i="24"/>
  <c r="E2249" i="24"/>
  <c r="E2250" i="24"/>
  <c r="E2251" i="24"/>
  <c r="E2252" i="24"/>
  <c r="E2253" i="24"/>
  <c r="E2254" i="24"/>
  <c r="E2255" i="24"/>
  <c r="E2256" i="24"/>
  <c r="E2257" i="24"/>
  <c r="E2258" i="24"/>
  <c r="E2259" i="24"/>
  <c r="E2260" i="24"/>
  <c r="E2261" i="24"/>
  <c r="E2262" i="24"/>
  <c r="E2263" i="24"/>
  <c r="E2264" i="24"/>
  <c r="E2265" i="24"/>
  <c r="E2266" i="24"/>
  <c r="E2267" i="24"/>
  <c r="E2268" i="24"/>
  <c r="E2269" i="24"/>
  <c r="E2270" i="24"/>
  <c r="E2271" i="24"/>
  <c r="E2272" i="24"/>
  <c r="E2273" i="24"/>
  <c r="E2274" i="24"/>
  <c r="E2275" i="24"/>
  <c r="E2276" i="24"/>
  <c r="E2277" i="24"/>
  <c r="E2278" i="24"/>
  <c r="E2279" i="24"/>
  <c r="E2280" i="24"/>
  <c r="E2281" i="24"/>
  <c r="E2282" i="24"/>
  <c r="E2283" i="24"/>
  <c r="E2284" i="24"/>
  <c r="E2285" i="24"/>
  <c r="E2286" i="24"/>
  <c r="E2287" i="24"/>
  <c r="E2288" i="24"/>
  <c r="E2289" i="24"/>
  <c r="E2290" i="24"/>
  <c r="E2291" i="24"/>
  <c r="E2292" i="24"/>
  <c r="E2293" i="24"/>
  <c r="E2294" i="24"/>
  <c r="E2295" i="24"/>
  <c r="E2296" i="24"/>
  <c r="E2297" i="24"/>
  <c r="E2298" i="24"/>
  <c r="E2299" i="24"/>
  <c r="E2300" i="24"/>
  <c r="E2301" i="24"/>
  <c r="E2302" i="24"/>
  <c r="E2303" i="24"/>
  <c r="E2304" i="24"/>
  <c r="E2305" i="24"/>
  <c r="E2306" i="24"/>
  <c r="E2307" i="24"/>
  <c r="E2308" i="24"/>
  <c r="E2309" i="24"/>
  <c r="E2310" i="24"/>
  <c r="E2311" i="24"/>
  <c r="E2312" i="24"/>
  <c r="E2313" i="24"/>
  <c r="E2314" i="24"/>
  <c r="E2315" i="24"/>
  <c r="E2316" i="24"/>
  <c r="E2317" i="24"/>
  <c r="E2318" i="24"/>
  <c r="E2319" i="24"/>
  <c r="E2320" i="24"/>
  <c r="E2321" i="24"/>
  <c r="E2322" i="24"/>
  <c r="E2323" i="24"/>
  <c r="E2324" i="24"/>
  <c r="E2325" i="24"/>
  <c r="E2326" i="24"/>
  <c r="E2327" i="24"/>
  <c r="E2328" i="24"/>
  <c r="E2329" i="24"/>
  <c r="E2330" i="24"/>
  <c r="E2331" i="24"/>
  <c r="E2332" i="24"/>
  <c r="E2333" i="24"/>
  <c r="E2334" i="24"/>
  <c r="E2335" i="24"/>
  <c r="E2336" i="24"/>
  <c r="E2337" i="24"/>
  <c r="E2338" i="24"/>
  <c r="E2339" i="24"/>
  <c r="E2340" i="24"/>
  <c r="E2341" i="24"/>
  <c r="E2342" i="24"/>
  <c r="E2343" i="24"/>
  <c r="E2344" i="24"/>
  <c r="E2345" i="24"/>
  <c r="E2346" i="24"/>
  <c r="E2347" i="24"/>
  <c r="E2348" i="24"/>
  <c r="E2349" i="24"/>
  <c r="E2350" i="24"/>
  <c r="E2351" i="24"/>
  <c r="E2352" i="24"/>
  <c r="E2353" i="24"/>
  <c r="E2354" i="24"/>
  <c r="E2355" i="24"/>
  <c r="E2356" i="24"/>
  <c r="E2357" i="24"/>
  <c r="E2358" i="24"/>
  <c r="E2359" i="24"/>
  <c r="E2360" i="24"/>
  <c r="E2361" i="24"/>
  <c r="E2362" i="24"/>
  <c r="E2363" i="24"/>
  <c r="E2364" i="24"/>
  <c r="E2365" i="24"/>
  <c r="E2366" i="24"/>
  <c r="E2367" i="24"/>
  <c r="E2368" i="24"/>
  <c r="E2369" i="24"/>
  <c r="E2370" i="24"/>
  <c r="E2371" i="24"/>
  <c r="E2372" i="24"/>
  <c r="E2373" i="24"/>
  <c r="E2374" i="24"/>
  <c r="E2375" i="24"/>
  <c r="E2376" i="24"/>
  <c r="E2377" i="24"/>
  <c r="E2378" i="24"/>
  <c r="E2379" i="24"/>
  <c r="E2380" i="24"/>
  <c r="E2381" i="24"/>
  <c r="E2382" i="24"/>
  <c r="E2383" i="24"/>
  <c r="E2384" i="24"/>
  <c r="E2385" i="24"/>
  <c r="E2386" i="24"/>
  <c r="E2387" i="24"/>
  <c r="E2388" i="24"/>
  <c r="E2389" i="24"/>
  <c r="E2390" i="24"/>
  <c r="E2391" i="24"/>
  <c r="E2392" i="24"/>
  <c r="E2393" i="24"/>
  <c r="E2394" i="24"/>
  <c r="E2395" i="24"/>
  <c r="E2396" i="24"/>
  <c r="E2397" i="24"/>
  <c r="E2398" i="24"/>
  <c r="E2399" i="24"/>
  <c r="E2400" i="24"/>
  <c r="E2401" i="24"/>
  <c r="E2402" i="24"/>
  <c r="E2403" i="24"/>
  <c r="E2404" i="24"/>
  <c r="E2405" i="24"/>
  <c r="E2406" i="24"/>
  <c r="E2407" i="24"/>
  <c r="E2408" i="24"/>
  <c r="E2409" i="24"/>
  <c r="E2410" i="24"/>
  <c r="E2411" i="24"/>
  <c r="E2412" i="24"/>
  <c r="E2413" i="24"/>
  <c r="E2414" i="24"/>
  <c r="E2415" i="24"/>
  <c r="E2416" i="24"/>
  <c r="E2417" i="24"/>
  <c r="E2418" i="24"/>
  <c r="E2419" i="24"/>
  <c r="E2420" i="24"/>
  <c r="E2421" i="24"/>
  <c r="E2422" i="24"/>
  <c r="E2423" i="24"/>
  <c r="E2424" i="24"/>
  <c r="E2425" i="24"/>
  <c r="E2426" i="24"/>
  <c r="E2427" i="24"/>
  <c r="E2428" i="24"/>
  <c r="E2429" i="24"/>
  <c r="E2430" i="24"/>
  <c r="E2431" i="24"/>
  <c r="E2432" i="24"/>
  <c r="E2433" i="24"/>
  <c r="E2434" i="24"/>
  <c r="E2435" i="24"/>
  <c r="E2436" i="24"/>
  <c r="E2437" i="24"/>
  <c r="E2438" i="24"/>
  <c r="E2439" i="24"/>
  <c r="E2440" i="24"/>
  <c r="E2441" i="24"/>
  <c r="E2442" i="24"/>
  <c r="E2443" i="24"/>
  <c r="E2444" i="24"/>
  <c r="E2445" i="24"/>
  <c r="E2446" i="24"/>
  <c r="E2447" i="24"/>
  <c r="E2448" i="24"/>
  <c r="E2449" i="24"/>
  <c r="E2450" i="24"/>
  <c r="E2451" i="24"/>
  <c r="E2452" i="24"/>
  <c r="E2453" i="24"/>
  <c r="E2454" i="24"/>
  <c r="E2455" i="24"/>
  <c r="E2456" i="24"/>
  <c r="E2457" i="24"/>
  <c r="E2458" i="24"/>
  <c r="E2459" i="24"/>
  <c r="E2460" i="24"/>
  <c r="E2461" i="24"/>
  <c r="E2462" i="24"/>
  <c r="E2463" i="24"/>
  <c r="E2464" i="24"/>
  <c r="E2465" i="24"/>
  <c r="E2466" i="24"/>
  <c r="E2467" i="24"/>
  <c r="E2468" i="24"/>
  <c r="E2469" i="24"/>
  <c r="E2470" i="24"/>
  <c r="E2471" i="24"/>
  <c r="E2472" i="24"/>
  <c r="E2473" i="24"/>
  <c r="E2474" i="24"/>
  <c r="E2475" i="24"/>
  <c r="E2476" i="24"/>
  <c r="E2477" i="24"/>
  <c r="E2478" i="24"/>
  <c r="E2479" i="24"/>
  <c r="E2480" i="24"/>
  <c r="E2481" i="24"/>
  <c r="E2482" i="24"/>
  <c r="E2483" i="24"/>
  <c r="E2484" i="24"/>
  <c r="E2485" i="24"/>
  <c r="E2486" i="24"/>
  <c r="E2487" i="24"/>
  <c r="E2488" i="24"/>
  <c r="E2489" i="24"/>
  <c r="E2490" i="24"/>
  <c r="E2491" i="24"/>
  <c r="E2492" i="24"/>
  <c r="E2493" i="24"/>
  <c r="E2494" i="24"/>
  <c r="E2495" i="24"/>
  <c r="E2496" i="24"/>
  <c r="E2497" i="24"/>
  <c r="E2498" i="24"/>
  <c r="E2499" i="24"/>
  <c r="E2500" i="24"/>
  <c r="E2501" i="24"/>
  <c r="E2502" i="24"/>
  <c r="E2503" i="24"/>
  <c r="E2504" i="24"/>
  <c r="E2505" i="24"/>
  <c r="E2506" i="24"/>
  <c r="E2507" i="24"/>
  <c r="E2508" i="24"/>
  <c r="E2509" i="24"/>
  <c r="E2510" i="24"/>
  <c r="E2511" i="24"/>
  <c r="E2512" i="24"/>
  <c r="E2513" i="24"/>
  <c r="E2514" i="24"/>
  <c r="E2515" i="24"/>
  <c r="E2516" i="24"/>
  <c r="E2517" i="24"/>
  <c r="E2518" i="24"/>
  <c r="E2519" i="24"/>
  <c r="E2520" i="24"/>
  <c r="E2521" i="24"/>
  <c r="E2522" i="24"/>
  <c r="E2523" i="24"/>
  <c r="E2524" i="24"/>
  <c r="E2525" i="24"/>
  <c r="E2526" i="24"/>
  <c r="E2527" i="24"/>
  <c r="E2528" i="24"/>
  <c r="E2529" i="24"/>
  <c r="E2530" i="24"/>
  <c r="E2531" i="24"/>
  <c r="E2532" i="24"/>
  <c r="E2533" i="24"/>
  <c r="E2534" i="24"/>
  <c r="E2535" i="24"/>
  <c r="E2536" i="24"/>
  <c r="E2537" i="24"/>
  <c r="E2538" i="24"/>
  <c r="E2539" i="24"/>
  <c r="E2540" i="24"/>
  <c r="E2541" i="24"/>
  <c r="E2542" i="24"/>
  <c r="E2543" i="24"/>
  <c r="E2544" i="24"/>
  <c r="E2545" i="24"/>
  <c r="E2546" i="24"/>
  <c r="E2547" i="24"/>
  <c r="E2548" i="24"/>
  <c r="E2549" i="24"/>
  <c r="E2550" i="24"/>
  <c r="E2551" i="24"/>
  <c r="E2552" i="24"/>
  <c r="E2553" i="24"/>
  <c r="E2554" i="24"/>
  <c r="E2555" i="24"/>
  <c r="E2556" i="24"/>
  <c r="E2557" i="24"/>
  <c r="E2558" i="24"/>
  <c r="E2559" i="24"/>
  <c r="E2560" i="24"/>
  <c r="E2561" i="24"/>
  <c r="E2562" i="24"/>
  <c r="E2563" i="24"/>
  <c r="E2564" i="24"/>
  <c r="E2565" i="24"/>
  <c r="E2566" i="24"/>
  <c r="E2567" i="24"/>
  <c r="E2568" i="24"/>
  <c r="E2569" i="24"/>
  <c r="E2570" i="24"/>
  <c r="E2571" i="24"/>
  <c r="E2572" i="24"/>
  <c r="E2573" i="24"/>
  <c r="E2574" i="24"/>
  <c r="E2575" i="24"/>
  <c r="E2576" i="24"/>
  <c r="E2577" i="24"/>
  <c r="E2578" i="24"/>
  <c r="E2579" i="24"/>
  <c r="E2580" i="24"/>
  <c r="E2581" i="24"/>
  <c r="E2582" i="24"/>
  <c r="E2583" i="24"/>
  <c r="E2584" i="24"/>
  <c r="E2585" i="24"/>
  <c r="E2586" i="24"/>
  <c r="E2587" i="24"/>
  <c r="E2588" i="24"/>
  <c r="E2589" i="24"/>
  <c r="E2590" i="24"/>
  <c r="E2591" i="24"/>
  <c r="E2592" i="24"/>
  <c r="E2593" i="24"/>
  <c r="E2594" i="24"/>
  <c r="E2595" i="24"/>
  <c r="E2596" i="24"/>
  <c r="E2597" i="24"/>
  <c r="E2598" i="24"/>
  <c r="E2599" i="24"/>
  <c r="E2600" i="24"/>
  <c r="E2601" i="24"/>
  <c r="E2602" i="24"/>
  <c r="E2603" i="24"/>
  <c r="E2604" i="24"/>
  <c r="E2605" i="24"/>
  <c r="E2606" i="24"/>
  <c r="E2607" i="24"/>
  <c r="E2608" i="24"/>
  <c r="E2609" i="24"/>
  <c r="E2610" i="24"/>
  <c r="E2611" i="24"/>
  <c r="E2612" i="24"/>
  <c r="E2613" i="24"/>
  <c r="E2614" i="24"/>
  <c r="E2615" i="24"/>
  <c r="E2616" i="24"/>
  <c r="E2617" i="24"/>
  <c r="E2618" i="24"/>
  <c r="E2619" i="24"/>
  <c r="E2620" i="24"/>
  <c r="E2621" i="24"/>
  <c r="E2622" i="24"/>
  <c r="E2623" i="24"/>
  <c r="E2624" i="24"/>
  <c r="E2625" i="24"/>
  <c r="E2626" i="24"/>
  <c r="E2627" i="24"/>
  <c r="E2628" i="24"/>
  <c r="E2629" i="24"/>
  <c r="E2630" i="24"/>
  <c r="E2631" i="24"/>
  <c r="E2632" i="24"/>
  <c r="E2633" i="24"/>
  <c r="E2634" i="24"/>
  <c r="E2635" i="24"/>
  <c r="E2636" i="24"/>
  <c r="E2637" i="24"/>
  <c r="E2638" i="24"/>
  <c r="E2639" i="24"/>
  <c r="E2640" i="24"/>
  <c r="E2641" i="24"/>
  <c r="E2642" i="24"/>
  <c r="E2643" i="24"/>
  <c r="E2644" i="24"/>
  <c r="E2645" i="24"/>
  <c r="E2646" i="24"/>
  <c r="E2647" i="24"/>
  <c r="E2648" i="24"/>
  <c r="E2649" i="24"/>
  <c r="E2650" i="24"/>
  <c r="E2651" i="24"/>
  <c r="E2652" i="24"/>
  <c r="E2653" i="24"/>
  <c r="E2654" i="24"/>
  <c r="E2655" i="24"/>
  <c r="E2656" i="24"/>
  <c r="E2657" i="24"/>
  <c r="E2658" i="24"/>
  <c r="E2659" i="24"/>
  <c r="E2660" i="24"/>
  <c r="E2661" i="24"/>
  <c r="E2662" i="24"/>
  <c r="E2663" i="24"/>
  <c r="E2664" i="24"/>
  <c r="E2665" i="24"/>
  <c r="E2666" i="24"/>
  <c r="E2667" i="24"/>
  <c r="E2668" i="24"/>
  <c r="E2669" i="24"/>
  <c r="E2670" i="24"/>
  <c r="E2671" i="24"/>
  <c r="E2672" i="24"/>
  <c r="E2673" i="24"/>
  <c r="E2674" i="24"/>
  <c r="E2675" i="24"/>
  <c r="E2676" i="24"/>
  <c r="E2677" i="24"/>
  <c r="E2678" i="24"/>
  <c r="E2679" i="24"/>
  <c r="E2680" i="24"/>
  <c r="E2681" i="24"/>
  <c r="E2682" i="24"/>
  <c r="E2683" i="24"/>
  <c r="E2684" i="24"/>
  <c r="E2685" i="24"/>
  <c r="E2686" i="24"/>
  <c r="E2687" i="24"/>
  <c r="E2688" i="24"/>
  <c r="E2689" i="24"/>
  <c r="E2690" i="24"/>
  <c r="E2691" i="24"/>
  <c r="E2692" i="24"/>
  <c r="E2693" i="24"/>
  <c r="E2694" i="24"/>
  <c r="E2695" i="24"/>
  <c r="E2696" i="24"/>
  <c r="E2697" i="24"/>
  <c r="E2698" i="24"/>
  <c r="E2699" i="24"/>
  <c r="E2700" i="24"/>
  <c r="E2701" i="24"/>
  <c r="E2702" i="24"/>
  <c r="E2703" i="24"/>
  <c r="E2704" i="24"/>
  <c r="E2705" i="24"/>
  <c r="E2706" i="24"/>
  <c r="E2707" i="24"/>
  <c r="E2708" i="24"/>
  <c r="E2709" i="24"/>
  <c r="E2710" i="24"/>
  <c r="E2711" i="24"/>
  <c r="E2712" i="24"/>
  <c r="E2713" i="24"/>
  <c r="E2714" i="24"/>
  <c r="E2715" i="24"/>
  <c r="E2716" i="24"/>
  <c r="E2717" i="24"/>
  <c r="E2718" i="24"/>
  <c r="E2719" i="24"/>
  <c r="E2720" i="24"/>
  <c r="E2721" i="24"/>
  <c r="E2722" i="24"/>
  <c r="E2723" i="24"/>
  <c r="E2724" i="24"/>
  <c r="E2725" i="24"/>
  <c r="E2726" i="24"/>
  <c r="E2727" i="24"/>
  <c r="E2728" i="24"/>
  <c r="E2729" i="24"/>
  <c r="E2730" i="24"/>
  <c r="E2731" i="24"/>
  <c r="E2732" i="24"/>
  <c r="E2733" i="24"/>
  <c r="E2734" i="24"/>
  <c r="E2735" i="24"/>
  <c r="E2736" i="24"/>
  <c r="E2737" i="24"/>
  <c r="E2738" i="24"/>
  <c r="E2739" i="24"/>
  <c r="E2740" i="24"/>
  <c r="E2741" i="24"/>
  <c r="E2742" i="24"/>
  <c r="E2743" i="24"/>
  <c r="E2744" i="24"/>
  <c r="E2745" i="24"/>
  <c r="E2746" i="24"/>
  <c r="E2747" i="24"/>
  <c r="E2748" i="24"/>
  <c r="E2749" i="24"/>
  <c r="E2750" i="24"/>
  <c r="E2751" i="24"/>
  <c r="E2752" i="24"/>
  <c r="E2753" i="24"/>
  <c r="E2754" i="24"/>
  <c r="E2755" i="24"/>
  <c r="E2756" i="24"/>
  <c r="E2757" i="24"/>
  <c r="E2758" i="24"/>
  <c r="E2759" i="24"/>
  <c r="E2760" i="24"/>
  <c r="E2761" i="24"/>
  <c r="E2762" i="24"/>
  <c r="E2763" i="24"/>
  <c r="E2764" i="24"/>
  <c r="E2765" i="24"/>
  <c r="E2766" i="24"/>
  <c r="E2767" i="24"/>
  <c r="E2768" i="24"/>
  <c r="E2769" i="24"/>
  <c r="E2770" i="24"/>
  <c r="E2771" i="24"/>
  <c r="E2772" i="24"/>
  <c r="E2773" i="24"/>
  <c r="E2774" i="24"/>
  <c r="E2775" i="24"/>
  <c r="E2776" i="24"/>
  <c r="E2777" i="24"/>
  <c r="E2778" i="24"/>
  <c r="E2779" i="24"/>
  <c r="E2780" i="24"/>
  <c r="E2781" i="24"/>
  <c r="E2782" i="24"/>
  <c r="E2783" i="24"/>
  <c r="E2784" i="24"/>
  <c r="E2785" i="24"/>
  <c r="E2786" i="24"/>
  <c r="E2787" i="24"/>
  <c r="E2788" i="24"/>
  <c r="E2789" i="24"/>
  <c r="E2790" i="24"/>
  <c r="E2791" i="24"/>
  <c r="E2792" i="24"/>
  <c r="E2793" i="24"/>
  <c r="E2794" i="24"/>
  <c r="E2795" i="24"/>
  <c r="E2796" i="24"/>
  <c r="E2797" i="24"/>
  <c r="E2798" i="24"/>
  <c r="E2799" i="24"/>
  <c r="E2800" i="24"/>
  <c r="E2801" i="24"/>
  <c r="E2802" i="24"/>
  <c r="E2803" i="24"/>
  <c r="E2804" i="24"/>
  <c r="E2805" i="24"/>
  <c r="E2806" i="24"/>
  <c r="E2807" i="24"/>
  <c r="E2808" i="24"/>
  <c r="E2809" i="24"/>
  <c r="E2810" i="24"/>
  <c r="E2811" i="24"/>
  <c r="E2812" i="24"/>
  <c r="E2813" i="24"/>
  <c r="E2814" i="24"/>
  <c r="E2815" i="24"/>
  <c r="E2816" i="24"/>
  <c r="E2817" i="24"/>
  <c r="E2818" i="24"/>
  <c r="E2819" i="24"/>
  <c r="E2820" i="24"/>
  <c r="E2821" i="24"/>
  <c r="E2822" i="24"/>
  <c r="E2823" i="24"/>
  <c r="E2824" i="24"/>
  <c r="E2825" i="24"/>
  <c r="E2826" i="24"/>
  <c r="E2827" i="24"/>
  <c r="E2828" i="24"/>
  <c r="E2829" i="24"/>
  <c r="E2830" i="24"/>
  <c r="E2831" i="24"/>
  <c r="E2832" i="24"/>
  <c r="E2833" i="24"/>
  <c r="E2834" i="24"/>
  <c r="E2835" i="24"/>
  <c r="E2836" i="24"/>
  <c r="E2837" i="24"/>
  <c r="E2838" i="24"/>
  <c r="E2839" i="24"/>
  <c r="E2840" i="24"/>
  <c r="E2841" i="24"/>
  <c r="E2842" i="24"/>
  <c r="E2843" i="24"/>
  <c r="E2844" i="24"/>
  <c r="E2845" i="24"/>
  <c r="E2846" i="24"/>
  <c r="E2847" i="24"/>
  <c r="E2848" i="24"/>
  <c r="E2849" i="24"/>
  <c r="E2850" i="24"/>
  <c r="E2851" i="24"/>
  <c r="E2852" i="24"/>
  <c r="E2853" i="24"/>
  <c r="E2854" i="24"/>
  <c r="E2855" i="24"/>
  <c r="E2856" i="24"/>
  <c r="E2857" i="24"/>
  <c r="E2858" i="24"/>
  <c r="E2859" i="24"/>
  <c r="E2860" i="24"/>
  <c r="E2861" i="24"/>
  <c r="E2862" i="24"/>
  <c r="E2863" i="24"/>
  <c r="E2864" i="24"/>
  <c r="E2865" i="24"/>
  <c r="E2866" i="24"/>
  <c r="E2867" i="24"/>
  <c r="E2868" i="24"/>
  <c r="E2869" i="24"/>
  <c r="E2870" i="24"/>
  <c r="E2871" i="24"/>
  <c r="E2872" i="24"/>
  <c r="E2873" i="24"/>
  <c r="E2874" i="24"/>
  <c r="E2875" i="24"/>
  <c r="E2876" i="24"/>
  <c r="E2877" i="24"/>
  <c r="E2878" i="24"/>
  <c r="E2879" i="24"/>
  <c r="E2880" i="24"/>
  <c r="E2881" i="24"/>
  <c r="E2882" i="24"/>
  <c r="E2883" i="24"/>
  <c r="E2884" i="24"/>
  <c r="E2885" i="24"/>
  <c r="E2886" i="24"/>
  <c r="E2887" i="24"/>
  <c r="E2888" i="24"/>
  <c r="E2889" i="24"/>
  <c r="E2890" i="24"/>
  <c r="E2891" i="24"/>
  <c r="E2892" i="24"/>
  <c r="E2893" i="24"/>
  <c r="E2894" i="24"/>
  <c r="E2895" i="24"/>
  <c r="E2896" i="24"/>
  <c r="E2897" i="24"/>
  <c r="E2898" i="24"/>
  <c r="E2899" i="24"/>
  <c r="E2900" i="24"/>
  <c r="E2901" i="24"/>
  <c r="E2902" i="24"/>
  <c r="E2903" i="24"/>
  <c r="E2904" i="24"/>
  <c r="E2905" i="24"/>
  <c r="E2906" i="24"/>
  <c r="E2907" i="24"/>
  <c r="E2908" i="24"/>
  <c r="E2909" i="24"/>
  <c r="E2910" i="24"/>
  <c r="E2911" i="24"/>
  <c r="E2912" i="24"/>
  <c r="E2913" i="24"/>
  <c r="E2914" i="24"/>
  <c r="E2915" i="24"/>
  <c r="E2916" i="24"/>
  <c r="E2917" i="24"/>
  <c r="E2918" i="24"/>
  <c r="E2919" i="24"/>
  <c r="E2920" i="24"/>
  <c r="E2921" i="24"/>
  <c r="E2922" i="24"/>
  <c r="E2923" i="24"/>
  <c r="E2924" i="24"/>
  <c r="E2925" i="24"/>
  <c r="E2926" i="24"/>
  <c r="E2927" i="24"/>
  <c r="E2928" i="24"/>
  <c r="E2929" i="24"/>
  <c r="E2930" i="24"/>
  <c r="E2931" i="24"/>
  <c r="E2932" i="24"/>
  <c r="E2933" i="24"/>
  <c r="E2934" i="24"/>
  <c r="E2935" i="24"/>
  <c r="E2936" i="24"/>
  <c r="E2937" i="24"/>
  <c r="E2938" i="24"/>
  <c r="E2939" i="24"/>
  <c r="E2940" i="24"/>
  <c r="E2941" i="24"/>
  <c r="E2942" i="24"/>
  <c r="E2943" i="24"/>
  <c r="E2944" i="24"/>
  <c r="E2945" i="24"/>
  <c r="E2946" i="24"/>
  <c r="E2947" i="24"/>
  <c r="E2948" i="24"/>
  <c r="E2949" i="24"/>
  <c r="E2950" i="24"/>
  <c r="E2951" i="24"/>
  <c r="E2952" i="24"/>
  <c r="E2953" i="24"/>
  <c r="E2954" i="24"/>
  <c r="E2955" i="24"/>
  <c r="E2956" i="24"/>
  <c r="E2957" i="24"/>
  <c r="E2958" i="24"/>
  <c r="E2959" i="24"/>
  <c r="E2960" i="24"/>
  <c r="E2961" i="24"/>
  <c r="E2962" i="24"/>
  <c r="E2963" i="24"/>
  <c r="E2964" i="24"/>
  <c r="E2965" i="24"/>
  <c r="E2966" i="24"/>
  <c r="E2967" i="24"/>
  <c r="E2968" i="24"/>
  <c r="E2969" i="24"/>
  <c r="E2970" i="24"/>
  <c r="E2971" i="24"/>
  <c r="E2972" i="24"/>
  <c r="E2973" i="24"/>
  <c r="E2974" i="24"/>
  <c r="E2975" i="24"/>
  <c r="E2976" i="24"/>
  <c r="E2977" i="24"/>
  <c r="E2978" i="24"/>
  <c r="E2979" i="24"/>
  <c r="E2980" i="24"/>
  <c r="E2981" i="24"/>
  <c r="E2982" i="24"/>
  <c r="E2983" i="24"/>
  <c r="E2984" i="24"/>
  <c r="E2985" i="24"/>
  <c r="E2986" i="24"/>
  <c r="E2987" i="24"/>
  <c r="E2988" i="24"/>
  <c r="E2989" i="24"/>
  <c r="E2990" i="24"/>
  <c r="E2991" i="24"/>
  <c r="E2992" i="24"/>
  <c r="E2993" i="24"/>
  <c r="E2994" i="24"/>
  <c r="E2995" i="24"/>
  <c r="E2996" i="24"/>
  <c r="E2997" i="24"/>
  <c r="E2998" i="24"/>
  <c r="E2999" i="24"/>
  <c r="E3000" i="24"/>
  <c r="E3001" i="24"/>
  <c r="E3002" i="24"/>
  <c r="E3003" i="24"/>
  <c r="E3004" i="24"/>
  <c r="E3005" i="24"/>
  <c r="E3006" i="24"/>
  <c r="E3007" i="24"/>
  <c r="E3008" i="24"/>
  <c r="E3009" i="24"/>
  <c r="E3010" i="24"/>
  <c r="E3011" i="24"/>
  <c r="E3012" i="24"/>
  <c r="E3013" i="24"/>
  <c r="E3014" i="24"/>
  <c r="E3015" i="24"/>
  <c r="E3016" i="24"/>
  <c r="E3017" i="24"/>
  <c r="E3018" i="24"/>
  <c r="E3019" i="24"/>
  <c r="E3020" i="24"/>
  <c r="E3021" i="24"/>
  <c r="E3022" i="24"/>
  <c r="E3023" i="24"/>
  <c r="E3024" i="24"/>
  <c r="E3025" i="24"/>
  <c r="E3026" i="24"/>
  <c r="E3027" i="24"/>
  <c r="E3028" i="24"/>
  <c r="E3029" i="24"/>
  <c r="E3030" i="24"/>
  <c r="E3031" i="24"/>
  <c r="E3032" i="24"/>
  <c r="E3033" i="24"/>
  <c r="E3034" i="24"/>
  <c r="E3035" i="24"/>
  <c r="E3036" i="24"/>
  <c r="E3037" i="24"/>
  <c r="E3038" i="24"/>
  <c r="E3039" i="24"/>
  <c r="E3040" i="24"/>
  <c r="E3041" i="24"/>
  <c r="E3042" i="24"/>
  <c r="E3043" i="24"/>
  <c r="E3044" i="24"/>
  <c r="E3045" i="24"/>
  <c r="E3046" i="24"/>
  <c r="E3047" i="24"/>
  <c r="E3048" i="24"/>
  <c r="E3049" i="24"/>
  <c r="E3050" i="24"/>
  <c r="E3051" i="24"/>
  <c r="E3052" i="24"/>
  <c r="E3053" i="24"/>
  <c r="E3054" i="24"/>
  <c r="E3055" i="24"/>
  <c r="E3056" i="24"/>
  <c r="E3057" i="24"/>
  <c r="E3058" i="24"/>
  <c r="E3059" i="24"/>
  <c r="E3060" i="24"/>
  <c r="E3061" i="24"/>
  <c r="E3062" i="24"/>
  <c r="E3063" i="24"/>
  <c r="E3064" i="24"/>
  <c r="E3065" i="24"/>
  <c r="E3066" i="24"/>
  <c r="E3067" i="24"/>
  <c r="E3068" i="24"/>
  <c r="E3069" i="24"/>
  <c r="E3070" i="24"/>
  <c r="E3071" i="24"/>
  <c r="E3072" i="24"/>
  <c r="E3073" i="24"/>
  <c r="E3074" i="24"/>
  <c r="E3075" i="24"/>
  <c r="E3076" i="24"/>
  <c r="E3077" i="24"/>
  <c r="E3078" i="24"/>
  <c r="E3079" i="24"/>
  <c r="E3080" i="24"/>
  <c r="E3081" i="24"/>
  <c r="E3082" i="24"/>
  <c r="E3083" i="24"/>
  <c r="E3084" i="24"/>
  <c r="E3085" i="24"/>
  <c r="E3086" i="24"/>
  <c r="E3087" i="24"/>
  <c r="E3088" i="24"/>
  <c r="E3089" i="24"/>
  <c r="E3090" i="24"/>
  <c r="E3091" i="24"/>
  <c r="E3092" i="24"/>
  <c r="E3093" i="24"/>
  <c r="E3094" i="24"/>
  <c r="E3095" i="24"/>
  <c r="E3096" i="24"/>
  <c r="E3097" i="24"/>
  <c r="E3098" i="24"/>
  <c r="E3099" i="24"/>
  <c r="E3100" i="24"/>
  <c r="E3101" i="24"/>
  <c r="E3102" i="24"/>
  <c r="E3103" i="24"/>
  <c r="E3104" i="24"/>
  <c r="E3105" i="24"/>
  <c r="E3106" i="24"/>
  <c r="E3107" i="24"/>
  <c r="E3108" i="24"/>
  <c r="E3109" i="24"/>
  <c r="E3110" i="24"/>
  <c r="E3111" i="24"/>
  <c r="E3112" i="24"/>
  <c r="E3113" i="24"/>
  <c r="E3114" i="24"/>
  <c r="E3115" i="24"/>
  <c r="E3116" i="24"/>
  <c r="E3117" i="24"/>
  <c r="E3118" i="24"/>
  <c r="E3119" i="24"/>
  <c r="E3120" i="24"/>
  <c r="E3121" i="24"/>
  <c r="E3122" i="24"/>
  <c r="E3123" i="24"/>
  <c r="E3124" i="24"/>
  <c r="E3125" i="24"/>
  <c r="E3126" i="24"/>
  <c r="E3127" i="24"/>
  <c r="E3128" i="24"/>
  <c r="E3129" i="24"/>
  <c r="E3130" i="24"/>
  <c r="E3131" i="24"/>
  <c r="E3132" i="24"/>
  <c r="E3133" i="24"/>
  <c r="E3134" i="24"/>
  <c r="E3135" i="24"/>
  <c r="E3136" i="24"/>
  <c r="E3137" i="24"/>
  <c r="E3138" i="24"/>
  <c r="E3139" i="24"/>
  <c r="E3140" i="24"/>
  <c r="E3141" i="24"/>
  <c r="E3142" i="24"/>
  <c r="E3143" i="24"/>
  <c r="E3144" i="24"/>
  <c r="E3145" i="24"/>
  <c r="E3146" i="24"/>
  <c r="E3147" i="24"/>
  <c r="E3148" i="24"/>
  <c r="E3149" i="24"/>
  <c r="E3150" i="24"/>
  <c r="E3151" i="24"/>
  <c r="E3152" i="24"/>
  <c r="E3153" i="24"/>
  <c r="E3154" i="24"/>
  <c r="E3155" i="24"/>
  <c r="E3156" i="24"/>
  <c r="E3157" i="24"/>
  <c r="E3158" i="24"/>
  <c r="E3159" i="24"/>
  <c r="E3160" i="24"/>
  <c r="E3161" i="24"/>
  <c r="E3162" i="24"/>
  <c r="E3163" i="24"/>
  <c r="E3164" i="24"/>
  <c r="E3165" i="24"/>
  <c r="E3166" i="24"/>
  <c r="E3167" i="24"/>
  <c r="E3168" i="24"/>
  <c r="E3169" i="24"/>
  <c r="E3170" i="24"/>
  <c r="E3171" i="24"/>
  <c r="E3172" i="24"/>
  <c r="E3173" i="24"/>
  <c r="E3174" i="24"/>
  <c r="E3175" i="24"/>
  <c r="E3176" i="24"/>
  <c r="E3177" i="24"/>
  <c r="E3178" i="24"/>
  <c r="E3179" i="24"/>
  <c r="E3180" i="24"/>
  <c r="E3181" i="24"/>
  <c r="E3182" i="24"/>
  <c r="E3183" i="24"/>
  <c r="E3184" i="24"/>
  <c r="E3185" i="24"/>
  <c r="E3186" i="24"/>
  <c r="E3187" i="24"/>
  <c r="E3188" i="24"/>
  <c r="E3189" i="24"/>
  <c r="E3190" i="24"/>
  <c r="E3191" i="24"/>
  <c r="E3192" i="24"/>
  <c r="E3193" i="24"/>
  <c r="E3194" i="24"/>
  <c r="E3195" i="24"/>
  <c r="E3196" i="24"/>
  <c r="E3197" i="24"/>
  <c r="E3198" i="24"/>
  <c r="E3199" i="24"/>
  <c r="E3200" i="24"/>
  <c r="E3201" i="24"/>
  <c r="E3202" i="24"/>
  <c r="E3203" i="24"/>
  <c r="E3204" i="24"/>
  <c r="E3205" i="24"/>
  <c r="E3206" i="24"/>
  <c r="E3207" i="24"/>
  <c r="E3208" i="24"/>
  <c r="E3209" i="24"/>
  <c r="E3210" i="24"/>
  <c r="E3211" i="24"/>
  <c r="E3212" i="24"/>
  <c r="E3213" i="24"/>
  <c r="E3214" i="24"/>
  <c r="E3215" i="24"/>
  <c r="E3216" i="24"/>
  <c r="E3217" i="24"/>
  <c r="E3218" i="24"/>
  <c r="E3219" i="24"/>
  <c r="E3220" i="24"/>
  <c r="E3221" i="24"/>
  <c r="E3222" i="24"/>
  <c r="E3223" i="24"/>
  <c r="E3224" i="24"/>
  <c r="E3225" i="24"/>
  <c r="E3226" i="24"/>
  <c r="E3227" i="24"/>
  <c r="E3228" i="24"/>
  <c r="E3229" i="24"/>
  <c r="E3230" i="24"/>
  <c r="E3231" i="24"/>
  <c r="E3232" i="24"/>
  <c r="E3233" i="24"/>
  <c r="E3234" i="24"/>
  <c r="E3235" i="24"/>
  <c r="E3236" i="24"/>
  <c r="E3237" i="24"/>
  <c r="E3238" i="24"/>
  <c r="E3239" i="24"/>
  <c r="E3240" i="24"/>
  <c r="E3241" i="24"/>
  <c r="E3242" i="24"/>
  <c r="E3243" i="24"/>
  <c r="E3244" i="24"/>
  <c r="E3245" i="24"/>
  <c r="E3246" i="24"/>
  <c r="E3247" i="24"/>
  <c r="E3248" i="24"/>
  <c r="E3249" i="24"/>
  <c r="E3250" i="24"/>
  <c r="E3251" i="24"/>
  <c r="E3252" i="24"/>
  <c r="E3253" i="24"/>
  <c r="E3254" i="24"/>
  <c r="E3255" i="24"/>
  <c r="E3256" i="24"/>
  <c r="E3257" i="24"/>
  <c r="E3258" i="24"/>
  <c r="E3259" i="24"/>
  <c r="E3260" i="24"/>
  <c r="E3261" i="24"/>
  <c r="E3262" i="24"/>
  <c r="E3263" i="24"/>
  <c r="E3264" i="24"/>
  <c r="E3265" i="24"/>
  <c r="E3266" i="24"/>
  <c r="E3267" i="24"/>
  <c r="E3268" i="24"/>
  <c r="E3269" i="24"/>
  <c r="E3270" i="24"/>
  <c r="E3271" i="24"/>
  <c r="E3272" i="24"/>
  <c r="E3273" i="24"/>
  <c r="E3274" i="24"/>
  <c r="E3275" i="24"/>
  <c r="E3276" i="24"/>
  <c r="E3277" i="24"/>
  <c r="E3278" i="24"/>
  <c r="E3279" i="24"/>
  <c r="E3280" i="24"/>
  <c r="E3281" i="24"/>
  <c r="E3282" i="24"/>
  <c r="E3283" i="24"/>
  <c r="E3284" i="24"/>
  <c r="E3285" i="24"/>
  <c r="E3286" i="24"/>
  <c r="E3287" i="24"/>
  <c r="E3288" i="24"/>
  <c r="E3289" i="24"/>
  <c r="E3290" i="24"/>
  <c r="E3291" i="24"/>
  <c r="E3292" i="24"/>
  <c r="E3293" i="24"/>
  <c r="E3294" i="24"/>
  <c r="E3295" i="24"/>
  <c r="E3296" i="24"/>
  <c r="E3297" i="24"/>
  <c r="E3298" i="24"/>
  <c r="E3299" i="24"/>
  <c r="E3300" i="24"/>
  <c r="E3301" i="24"/>
  <c r="E3302" i="24"/>
  <c r="E3303" i="24"/>
  <c r="E3304" i="24"/>
  <c r="E3305" i="24"/>
  <c r="E3306" i="24"/>
  <c r="E3307" i="24"/>
  <c r="E3308" i="24"/>
  <c r="E3309" i="24"/>
  <c r="E3310" i="24"/>
  <c r="E3311" i="24"/>
  <c r="E3312" i="24"/>
  <c r="E3313" i="24"/>
  <c r="E3314" i="24"/>
  <c r="E3315" i="24"/>
  <c r="E3316" i="24"/>
  <c r="E3317" i="24"/>
  <c r="E3318" i="24"/>
  <c r="E3319" i="24"/>
  <c r="E3320" i="24"/>
  <c r="E3321" i="24"/>
  <c r="E3322" i="24"/>
  <c r="E3323" i="24"/>
  <c r="E3324" i="24"/>
  <c r="E3325" i="24"/>
  <c r="E3326" i="24"/>
  <c r="E3327" i="24"/>
  <c r="E3328" i="24"/>
  <c r="E3329" i="24"/>
  <c r="E3330" i="24"/>
  <c r="E3331" i="24"/>
  <c r="E3332" i="24"/>
  <c r="E3333" i="24"/>
  <c r="E3334" i="24"/>
  <c r="E3335" i="24"/>
  <c r="E3336" i="24"/>
  <c r="E3337" i="24"/>
  <c r="E3338" i="24"/>
  <c r="E3339" i="24"/>
  <c r="E3340" i="24"/>
  <c r="E3341" i="24"/>
  <c r="E3342" i="24"/>
  <c r="E3343" i="24"/>
  <c r="E3344" i="24"/>
  <c r="E3345" i="24"/>
  <c r="E3346" i="24"/>
  <c r="E3347" i="24"/>
  <c r="E3348" i="24"/>
  <c r="E3349" i="24"/>
  <c r="E3350" i="24"/>
  <c r="E3351" i="24"/>
  <c r="E3352" i="24"/>
  <c r="E3353" i="24"/>
  <c r="E3354" i="24"/>
  <c r="E3355" i="24"/>
  <c r="E3356" i="24"/>
  <c r="E3357" i="24"/>
  <c r="E3358" i="24"/>
  <c r="E3359" i="24"/>
  <c r="E3360" i="24"/>
  <c r="E3361" i="24"/>
  <c r="E3362" i="24"/>
  <c r="E3363" i="24"/>
  <c r="E3364" i="24"/>
  <c r="E3365" i="24"/>
  <c r="E3366" i="24"/>
  <c r="E3367" i="24"/>
  <c r="E3368" i="24"/>
  <c r="E3369" i="24"/>
  <c r="E3370" i="24"/>
  <c r="E3371" i="24"/>
  <c r="E3372" i="24"/>
  <c r="E3373" i="24"/>
  <c r="E3374" i="24"/>
  <c r="E3375" i="24"/>
  <c r="E3376" i="24"/>
  <c r="E3377" i="24"/>
  <c r="E3378" i="24"/>
  <c r="E3379" i="24"/>
  <c r="E3380" i="24"/>
  <c r="E3381" i="24"/>
  <c r="E3382" i="24"/>
  <c r="E3383" i="24"/>
  <c r="E3384" i="24"/>
  <c r="E3385" i="24"/>
  <c r="E3386" i="24"/>
  <c r="E3387" i="24"/>
  <c r="E3388" i="24"/>
  <c r="E3389" i="24"/>
  <c r="E3390" i="24"/>
  <c r="E3391" i="24"/>
  <c r="E3392" i="24"/>
  <c r="E3393" i="24"/>
  <c r="E3394" i="24"/>
  <c r="E3395" i="24"/>
  <c r="E3396" i="24"/>
  <c r="E3397" i="24"/>
  <c r="E3398" i="24"/>
  <c r="E3399" i="24"/>
  <c r="E3400" i="24"/>
  <c r="E3401" i="24"/>
  <c r="E3402" i="24"/>
  <c r="E3403" i="24"/>
  <c r="E3404" i="24"/>
  <c r="E3405" i="24"/>
  <c r="E3406" i="24"/>
  <c r="E3407" i="24"/>
  <c r="E3408" i="24"/>
  <c r="E3409" i="24"/>
  <c r="E3410" i="24"/>
  <c r="E3411" i="24"/>
  <c r="E3412" i="24"/>
  <c r="E3413" i="24"/>
  <c r="E3414" i="24"/>
  <c r="E3415" i="24"/>
  <c r="E3416" i="24"/>
  <c r="E3417" i="24"/>
  <c r="E3418" i="24"/>
  <c r="E3419" i="24"/>
  <c r="E3420" i="24"/>
  <c r="E3421" i="24"/>
  <c r="E3422" i="24"/>
  <c r="E3423" i="24"/>
  <c r="E3424" i="24"/>
  <c r="E3425" i="24"/>
  <c r="E3426" i="24"/>
  <c r="E3427" i="24"/>
  <c r="E3428" i="24"/>
  <c r="E3429" i="24"/>
  <c r="E3430" i="24"/>
  <c r="E3431" i="24"/>
  <c r="E3432" i="24"/>
  <c r="E3433" i="24"/>
  <c r="E3434" i="24"/>
  <c r="E3435" i="24"/>
  <c r="E3436" i="24"/>
  <c r="E3437" i="24"/>
  <c r="E3438" i="24"/>
  <c r="E3439" i="24"/>
  <c r="E3440" i="24"/>
  <c r="E3441" i="24"/>
  <c r="E3442" i="24"/>
  <c r="E3443" i="24"/>
  <c r="E3444" i="24"/>
  <c r="E3445" i="24"/>
  <c r="E3446" i="24"/>
  <c r="E3447" i="24"/>
  <c r="E3448" i="24"/>
  <c r="E3449" i="24"/>
  <c r="E3450" i="24"/>
  <c r="E3451" i="24"/>
  <c r="E3452" i="24"/>
  <c r="E3453" i="24"/>
  <c r="E3454" i="24"/>
  <c r="E3455" i="24"/>
  <c r="E3456" i="24"/>
  <c r="E3457" i="24"/>
  <c r="E3458" i="24"/>
  <c r="E3459" i="24"/>
  <c r="E3460" i="24"/>
  <c r="E3461" i="24"/>
  <c r="E3462" i="24"/>
  <c r="E3463" i="24"/>
  <c r="E3464" i="24"/>
  <c r="E3465" i="24"/>
  <c r="E3466" i="24"/>
  <c r="E3467" i="24"/>
  <c r="E3468" i="24"/>
  <c r="E3469" i="24"/>
  <c r="E3470" i="24"/>
  <c r="E3471" i="24"/>
  <c r="E3472" i="24"/>
  <c r="E3473" i="24"/>
  <c r="E3474" i="24"/>
  <c r="E3475" i="24"/>
  <c r="E3476" i="24"/>
  <c r="E3477" i="24"/>
  <c r="E3478" i="24"/>
  <c r="E3479" i="24"/>
  <c r="E3480" i="24"/>
  <c r="E3481" i="24"/>
  <c r="E3482" i="24"/>
  <c r="E3483" i="24"/>
  <c r="E3484" i="24"/>
  <c r="E3485" i="24"/>
  <c r="E3486" i="24"/>
  <c r="E3487" i="24"/>
  <c r="E3488" i="24"/>
  <c r="E3489" i="24"/>
  <c r="E3490" i="24"/>
  <c r="E3491" i="24"/>
  <c r="E3492" i="24"/>
  <c r="E3493" i="24"/>
  <c r="E3494" i="24"/>
  <c r="E3495" i="24"/>
  <c r="E3496" i="24"/>
  <c r="E3497" i="24"/>
  <c r="E3498" i="24"/>
  <c r="E3499" i="24"/>
  <c r="E3500" i="24"/>
  <c r="E3501" i="24"/>
  <c r="E3502" i="24"/>
  <c r="E3503" i="24"/>
  <c r="E3504" i="24"/>
  <c r="E3505" i="24"/>
  <c r="E3506" i="24"/>
  <c r="E3507" i="24"/>
  <c r="E3508" i="24"/>
  <c r="E3509" i="24"/>
  <c r="E3510" i="24"/>
  <c r="E3511" i="24"/>
  <c r="E3512" i="24"/>
  <c r="E3513" i="24"/>
  <c r="E3514" i="24"/>
  <c r="E3515" i="24"/>
  <c r="E3516" i="24"/>
  <c r="E3517" i="24"/>
  <c r="E3518" i="24"/>
  <c r="E3519" i="24"/>
  <c r="E3520" i="24"/>
  <c r="E3521" i="24"/>
  <c r="E3522" i="24"/>
  <c r="E3523" i="24"/>
  <c r="E3524" i="24"/>
  <c r="E3525" i="24"/>
  <c r="E3526" i="24"/>
  <c r="E3527" i="24"/>
  <c r="E3528" i="24"/>
  <c r="E3529" i="24"/>
  <c r="E3530" i="24"/>
  <c r="E3531" i="24"/>
  <c r="E3532" i="24"/>
  <c r="E3533" i="24"/>
  <c r="E3534" i="24"/>
  <c r="E3535" i="24"/>
  <c r="E3536" i="24"/>
  <c r="E3537" i="24"/>
  <c r="E3538" i="24"/>
  <c r="E3539" i="24"/>
  <c r="E3540" i="24"/>
  <c r="E3541" i="24"/>
  <c r="E3542" i="24"/>
  <c r="E3543" i="24"/>
  <c r="E3544" i="24"/>
  <c r="E3545" i="24"/>
  <c r="E3546" i="24"/>
  <c r="E3547" i="24"/>
  <c r="E3548" i="24"/>
  <c r="E3549" i="24"/>
  <c r="E3550" i="24"/>
  <c r="E3551" i="24"/>
  <c r="E3552" i="24"/>
  <c r="E3553" i="24"/>
  <c r="E3554" i="24"/>
  <c r="E3555" i="24"/>
  <c r="E3556" i="24"/>
  <c r="E3557" i="24"/>
  <c r="E3558" i="24"/>
  <c r="E3559" i="24"/>
  <c r="E3560" i="24"/>
  <c r="E3561" i="24"/>
  <c r="E3562" i="24"/>
  <c r="E3563" i="24"/>
  <c r="E3564" i="24"/>
  <c r="E3565" i="24"/>
  <c r="E3566" i="24"/>
  <c r="E3567" i="24"/>
  <c r="E3568" i="24"/>
  <c r="E3569" i="24"/>
  <c r="E3570" i="24"/>
  <c r="E3571" i="24"/>
  <c r="E3572" i="24"/>
  <c r="E3573" i="24"/>
  <c r="E3574" i="24"/>
  <c r="E3575" i="24"/>
  <c r="E3576" i="24"/>
  <c r="E3577" i="24"/>
  <c r="E3578" i="24"/>
  <c r="E3579" i="24"/>
  <c r="E3580" i="24"/>
  <c r="E3581" i="24"/>
  <c r="E3582" i="24"/>
  <c r="E3583" i="24"/>
  <c r="E3584" i="24"/>
  <c r="E3585" i="24"/>
  <c r="E3586" i="24"/>
  <c r="E3587" i="24"/>
  <c r="E3588" i="24"/>
  <c r="E3589" i="24"/>
  <c r="E3590" i="24"/>
  <c r="E3591" i="24"/>
  <c r="E3592" i="24"/>
  <c r="E3593" i="24"/>
  <c r="E3594" i="24"/>
  <c r="E3595" i="24"/>
  <c r="E3596" i="24"/>
  <c r="E3597" i="24"/>
  <c r="E3598" i="24"/>
  <c r="E3599" i="24"/>
  <c r="E3600" i="24"/>
  <c r="E3601" i="24"/>
  <c r="E3602" i="24"/>
  <c r="E3603" i="24"/>
  <c r="E3604" i="24"/>
  <c r="E3605" i="24"/>
  <c r="E3606" i="24"/>
  <c r="E3607" i="24"/>
  <c r="E3608" i="24"/>
  <c r="E3609" i="24"/>
  <c r="E3610" i="24"/>
  <c r="E3611" i="24"/>
  <c r="E3612" i="24"/>
  <c r="E3613" i="24"/>
  <c r="E3614" i="24"/>
  <c r="E3615" i="24"/>
  <c r="E3616" i="24"/>
  <c r="E3617" i="24"/>
  <c r="E3618" i="24"/>
  <c r="E3619" i="24"/>
  <c r="E3620" i="24"/>
  <c r="E3621" i="24"/>
  <c r="E3622" i="24"/>
  <c r="E3623" i="24"/>
  <c r="E3624" i="24"/>
  <c r="E3625" i="24"/>
  <c r="E3626" i="24"/>
  <c r="E3627" i="24"/>
  <c r="E3628" i="24"/>
  <c r="E3629" i="24"/>
  <c r="E3630" i="24"/>
  <c r="E3631" i="24"/>
  <c r="E3632" i="24"/>
  <c r="E3633" i="24"/>
  <c r="E3634" i="24"/>
  <c r="E3635" i="24"/>
  <c r="E3636" i="24"/>
  <c r="E3637" i="24"/>
  <c r="E3638" i="24"/>
  <c r="E3639" i="24"/>
  <c r="E3640" i="24"/>
  <c r="E3641" i="24"/>
  <c r="E3642" i="24"/>
  <c r="E3643" i="24"/>
  <c r="E3644" i="24"/>
  <c r="E3645" i="24"/>
  <c r="E3646" i="24"/>
  <c r="E3647" i="24"/>
  <c r="E3648" i="24"/>
  <c r="E3649" i="24"/>
  <c r="E3650" i="24"/>
  <c r="E3651" i="24"/>
  <c r="E3652" i="24"/>
  <c r="E3653" i="24"/>
  <c r="E3654" i="24"/>
  <c r="E3655" i="24"/>
  <c r="E3656" i="24"/>
  <c r="E3657" i="24"/>
  <c r="E3658" i="24"/>
  <c r="E3659" i="24"/>
  <c r="E3660" i="24"/>
  <c r="E3661" i="24"/>
  <c r="E3662" i="24"/>
  <c r="E3663" i="24"/>
  <c r="E3664" i="24"/>
  <c r="E3665" i="24"/>
  <c r="E3666" i="24"/>
  <c r="E3667" i="24"/>
  <c r="E3668" i="24"/>
  <c r="E3669" i="24"/>
  <c r="E3670" i="24"/>
  <c r="E3671" i="24"/>
  <c r="E3672" i="24"/>
  <c r="E3673" i="24"/>
  <c r="E3674" i="24"/>
  <c r="E3675" i="24"/>
  <c r="E3676" i="24"/>
  <c r="E3677" i="24"/>
  <c r="E3678" i="24"/>
  <c r="E3679" i="24"/>
  <c r="E3680" i="24"/>
  <c r="E3681" i="24"/>
  <c r="E3682" i="24"/>
  <c r="E3683" i="24"/>
  <c r="E3684" i="24"/>
  <c r="E3685" i="24"/>
  <c r="E3686" i="24"/>
  <c r="E3687" i="24"/>
  <c r="E3688" i="24"/>
  <c r="E3689" i="24"/>
  <c r="E3690" i="24"/>
  <c r="E3691" i="24"/>
  <c r="E3692" i="24"/>
  <c r="E3693" i="24"/>
  <c r="E3694" i="24"/>
  <c r="E3695" i="24"/>
  <c r="E3696" i="24"/>
  <c r="E3697" i="24"/>
  <c r="E3698" i="24"/>
  <c r="E3699" i="24"/>
  <c r="E3700" i="24"/>
  <c r="E3701" i="24"/>
  <c r="E3702" i="24"/>
  <c r="E3703" i="24"/>
  <c r="E3704" i="24"/>
  <c r="E3705" i="24"/>
  <c r="E3706" i="24"/>
  <c r="E3707" i="24"/>
  <c r="E3708" i="24"/>
  <c r="E3709" i="24"/>
  <c r="E3710" i="24"/>
  <c r="E3711" i="24"/>
  <c r="E3712" i="24"/>
  <c r="E3713" i="24"/>
  <c r="E3714" i="24"/>
  <c r="E3715" i="24"/>
  <c r="E3716" i="24"/>
  <c r="E3717" i="24"/>
  <c r="E3718" i="24"/>
  <c r="E3719" i="24"/>
  <c r="E3720" i="24"/>
  <c r="E3721" i="24"/>
  <c r="E3722" i="24"/>
  <c r="E3723" i="24"/>
  <c r="E3724" i="24"/>
  <c r="E3725" i="24"/>
  <c r="E3726" i="24"/>
  <c r="E3727" i="24"/>
  <c r="E3728" i="24"/>
  <c r="E3729" i="24"/>
  <c r="E3730" i="24"/>
  <c r="E3731" i="24"/>
  <c r="E3732" i="24"/>
  <c r="E3733" i="24"/>
  <c r="E3734" i="24"/>
  <c r="E3735" i="24"/>
  <c r="E3736" i="24"/>
  <c r="E3737" i="24"/>
  <c r="E3738" i="24"/>
  <c r="E3739" i="24"/>
  <c r="E3740" i="24"/>
  <c r="E3741" i="24"/>
  <c r="E3742" i="24"/>
  <c r="E3743" i="24"/>
  <c r="E3744" i="24"/>
  <c r="E3745" i="24"/>
  <c r="E3746" i="24"/>
  <c r="E3747" i="24"/>
  <c r="E3748" i="24"/>
  <c r="E3749" i="24"/>
  <c r="E3750" i="24"/>
  <c r="E3751" i="24"/>
  <c r="E3752" i="24"/>
  <c r="E3753" i="24"/>
  <c r="E3754" i="24"/>
  <c r="E3755" i="24"/>
  <c r="E3756" i="24"/>
  <c r="E3757" i="24"/>
  <c r="E3758" i="24"/>
  <c r="E3759" i="24"/>
  <c r="E3760" i="24"/>
  <c r="E3761" i="24"/>
  <c r="E3762" i="24"/>
  <c r="E3763" i="24"/>
  <c r="E3764" i="24"/>
  <c r="E3765" i="24"/>
  <c r="E3766" i="24"/>
  <c r="E3767" i="24"/>
  <c r="E3768" i="24"/>
  <c r="E3769" i="24"/>
  <c r="E3770" i="24"/>
  <c r="E3771" i="24"/>
  <c r="E3772" i="24"/>
  <c r="E3773" i="24"/>
  <c r="E3774" i="24"/>
  <c r="E3775" i="24"/>
  <c r="E3776" i="24"/>
  <c r="E3777" i="24"/>
  <c r="E3778" i="24"/>
  <c r="E3779" i="24"/>
  <c r="E3780" i="24"/>
  <c r="E3781" i="24"/>
  <c r="E3782" i="24"/>
  <c r="E3783" i="24"/>
  <c r="E3784" i="24"/>
  <c r="E3785" i="24"/>
  <c r="E3786" i="24"/>
  <c r="E3787" i="24"/>
  <c r="E3788" i="24"/>
  <c r="E3789" i="24"/>
  <c r="E3790" i="24"/>
  <c r="E3791" i="24"/>
  <c r="E3792" i="24"/>
  <c r="E3793" i="24"/>
  <c r="E3794" i="24"/>
  <c r="E3795" i="24"/>
  <c r="E3796" i="24"/>
  <c r="E3797" i="24"/>
  <c r="E3798" i="24"/>
  <c r="E3799" i="24"/>
  <c r="E3800" i="24"/>
  <c r="E3801" i="24"/>
  <c r="E3802" i="24"/>
  <c r="E3803" i="24"/>
  <c r="E3804" i="24"/>
  <c r="E3805" i="24"/>
  <c r="E3806" i="24"/>
  <c r="E3807" i="24"/>
  <c r="E3808" i="24"/>
  <c r="E3809" i="24"/>
  <c r="E3810" i="24"/>
  <c r="E3811" i="24"/>
  <c r="E3812" i="24"/>
  <c r="E3813" i="24"/>
  <c r="E3814" i="24"/>
  <c r="E3815" i="24"/>
  <c r="E3816" i="24"/>
  <c r="E3817" i="24"/>
  <c r="E3818" i="24"/>
  <c r="E3819" i="24"/>
  <c r="E3820" i="24"/>
  <c r="E3821" i="24"/>
  <c r="E3822" i="24"/>
  <c r="E3823" i="24"/>
  <c r="E3824" i="24"/>
  <c r="E3825" i="24"/>
  <c r="E3826" i="24"/>
  <c r="E3827" i="24"/>
  <c r="E3828" i="24"/>
  <c r="E3829" i="24"/>
  <c r="E3830" i="24"/>
  <c r="E3831" i="24"/>
  <c r="E3832" i="24"/>
  <c r="E3833" i="24"/>
  <c r="E3834" i="24"/>
  <c r="E3835" i="24"/>
  <c r="E3836" i="24"/>
  <c r="E3837" i="24"/>
  <c r="E3838" i="24"/>
  <c r="E3839" i="24"/>
  <c r="E3840" i="24"/>
  <c r="E3841" i="24"/>
  <c r="E3842" i="24"/>
  <c r="E3843" i="24"/>
  <c r="E3844" i="24"/>
  <c r="E3845" i="24"/>
  <c r="E3846" i="24"/>
  <c r="E3847" i="24"/>
  <c r="E3848" i="24"/>
  <c r="E3849" i="24"/>
  <c r="E3850" i="24"/>
  <c r="E3851" i="24"/>
  <c r="E3852" i="24"/>
  <c r="E3853" i="24"/>
  <c r="E3854" i="24"/>
  <c r="E3855" i="24"/>
  <c r="E3856" i="24"/>
  <c r="E3857" i="24"/>
  <c r="E3858" i="24"/>
  <c r="E3859" i="24"/>
  <c r="E3860" i="24"/>
  <c r="E3861" i="24"/>
  <c r="E3862" i="24"/>
  <c r="E3863" i="24"/>
  <c r="E3864" i="24"/>
  <c r="E3865" i="24"/>
  <c r="E3866" i="24"/>
  <c r="E3867" i="24"/>
  <c r="E3868" i="24"/>
  <c r="E3869" i="24"/>
  <c r="E3870" i="24"/>
  <c r="E3871" i="24"/>
  <c r="E3872" i="24"/>
  <c r="E3873" i="24"/>
  <c r="E3874" i="24"/>
  <c r="E3875" i="24"/>
  <c r="E3876" i="24"/>
  <c r="E3877" i="24"/>
  <c r="E3878" i="24"/>
  <c r="E3879" i="24"/>
  <c r="E3880" i="24"/>
  <c r="E3881" i="24"/>
  <c r="E3882" i="24"/>
  <c r="E3883" i="24"/>
  <c r="E3884" i="24"/>
  <c r="E3885" i="24"/>
  <c r="E3886" i="24"/>
  <c r="E3887" i="24"/>
  <c r="E3888" i="24"/>
  <c r="E3889" i="24"/>
  <c r="E3890" i="24"/>
  <c r="E3891" i="24"/>
  <c r="E3892" i="24"/>
  <c r="E3893" i="24"/>
  <c r="E3894" i="24"/>
  <c r="E3895" i="24"/>
  <c r="E3896" i="24"/>
  <c r="E3897" i="24"/>
  <c r="E3898" i="24"/>
  <c r="E3899" i="24"/>
  <c r="E3900" i="24"/>
  <c r="E3901" i="24"/>
  <c r="E3902" i="24"/>
  <c r="E3903" i="24"/>
  <c r="E3904" i="24"/>
  <c r="E3905" i="24"/>
  <c r="E3906" i="24"/>
  <c r="E3907" i="24"/>
  <c r="E3908" i="24"/>
  <c r="E3909" i="24"/>
  <c r="E3910" i="24"/>
  <c r="E3911" i="24"/>
  <c r="E3912" i="24"/>
  <c r="E3913" i="24"/>
  <c r="E3914" i="24"/>
  <c r="E3915" i="24"/>
  <c r="E3916" i="24"/>
  <c r="E3917" i="24"/>
  <c r="E3918" i="24"/>
  <c r="E3919" i="24"/>
  <c r="E3920" i="24"/>
  <c r="E3921" i="24"/>
  <c r="E3922" i="24"/>
  <c r="E3923" i="24"/>
  <c r="E3924" i="24"/>
  <c r="E3925" i="24"/>
  <c r="E3926" i="24"/>
  <c r="E3927" i="24"/>
  <c r="E3928" i="24"/>
  <c r="E3929" i="24"/>
  <c r="E3930" i="24"/>
  <c r="E3931" i="24"/>
  <c r="E3932" i="24"/>
  <c r="E3933" i="24"/>
  <c r="E3934" i="24"/>
  <c r="E3935" i="24"/>
  <c r="E3936" i="24"/>
  <c r="E3937" i="24"/>
  <c r="E3938" i="24"/>
  <c r="E3939" i="24"/>
  <c r="E3940" i="24"/>
  <c r="E3941" i="24"/>
  <c r="E3942" i="24"/>
  <c r="E3943" i="24"/>
  <c r="E3944" i="24"/>
  <c r="E3945" i="24"/>
  <c r="E3946" i="24"/>
  <c r="E3947" i="24"/>
  <c r="E3948" i="24"/>
  <c r="E3949" i="24"/>
  <c r="E3950" i="24"/>
  <c r="E3951" i="24"/>
  <c r="E3952" i="24"/>
  <c r="E3953" i="24"/>
  <c r="E3954" i="24"/>
  <c r="E3955" i="24"/>
  <c r="E3956" i="24"/>
  <c r="E3957" i="24"/>
  <c r="E3958" i="24"/>
  <c r="E3959" i="24"/>
  <c r="E3960" i="24"/>
  <c r="E3961" i="24"/>
  <c r="E3962" i="24"/>
  <c r="E3963" i="24"/>
  <c r="E3964" i="24"/>
  <c r="E3965" i="24"/>
  <c r="E3966" i="24"/>
  <c r="E3967" i="24"/>
  <c r="E3968" i="24"/>
  <c r="E3969" i="24"/>
  <c r="E3970" i="24"/>
  <c r="E3971" i="24"/>
  <c r="E3972" i="24"/>
  <c r="E3973" i="24"/>
  <c r="E3974" i="24"/>
  <c r="E3975" i="24"/>
  <c r="E3976" i="24"/>
  <c r="E3977" i="24"/>
  <c r="E3978" i="24"/>
  <c r="E3979" i="24"/>
  <c r="E3980" i="24"/>
  <c r="E3981" i="24"/>
  <c r="E3982" i="24"/>
  <c r="E3983" i="24"/>
  <c r="E3984" i="24"/>
  <c r="E3985" i="24"/>
  <c r="E3986" i="24"/>
  <c r="E3987" i="24"/>
  <c r="E3988" i="24"/>
  <c r="E3989" i="24"/>
  <c r="E3990" i="24"/>
  <c r="E3991" i="24"/>
  <c r="E3992" i="24"/>
  <c r="E3993" i="24"/>
  <c r="E3994" i="24"/>
  <c r="E3995" i="24"/>
  <c r="E3996" i="24"/>
  <c r="E3997" i="24"/>
  <c r="E3998" i="24"/>
  <c r="E3999" i="24"/>
  <c r="E4000" i="24"/>
  <c r="E4001" i="24"/>
  <c r="E4002" i="24"/>
  <c r="E4003" i="24"/>
  <c r="E4004" i="24"/>
  <c r="E4005" i="24"/>
  <c r="E4006" i="24"/>
  <c r="E4007" i="24"/>
  <c r="E4008" i="24"/>
  <c r="E4009" i="24"/>
  <c r="E4010" i="24"/>
  <c r="E4011" i="24"/>
  <c r="E4012" i="24"/>
  <c r="E4013" i="24"/>
  <c r="E4014" i="24"/>
  <c r="E4015" i="24"/>
  <c r="E4016" i="24"/>
  <c r="E4017" i="24"/>
  <c r="E4018" i="24"/>
  <c r="E4019" i="24"/>
  <c r="E4020" i="24"/>
  <c r="E4021" i="24"/>
  <c r="E4022" i="24"/>
  <c r="E4023" i="24"/>
  <c r="E4024" i="24"/>
  <c r="E4025" i="24"/>
  <c r="E4026" i="24"/>
  <c r="E4027" i="24"/>
  <c r="E4028" i="24"/>
  <c r="E4029" i="24"/>
  <c r="E4030" i="24"/>
  <c r="E4031" i="24"/>
  <c r="E4032" i="24"/>
  <c r="E4033" i="24"/>
  <c r="E4034" i="24"/>
  <c r="E4035" i="24"/>
  <c r="E4036" i="24"/>
  <c r="E4037" i="24"/>
  <c r="E4038" i="24"/>
  <c r="E4039" i="24"/>
  <c r="E4040" i="24"/>
  <c r="E4041" i="24"/>
  <c r="E4042" i="24"/>
  <c r="E4043" i="24"/>
  <c r="E4044" i="24"/>
  <c r="E4045" i="24"/>
  <c r="E4046" i="24"/>
  <c r="E4047" i="24"/>
  <c r="E4048" i="24"/>
  <c r="E4049" i="24"/>
  <c r="E4050" i="24"/>
  <c r="E4051" i="24"/>
  <c r="E4052" i="24"/>
  <c r="E4053" i="24"/>
  <c r="E4054" i="24"/>
  <c r="E4055" i="24"/>
  <c r="E4056" i="24"/>
  <c r="E4057" i="24"/>
  <c r="E4058" i="24"/>
  <c r="E4059" i="24"/>
  <c r="E4060" i="24"/>
  <c r="E4061" i="24"/>
  <c r="E4062" i="24"/>
  <c r="E4063" i="24"/>
  <c r="E4064" i="24"/>
  <c r="E4065" i="24"/>
  <c r="E4066" i="24"/>
  <c r="E4067" i="24"/>
  <c r="E4068" i="24"/>
  <c r="E4069" i="24"/>
  <c r="E4070" i="24"/>
  <c r="E4071" i="24"/>
  <c r="E4072" i="24"/>
  <c r="E4073" i="24"/>
  <c r="E4074" i="24"/>
  <c r="E4075" i="24"/>
  <c r="E4076" i="24"/>
  <c r="E4077" i="24"/>
  <c r="E4078" i="24"/>
  <c r="E4079" i="24"/>
  <c r="E4080" i="24"/>
  <c r="E4081" i="24"/>
  <c r="E4082" i="24"/>
  <c r="E4083" i="24"/>
  <c r="E4084" i="24"/>
  <c r="E4085" i="24"/>
  <c r="E4086" i="24"/>
  <c r="E4087" i="24"/>
  <c r="E4088" i="24"/>
  <c r="E4089" i="24"/>
  <c r="E4090" i="24"/>
  <c r="E4091" i="24"/>
  <c r="E4092" i="24"/>
  <c r="E4093" i="24"/>
  <c r="E4094" i="24"/>
  <c r="E4095" i="24"/>
  <c r="E4096" i="24"/>
  <c r="E4097" i="24"/>
  <c r="E4098" i="24"/>
  <c r="E4099" i="24"/>
  <c r="E4100" i="24"/>
  <c r="E4101" i="24"/>
  <c r="E4102" i="24"/>
  <c r="E4103" i="24"/>
  <c r="E4104" i="24"/>
  <c r="E4105" i="24"/>
  <c r="E4106" i="24"/>
  <c r="E4107" i="24"/>
  <c r="E4108" i="24"/>
  <c r="E4109" i="24"/>
  <c r="E4110" i="24"/>
  <c r="E4111" i="24"/>
  <c r="E4112" i="24"/>
  <c r="E4113" i="24"/>
  <c r="E4114" i="24"/>
  <c r="E4115" i="24"/>
  <c r="E4116" i="24"/>
  <c r="E4117" i="24"/>
  <c r="E4118" i="24"/>
  <c r="E4119" i="24"/>
  <c r="E4120" i="24"/>
  <c r="E4121" i="24"/>
  <c r="E4122" i="24"/>
  <c r="E4123" i="24"/>
  <c r="E4124" i="24"/>
  <c r="E4125" i="24"/>
  <c r="E4126" i="24"/>
  <c r="E4127" i="24"/>
  <c r="E4128" i="24"/>
  <c r="E4129" i="24"/>
  <c r="E4130" i="24"/>
  <c r="E4131" i="24"/>
  <c r="E4132" i="24"/>
  <c r="E4133" i="24"/>
  <c r="E4134" i="24"/>
  <c r="E4135" i="24"/>
  <c r="E4136" i="24"/>
  <c r="E4137" i="24"/>
  <c r="E4138" i="24"/>
  <c r="E4139" i="24"/>
  <c r="E4140" i="24"/>
  <c r="E4141" i="24"/>
  <c r="E4142" i="24"/>
  <c r="E4143" i="24"/>
  <c r="E4144" i="24"/>
  <c r="E4145" i="24"/>
  <c r="E4146" i="24"/>
  <c r="E4147" i="24"/>
  <c r="E4148" i="24"/>
  <c r="E4149" i="24"/>
  <c r="E4150" i="24"/>
  <c r="E4151" i="24"/>
  <c r="E4152" i="24"/>
  <c r="E4153" i="24"/>
  <c r="E4154" i="24"/>
  <c r="E4155" i="24"/>
  <c r="E4156" i="24"/>
  <c r="E4157" i="24"/>
  <c r="E4158" i="24"/>
  <c r="E4159" i="24"/>
  <c r="E4160" i="24"/>
  <c r="E4161" i="24"/>
  <c r="E4162" i="24"/>
  <c r="E4163" i="24"/>
  <c r="E4164" i="24"/>
  <c r="E4165" i="24"/>
  <c r="E4166" i="24"/>
  <c r="E4167" i="24"/>
  <c r="E4168" i="24"/>
  <c r="E4169" i="24"/>
  <c r="E4170" i="24"/>
  <c r="E4171" i="24"/>
  <c r="E4172" i="24"/>
  <c r="E4173" i="24"/>
  <c r="E4174" i="24"/>
  <c r="E4175" i="24"/>
  <c r="E4176" i="24"/>
  <c r="E4177" i="24"/>
  <c r="E4178" i="24"/>
  <c r="E4179" i="24"/>
  <c r="E4180" i="24"/>
  <c r="E4181" i="24"/>
  <c r="E4182" i="24"/>
  <c r="E4183" i="24"/>
  <c r="E4184" i="24"/>
  <c r="E4185" i="24"/>
  <c r="E4186" i="24"/>
  <c r="E4187" i="24"/>
  <c r="E4188" i="24"/>
  <c r="E4189" i="24"/>
  <c r="E4190" i="24"/>
  <c r="E4191" i="24"/>
  <c r="E4192" i="24"/>
  <c r="E4193" i="24"/>
  <c r="E4194" i="24"/>
  <c r="E4195" i="24"/>
  <c r="E4196" i="24"/>
  <c r="E4197" i="24"/>
  <c r="E4198" i="24"/>
  <c r="E4199" i="24"/>
  <c r="E4200" i="24"/>
  <c r="E4201" i="24"/>
  <c r="E4202" i="24"/>
  <c r="E4203" i="24"/>
  <c r="E4204" i="24"/>
  <c r="E4205" i="24"/>
  <c r="E4206" i="24"/>
  <c r="E4207" i="24"/>
  <c r="E4208" i="24"/>
  <c r="E4209" i="24"/>
  <c r="E4210" i="24"/>
  <c r="E4211" i="24"/>
  <c r="E4212" i="24"/>
  <c r="E4213" i="24"/>
  <c r="E4214" i="24"/>
  <c r="E4215" i="24"/>
  <c r="E4216" i="24"/>
  <c r="E4217" i="24"/>
  <c r="E4218" i="24"/>
  <c r="E4219" i="24"/>
  <c r="E4220" i="24"/>
  <c r="E4221" i="24"/>
  <c r="E4222" i="24"/>
  <c r="E4223" i="24"/>
  <c r="E4224" i="24"/>
  <c r="E4225" i="24"/>
  <c r="E4226" i="24"/>
  <c r="E4227" i="24"/>
  <c r="E4228" i="24"/>
  <c r="E4229" i="24"/>
  <c r="E4230" i="24"/>
  <c r="E4231" i="24"/>
  <c r="E4232" i="24"/>
  <c r="E4233" i="24"/>
  <c r="E4234" i="24"/>
  <c r="E4235" i="24"/>
  <c r="E4236" i="24"/>
  <c r="E4237" i="24"/>
  <c r="E4238" i="24"/>
  <c r="E4239" i="24"/>
  <c r="E4240" i="24"/>
  <c r="E4241" i="24"/>
  <c r="E4242" i="24"/>
  <c r="E4243" i="24"/>
  <c r="E4244" i="24"/>
  <c r="E4245" i="24"/>
  <c r="E4246" i="24"/>
  <c r="E4247" i="24"/>
  <c r="E4248" i="24"/>
  <c r="E4249" i="24"/>
  <c r="E4250" i="24"/>
  <c r="E4251" i="24"/>
  <c r="E4252" i="24"/>
  <c r="E4253" i="24"/>
  <c r="E4254" i="24"/>
  <c r="E4255" i="24"/>
  <c r="E4256" i="24"/>
  <c r="E4257" i="24"/>
  <c r="E4258" i="24"/>
  <c r="E4259" i="24"/>
  <c r="E4260" i="24"/>
  <c r="E4261" i="24"/>
  <c r="E4262" i="24"/>
  <c r="E4263" i="24"/>
  <c r="E4264" i="24"/>
  <c r="E4265" i="24"/>
  <c r="E4266" i="24"/>
  <c r="E4267" i="24"/>
  <c r="E4268" i="24"/>
  <c r="E4269" i="24"/>
  <c r="E4270" i="24"/>
  <c r="E4271" i="24"/>
  <c r="E4272" i="24"/>
  <c r="E4273" i="24"/>
  <c r="E4274" i="24"/>
  <c r="E4275" i="24"/>
  <c r="E4276" i="24"/>
  <c r="E4277" i="24"/>
  <c r="E4278" i="24"/>
  <c r="E4279" i="24"/>
  <c r="E4280" i="24"/>
  <c r="E4281" i="24"/>
  <c r="E4282" i="24"/>
  <c r="E4283" i="24"/>
  <c r="E4284" i="24"/>
  <c r="E4285" i="24"/>
  <c r="E4286" i="24"/>
  <c r="E4287" i="24"/>
  <c r="E4288" i="24"/>
  <c r="E4289" i="24"/>
  <c r="E4290" i="24"/>
  <c r="E4291" i="24"/>
  <c r="E4292" i="24"/>
  <c r="E4293" i="24"/>
  <c r="E4294" i="24"/>
  <c r="E4295" i="24"/>
  <c r="E4296" i="24"/>
  <c r="E4297" i="24"/>
  <c r="E4298" i="24"/>
  <c r="E4299" i="24"/>
  <c r="E4300" i="24"/>
  <c r="E4301" i="24"/>
  <c r="E4302" i="24"/>
  <c r="E4303" i="24"/>
  <c r="E4304" i="24"/>
  <c r="E4305" i="24"/>
  <c r="E4306" i="24"/>
  <c r="E4307" i="24"/>
  <c r="E4308" i="24"/>
  <c r="E4309" i="24"/>
  <c r="E4310" i="24"/>
  <c r="E4311" i="24"/>
  <c r="E4312" i="24"/>
  <c r="E4313" i="24"/>
  <c r="E4314" i="24"/>
  <c r="E4315" i="24"/>
  <c r="E4316" i="24"/>
  <c r="E4317" i="24"/>
  <c r="E4318" i="24"/>
  <c r="E4319" i="24"/>
  <c r="E4320" i="24"/>
  <c r="E4321" i="24"/>
  <c r="E4322" i="24"/>
  <c r="E4323" i="24"/>
  <c r="E4324" i="24"/>
  <c r="E4325" i="24"/>
  <c r="E4326" i="24"/>
  <c r="E4327" i="24"/>
  <c r="E4328" i="24"/>
  <c r="E4329" i="24"/>
  <c r="E4330" i="24"/>
  <c r="E4331" i="24"/>
  <c r="E4332" i="24"/>
  <c r="E4333" i="24"/>
  <c r="E4334" i="24"/>
  <c r="E4335" i="24"/>
  <c r="E4336" i="24"/>
  <c r="E4337" i="24"/>
  <c r="E4338" i="24"/>
  <c r="E4339" i="24"/>
  <c r="E4340" i="24"/>
  <c r="E4341" i="24"/>
  <c r="E4342" i="24"/>
  <c r="E4343" i="24"/>
  <c r="E4344" i="24"/>
  <c r="E4345" i="24"/>
  <c r="E4346" i="24"/>
  <c r="E4347" i="24"/>
  <c r="E4348" i="24"/>
  <c r="E4349" i="24"/>
  <c r="E4350" i="24"/>
  <c r="E4351" i="24"/>
  <c r="E4352" i="24"/>
  <c r="E4353" i="24"/>
  <c r="E4354" i="24"/>
  <c r="E4355" i="24"/>
  <c r="E4356" i="24"/>
  <c r="E4357" i="24"/>
  <c r="E4358" i="24"/>
  <c r="E4359" i="24"/>
  <c r="E4360" i="24"/>
  <c r="E4361" i="24"/>
  <c r="E4362" i="24"/>
  <c r="E4363" i="24"/>
  <c r="E4364" i="24"/>
  <c r="E4365" i="24"/>
  <c r="E4366" i="24"/>
  <c r="E4367" i="24"/>
  <c r="E4368" i="24"/>
  <c r="E4369" i="24"/>
  <c r="E4370" i="24"/>
  <c r="E4371" i="24"/>
  <c r="E4372" i="24"/>
  <c r="E4373" i="24"/>
  <c r="E4374" i="24"/>
  <c r="E4375" i="24"/>
  <c r="E4376" i="24"/>
  <c r="E4377" i="24"/>
  <c r="E4378" i="24"/>
  <c r="E4379" i="24"/>
  <c r="E4380" i="24"/>
  <c r="E4381" i="24"/>
  <c r="E4382" i="24"/>
  <c r="E4383" i="24"/>
  <c r="E4384" i="24"/>
  <c r="E4385" i="24"/>
  <c r="E4386" i="24"/>
  <c r="E4387" i="24"/>
  <c r="E4388" i="24"/>
  <c r="E4389" i="24"/>
  <c r="E4390" i="24"/>
  <c r="E4391" i="24"/>
  <c r="E4392" i="24"/>
  <c r="E4393" i="24"/>
  <c r="E4394" i="24"/>
  <c r="E4395" i="24"/>
  <c r="E4396" i="24"/>
  <c r="E4397" i="24"/>
  <c r="E4398" i="24"/>
  <c r="E4399" i="24"/>
  <c r="E4400" i="24"/>
  <c r="E4401" i="24"/>
  <c r="E4402" i="24"/>
  <c r="E4403" i="24"/>
  <c r="E4404" i="24"/>
  <c r="E4405" i="24"/>
  <c r="E4406" i="24"/>
  <c r="E4407" i="24"/>
  <c r="E4408" i="24"/>
  <c r="E4409" i="24"/>
  <c r="E4410" i="24"/>
  <c r="E4411" i="24"/>
  <c r="E4412" i="24"/>
  <c r="E4413" i="24"/>
  <c r="E4414" i="24"/>
  <c r="E4415" i="24"/>
  <c r="E4416" i="24"/>
  <c r="E4417" i="24"/>
  <c r="E4418" i="24"/>
  <c r="E4419" i="24"/>
  <c r="E4420" i="24"/>
  <c r="E4421" i="24"/>
  <c r="E4422" i="24"/>
  <c r="E4423" i="24"/>
  <c r="E4424" i="24"/>
  <c r="E4425" i="24"/>
  <c r="E4426" i="24"/>
  <c r="E4427" i="24"/>
  <c r="E4428" i="24"/>
  <c r="E4429" i="24"/>
  <c r="E4430" i="24"/>
  <c r="E4431" i="24"/>
  <c r="E4432" i="24"/>
  <c r="E4433" i="24"/>
  <c r="E4434" i="24"/>
  <c r="E4435" i="24"/>
  <c r="E4436" i="24"/>
  <c r="E4437" i="24"/>
  <c r="E4438" i="24"/>
  <c r="E4439" i="24"/>
  <c r="E4440" i="24"/>
  <c r="E4441" i="24"/>
  <c r="E4442" i="24"/>
  <c r="E4443" i="24"/>
  <c r="E4444" i="24"/>
  <c r="E4445" i="24"/>
  <c r="E4446" i="24"/>
  <c r="E4447" i="24"/>
  <c r="E4448" i="24"/>
  <c r="E4449" i="24"/>
  <c r="E4450" i="24"/>
  <c r="E4451" i="24"/>
  <c r="E4452" i="24"/>
  <c r="E4453" i="24"/>
  <c r="E4454" i="24"/>
  <c r="E4455" i="24"/>
  <c r="E4456" i="24"/>
  <c r="E4457" i="24"/>
  <c r="E4458" i="24"/>
  <c r="E4459" i="24"/>
  <c r="E4460" i="24"/>
  <c r="E4461" i="24"/>
  <c r="E4462" i="24"/>
  <c r="E4463" i="24"/>
  <c r="E4464" i="24"/>
  <c r="E4465" i="24"/>
  <c r="E4466" i="24"/>
  <c r="E4467" i="24"/>
  <c r="E4468" i="24"/>
  <c r="E4469" i="24"/>
  <c r="E4470" i="24"/>
  <c r="E4471" i="24"/>
  <c r="E4472" i="24"/>
  <c r="E4473" i="24"/>
  <c r="E4474" i="24"/>
  <c r="E4475" i="24"/>
  <c r="E4476" i="24"/>
  <c r="E4477" i="24"/>
  <c r="E4478" i="24"/>
  <c r="E4479" i="24"/>
  <c r="E4480" i="24"/>
  <c r="E4481" i="24"/>
  <c r="E4482" i="24"/>
  <c r="E4483" i="24"/>
  <c r="E4484" i="24"/>
  <c r="E4485" i="24"/>
  <c r="E4486" i="24"/>
  <c r="E4487" i="24"/>
  <c r="E4488" i="24"/>
  <c r="E4489" i="24"/>
  <c r="E4490" i="24"/>
  <c r="E4491" i="24"/>
  <c r="E4492" i="24"/>
  <c r="E4493" i="24"/>
  <c r="E4494" i="24"/>
  <c r="E4495" i="24"/>
  <c r="E4496" i="24"/>
  <c r="E4497" i="24"/>
  <c r="E4498" i="24"/>
  <c r="E4499" i="24"/>
  <c r="E4500" i="24"/>
  <c r="E4501" i="24"/>
  <c r="E4502" i="24"/>
  <c r="E4503" i="24"/>
  <c r="E4504" i="24"/>
  <c r="E4505" i="24"/>
  <c r="E4506" i="24"/>
  <c r="E4507" i="24"/>
  <c r="E4508" i="24"/>
  <c r="E4509" i="24"/>
  <c r="E4510" i="24"/>
  <c r="E4511" i="24"/>
  <c r="E4512" i="24"/>
  <c r="E4513" i="24"/>
  <c r="E4514" i="24"/>
  <c r="E4515" i="24"/>
  <c r="E4516" i="24"/>
  <c r="E4517" i="24"/>
  <c r="E4518" i="24"/>
  <c r="E4519" i="24"/>
  <c r="E4520" i="24"/>
  <c r="E4521" i="24"/>
  <c r="E4522" i="24"/>
  <c r="E4523" i="24"/>
  <c r="E4524" i="24"/>
  <c r="E4525" i="24"/>
  <c r="E4526" i="24"/>
  <c r="E4527" i="24"/>
  <c r="E4528" i="24"/>
  <c r="E4529" i="24"/>
  <c r="E4530" i="24"/>
  <c r="E4531" i="24"/>
  <c r="E4532" i="24"/>
  <c r="E4533" i="24"/>
  <c r="E4534" i="24"/>
  <c r="E4535" i="24"/>
  <c r="E4536" i="24"/>
  <c r="E4537" i="24"/>
  <c r="E4538" i="24"/>
  <c r="E4539" i="24"/>
  <c r="E4540" i="24"/>
  <c r="E4541" i="24"/>
  <c r="E4542" i="24"/>
  <c r="E4543" i="24"/>
  <c r="E4544" i="24"/>
  <c r="E4545" i="24"/>
  <c r="E4546" i="24"/>
  <c r="E4547" i="24"/>
  <c r="E4548" i="24"/>
  <c r="E4549" i="24"/>
  <c r="E4550" i="24"/>
  <c r="E4551" i="24"/>
  <c r="E4552" i="24"/>
  <c r="E4553" i="24"/>
  <c r="E4554" i="24"/>
  <c r="E4555" i="24"/>
  <c r="E4556" i="24"/>
  <c r="E4557" i="24"/>
  <c r="E4558" i="24"/>
  <c r="E4559" i="24"/>
  <c r="E4560" i="24"/>
  <c r="E4561" i="24"/>
  <c r="E4562" i="24"/>
  <c r="E4563" i="24"/>
  <c r="E4564" i="24"/>
  <c r="E4565" i="24"/>
  <c r="E4566" i="24"/>
  <c r="E4567" i="24"/>
  <c r="E4568" i="24"/>
  <c r="E4569" i="24"/>
  <c r="E4570" i="24"/>
  <c r="E4571" i="24"/>
  <c r="E4572" i="24"/>
  <c r="E4573" i="24"/>
  <c r="E4574" i="24"/>
  <c r="E4575" i="24"/>
  <c r="E4576" i="24"/>
  <c r="E4577" i="24"/>
  <c r="E4578" i="24"/>
  <c r="E4579" i="24"/>
  <c r="E4580" i="24"/>
  <c r="E4581" i="24"/>
  <c r="E4582" i="24"/>
  <c r="E4583" i="24"/>
  <c r="E4584" i="24"/>
  <c r="E4585" i="24"/>
  <c r="E4586" i="24"/>
  <c r="E4587" i="24"/>
  <c r="E4588" i="24"/>
  <c r="E4589" i="24"/>
  <c r="E4590" i="24"/>
  <c r="E4591" i="24"/>
  <c r="E4592" i="24"/>
  <c r="E4593" i="24"/>
  <c r="E4594" i="24"/>
  <c r="E4595" i="24"/>
  <c r="E4596" i="24"/>
  <c r="E4597" i="24"/>
  <c r="E4598" i="24"/>
  <c r="E4599" i="24"/>
  <c r="E4600" i="24"/>
  <c r="E4601" i="24"/>
  <c r="E4602" i="24"/>
  <c r="E4603" i="24"/>
  <c r="E4604" i="24"/>
  <c r="E4605" i="24"/>
  <c r="E4606" i="24"/>
  <c r="E4607" i="24"/>
  <c r="E4608" i="24"/>
  <c r="E4609" i="24"/>
  <c r="E4610" i="24"/>
  <c r="E4611" i="24"/>
  <c r="E4612" i="24"/>
  <c r="E4613" i="24"/>
  <c r="E4614" i="24"/>
  <c r="E4615" i="24"/>
  <c r="E4616" i="24"/>
  <c r="E4617" i="24"/>
  <c r="E4618" i="24"/>
  <c r="E4619" i="24"/>
  <c r="E4620" i="24"/>
  <c r="E4621" i="24"/>
  <c r="E4622" i="24"/>
  <c r="E4623" i="24"/>
  <c r="E4624" i="24"/>
  <c r="E4625" i="24"/>
  <c r="E4626" i="24"/>
  <c r="E4627" i="24"/>
  <c r="E4628" i="24"/>
  <c r="E4629" i="24"/>
  <c r="E4630" i="24"/>
  <c r="E4631" i="24"/>
  <c r="E4632" i="24"/>
  <c r="E4633" i="24"/>
  <c r="E4634" i="24"/>
  <c r="E4635" i="24"/>
  <c r="E4636" i="24"/>
  <c r="E4637" i="24"/>
  <c r="E4638" i="24"/>
  <c r="E4639" i="24"/>
  <c r="E4640" i="24"/>
  <c r="E4641" i="24"/>
  <c r="E4642" i="24"/>
  <c r="E4643" i="24"/>
  <c r="E4644" i="24"/>
  <c r="E4645" i="24"/>
  <c r="E4646" i="24"/>
  <c r="E4647" i="24"/>
  <c r="E4648" i="24"/>
  <c r="E4649" i="24"/>
  <c r="E4650" i="24"/>
  <c r="E4651" i="24"/>
  <c r="E4652" i="24"/>
  <c r="E4653" i="24"/>
  <c r="E4654" i="24"/>
  <c r="E4655" i="24"/>
  <c r="E4656" i="24"/>
  <c r="E4657" i="24"/>
  <c r="E4658" i="24"/>
  <c r="E4659" i="24"/>
  <c r="E4660" i="24"/>
  <c r="E4661" i="24"/>
  <c r="E4662" i="24"/>
  <c r="E4663" i="24"/>
  <c r="E4664" i="24"/>
  <c r="E4665" i="24"/>
  <c r="E4666" i="24"/>
  <c r="E4667" i="24"/>
  <c r="E4668" i="24"/>
  <c r="E4669" i="24"/>
  <c r="E4670" i="24"/>
  <c r="E4671" i="24"/>
  <c r="E4672" i="24"/>
  <c r="E4673" i="24"/>
  <c r="E4674" i="24"/>
  <c r="E4675" i="24"/>
  <c r="E4676" i="24"/>
  <c r="E4677" i="24"/>
  <c r="E4678" i="24"/>
  <c r="E4679" i="24"/>
  <c r="E4680" i="24"/>
  <c r="E4681" i="24"/>
  <c r="E4682" i="24"/>
  <c r="E4683" i="24"/>
  <c r="E4684" i="24"/>
  <c r="E4685" i="24"/>
  <c r="E4686" i="24"/>
  <c r="E4687" i="24"/>
  <c r="E4688" i="24"/>
  <c r="E4689" i="24"/>
  <c r="E4690" i="24"/>
  <c r="E4691" i="24"/>
  <c r="E4692" i="24"/>
  <c r="E4693" i="24"/>
  <c r="E4694" i="24"/>
  <c r="E4695" i="24"/>
  <c r="E4696" i="24"/>
  <c r="E4697" i="24"/>
  <c r="E4698" i="24"/>
  <c r="E4699" i="24"/>
  <c r="E4700" i="24"/>
  <c r="E4701" i="24"/>
  <c r="E4702" i="24"/>
  <c r="E4703" i="24"/>
  <c r="E4704" i="24"/>
  <c r="E4705" i="24"/>
  <c r="E4706" i="24"/>
  <c r="E4707" i="24"/>
  <c r="E4708" i="24"/>
  <c r="E4709" i="24"/>
  <c r="E4710" i="24"/>
  <c r="E4711" i="24"/>
  <c r="E4712" i="24"/>
  <c r="E4713" i="24"/>
  <c r="E4714" i="24"/>
  <c r="E4715" i="24"/>
  <c r="E4716" i="24"/>
  <c r="E4717" i="24"/>
  <c r="E4718" i="24"/>
  <c r="E4719" i="24"/>
  <c r="E4720" i="24"/>
  <c r="E4721" i="24"/>
  <c r="E4722" i="24"/>
  <c r="E4723" i="24"/>
  <c r="E4724" i="24"/>
  <c r="E4725" i="24"/>
  <c r="E4726" i="24"/>
  <c r="E4727" i="24"/>
  <c r="E4728" i="24"/>
  <c r="E4729" i="24"/>
  <c r="E4730" i="24"/>
  <c r="E4731" i="24"/>
  <c r="E4732" i="24"/>
  <c r="E4733" i="24"/>
  <c r="E4734" i="24"/>
  <c r="E4735" i="24"/>
  <c r="E4736" i="24"/>
  <c r="E4737" i="24"/>
  <c r="E4738" i="24"/>
  <c r="E4739" i="24"/>
  <c r="E4740" i="24"/>
  <c r="E4741" i="24"/>
  <c r="E4742" i="24"/>
  <c r="E4743" i="24"/>
  <c r="E4744" i="24"/>
  <c r="E4745" i="24"/>
  <c r="E4746" i="24"/>
  <c r="E4747" i="24"/>
  <c r="E4748" i="24"/>
  <c r="E4749" i="24"/>
  <c r="E4750" i="24"/>
  <c r="E4751" i="24"/>
  <c r="E4752" i="24"/>
  <c r="E4753" i="24"/>
  <c r="E4754" i="24"/>
  <c r="E4755" i="24"/>
  <c r="E4756" i="24"/>
  <c r="E4757" i="24"/>
  <c r="E4758" i="24"/>
  <c r="E4759" i="24"/>
  <c r="E4760" i="24"/>
  <c r="E4761" i="24"/>
  <c r="E4762" i="24"/>
  <c r="E4763" i="24"/>
  <c r="E4764" i="24"/>
  <c r="E4765" i="24"/>
  <c r="E4766" i="24"/>
  <c r="E4767" i="24"/>
  <c r="E4768" i="24"/>
  <c r="E4769" i="24"/>
  <c r="E4770" i="24"/>
  <c r="E4771" i="24"/>
  <c r="E4772" i="24"/>
  <c r="E4773" i="24"/>
  <c r="E4774" i="24"/>
  <c r="E4775" i="24"/>
  <c r="E4776" i="24"/>
  <c r="E4777" i="24"/>
  <c r="E4778" i="24"/>
  <c r="E4779" i="24"/>
  <c r="E4780" i="24"/>
  <c r="E4781" i="24"/>
  <c r="E4782" i="24"/>
  <c r="E4783" i="24"/>
  <c r="E4784" i="24"/>
  <c r="E4785" i="24"/>
  <c r="E4786" i="24"/>
  <c r="E4787" i="24"/>
  <c r="E4788" i="24"/>
  <c r="E4789" i="24"/>
  <c r="E4790" i="24"/>
  <c r="E4791" i="24"/>
  <c r="E4792" i="24"/>
  <c r="E4793" i="24"/>
  <c r="E4794" i="24"/>
  <c r="E4795" i="24"/>
  <c r="E4796" i="24"/>
  <c r="E4797" i="24"/>
  <c r="E4798" i="24"/>
  <c r="E4799" i="24"/>
  <c r="E4800" i="24"/>
  <c r="E4801" i="24"/>
  <c r="E4802" i="24"/>
  <c r="E4803" i="24"/>
  <c r="E4804" i="24"/>
  <c r="E4805" i="24"/>
  <c r="E4806" i="24"/>
  <c r="E4807" i="24"/>
  <c r="E4808" i="24"/>
  <c r="E4809" i="24"/>
  <c r="E4810" i="24"/>
  <c r="E4811" i="24"/>
  <c r="E4812" i="24"/>
  <c r="E4813" i="24"/>
  <c r="E4814" i="24"/>
  <c r="E4815" i="24"/>
  <c r="E4816" i="24"/>
  <c r="E4817" i="24"/>
  <c r="E4818" i="24"/>
  <c r="E4819" i="24"/>
  <c r="E4820" i="24"/>
  <c r="E4821" i="24"/>
  <c r="E4822" i="24"/>
  <c r="E4823" i="24"/>
  <c r="E4824" i="24"/>
  <c r="E4825" i="24"/>
  <c r="E4826" i="24"/>
  <c r="E4827" i="24"/>
  <c r="E4828" i="24"/>
  <c r="E4829" i="24"/>
  <c r="E4830" i="24"/>
  <c r="E4831" i="24"/>
  <c r="E4832" i="24"/>
  <c r="E4833" i="24"/>
  <c r="E4834" i="24"/>
  <c r="E4835" i="24"/>
  <c r="E4836" i="24"/>
  <c r="E4837" i="24"/>
  <c r="E4838" i="24"/>
  <c r="E4839" i="24"/>
  <c r="E4840" i="24"/>
  <c r="E4841" i="24"/>
  <c r="E4842" i="24"/>
  <c r="E4843" i="24"/>
  <c r="E4844" i="24"/>
  <c r="E4845" i="24"/>
  <c r="E4846" i="24"/>
  <c r="E4847" i="24"/>
  <c r="E4848" i="24"/>
  <c r="E4849" i="24"/>
  <c r="E4850" i="24"/>
  <c r="E4851" i="24"/>
  <c r="E4852" i="24"/>
  <c r="E4853" i="24"/>
  <c r="E4854" i="24"/>
  <c r="E4855" i="24"/>
  <c r="E4856" i="24"/>
  <c r="E4857" i="24"/>
  <c r="E4858" i="24"/>
  <c r="E4859" i="24"/>
  <c r="E4860" i="24"/>
  <c r="E4861" i="24"/>
  <c r="E4862" i="24"/>
  <c r="E4863" i="24"/>
  <c r="E4864" i="24"/>
  <c r="E4865" i="24"/>
  <c r="E4866" i="24"/>
  <c r="E4867" i="24"/>
  <c r="E4868" i="24"/>
  <c r="E4869" i="24"/>
  <c r="E4870" i="24"/>
  <c r="E4871" i="24"/>
  <c r="E4872" i="24"/>
  <c r="E4873" i="24"/>
  <c r="E4874" i="24"/>
  <c r="E4875" i="24"/>
  <c r="E4876" i="24"/>
  <c r="E4877" i="24"/>
  <c r="E4878" i="24"/>
  <c r="E4879" i="24"/>
  <c r="E4880" i="24"/>
  <c r="E4881" i="24"/>
  <c r="E4882" i="24"/>
  <c r="E4883" i="24"/>
  <c r="E4884" i="24"/>
  <c r="E4885" i="24"/>
  <c r="E4886" i="24"/>
  <c r="E4887" i="24"/>
  <c r="E4888" i="24"/>
  <c r="E4889" i="24"/>
  <c r="E4890" i="24"/>
  <c r="E4891" i="24"/>
  <c r="E4892" i="24"/>
  <c r="E4893" i="24"/>
  <c r="E4894" i="24"/>
  <c r="E4895" i="24"/>
  <c r="E4896" i="24"/>
  <c r="E4897" i="24"/>
  <c r="E4898" i="24"/>
  <c r="E4899" i="24"/>
  <c r="E4900" i="24"/>
  <c r="E4901" i="24"/>
  <c r="E4902" i="24"/>
  <c r="E4903" i="24"/>
  <c r="E4904" i="24"/>
  <c r="E4905" i="24"/>
  <c r="E4906" i="24"/>
  <c r="E4907" i="24"/>
  <c r="E4908" i="24"/>
  <c r="E4909" i="24"/>
  <c r="E4910" i="24"/>
  <c r="E4911" i="24"/>
  <c r="E4912" i="24"/>
  <c r="E4913" i="24"/>
  <c r="E4914" i="24"/>
  <c r="E4915" i="24"/>
  <c r="E4916" i="24"/>
  <c r="E4917" i="24"/>
  <c r="E4918" i="24"/>
  <c r="E4919" i="24"/>
  <c r="E4920" i="24"/>
  <c r="E4921" i="24"/>
  <c r="E4922" i="24"/>
  <c r="E4923" i="24"/>
  <c r="E4924" i="24"/>
  <c r="E4925" i="24"/>
  <c r="E4926" i="24"/>
  <c r="E4927" i="24"/>
  <c r="E4928" i="24"/>
  <c r="E4929" i="24"/>
  <c r="E4930" i="24"/>
  <c r="E4931" i="24"/>
  <c r="E4932" i="24"/>
  <c r="E4933" i="24"/>
  <c r="E4934" i="24"/>
  <c r="E4935" i="24"/>
  <c r="E4936" i="24"/>
  <c r="E4937" i="24"/>
  <c r="E4938" i="24"/>
  <c r="E4939" i="24"/>
  <c r="E4940" i="24"/>
  <c r="E4941" i="24"/>
  <c r="E4942" i="24"/>
  <c r="E4943" i="24"/>
  <c r="E4944" i="24"/>
  <c r="E4945" i="24"/>
  <c r="E4946" i="24"/>
  <c r="E4947" i="24"/>
  <c r="E4948" i="24"/>
  <c r="E4949" i="24"/>
  <c r="E4950" i="24"/>
  <c r="E4951" i="24"/>
  <c r="E4952" i="24"/>
  <c r="E4953" i="24"/>
  <c r="E4954" i="24"/>
  <c r="E4955" i="24"/>
  <c r="E4956" i="24"/>
  <c r="E4957" i="24"/>
  <c r="E4958" i="24"/>
  <c r="E4959" i="24"/>
  <c r="E4960" i="24"/>
  <c r="E4961" i="24"/>
  <c r="E4962" i="24"/>
  <c r="E4963" i="24"/>
  <c r="E4964" i="24"/>
  <c r="E4965" i="24"/>
  <c r="E4966" i="24"/>
  <c r="E4967" i="24"/>
  <c r="E4968" i="24"/>
  <c r="E4969" i="24"/>
  <c r="E4970" i="24"/>
  <c r="E4971" i="24"/>
  <c r="E4972" i="24"/>
  <c r="E4973" i="24"/>
  <c r="E4974" i="24"/>
  <c r="E4975" i="24"/>
  <c r="E4976" i="24"/>
  <c r="E4977" i="24"/>
  <c r="E4978" i="24"/>
  <c r="E4979" i="24"/>
  <c r="E4980" i="24"/>
  <c r="E4981" i="24"/>
  <c r="E4982" i="24"/>
  <c r="E4983" i="24"/>
  <c r="E4984" i="24"/>
  <c r="E4985" i="24"/>
  <c r="E4986" i="24"/>
  <c r="E4987" i="24"/>
  <c r="E4988" i="24"/>
  <c r="E4989" i="24"/>
  <c r="E4990" i="24"/>
  <c r="E4991" i="24"/>
  <c r="E4992" i="24"/>
  <c r="E4993" i="24"/>
  <c r="E4994" i="24"/>
  <c r="E4995" i="24"/>
  <c r="E4996" i="24"/>
  <c r="E4997" i="24"/>
  <c r="E4998" i="24"/>
  <c r="E4999" i="24"/>
  <c r="E5000" i="24"/>
  <c r="E5001" i="24"/>
  <c r="E5002" i="24"/>
  <c r="E5003" i="24"/>
  <c r="E5004" i="24"/>
  <c r="E5005" i="24"/>
  <c r="E5006" i="24"/>
  <c r="E5007" i="24"/>
  <c r="E5008" i="24"/>
  <c r="E5009" i="24"/>
  <c r="E5010" i="24"/>
  <c r="E5011" i="24"/>
  <c r="E5012" i="24"/>
  <c r="E5013" i="24"/>
  <c r="E5014" i="24"/>
  <c r="E5015" i="24"/>
  <c r="E5016" i="24"/>
  <c r="E5017" i="24"/>
  <c r="E5018" i="24"/>
  <c r="E5019" i="24"/>
  <c r="E5020" i="24"/>
  <c r="E5021" i="24"/>
  <c r="E5022" i="24"/>
  <c r="E5023" i="24"/>
  <c r="E5024" i="24"/>
  <c r="E5025" i="24"/>
  <c r="E5026" i="24"/>
  <c r="E5027" i="24"/>
  <c r="E5028" i="24"/>
  <c r="E5029" i="24"/>
  <c r="E5030" i="24"/>
  <c r="E5031" i="24"/>
  <c r="E5032" i="24"/>
  <c r="E5033" i="24"/>
  <c r="E5034" i="24"/>
  <c r="E5035" i="24"/>
  <c r="E5036" i="24"/>
  <c r="E5037" i="24"/>
  <c r="E5038" i="24"/>
  <c r="E5039" i="24"/>
  <c r="E5040" i="24"/>
  <c r="E5041" i="24"/>
  <c r="E5042" i="24"/>
  <c r="E5043" i="24"/>
  <c r="E5044" i="24"/>
  <c r="E5045" i="24"/>
  <c r="E5046" i="24"/>
  <c r="E5047" i="24"/>
  <c r="E5048" i="24"/>
  <c r="E5049" i="24"/>
  <c r="E5050" i="24"/>
  <c r="E5051" i="24"/>
  <c r="E5052" i="24"/>
  <c r="E5053" i="24"/>
  <c r="E5054" i="24"/>
  <c r="E5055" i="24"/>
  <c r="E5056" i="24"/>
  <c r="E5057" i="24"/>
  <c r="E5058" i="24"/>
  <c r="E5059" i="24"/>
  <c r="E5060" i="24"/>
  <c r="E5061" i="24"/>
  <c r="E5062" i="24"/>
  <c r="E5063" i="24"/>
  <c r="E5064" i="24"/>
  <c r="E5065" i="24"/>
  <c r="E5066" i="24"/>
  <c r="E5067" i="24"/>
  <c r="E5068" i="24"/>
  <c r="E5069" i="24"/>
  <c r="E5070" i="24"/>
  <c r="E5071" i="24"/>
  <c r="E5072" i="24"/>
  <c r="E5073" i="24"/>
  <c r="E5074" i="24"/>
  <c r="E5075" i="24"/>
  <c r="E5076" i="24"/>
  <c r="E5077" i="24"/>
  <c r="E5078" i="24"/>
  <c r="E5079" i="24"/>
  <c r="E5080" i="24"/>
  <c r="E5081" i="24"/>
  <c r="E5082" i="24"/>
  <c r="E5083" i="24"/>
  <c r="E5084" i="24"/>
  <c r="E5085" i="24"/>
  <c r="E5086" i="24"/>
  <c r="E5087" i="24"/>
  <c r="E5088" i="24"/>
  <c r="E5089" i="24"/>
  <c r="E5090" i="24"/>
  <c r="E5091" i="24"/>
  <c r="E5092" i="24"/>
  <c r="E5093" i="24"/>
  <c r="E5094" i="24"/>
  <c r="E5095" i="24"/>
  <c r="E5096" i="24"/>
  <c r="E5097" i="24"/>
  <c r="E5098" i="24"/>
  <c r="E5099" i="24"/>
  <c r="E5100" i="24"/>
  <c r="E5101" i="24"/>
  <c r="E5102" i="24"/>
  <c r="E5103" i="24"/>
  <c r="E5104" i="24"/>
  <c r="E5105" i="24"/>
  <c r="E5106" i="24"/>
  <c r="E5107" i="24"/>
  <c r="E5108" i="24"/>
  <c r="E5109" i="24"/>
  <c r="E5110" i="24"/>
  <c r="E5111" i="24"/>
  <c r="E5112" i="24"/>
  <c r="E5113" i="24"/>
  <c r="E5114" i="24"/>
  <c r="E5115" i="24"/>
  <c r="E5116" i="24"/>
  <c r="E5117" i="24"/>
  <c r="E5118" i="24"/>
  <c r="E5119" i="24"/>
  <c r="E5120" i="24"/>
  <c r="E5121" i="24"/>
  <c r="E5122" i="24"/>
  <c r="E5123" i="24"/>
  <c r="E5124" i="24"/>
  <c r="E5125" i="24"/>
  <c r="E5126" i="24"/>
  <c r="E5127" i="24"/>
  <c r="E5128" i="24"/>
  <c r="E5129" i="24"/>
  <c r="E5130" i="24"/>
  <c r="E5131" i="24"/>
  <c r="E5132" i="24"/>
  <c r="E5133" i="24"/>
  <c r="E5134" i="24"/>
  <c r="E5135" i="24"/>
  <c r="E5136" i="24"/>
  <c r="E5137" i="24"/>
  <c r="E5138" i="24"/>
  <c r="E5139" i="24"/>
  <c r="E5140" i="24"/>
  <c r="E5141" i="24"/>
  <c r="E5142" i="24"/>
  <c r="E5143" i="24"/>
  <c r="E5144" i="24"/>
  <c r="E5145" i="24"/>
  <c r="E5146" i="24"/>
  <c r="E5147" i="24"/>
  <c r="E5148" i="24"/>
  <c r="E5149" i="24"/>
  <c r="E5150" i="24"/>
  <c r="E5151" i="24"/>
  <c r="E5152" i="24"/>
  <c r="E5153" i="24"/>
  <c r="E5154" i="24"/>
  <c r="E5155" i="24"/>
  <c r="E5156" i="24"/>
  <c r="E5157" i="24"/>
  <c r="E5158" i="24"/>
  <c r="E5159" i="24"/>
  <c r="E5160" i="24"/>
  <c r="E5161" i="24"/>
  <c r="E5162" i="24"/>
  <c r="E5163" i="24"/>
  <c r="E5164" i="24"/>
  <c r="E5165" i="24"/>
  <c r="E5166" i="24"/>
  <c r="E5167" i="24"/>
  <c r="E5168" i="24"/>
  <c r="E5169" i="24"/>
  <c r="E5170" i="24"/>
  <c r="E5171" i="24"/>
  <c r="E5172" i="24"/>
  <c r="E5173" i="24"/>
  <c r="E5174" i="24"/>
  <c r="E5175" i="24"/>
  <c r="E5176" i="24"/>
  <c r="E5177" i="24"/>
  <c r="E5178" i="24"/>
  <c r="E5179" i="24"/>
  <c r="E5180" i="24"/>
  <c r="E5181" i="24"/>
  <c r="E5182" i="24"/>
  <c r="E5183" i="24"/>
  <c r="E5184" i="24"/>
  <c r="E5185" i="24"/>
  <c r="E5186" i="24"/>
  <c r="E5187" i="24"/>
  <c r="E5188" i="24"/>
  <c r="E5189" i="24"/>
  <c r="E5190" i="24"/>
  <c r="E5191" i="24"/>
  <c r="E5192" i="24"/>
  <c r="E5193" i="24"/>
  <c r="E5194" i="24"/>
  <c r="E5195" i="24"/>
  <c r="E5196" i="24"/>
  <c r="E5197" i="24"/>
  <c r="E5198" i="24"/>
  <c r="E5199" i="24"/>
  <c r="E5200" i="24"/>
  <c r="E5201" i="24"/>
  <c r="E5202" i="24"/>
  <c r="E5203" i="24"/>
  <c r="E5204" i="24"/>
  <c r="E5205" i="24"/>
  <c r="E5206" i="24"/>
  <c r="E5207" i="24"/>
  <c r="E5208" i="24"/>
  <c r="E5209" i="24"/>
  <c r="E5210" i="24"/>
  <c r="E5211" i="24"/>
  <c r="E5212" i="24"/>
  <c r="E5213" i="24"/>
  <c r="E5214" i="24"/>
  <c r="E5215" i="24"/>
  <c r="E5216" i="24"/>
  <c r="E5217" i="24"/>
  <c r="E5218" i="24"/>
  <c r="E5219" i="24"/>
  <c r="E5220" i="24"/>
  <c r="E5221" i="24"/>
  <c r="E5222" i="24"/>
  <c r="E5223" i="24"/>
  <c r="E5224" i="24"/>
  <c r="E5225" i="24"/>
  <c r="E5226" i="24"/>
  <c r="E5227" i="24"/>
  <c r="E5228" i="24"/>
  <c r="E5229" i="24"/>
  <c r="E5230" i="24"/>
  <c r="E5231" i="24"/>
  <c r="E5232" i="24"/>
  <c r="E5233" i="24"/>
  <c r="E5234" i="24"/>
  <c r="E5235" i="24"/>
  <c r="E5236" i="24"/>
  <c r="E5237" i="24"/>
  <c r="E5238" i="24"/>
  <c r="E5239" i="24"/>
  <c r="E5240" i="24"/>
  <c r="E5241" i="24"/>
  <c r="E5242" i="24"/>
  <c r="E5243" i="24"/>
  <c r="E5244" i="24"/>
  <c r="E5245" i="24"/>
  <c r="E5246" i="24"/>
  <c r="E5247" i="24"/>
  <c r="E5248" i="24"/>
  <c r="E5249" i="24"/>
  <c r="E5250" i="24"/>
  <c r="E5251" i="24"/>
  <c r="E5252" i="24"/>
  <c r="E5253" i="24"/>
  <c r="E5254" i="24"/>
  <c r="E5255" i="24"/>
  <c r="E5256" i="24"/>
  <c r="E5257" i="24"/>
  <c r="E5258" i="24"/>
  <c r="E5259" i="24"/>
  <c r="E5260" i="24"/>
  <c r="E5261" i="24"/>
  <c r="E5262" i="24"/>
  <c r="E5263" i="24"/>
  <c r="E5264" i="24"/>
  <c r="E5265" i="24"/>
  <c r="E5266" i="24"/>
  <c r="E5267" i="24"/>
  <c r="E5268" i="24"/>
  <c r="E5269" i="24"/>
  <c r="E5270" i="24"/>
  <c r="E5271" i="24"/>
  <c r="E5272" i="24"/>
  <c r="E5273" i="24"/>
  <c r="E5274" i="24"/>
  <c r="E5275" i="24"/>
  <c r="E5276" i="24"/>
  <c r="E5277" i="24"/>
  <c r="E5278" i="24"/>
  <c r="E5279" i="24"/>
  <c r="E5280" i="24"/>
  <c r="E5281" i="24"/>
  <c r="E5282" i="24"/>
  <c r="E5283" i="24"/>
  <c r="E5284" i="24"/>
  <c r="E5285" i="24"/>
  <c r="E5286" i="24"/>
  <c r="E5287" i="24"/>
  <c r="E5288" i="24"/>
  <c r="E5289" i="24"/>
  <c r="E5290" i="24"/>
  <c r="E5291" i="24"/>
  <c r="E5292" i="24"/>
  <c r="E5293" i="24"/>
  <c r="E5294" i="24"/>
  <c r="E5295" i="24"/>
  <c r="E5296" i="24"/>
  <c r="E5297" i="24"/>
  <c r="E5298" i="24"/>
  <c r="E5299" i="24"/>
  <c r="E5300" i="24"/>
  <c r="E5301" i="24"/>
  <c r="E5302" i="24"/>
  <c r="E5303" i="24"/>
  <c r="E5304" i="24"/>
  <c r="E5305" i="24"/>
  <c r="E5306" i="24"/>
  <c r="E5307" i="24"/>
  <c r="E5308" i="24"/>
  <c r="E5309" i="24"/>
  <c r="E5310" i="24"/>
  <c r="E5311" i="24"/>
  <c r="E5312" i="24"/>
  <c r="E5313" i="24"/>
  <c r="E5314" i="24"/>
  <c r="E5315" i="24"/>
  <c r="E5316" i="24"/>
  <c r="E5317" i="24"/>
  <c r="E5318" i="24"/>
  <c r="E5319" i="24"/>
  <c r="E5320" i="24"/>
  <c r="E5321" i="24"/>
  <c r="E5322" i="24"/>
  <c r="E5323" i="24"/>
  <c r="E5324" i="24"/>
  <c r="E5325" i="24"/>
  <c r="E5326" i="24"/>
  <c r="E5327" i="24"/>
  <c r="E5328" i="24"/>
  <c r="E5329" i="24"/>
  <c r="E5330" i="24"/>
  <c r="E5331" i="24"/>
  <c r="E5332" i="24"/>
  <c r="E5333" i="24"/>
  <c r="E5334" i="24"/>
  <c r="E5335" i="24"/>
  <c r="E5336" i="24"/>
  <c r="E5337" i="24"/>
  <c r="E5338" i="24"/>
  <c r="E5339" i="24"/>
  <c r="E5340" i="24"/>
  <c r="E5341" i="24"/>
  <c r="E5342" i="24"/>
  <c r="E5343" i="24"/>
  <c r="E5344" i="24"/>
  <c r="E5345" i="24"/>
  <c r="E5346" i="24"/>
  <c r="E5347" i="24"/>
  <c r="E5348" i="24"/>
  <c r="E5349" i="24"/>
  <c r="E5350" i="24"/>
  <c r="E5351" i="24"/>
  <c r="E5352" i="24"/>
  <c r="E5353" i="24"/>
  <c r="E5354" i="24"/>
  <c r="E5355" i="24"/>
  <c r="E5356" i="24"/>
  <c r="E5357" i="24"/>
  <c r="E5358" i="24"/>
  <c r="E5359" i="24"/>
  <c r="E5360" i="24"/>
  <c r="E5361" i="24"/>
  <c r="E5362" i="24"/>
  <c r="E5363" i="24"/>
  <c r="E5364" i="24"/>
  <c r="E5365" i="24"/>
  <c r="E5366" i="24"/>
  <c r="E5367" i="24"/>
  <c r="E5368" i="24"/>
  <c r="E5369" i="24"/>
  <c r="E5370" i="24"/>
  <c r="E5371" i="24"/>
  <c r="E5372" i="24"/>
  <c r="E5373" i="24"/>
  <c r="E5374" i="24"/>
  <c r="E5375" i="24"/>
  <c r="E5376" i="24"/>
  <c r="E5377" i="24"/>
  <c r="E5378" i="24"/>
  <c r="E5379" i="24"/>
  <c r="E5380" i="24"/>
  <c r="E5381" i="24"/>
  <c r="E5382" i="24"/>
  <c r="E5383" i="24"/>
  <c r="E5384" i="24"/>
  <c r="E5385" i="24"/>
  <c r="E5386" i="24"/>
  <c r="E5387" i="24"/>
  <c r="E5388" i="24"/>
  <c r="E5389" i="24"/>
  <c r="E5390" i="24"/>
  <c r="E5391" i="24"/>
  <c r="E5392" i="24"/>
  <c r="E5393" i="24"/>
  <c r="E5394" i="24"/>
  <c r="E5395" i="24"/>
  <c r="E5396" i="24"/>
  <c r="E5397" i="24"/>
  <c r="E5398" i="24"/>
  <c r="E5399" i="24"/>
  <c r="E5400" i="24"/>
  <c r="E5401" i="24"/>
  <c r="E5402" i="24"/>
  <c r="E5403" i="24"/>
  <c r="E5404" i="24"/>
  <c r="E5405" i="24"/>
  <c r="E5406" i="24"/>
  <c r="E5407" i="24"/>
  <c r="E5408" i="24"/>
  <c r="E5409" i="24"/>
  <c r="E5410" i="24"/>
  <c r="E5411" i="24"/>
  <c r="E5412" i="24"/>
  <c r="E5413" i="24"/>
  <c r="E5414" i="24"/>
  <c r="E5415" i="24"/>
  <c r="E5416" i="24"/>
  <c r="E5417" i="24"/>
  <c r="E5418" i="24"/>
  <c r="E5419" i="24"/>
  <c r="E5420" i="24"/>
  <c r="E5421" i="24"/>
  <c r="E5422" i="24"/>
  <c r="E5423" i="24"/>
  <c r="E5424" i="24"/>
  <c r="E5425" i="24"/>
  <c r="E5426" i="24"/>
  <c r="E5427" i="24"/>
  <c r="E5428" i="24"/>
  <c r="E5429" i="24"/>
  <c r="E5430" i="24"/>
  <c r="E5431" i="24"/>
  <c r="E5432" i="24"/>
  <c r="E5433" i="24"/>
  <c r="E5434" i="24"/>
  <c r="E5435" i="24"/>
  <c r="E5436" i="24"/>
  <c r="E5437" i="24"/>
  <c r="E5438" i="24"/>
  <c r="E5439" i="24"/>
  <c r="E5440" i="24"/>
  <c r="E5441" i="24"/>
  <c r="E5442" i="24"/>
  <c r="E5443" i="24"/>
  <c r="E5444" i="24"/>
  <c r="E5445" i="24"/>
  <c r="E5446" i="24"/>
  <c r="E5447" i="24"/>
  <c r="E5448" i="24"/>
  <c r="E5449" i="24"/>
  <c r="E5450" i="24"/>
  <c r="E5451" i="24"/>
  <c r="E5452" i="24"/>
  <c r="E5453" i="24"/>
  <c r="E5454" i="24"/>
  <c r="E5455" i="24"/>
  <c r="E5456" i="24"/>
  <c r="E5457" i="24"/>
  <c r="E5458" i="24"/>
  <c r="E5459" i="24"/>
  <c r="E5460" i="24"/>
  <c r="E5461" i="24"/>
  <c r="E5462" i="24"/>
  <c r="E5463" i="24"/>
  <c r="E5464" i="24"/>
  <c r="E5465" i="24"/>
  <c r="E5466" i="24"/>
  <c r="E5467" i="24"/>
  <c r="E5468" i="24"/>
  <c r="E5469" i="24"/>
  <c r="E5470" i="24"/>
  <c r="E5471" i="24"/>
  <c r="E5472" i="24"/>
  <c r="E5473" i="24"/>
  <c r="E5474" i="24"/>
  <c r="E5475" i="24"/>
  <c r="E5476" i="24"/>
  <c r="E5477" i="24"/>
  <c r="E5478" i="24"/>
  <c r="E5479" i="24"/>
  <c r="E5480" i="24"/>
  <c r="E5481" i="24"/>
  <c r="E5482" i="24"/>
  <c r="E5483" i="24"/>
  <c r="E5484" i="24"/>
  <c r="E5485" i="24"/>
  <c r="E5486" i="24"/>
  <c r="E5487" i="24"/>
  <c r="E5488" i="24"/>
  <c r="E5489" i="24"/>
  <c r="E5490" i="24"/>
  <c r="E5491" i="24"/>
  <c r="E5492" i="24"/>
  <c r="E5493" i="24"/>
  <c r="E5494" i="24"/>
  <c r="E5495" i="24"/>
  <c r="E5496" i="24"/>
  <c r="E5497" i="24"/>
  <c r="E5498" i="24"/>
  <c r="E5499" i="24"/>
  <c r="E5500" i="24"/>
  <c r="E5501" i="24"/>
  <c r="E5502" i="24"/>
  <c r="E5503" i="24"/>
  <c r="E5504" i="24"/>
  <c r="E5505" i="24"/>
  <c r="E5506" i="24"/>
  <c r="E5507" i="24"/>
  <c r="E5508" i="24"/>
  <c r="E5509" i="24"/>
  <c r="E5510" i="24"/>
  <c r="E5511" i="24"/>
  <c r="E5512" i="24"/>
  <c r="E5513" i="24"/>
  <c r="E5514" i="24"/>
  <c r="E5515" i="24"/>
  <c r="E5516" i="24"/>
  <c r="E5517" i="24"/>
  <c r="E5518" i="24"/>
  <c r="E5519" i="24"/>
  <c r="E5520" i="24"/>
  <c r="E5521" i="24"/>
  <c r="E5522" i="24"/>
  <c r="E5523" i="24"/>
  <c r="E5524" i="24"/>
  <c r="E5525" i="24"/>
  <c r="E5526" i="24"/>
  <c r="E5527" i="24"/>
  <c r="E5528" i="24"/>
  <c r="E5529" i="24"/>
  <c r="E5530" i="24"/>
  <c r="E5531" i="24"/>
  <c r="E5532" i="24"/>
  <c r="E5533" i="24"/>
  <c r="E5534" i="24"/>
  <c r="E5535" i="24"/>
  <c r="E5536" i="24"/>
  <c r="E5537" i="24"/>
  <c r="E5538" i="24"/>
  <c r="E5539" i="24"/>
  <c r="E5540" i="24"/>
  <c r="E5541" i="24"/>
  <c r="E5542" i="24"/>
  <c r="E5543" i="24"/>
  <c r="E5544" i="24"/>
  <c r="E5545" i="24"/>
  <c r="E5546" i="24"/>
  <c r="E5547" i="24"/>
  <c r="E5548" i="24"/>
  <c r="E5549" i="24"/>
  <c r="E5550" i="24"/>
  <c r="E5551" i="24"/>
  <c r="E5552" i="24"/>
  <c r="E5553" i="24"/>
  <c r="E5554" i="24"/>
  <c r="E5555" i="24"/>
  <c r="E5556" i="24"/>
  <c r="E5557" i="24"/>
  <c r="E5558" i="24"/>
  <c r="E5559" i="24"/>
  <c r="E5560" i="24"/>
  <c r="E5561" i="24"/>
  <c r="E5562" i="24"/>
  <c r="E5563" i="24"/>
  <c r="E5564" i="24"/>
  <c r="E5565" i="24"/>
  <c r="E5566" i="24"/>
  <c r="E5567" i="24"/>
  <c r="E5568" i="24"/>
  <c r="E5569" i="24"/>
  <c r="E5570" i="24"/>
  <c r="E5571" i="24"/>
  <c r="E5572" i="24"/>
  <c r="E5573" i="24"/>
  <c r="E5574" i="24"/>
  <c r="E5575" i="24"/>
  <c r="E5576" i="24"/>
  <c r="E5577" i="24"/>
  <c r="E5578" i="24"/>
  <c r="E5579" i="24"/>
  <c r="E5580" i="24"/>
  <c r="E5581" i="24"/>
  <c r="E5582" i="24"/>
  <c r="E5583" i="24"/>
  <c r="E5584" i="24"/>
  <c r="E5585" i="24"/>
  <c r="E5586" i="24"/>
  <c r="E5587" i="24"/>
  <c r="E5588" i="24"/>
  <c r="E5589" i="24"/>
  <c r="E5590" i="24"/>
  <c r="E5591" i="24"/>
  <c r="E5592" i="24"/>
  <c r="E5593" i="24"/>
  <c r="E5594" i="24"/>
  <c r="E5595" i="24"/>
  <c r="E5596" i="24"/>
  <c r="E5597" i="24"/>
  <c r="E5598" i="24"/>
  <c r="E5599" i="24"/>
  <c r="E5600" i="24"/>
  <c r="E5601" i="24"/>
  <c r="E5602" i="24"/>
  <c r="E5603" i="24"/>
  <c r="E5604" i="24"/>
  <c r="E5605" i="24"/>
  <c r="E5606" i="24"/>
  <c r="E5607" i="24"/>
  <c r="E5608" i="24"/>
  <c r="E5609" i="24"/>
  <c r="E5610" i="24"/>
  <c r="E5611" i="24"/>
  <c r="E5612" i="24"/>
  <c r="E5613" i="24"/>
  <c r="E5614" i="24"/>
  <c r="E5615" i="24"/>
  <c r="E5616" i="24"/>
  <c r="E5617" i="24"/>
  <c r="E5618" i="24"/>
  <c r="E5619" i="24"/>
  <c r="E5620" i="24"/>
  <c r="E5621" i="24"/>
  <c r="E5622" i="24"/>
  <c r="E5623" i="24"/>
  <c r="E5624" i="24"/>
  <c r="E5625" i="24"/>
  <c r="E5626" i="24"/>
  <c r="E5627" i="24"/>
  <c r="E5628" i="24"/>
  <c r="E5629" i="24"/>
  <c r="E5630" i="24"/>
  <c r="E5631" i="24"/>
  <c r="E5632" i="24"/>
  <c r="E5633" i="24"/>
  <c r="E5634" i="24"/>
  <c r="E5635" i="24"/>
  <c r="E5636" i="24"/>
  <c r="E5637" i="24"/>
  <c r="E5638" i="24"/>
  <c r="E5639" i="24"/>
  <c r="E5640" i="24"/>
  <c r="E5641" i="24"/>
  <c r="E5642" i="24"/>
  <c r="E5643" i="24"/>
  <c r="E5644" i="24"/>
  <c r="E5645" i="24"/>
  <c r="E5646" i="24"/>
  <c r="E5647" i="24"/>
  <c r="E5648" i="24"/>
  <c r="E5649" i="24"/>
  <c r="E5650" i="24"/>
  <c r="E5651" i="24"/>
  <c r="E5652" i="24"/>
  <c r="E5653" i="24"/>
  <c r="E5654" i="24"/>
  <c r="E5655" i="24"/>
  <c r="E5656" i="24"/>
  <c r="E5657" i="24"/>
  <c r="E5658" i="24"/>
  <c r="E5659" i="24"/>
  <c r="E5660" i="24"/>
  <c r="E5661" i="24"/>
  <c r="E5662" i="24"/>
  <c r="E5663" i="24"/>
  <c r="E5664" i="24"/>
  <c r="E5665" i="24"/>
  <c r="E5666" i="24"/>
  <c r="E5667" i="24"/>
  <c r="E5668" i="24"/>
  <c r="E5669" i="24"/>
  <c r="E5670" i="24"/>
  <c r="E5671" i="24"/>
  <c r="E5672" i="24"/>
  <c r="E5673" i="24"/>
  <c r="E5674" i="24"/>
  <c r="E5675" i="24"/>
  <c r="E5676" i="24"/>
  <c r="E5677" i="24"/>
  <c r="E5678" i="24"/>
  <c r="E5679" i="24"/>
  <c r="E5680" i="24"/>
  <c r="E5681" i="24"/>
  <c r="E5682" i="24"/>
  <c r="E5683" i="24"/>
  <c r="E5684" i="24"/>
  <c r="E5685" i="24"/>
  <c r="E5686" i="24"/>
  <c r="E5687" i="24"/>
  <c r="E5688" i="24"/>
  <c r="E5689" i="24"/>
  <c r="E5690" i="24"/>
  <c r="E5691" i="24"/>
  <c r="E5692" i="24"/>
  <c r="E5693" i="24"/>
  <c r="E5694" i="24"/>
  <c r="E5695" i="24"/>
  <c r="E5696" i="24"/>
  <c r="E5697" i="24"/>
  <c r="E5698" i="24"/>
  <c r="E5699" i="24"/>
  <c r="E5700" i="24"/>
  <c r="E5701" i="24"/>
  <c r="E5702" i="24"/>
  <c r="E5703" i="24"/>
  <c r="E5704" i="24"/>
  <c r="E5705" i="24"/>
  <c r="E5706" i="24"/>
  <c r="E5707" i="24"/>
  <c r="E5708" i="24"/>
  <c r="E5709" i="24"/>
  <c r="E5710" i="24"/>
  <c r="E5711" i="24"/>
  <c r="E5712" i="24"/>
  <c r="E5713" i="24"/>
  <c r="E5714" i="24"/>
  <c r="E5715" i="24"/>
  <c r="E5716" i="24"/>
  <c r="E5717" i="24"/>
  <c r="E5718" i="24"/>
  <c r="E5719" i="24"/>
  <c r="E5720" i="24"/>
  <c r="E5721" i="24"/>
  <c r="E5722" i="24"/>
  <c r="E5723" i="24"/>
  <c r="E5724" i="24"/>
  <c r="E5725" i="24"/>
  <c r="E5726" i="24"/>
  <c r="E5727" i="24"/>
  <c r="E5728" i="24"/>
  <c r="E5729" i="24"/>
  <c r="E5730" i="24"/>
  <c r="E5731" i="24"/>
  <c r="E5732" i="24"/>
  <c r="E5733" i="24"/>
  <c r="E5734" i="24"/>
  <c r="E5735" i="24"/>
  <c r="E5736" i="24"/>
  <c r="E5737" i="24"/>
  <c r="E5738" i="24"/>
  <c r="E5739" i="24"/>
  <c r="E5740" i="24"/>
  <c r="E5741" i="24"/>
  <c r="E5742" i="24"/>
  <c r="E5743" i="24"/>
  <c r="E5744" i="24"/>
  <c r="E5745" i="24"/>
  <c r="E5746" i="24"/>
  <c r="E5747" i="24"/>
  <c r="E5748" i="24"/>
  <c r="E5749" i="24"/>
  <c r="E5750" i="24"/>
  <c r="E5751" i="24"/>
  <c r="E5752" i="24"/>
  <c r="E5753" i="24"/>
  <c r="E5754" i="24"/>
  <c r="E5755" i="24"/>
  <c r="E5756" i="24"/>
  <c r="E5757" i="24"/>
  <c r="E5758" i="24"/>
  <c r="E5759" i="24"/>
  <c r="E5760" i="24"/>
  <c r="E5761" i="24"/>
  <c r="E5762" i="24"/>
  <c r="E5763" i="24"/>
  <c r="E5764" i="24"/>
  <c r="E5765" i="24"/>
  <c r="E5766" i="24"/>
  <c r="E5767" i="24"/>
  <c r="E5768" i="24"/>
  <c r="E5769" i="24"/>
  <c r="E5770" i="24"/>
  <c r="E5771" i="24"/>
  <c r="E5772" i="24"/>
  <c r="E5773" i="24"/>
  <c r="E5774" i="24"/>
  <c r="E5775" i="24"/>
  <c r="E5776" i="24"/>
  <c r="E5777" i="24"/>
  <c r="E5778" i="24"/>
  <c r="E5779" i="24"/>
  <c r="E5780" i="24"/>
  <c r="E5781" i="24"/>
  <c r="E5782" i="24"/>
  <c r="E5783" i="24"/>
  <c r="E5784" i="24"/>
  <c r="E5785" i="24"/>
  <c r="E5786" i="24"/>
  <c r="E5787" i="24"/>
  <c r="E5788" i="24"/>
  <c r="E5789" i="24"/>
  <c r="E5790" i="24"/>
  <c r="E5791" i="24"/>
  <c r="E5792" i="24"/>
  <c r="E5793" i="24"/>
  <c r="E5794" i="24"/>
  <c r="E5795" i="24"/>
  <c r="E5796" i="24"/>
  <c r="E5797" i="24"/>
  <c r="E5798" i="24"/>
  <c r="E5799" i="24"/>
  <c r="E5800" i="24"/>
  <c r="E5801" i="24"/>
  <c r="E5802" i="24"/>
  <c r="E5803" i="24"/>
  <c r="E5804" i="24"/>
  <c r="E5805" i="24"/>
  <c r="E5806" i="24"/>
  <c r="E5807" i="24"/>
  <c r="E5808" i="24"/>
  <c r="E5809" i="24"/>
  <c r="E5810" i="24"/>
  <c r="E5811" i="24"/>
  <c r="E5812" i="24"/>
  <c r="E5813" i="24"/>
  <c r="E5814" i="24"/>
  <c r="E5815" i="24"/>
  <c r="E5816" i="24"/>
  <c r="E5817" i="24"/>
  <c r="E5818" i="24"/>
  <c r="E5819" i="24"/>
  <c r="E5820" i="24"/>
  <c r="E5821" i="24"/>
  <c r="E5822" i="24"/>
  <c r="E5823" i="24"/>
  <c r="E5824" i="24"/>
  <c r="E5825" i="24"/>
  <c r="E5826" i="24"/>
  <c r="E5827" i="24"/>
  <c r="E5828" i="24"/>
  <c r="E5829" i="24"/>
  <c r="E5830" i="24"/>
  <c r="E5831" i="24"/>
  <c r="E5832" i="24"/>
  <c r="E5833" i="24"/>
  <c r="E5834" i="24"/>
  <c r="E5835" i="24"/>
  <c r="E5836" i="24"/>
  <c r="E5837" i="24"/>
  <c r="E5838" i="24"/>
  <c r="E5839" i="24"/>
  <c r="E5840" i="24"/>
  <c r="E5841" i="24"/>
  <c r="E5842" i="24"/>
  <c r="E5843" i="24"/>
  <c r="E5844" i="24"/>
  <c r="E5845" i="24"/>
  <c r="E5846" i="24"/>
  <c r="E5847" i="24"/>
  <c r="E5848" i="24"/>
  <c r="E5849" i="24"/>
  <c r="E5850" i="24"/>
  <c r="E5851" i="24"/>
  <c r="E5852" i="24"/>
  <c r="E5853" i="24"/>
  <c r="E5854" i="24"/>
  <c r="E5855" i="24"/>
  <c r="E5856" i="24"/>
  <c r="E5857" i="24"/>
  <c r="E5858" i="24"/>
  <c r="E5859" i="24"/>
  <c r="E5860" i="24"/>
  <c r="E5861" i="24"/>
  <c r="E5862" i="24"/>
  <c r="E5863" i="24"/>
  <c r="E5864" i="24"/>
  <c r="E5865" i="24"/>
  <c r="E5866" i="24"/>
  <c r="E5867" i="24"/>
  <c r="E5868" i="24"/>
  <c r="E5869" i="24"/>
  <c r="E5870" i="24"/>
  <c r="E5871" i="24"/>
  <c r="E5872" i="24"/>
  <c r="E5873" i="24"/>
  <c r="E5874" i="24"/>
  <c r="E5875" i="24"/>
  <c r="E5876" i="24"/>
  <c r="E5877" i="24"/>
  <c r="E5878" i="24"/>
  <c r="E5879" i="24"/>
  <c r="E5880" i="24"/>
  <c r="E5881" i="24"/>
  <c r="E5882" i="24"/>
  <c r="E5883" i="24"/>
  <c r="E5884" i="24"/>
  <c r="E5885" i="24"/>
  <c r="E5886" i="24"/>
  <c r="E5887" i="24"/>
  <c r="E5888" i="24"/>
  <c r="E5889" i="24"/>
  <c r="E5890" i="24"/>
  <c r="E5891" i="24"/>
  <c r="E5892" i="24"/>
  <c r="E5893" i="24"/>
  <c r="E5894" i="24"/>
  <c r="E5895" i="24"/>
  <c r="E5896" i="24"/>
  <c r="E5897" i="24"/>
  <c r="E5898" i="24"/>
  <c r="E5899" i="24"/>
  <c r="E5900" i="24"/>
  <c r="E5901" i="24"/>
  <c r="E5902" i="24"/>
  <c r="E5903" i="24"/>
  <c r="E5904" i="24"/>
  <c r="E5905" i="24"/>
  <c r="E5906" i="24"/>
  <c r="E5907" i="24"/>
  <c r="E5908" i="24"/>
  <c r="E5909" i="24"/>
  <c r="E5910" i="24"/>
  <c r="E5911" i="24"/>
  <c r="E5912" i="24"/>
  <c r="E5913" i="24"/>
  <c r="E5914" i="24"/>
  <c r="E5915" i="24"/>
  <c r="E5916" i="24"/>
  <c r="E5917" i="24"/>
  <c r="E5918" i="24"/>
  <c r="E5919" i="24"/>
  <c r="E5920" i="24"/>
  <c r="E5921" i="24"/>
  <c r="E5922" i="24"/>
  <c r="E5923" i="24"/>
  <c r="E5924" i="24"/>
  <c r="E5925" i="24"/>
  <c r="E5926" i="24"/>
  <c r="E5927" i="24"/>
  <c r="E5928" i="24"/>
  <c r="E5929" i="24"/>
  <c r="E5930" i="24"/>
  <c r="E5931" i="24"/>
  <c r="E5932" i="24"/>
  <c r="E5933" i="24"/>
  <c r="E5934" i="24"/>
  <c r="E5935" i="24"/>
  <c r="E5936" i="24"/>
  <c r="E5937" i="24"/>
  <c r="E5938" i="24"/>
  <c r="E5939" i="24"/>
  <c r="E5940" i="24"/>
  <c r="E5941" i="24"/>
  <c r="E5942" i="24"/>
  <c r="E5943" i="24"/>
  <c r="E5944" i="24"/>
  <c r="E5945" i="24"/>
  <c r="E5946" i="24"/>
  <c r="E5947" i="24"/>
  <c r="E5948" i="24"/>
  <c r="E5949" i="24"/>
  <c r="E5950" i="24"/>
  <c r="E5951" i="24"/>
  <c r="E5952" i="24"/>
  <c r="E5953" i="24"/>
  <c r="E5954" i="24"/>
  <c r="E5955" i="24"/>
  <c r="E5956" i="24"/>
  <c r="E5957" i="24"/>
  <c r="E5958" i="24"/>
  <c r="E5959" i="24"/>
  <c r="E5960" i="24"/>
  <c r="E5961" i="24"/>
  <c r="E5962" i="24"/>
  <c r="E5963" i="24"/>
  <c r="E5964" i="24"/>
  <c r="E5965" i="24"/>
  <c r="E5966" i="24"/>
  <c r="E5967" i="24"/>
  <c r="E5968" i="24"/>
  <c r="E5969" i="24"/>
  <c r="E5970" i="24"/>
  <c r="E5971" i="24"/>
  <c r="E5972" i="24"/>
  <c r="E5973" i="24"/>
  <c r="E5974" i="24"/>
  <c r="E5975" i="24"/>
  <c r="E5976" i="24"/>
  <c r="E5977" i="24"/>
  <c r="E5978" i="24"/>
  <c r="E5979" i="24"/>
  <c r="E5980" i="24"/>
  <c r="E5981" i="24"/>
  <c r="E5982" i="24"/>
  <c r="E5983" i="24"/>
  <c r="E5984" i="24"/>
  <c r="E5985" i="24"/>
  <c r="E5986" i="24"/>
  <c r="E5987" i="24"/>
  <c r="E5988" i="24"/>
  <c r="E5989" i="24"/>
  <c r="E5990" i="24"/>
  <c r="E5991" i="24"/>
  <c r="E5992" i="24"/>
  <c r="E5993" i="24"/>
  <c r="E5994" i="24"/>
  <c r="E5995" i="24"/>
  <c r="E5996" i="24"/>
  <c r="E5997" i="24"/>
  <c r="E5998" i="24"/>
  <c r="E5999" i="24"/>
  <c r="E6000" i="24"/>
  <c r="E6001" i="24"/>
  <c r="E6002" i="24"/>
  <c r="E6003" i="24"/>
  <c r="E6004" i="24"/>
  <c r="E6005" i="24"/>
  <c r="E6006" i="24"/>
  <c r="E6007" i="24"/>
  <c r="E6008" i="24"/>
  <c r="E6009" i="24"/>
  <c r="E6010" i="24"/>
  <c r="E6011" i="24"/>
  <c r="E6012" i="24"/>
  <c r="E6013" i="24"/>
  <c r="E6014" i="24"/>
  <c r="E6015" i="24"/>
  <c r="E6016" i="24"/>
  <c r="E6017" i="24"/>
  <c r="E6018" i="24"/>
  <c r="E6019" i="24"/>
  <c r="E6020" i="24"/>
  <c r="E6021" i="24"/>
  <c r="E6022" i="24"/>
  <c r="E6023" i="24"/>
  <c r="E6024" i="24"/>
  <c r="E6025" i="24"/>
  <c r="E6026" i="24"/>
  <c r="E6027" i="24"/>
  <c r="E6028" i="24"/>
  <c r="E6029" i="24"/>
  <c r="E6030" i="24"/>
  <c r="E6031" i="24"/>
  <c r="E6032" i="24"/>
  <c r="E6033" i="24"/>
  <c r="E6034" i="24"/>
  <c r="E6035" i="24"/>
  <c r="E6036" i="24"/>
  <c r="E6037" i="24"/>
  <c r="E6038" i="24"/>
  <c r="E6039" i="24"/>
  <c r="E6040" i="24"/>
  <c r="E6041" i="24"/>
  <c r="E6042" i="24"/>
  <c r="E6043" i="24"/>
  <c r="E6044" i="24"/>
  <c r="E6045" i="24"/>
  <c r="E6046" i="24"/>
  <c r="E6047" i="24"/>
  <c r="E6048" i="24"/>
  <c r="E6049" i="24"/>
  <c r="E6050" i="24"/>
  <c r="E6051" i="24"/>
  <c r="E6052" i="24"/>
  <c r="E6053" i="24"/>
  <c r="E6054" i="24"/>
  <c r="E6055" i="24"/>
  <c r="E6056" i="24"/>
  <c r="E6057" i="24"/>
  <c r="E6058" i="24"/>
  <c r="E6059" i="24"/>
  <c r="E6060" i="24"/>
  <c r="E6061" i="24"/>
  <c r="E6062" i="24"/>
  <c r="E6063" i="24"/>
  <c r="E6064" i="24"/>
  <c r="E6065" i="24"/>
  <c r="E6066" i="24"/>
  <c r="E6067" i="24"/>
  <c r="E6068" i="24"/>
  <c r="E6069" i="24"/>
  <c r="E6070" i="24"/>
  <c r="E6071" i="24"/>
  <c r="E6072" i="24"/>
  <c r="E6073" i="24"/>
  <c r="E6074" i="24"/>
  <c r="E6075" i="24"/>
  <c r="E6076" i="24"/>
  <c r="E6077" i="24"/>
  <c r="E6078" i="24"/>
  <c r="E6079" i="24"/>
  <c r="E6080" i="24"/>
  <c r="E6081" i="24"/>
  <c r="E6082" i="24"/>
  <c r="E6083" i="24"/>
  <c r="E6084" i="24"/>
  <c r="E6085" i="24"/>
  <c r="E6086" i="24"/>
  <c r="E6087" i="24"/>
  <c r="E6088" i="24"/>
  <c r="E6089" i="24"/>
  <c r="E6090" i="24"/>
  <c r="E6091" i="24"/>
  <c r="E6092" i="24"/>
  <c r="E6093" i="24"/>
  <c r="E6094" i="24"/>
  <c r="E6095" i="24"/>
  <c r="E6096" i="24"/>
  <c r="E6097" i="24"/>
  <c r="E6098" i="24"/>
  <c r="E6099" i="24"/>
  <c r="E6100" i="24"/>
  <c r="E6101" i="24"/>
  <c r="E6102" i="24"/>
  <c r="E6103" i="24"/>
  <c r="E6104" i="24"/>
  <c r="E6105" i="24"/>
  <c r="E6106" i="24"/>
  <c r="E6107" i="24"/>
  <c r="E6108" i="24"/>
  <c r="E6109" i="24"/>
  <c r="E6110" i="24"/>
  <c r="E6111" i="24"/>
  <c r="E6112" i="24"/>
  <c r="E6113" i="24"/>
  <c r="E6114" i="24"/>
  <c r="E6115" i="24"/>
  <c r="E6116" i="24"/>
  <c r="E6117" i="24"/>
  <c r="E6118" i="24"/>
  <c r="E6119" i="24"/>
  <c r="E6120" i="24"/>
  <c r="E6121" i="24"/>
  <c r="E6122" i="24"/>
  <c r="E6123" i="24"/>
  <c r="E6124" i="24"/>
  <c r="E6125" i="24"/>
  <c r="E6126" i="24"/>
  <c r="E6127" i="24"/>
  <c r="E6128" i="24"/>
  <c r="E6129" i="24"/>
  <c r="E6130" i="24"/>
  <c r="E6131" i="24"/>
  <c r="E6132" i="24"/>
  <c r="E6133" i="24"/>
  <c r="E6134" i="24"/>
  <c r="E6135" i="24"/>
  <c r="E6136" i="24"/>
  <c r="E6137" i="24"/>
  <c r="E6138" i="24"/>
  <c r="E6139" i="24"/>
  <c r="E6140" i="24"/>
  <c r="E6141" i="24"/>
  <c r="E6142" i="24"/>
  <c r="E6143" i="24"/>
  <c r="E6144" i="24"/>
  <c r="E6145" i="24"/>
  <c r="E6146" i="24"/>
  <c r="E6147" i="24"/>
  <c r="E6148" i="24"/>
  <c r="E6149" i="24"/>
  <c r="E6150" i="24"/>
  <c r="E6151" i="24"/>
  <c r="E6152" i="24"/>
  <c r="E6153" i="24"/>
  <c r="E6154" i="24"/>
  <c r="E6155" i="24"/>
  <c r="E6156" i="24"/>
  <c r="E6157" i="24"/>
  <c r="E6158" i="24"/>
  <c r="E6159" i="24"/>
  <c r="E6160" i="24"/>
  <c r="E6161" i="24"/>
  <c r="E6162" i="24"/>
  <c r="E6163" i="24"/>
  <c r="E6164" i="24"/>
  <c r="E6165" i="24"/>
  <c r="E6166" i="24"/>
  <c r="E6167" i="24"/>
  <c r="E6168" i="24"/>
  <c r="E6169" i="24"/>
  <c r="E6170" i="24"/>
  <c r="E6171" i="24"/>
  <c r="E6172" i="24"/>
  <c r="E6173" i="24"/>
  <c r="E6174" i="24"/>
  <c r="E6175" i="24"/>
  <c r="E6176" i="24"/>
  <c r="E6177" i="24"/>
  <c r="E6178" i="24"/>
  <c r="E6179" i="24"/>
  <c r="E6180" i="24"/>
  <c r="E6181" i="24"/>
  <c r="E6182" i="24"/>
  <c r="E6183" i="24"/>
  <c r="E6184" i="24"/>
  <c r="E6185" i="24"/>
  <c r="E6186" i="24"/>
  <c r="E6187" i="24"/>
  <c r="E6188" i="24"/>
  <c r="E6189" i="24"/>
  <c r="E6190" i="24"/>
  <c r="E6191" i="24"/>
  <c r="E6192" i="24"/>
  <c r="E6193" i="24"/>
  <c r="E6194" i="24"/>
  <c r="E6195" i="24"/>
  <c r="E6196" i="24"/>
  <c r="E6197" i="24"/>
  <c r="E6198" i="24"/>
  <c r="E6199" i="24"/>
  <c r="E6200" i="24"/>
  <c r="E6201" i="24"/>
  <c r="E6202" i="24"/>
  <c r="E6203" i="24"/>
  <c r="E6204" i="24"/>
  <c r="E6205" i="24"/>
  <c r="E6206" i="24"/>
  <c r="E6207" i="24"/>
  <c r="E6208" i="24"/>
  <c r="E6209" i="24"/>
  <c r="E6210" i="24"/>
  <c r="E6211" i="24"/>
  <c r="E6212" i="24"/>
  <c r="E6213" i="24"/>
  <c r="E6214" i="24"/>
  <c r="E6215" i="24"/>
  <c r="E6216" i="24"/>
  <c r="E6217" i="24"/>
  <c r="E6218" i="24"/>
  <c r="E6219" i="24"/>
  <c r="E6220" i="24"/>
  <c r="E6221" i="24"/>
  <c r="E6222" i="24"/>
  <c r="E6223" i="24"/>
  <c r="E6224" i="24"/>
  <c r="E6225" i="24"/>
  <c r="E6226" i="24"/>
  <c r="E6227" i="24"/>
  <c r="E6228" i="24"/>
  <c r="E6229" i="24"/>
  <c r="E6230" i="24"/>
  <c r="E6231" i="24"/>
  <c r="E6232" i="24"/>
  <c r="E6233" i="24"/>
  <c r="E6234" i="24"/>
  <c r="E6235" i="24"/>
  <c r="E6236" i="24"/>
  <c r="E6237" i="24"/>
  <c r="E6238" i="24"/>
  <c r="E6239" i="24"/>
  <c r="E6240" i="24"/>
  <c r="E6241" i="24"/>
  <c r="E6242" i="24"/>
  <c r="E6243" i="24"/>
  <c r="E6244" i="24"/>
  <c r="E6245" i="24"/>
  <c r="E6246" i="24"/>
  <c r="E6247" i="24"/>
  <c r="E6248" i="24"/>
  <c r="E6249" i="24"/>
  <c r="E6250" i="24"/>
  <c r="E6251" i="24"/>
  <c r="E6252" i="24"/>
  <c r="E6253" i="24"/>
  <c r="E6254" i="24"/>
  <c r="E6255" i="24"/>
  <c r="E6256" i="24"/>
  <c r="E6257" i="24"/>
  <c r="E6258" i="24"/>
  <c r="E6259" i="24"/>
  <c r="E6260" i="24"/>
  <c r="E6261" i="24"/>
  <c r="E6262" i="24"/>
  <c r="E6263" i="24"/>
  <c r="E6264" i="24"/>
  <c r="E6265" i="24"/>
  <c r="E6266" i="24"/>
  <c r="E6267" i="24"/>
  <c r="E6268" i="24"/>
  <c r="E6269" i="24"/>
  <c r="E6270" i="24"/>
  <c r="E6271" i="24"/>
  <c r="E6272" i="24"/>
  <c r="E6273" i="24"/>
  <c r="E6274" i="24"/>
  <c r="E6275" i="24"/>
  <c r="E6276" i="24"/>
  <c r="E6277" i="24"/>
  <c r="E6278" i="24"/>
  <c r="E6279" i="24"/>
  <c r="E6280" i="24"/>
  <c r="E6281" i="24"/>
  <c r="E6282" i="24"/>
  <c r="E6283" i="24"/>
  <c r="E6284" i="24"/>
  <c r="E6285" i="24"/>
  <c r="E6286" i="24"/>
  <c r="E6287" i="24"/>
  <c r="E6288" i="24"/>
  <c r="E6289" i="24"/>
  <c r="E6290" i="24"/>
  <c r="E6291" i="24"/>
  <c r="E6292" i="24"/>
  <c r="E6293" i="24"/>
  <c r="E6294" i="24"/>
  <c r="E6295" i="24"/>
  <c r="E6296" i="24"/>
  <c r="E6297" i="24"/>
  <c r="E6298" i="24"/>
  <c r="E6299" i="24"/>
  <c r="E6300" i="24"/>
  <c r="E6301" i="24"/>
  <c r="E6302" i="24"/>
  <c r="E6303" i="24"/>
  <c r="E6304" i="24"/>
  <c r="E6305" i="24"/>
  <c r="E6306" i="24"/>
  <c r="E6307" i="24"/>
  <c r="E6308" i="24"/>
  <c r="E6309" i="24"/>
  <c r="E6310" i="24"/>
  <c r="E6311" i="24"/>
  <c r="E6312" i="24"/>
  <c r="E6313" i="24"/>
  <c r="E6314" i="24"/>
  <c r="E6315" i="24"/>
  <c r="E6316" i="24"/>
  <c r="E6317" i="24"/>
  <c r="E6318" i="24"/>
  <c r="E6319" i="24"/>
  <c r="E6320" i="24"/>
  <c r="E6321" i="24"/>
  <c r="E6322" i="24"/>
  <c r="E6323" i="24"/>
  <c r="E6324" i="24"/>
  <c r="E6325" i="24"/>
  <c r="E6326" i="24"/>
  <c r="E6327" i="24"/>
  <c r="E6328" i="24"/>
  <c r="E6329" i="24"/>
  <c r="E6330" i="24"/>
  <c r="E6331" i="24"/>
  <c r="E6332" i="24"/>
  <c r="E6333" i="24"/>
  <c r="E6334" i="24"/>
  <c r="E6335" i="24"/>
  <c r="E6336" i="24"/>
  <c r="E6337" i="24"/>
  <c r="E6338" i="24"/>
  <c r="E6339" i="24"/>
  <c r="E6340" i="24"/>
  <c r="E6341" i="24"/>
  <c r="E6342" i="24"/>
  <c r="E6343" i="24"/>
  <c r="E6344" i="24"/>
  <c r="E6345" i="24"/>
  <c r="E6346" i="24"/>
  <c r="E6347" i="24"/>
  <c r="E6348" i="24"/>
  <c r="E6349" i="24"/>
  <c r="E6350" i="24"/>
  <c r="E6351" i="24"/>
  <c r="E6352" i="24"/>
  <c r="E6353" i="24"/>
  <c r="E6354" i="24"/>
  <c r="E6355" i="24"/>
  <c r="E6356" i="24"/>
  <c r="E6357" i="24"/>
  <c r="E6358" i="24"/>
  <c r="E6359" i="24"/>
  <c r="E6360" i="24"/>
  <c r="E6361" i="24"/>
  <c r="E6362" i="24"/>
  <c r="E6363" i="24"/>
  <c r="E6364" i="24"/>
  <c r="E6365" i="24"/>
  <c r="E6366" i="24"/>
  <c r="E6367" i="24"/>
  <c r="E6368" i="24"/>
  <c r="E6369" i="24"/>
  <c r="E6370" i="24"/>
  <c r="E6371" i="24"/>
  <c r="E6372" i="24"/>
  <c r="E6373" i="24"/>
  <c r="E6374" i="24"/>
  <c r="E6375" i="24"/>
  <c r="E6376" i="24"/>
  <c r="E6377" i="24"/>
  <c r="E6378" i="24"/>
  <c r="E6379" i="24"/>
  <c r="E6380" i="24"/>
  <c r="E6381" i="24"/>
  <c r="E6382" i="24"/>
  <c r="E6383" i="24"/>
  <c r="E6384" i="24"/>
  <c r="E6385" i="24"/>
  <c r="E6386" i="24"/>
  <c r="E6387" i="24"/>
  <c r="E6388" i="24"/>
  <c r="E6389" i="24"/>
  <c r="E6390" i="24"/>
  <c r="E6391" i="24"/>
  <c r="E6392" i="24"/>
  <c r="E6393" i="24"/>
  <c r="E6394" i="24"/>
  <c r="E6395" i="24"/>
  <c r="E6396" i="24"/>
  <c r="E6397" i="24"/>
  <c r="E6398" i="24"/>
  <c r="E6399" i="24"/>
  <c r="E6400" i="24"/>
  <c r="E6401" i="24"/>
  <c r="E6402" i="24"/>
  <c r="E6403" i="24"/>
  <c r="E6404" i="24"/>
  <c r="E6405" i="24"/>
  <c r="E6406" i="24"/>
  <c r="E6407" i="24"/>
  <c r="E6408" i="24"/>
  <c r="E6409" i="24"/>
  <c r="E6410" i="24"/>
  <c r="E6411" i="24"/>
  <c r="E6412" i="24"/>
  <c r="E6413" i="24"/>
  <c r="E6414" i="24"/>
  <c r="E6415" i="24"/>
  <c r="E6416" i="24"/>
  <c r="E6417" i="24"/>
  <c r="E6418" i="24"/>
  <c r="E6419" i="24"/>
  <c r="E6420" i="24"/>
  <c r="E6421" i="24"/>
  <c r="E6422" i="24"/>
  <c r="E6423" i="24"/>
  <c r="E6424" i="24"/>
  <c r="E6425" i="24"/>
  <c r="E6426" i="24"/>
  <c r="E6427" i="24"/>
  <c r="E6428" i="24"/>
  <c r="E6429" i="24"/>
  <c r="E6430" i="24"/>
  <c r="E6431" i="24"/>
  <c r="E6432" i="24"/>
  <c r="E6433" i="24"/>
  <c r="E6434" i="24"/>
  <c r="E6435" i="24"/>
  <c r="E6436" i="24"/>
  <c r="E6437" i="24"/>
  <c r="E6438" i="24"/>
  <c r="E6439" i="24"/>
  <c r="E6440" i="24"/>
  <c r="E6441" i="24"/>
  <c r="E6442" i="24"/>
  <c r="E6443" i="24"/>
  <c r="E6444" i="24"/>
  <c r="E6445" i="24"/>
  <c r="E6446" i="24"/>
  <c r="E6447" i="24"/>
  <c r="E6448" i="24"/>
  <c r="E6449" i="24"/>
  <c r="E6450" i="24"/>
  <c r="E6451" i="24"/>
  <c r="E6452" i="24"/>
  <c r="E6453" i="24"/>
  <c r="E6454" i="24"/>
  <c r="E6455" i="24"/>
  <c r="E6456" i="24"/>
  <c r="E6457" i="24"/>
  <c r="E6458" i="24"/>
  <c r="E6459" i="24"/>
  <c r="E6460" i="24"/>
  <c r="E6461" i="24"/>
  <c r="E6462" i="24"/>
  <c r="E6463" i="24"/>
  <c r="E6464" i="24"/>
  <c r="E6465" i="24"/>
  <c r="E6466" i="24"/>
  <c r="E6467" i="24"/>
  <c r="E6468" i="24"/>
  <c r="E6469" i="24"/>
  <c r="E6470" i="24"/>
  <c r="E6471" i="24"/>
  <c r="E6472" i="24"/>
  <c r="E6473" i="24"/>
  <c r="E6474" i="24"/>
  <c r="E6475" i="24"/>
  <c r="E6476" i="24"/>
  <c r="E6477" i="24"/>
  <c r="E6478" i="24"/>
  <c r="E6479" i="24"/>
  <c r="E6480" i="24"/>
  <c r="E6481" i="24"/>
  <c r="E6482" i="24"/>
  <c r="E6483" i="24"/>
  <c r="E6484" i="24"/>
  <c r="E6485" i="24"/>
  <c r="E6486" i="24"/>
  <c r="E6487" i="24"/>
  <c r="E6488" i="24"/>
  <c r="E6489" i="24"/>
  <c r="E6490" i="24"/>
  <c r="E6491" i="24"/>
  <c r="E6492" i="24"/>
  <c r="E6493" i="24"/>
  <c r="E6494" i="24"/>
  <c r="E6495" i="24"/>
  <c r="E6496" i="24"/>
  <c r="E6497" i="24"/>
  <c r="E6498" i="24"/>
  <c r="E6499" i="24"/>
  <c r="E6500" i="24"/>
  <c r="E6501" i="24"/>
  <c r="E6502" i="24"/>
  <c r="E6503" i="24"/>
  <c r="E6504" i="24"/>
  <c r="E6505" i="24"/>
  <c r="E6506" i="24"/>
  <c r="E6507" i="24"/>
  <c r="E6508" i="24"/>
  <c r="E6509" i="24"/>
  <c r="E6510" i="24"/>
  <c r="E6511" i="24"/>
  <c r="E6512" i="24"/>
  <c r="E6513" i="24"/>
  <c r="E6514" i="24"/>
  <c r="E6515" i="24"/>
  <c r="E6516" i="24"/>
  <c r="E6517" i="24"/>
  <c r="E6518" i="24"/>
  <c r="E6519" i="24"/>
  <c r="E6520" i="24"/>
  <c r="E6521" i="24"/>
  <c r="E6522" i="24"/>
  <c r="E6523" i="24"/>
  <c r="E6524" i="24"/>
  <c r="E6525" i="24"/>
  <c r="E6526" i="24"/>
  <c r="E6527" i="24"/>
  <c r="E6528" i="24"/>
  <c r="E6529" i="24"/>
  <c r="E6530" i="24"/>
  <c r="E6531" i="24"/>
  <c r="E6532" i="24"/>
  <c r="E6533" i="24"/>
  <c r="E6534" i="24"/>
  <c r="E6535" i="24"/>
  <c r="E6536" i="24"/>
  <c r="E6537" i="24"/>
  <c r="E6538" i="24"/>
  <c r="E6539" i="24"/>
  <c r="E6540" i="24"/>
  <c r="E6541" i="24"/>
  <c r="E6542" i="24"/>
  <c r="E6543" i="24"/>
  <c r="E6544" i="24"/>
  <c r="E6545" i="24"/>
  <c r="E6546" i="24"/>
  <c r="E6547" i="24"/>
  <c r="E6548" i="24"/>
  <c r="E6549" i="24"/>
  <c r="E6550" i="24"/>
  <c r="E6551" i="24"/>
  <c r="E6552" i="24"/>
  <c r="E6553" i="24"/>
  <c r="E6554" i="24"/>
  <c r="E6555" i="24"/>
  <c r="E6556" i="24"/>
  <c r="E6557" i="24"/>
  <c r="E6558" i="24"/>
  <c r="E6559" i="24"/>
  <c r="E6560" i="24"/>
  <c r="E6561" i="24"/>
  <c r="E6562" i="24"/>
  <c r="E6563" i="24"/>
  <c r="E6564" i="24"/>
  <c r="E6565" i="24"/>
  <c r="E6566" i="24"/>
  <c r="E6567" i="24"/>
  <c r="E6568" i="24"/>
  <c r="E6569" i="24"/>
  <c r="E6570" i="24"/>
  <c r="E6571" i="24"/>
  <c r="E6572" i="24"/>
  <c r="E6573" i="24"/>
  <c r="E6574" i="24"/>
  <c r="E6575" i="24"/>
  <c r="E6576" i="24"/>
  <c r="E6577" i="24"/>
  <c r="E6578" i="24"/>
  <c r="E6579" i="24"/>
  <c r="E6580" i="24"/>
  <c r="E6581" i="24"/>
  <c r="E6582" i="24"/>
  <c r="E6583" i="24"/>
  <c r="E6584" i="24"/>
  <c r="E6585" i="24"/>
  <c r="E6586" i="24"/>
  <c r="E6587" i="24"/>
  <c r="E6588" i="24"/>
  <c r="E6589" i="24"/>
  <c r="E6590" i="24"/>
  <c r="E6591" i="24"/>
  <c r="E6592" i="24"/>
  <c r="E6593" i="24"/>
  <c r="E6594" i="24"/>
  <c r="E6595" i="24"/>
  <c r="E6596" i="24"/>
  <c r="E6597" i="24"/>
  <c r="E6598" i="24"/>
  <c r="E6599" i="24"/>
  <c r="E6600" i="24"/>
  <c r="E6601" i="24"/>
  <c r="E6602" i="24"/>
  <c r="E6603" i="24"/>
  <c r="E6604" i="24"/>
  <c r="E6605" i="24"/>
  <c r="E6606" i="24"/>
  <c r="E6607" i="24"/>
  <c r="E6608" i="24"/>
  <c r="E6609" i="24"/>
  <c r="E6610" i="24"/>
  <c r="E6611" i="24"/>
  <c r="E6612" i="24"/>
  <c r="E6613" i="24"/>
  <c r="E6614" i="24"/>
  <c r="E6615" i="24"/>
  <c r="E6616" i="24"/>
  <c r="E6617" i="24"/>
  <c r="E6618" i="24"/>
  <c r="E6619" i="24"/>
  <c r="E6620" i="24"/>
  <c r="E6621" i="24"/>
  <c r="E6622" i="24"/>
  <c r="E6623" i="24"/>
  <c r="E6624" i="24"/>
  <c r="E6625" i="24"/>
  <c r="E6626" i="24"/>
  <c r="E6627" i="24"/>
  <c r="E6628" i="24"/>
  <c r="E6629" i="24"/>
  <c r="E6630" i="24"/>
  <c r="E6631" i="24"/>
  <c r="E6632" i="24"/>
  <c r="E6633" i="24"/>
  <c r="E6634" i="24"/>
  <c r="E6635" i="24"/>
  <c r="E6636" i="24"/>
  <c r="E6637" i="24"/>
  <c r="E6638" i="24"/>
  <c r="E6639" i="24"/>
  <c r="E6640" i="24"/>
  <c r="E6641" i="24"/>
  <c r="E6642" i="24"/>
  <c r="E6643" i="24"/>
  <c r="E6644" i="24"/>
  <c r="E6645" i="24"/>
  <c r="E6646" i="24"/>
  <c r="E6647" i="24"/>
  <c r="E6648" i="24"/>
  <c r="E6649" i="24"/>
  <c r="E6650" i="24"/>
  <c r="E6651" i="24"/>
  <c r="E6652" i="24"/>
  <c r="E6653" i="24"/>
  <c r="E6654" i="24"/>
  <c r="E6655" i="24"/>
  <c r="E6656" i="24"/>
  <c r="E6657" i="24"/>
  <c r="E6658" i="24"/>
  <c r="E6659" i="24"/>
  <c r="E6660" i="24"/>
  <c r="E6661" i="24"/>
  <c r="E6662" i="24"/>
  <c r="E6663" i="24"/>
  <c r="E6664" i="24"/>
  <c r="E6665" i="24"/>
  <c r="E6666" i="24"/>
  <c r="E6667" i="24"/>
  <c r="E6668" i="24"/>
  <c r="E6669" i="24"/>
  <c r="E6670" i="24"/>
  <c r="E6671" i="24"/>
  <c r="E6672" i="24"/>
  <c r="E6673" i="24"/>
  <c r="E6674" i="24"/>
  <c r="E6675" i="24"/>
  <c r="E6676" i="24"/>
  <c r="E6677" i="24"/>
  <c r="E6678" i="24"/>
  <c r="E6679" i="24"/>
  <c r="E6680" i="24"/>
  <c r="E6681" i="24"/>
  <c r="E6682" i="24"/>
  <c r="E6683" i="24"/>
  <c r="E6684" i="24"/>
  <c r="E6685" i="24"/>
  <c r="E6686" i="24"/>
  <c r="E6687" i="24"/>
  <c r="E6688" i="24"/>
  <c r="E6689" i="24"/>
  <c r="E6690" i="24"/>
  <c r="E6691" i="24"/>
  <c r="E6692" i="24"/>
  <c r="E6693" i="24"/>
  <c r="E6694" i="24"/>
  <c r="E6695" i="24"/>
  <c r="E6696" i="24"/>
  <c r="E6697" i="24"/>
  <c r="E6698" i="24"/>
  <c r="E6699" i="24"/>
  <c r="E6700" i="24"/>
  <c r="E6701" i="24"/>
  <c r="E6702" i="24"/>
  <c r="E6703" i="24"/>
  <c r="E6704" i="24"/>
  <c r="E6705" i="24"/>
  <c r="E6706" i="24"/>
  <c r="E6707" i="24"/>
  <c r="E6708" i="24"/>
  <c r="E6709" i="24"/>
  <c r="E6710" i="24"/>
  <c r="E6711" i="24"/>
  <c r="E6712" i="24"/>
  <c r="E6713" i="24"/>
  <c r="E6714" i="24"/>
  <c r="E6715" i="24"/>
  <c r="E6716" i="24"/>
  <c r="E6717" i="24"/>
  <c r="E6718" i="24"/>
  <c r="E6719" i="24"/>
  <c r="E6720" i="24"/>
  <c r="E6721" i="24"/>
  <c r="E6722" i="24"/>
  <c r="E6723" i="24"/>
  <c r="E6724" i="24"/>
  <c r="E6725" i="24"/>
  <c r="E6726" i="24"/>
  <c r="E6727" i="24"/>
  <c r="E6728" i="24"/>
  <c r="E6729" i="24"/>
  <c r="E6730" i="24"/>
  <c r="E6731" i="24"/>
  <c r="E6732" i="24"/>
  <c r="E6733" i="24"/>
  <c r="E6734" i="24"/>
  <c r="E6735" i="24"/>
  <c r="E6736" i="24"/>
  <c r="E6737" i="24"/>
  <c r="E6738" i="24"/>
  <c r="E6739" i="24"/>
  <c r="E6740" i="24"/>
  <c r="E6741" i="24"/>
  <c r="E6742" i="24"/>
  <c r="E6743" i="24"/>
  <c r="E6744" i="24"/>
  <c r="E6745" i="24"/>
  <c r="E6746" i="24"/>
  <c r="E6747" i="24"/>
  <c r="E6748" i="24"/>
  <c r="E6749" i="24"/>
  <c r="E6750" i="24"/>
  <c r="E6751" i="24"/>
  <c r="E6752" i="24"/>
  <c r="E6753" i="24"/>
  <c r="E6754" i="24"/>
  <c r="E6755" i="24"/>
  <c r="E6756" i="24"/>
  <c r="E6757" i="24"/>
  <c r="E6758" i="24"/>
  <c r="E6759" i="24"/>
  <c r="E6760" i="24"/>
  <c r="E6761" i="24"/>
  <c r="E6762" i="24"/>
  <c r="E6763" i="24"/>
  <c r="E6764" i="24"/>
  <c r="E6765" i="24"/>
  <c r="E6766" i="24"/>
  <c r="E6767" i="24"/>
  <c r="E6768" i="24"/>
  <c r="E6769" i="24"/>
  <c r="E6770" i="24"/>
  <c r="E6771" i="24"/>
  <c r="E6772" i="24"/>
  <c r="E6773" i="24"/>
  <c r="E6774" i="24"/>
  <c r="E6775" i="24"/>
  <c r="E6776" i="24"/>
  <c r="E6777" i="24"/>
  <c r="E6778" i="24"/>
  <c r="E6779" i="24"/>
  <c r="E6780" i="24"/>
  <c r="E6781" i="24"/>
  <c r="E6782" i="24"/>
  <c r="E6783" i="24"/>
  <c r="E6784" i="24"/>
  <c r="E6785" i="24"/>
  <c r="E6786" i="24"/>
  <c r="E6787" i="24"/>
  <c r="E6788" i="24"/>
  <c r="E6789" i="24"/>
  <c r="E6790" i="24"/>
  <c r="E6791" i="24"/>
  <c r="E6792" i="24"/>
  <c r="E6793" i="24"/>
  <c r="E6794" i="24"/>
  <c r="E6795" i="24"/>
  <c r="E6796" i="24"/>
  <c r="E6797" i="24"/>
  <c r="E6798" i="24"/>
  <c r="E6799" i="24"/>
  <c r="E6800" i="24"/>
  <c r="E6801" i="24"/>
  <c r="E6802" i="24"/>
  <c r="E6803" i="24"/>
  <c r="E6804" i="24"/>
  <c r="E6805" i="24"/>
  <c r="E6806" i="24"/>
  <c r="E6807" i="24"/>
  <c r="E6808" i="24"/>
  <c r="E6809" i="24"/>
  <c r="E6810" i="24"/>
  <c r="E6811" i="24"/>
  <c r="E6812" i="24"/>
  <c r="E6813" i="24"/>
  <c r="E6814" i="24"/>
  <c r="E6815" i="24"/>
  <c r="E6816" i="24"/>
  <c r="E6817" i="24"/>
  <c r="E6818" i="24"/>
  <c r="E6819" i="24"/>
  <c r="E6820" i="24"/>
  <c r="E6821" i="24"/>
  <c r="E6822" i="24"/>
  <c r="E6823" i="24"/>
  <c r="E6824" i="24"/>
  <c r="E6825" i="24"/>
  <c r="E6826" i="24"/>
  <c r="E6827" i="24"/>
  <c r="E6828" i="24"/>
  <c r="E6829" i="24"/>
  <c r="E6830" i="24"/>
  <c r="E6831" i="24"/>
  <c r="E6832" i="24"/>
  <c r="E6833" i="24"/>
  <c r="E6834" i="24"/>
  <c r="E6835" i="24"/>
  <c r="E6836" i="24"/>
  <c r="E6837" i="24"/>
  <c r="E6838" i="24"/>
  <c r="E6839" i="24"/>
  <c r="E6840" i="24"/>
  <c r="E6841" i="24"/>
  <c r="E6842" i="24"/>
  <c r="E6843" i="24"/>
  <c r="E6844" i="24"/>
  <c r="E6845" i="24"/>
  <c r="E6846" i="24"/>
  <c r="E6847" i="24"/>
  <c r="E6848" i="24"/>
  <c r="E6849" i="24"/>
  <c r="E6850" i="24"/>
  <c r="E6851" i="24"/>
  <c r="E6852" i="24"/>
  <c r="E6853" i="24"/>
  <c r="E6854" i="24"/>
  <c r="E6855" i="24"/>
  <c r="E6856" i="24"/>
  <c r="E6857" i="24"/>
  <c r="E6858" i="24"/>
  <c r="E6859" i="24"/>
  <c r="E6860" i="24"/>
  <c r="E6861" i="24"/>
  <c r="E6862" i="24"/>
  <c r="E6863" i="24"/>
  <c r="E6864" i="24"/>
  <c r="E6865" i="24"/>
  <c r="E6866" i="24"/>
  <c r="E6867" i="24"/>
  <c r="E6868" i="24"/>
  <c r="E6869" i="24"/>
  <c r="E6870" i="24"/>
  <c r="E6871" i="24"/>
  <c r="E6872" i="24"/>
  <c r="E6873" i="24"/>
  <c r="E6874" i="24"/>
  <c r="E6875" i="24"/>
  <c r="E6876" i="24"/>
  <c r="E6877" i="24"/>
  <c r="E6878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672" i="24"/>
  <c r="D673" i="24"/>
  <c r="D674" i="24"/>
  <c r="D675" i="24"/>
  <c r="D676" i="24"/>
  <c r="D677" i="24"/>
  <c r="D678" i="24"/>
  <c r="D679" i="24"/>
  <c r="D680" i="24"/>
  <c r="D681" i="24"/>
  <c r="D682" i="24"/>
  <c r="D683" i="24"/>
  <c r="D684" i="24"/>
  <c r="D685" i="24"/>
  <c r="D686" i="24"/>
  <c r="D687" i="24"/>
  <c r="D688" i="24"/>
  <c r="D689" i="24"/>
  <c r="D690" i="24"/>
  <c r="D691" i="24"/>
  <c r="D692" i="24"/>
  <c r="D693" i="24"/>
  <c r="D694" i="24"/>
  <c r="D695" i="24"/>
  <c r="D696" i="24"/>
  <c r="D697" i="24"/>
  <c r="D698" i="24"/>
  <c r="D699" i="24"/>
  <c r="D700" i="24"/>
  <c r="D701" i="24"/>
  <c r="D702" i="24"/>
  <c r="D703" i="24"/>
  <c r="D704" i="24"/>
  <c r="D705" i="24"/>
  <c r="D706" i="24"/>
  <c r="D707" i="24"/>
  <c r="D708" i="24"/>
  <c r="D709" i="24"/>
  <c r="D710" i="24"/>
  <c r="D711" i="24"/>
  <c r="D712" i="24"/>
  <c r="D713" i="24"/>
  <c r="D714" i="24"/>
  <c r="D715" i="24"/>
  <c r="D716" i="24"/>
  <c r="D717" i="24"/>
  <c r="D718" i="24"/>
  <c r="D719" i="24"/>
  <c r="D720" i="24"/>
  <c r="D721" i="24"/>
  <c r="D722" i="24"/>
  <c r="D723" i="24"/>
  <c r="D724" i="24"/>
  <c r="D725" i="24"/>
  <c r="D726" i="24"/>
  <c r="D727" i="24"/>
  <c r="D728" i="24"/>
  <c r="D729" i="24"/>
  <c r="D730" i="24"/>
  <c r="D731" i="24"/>
  <c r="D732" i="24"/>
  <c r="D733" i="24"/>
  <c r="D734" i="24"/>
  <c r="D735" i="24"/>
  <c r="D736" i="24"/>
  <c r="D737" i="24"/>
  <c r="D738" i="24"/>
  <c r="D739" i="24"/>
  <c r="D740" i="24"/>
  <c r="D741" i="24"/>
  <c r="D742" i="24"/>
  <c r="D743" i="24"/>
  <c r="D744" i="24"/>
  <c r="D745" i="24"/>
  <c r="D746" i="24"/>
  <c r="D747" i="24"/>
  <c r="D748" i="24"/>
  <c r="D749" i="24"/>
  <c r="D750" i="24"/>
  <c r="D751" i="24"/>
  <c r="D752" i="24"/>
  <c r="D753" i="24"/>
  <c r="D754" i="24"/>
  <c r="D755" i="24"/>
  <c r="D756" i="24"/>
  <c r="D757" i="24"/>
  <c r="D758" i="24"/>
  <c r="D759" i="24"/>
  <c r="D760" i="24"/>
  <c r="D761" i="24"/>
  <c r="D762" i="24"/>
  <c r="D763" i="24"/>
  <c r="D764" i="24"/>
  <c r="D765" i="24"/>
  <c r="D766" i="24"/>
  <c r="D767" i="24"/>
  <c r="D768" i="24"/>
  <c r="D769" i="24"/>
  <c r="D770" i="24"/>
  <c r="D771" i="24"/>
  <c r="D772" i="24"/>
  <c r="D773" i="24"/>
  <c r="D774" i="24"/>
  <c r="D775" i="24"/>
  <c r="D776" i="24"/>
  <c r="D777" i="24"/>
  <c r="D778" i="24"/>
  <c r="D779" i="24"/>
  <c r="D780" i="24"/>
  <c r="D781" i="24"/>
  <c r="D782" i="24"/>
  <c r="D783" i="24"/>
  <c r="D784" i="24"/>
  <c r="D785" i="24"/>
  <c r="D786" i="24"/>
  <c r="D787" i="24"/>
  <c r="D788" i="24"/>
  <c r="D789" i="24"/>
  <c r="D790" i="24"/>
  <c r="D791" i="24"/>
  <c r="D792" i="24"/>
  <c r="D793" i="24"/>
  <c r="D794" i="24"/>
  <c r="D795" i="24"/>
  <c r="D796" i="24"/>
  <c r="D797" i="24"/>
  <c r="D798" i="24"/>
  <c r="D799" i="24"/>
  <c r="D800" i="24"/>
  <c r="D801" i="24"/>
  <c r="D802" i="24"/>
  <c r="D803" i="24"/>
  <c r="D804" i="24"/>
  <c r="D805" i="24"/>
  <c r="D806" i="24"/>
  <c r="D807" i="24"/>
  <c r="D808" i="24"/>
  <c r="D809" i="24"/>
  <c r="D810" i="24"/>
  <c r="D811" i="24"/>
  <c r="D812" i="24"/>
  <c r="D813" i="24"/>
  <c r="D814" i="24"/>
  <c r="D815" i="24"/>
  <c r="D816" i="24"/>
  <c r="D817" i="24"/>
  <c r="D818" i="24"/>
  <c r="D819" i="24"/>
  <c r="D820" i="24"/>
  <c r="D821" i="24"/>
  <c r="D822" i="24"/>
  <c r="D823" i="24"/>
  <c r="D824" i="24"/>
  <c r="D825" i="24"/>
  <c r="D826" i="24"/>
  <c r="D827" i="24"/>
  <c r="D828" i="24"/>
  <c r="D829" i="24"/>
  <c r="D830" i="24"/>
  <c r="D831" i="24"/>
  <c r="D832" i="24"/>
  <c r="D833" i="24"/>
  <c r="D834" i="24"/>
  <c r="D835" i="24"/>
  <c r="D836" i="24"/>
  <c r="D837" i="24"/>
  <c r="D838" i="24"/>
  <c r="D839" i="24"/>
  <c r="D840" i="24"/>
  <c r="D841" i="24"/>
  <c r="D842" i="24"/>
  <c r="D843" i="24"/>
  <c r="D844" i="24"/>
  <c r="D845" i="24"/>
  <c r="D846" i="24"/>
  <c r="D847" i="24"/>
  <c r="D848" i="24"/>
  <c r="D849" i="24"/>
  <c r="D850" i="24"/>
  <c r="D851" i="24"/>
  <c r="D852" i="24"/>
  <c r="D853" i="24"/>
  <c r="D854" i="24"/>
  <c r="D855" i="24"/>
  <c r="D856" i="24"/>
  <c r="D857" i="24"/>
  <c r="D858" i="24"/>
  <c r="D859" i="24"/>
  <c r="D860" i="24"/>
  <c r="D861" i="24"/>
  <c r="D862" i="24"/>
  <c r="D863" i="24"/>
  <c r="D864" i="24"/>
  <c r="D865" i="24"/>
  <c r="D866" i="24"/>
  <c r="D867" i="24"/>
  <c r="D868" i="24"/>
  <c r="D869" i="24"/>
  <c r="D870" i="24"/>
  <c r="D871" i="24"/>
  <c r="D872" i="24"/>
  <c r="D873" i="24"/>
  <c r="D874" i="24"/>
  <c r="D875" i="24"/>
  <c r="D876" i="24"/>
  <c r="D877" i="24"/>
  <c r="D878" i="24"/>
  <c r="D879" i="24"/>
  <c r="D880" i="24"/>
  <c r="D881" i="24"/>
  <c r="D882" i="24"/>
  <c r="D883" i="24"/>
  <c r="D884" i="24"/>
  <c r="D885" i="24"/>
  <c r="D886" i="24"/>
  <c r="D887" i="24"/>
  <c r="D888" i="24"/>
  <c r="D889" i="24"/>
  <c r="D890" i="24"/>
  <c r="D891" i="24"/>
  <c r="D892" i="24"/>
  <c r="D893" i="24"/>
  <c r="D894" i="24"/>
  <c r="D895" i="24"/>
  <c r="D896" i="24"/>
  <c r="D897" i="24"/>
  <c r="D898" i="24"/>
  <c r="D899" i="24"/>
  <c r="D900" i="24"/>
  <c r="D901" i="24"/>
  <c r="D902" i="24"/>
  <c r="D903" i="24"/>
  <c r="D904" i="24"/>
  <c r="D905" i="24"/>
  <c r="D906" i="24"/>
  <c r="D907" i="24"/>
  <c r="D908" i="24"/>
  <c r="D909" i="24"/>
  <c r="D910" i="24"/>
  <c r="D911" i="24"/>
  <c r="D912" i="24"/>
  <c r="D913" i="24"/>
  <c r="D914" i="24"/>
  <c r="D915" i="24"/>
  <c r="D916" i="24"/>
  <c r="D917" i="24"/>
  <c r="D918" i="24"/>
  <c r="D919" i="24"/>
  <c r="D920" i="24"/>
  <c r="D921" i="24"/>
  <c r="D922" i="24"/>
  <c r="D923" i="24"/>
  <c r="D924" i="24"/>
  <c r="D925" i="24"/>
  <c r="D926" i="24"/>
  <c r="D927" i="24"/>
  <c r="D928" i="24"/>
  <c r="D929" i="24"/>
  <c r="D930" i="24"/>
  <c r="D931" i="24"/>
  <c r="D932" i="24"/>
  <c r="D933" i="24"/>
  <c r="D934" i="24"/>
  <c r="D935" i="24"/>
  <c r="D936" i="24"/>
  <c r="D937" i="24"/>
  <c r="D938" i="24"/>
  <c r="D939" i="24"/>
  <c r="D940" i="24"/>
  <c r="D941" i="24"/>
  <c r="D942" i="24"/>
  <c r="D943" i="24"/>
  <c r="D944" i="24"/>
  <c r="D945" i="24"/>
  <c r="D946" i="24"/>
  <c r="D947" i="24"/>
  <c r="D948" i="24"/>
  <c r="D949" i="24"/>
  <c r="D950" i="24"/>
  <c r="D951" i="24"/>
  <c r="D952" i="24"/>
  <c r="D953" i="24"/>
  <c r="D954" i="24"/>
  <c r="D955" i="24"/>
  <c r="D956" i="24"/>
  <c r="D957" i="24"/>
  <c r="D958" i="24"/>
  <c r="D959" i="24"/>
  <c r="D960" i="24"/>
  <c r="D961" i="24"/>
  <c r="D962" i="24"/>
  <c r="D963" i="24"/>
  <c r="D964" i="24"/>
  <c r="D965" i="24"/>
  <c r="D966" i="24"/>
  <c r="D967" i="24"/>
  <c r="D968" i="24"/>
  <c r="D969" i="24"/>
  <c r="D970" i="24"/>
  <c r="D971" i="24"/>
  <c r="D972" i="24"/>
  <c r="D973" i="24"/>
  <c r="D974" i="24"/>
  <c r="D975" i="24"/>
  <c r="D976" i="24"/>
  <c r="D977" i="24"/>
  <c r="D978" i="24"/>
  <c r="D979" i="24"/>
  <c r="D980" i="24"/>
  <c r="D981" i="24"/>
  <c r="D982" i="24"/>
  <c r="D983" i="24"/>
  <c r="D984" i="24"/>
  <c r="D985" i="24"/>
  <c r="D986" i="24"/>
  <c r="D987" i="24"/>
  <c r="D988" i="24"/>
  <c r="D989" i="24"/>
  <c r="D990" i="24"/>
  <c r="D991" i="24"/>
  <c r="D992" i="24"/>
  <c r="D993" i="24"/>
  <c r="D994" i="24"/>
  <c r="D995" i="24"/>
  <c r="D996" i="24"/>
  <c r="D997" i="24"/>
  <c r="D998" i="24"/>
  <c r="D999" i="24"/>
  <c r="D1000" i="24"/>
  <c r="D1001" i="24"/>
  <c r="D1002" i="24"/>
  <c r="D1003" i="24"/>
  <c r="D1004" i="24"/>
  <c r="D1005" i="24"/>
  <c r="D1006" i="24"/>
  <c r="D1007" i="24"/>
  <c r="D1008" i="24"/>
  <c r="D1009" i="24"/>
  <c r="D1010" i="24"/>
  <c r="D1011" i="24"/>
  <c r="D1012" i="24"/>
  <c r="D1013" i="24"/>
  <c r="D1014" i="24"/>
  <c r="D1015" i="24"/>
  <c r="D1016" i="24"/>
  <c r="D1017" i="24"/>
  <c r="D1018" i="24"/>
  <c r="D1019" i="24"/>
  <c r="D1020" i="24"/>
  <c r="D1021" i="24"/>
  <c r="D1022" i="24"/>
  <c r="D1023" i="24"/>
  <c r="D1024" i="24"/>
  <c r="D1025" i="24"/>
  <c r="D1026" i="24"/>
  <c r="D1027" i="24"/>
  <c r="D1028" i="24"/>
  <c r="D1029" i="24"/>
  <c r="D1030" i="24"/>
  <c r="D1031" i="24"/>
  <c r="D1032" i="24"/>
  <c r="D1033" i="24"/>
  <c r="D1034" i="24"/>
  <c r="D1035" i="24"/>
  <c r="D1036" i="24"/>
  <c r="D1037" i="24"/>
  <c r="D1038" i="24"/>
  <c r="D1039" i="24"/>
  <c r="D1040" i="24"/>
  <c r="D1041" i="24"/>
  <c r="D1042" i="24"/>
  <c r="D1043" i="24"/>
  <c r="D1044" i="24"/>
  <c r="D1045" i="24"/>
  <c r="D1046" i="24"/>
  <c r="D1047" i="24"/>
  <c r="D1048" i="24"/>
  <c r="D1049" i="24"/>
  <c r="D1050" i="24"/>
  <c r="D1051" i="24"/>
  <c r="D1052" i="24"/>
  <c r="D1053" i="24"/>
  <c r="D1054" i="24"/>
  <c r="D1055" i="24"/>
  <c r="D1056" i="24"/>
  <c r="D1057" i="24"/>
  <c r="D1058" i="24"/>
  <c r="D1059" i="24"/>
  <c r="D1060" i="24"/>
  <c r="D1061" i="24"/>
  <c r="D1062" i="24"/>
  <c r="D1063" i="24"/>
  <c r="D1064" i="24"/>
  <c r="D1065" i="24"/>
  <c r="D1066" i="24"/>
  <c r="D1067" i="24"/>
  <c r="D1068" i="24"/>
  <c r="D1069" i="24"/>
  <c r="D1070" i="24"/>
  <c r="D1071" i="24"/>
  <c r="D1072" i="24"/>
  <c r="D1073" i="24"/>
  <c r="D1074" i="24"/>
  <c r="D1075" i="24"/>
  <c r="D1076" i="24"/>
  <c r="D1077" i="24"/>
  <c r="D1078" i="24"/>
  <c r="D1079" i="24"/>
  <c r="D1080" i="24"/>
  <c r="D1081" i="24"/>
  <c r="D1082" i="24"/>
  <c r="D1083" i="24"/>
  <c r="D1084" i="24"/>
  <c r="D1085" i="24"/>
  <c r="D1086" i="24"/>
  <c r="D1087" i="24"/>
  <c r="D1088" i="24"/>
  <c r="D1089" i="24"/>
  <c r="D1090" i="24"/>
  <c r="D1091" i="24"/>
  <c r="D1092" i="24"/>
  <c r="D1093" i="24"/>
  <c r="D1094" i="24"/>
  <c r="D1095" i="24"/>
  <c r="D1096" i="24"/>
  <c r="D1097" i="24"/>
  <c r="D1098" i="24"/>
  <c r="D1099" i="24"/>
  <c r="D1100" i="24"/>
  <c r="D1101" i="24"/>
  <c r="D1102" i="24"/>
  <c r="D1103" i="24"/>
  <c r="D1104" i="24"/>
  <c r="D1105" i="24"/>
  <c r="D1106" i="24"/>
  <c r="D1107" i="24"/>
  <c r="D1108" i="24"/>
  <c r="D1109" i="24"/>
  <c r="D1110" i="24"/>
  <c r="D1111" i="24"/>
  <c r="D1112" i="24"/>
  <c r="D1113" i="24"/>
  <c r="D1114" i="24"/>
  <c r="D1115" i="24"/>
  <c r="D1116" i="24"/>
  <c r="D1117" i="24"/>
  <c r="D1118" i="24"/>
  <c r="D1119" i="24"/>
  <c r="D1120" i="24"/>
  <c r="D1121" i="24"/>
  <c r="D1122" i="24"/>
  <c r="D1123" i="24"/>
  <c r="D1124" i="24"/>
  <c r="D1125" i="24"/>
  <c r="D1126" i="24"/>
  <c r="D1127" i="24"/>
  <c r="D1128" i="24"/>
  <c r="D1129" i="24"/>
  <c r="D1130" i="24"/>
  <c r="D1131" i="24"/>
  <c r="D1132" i="24"/>
  <c r="D1133" i="24"/>
  <c r="D1134" i="24"/>
  <c r="D1135" i="24"/>
  <c r="D1136" i="24"/>
  <c r="D1137" i="24"/>
  <c r="D1138" i="24"/>
  <c r="D1139" i="24"/>
  <c r="D1140" i="24"/>
  <c r="D1141" i="24"/>
  <c r="D1142" i="24"/>
  <c r="D1143" i="24"/>
  <c r="D1144" i="24"/>
  <c r="D1145" i="24"/>
  <c r="D1146" i="24"/>
  <c r="D1147" i="24"/>
  <c r="D1148" i="24"/>
  <c r="D1149" i="24"/>
  <c r="D1150" i="24"/>
  <c r="D1151" i="24"/>
  <c r="D1152" i="24"/>
  <c r="D1153" i="24"/>
  <c r="D1154" i="24"/>
  <c r="D1155" i="24"/>
  <c r="D1156" i="24"/>
  <c r="D1157" i="24"/>
  <c r="D1158" i="24"/>
  <c r="D1159" i="24"/>
  <c r="D1160" i="24"/>
  <c r="D1161" i="24"/>
  <c r="D1162" i="24"/>
  <c r="D1163" i="24"/>
  <c r="D1164" i="24"/>
  <c r="D1165" i="24"/>
  <c r="D1166" i="24"/>
  <c r="D1167" i="24"/>
  <c r="D1168" i="24"/>
  <c r="D1169" i="24"/>
  <c r="D1170" i="24"/>
  <c r="D1171" i="24"/>
  <c r="D1172" i="24"/>
  <c r="D1173" i="24"/>
  <c r="D1174" i="24"/>
  <c r="D1175" i="24"/>
  <c r="D1176" i="24"/>
  <c r="D1177" i="24"/>
  <c r="D1178" i="24"/>
  <c r="D1179" i="24"/>
  <c r="D1180" i="24"/>
  <c r="D1181" i="24"/>
  <c r="D1182" i="24"/>
  <c r="D1183" i="24"/>
  <c r="D1184" i="24"/>
  <c r="D1185" i="24"/>
  <c r="D1186" i="24"/>
  <c r="D1187" i="24"/>
  <c r="D1188" i="24"/>
  <c r="D1189" i="24"/>
  <c r="D1190" i="24"/>
  <c r="D1191" i="24"/>
  <c r="D1192" i="24"/>
  <c r="D1193" i="24"/>
  <c r="D1194" i="24"/>
  <c r="D1195" i="24"/>
  <c r="D1196" i="24"/>
  <c r="D1197" i="24"/>
  <c r="D1198" i="24"/>
  <c r="D1199" i="24"/>
  <c r="D1200" i="24"/>
  <c r="D1201" i="24"/>
  <c r="D1202" i="24"/>
  <c r="D1203" i="24"/>
  <c r="D1204" i="24"/>
  <c r="D1205" i="24"/>
  <c r="D1206" i="24"/>
  <c r="D1207" i="24"/>
  <c r="D1208" i="24"/>
  <c r="D1209" i="24"/>
  <c r="D1210" i="24"/>
  <c r="D1211" i="24"/>
  <c r="D1212" i="24"/>
  <c r="D1213" i="24"/>
  <c r="D1214" i="24"/>
  <c r="D1215" i="24"/>
  <c r="D1216" i="24"/>
  <c r="D1217" i="24"/>
  <c r="D1218" i="24"/>
  <c r="D1219" i="24"/>
  <c r="D1220" i="24"/>
  <c r="D1221" i="24"/>
  <c r="D1222" i="24"/>
  <c r="D1223" i="24"/>
  <c r="D1224" i="24"/>
  <c r="D1225" i="24"/>
  <c r="D1226" i="24"/>
  <c r="D1227" i="24"/>
  <c r="D1228" i="24"/>
  <c r="D1229" i="24"/>
  <c r="D1230" i="24"/>
  <c r="D1231" i="24"/>
  <c r="D1232" i="24"/>
  <c r="D1233" i="24"/>
  <c r="D1234" i="24"/>
  <c r="D1235" i="24"/>
  <c r="D1236" i="24"/>
  <c r="D1237" i="24"/>
  <c r="D1238" i="24"/>
  <c r="D1239" i="24"/>
  <c r="D1240" i="24"/>
  <c r="D1241" i="24"/>
  <c r="D1242" i="24"/>
  <c r="D1243" i="24"/>
  <c r="D1244" i="24"/>
  <c r="D1245" i="24"/>
  <c r="D1246" i="24"/>
  <c r="D1247" i="24"/>
  <c r="D1248" i="24"/>
  <c r="D1249" i="24"/>
  <c r="D1250" i="24"/>
  <c r="D1251" i="24"/>
  <c r="D1252" i="24"/>
  <c r="D1253" i="24"/>
  <c r="D1254" i="24"/>
  <c r="D1255" i="24"/>
  <c r="D1256" i="24"/>
  <c r="D1257" i="24"/>
  <c r="D1258" i="24"/>
  <c r="D1259" i="24"/>
  <c r="D1260" i="24"/>
  <c r="D1261" i="24"/>
  <c r="D1262" i="24"/>
  <c r="D1263" i="24"/>
  <c r="D1264" i="24"/>
  <c r="D1265" i="24"/>
  <c r="D1266" i="24"/>
  <c r="D1267" i="24"/>
  <c r="D1268" i="24"/>
  <c r="D1269" i="24"/>
  <c r="D1270" i="24"/>
  <c r="D1271" i="24"/>
  <c r="D1272" i="24"/>
  <c r="D1273" i="24"/>
  <c r="D1274" i="24"/>
  <c r="D1275" i="24"/>
  <c r="D1276" i="24"/>
  <c r="D1277" i="24"/>
  <c r="D1278" i="24"/>
  <c r="D1279" i="24"/>
  <c r="D1280" i="24"/>
  <c r="D1281" i="24"/>
  <c r="D1282" i="24"/>
  <c r="D1283" i="24"/>
  <c r="D1284" i="24"/>
  <c r="D1285" i="24"/>
  <c r="D1286" i="24"/>
  <c r="D1287" i="24"/>
  <c r="D1288" i="24"/>
  <c r="D1289" i="24"/>
  <c r="D1290" i="24"/>
  <c r="D1291" i="24"/>
  <c r="D1292" i="24"/>
  <c r="D1293" i="24"/>
  <c r="D1294" i="24"/>
  <c r="D1295" i="24"/>
  <c r="D1296" i="24"/>
  <c r="D1297" i="24"/>
  <c r="D1298" i="24"/>
  <c r="D1299" i="24"/>
  <c r="D1300" i="24"/>
  <c r="D1301" i="24"/>
  <c r="D1302" i="24"/>
  <c r="D1303" i="24"/>
  <c r="D1304" i="24"/>
  <c r="D1305" i="24"/>
  <c r="D1306" i="24"/>
  <c r="D1307" i="24"/>
  <c r="D1308" i="24"/>
  <c r="D1309" i="24"/>
  <c r="D1310" i="24"/>
  <c r="D1311" i="24"/>
  <c r="D1312" i="24"/>
  <c r="D1313" i="24"/>
  <c r="D1314" i="24"/>
  <c r="D1315" i="24"/>
  <c r="D1316" i="24"/>
  <c r="D1317" i="24"/>
  <c r="D1318" i="24"/>
  <c r="D1319" i="24"/>
  <c r="D1320" i="24"/>
  <c r="D1321" i="24"/>
  <c r="D1322" i="24"/>
  <c r="D1323" i="24"/>
  <c r="D1324" i="24"/>
  <c r="D1325" i="24"/>
  <c r="D1326" i="24"/>
  <c r="D1327" i="24"/>
  <c r="D1328" i="24"/>
  <c r="D1329" i="24"/>
  <c r="D1330" i="24"/>
  <c r="D1331" i="24"/>
  <c r="D1332" i="24"/>
  <c r="D1333" i="24"/>
  <c r="D1334" i="24"/>
  <c r="D1335" i="24"/>
  <c r="D1336" i="24"/>
  <c r="D1337" i="24"/>
  <c r="D1338" i="24"/>
  <c r="D1339" i="24"/>
  <c r="D1340" i="24"/>
  <c r="D1341" i="24"/>
  <c r="D1342" i="24"/>
  <c r="D1343" i="24"/>
  <c r="D1344" i="24"/>
  <c r="D1345" i="24"/>
  <c r="D1346" i="24"/>
  <c r="D1347" i="24"/>
  <c r="D1348" i="24"/>
  <c r="D1349" i="24"/>
  <c r="D1350" i="24"/>
  <c r="D1351" i="24"/>
  <c r="D1352" i="24"/>
  <c r="D1353" i="24"/>
  <c r="D1354" i="24"/>
  <c r="D1355" i="24"/>
  <c r="D1356" i="24"/>
  <c r="D1357" i="24"/>
  <c r="D1358" i="24"/>
  <c r="D1359" i="24"/>
  <c r="D1360" i="24"/>
  <c r="D1361" i="24"/>
  <c r="D1362" i="24"/>
  <c r="D1363" i="24"/>
  <c r="D1364" i="24"/>
  <c r="D1365" i="24"/>
  <c r="D1366" i="24"/>
  <c r="D1367" i="24"/>
  <c r="D1368" i="24"/>
  <c r="D1369" i="24"/>
  <c r="D1370" i="24"/>
  <c r="D1371" i="24"/>
  <c r="D1372" i="24"/>
  <c r="D1373" i="24"/>
  <c r="D1374" i="24"/>
  <c r="D1375" i="24"/>
  <c r="D1376" i="24"/>
  <c r="D1377" i="24"/>
  <c r="D1378" i="24"/>
  <c r="D1379" i="24"/>
  <c r="D1380" i="24"/>
  <c r="D1381" i="24"/>
  <c r="D1382" i="24"/>
  <c r="D1383" i="24"/>
  <c r="D1384" i="24"/>
  <c r="D1385" i="24"/>
  <c r="D1386" i="24"/>
  <c r="D1387" i="24"/>
  <c r="D1388" i="24"/>
  <c r="D1389" i="24"/>
  <c r="D1390" i="24"/>
  <c r="D1391" i="24"/>
  <c r="D1392" i="24"/>
  <c r="D1393" i="24"/>
  <c r="D1394" i="24"/>
  <c r="D1395" i="24"/>
  <c r="D1396" i="24"/>
  <c r="D1397" i="24"/>
  <c r="D1398" i="24"/>
  <c r="D1399" i="24"/>
  <c r="D1400" i="24"/>
  <c r="D1401" i="24"/>
  <c r="D1402" i="24"/>
  <c r="D1403" i="24"/>
  <c r="D1404" i="24"/>
  <c r="D1405" i="24"/>
  <c r="D1406" i="24"/>
  <c r="D1407" i="24"/>
  <c r="D1408" i="24"/>
  <c r="D1409" i="24"/>
  <c r="D1410" i="24"/>
  <c r="D1411" i="24"/>
  <c r="D1412" i="24"/>
  <c r="D1413" i="24"/>
  <c r="D1414" i="24"/>
  <c r="D1415" i="24"/>
  <c r="D1416" i="24"/>
  <c r="D1417" i="24"/>
  <c r="D1418" i="24"/>
  <c r="D1419" i="24"/>
  <c r="D1420" i="24"/>
  <c r="D1421" i="24"/>
  <c r="D1422" i="24"/>
  <c r="D1423" i="24"/>
  <c r="D1424" i="24"/>
  <c r="D1425" i="24"/>
  <c r="D1426" i="24"/>
  <c r="D1427" i="24"/>
  <c r="D1428" i="24"/>
  <c r="D1429" i="24"/>
  <c r="D1430" i="24"/>
  <c r="D1431" i="24"/>
  <c r="D1432" i="24"/>
  <c r="D1433" i="24"/>
  <c r="D1434" i="24"/>
  <c r="D1435" i="24"/>
  <c r="D1436" i="24"/>
  <c r="D1437" i="24"/>
  <c r="D1438" i="24"/>
  <c r="D1439" i="24"/>
  <c r="D1440" i="24"/>
  <c r="D1441" i="24"/>
  <c r="D1442" i="24"/>
  <c r="D1443" i="24"/>
  <c r="D1444" i="24"/>
  <c r="D1445" i="24"/>
  <c r="D1446" i="24"/>
  <c r="D1447" i="24"/>
  <c r="D1448" i="24"/>
  <c r="D1449" i="24"/>
  <c r="D1450" i="24"/>
  <c r="D1451" i="24"/>
  <c r="D1452" i="24"/>
  <c r="D1453" i="24"/>
  <c r="D1454" i="24"/>
  <c r="D1455" i="24"/>
  <c r="D1456" i="24"/>
  <c r="D1457" i="24"/>
  <c r="D1458" i="24"/>
  <c r="D1459" i="24"/>
  <c r="D1460" i="24"/>
  <c r="D1461" i="24"/>
  <c r="D1462" i="24"/>
  <c r="D1463" i="24"/>
  <c r="D1464" i="24"/>
  <c r="D1465" i="24"/>
  <c r="D1466" i="24"/>
  <c r="D1467" i="24"/>
  <c r="D1468" i="24"/>
  <c r="D1469" i="24"/>
  <c r="D1470" i="24"/>
  <c r="D1471" i="24"/>
  <c r="D1472" i="24"/>
  <c r="D1473" i="24"/>
  <c r="D1474" i="24"/>
  <c r="D1475" i="24"/>
  <c r="D1476" i="24"/>
  <c r="D1477" i="24"/>
  <c r="D1478" i="24"/>
  <c r="D1479" i="24"/>
  <c r="D1480" i="24"/>
  <c r="D1481" i="24"/>
  <c r="D1482" i="24"/>
  <c r="D1483" i="24"/>
  <c r="D1484" i="24"/>
  <c r="D1485" i="24"/>
  <c r="D1486" i="24"/>
  <c r="D1487" i="24"/>
  <c r="D1488" i="24"/>
  <c r="D1489" i="24"/>
  <c r="D1490" i="24"/>
  <c r="D1491" i="24"/>
  <c r="D1492" i="24"/>
  <c r="D1493" i="24"/>
  <c r="D1494" i="24"/>
  <c r="D1495" i="24"/>
  <c r="D1496" i="24"/>
  <c r="D1497" i="24"/>
  <c r="D1498" i="24"/>
  <c r="D1499" i="24"/>
  <c r="D1500" i="24"/>
  <c r="D1501" i="24"/>
  <c r="D1502" i="24"/>
  <c r="D1503" i="24"/>
  <c r="D1504" i="24"/>
  <c r="D1505" i="24"/>
  <c r="D1506" i="24"/>
  <c r="D1507" i="24"/>
  <c r="D1508" i="24"/>
  <c r="D1509" i="24"/>
  <c r="D1510" i="24"/>
  <c r="D1511" i="24"/>
  <c r="D1512" i="24"/>
  <c r="D1513" i="24"/>
  <c r="D1514" i="24"/>
  <c r="D1515" i="24"/>
  <c r="D1516" i="24"/>
  <c r="D1517" i="24"/>
  <c r="D1518" i="24"/>
  <c r="D1519" i="24"/>
  <c r="D1520" i="24"/>
  <c r="D1521" i="24"/>
  <c r="D1522" i="24"/>
  <c r="D1523" i="24"/>
  <c r="D1524" i="24"/>
  <c r="D1525" i="24"/>
  <c r="D1526" i="24"/>
  <c r="D1527" i="24"/>
  <c r="D1528" i="24"/>
  <c r="D1529" i="24"/>
  <c r="D1530" i="24"/>
  <c r="D1531" i="24"/>
  <c r="D1532" i="24"/>
  <c r="D1533" i="24"/>
  <c r="D1534" i="24"/>
  <c r="D1535" i="24"/>
  <c r="D1536" i="24"/>
  <c r="D1537" i="24"/>
  <c r="D1538" i="24"/>
  <c r="D1539" i="24"/>
  <c r="D1540" i="24"/>
  <c r="D1541" i="24"/>
  <c r="D1542" i="24"/>
  <c r="D1543" i="24"/>
  <c r="D1544" i="24"/>
  <c r="D1545" i="24"/>
  <c r="D1546" i="24"/>
  <c r="D1547" i="24"/>
  <c r="D1548" i="24"/>
  <c r="D1549" i="24"/>
  <c r="D1550" i="24"/>
  <c r="D1551" i="24"/>
  <c r="D1552" i="24"/>
  <c r="D1553" i="24"/>
  <c r="D1554" i="24"/>
  <c r="D1555" i="24"/>
  <c r="D1556" i="24"/>
  <c r="D1557" i="24"/>
  <c r="D1558" i="24"/>
  <c r="D1559" i="24"/>
  <c r="D1560" i="24"/>
  <c r="D1561" i="24"/>
  <c r="D1562" i="24"/>
  <c r="D1563" i="24"/>
  <c r="D1564" i="24"/>
  <c r="D1565" i="24"/>
  <c r="D1566" i="24"/>
  <c r="D1567" i="24"/>
  <c r="D1568" i="24"/>
  <c r="D1569" i="24"/>
  <c r="D1570" i="24"/>
  <c r="D1571" i="24"/>
  <c r="D1572" i="24"/>
  <c r="D1573" i="24"/>
  <c r="D1574" i="24"/>
  <c r="D1575" i="24"/>
  <c r="D1576" i="24"/>
  <c r="D1577" i="24"/>
  <c r="D1578" i="24"/>
  <c r="D1579" i="24"/>
  <c r="D1580" i="24"/>
  <c r="D1581" i="24"/>
  <c r="D1582" i="24"/>
  <c r="D1583" i="24"/>
  <c r="D1584" i="24"/>
  <c r="D1585" i="24"/>
  <c r="D1586" i="24"/>
  <c r="D1587" i="24"/>
  <c r="D1588" i="24"/>
  <c r="D1589" i="24"/>
  <c r="D1590" i="24"/>
  <c r="D1591" i="24"/>
  <c r="D1592" i="24"/>
  <c r="D1593" i="24"/>
  <c r="D1594" i="24"/>
  <c r="D1595" i="24"/>
  <c r="D1596" i="24"/>
  <c r="D1597" i="24"/>
  <c r="D1598" i="24"/>
  <c r="D1599" i="24"/>
  <c r="D1600" i="24"/>
  <c r="D1601" i="24"/>
  <c r="D1602" i="24"/>
  <c r="D1603" i="24"/>
  <c r="D1604" i="24"/>
  <c r="D1605" i="24"/>
  <c r="D1606" i="24"/>
  <c r="D1607" i="24"/>
  <c r="D1608" i="24"/>
  <c r="D1609" i="24"/>
  <c r="D1610" i="24"/>
  <c r="D1611" i="24"/>
  <c r="D1612" i="24"/>
  <c r="D1613" i="24"/>
  <c r="D1614" i="24"/>
  <c r="D1615" i="24"/>
  <c r="D1616" i="24"/>
  <c r="D1617" i="24"/>
  <c r="D1618" i="24"/>
  <c r="D1619" i="24"/>
  <c r="D1620" i="24"/>
  <c r="D1621" i="24"/>
  <c r="D1622" i="24"/>
  <c r="D1623" i="24"/>
  <c r="D1624" i="24"/>
  <c r="D1625" i="24"/>
  <c r="D1626" i="24"/>
  <c r="D1627" i="24"/>
  <c r="D1628" i="24"/>
  <c r="D1629" i="24"/>
  <c r="D1630" i="24"/>
  <c r="D1631" i="24"/>
  <c r="D1632" i="24"/>
  <c r="D1633" i="24"/>
  <c r="D1634" i="24"/>
  <c r="D1635" i="24"/>
  <c r="D1636" i="24"/>
  <c r="D1637" i="24"/>
  <c r="D1638" i="24"/>
  <c r="D1639" i="24"/>
  <c r="D1640" i="24"/>
  <c r="D1641" i="24"/>
  <c r="D1642" i="24"/>
  <c r="D1643" i="24"/>
  <c r="D1644" i="24"/>
  <c r="D1645" i="24"/>
  <c r="D1646" i="24"/>
  <c r="D1647" i="24"/>
  <c r="D1648" i="24"/>
  <c r="D1649" i="24"/>
  <c r="D1650" i="24"/>
  <c r="D1651" i="24"/>
  <c r="D1652" i="24"/>
  <c r="D1653" i="24"/>
  <c r="D1654" i="24"/>
  <c r="D1655" i="24"/>
  <c r="D1656" i="24"/>
  <c r="D1657" i="24"/>
  <c r="D1658" i="24"/>
  <c r="D1659" i="24"/>
  <c r="D1660" i="24"/>
  <c r="D1661" i="24"/>
  <c r="D1662" i="24"/>
  <c r="D1663" i="24"/>
  <c r="D1664" i="24"/>
  <c r="D1665" i="24"/>
  <c r="D1666" i="24"/>
  <c r="D1667" i="24"/>
  <c r="D1668" i="24"/>
  <c r="D1669" i="24"/>
  <c r="D1670" i="24"/>
  <c r="D1671" i="24"/>
  <c r="D1672" i="24"/>
  <c r="D1673" i="24"/>
  <c r="D1674" i="24"/>
  <c r="D1675" i="24"/>
  <c r="D1676" i="24"/>
  <c r="D1677" i="24"/>
  <c r="D1678" i="24"/>
  <c r="D1679" i="24"/>
  <c r="D1680" i="24"/>
  <c r="D1681" i="24"/>
  <c r="D1682" i="24"/>
  <c r="D1683" i="24"/>
  <c r="D1684" i="24"/>
  <c r="D1685" i="24"/>
  <c r="D1686" i="24"/>
  <c r="D1687" i="24"/>
  <c r="D1688" i="24"/>
  <c r="D1689" i="24"/>
  <c r="D1690" i="24"/>
  <c r="D1691" i="24"/>
  <c r="D1692" i="24"/>
  <c r="D1693" i="24"/>
  <c r="D1694" i="24"/>
  <c r="D1695" i="24"/>
  <c r="D1696" i="24"/>
  <c r="D1697" i="24"/>
  <c r="D1698" i="24"/>
  <c r="D1699" i="24"/>
  <c r="D1700" i="24"/>
  <c r="D1701" i="24"/>
  <c r="D1702" i="24"/>
  <c r="D1703" i="24"/>
  <c r="D1704" i="24"/>
  <c r="D1705" i="24"/>
  <c r="D1706" i="24"/>
  <c r="D1707" i="24"/>
  <c r="D1708" i="24"/>
  <c r="D1709" i="24"/>
  <c r="D1710" i="24"/>
  <c r="D1711" i="24"/>
  <c r="D1712" i="24"/>
  <c r="D1713" i="24"/>
  <c r="D1714" i="24"/>
  <c r="D1715" i="24"/>
  <c r="D1716" i="24"/>
  <c r="D1717" i="24"/>
  <c r="D1718" i="24"/>
  <c r="D1719" i="24"/>
  <c r="D1720" i="24"/>
  <c r="D1721" i="24"/>
  <c r="D1722" i="24"/>
  <c r="D1723" i="24"/>
  <c r="D1724" i="24"/>
  <c r="D1725" i="24"/>
  <c r="D1726" i="24"/>
  <c r="D1727" i="24"/>
  <c r="D1728" i="24"/>
  <c r="D1729" i="24"/>
  <c r="D1730" i="24"/>
  <c r="D1731" i="24"/>
  <c r="D1732" i="24"/>
  <c r="D1733" i="24"/>
  <c r="D1734" i="24"/>
  <c r="D1735" i="24"/>
  <c r="D1736" i="24"/>
  <c r="D1737" i="24"/>
  <c r="D1738" i="24"/>
  <c r="D1739" i="24"/>
  <c r="D1740" i="24"/>
  <c r="D1741" i="24"/>
  <c r="D1742" i="24"/>
  <c r="D1743" i="24"/>
  <c r="D1744" i="24"/>
  <c r="D1745" i="24"/>
  <c r="D1746" i="24"/>
  <c r="D1747" i="24"/>
  <c r="D1748" i="24"/>
  <c r="D1749" i="24"/>
  <c r="D1750" i="24"/>
  <c r="D1751" i="24"/>
  <c r="D1752" i="24"/>
  <c r="D1753" i="24"/>
  <c r="D1754" i="24"/>
  <c r="D1755" i="24"/>
  <c r="D1756" i="24"/>
  <c r="D1757" i="24"/>
  <c r="D1758" i="24"/>
  <c r="D1759" i="24"/>
  <c r="D1760" i="24"/>
  <c r="D1761" i="24"/>
  <c r="D1762" i="24"/>
  <c r="D1763" i="24"/>
  <c r="D1764" i="24"/>
  <c r="D1765" i="24"/>
  <c r="D1766" i="24"/>
  <c r="D1767" i="24"/>
  <c r="D1768" i="24"/>
  <c r="D1769" i="24"/>
  <c r="D1770" i="24"/>
  <c r="D1771" i="24"/>
  <c r="D1772" i="24"/>
  <c r="D1773" i="24"/>
  <c r="D1774" i="24"/>
  <c r="D1775" i="24"/>
  <c r="D1776" i="24"/>
  <c r="D1777" i="24"/>
  <c r="D1778" i="24"/>
  <c r="D1779" i="24"/>
  <c r="D1780" i="24"/>
  <c r="D1781" i="24"/>
  <c r="D1782" i="24"/>
  <c r="D1783" i="24"/>
  <c r="D1784" i="24"/>
  <c r="D1785" i="24"/>
  <c r="D1786" i="24"/>
  <c r="D1787" i="24"/>
  <c r="D1788" i="24"/>
  <c r="D1789" i="24"/>
  <c r="D1790" i="24"/>
  <c r="D1791" i="24"/>
  <c r="D1792" i="24"/>
  <c r="D1793" i="24"/>
  <c r="D1794" i="24"/>
  <c r="D1795" i="24"/>
  <c r="D1796" i="24"/>
  <c r="D1797" i="24"/>
  <c r="D1798" i="24"/>
  <c r="D1799" i="24"/>
  <c r="D1800" i="24"/>
  <c r="D1801" i="24"/>
  <c r="D1802" i="24"/>
  <c r="D1803" i="24"/>
  <c r="D1804" i="24"/>
  <c r="D1805" i="24"/>
  <c r="D1806" i="24"/>
  <c r="D1807" i="24"/>
  <c r="D1808" i="24"/>
  <c r="D1809" i="24"/>
  <c r="D1810" i="24"/>
  <c r="D1811" i="24"/>
  <c r="D1812" i="24"/>
  <c r="D1813" i="24"/>
  <c r="D1814" i="24"/>
  <c r="D1815" i="24"/>
  <c r="D1816" i="24"/>
  <c r="D1817" i="24"/>
  <c r="D1818" i="24"/>
  <c r="D1819" i="24"/>
  <c r="D1820" i="24"/>
  <c r="D1821" i="24"/>
  <c r="D1822" i="24"/>
  <c r="D1823" i="24"/>
  <c r="D1824" i="24"/>
  <c r="D1825" i="24"/>
  <c r="D1826" i="24"/>
  <c r="D1827" i="24"/>
  <c r="D1828" i="24"/>
  <c r="D1829" i="24"/>
  <c r="D1830" i="24"/>
  <c r="D1831" i="24"/>
  <c r="D1832" i="24"/>
  <c r="D1833" i="24"/>
  <c r="D1834" i="24"/>
  <c r="D1835" i="24"/>
  <c r="D1836" i="24"/>
  <c r="D1837" i="24"/>
  <c r="D1838" i="24"/>
  <c r="D1839" i="24"/>
  <c r="D1840" i="24"/>
  <c r="D1841" i="24"/>
  <c r="D1842" i="24"/>
  <c r="D1843" i="24"/>
  <c r="D1844" i="24"/>
  <c r="D1845" i="24"/>
  <c r="D1846" i="24"/>
  <c r="D1847" i="24"/>
  <c r="D1848" i="24"/>
  <c r="D1849" i="24"/>
  <c r="D1850" i="24"/>
  <c r="D1851" i="24"/>
  <c r="D1852" i="24"/>
  <c r="D1853" i="24"/>
  <c r="D1854" i="24"/>
  <c r="D1855" i="24"/>
  <c r="D1856" i="24"/>
  <c r="D1857" i="24"/>
  <c r="D1858" i="24"/>
  <c r="D1859" i="24"/>
  <c r="D1860" i="24"/>
  <c r="D1861" i="24"/>
  <c r="D1862" i="24"/>
  <c r="D1863" i="24"/>
  <c r="D1864" i="24"/>
  <c r="D1865" i="24"/>
  <c r="D1866" i="24"/>
  <c r="D1867" i="24"/>
  <c r="D1868" i="24"/>
  <c r="D1869" i="24"/>
  <c r="D1870" i="24"/>
  <c r="D1871" i="24"/>
  <c r="D1872" i="24"/>
  <c r="D1873" i="24"/>
  <c r="D1874" i="24"/>
  <c r="D1875" i="24"/>
  <c r="D1876" i="24"/>
  <c r="D1877" i="24"/>
  <c r="D1878" i="24"/>
  <c r="D1879" i="24"/>
  <c r="D1880" i="24"/>
  <c r="D1881" i="24"/>
  <c r="D1882" i="24"/>
  <c r="D1883" i="24"/>
  <c r="D1884" i="24"/>
  <c r="D1885" i="24"/>
  <c r="D1886" i="24"/>
  <c r="D1887" i="24"/>
  <c r="D1888" i="24"/>
  <c r="D1889" i="24"/>
  <c r="D1890" i="24"/>
  <c r="D1891" i="24"/>
  <c r="D1892" i="24"/>
  <c r="D1893" i="24"/>
  <c r="D1894" i="24"/>
  <c r="D1895" i="24"/>
  <c r="D1896" i="24"/>
  <c r="D1897" i="24"/>
  <c r="D1898" i="24"/>
  <c r="D1899" i="24"/>
  <c r="D1900" i="24"/>
  <c r="D1901" i="24"/>
  <c r="D1902" i="24"/>
  <c r="D1903" i="24"/>
  <c r="D1904" i="24"/>
  <c r="D1905" i="24"/>
  <c r="D1906" i="24"/>
  <c r="D1907" i="24"/>
  <c r="D1908" i="24"/>
  <c r="D1909" i="24"/>
  <c r="D1910" i="24"/>
  <c r="D1911" i="24"/>
  <c r="D1912" i="24"/>
  <c r="D1913" i="24"/>
  <c r="D1914" i="24"/>
  <c r="D1915" i="24"/>
  <c r="D1916" i="24"/>
  <c r="D1917" i="24"/>
  <c r="D1918" i="24"/>
  <c r="D1919" i="24"/>
  <c r="D1920" i="24"/>
  <c r="D1921" i="24"/>
  <c r="D1922" i="24"/>
  <c r="D1923" i="24"/>
  <c r="D1924" i="24"/>
  <c r="D1925" i="24"/>
  <c r="D1926" i="24"/>
  <c r="D1927" i="24"/>
  <c r="D1928" i="24"/>
  <c r="D1929" i="24"/>
  <c r="D1930" i="24"/>
  <c r="D1931" i="24"/>
  <c r="D1932" i="24"/>
  <c r="D1933" i="24"/>
  <c r="D1934" i="24"/>
  <c r="D1935" i="24"/>
  <c r="D1936" i="24"/>
  <c r="D1937" i="24"/>
  <c r="D1938" i="24"/>
  <c r="D1939" i="24"/>
  <c r="D1940" i="24"/>
  <c r="D1941" i="24"/>
  <c r="D1942" i="24"/>
  <c r="D1943" i="24"/>
  <c r="D1944" i="24"/>
  <c r="D1945" i="24"/>
  <c r="D1946" i="24"/>
  <c r="D1947" i="24"/>
  <c r="D1948" i="24"/>
  <c r="D1949" i="24"/>
  <c r="D1950" i="24"/>
  <c r="D1951" i="24"/>
  <c r="D1952" i="24"/>
  <c r="D1953" i="24"/>
  <c r="D1954" i="24"/>
  <c r="D1955" i="24"/>
  <c r="D1956" i="24"/>
  <c r="D1957" i="24"/>
  <c r="D1958" i="24"/>
  <c r="D1959" i="24"/>
  <c r="D1960" i="24"/>
  <c r="D1961" i="24"/>
  <c r="D1962" i="24"/>
  <c r="D1963" i="24"/>
  <c r="D1964" i="24"/>
  <c r="D1965" i="24"/>
  <c r="D1966" i="24"/>
  <c r="D1967" i="24"/>
  <c r="D1968" i="24"/>
  <c r="D1969" i="24"/>
  <c r="D1970" i="24"/>
  <c r="D1971" i="24"/>
  <c r="D1972" i="24"/>
  <c r="D1973" i="24"/>
  <c r="D1974" i="24"/>
  <c r="D1975" i="24"/>
  <c r="D1976" i="24"/>
  <c r="D1977" i="24"/>
  <c r="D1978" i="24"/>
  <c r="D1979" i="24"/>
  <c r="D1980" i="24"/>
  <c r="D1981" i="24"/>
  <c r="D1982" i="24"/>
  <c r="D1983" i="24"/>
  <c r="D1984" i="24"/>
  <c r="D1985" i="24"/>
  <c r="D1986" i="24"/>
  <c r="D1987" i="24"/>
  <c r="D1988" i="24"/>
  <c r="D1989" i="24"/>
  <c r="D1990" i="24"/>
  <c r="D1991" i="24"/>
  <c r="D1992" i="24"/>
  <c r="D1993" i="24"/>
  <c r="D1994" i="24"/>
  <c r="D1995" i="24"/>
  <c r="D1996" i="24"/>
  <c r="D1997" i="24"/>
  <c r="D1998" i="24"/>
  <c r="D1999" i="24"/>
  <c r="D2000" i="24"/>
  <c r="D2001" i="24"/>
  <c r="D2002" i="24"/>
  <c r="D2003" i="24"/>
  <c r="D2004" i="24"/>
  <c r="D2005" i="24"/>
  <c r="D2006" i="24"/>
  <c r="D2007" i="24"/>
  <c r="D2008" i="24"/>
  <c r="D2009" i="24"/>
  <c r="D2010" i="24"/>
  <c r="D2011" i="24"/>
  <c r="D2012" i="24"/>
  <c r="D2013" i="24"/>
  <c r="D2014" i="24"/>
  <c r="D2015" i="24"/>
  <c r="D2016" i="24"/>
  <c r="D2017" i="24"/>
  <c r="D2018" i="24"/>
  <c r="D2019" i="24"/>
  <c r="D2020" i="24"/>
  <c r="D2021" i="24"/>
  <c r="D2022" i="24"/>
  <c r="D2023" i="24"/>
  <c r="D2024" i="24"/>
  <c r="D2025" i="24"/>
  <c r="D2026" i="24"/>
  <c r="D2027" i="24"/>
  <c r="D2028" i="24"/>
  <c r="D2029" i="24"/>
  <c r="D2030" i="24"/>
  <c r="D2031" i="24"/>
  <c r="D2032" i="24"/>
  <c r="D2033" i="24"/>
  <c r="D2034" i="24"/>
  <c r="D2035" i="24"/>
  <c r="D2036" i="24"/>
  <c r="D2037" i="24"/>
  <c r="D2038" i="24"/>
  <c r="D2039" i="24"/>
  <c r="D2040" i="24"/>
  <c r="D2041" i="24"/>
  <c r="D2042" i="24"/>
  <c r="D2043" i="24"/>
  <c r="D2044" i="24"/>
  <c r="D2045" i="24"/>
  <c r="D2046" i="24"/>
  <c r="D2047" i="24"/>
  <c r="D2048" i="24"/>
  <c r="D2049" i="24"/>
  <c r="D2050" i="24"/>
  <c r="D2051" i="24"/>
  <c r="D2052" i="24"/>
  <c r="D2053" i="24"/>
  <c r="D2054" i="24"/>
  <c r="D2055" i="24"/>
  <c r="D2056" i="24"/>
  <c r="D2057" i="24"/>
  <c r="D2058" i="24"/>
  <c r="D2059" i="24"/>
  <c r="D2060" i="24"/>
  <c r="D2061" i="24"/>
  <c r="D2062" i="24"/>
  <c r="D2063" i="24"/>
  <c r="D2064" i="24"/>
  <c r="D2065" i="24"/>
  <c r="D2066" i="24"/>
  <c r="D2067" i="24"/>
  <c r="D2068" i="24"/>
  <c r="D2069" i="24"/>
  <c r="D2070" i="24"/>
  <c r="D2071" i="24"/>
  <c r="D2072" i="24"/>
  <c r="D2073" i="24"/>
  <c r="D2074" i="24"/>
  <c r="D2075" i="24"/>
  <c r="D2076" i="24"/>
  <c r="D2077" i="24"/>
  <c r="D2078" i="24"/>
  <c r="D2079" i="24"/>
  <c r="D2080" i="24"/>
  <c r="D2081" i="24"/>
  <c r="D2082" i="24"/>
  <c r="D2083" i="24"/>
  <c r="D2084" i="24"/>
  <c r="D2085" i="24"/>
  <c r="D2086" i="24"/>
  <c r="D2087" i="24"/>
  <c r="D2088" i="24"/>
  <c r="D2089" i="24"/>
  <c r="D2090" i="24"/>
  <c r="D2091" i="24"/>
  <c r="D2092" i="24"/>
  <c r="D2093" i="24"/>
  <c r="D2094" i="24"/>
  <c r="D2095" i="24"/>
  <c r="D2096" i="24"/>
  <c r="D2097" i="24"/>
  <c r="D2098" i="24"/>
  <c r="D2099" i="24"/>
  <c r="D2100" i="24"/>
  <c r="D2101" i="24"/>
  <c r="D2102" i="24"/>
  <c r="D2103" i="24"/>
  <c r="D2104" i="24"/>
  <c r="D2105" i="24"/>
  <c r="D2106" i="24"/>
  <c r="D2107" i="24"/>
  <c r="D2108" i="24"/>
  <c r="D2109" i="24"/>
  <c r="D2110" i="24"/>
  <c r="D2111" i="24"/>
  <c r="D2112" i="24"/>
  <c r="D2113" i="24"/>
  <c r="D2114" i="24"/>
  <c r="D2115" i="24"/>
  <c r="D2116" i="24"/>
  <c r="D2117" i="24"/>
  <c r="D2118" i="24"/>
  <c r="D2119" i="24"/>
  <c r="D2120" i="24"/>
  <c r="D2121" i="24"/>
  <c r="D2122" i="24"/>
  <c r="D2123" i="24"/>
  <c r="D2124" i="24"/>
  <c r="D2125" i="24"/>
  <c r="D2126" i="24"/>
  <c r="D2127" i="24"/>
  <c r="D2128" i="24"/>
  <c r="D2129" i="24"/>
  <c r="D2130" i="24"/>
  <c r="D2131" i="24"/>
  <c r="D2132" i="24"/>
  <c r="D2133" i="24"/>
  <c r="D2134" i="24"/>
  <c r="D2135" i="24"/>
  <c r="D2136" i="24"/>
  <c r="D2137" i="24"/>
  <c r="D2138" i="24"/>
  <c r="D2139" i="24"/>
  <c r="D2140" i="24"/>
  <c r="D2141" i="24"/>
  <c r="D2142" i="24"/>
  <c r="D2143" i="24"/>
  <c r="D2144" i="24"/>
  <c r="D2145" i="24"/>
  <c r="D2146" i="24"/>
  <c r="D2147" i="24"/>
  <c r="D2148" i="24"/>
  <c r="D2149" i="24"/>
  <c r="D2150" i="24"/>
  <c r="D2151" i="24"/>
  <c r="D2152" i="24"/>
  <c r="D2153" i="24"/>
  <c r="D2154" i="24"/>
  <c r="D2155" i="24"/>
  <c r="D2156" i="24"/>
  <c r="D2157" i="24"/>
  <c r="D2158" i="24"/>
  <c r="D2159" i="24"/>
  <c r="D2160" i="24"/>
  <c r="D2161" i="24"/>
  <c r="D2162" i="24"/>
  <c r="D2163" i="24"/>
  <c r="D2164" i="24"/>
  <c r="D2165" i="24"/>
  <c r="D2166" i="24"/>
  <c r="D2167" i="24"/>
  <c r="D2168" i="24"/>
  <c r="D2169" i="24"/>
  <c r="D2170" i="24"/>
  <c r="D2171" i="24"/>
  <c r="D2172" i="24"/>
  <c r="D2173" i="24"/>
  <c r="D2174" i="24"/>
  <c r="D2175" i="24"/>
  <c r="D2176" i="24"/>
  <c r="D2177" i="24"/>
  <c r="D2178" i="24"/>
  <c r="D2179" i="24"/>
  <c r="D2180" i="24"/>
  <c r="D2181" i="24"/>
  <c r="D2182" i="24"/>
  <c r="D2183" i="24"/>
  <c r="D2184" i="24"/>
  <c r="D2185" i="24"/>
  <c r="D2186" i="24"/>
  <c r="D2187" i="24"/>
  <c r="D2188" i="24"/>
  <c r="D2189" i="24"/>
  <c r="D2190" i="24"/>
  <c r="D2191" i="24"/>
  <c r="D2192" i="24"/>
  <c r="D2193" i="24"/>
  <c r="D2194" i="24"/>
  <c r="D2195" i="24"/>
  <c r="D2196" i="24"/>
  <c r="D2197" i="24"/>
  <c r="D2198" i="24"/>
  <c r="D2199" i="24"/>
  <c r="D2200" i="24"/>
  <c r="D2201" i="24"/>
  <c r="D2202" i="24"/>
  <c r="D2203" i="24"/>
  <c r="D2204" i="24"/>
  <c r="D2205" i="24"/>
  <c r="D2206" i="24"/>
  <c r="D2207" i="24"/>
  <c r="D2208" i="24"/>
  <c r="D2209" i="24"/>
  <c r="D2210" i="24"/>
  <c r="D2211" i="24"/>
  <c r="D2212" i="24"/>
  <c r="D2213" i="24"/>
  <c r="D2214" i="24"/>
  <c r="D2215" i="24"/>
  <c r="D2216" i="24"/>
  <c r="D2217" i="24"/>
  <c r="D2218" i="24"/>
  <c r="D2219" i="24"/>
  <c r="D2220" i="24"/>
  <c r="D2221" i="24"/>
  <c r="D2222" i="24"/>
  <c r="D2223" i="24"/>
  <c r="D2224" i="24"/>
  <c r="D2225" i="24"/>
  <c r="D2226" i="24"/>
  <c r="D2227" i="24"/>
  <c r="D2228" i="24"/>
  <c r="D2229" i="24"/>
  <c r="D2230" i="24"/>
  <c r="D2231" i="24"/>
  <c r="D2232" i="24"/>
  <c r="D2233" i="24"/>
  <c r="D2234" i="24"/>
  <c r="D2235" i="24"/>
  <c r="D2236" i="24"/>
  <c r="D2237" i="24"/>
  <c r="D2238" i="24"/>
  <c r="D2239" i="24"/>
  <c r="D2240" i="24"/>
  <c r="D2241" i="24"/>
  <c r="D2242" i="24"/>
  <c r="D2243" i="24"/>
  <c r="D2244" i="24"/>
  <c r="D2245" i="24"/>
  <c r="D2246" i="24"/>
  <c r="D2247" i="24"/>
  <c r="D2248" i="24"/>
  <c r="D2249" i="24"/>
  <c r="D2250" i="24"/>
  <c r="D2251" i="24"/>
  <c r="D2252" i="24"/>
  <c r="D2253" i="24"/>
  <c r="D2254" i="24"/>
  <c r="D2255" i="24"/>
  <c r="D2256" i="24"/>
  <c r="D2257" i="24"/>
  <c r="D2258" i="24"/>
  <c r="D2259" i="24"/>
  <c r="D2260" i="24"/>
  <c r="D2261" i="24"/>
  <c r="D2262" i="24"/>
  <c r="D2263" i="24"/>
  <c r="D2264" i="24"/>
  <c r="D2265" i="24"/>
  <c r="D2266" i="24"/>
  <c r="D2267" i="24"/>
  <c r="D2268" i="24"/>
  <c r="D2269" i="24"/>
  <c r="D2270" i="24"/>
  <c r="D2271" i="24"/>
  <c r="D2272" i="24"/>
  <c r="D2273" i="24"/>
  <c r="D2274" i="24"/>
  <c r="D2275" i="24"/>
  <c r="D2276" i="24"/>
  <c r="D2277" i="24"/>
  <c r="D2278" i="24"/>
  <c r="D2279" i="24"/>
  <c r="D2280" i="24"/>
  <c r="D2281" i="24"/>
  <c r="D2282" i="24"/>
  <c r="D2283" i="24"/>
  <c r="D2284" i="24"/>
  <c r="D2285" i="24"/>
  <c r="D2286" i="24"/>
  <c r="D2287" i="24"/>
  <c r="D2288" i="24"/>
  <c r="D2289" i="24"/>
  <c r="D2290" i="24"/>
  <c r="D2291" i="24"/>
  <c r="D2292" i="24"/>
  <c r="D2293" i="24"/>
  <c r="D2294" i="24"/>
  <c r="D2295" i="24"/>
  <c r="D2296" i="24"/>
  <c r="D2297" i="24"/>
  <c r="D2298" i="24"/>
  <c r="D2299" i="24"/>
  <c r="D2300" i="24"/>
  <c r="D2301" i="24"/>
  <c r="D2302" i="24"/>
  <c r="D2303" i="24"/>
  <c r="D2304" i="24"/>
  <c r="D2305" i="24"/>
  <c r="D2306" i="24"/>
  <c r="D2307" i="24"/>
  <c r="D2308" i="24"/>
  <c r="D2309" i="24"/>
  <c r="D2310" i="24"/>
  <c r="D2311" i="24"/>
  <c r="D2312" i="24"/>
  <c r="D2313" i="24"/>
  <c r="D2314" i="24"/>
  <c r="D2315" i="24"/>
  <c r="D2316" i="24"/>
  <c r="D2317" i="24"/>
  <c r="D2318" i="24"/>
  <c r="D2319" i="24"/>
  <c r="D2320" i="24"/>
  <c r="D2321" i="24"/>
  <c r="D2322" i="24"/>
  <c r="D2323" i="24"/>
  <c r="D2324" i="24"/>
  <c r="D2325" i="24"/>
  <c r="D2326" i="24"/>
  <c r="D2327" i="24"/>
  <c r="D2328" i="24"/>
  <c r="D2329" i="24"/>
  <c r="D2330" i="24"/>
  <c r="D2331" i="24"/>
  <c r="D2332" i="24"/>
  <c r="D2333" i="24"/>
  <c r="D2334" i="24"/>
  <c r="D2335" i="24"/>
  <c r="D2336" i="24"/>
  <c r="D2337" i="24"/>
  <c r="D2338" i="24"/>
  <c r="D2339" i="24"/>
  <c r="D2340" i="24"/>
  <c r="D2341" i="24"/>
  <c r="D2342" i="24"/>
  <c r="D2343" i="24"/>
  <c r="D2344" i="24"/>
  <c r="D2345" i="24"/>
  <c r="D2346" i="24"/>
  <c r="D2347" i="24"/>
  <c r="D2348" i="24"/>
  <c r="D2349" i="24"/>
  <c r="D2350" i="24"/>
  <c r="D2351" i="24"/>
  <c r="D2352" i="24"/>
  <c r="D2353" i="24"/>
  <c r="D2354" i="24"/>
  <c r="D2355" i="24"/>
  <c r="D2356" i="24"/>
  <c r="D2357" i="24"/>
  <c r="D2358" i="24"/>
  <c r="D2359" i="24"/>
  <c r="D2360" i="24"/>
  <c r="D2361" i="24"/>
  <c r="D2362" i="24"/>
  <c r="D2363" i="24"/>
  <c r="D2364" i="24"/>
  <c r="D2365" i="24"/>
  <c r="D2366" i="24"/>
  <c r="D2367" i="24"/>
  <c r="D2368" i="24"/>
  <c r="D2369" i="24"/>
  <c r="D2370" i="24"/>
  <c r="D2371" i="24"/>
  <c r="D2372" i="24"/>
  <c r="D2373" i="24"/>
  <c r="D2374" i="24"/>
  <c r="D2375" i="24"/>
  <c r="D2376" i="24"/>
  <c r="D2377" i="24"/>
  <c r="D2378" i="24"/>
  <c r="D2379" i="24"/>
  <c r="D2380" i="24"/>
  <c r="D2381" i="24"/>
  <c r="D2382" i="24"/>
  <c r="D2383" i="24"/>
  <c r="D2384" i="24"/>
  <c r="D2385" i="24"/>
  <c r="D2386" i="24"/>
  <c r="D2387" i="24"/>
  <c r="D2388" i="24"/>
  <c r="D2389" i="24"/>
  <c r="D2390" i="24"/>
  <c r="D2391" i="24"/>
  <c r="D2392" i="24"/>
  <c r="D2393" i="24"/>
  <c r="D2394" i="24"/>
  <c r="D2395" i="24"/>
  <c r="D2396" i="24"/>
  <c r="D2397" i="24"/>
  <c r="D2398" i="24"/>
  <c r="D2399" i="24"/>
  <c r="D2400" i="24"/>
  <c r="D2401" i="24"/>
  <c r="D2402" i="24"/>
  <c r="D2403" i="24"/>
  <c r="D2404" i="24"/>
  <c r="D2405" i="24"/>
  <c r="D2406" i="24"/>
  <c r="D2407" i="24"/>
  <c r="D2408" i="24"/>
  <c r="D2409" i="24"/>
  <c r="D2410" i="24"/>
  <c r="D2411" i="24"/>
  <c r="D2412" i="24"/>
  <c r="D2413" i="24"/>
  <c r="D2414" i="24"/>
  <c r="D2415" i="24"/>
  <c r="D2416" i="24"/>
  <c r="D2417" i="24"/>
  <c r="D2418" i="24"/>
  <c r="D2419" i="24"/>
  <c r="D2420" i="24"/>
  <c r="D2421" i="24"/>
  <c r="D2422" i="24"/>
  <c r="D2423" i="24"/>
  <c r="D2424" i="24"/>
  <c r="D2425" i="24"/>
  <c r="D2426" i="24"/>
  <c r="D2427" i="24"/>
  <c r="D2428" i="24"/>
  <c r="D2429" i="24"/>
  <c r="D2430" i="24"/>
  <c r="D2431" i="24"/>
  <c r="D2432" i="24"/>
  <c r="D2433" i="24"/>
  <c r="D2434" i="24"/>
  <c r="D2435" i="24"/>
  <c r="D2436" i="24"/>
  <c r="D2437" i="24"/>
  <c r="D2438" i="24"/>
  <c r="D2439" i="24"/>
  <c r="D2440" i="24"/>
  <c r="D2441" i="24"/>
  <c r="D2442" i="24"/>
  <c r="D2443" i="24"/>
  <c r="D2444" i="24"/>
  <c r="D2445" i="24"/>
  <c r="D2446" i="24"/>
  <c r="D2447" i="24"/>
  <c r="D2448" i="24"/>
  <c r="D2449" i="24"/>
  <c r="D2450" i="24"/>
  <c r="D2451" i="24"/>
  <c r="D2452" i="24"/>
  <c r="D2453" i="24"/>
  <c r="D2454" i="24"/>
  <c r="D2455" i="24"/>
  <c r="D2456" i="24"/>
  <c r="D2457" i="24"/>
  <c r="D2458" i="24"/>
  <c r="D2459" i="24"/>
  <c r="D2460" i="24"/>
  <c r="D2461" i="24"/>
  <c r="D2462" i="24"/>
  <c r="D2463" i="24"/>
  <c r="D2464" i="24"/>
  <c r="D2465" i="24"/>
  <c r="D2466" i="24"/>
  <c r="D2467" i="24"/>
  <c r="D2468" i="24"/>
  <c r="D2469" i="24"/>
  <c r="D2470" i="24"/>
  <c r="D2471" i="24"/>
  <c r="D2472" i="24"/>
  <c r="D2473" i="24"/>
  <c r="D2474" i="24"/>
  <c r="D2475" i="24"/>
  <c r="D2476" i="24"/>
  <c r="D2477" i="24"/>
  <c r="D2478" i="24"/>
  <c r="D2479" i="24"/>
  <c r="D2480" i="24"/>
  <c r="D2481" i="24"/>
  <c r="D2482" i="24"/>
  <c r="D2483" i="24"/>
  <c r="D2484" i="24"/>
  <c r="D2485" i="24"/>
  <c r="D2486" i="24"/>
  <c r="D2487" i="24"/>
  <c r="D2488" i="24"/>
  <c r="D2489" i="24"/>
  <c r="D2490" i="24"/>
  <c r="D2491" i="24"/>
  <c r="D2492" i="24"/>
  <c r="D2493" i="24"/>
  <c r="D2494" i="24"/>
  <c r="D2495" i="24"/>
  <c r="D2496" i="24"/>
  <c r="D2497" i="24"/>
  <c r="D2498" i="24"/>
  <c r="D2499" i="24"/>
  <c r="D2500" i="24"/>
  <c r="D2501" i="24"/>
  <c r="D2502" i="24"/>
  <c r="D2503" i="24"/>
  <c r="D2504" i="24"/>
  <c r="D2505" i="24"/>
  <c r="D2506" i="24"/>
  <c r="D2507" i="24"/>
  <c r="D2508" i="24"/>
  <c r="D2509" i="24"/>
  <c r="D2510" i="24"/>
  <c r="D2511" i="24"/>
  <c r="D2512" i="24"/>
  <c r="D2513" i="24"/>
  <c r="D2514" i="24"/>
  <c r="D2515" i="24"/>
  <c r="D2516" i="24"/>
  <c r="D2517" i="24"/>
  <c r="D2518" i="24"/>
  <c r="D2519" i="24"/>
  <c r="D2520" i="24"/>
  <c r="D2521" i="24"/>
  <c r="D2522" i="24"/>
  <c r="D2523" i="24"/>
  <c r="D2524" i="24"/>
  <c r="D2525" i="24"/>
  <c r="D2526" i="24"/>
  <c r="D2527" i="24"/>
  <c r="D2528" i="24"/>
  <c r="D2529" i="24"/>
  <c r="D2530" i="24"/>
  <c r="D2531" i="24"/>
  <c r="D2532" i="24"/>
  <c r="D2533" i="24"/>
  <c r="D2534" i="24"/>
  <c r="D2535" i="24"/>
  <c r="D2536" i="24"/>
  <c r="D2537" i="24"/>
  <c r="D2538" i="24"/>
  <c r="D2539" i="24"/>
  <c r="D2540" i="24"/>
  <c r="D2541" i="24"/>
  <c r="D2542" i="24"/>
  <c r="D2543" i="24"/>
  <c r="D2544" i="24"/>
  <c r="D2545" i="24"/>
  <c r="D2546" i="24"/>
  <c r="D2547" i="24"/>
  <c r="D2548" i="24"/>
  <c r="D2549" i="24"/>
  <c r="D2550" i="24"/>
  <c r="D2551" i="24"/>
  <c r="D2552" i="24"/>
  <c r="D2553" i="24"/>
  <c r="D2554" i="24"/>
  <c r="D2555" i="24"/>
  <c r="D2556" i="24"/>
  <c r="D2557" i="24"/>
  <c r="D2558" i="24"/>
  <c r="D2559" i="24"/>
  <c r="D2560" i="24"/>
  <c r="D2561" i="24"/>
  <c r="D2562" i="24"/>
  <c r="D2563" i="24"/>
  <c r="D2564" i="24"/>
  <c r="D2565" i="24"/>
  <c r="D2566" i="24"/>
  <c r="D2567" i="24"/>
  <c r="D2568" i="24"/>
  <c r="D2569" i="24"/>
  <c r="D2570" i="24"/>
  <c r="D2571" i="24"/>
  <c r="D2572" i="24"/>
  <c r="D2573" i="24"/>
  <c r="D2574" i="24"/>
  <c r="D2575" i="24"/>
  <c r="D2576" i="24"/>
  <c r="D2577" i="24"/>
  <c r="D2578" i="24"/>
  <c r="D2579" i="24"/>
  <c r="D2580" i="24"/>
  <c r="D2581" i="24"/>
  <c r="D2582" i="24"/>
  <c r="D2583" i="24"/>
  <c r="D2584" i="24"/>
  <c r="D2585" i="24"/>
  <c r="D2586" i="24"/>
  <c r="D2587" i="24"/>
  <c r="D2588" i="24"/>
  <c r="D2589" i="24"/>
  <c r="D2590" i="24"/>
  <c r="D2591" i="24"/>
  <c r="D2592" i="24"/>
  <c r="D2593" i="24"/>
  <c r="D2594" i="24"/>
  <c r="D2595" i="24"/>
  <c r="D2596" i="24"/>
  <c r="D2597" i="24"/>
  <c r="D2598" i="24"/>
  <c r="D2599" i="24"/>
  <c r="D2600" i="24"/>
  <c r="D2601" i="24"/>
  <c r="D2602" i="24"/>
  <c r="D2603" i="24"/>
  <c r="D2604" i="24"/>
  <c r="D2605" i="24"/>
  <c r="D2606" i="24"/>
  <c r="D2607" i="24"/>
  <c r="D2608" i="24"/>
  <c r="D2609" i="24"/>
  <c r="D2610" i="24"/>
  <c r="D2611" i="24"/>
  <c r="D2612" i="24"/>
  <c r="D2613" i="24"/>
  <c r="D2614" i="24"/>
  <c r="D2615" i="24"/>
  <c r="D2616" i="24"/>
  <c r="D2617" i="24"/>
  <c r="D2618" i="24"/>
  <c r="D2619" i="24"/>
  <c r="D2620" i="24"/>
  <c r="D2621" i="24"/>
  <c r="D2622" i="24"/>
  <c r="D2623" i="24"/>
  <c r="D2624" i="24"/>
  <c r="D2625" i="24"/>
  <c r="D2626" i="24"/>
  <c r="D2627" i="24"/>
  <c r="D2628" i="24"/>
  <c r="D2629" i="24"/>
  <c r="D2630" i="24"/>
  <c r="D2631" i="24"/>
  <c r="D2632" i="24"/>
  <c r="D2633" i="24"/>
  <c r="D2634" i="24"/>
  <c r="D2635" i="24"/>
  <c r="D2636" i="24"/>
  <c r="D2637" i="24"/>
  <c r="D2638" i="24"/>
  <c r="D2639" i="24"/>
  <c r="D2640" i="24"/>
  <c r="D2641" i="24"/>
  <c r="D2642" i="24"/>
  <c r="D2643" i="24"/>
  <c r="D2644" i="24"/>
  <c r="D2645" i="24"/>
  <c r="D2646" i="24"/>
  <c r="D2647" i="24"/>
  <c r="D2648" i="24"/>
  <c r="D2649" i="24"/>
  <c r="D2650" i="24"/>
  <c r="D2651" i="24"/>
  <c r="D2652" i="24"/>
  <c r="D2653" i="24"/>
  <c r="D2654" i="24"/>
  <c r="D2655" i="24"/>
  <c r="D2656" i="24"/>
  <c r="D2657" i="24"/>
  <c r="D2658" i="24"/>
  <c r="D2659" i="24"/>
  <c r="D2660" i="24"/>
  <c r="D2661" i="24"/>
  <c r="D2662" i="24"/>
  <c r="D2663" i="24"/>
  <c r="D2664" i="24"/>
  <c r="D2665" i="24"/>
  <c r="D2666" i="24"/>
  <c r="D2667" i="24"/>
  <c r="D2668" i="24"/>
  <c r="D2669" i="24"/>
  <c r="D2670" i="24"/>
  <c r="D2671" i="24"/>
  <c r="D2672" i="24"/>
  <c r="D2673" i="24"/>
  <c r="D2674" i="24"/>
  <c r="D2675" i="24"/>
  <c r="D2676" i="24"/>
  <c r="D2677" i="24"/>
  <c r="D2678" i="24"/>
  <c r="D2679" i="24"/>
  <c r="D2680" i="24"/>
  <c r="D2681" i="24"/>
  <c r="D2682" i="24"/>
  <c r="D2683" i="24"/>
  <c r="D2684" i="24"/>
  <c r="D2685" i="24"/>
  <c r="D2686" i="24"/>
  <c r="D2687" i="24"/>
  <c r="D2688" i="24"/>
  <c r="D2689" i="24"/>
  <c r="D2690" i="24"/>
  <c r="D2691" i="24"/>
  <c r="D2692" i="24"/>
  <c r="D2693" i="24"/>
  <c r="D2694" i="24"/>
  <c r="D2695" i="24"/>
  <c r="D2696" i="24"/>
  <c r="D2697" i="24"/>
  <c r="D2698" i="24"/>
  <c r="D2699" i="24"/>
  <c r="D2700" i="24"/>
  <c r="D2701" i="24"/>
  <c r="D2702" i="24"/>
  <c r="D2703" i="24"/>
  <c r="D2704" i="24"/>
  <c r="D2705" i="24"/>
  <c r="D2706" i="24"/>
  <c r="D2707" i="24"/>
  <c r="D2708" i="24"/>
  <c r="D2709" i="24"/>
  <c r="D2710" i="24"/>
  <c r="D2711" i="24"/>
  <c r="D2712" i="24"/>
  <c r="D2713" i="24"/>
  <c r="D2714" i="24"/>
  <c r="D2715" i="24"/>
  <c r="D2716" i="24"/>
  <c r="D2717" i="24"/>
  <c r="D2718" i="24"/>
  <c r="D2719" i="24"/>
  <c r="D2720" i="24"/>
  <c r="D2721" i="24"/>
  <c r="D2722" i="24"/>
  <c r="D2723" i="24"/>
  <c r="D2724" i="24"/>
  <c r="D2725" i="24"/>
  <c r="D2726" i="24"/>
  <c r="D2727" i="24"/>
  <c r="D2728" i="24"/>
  <c r="D2729" i="24"/>
  <c r="D2730" i="24"/>
  <c r="D2731" i="24"/>
  <c r="D2732" i="24"/>
  <c r="D2733" i="24"/>
  <c r="D2734" i="24"/>
  <c r="D2735" i="24"/>
  <c r="D2736" i="24"/>
  <c r="D2737" i="24"/>
  <c r="D2738" i="24"/>
  <c r="D2739" i="24"/>
  <c r="D2740" i="24"/>
  <c r="D2741" i="24"/>
  <c r="D2742" i="24"/>
  <c r="D2743" i="24"/>
  <c r="D2744" i="24"/>
  <c r="D2745" i="24"/>
  <c r="D2746" i="24"/>
  <c r="D2747" i="24"/>
  <c r="D2748" i="24"/>
  <c r="D2749" i="24"/>
  <c r="D2750" i="24"/>
  <c r="D2751" i="24"/>
  <c r="D2752" i="24"/>
  <c r="D2753" i="24"/>
  <c r="D2754" i="24"/>
  <c r="D2755" i="24"/>
  <c r="D2756" i="24"/>
  <c r="D2757" i="24"/>
  <c r="D2758" i="24"/>
  <c r="D2759" i="24"/>
  <c r="D2760" i="24"/>
  <c r="D2761" i="24"/>
  <c r="D2762" i="24"/>
  <c r="D2763" i="24"/>
  <c r="D2764" i="24"/>
  <c r="D2765" i="24"/>
  <c r="D2766" i="24"/>
  <c r="D2767" i="24"/>
  <c r="D2768" i="24"/>
  <c r="D2769" i="24"/>
  <c r="D2770" i="24"/>
  <c r="D2771" i="24"/>
  <c r="D2772" i="24"/>
  <c r="D2773" i="24"/>
  <c r="D2774" i="24"/>
  <c r="D2775" i="24"/>
  <c r="D2776" i="24"/>
  <c r="D2777" i="24"/>
  <c r="D2778" i="24"/>
  <c r="D2779" i="24"/>
  <c r="D2780" i="24"/>
  <c r="D2781" i="24"/>
  <c r="D2782" i="24"/>
  <c r="D2783" i="24"/>
  <c r="D2784" i="24"/>
  <c r="D2785" i="24"/>
  <c r="D2786" i="24"/>
  <c r="D2787" i="24"/>
  <c r="D2788" i="24"/>
  <c r="D2789" i="24"/>
  <c r="D2790" i="24"/>
  <c r="D2791" i="24"/>
  <c r="D2792" i="24"/>
  <c r="D2793" i="24"/>
  <c r="D2794" i="24"/>
  <c r="D2795" i="24"/>
  <c r="D2796" i="24"/>
  <c r="D2797" i="24"/>
  <c r="D2798" i="24"/>
  <c r="D2799" i="24"/>
  <c r="D2800" i="24"/>
  <c r="D2801" i="24"/>
  <c r="D2802" i="24"/>
  <c r="D2803" i="24"/>
  <c r="D2804" i="24"/>
  <c r="D2805" i="24"/>
  <c r="D2806" i="24"/>
  <c r="D2807" i="24"/>
  <c r="D2808" i="24"/>
  <c r="D2809" i="24"/>
  <c r="D2810" i="24"/>
  <c r="D2811" i="24"/>
  <c r="D2812" i="24"/>
  <c r="D2813" i="24"/>
  <c r="D2814" i="24"/>
  <c r="D2815" i="24"/>
  <c r="D2816" i="24"/>
  <c r="D2817" i="24"/>
  <c r="D2818" i="24"/>
  <c r="D2819" i="24"/>
  <c r="D2820" i="24"/>
  <c r="D2821" i="24"/>
  <c r="D2822" i="24"/>
  <c r="D2823" i="24"/>
  <c r="D2824" i="24"/>
  <c r="D2825" i="24"/>
  <c r="D2826" i="24"/>
  <c r="D2827" i="24"/>
  <c r="D2828" i="24"/>
  <c r="D2829" i="24"/>
  <c r="D2830" i="24"/>
  <c r="D2831" i="24"/>
  <c r="D2832" i="24"/>
  <c r="D2833" i="24"/>
  <c r="D2834" i="24"/>
  <c r="D2835" i="24"/>
  <c r="D2836" i="24"/>
  <c r="D2837" i="24"/>
  <c r="D2838" i="24"/>
  <c r="D2839" i="24"/>
  <c r="D2840" i="24"/>
  <c r="D2841" i="24"/>
  <c r="D2842" i="24"/>
  <c r="D2843" i="24"/>
  <c r="D2844" i="24"/>
  <c r="D2845" i="24"/>
  <c r="D2846" i="24"/>
  <c r="D2847" i="24"/>
  <c r="D2848" i="24"/>
  <c r="D2849" i="24"/>
  <c r="D2850" i="24"/>
  <c r="D2851" i="24"/>
  <c r="D2852" i="24"/>
  <c r="D2853" i="24"/>
  <c r="D2854" i="24"/>
  <c r="D2855" i="24"/>
  <c r="D2856" i="24"/>
  <c r="D2857" i="24"/>
  <c r="D2858" i="24"/>
  <c r="D2859" i="24"/>
  <c r="D2860" i="24"/>
  <c r="D2861" i="24"/>
  <c r="D2862" i="24"/>
  <c r="D2863" i="24"/>
  <c r="D2864" i="24"/>
  <c r="D2865" i="24"/>
  <c r="D2866" i="24"/>
  <c r="D2867" i="24"/>
  <c r="D2868" i="24"/>
  <c r="D2869" i="24"/>
  <c r="D2870" i="24"/>
  <c r="D2871" i="24"/>
  <c r="D2872" i="24"/>
  <c r="D2873" i="24"/>
  <c r="D2874" i="24"/>
  <c r="D2875" i="24"/>
  <c r="D2876" i="24"/>
  <c r="D2877" i="24"/>
  <c r="D2878" i="24"/>
  <c r="D2879" i="24"/>
  <c r="D2880" i="24"/>
  <c r="D2881" i="24"/>
  <c r="D2882" i="24"/>
  <c r="D2883" i="24"/>
  <c r="D2884" i="24"/>
  <c r="D2885" i="24"/>
  <c r="D2886" i="24"/>
  <c r="D2887" i="24"/>
  <c r="D2888" i="24"/>
  <c r="D2889" i="24"/>
  <c r="D2890" i="24"/>
  <c r="D2891" i="24"/>
  <c r="D2892" i="24"/>
  <c r="D2893" i="24"/>
  <c r="D2894" i="24"/>
  <c r="D2895" i="24"/>
  <c r="D2896" i="24"/>
  <c r="D2897" i="24"/>
  <c r="D2898" i="24"/>
  <c r="D2899" i="24"/>
  <c r="D2900" i="24"/>
  <c r="D2901" i="24"/>
  <c r="D2902" i="24"/>
  <c r="D2903" i="24"/>
  <c r="D2904" i="24"/>
  <c r="D2905" i="24"/>
  <c r="D2906" i="24"/>
  <c r="D2907" i="24"/>
  <c r="D2908" i="24"/>
  <c r="D2909" i="24"/>
  <c r="D2910" i="24"/>
  <c r="D2911" i="24"/>
  <c r="D2912" i="24"/>
  <c r="D2913" i="24"/>
  <c r="D2914" i="24"/>
  <c r="D2915" i="24"/>
  <c r="D2916" i="24"/>
  <c r="D2917" i="24"/>
  <c r="D2918" i="24"/>
  <c r="D2919" i="24"/>
  <c r="D2920" i="24"/>
  <c r="D2921" i="24"/>
  <c r="D2922" i="24"/>
  <c r="D2923" i="24"/>
  <c r="D2924" i="24"/>
  <c r="D2925" i="24"/>
  <c r="D2926" i="24"/>
  <c r="D2927" i="24"/>
  <c r="D2928" i="24"/>
  <c r="D2929" i="24"/>
  <c r="D2930" i="24"/>
  <c r="D2931" i="24"/>
  <c r="D2932" i="24"/>
  <c r="D2933" i="24"/>
  <c r="D2934" i="24"/>
  <c r="D2935" i="24"/>
  <c r="D2936" i="24"/>
  <c r="D2937" i="24"/>
  <c r="D2938" i="24"/>
  <c r="D2939" i="24"/>
  <c r="D2940" i="24"/>
  <c r="D2941" i="24"/>
  <c r="D2942" i="24"/>
  <c r="D2943" i="24"/>
  <c r="D2944" i="24"/>
  <c r="D2945" i="24"/>
  <c r="D2946" i="24"/>
  <c r="D2947" i="24"/>
  <c r="D2948" i="24"/>
  <c r="D2949" i="24"/>
  <c r="D2950" i="24"/>
  <c r="D2951" i="24"/>
  <c r="D2952" i="24"/>
  <c r="D2953" i="24"/>
  <c r="D2954" i="24"/>
  <c r="D2955" i="24"/>
  <c r="D2956" i="24"/>
  <c r="D2957" i="24"/>
  <c r="D2958" i="24"/>
  <c r="D2959" i="24"/>
  <c r="D2960" i="24"/>
  <c r="D2961" i="24"/>
  <c r="D2962" i="24"/>
  <c r="D2963" i="24"/>
  <c r="D2964" i="24"/>
  <c r="D2965" i="24"/>
  <c r="D2966" i="24"/>
  <c r="D2967" i="24"/>
  <c r="D2968" i="24"/>
  <c r="D2969" i="24"/>
  <c r="D2970" i="24"/>
  <c r="D2971" i="24"/>
  <c r="D2972" i="24"/>
  <c r="D2973" i="24"/>
  <c r="D2974" i="24"/>
  <c r="D2975" i="24"/>
  <c r="D2976" i="24"/>
  <c r="D2977" i="24"/>
  <c r="D2978" i="24"/>
  <c r="D2979" i="24"/>
  <c r="D2980" i="24"/>
  <c r="D2981" i="24"/>
  <c r="D2982" i="24"/>
  <c r="D2983" i="24"/>
  <c r="D2984" i="24"/>
  <c r="D2985" i="24"/>
  <c r="D2986" i="24"/>
  <c r="D2987" i="24"/>
  <c r="D2988" i="24"/>
  <c r="D2989" i="24"/>
  <c r="D2990" i="24"/>
  <c r="D2991" i="24"/>
  <c r="D2992" i="24"/>
  <c r="D2993" i="24"/>
  <c r="D2994" i="24"/>
  <c r="D2995" i="24"/>
  <c r="D2996" i="24"/>
  <c r="D2997" i="24"/>
  <c r="D2998" i="24"/>
  <c r="D2999" i="24"/>
  <c r="D3000" i="24"/>
  <c r="D3001" i="24"/>
  <c r="D3002" i="24"/>
  <c r="D3003" i="24"/>
  <c r="D3004" i="24"/>
  <c r="D3005" i="24"/>
  <c r="D3006" i="24"/>
  <c r="D3007" i="24"/>
  <c r="D3008" i="24"/>
  <c r="D3009" i="24"/>
  <c r="D3010" i="24"/>
  <c r="D3011" i="24"/>
  <c r="D3012" i="24"/>
  <c r="D3013" i="24"/>
  <c r="D3014" i="24"/>
  <c r="D3015" i="24"/>
  <c r="D3016" i="24"/>
  <c r="D3017" i="24"/>
  <c r="D3018" i="24"/>
  <c r="D3019" i="24"/>
  <c r="D3020" i="24"/>
  <c r="D3021" i="24"/>
  <c r="D3022" i="24"/>
  <c r="D3023" i="24"/>
  <c r="D3024" i="24"/>
  <c r="D3025" i="24"/>
  <c r="D3026" i="24"/>
  <c r="D3027" i="24"/>
  <c r="D3028" i="24"/>
  <c r="D3029" i="24"/>
  <c r="D3030" i="24"/>
  <c r="D3031" i="24"/>
  <c r="D3032" i="24"/>
  <c r="D3033" i="24"/>
  <c r="D3034" i="24"/>
  <c r="D3035" i="24"/>
  <c r="D3036" i="24"/>
  <c r="D3037" i="24"/>
  <c r="D3038" i="24"/>
  <c r="D3039" i="24"/>
  <c r="D3040" i="24"/>
  <c r="D3041" i="24"/>
  <c r="D3042" i="24"/>
  <c r="D3043" i="24"/>
  <c r="D3044" i="24"/>
  <c r="D3045" i="24"/>
  <c r="D3046" i="24"/>
  <c r="D3047" i="24"/>
  <c r="D3048" i="24"/>
  <c r="D3049" i="24"/>
  <c r="D3050" i="24"/>
  <c r="D3051" i="24"/>
  <c r="D3052" i="24"/>
  <c r="D3053" i="24"/>
  <c r="D3054" i="24"/>
  <c r="D3055" i="24"/>
  <c r="D3056" i="24"/>
  <c r="D3057" i="24"/>
  <c r="D3058" i="24"/>
  <c r="D3059" i="24"/>
  <c r="D3060" i="24"/>
  <c r="D3061" i="24"/>
  <c r="D3062" i="24"/>
  <c r="D3063" i="24"/>
  <c r="D3064" i="24"/>
  <c r="D3065" i="24"/>
  <c r="D3066" i="24"/>
  <c r="D3067" i="24"/>
  <c r="D3068" i="24"/>
  <c r="D3069" i="24"/>
  <c r="D3070" i="24"/>
  <c r="D3071" i="24"/>
  <c r="D3072" i="24"/>
  <c r="D3073" i="24"/>
  <c r="D3074" i="24"/>
  <c r="D3075" i="24"/>
  <c r="D3076" i="24"/>
  <c r="D3077" i="24"/>
  <c r="D3078" i="24"/>
  <c r="D3079" i="24"/>
  <c r="D3080" i="24"/>
  <c r="D3081" i="24"/>
  <c r="D3082" i="24"/>
  <c r="D3083" i="24"/>
  <c r="D3084" i="24"/>
  <c r="D3085" i="24"/>
  <c r="D3086" i="24"/>
  <c r="D3087" i="24"/>
  <c r="D3088" i="24"/>
  <c r="D3089" i="24"/>
  <c r="D3090" i="24"/>
  <c r="D3091" i="24"/>
  <c r="D3092" i="24"/>
  <c r="D3093" i="24"/>
  <c r="D3094" i="24"/>
  <c r="D3095" i="24"/>
  <c r="D3096" i="24"/>
  <c r="D3097" i="24"/>
  <c r="D3098" i="24"/>
  <c r="D3099" i="24"/>
  <c r="D3100" i="24"/>
  <c r="D3101" i="24"/>
  <c r="D3102" i="24"/>
  <c r="D3103" i="24"/>
  <c r="D3104" i="24"/>
  <c r="D3105" i="24"/>
  <c r="D3106" i="24"/>
  <c r="D3107" i="24"/>
  <c r="D3108" i="24"/>
  <c r="D3109" i="24"/>
  <c r="D3110" i="24"/>
  <c r="D3111" i="24"/>
  <c r="D3112" i="24"/>
  <c r="D3113" i="24"/>
  <c r="D3114" i="24"/>
  <c r="D3115" i="24"/>
  <c r="D3116" i="24"/>
  <c r="D3117" i="24"/>
  <c r="D3118" i="24"/>
  <c r="D3119" i="24"/>
  <c r="D3120" i="24"/>
  <c r="D3121" i="24"/>
  <c r="D3122" i="24"/>
  <c r="D3123" i="24"/>
  <c r="D3124" i="24"/>
  <c r="D3125" i="24"/>
  <c r="D3126" i="24"/>
  <c r="D3127" i="24"/>
  <c r="D3128" i="24"/>
  <c r="D3129" i="24"/>
  <c r="D3130" i="24"/>
  <c r="D3131" i="24"/>
  <c r="D3132" i="24"/>
  <c r="D3133" i="24"/>
  <c r="D3134" i="24"/>
  <c r="D3135" i="24"/>
  <c r="D3136" i="24"/>
  <c r="D3137" i="24"/>
  <c r="D3138" i="24"/>
  <c r="D3139" i="24"/>
  <c r="D3140" i="24"/>
  <c r="D3141" i="24"/>
  <c r="D3142" i="24"/>
  <c r="D3143" i="24"/>
  <c r="D3144" i="24"/>
  <c r="D3145" i="24"/>
  <c r="D3146" i="24"/>
  <c r="D3147" i="24"/>
  <c r="D3148" i="24"/>
  <c r="D3149" i="24"/>
  <c r="D3150" i="24"/>
  <c r="D3151" i="24"/>
  <c r="D3152" i="24"/>
  <c r="D3153" i="24"/>
  <c r="D3154" i="24"/>
  <c r="D3155" i="24"/>
  <c r="D3156" i="24"/>
  <c r="D3157" i="24"/>
  <c r="D3158" i="24"/>
  <c r="D3159" i="24"/>
  <c r="D3160" i="24"/>
  <c r="D3161" i="24"/>
  <c r="D3162" i="24"/>
  <c r="D3163" i="24"/>
  <c r="D3164" i="24"/>
  <c r="D3165" i="24"/>
  <c r="D3166" i="24"/>
  <c r="D3167" i="24"/>
  <c r="D3168" i="24"/>
  <c r="D3169" i="24"/>
  <c r="D3170" i="24"/>
  <c r="D3171" i="24"/>
  <c r="D3172" i="24"/>
  <c r="D3173" i="24"/>
  <c r="D3174" i="24"/>
  <c r="D3175" i="24"/>
  <c r="D3176" i="24"/>
  <c r="D3177" i="24"/>
  <c r="D3178" i="24"/>
  <c r="D3179" i="24"/>
  <c r="D3180" i="24"/>
  <c r="D3181" i="24"/>
  <c r="D3182" i="24"/>
  <c r="D3183" i="24"/>
  <c r="D3184" i="24"/>
  <c r="D3185" i="24"/>
  <c r="D3186" i="24"/>
  <c r="D3187" i="24"/>
  <c r="D3188" i="24"/>
  <c r="D3189" i="24"/>
  <c r="D3190" i="24"/>
  <c r="D3191" i="24"/>
  <c r="D3192" i="24"/>
  <c r="D3193" i="24"/>
  <c r="D3194" i="24"/>
  <c r="D3195" i="24"/>
  <c r="D3196" i="24"/>
  <c r="D3197" i="24"/>
  <c r="D3198" i="24"/>
  <c r="D3199" i="24"/>
  <c r="D3200" i="24"/>
  <c r="D3201" i="24"/>
  <c r="D3202" i="24"/>
  <c r="D3203" i="24"/>
  <c r="D3204" i="24"/>
  <c r="D3205" i="24"/>
  <c r="D3206" i="24"/>
  <c r="D3207" i="24"/>
  <c r="D3208" i="24"/>
  <c r="D3209" i="24"/>
  <c r="D3210" i="24"/>
  <c r="D3211" i="24"/>
  <c r="D3212" i="24"/>
  <c r="D3213" i="24"/>
  <c r="D3214" i="24"/>
  <c r="D3215" i="24"/>
  <c r="D3216" i="24"/>
  <c r="D3217" i="24"/>
  <c r="D3218" i="24"/>
  <c r="D3219" i="24"/>
  <c r="D3220" i="24"/>
  <c r="D3221" i="24"/>
  <c r="D3222" i="24"/>
  <c r="D3223" i="24"/>
  <c r="D3224" i="24"/>
  <c r="D3225" i="24"/>
  <c r="D3226" i="24"/>
  <c r="D3227" i="24"/>
  <c r="D3228" i="24"/>
  <c r="D3229" i="24"/>
  <c r="D3230" i="24"/>
  <c r="D3231" i="24"/>
  <c r="D3232" i="24"/>
  <c r="D3233" i="24"/>
  <c r="D3234" i="24"/>
  <c r="D3235" i="24"/>
  <c r="D3236" i="24"/>
  <c r="D3237" i="24"/>
  <c r="D3238" i="24"/>
  <c r="D3239" i="24"/>
  <c r="D3240" i="24"/>
  <c r="D3241" i="24"/>
  <c r="D3242" i="24"/>
  <c r="D3243" i="24"/>
  <c r="D3244" i="24"/>
  <c r="D3245" i="24"/>
  <c r="D3246" i="24"/>
  <c r="D3247" i="24"/>
  <c r="D3248" i="24"/>
  <c r="D3249" i="24"/>
  <c r="D3250" i="24"/>
  <c r="D3251" i="24"/>
  <c r="D3252" i="24"/>
  <c r="D3253" i="24"/>
  <c r="D3254" i="24"/>
  <c r="D3255" i="24"/>
  <c r="D3256" i="24"/>
  <c r="D3257" i="24"/>
  <c r="D3258" i="24"/>
  <c r="D3259" i="24"/>
  <c r="D3260" i="24"/>
  <c r="D3261" i="24"/>
  <c r="D3262" i="24"/>
  <c r="D3263" i="24"/>
  <c r="D3264" i="24"/>
  <c r="D3265" i="24"/>
  <c r="D3266" i="24"/>
  <c r="D3267" i="24"/>
  <c r="D3268" i="24"/>
  <c r="D3269" i="24"/>
  <c r="D3270" i="24"/>
  <c r="D3271" i="24"/>
  <c r="D3272" i="24"/>
  <c r="D3273" i="24"/>
  <c r="D3274" i="24"/>
  <c r="D3275" i="24"/>
  <c r="D3276" i="24"/>
  <c r="D3277" i="24"/>
  <c r="D3278" i="24"/>
  <c r="D3279" i="24"/>
  <c r="D3280" i="24"/>
  <c r="D3281" i="24"/>
  <c r="D3282" i="24"/>
  <c r="D3283" i="24"/>
  <c r="D3284" i="24"/>
  <c r="D3285" i="24"/>
  <c r="D3286" i="24"/>
  <c r="D3287" i="24"/>
  <c r="D3288" i="24"/>
  <c r="D3289" i="24"/>
  <c r="D3290" i="24"/>
  <c r="D3291" i="24"/>
  <c r="D3292" i="24"/>
  <c r="D3293" i="24"/>
  <c r="D3294" i="24"/>
  <c r="D3295" i="24"/>
  <c r="D3296" i="24"/>
  <c r="D3297" i="24"/>
  <c r="D3298" i="24"/>
  <c r="D3299" i="24"/>
  <c r="D3300" i="24"/>
  <c r="D3301" i="24"/>
  <c r="D3302" i="24"/>
  <c r="D3303" i="24"/>
  <c r="D3304" i="24"/>
  <c r="D3305" i="24"/>
  <c r="D3306" i="24"/>
  <c r="D3307" i="24"/>
  <c r="D3308" i="24"/>
  <c r="D3309" i="24"/>
  <c r="D3310" i="24"/>
  <c r="D3311" i="24"/>
  <c r="D3312" i="24"/>
  <c r="D3313" i="24"/>
  <c r="D3314" i="24"/>
  <c r="D3315" i="24"/>
  <c r="D3316" i="24"/>
  <c r="D3317" i="24"/>
  <c r="D3318" i="24"/>
  <c r="D3319" i="24"/>
  <c r="D3320" i="24"/>
  <c r="D3321" i="24"/>
  <c r="D3322" i="24"/>
  <c r="D3323" i="24"/>
  <c r="D3324" i="24"/>
  <c r="D3325" i="24"/>
  <c r="D3326" i="24"/>
  <c r="D3327" i="24"/>
  <c r="D3328" i="24"/>
  <c r="D3329" i="24"/>
  <c r="D3330" i="24"/>
  <c r="D3331" i="24"/>
  <c r="D3332" i="24"/>
  <c r="D3333" i="24"/>
  <c r="D3334" i="24"/>
  <c r="D3335" i="24"/>
  <c r="D3336" i="24"/>
  <c r="D3337" i="24"/>
  <c r="D3338" i="24"/>
  <c r="D3339" i="24"/>
  <c r="D3340" i="24"/>
  <c r="D3341" i="24"/>
  <c r="D3342" i="24"/>
  <c r="D3343" i="24"/>
  <c r="D3344" i="24"/>
  <c r="D3345" i="24"/>
  <c r="D3346" i="24"/>
  <c r="D3347" i="24"/>
  <c r="D3348" i="24"/>
  <c r="D3349" i="24"/>
  <c r="D3350" i="24"/>
  <c r="D3351" i="24"/>
  <c r="D3352" i="24"/>
  <c r="D3353" i="24"/>
  <c r="D3354" i="24"/>
  <c r="D3355" i="24"/>
  <c r="D3356" i="24"/>
  <c r="D3357" i="24"/>
  <c r="D3358" i="24"/>
  <c r="D3359" i="24"/>
  <c r="D3360" i="24"/>
  <c r="D3361" i="24"/>
  <c r="D3362" i="24"/>
  <c r="D3363" i="24"/>
  <c r="D3364" i="24"/>
  <c r="D3365" i="24"/>
  <c r="D3366" i="24"/>
  <c r="D3367" i="24"/>
  <c r="D3368" i="24"/>
  <c r="D3369" i="24"/>
  <c r="D3370" i="24"/>
  <c r="D3371" i="24"/>
  <c r="D3372" i="24"/>
  <c r="D3373" i="24"/>
  <c r="D3374" i="24"/>
  <c r="D3375" i="24"/>
  <c r="D3376" i="24"/>
  <c r="D3377" i="24"/>
  <c r="D3378" i="24"/>
  <c r="D3379" i="24"/>
  <c r="D3380" i="24"/>
  <c r="D3381" i="24"/>
  <c r="D3382" i="24"/>
  <c r="D3383" i="24"/>
  <c r="D3384" i="24"/>
  <c r="D3385" i="24"/>
  <c r="D3386" i="24"/>
  <c r="D3387" i="24"/>
  <c r="D3388" i="24"/>
  <c r="D3389" i="24"/>
  <c r="D3390" i="24"/>
  <c r="D3391" i="24"/>
  <c r="D3392" i="24"/>
  <c r="D3393" i="24"/>
  <c r="D3394" i="24"/>
  <c r="D3395" i="24"/>
  <c r="D3396" i="24"/>
  <c r="D3397" i="24"/>
  <c r="D3398" i="24"/>
  <c r="D3399" i="24"/>
  <c r="D3400" i="24"/>
  <c r="D3401" i="24"/>
  <c r="D3402" i="24"/>
  <c r="D3403" i="24"/>
  <c r="D3404" i="24"/>
  <c r="D3405" i="24"/>
  <c r="D3406" i="24"/>
  <c r="D3407" i="24"/>
  <c r="D3408" i="24"/>
  <c r="D3409" i="24"/>
  <c r="D3410" i="24"/>
  <c r="D3411" i="24"/>
  <c r="D3412" i="24"/>
  <c r="D3413" i="24"/>
  <c r="D3414" i="24"/>
  <c r="D3415" i="24"/>
  <c r="D3416" i="24"/>
  <c r="D3417" i="24"/>
  <c r="D3418" i="24"/>
  <c r="D3419" i="24"/>
  <c r="D3420" i="24"/>
  <c r="D3421" i="24"/>
  <c r="D3422" i="24"/>
  <c r="D3423" i="24"/>
  <c r="D3424" i="24"/>
  <c r="D3425" i="24"/>
  <c r="D3426" i="24"/>
  <c r="D3427" i="24"/>
  <c r="D3428" i="24"/>
  <c r="D3429" i="24"/>
  <c r="D3430" i="24"/>
  <c r="D3431" i="24"/>
  <c r="D3432" i="24"/>
  <c r="D3433" i="24"/>
  <c r="D3434" i="24"/>
  <c r="D3435" i="24"/>
  <c r="D3436" i="24"/>
  <c r="D3437" i="24"/>
  <c r="D3438" i="24"/>
  <c r="D3439" i="24"/>
  <c r="D3440" i="24"/>
  <c r="D3441" i="24"/>
  <c r="D3442" i="24"/>
  <c r="D3443" i="24"/>
  <c r="D3444" i="24"/>
  <c r="D3445" i="24"/>
  <c r="D3446" i="24"/>
  <c r="D3447" i="24"/>
  <c r="D3448" i="24"/>
  <c r="D3449" i="24"/>
  <c r="D3450" i="24"/>
  <c r="D3451" i="24"/>
  <c r="D3452" i="24"/>
  <c r="D3453" i="24"/>
  <c r="D3454" i="24"/>
  <c r="D3455" i="24"/>
  <c r="D3456" i="24"/>
  <c r="D3457" i="24"/>
  <c r="D3458" i="24"/>
  <c r="D3459" i="24"/>
  <c r="D3460" i="24"/>
  <c r="D3461" i="24"/>
  <c r="D3462" i="24"/>
  <c r="D3463" i="24"/>
  <c r="D3464" i="24"/>
  <c r="D3465" i="24"/>
  <c r="D3466" i="24"/>
  <c r="D3467" i="24"/>
  <c r="D3468" i="24"/>
  <c r="D3469" i="24"/>
  <c r="D3470" i="24"/>
  <c r="D3471" i="24"/>
  <c r="D3472" i="24"/>
  <c r="D3473" i="24"/>
  <c r="D3474" i="24"/>
  <c r="D3475" i="24"/>
  <c r="D3476" i="24"/>
  <c r="D3477" i="24"/>
  <c r="D3478" i="24"/>
  <c r="D3479" i="24"/>
  <c r="D3480" i="24"/>
  <c r="D3481" i="24"/>
  <c r="D3482" i="24"/>
  <c r="D3483" i="24"/>
  <c r="D3484" i="24"/>
  <c r="D3485" i="24"/>
  <c r="D3486" i="24"/>
  <c r="D3487" i="24"/>
  <c r="D3488" i="24"/>
  <c r="D3489" i="24"/>
  <c r="D3490" i="24"/>
  <c r="D3491" i="24"/>
  <c r="D3492" i="24"/>
  <c r="D3493" i="24"/>
  <c r="D3494" i="24"/>
  <c r="D3495" i="24"/>
  <c r="D3496" i="24"/>
  <c r="D3497" i="24"/>
  <c r="D3498" i="24"/>
  <c r="D3499" i="24"/>
  <c r="D3500" i="24"/>
  <c r="D3501" i="24"/>
  <c r="D3502" i="24"/>
  <c r="D3503" i="24"/>
  <c r="D3504" i="24"/>
  <c r="D3505" i="24"/>
  <c r="D3506" i="24"/>
  <c r="D3507" i="24"/>
  <c r="D3508" i="24"/>
  <c r="D3509" i="24"/>
  <c r="D3510" i="24"/>
  <c r="D3511" i="24"/>
  <c r="D3512" i="24"/>
  <c r="D3513" i="24"/>
  <c r="D3514" i="24"/>
  <c r="D3515" i="24"/>
  <c r="D3516" i="24"/>
  <c r="D3517" i="24"/>
  <c r="D3518" i="24"/>
  <c r="D3519" i="24"/>
  <c r="D3520" i="24"/>
  <c r="D3521" i="24"/>
  <c r="D3522" i="24"/>
  <c r="D3523" i="24"/>
  <c r="D3524" i="24"/>
  <c r="D3525" i="24"/>
  <c r="D3526" i="24"/>
  <c r="D3527" i="24"/>
  <c r="D3528" i="24"/>
  <c r="D3529" i="24"/>
  <c r="D3530" i="24"/>
  <c r="D3531" i="24"/>
  <c r="D3532" i="24"/>
  <c r="D3533" i="24"/>
  <c r="D3534" i="24"/>
  <c r="D3535" i="24"/>
  <c r="D3536" i="24"/>
  <c r="D3537" i="24"/>
  <c r="D3538" i="24"/>
  <c r="D3539" i="24"/>
  <c r="D3540" i="24"/>
  <c r="D3541" i="24"/>
  <c r="D3542" i="24"/>
  <c r="D3543" i="24"/>
  <c r="D3544" i="24"/>
  <c r="D3545" i="24"/>
  <c r="D3546" i="24"/>
  <c r="D3547" i="24"/>
  <c r="D3548" i="24"/>
  <c r="D3549" i="24"/>
  <c r="D3550" i="24"/>
  <c r="D3551" i="24"/>
  <c r="D3552" i="24"/>
  <c r="D3553" i="24"/>
  <c r="D3554" i="24"/>
  <c r="D3555" i="24"/>
  <c r="D3556" i="24"/>
  <c r="D3557" i="24"/>
  <c r="D3558" i="24"/>
  <c r="D3559" i="24"/>
  <c r="D3560" i="24"/>
  <c r="D3561" i="24"/>
  <c r="D3562" i="24"/>
  <c r="D3563" i="24"/>
  <c r="D3564" i="24"/>
  <c r="D3565" i="24"/>
  <c r="D3566" i="24"/>
  <c r="D3567" i="24"/>
  <c r="D3568" i="24"/>
  <c r="D3569" i="24"/>
  <c r="D3570" i="24"/>
  <c r="D3571" i="24"/>
  <c r="D3572" i="24"/>
  <c r="D3573" i="24"/>
  <c r="D3574" i="24"/>
  <c r="D3575" i="24"/>
  <c r="D3576" i="24"/>
  <c r="D3577" i="24"/>
  <c r="D3578" i="24"/>
  <c r="D3579" i="24"/>
  <c r="D3580" i="24"/>
  <c r="D3581" i="24"/>
  <c r="D3582" i="24"/>
  <c r="D3583" i="24"/>
  <c r="D3584" i="24"/>
  <c r="D3585" i="24"/>
  <c r="D3586" i="24"/>
  <c r="D3587" i="24"/>
  <c r="D3588" i="24"/>
  <c r="D3589" i="24"/>
  <c r="D3590" i="24"/>
  <c r="D3591" i="24"/>
  <c r="D3592" i="24"/>
  <c r="D3593" i="24"/>
  <c r="D3594" i="24"/>
  <c r="D3595" i="24"/>
  <c r="D3596" i="24"/>
  <c r="D3597" i="24"/>
  <c r="D3598" i="24"/>
  <c r="D3599" i="24"/>
  <c r="D3600" i="24"/>
  <c r="D3601" i="24"/>
  <c r="D3602" i="24"/>
  <c r="D3603" i="24"/>
  <c r="D3604" i="24"/>
  <c r="D3605" i="24"/>
  <c r="D3606" i="24"/>
  <c r="D3607" i="24"/>
  <c r="D3608" i="24"/>
  <c r="D3609" i="24"/>
  <c r="D3610" i="24"/>
  <c r="D3611" i="24"/>
  <c r="D3612" i="24"/>
  <c r="D3613" i="24"/>
  <c r="D3614" i="24"/>
  <c r="D3615" i="24"/>
  <c r="D3616" i="24"/>
  <c r="D3617" i="24"/>
  <c r="D3618" i="24"/>
  <c r="D3619" i="24"/>
  <c r="D3620" i="24"/>
  <c r="D3621" i="24"/>
  <c r="D3622" i="24"/>
  <c r="D3623" i="24"/>
  <c r="D3624" i="24"/>
  <c r="D3625" i="24"/>
  <c r="D3626" i="24"/>
  <c r="D3627" i="24"/>
  <c r="D3628" i="24"/>
  <c r="D3629" i="24"/>
  <c r="D3630" i="24"/>
  <c r="D3631" i="24"/>
  <c r="D3632" i="24"/>
  <c r="D3633" i="24"/>
  <c r="D3634" i="24"/>
  <c r="D3635" i="24"/>
  <c r="D3636" i="24"/>
  <c r="D3637" i="24"/>
  <c r="D3638" i="24"/>
  <c r="D3639" i="24"/>
  <c r="D3640" i="24"/>
  <c r="D3641" i="24"/>
  <c r="D3642" i="24"/>
  <c r="D3643" i="24"/>
  <c r="D3644" i="24"/>
  <c r="D3645" i="24"/>
  <c r="D3646" i="24"/>
  <c r="D3647" i="24"/>
  <c r="D3648" i="24"/>
  <c r="D3649" i="24"/>
  <c r="D3650" i="24"/>
  <c r="D3651" i="24"/>
  <c r="D3652" i="24"/>
  <c r="D3653" i="24"/>
  <c r="D3654" i="24"/>
  <c r="D3655" i="24"/>
  <c r="D3656" i="24"/>
  <c r="D3657" i="24"/>
  <c r="D3658" i="24"/>
  <c r="D3659" i="24"/>
  <c r="D3660" i="24"/>
  <c r="D3661" i="24"/>
  <c r="D3662" i="24"/>
  <c r="D3663" i="24"/>
  <c r="D3664" i="24"/>
  <c r="D3665" i="24"/>
  <c r="D3666" i="24"/>
  <c r="D3667" i="24"/>
  <c r="D3668" i="24"/>
  <c r="D3669" i="24"/>
  <c r="D3670" i="24"/>
  <c r="D3671" i="24"/>
  <c r="D3672" i="24"/>
  <c r="D3673" i="24"/>
  <c r="D3674" i="24"/>
  <c r="D3675" i="24"/>
  <c r="D3676" i="24"/>
  <c r="D3677" i="24"/>
  <c r="D3678" i="24"/>
  <c r="D3679" i="24"/>
  <c r="D3680" i="24"/>
  <c r="D3681" i="24"/>
  <c r="D3682" i="24"/>
  <c r="D3683" i="24"/>
  <c r="D3684" i="24"/>
  <c r="D3685" i="24"/>
  <c r="D3686" i="24"/>
  <c r="D3687" i="24"/>
  <c r="D3688" i="24"/>
  <c r="D3689" i="24"/>
  <c r="D3690" i="24"/>
  <c r="D3691" i="24"/>
  <c r="D3692" i="24"/>
  <c r="D3693" i="24"/>
  <c r="D3694" i="24"/>
  <c r="D3695" i="24"/>
  <c r="D3696" i="24"/>
  <c r="D3697" i="24"/>
  <c r="D3698" i="24"/>
  <c r="D3699" i="24"/>
  <c r="D3700" i="24"/>
  <c r="D3701" i="24"/>
  <c r="D3702" i="24"/>
  <c r="D3703" i="24"/>
  <c r="D3704" i="24"/>
  <c r="D3705" i="24"/>
  <c r="D3706" i="24"/>
  <c r="D3707" i="24"/>
  <c r="D3708" i="24"/>
  <c r="D3709" i="24"/>
  <c r="D3710" i="24"/>
  <c r="D3711" i="24"/>
  <c r="D3712" i="24"/>
  <c r="D3713" i="24"/>
  <c r="D3714" i="24"/>
  <c r="D3715" i="24"/>
  <c r="D3716" i="24"/>
  <c r="D3717" i="24"/>
  <c r="D3718" i="24"/>
  <c r="D3719" i="24"/>
  <c r="D3720" i="24"/>
  <c r="D3721" i="24"/>
  <c r="D3722" i="24"/>
  <c r="D3723" i="24"/>
  <c r="D3724" i="24"/>
  <c r="D3725" i="24"/>
  <c r="D3726" i="24"/>
  <c r="D3727" i="24"/>
  <c r="D3728" i="24"/>
  <c r="D3729" i="24"/>
  <c r="D3730" i="24"/>
  <c r="D3731" i="24"/>
  <c r="D3732" i="24"/>
  <c r="D3733" i="24"/>
  <c r="D3734" i="24"/>
  <c r="D3735" i="24"/>
  <c r="D3736" i="24"/>
  <c r="D3737" i="24"/>
  <c r="D3738" i="24"/>
  <c r="D3739" i="24"/>
  <c r="D3740" i="24"/>
  <c r="D3741" i="24"/>
  <c r="D3742" i="24"/>
  <c r="D3743" i="24"/>
  <c r="D3744" i="24"/>
  <c r="D3745" i="24"/>
  <c r="D3746" i="24"/>
  <c r="D3747" i="24"/>
  <c r="D3748" i="24"/>
  <c r="D3749" i="24"/>
  <c r="D3750" i="24"/>
  <c r="D3751" i="24"/>
  <c r="D3752" i="24"/>
  <c r="D3753" i="24"/>
  <c r="D3754" i="24"/>
  <c r="D3755" i="24"/>
  <c r="D3756" i="24"/>
  <c r="D3757" i="24"/>
  <c r="D3758" i="24"/>
  <c r="D3759" i="24"/>
  <c r="D3760" i="24"/>
  <c r="D3761" i="24"/>
  <c r="D3762" i="24"/>
  <c r="D3763" i="24"/>
  <c r="D3764" i="24"/>
  <c r="D3765" i="24"/>
  <c r="D3766" i="24"/>
  <c r="D3767" i="24"/>
  <c r="D3768" i="24"/>
  <c r="D3769" i="24"/>
  <c r="D3770" i="24"/>
  <c r="D3771" i="24"/>
  <c r="D3772" i="24"/>
  <c r="D3773" i="24"/>
  <c r="D3774" i="24"/>
  <c r="D3775" i="24"/>
  <c r="D3776" i="24"/>
  <c r="D3777" i="24"/>
  <c r="D3778" i="24"/>
  <c r="D3779" i="24"/>
  <c r="D3780" i="24"/>
  <c r="D3781" i="24"/>
  <c r="D3782" i="24"/>
  <c r="D3783" i="24"/>
  <c r="D3784" i="24"/>
  <c r="D3785" i="24"/>
  <c r="D3786" i="24"/>
  <c r="D3787" i="24"/>
  <c r="D3788" i="24"/>
  <c r="D3789" i="24"/>
  <c r="D3790" i="24"/>
  <c r="D3791" i="24"/>
  <c r="D3792" i="24"/>
  <c r="D3793" i="24"/>
  <c r="D3794" i="24"/>
  <c r="D3795" i="24"/>
  <c r="D3796" i="24"/>
  <c r="D3797" i="24"/>
  <c r="D3798" i="24"/>
  <c r="D3799" i="24"/>
  <c r="D3800" i="24"/>
  <c r="D3801" i="24"/>
  <c r="D3802" i="24"/>
  <c r="D3803" i="24"/>
  <c r="D3804" i="24"/>
  <c r="D3805" i="24"/>
  <c r="D3806" i="24"/>
  <c r="D3807" i="24"/>
  <c r="D3808" i="24"/>
  <c r="D3809" i="24"/>
  <c r="D3810" i="24"/>
  <c r="D3811" i="24"/>
  <c r="D3812" i="24"/>
  <c r="D3813" i="24"/>
  <c r="D3814" i="24"/>
  <c r="D3815" i="24"/>
  <c r="D3816" i="24"/>
  <c r="D3817" i="24"/>
  <c r="D3818" i="24"/>
  <c r="D3819" i="24"/>
  <c r="D3820" i="24"/>
  <c r="D3821" i="24"/>
  <c r="D3822" i="24"/>
  <c r="D3823" i="24"/>
  <c r="D3824" i="24"/>
  <c r="D3825" i="24"/>
  <c r="D3826" i="24"/>
  <c r="D3827" i="24"/>
  <c r="D3828" i="24"/>
  <c r="D3829" i="24"/>
  <c r="D3830" i="24"/>
  <c r="D3831" i="24"/>
  <c r="D3832" i="24"/>
  <c r="D3833" i="24"/>
  <c r="D3834" i="24"/>
  <c r="D3835" i="24"/>
  <c r="D3836" i="24"/>
  <c r="D3837" i="24"/>
  <c r="D3838" i="24"/>
  <c r="D3839" i="24"/>
  <c r="D3840" i="24"/>
  <c r="D3841" i="24"/>
  <c r="D3842" i="24"/>
  <c r="D3843" i="24"/>
  <c r="D3844" i="24"/>
  <c r="D3845" i="24"/>
  <c r="D3846" i="24"/>
  <c r="D3847" i="24"/>
  <c r="D3848" i="24"/>
  <c r="D3849" i="24"/>
  <c r="D3850" i="24"/>
  <c r="D3851" i="24"/>
  <c r="D3852" i="24"/>
  <c r="D3853" i="24"/>
  <c r="D3854" i="24"/>
  <c r="D3855" i="24"/>
  <c r="D3856" i="24"/>
  <c r="D3857" i="24"/>
  <c r="D3858" i="24"/>
  <c r="D3859" i="24"/>
  <c r="D3860" i="24"/>
  <c r="D3861" i="24"/>
  <c r="D3862" i="24"/>
  <c r="D3863" i="24"/>
  <c r="D3864" i="24"/>
  <c r="D3865" i="24"/>
  <c r="D3866" i="24"/>
  <c r="D3867" i="24"/>
  <c r="D3868" i="24"/>
  <c r="D3869" i="24"/>
  <c r="D3870" i="24"/>
  <c r="D3871" i="24"/>
  <c r="D3872" i="24"/>
  <c r="D3873" i="24"/>
  <c r="D3874" i="24"/>
  <c r="D3875" i="24"/>
  <c r="D3876" i="24"/>
  <c r="D3877" i="24"/>
  <c r="D3878" i="24"/>
  <c r="D3879" i="24"/>
  <c r="D3880" i="24"/>
  <c r="D3881" i="24"/>
  <c r="D3882" i="24"/>
  <c r="D3883" i="24"/>
  <c r="D3884" i="24"/>
  <c r="D3885" i="24"/>
  <c r="D3886" i="24"/>
  <c r="D3887" i="24"/>
  <c r="D3888" i="24"/>
  <c r="D3889" i="24"/>
  <c r="D3890" i="24"/>
  <c r="D3891" i="24"/>
  <c r="D3892" i="24"/>
  <c r="D3893" i="24"/>
  <c r="D3894" i="24"/>
  <c r="D3895" i="24"/>
  <c r="D3896" i="24"/>
  <c r="D3897" i="24"/>
  <c r="D3898" i="24"/>
  <c r="D3899" i="24"/>
  <c r="D3900" i="24"/>
  <c r="D3901" i="24"/>
  <c r="D3902" i="24"/>
  <c r="D3903" i="24"/>
  <c r="D3904" i="24"/>
  <c r="D3905" i="24"/>
  <c r="D3906" i="24"/>
  <c r="D3907" i="24"/>
  <c r="D3908" i="24"/>
  <c r="D3909" i="24"/>
  <c r="D3910" i="24"/>
  <c r="D3911" i="24"/>
  <c r="D3912" i="24"/>
  <c r="D3913" i="24"/>
  <c r="D3914" i="24"/>
  <c r="D3915" i="24"/>
  <c r="D3916" i="24"/>
  <c r="D3917" i="24"/>
  <c r="D3918" i="24"/>
  <c r="D3919" i="24"/>
  <c r="D3920" i="24"/>
  <c r="D3921" i="24"/>
  <c r="D3922" i="24"/>
  <c r="D3923" i="24"/>
  <c r="D3924" i="24"/>
  <c r="D3925" i="24"/>
  <c r="D3926" i="24"/>
  <c r="D3927" i="24"/>
  <c r="D3928" i="24"/>
  <c r="D3929" i="24"/>
  <c r="D3930" i="24"/>
  <c r="D3931" i="24"/>
  <c r="D3932" i="24"/>
  <c r="D3933" i="24"/>
  <c r="D3934" i="24"/>
  <c r="D3935" i="24"/>
  <c r="D3936" i="24"/>
  <c r="D3937" i="24"/>
  <c r="D3938" i="24"/>
  <c r="D3939" i="24"/>
  <c r="D3940" i="24"/>
  <c r="D3941" i="24"/>
  <c r="D3942" i="24"/>
  <c r="D3943" i="24"/>
  <c r="D3944" i="24"/>
  <c r="D3945" i="24"/>
  <c r="D3946" i="24"/>
  <c r="D3947" i="24"/>
  <c r="D3948" i="24"/>
  <c r="D3949" i="24"/>
  <c r="D3950" i="24"/>
  <c r="D3951" i="24"/>
  <c r="D3952" i="24"/>
  <c r="D3953" i="24"/>
  <c r="D3954" i="24"/>
  <c r="D3955" i="24"/>
  <c r="D3956" i="24"/>
  <c r="D3957" i="24"/>
  <c r="D3958" i="24"/>
  <c r="D3959" i="24"/>
  <c r="D3960" i="24"/>
  <c r="D3961" i="24"/>
  <c r="D3962" i="24"/>
  <c r="D3963" i="24"/>
  <c r="D3964" i="24"/>
  <c r="D3965" i="24"/>
  <c r="D3966" i="24"/>
  <c r="D3967" i="24"/>
  <c r="D3968" i="24"/>
  <c r="D3969" i="24"/>
  <c r="D3970" i="24"/>
  <c r="D3971" i="24"/>
  <c r="D3972" i="24"/>
  <c r="D3973" i="24"/>
  <c r="D3974" i="24"/>
  <c r="D3975" i="24"/>
  <c r="D3976" i="24"/>
  <c r="D3977" i="24"/>
  <c r="D3978" i="24"/>
  <c r="D3979" i="24"/>
  <c r="D3980" i="24"/>
  <c r="D3981" i="24"/>
  <c r="D3982" i="24"/>
  <c r="D3983" i="24"/>
  <c r="D3984" i="24"/>
  <c r="D3985" i="24"/>
  <c r="D3986" i="24"/>
  <c r="D3987" i="24"/>
  <c r="D3988" i="24"/>
  <c r="D3989" i="24"/>
  <c r="D3990" i="24"/>
  <c r="D3991" i="24"/>
  <c r="D3992" i="24"/>
  <c r="D3993" i="24"/>
  <c r="D3994" i="24"/>
  <c r="D3995" i="24"/>
  <c r="D3996" i="24"/>
  <c r="D3997" i="24"/>
  <c r="D3998" i="24"/>
  <c r="D3999" i="24"/>
  <c r="D4000" i="24"/>
  <c r="D4001" i="24"/>
  <c r="D4002" i="24"/>
  <c r="D4003" i="24"/>
  <c r="D4004" i="24"/>
  <c r="D4005" i="24"/>
  <c r="D4006" i="24"/>
  <c r="D4007" i="24"/>
  <c r="D4008" i="24"/>
  <c r="D4009" i="24"/>
  <c r="D4010" i="24"/>
  <c r="D4011" i="24"/>
  <c r="D4012" i="24"/>
  <c r="D4013" i="24"/>
  <c r="D4014" i="24"/>
  <c r="D4015" i="24"/>
  <c r="D4016" i="24"/>
  <c r="D4017" i="24"/>
  <c r="D4018" i="24"/>
  <c r="D4019" i="24"/>
  <c r="D4020" i="24"/>
  <c r="D4021" i="24"/>
  <c r="D4022" i="24"/>
  <c r="D4023" i="24"/>
  <c r="D4024" i="24"/>
  <c r="D4025" i="24"/>
  <c r="D4026" i="24"/>
  <c r="D4027" i="24"/>
  <c r="D4028" i="24"/>
  <c r="D4029" i="24"/>
  <c r="D4030" i="24"/>
  <c r="D4031" i="24"/>
  <c r="D4032" i="24"/>
  <c r="D4033" i="24"/>
  <c r="D4034" i="24"/>
  <c r="D4035" i="24"/>
  <c r="D4036" i="24"/>
  <c r="D4037" i="24"/>
  <c r="D4038" i="24"/>
  <c r="D4039" i="24"/>
  <c r="D4040" i="24"/>
  <c r="D4041" i="24"/>
  <c r="D4042" i="24"/>
  <c r="D4043" i="24"/>
  <c r="D4044" i="24"/>
  <c r="D4045" i="24"/>
  <c r="D4046" i="24"/>
  <c r="D4047" i="24"/>
  <c r="D4048" i="24"/>
  <c r="D4049" i="24"/>
  <c r="D4050" i="24"/>
  <c r="D4051" i="24"/>
  <c r="D4052" i="24"/>
  <c r="D4053" i="24"/>
  <c r="D4054" i="24"/>
  <c r="D4055" i="24"/>
  <c r="D4056" i="24"/>
  <c r="D4057" i="24"/>
  <c r="D4058" i="24"/>
  <c r="D4059" i="24"/>
  <c r="D4060" i="24"/>
  <c r="D4061" i="24"/>
  <c r="D4062" i="24"/>
  <c r="D4063" i="24"/>
  <c r="D4064" i="24"/>
  <c r="D4065" i="24"/>
  <c r="D4066" i="24"/>
  <c r="D4067" i="24"/>
  <c r="D4068" i="24"/>
  <c r="D4069" i="24"/>
  <c r="D4070" i="24"/>
  <c r="D4071" i="24"/>
  <c r="D4072" i="24"/>
  <c r="D4073" i="24"/>
  <c r="D4074" i="24"/>
  <c r="D4075" i="24"/>
  <c r="D4076" i="24"/>
  <c r="D4077" i="24"/>
  <c r="D4078" i="24"/>
  <c r="D4079" i="24"/>
  <c r="D4080" i="24"/>
  <c r="D4081" i="24"/>
  <c r="D4082" i="24"/>
  <c r="D4083" i="24"/>
  <c r="D4084" i="24"/>
  <c r="D4085" i="24"/>
  <c r="D4086" i="24"/>
  <c r="D4087" i="24"/>
  <c r="D4088" i="24"/>
  <c r="D4089" i="24"/>
  <c r="D4090" i="24"/>
  <c r="D4091" i="24"/>
  <c r="D4092" i="24"/>
  <c r="D4093" i="24"/>
  <c r="D4094" i="24"/>
  <c r="D4095" i="24"/>
  <c r="D4096" i="24"/>
  <c r="D4097" i="24"/>
  <c r="D4098" i="24"/>
  <c r="D4099" i="24"/>
  <c r="D4100" i="24"/>
  <c r="D4101" i="24"/>
  <c r="D4102" i="24"/>
  <c r="D4103" i="24"/>
  <c r="D4104" i="24"/>
  <c r="D4105" i="24"/>
  <c r="D4106" i="24"/>
  <c r="D4107" i="24"/>
  <c r="D4108" i="24"/>
  <c r="D4109" i="24"/>
  <c r="D4110" i="24"/>
  <c r="D4111" i="24"/>
  <c r="D4112" i="24"/>
  <c r="D4113" i="24"/>
  <c r="D4114" i="24"/>
  <c r="D4115" i="24"/>
  <c r="D4116" i="24"/>
  <c r="D4117" i="24"/>
  <c r="D4118" i="24"/>
  <c r="D4119" i="24"/>
  <c r="D4120" i="24"/>
  <c r="D4121" i="24"/>
  <c r="D4122" i="24"/>
  <c r="D4123" i="24"/>
  <c r="D4124" i="24"/>
  <c r="D4125" i="24"/>
  <c r="D4126" i="24"/>
  <c r="D4127" i="24"/>
  <c r="D4128" i="24"/>
  <c r="D4129" i="24"/>
  <c r="D4130" i="24"/>
  <c r="D4131" i="24"/>
  <c r="D4132" i="24"/>
  <c r="D4133" i="24"/>
  <c r="D4134" i="24"/>
  <c r="D4135" i="24"/>
  <c r="D4136" i="24"/>
  <c r="D4137" i="24"/>
  <c r="D4138" i="24"/>
  <c r="D4139" i="24"/>
  <c r="D4140" i="24"/>
  <c r="D4141" i="24"/>
  <c r="D4142" i="24"/>
  <c r="D4143" i="24"/>
  <c r="D4144" i="24"/>
  <c r="D4145" i="24"/>
  <c r="D4146" i="24"/>
  <c r="D4147" i="24"/>
  <c r="D4148" i="24"/>
  <c r="D4149" i="24"/>
  <c r="D4150" i="24"/>
  <c r="D4151" i="24"/>
  <c r="D4152" i="24"/>
  <c r="D4153" i="24"/>
  <c r="D4154" i="24"/>
  <c r="D4155" i="24"/>
  <c r="D4156" i="24"/>
  <c r="D4157" i="24"/>
  <c r="D4158" i="24"/>
  <c r="D4159" i="24"/>
  <c r="D4160" i="24"/>
  <c r="D4161" i="24"/>
  <c r="D4162" i="24"/>
  <c r="D4163" i="24"/>
  <c r="D4164" i="24"/>
  <c r="D4165" i="24"/>
  <c r="D4166" i="24"/>
  <c r="D4167" i="24"/>
  <c r="D4168" i="24"/>
  <c r="D4169" i="24"/>
  <c r="D4170" i="24"/>
  <c r="D4171" i="24"/>
  <c r="D4172" i="24"/>
  <c r="D4173" i="24"/>
  <c r="D4174" i="24"/>
  <c r="D4175" i="24"/>
  <c r="D4176" i="24"/>
  <c r="D4177" i="24"/>
  <c r="D4178" i="24"/>
  <c r="D4179" i="24"/>
  <c r="D4180" i="24"/>
  <c r="D4181" i="24"/>
  <c r="D4182" i="24"/>
  <c r="D4183" i="24"/>
  <c r="D4184" i="24"/>
  <c r="D4185" i="24"/>
  <c r="D4186" i="24"/>
  <c r="D4187" i="24"/>
  <c r="D4188" i="24"/>
  <c r="D4189" i="24"/>
  <c r="D4190" i="24"/>
  <c r="D4191" i="24"/>
  <c r="D4192" i="24"/>
  <c r="D4193" i="24"/>
  <c r="D4194" i="24"/>
  <c r="D4195" i="24"/>
  <c r="D4196" i="24"/>
  <c r="D4197" i="24"/>
  <c r="D4198" i="24"/>
  <c r="D4199" i="24"/>
  <c r="D4200" i="24"/>
  <c r="D4201" i="24"/>
  <c r="D4202" i="24"/>
  <c r="D4203" i="24"/>
  <c r="D4204" i="24"/>
  <c r="D4205" i="24"/>
  <c r="D4206" i="24"/>
  <c r="D4207" i="24"/>
  <c r="D4208" i="24"/>
  <c r="D4209" i="24"/>
  <c r="D4210" i="24"/>
  <c r="D4211" i="24"/>
  <c r="D4212" i="24"/>
  <c r="D4213" i="24"/>
  <c r="D4214" i="24"/>
  <c r="D4215" i="24"/>
  <c r="D4216" i="24"/>
  <c r="D4217" i="24"/>
  <c r="D4218" i="24"/>
  <c r="D4219" i="24"/>
  <c r="D4220" i="24"/>
  <c r="D4221" i="24"/>
  <c r="D4222" i="24"/>
  <c r="D4223" i="24"/>
  <c r="D4224" i="24"/>
  <c r="D4225" i="24"/>
  <c r="D4226" i="24"/>
  <c r="D4227" i="24"/>
  <c r="D4228" i="24"/>
  <c r="D4229" i="24"/>
  <c r="D4230" i="24"/>
  <c r="D4231" i="24"/>
  <c r="D4232" i="24"/>
  <c r="D4233" i="24"/>
  <c r="D4234" i="24"/>
  <c r="D4235" i="24"/>
  <c r="D4236" i="24"/>
  <c r="D4237" i="24"/>
  <c r="D4238" i="24"/>
  <c r="D4239" i="24"/>
  <c r="D4240" i="24"/>
  <c r="D4241" i="24"/>
  <c r="D4242" i="24"/>
  <c r="D4243" i="24"/>
  <c r="D4244" i="24"/>
  <c r="D4245" i="24"/>
  <c r="D4246" i="24"/>
  <c r="D4247" i="24"/>
  <c r="D4248" i="24"/>
  <c r="D4249" i="24"/>
  <c r="D4250" i="24"/>
  <c r="D4251" i="24"/>
  <c r="D4252" i="24"/>
  <c r="D4253" i="24"/>
  <c r="D4254" i="24"/>
  <c r="D4255" i="24"/>
  <c r="D4256" i="24"/>
  <c r="D4257" i="24"/>
  <c r="D4258" i="24"/>
  <c r="D4259" i="24"/>
  <c r="D4260" i="24"/>
  <c r="D4261" i="24"/>
  <c r="D4262" i="24"/>
  <c r="D4263" i="24"/>
  <c r="D4264" i="24"/>
  <c r="D4265" i="24"/>
  <c r="D4266" i="24"/>
  <c r="D4267" i="24"/>
  <c r="D4268" i="24"/>
  <c r="D4269" i="24"/>
  <c r="D4270" i="24"/>
  <c r="D4271" i="24"/>
  <c r="D4272" i="24"/>
  <c r="D4273" i="24"/>
  <c r="D4274" i="24"/>
  <c r="D4275" i="24"/>
  <c r="D4276" i="24"/>
  <c r="D4277" i="24"/>
  <c r="D4278" i="24"/>
  <c r="D4279" i="24"/>
  <c r="D4280" i="24"/>
  <c r="D4281" i="24"/>
  <c r="D4282" i="24"/>
  <c r="D4283" i="24"/>
  <c r="D4284" i="24"/>
  <c r="D4285" i="24"/>
  <c r="D4286" i="24"/>
  <c r="D4287" i="24"/>
  <c r="D4288" i="24"/>
  <c r="D4289" i="24"/>
  <c r="D4290" i="24"/>
  <c r="D4291" i="24"/>
  <c r="D4292" i="24"/>
  <c r="D4293" i="24"/>
  <c r="D4294" i="24"/>
  <c r="D4295" i="24"/>
  <c r="D4296" i="24"/>
  <c r="D4297" i="24"/>
  <c r="D4298" i="24"/>
  <c r="D4299" i="24"/>
  <c r="D4300" i="24"/>
  <c r="D4301" i="24"/>
  <c r="D4302" i="24"/>
  <c r="D4303" i="24"/>
  <c r="D4304" i="24"/>
  <c r="D4305" i="24"/>
  <c r="D4306" i="24"/>
  <c r="D4307" i="24"/>
  <c r="D4308" i="24"/>
  <c r="D4309" i="24"/>
  <c r="D4310" i="24"/>
  <c r="D4311" i="24"/>
  <c r="D4312" i="24"/>
  <c r="D4313" i="24"/>
  <c r="D4314" i="24"/>
  <c r="D4315" i="24"/>
  <c r="D4316" i="24"/>
  <c r="D4317" i="24"/>
  <c r="D4318" i="24"/>
  <c r="D4319" i="24"/>
  <c r="D4320" i="24"/>
  <c r="D4321" i="24"/>
  <c r="D4322" i="24"/>
  <c r="D4323" i="24"/>
  <c r="D4324" i="24"/>
  <c r="D4325" i="24"/>
  <c r="D4326" i="24"/>
  <c r="D4327" i="24"/>
  <c r="D4328" i="24"/>
  <c r="D4329" i="24"/>
  <c r="D4330" i="24"/>
  <c r="D4331" i="24"/>
  <c r="D4332" i="24"/>
  <c r="D4333" i="24"/>
  <c r="D4334" i="24"/>
  <c r="D4335" i="24"/>
  <c r="D4336" i="24"/>
  <c r="D4337" i="24"/>
  <c r="D4338" i="24"/>
  <c r="D4339" i="24"/>
  <c r="D4340" i="24"/>
  <c r="D4341" i="24"/>
  <c r="D4342" i="24"/>
  <c r="D4343" i="24"/>
  <c r="D4344" i="24"/>
  <c r="D4345" i="24"/>
  <c r="D4346" i="24"/>
  <c r="D4347" i="24"/>
  <c r="D4348" i="24"/>
  <c r="D4349" i="24"/>
  <c r="D4350" i="24"/>
  <c r="D4351" i="24"/>
  <c r="D4352" i="24"/>
  <c r="D4353" i="24"/>
  <c r="D4354" i="24"/>
  <c r="D4355" i="24"/>
  <c r="D4356" i="24"/>
  <c r="D4357" i="24"/>
  <c r="D4358" i="24"/>
  <c r="D4359" i="24"/>
  <c r="D4360" i="24"/>
  <c r="D4361" i="24"/>
  <c r="D4362" i="24"/>
  <c r="D4363" i="24"/>
  <c r="D4364" i="24"/>
  <c r="D4365" i="24"/>
  <c r="D4366" i="24"/>
  <c r="D4367" i="24"/>
  <c r="D4368" i="24"/>
  <c r="D4369" i="24"/>
  <c r="D4370" i="24"/>
  <c r="D4371" i="24"/>
  <c r="D4372" i="24"/>
  <c r="D4373" i="24"/>
  <c r="D4374" i="24"/>
  <c r="D4375" i="24"/>
  <c r="D4376" i="24"/>
  <c r="D4377" i="24"/>
  <c r="D4378" i="24"/>
  <c r="D4379" i="24"/>
  <c r="D4380" i="24"/>
  <c r="D4381" i="24"/>
  <c r="D4382" i="24"/>
  <c r="D4383" i="24"/>
  <c r="D4384" i="24"/>
  <c r="D4385" i="24"/>
  <c r="D4386" i="24"/>
  <c r="D4387" i="24"/>
  <c r="D4388" i="24"/>
  <c r="D4389" i="24"/>
  <c r="D4390" i="24"/>
  <c r="D4391" i="24"/>
  <c r="D4392" i="24"/>
  <c r="D4393" i="24"/>
  <c r="D4394" i="24"/>
  <c r="D4395" i="24"/>
  <c r="D4396" i="24"/>
  <c r="D4397" i="24"/>
  <c r="D4398" i="24"/>
  <c r="D4399" i="24"/>
  <c r="D4400" i="24"/>
  <c r="D4401" i="24"/>
  <c r="D4402" i="24"/>
  <c r="D4403" i="24"/>
  <c r="D4404" i="24"/>
  <c r="D4405" i="24"/>
  <c r="D4406" i="24"/>
  <c r="D4407" i="24"/>
  <c r="D4408" i="24"/>
  <c r="D4409" i="24"/>
  <c r="D4410" i="24"/>
  <c r="D4411" i="24"/>
  <c r="D4412" i="24"/>
  <c r="D4413" i="24"/>
  <c r="D4414" i="24"/>
  <c r="D4415" i="24"/>
  <c r="D4416" i="24"/>
  <c r="D4417" i="24"/>
  <c r="D4418" i="24"/>
  <c r="D4419" i="24"/>
  <c r="D4420" i="24"/>
  <c r="D4421" i="24"/>
  <c r="D4422" i="24"/>
  <c r="D4423" i="24"/>
  <c r="D4424" i="24"/>
  <c r="D4425" i="24"/>
  <c r="D4426" i="24"/>
  <c r="D4427" i="24"/>
  <c r="D4428" i="24"/>
  <c r="D4429" i="24"/>
  <c r="D4430" i="24"/>
  <c r="D4431" i="24"/>
  <c r="D4432" i="24"/>
  <c r="D4433" i="24"/>
  <c r="D4434" i="24"/>
  <c r="D4435" i="24"/>
  <c r="D4436" i="24"/>
  <c r="D4437" i="24"/>
  <c r="D4438" i="24"/>
  <c r="D4439" i="24"/>
  <c r="D4440" i="24"/>
  <c r="D4441" i="24"/>
  <c r="D4442" i="24"/>
  <c r="D4443" i="24"/>
  <c r="D4444" i="24"/>
  <c r="D4445" i="24"/>
  <c r="D4446" i="24"/>
  <c r="D4447" i="24"/>
  <c r="D4448" i="24"/>
  <c r="D4449" i="24"/>
  <c r="D4450" i="24"/>
  <c r="D4451" i="24"/>
  <c r="D4452" i="24"/>
  <c r="D4453" i="24"/>
  <c r="D4454" i="24"/>
  <c r="D4455" i="24"/>
  <c r="D4456" i="24"/>
  <c r="D4457" i="24"/>
  <c r="D4458" i="24"/>
  <c r="D4459" i="24"/>
  <c r="D4460" i="24"/>
  <c r="D4461" i="24"/>
  <c r="D4462" i="24"/>
  <c r="D4463" i="24"/>
  <c r="D4464" i="24"/>
  <c r="D4465" i="24"/>
  <c r="D4466" i="24"/>
  <c r="D4467" i="24"/>
  <c r="D4468" i="24"/>
  <c r="D4469" i="24"/>
  <c r="D4470" i="24"/>
  <c r="D4471" i="24"/>
  <c r="D4472" i="24"/>
  <c r="D4473" i="24"/>
  <c r="D4474" i="24"/>
  <c r="D4475" i="24"/>
  <c r="D4476" i="24"/>
  <c r="D4477" i="24"/>
  <c r="D4478" i="24"/>
  <c r="D4479" i="24"/>
  <c r="D4480" i="24"/>
  <c r="D4481" i="24"/>
  <c r="D4482" i="24"/>
  <c r="D4483" i="24"/>
  <c r="D4484" i="24"/>
  <c r="D4485" i="24"/>
  <c r="D4486" i="24"/>
  <c r="D4487" i="24"/>
  <c r="D4488" i="24"/>
  <c r="D4489" i="24"/>
  <c r="D4490" i="24"/>
  <c r="D4491" i="24"/>
  <c r="D4492" i="24"/>
  <c r="D4493" i="24"/>
  <c r="D4494" i="24"/>
  <c r="D4495" i="24"/>
  <c r="D4496" i="24"/>
  <c r="D4497" i="24"/>
  <c r="D4498" i="24"/>
  <c r="D4499" i="24"/>
  <c r="D4500" i="24"/>
  <c r="D4501" i="24"/>
  <c r="D4502" i="24"/>
  <c r="D4503" i="24"/>
  <c r="D4504" i="24"/>
  <c r="D4505" i="24"/>
  <c r="D4506" i="24"/>
  <c r="D4507" i="24"/>
  <c r="D4508" i="24"/>
  <c r="D4509" i="24"/>
  <c r="D4510" i="24"/>
  <c r="D4511" i="24"/>
  <c r="D4512" i="24"/>
  <c r="D4513" i="24"/>
  <c r="D4514" i="24"/>
  <c r="D4515" i="24"/>
  <c r="D4516" i="24"/>
  <c r="D4517" i="24"/>
  <c r="D4518" i="24"/>
  <c r="D4519" i="24"/>
  <c r="D4520" i="24"/>
  <c r="D4521" i="24"/>
  <c r="D4522" i="24"/>
  <c r="D4523" i="24"/>
  <c r="D4524" i="24"/>
  <c r="D4525" i="24"/>
  <c r="D4526" i="24"/>
  <c r="D4527" i="24"/>
  <c r="D4528" i="24"/>
  <c r="D4529" i="24"/>
  <c r="D4530" i="24"/>
  <c r="D4531" i="24"/>
  <c r="D4532" i="24"/>
  <c r="D4533" i="24"/>
  <c r="D4534" i="24"/>
  <c r="D4535" i="24"/>
  <c r="D4536" i="24"/>
  <c r="D4537" i="24"/>
  <c r="D4538" i="24"/>
  <c r="D4539" i="24"/>
  <c r="D4540" i="24"/>
  <c r="D4541" i="24"/>
  <c r="D4542" i="24"/>
  <c r="D4543" i="24"/>
  <c r="D4544" i="24"/>
  <c r="D4545" i="24"/>
  <c r="D4546" i="24"/>
  <c r="D4547" i="24"/>
  <c r="D4548" i="24"/>
  <c r="D4549" i="24"/>
  <c r="D4550" i="24"/>
  <c r="D4551" i="24"/>
  <c r="D4552" i="24"/>
  <c r="D4553" i="24"/>
  <c r="D4554" i="24"/>
  <c r="D4555" i="24"/>
  <c r="D4556" i="24"/>
  <c r="D4557" i="24"/>
  <c r="D4558" i="24"/>
  <c r="D4559" i="24"/>
  <c r="D4560" i="24"/>
  <c r="D4561" i="24"/>
  <c r="D4562" i="24"/>
  <c r="D4563" i="24"/>
  <c r="D4564" i="24"/>
  <c r="D4565" i="24"/>
  <c r="D4566" i="24"/>
  <c r="D4567" i="24"/>
  <c r="D4568" i="24"/>
  <c r="D4569" i="24"/>
  <c r="D4570" i="24"/>
  <c r="D4571" i="24"/>
  <c r="D4572" i="24"/>
  <c r="D4573" i="24"/>
  <c r="D4574" i="24"/>
  <c r="D4575" i="24"/>
  <c r="D4576" i="24"/>
  <c r="D4577" i="24"/>
  <c r="D4578" i="24"/>
  <c r="D4579" i="24"/>
  <c r="D4580" i="24"/>
  <c r="D4581" i="24"/>
  <c r="D4582" i="24"/>
  <c r="D4583" i="24"/>
  <c r="D4584" i="24"/>
  <c r="D4585" i="24"/>
  <c r="D4586" i="24"/>
  <c r="D4587" i="24"/>
  <c r="D4588" i="24"/>
  <c r="D4589" i="24"/>
  <c r="D4590" i="24"/>
  <c r="D4591" i="24"/>
  <c r="D4592" i="24"/>
  <c r="D4593" i="24"/>
  <c r="D4594" i="24"/>
  <c r="D4595" i="24"/>
  <c r="D4596" i="24"/>
  <c r="D4597" i="24"/>
  <c r="D4598" i="24"/>
  <c r="D4599" i="24"/>
  <c r="D4600" i="24"/>
  <c r="D4601" i="24"/>
  <c r="D4602" i="24"/>
  <c r="D4603" i="24"/>
  <c r="D4604" i="24"/>
  <c r="D4605" i="24"/>
  <c r="D4606" i="24"/>
  <c r="D4607" i="24"/>
  <c r="D4608" i="24"/>
  <c r="D4609" i="24"/>
  <c r="D4610" i="24"/>
  <c r="D4611" i="24"/>
  <c r="D4612" i="24"/>
  <c r="D4613" i="24"/>
  <c r="D4614" i="24"/>
  <c r="D4615" i="24"/>
  <c r="D4616" i="24"/>
  <c r="D4617" i="24"/>
  <c r="D4618" i="24"/>
  <c r="D4619" i="24"/>
  <c r="D4620" i="24"/>
  <c r="D4621" i="24"/>
  <c r="D4622" i="24"/>
  <c r="D4623" i="24"/>
  <c r="D4624" i="24"/>
  <c r="D4625" i="24"/>
  <c r="D4626" i="24"/>
  <c r="D4627" i="24"/>
  <c r="D4628" i="24"/>
  <c r="D4629" i="24"/>
  <c r="D4630" i="24"/>
  <c r="D4631" i="24"/>
  <c r="D4632" i="24"/>
  <c r="D4633" i="24"/>
  <c r="D4634" i="24"/>
  <c r="D4635" i="24"/>
  <c r="D4636" i="24"/>
  <c r="D4637" i="24"/>
  <c r="D4638" i="24"/>
  <c r="D4639" i="24"/>
  <c r="D4640" i="24"/>
  <c r="D4641" i="24"/>
  <c r="D4642" i="24"/>
  <c r="D4643" i="24"/>
  <c r="D4644" i="24"/>
  <c r="D4645" i="24"/>
  <c r="D4646" i="24"/>
  <c r="D4647" i="24"/>
  <c r="D4648" i="24"/>
  <c r="D4649" i="24"/>
  <c r="D4650" i="24"/>
  <c r="D4651" i="24"/>
  <c r="D4652" i="24"/>
  <c r="D4653" i="24"/>
  <c r="D4654" i="24"/>
  <c r="D4655" i="24"/>
  <c r="D4656" i="24"/>
  <c r="D4657" i="24"/>
  <c r="D4658" i="24"/>
  <c r="D4659" i="24"/>
  <c r="D4660" i="24"/>
  <c r="D4661" i="24"/>
  <c r="D4662" i="24"/>
  <c r="D4663" i="24"/>
  <c r="D4664" i="24"/>
  <c r="D4665" i="24"/>
  <c r="D4666" i="24"/>
  <c r="D4667" i="24"/>
  <c r="D4668" i="24"/>
  <c r="D4669" i="24"/>
  <c r="D4670" i="24"/>
  <c r="D4671" i="24"/>
  <c r="D4672" i="24"/>
  <c r="D4673" i="24"/>
  <c r="D4674" i="24"/>
  <c r="D4675" i="24"/>
  <c r="D4676" i="24"/>
  <c r="D4677" i="24"/>
  <c r="D4678" i="24"/>
  <c r="D4679" i="24"/>
  <c r="D4680" i="24"/>
  <c r="D4681" i="24"/>
  <c r="D4682" i="24"/>
  <c r="D4683" i="24"/>
  <c r="D4684" i="24"/>
  <c r="D4685" i="24"/>
  <c r="D4686" i="24"/>
  <c r="D4687" i="24"/>
  <c r="D4688" i="24"/>
  <c r="D4689" i="24"/>
  <c r="D4690" i="24"/>
  <c r="D4691" i="24"/>
  <c r="D4692" i="24"/>
  <c r="D4693" i="24"/>
  <c r="D4694" i="24"/>
  <c r="D4695" i="24"/>
  <c r="D4696" i="24"/>
  <c r="D4697" i="24"/>
  <c r="D4698" i="24"/>
  <c r="D4699" i="24"/>
  <c r="D4700" i="24"/>
  <c r="D4701" i="24"/>
  <c r="D4702" i="24"/>
  <c r="D4703" i="24"/>
  <c r="D4704" i="24"/>
  <c r="D4705" i="24"/>
  <c r="D4706" i="24"/>
  <c r="D4707" i="24"/>
  <c r="D4708" i="24"/>
  <c r="D4709" i="24"/>
  <c r="D4710" i="24"/>
  <c r="D4711" i="24"/>
  <c r="D4712" i="24"/>
  <c r="D4713" i="24"/>
  <c r="D4714" i="24"/>
  <c r="D4715" i="24"/>
  <c r="D4716" i="24"/>
  <c r="D4717" i="24"/>
  <c r="D4718" i="24"/>
  <c r="D4719" i="24"/>
  <c r="D4720" i="24"/>
  <c r="D4721" i="24"/>
  <c r="D4722" i="24"/>
  <c r="D4723" i="24"/>
  <c r="D4724" i="24"/>
  <c r="D4725" i="24"/>
  <c r="D4726" i="24"/>
  <c r="D4727" i="24"/>
  <c r="D4728" i="24"/>
  <c r="D4729" i="24"/>
  <c r="D4730" i="24"/>
  <c r="D4731" i="24"/>
  <c r="D4732" i="24"/>
  <c r="D4733" i="24"/>
  <c r="D4734" i="24"/>
  <c r="D4735" i="24"/>
  <c r="D4736" i="24"/>
  <c r="D4737" i="24"/>
  <c r="D4738" i="24"/>
  <c r="D4739" i="24"/>
  <c r="D4740" i="24"/>
  <c r="D4741" i="24"/>
  <c r="D4742" i="24"/>
  <c r="D4743" i="24"/>
  <c r="D4744" i="24"/>
  <c r="D4745" i="24"/>
  <c r="D4746" i="24"/>
  <c r="D4747" i="24"/>
  <c r="D4748" i="24"/>
  <c r="D4749" i="24"/>
  <c r="D4750" i="24"/>
  <c r="D4751" i="24"/>
  <c r="D4752" i="24"/>
  <c r="D4753" i="24"/>
  <c r="D4754" i="24"/>
  <c r="D4755" i="24"/>
  <c r="D4756" i="24"/>
  <c r="D4757" i="24"/>
  <c r="D4758" i="24"/>
  <c r="D4759" i="24"/>
  <c r="D4760" i="24"/>
  <c r="D4761" i="24"/>
  <c r="D4762" i="24"/>
  <c r="D4763" i="24"/>
  <c r="D4764" i="24"/>
  <c r="D4765" i="24"/>
  <c r="D4766" i="24"/>
  <c r="D4767" i="24"/>
  <c r="D4768" i="24"/>
  <c r="D4769" i="24"/>
  <c r="D4770" i="24"/>
  <c r="D4771" i="24"/>
  <c r="D4772" i="24"/>
  <c r="D4773" i="24"/>
  <c r="D4774" i="24"/>
  <c r="D4775" i="24"/>
  <c r="D4776" i="24"/>
  <c r="D4777" i="24"/>
  <c r="D4778" i="24"/>
  <c r="D4779" i="24"/>
  <c r="D4780" i="24"/>
  <c r="D4781" i="24"/>
  <c r="D4782" i="24"/>
  <c r="D4783" i="24"/>
  <c r="D4784" i="24"/>
  <c r="D4785" i="24"/>
  <c r="D4786" i="24"/>
  <c r="D4787" i="24"/>
  <c r="D4788" i="24"/>
  <c r="D4789" i="24"/>
  <c r="D4790" i="24"/>
  <c r="D4791" i="24"/>
  <c r="D4792" i="24"/>
  <c r="D4793" i="24"/>
  <c r="D4794" i="24"/>
  <c r="D4795" i="24"/>
  <c r="D4796" i="24"/>
  <c r="D4797" i="24"/>
  <c r="D4798" i="24"/>
  <c r="D4799" i="24"/>
  <c r="D4800" i="24"/>
  <c r="D4801" i="24"/>
  <c r="D4802" i="24"/>
  <c r="D4803" i="24"/>
  <c r="D4804" i="24"/>
  <c r="D4805" i="24"/>
  <c r="D4806" i="24"/>
  <c r="D4807" i="24"/>
  <c r="D4808" i="24"/>
  <c r="D4809" i="24"/>
  <c r="D4810" i="24"/>
  <c r="D4811" i="24"/>
  <c r="D4812" i="24"/>
  <c r="D4813" i="24"/>
  <c r="D4814" i="24"/>
  <c r="D4815" i="24"/>
  <c r="D4816" i="24"/>
  <c r="D4817" i="24"/>
  <c r="D4818" i="24"/>
  <c r="D4819" i="24"/>
  <c r="D4820" i="24"/>
  <c r="D4821" i="24"/>
  <c r="D4822" i="24"/>
  <c r="D4823" i="24"/>
  <c r="D4824" i="24"/>
  <c r="D4825" i="24"/>
  <c r="D4826" i="24"/>
  <c r="D4827" i="24"/>
  <c r="D4828" i="24"/>
  <c r="D4829" i="24"/>
  <c r="D4830" i="24"/>
  <c r="D4831" i="24"/>
  <c r="D4832" i="24"/>
  <c r="D4833" i="24"/>
  <c r="D4834" i="24"/>
  <c r="D4835" i="24"/>
  <c r="D4836" i="24"/>
  <c r="D4837" i="24"/>
  <c r="D4838" i="24"/>
  <c r="D4839" i="24"/>
  <c r="D4840" i="24"/>
  <c r="D4841" i="24"/>
  <c r="D4842" i="24"/>
  <c r="D4843" i="24"/>
  <c r="D4844" i="24"/>
  <c r="D4845" i="24"/>
  <c r="D4846" i="24"/>
  <c r="D4847" i="24"/>
  <c r="D4848" i="24"/>
  <c r="D4849" i="24"/>
  <c r="D4850" i="24"/>
  <c r="D4851" i="24"/>
  <c r="D4852" i="24"/>
  <c r="D4853" i="24"/>
  <c r="D4854" i="24"/>
  <c r="D4855" i="24"/>
  <c r="D4856" i="24"/>
  <c r="D4857" i="24"/>
  <c r="D4858" i="24"/>
  <c r="D4859" i="24"/>
  <c r="D4860" i="24"/>
  <c r="D4861" i="24"/>
  <c r="D4862" i="24"/>
  <c r="D4863" i="24"/>
  <c r="D4864" i="24"/>
  <c r="D4865" i="24"/>
  <c r="D4866" i="24"/>
  <c r="D4867" i="24"/>
  <c r="D4868" i="24"/>
  <c r="D4869" i="24"/>
  <c r="D4870" i="24"/>
  <c r="D4871" i="24"/>
  <c r="D4872" i="24"/>
  <c r="D4873" i="24"/>
  <c r="D4874" i="24"/>
  <c r="D4875" i="24"/>
  <c r="D4876" i="24"/>
  <c r="D4877" i="24"/>
  <c r="D4878" i="24"/>
  <c r="D4879" i="24"/>
  <c r="D4880" i="24"/>
  <c r="D4881" i="24"/>
  <c r="D4882" i="24"/>
  <c r="D4883" i="24"/>
  <c r="D4884" i="24"/>
  <c r="D4885" i="24"/>
  <c r="D4886" i="24"/>
  <c r="D4887" i="24"/>
  <c r="D4888" i="24"/>
  <c r="D4889" i="24"/>
  <c r="D4890" i="24"/>
  <c r="D4891" i="24"/>
  <c r="D4892" i="24"/>
  <c r="D4893" i="24"/>
  <c r="D4894" i="24"/>
  <c r="D4895" i="24"/>
  <c r="D4896" i="24"/>
  <c r="D4897" i="24"/>
  <c r="D4898" i="24"/>
  <c r="D4899" i="24"/>
  <c r="D4900" i="24"/>
  <c r="D4901" i="24"/>
  <c r="D4902" i="24"/>
  <c r="D4903" i="24"/>
  <c r="D4904" i="24"/>
  <c r="D4905" i="24"/>
  <c r="D4906" i="24"/>
  <c r="D4907" i="24"/>
  <c r="D4908" i="24"/>
  <c r="D4909" i="24"/>
  <c r="D4910" i="24"/>
  <c r="D4911" i="24"/>
  <c r="D4912" i="24"/>
  <c r="D4913" i="24"/>
  <c r="D4914" i="24"/>
  <c r="D4915" i="24"/>
  <c r="D4916" i="24"/>
  <c r="D4917" i="24"/>
  <c r="D4918" i="24"/>
  <c r="D4919" i="24"/>
  <c r="D4920" i="24"/>
  <c r="D4921" i="24"/>
  <c r="D4922" i="24"/>
  <c r="D4923" i="24"/>
  <c r="D4924" i="24"/>
  <c r="D4925" i="24"/>
  <c r="D4926" i="24"/>
  <c r="D4927" i="24"/>
  <c r="D4928" i="24"/>
  <c r="D4929" i="24"/>
  <c r="D4930" i="24"/>
  <c r="D4931" i="24"/>
  <c r="D4932" i="24"/>
  <c r="D4933" i="24"/>
  <c r="D4934" i="24"/>
  <c r="D4935" i="24"/>
  <c r="D4936" i="24"/>
  <c r="D4937" i="24"/>
  <c r="D4938" i="24"/>
  <c r="D4939" i="24"/>
  <c r="D4940" i="24"/>
  <c r="D4941" i="24"/>
  <c r="D4942" i="24"/>
  <c r="D4943" i="24"/>
  <c r="D4944" i="24"/>
  <c r="D4945" i="24"/>
  <c r="D4946" i="24"/>
  <c r="D4947" i="24"/>
  <c r="D4948" i="24"/>
  <c r="D4949" i="24"/>
  <c r="D4950" i="24"/>
  <c r="D4951" i="24"/>
  <c r="D4952" i="24"/>
  <c r="D4953" i="24"/>
  <c r="D4954" i="24"/>
  <c r="D4955" i="24"/>
  <c r="D4956" i="24"/>
  <c r="D4957" i="24"/>
  <c r="D4958" i="24"/>
  <c r="D4959" i="24"/>
  <c r="D4960" i="24"/>
  <c r="D4961" i="24"/>
  <c r="D4962" i="24"/>
  <c r="D4963" i="24"/>
  <c r="D4964" i="24"/>
  <c r="D4965" i="24"/>
  <c r="D4966" i="24"/>
  <c r="D4967" i="24"/>
  <c r="D4968" i="24"/>
  <c r="D4969" i="24"/>
  <c r="D4970" i="24"/>
  <c r="D4971" i="24"/>
  <c r="D4972" i="24"/>
  <c r="D4973" i="24"/>
  <c r="D4974" i="24"/>
  <c r="D4975" i="24"/>
  <c r="D4976" i="24"/>
  <c r="D4977" i="24"/>
  <c r="D4978" i="24"/>
  <c r="D4979" i="24"/>
  <c r="D4980" i="24"/>
  <c r="D4981" i="24"/>
  <c r="D4982" i="24"/>
  <c r="D4983" i="24"/>
  <c r="D4984" i="24"/>
  <c r="D4985" i="24"/>
  <c r="D4986" i="24"/>
  <c r="D4987" i="24"/>
  <c r="D4988" i="24"/>
  <c r="D4989" i="24"/>
  <c r="D4990" i="24"/>
  <c r="D4991" i="24"/>
  <c r="D4992" i="24"/>
  <c r="D4993" i="24"/>
  <c r="D4994" i="24"/>
  <c r="D4995" i="24"/>
  <c r="D4996" i="24"/>
  <c r="D4997" i="24"/>
  <c r="D4998" i="24"/>
  <c r="D4999" i="24"/>
  <c r="D5000" i="24"/>
  <c r="D5001" i="24"/>
  <c r="D5002" i="24"/>
  <c r="D5003" i="24"/>
  <c r="D5004" i="24"/>
  <c r="D5005" i="24"/>
  <c r="D5006" i="24"/>
  <c r="D5007" i="24"/>
  <c r="D5008" i="24"/>
  <c r="D5009" i="24"/>
  <c r="D5010" i="24"/>
  <c r="D5011" i="24"/>
  <c r="D5012" i="24"/>
  <c r="D5013" i="24"/>
  <c r="D5014" i="24"/>
  <c r="D5015" i="24"/>
  <c r="D5016" i="24"/>
  <c r="D5017" i="24"/>
  <c r="D5018" i="24"/>
  <c r="D5019" i="24"/>
  <c r="D5020" i="24"/>
  <c r="D5021" i="24"/>
  <c r="D5022" i="24"/>
  <c r="D5023" i="24"/>
  <c r="D5024" i="24"/>
  <c r="D5025" i="24"/>
  <c r="D5026" i="24"/>
  <c r="D5027" i="24"/>
  <c r="D5028" i="24"/>
  <c r="D5029" i="24"/>
  <c r="D5030" i="24"/>
  <c r="D5031" i="24"/>
  <c r="D5032" i="24"/>
  <c r="D5033" i="24"/>
  <c r="D5034" i="24"/>
  <c r="D5035" i="24"/>
  <c r="D5036" i="24"/>
  <c r="D5037" i="24"/>
  <c r="D5038" i="24"/>
  <c r="D5039" i="24"/>
  <c r="D5040" i="24"/>
  <c r="D5041" i="24"/>
  <c r="D5042" i="24"/>
  <c r="D5043" i="24"/>
  <c r="D5044" i="24"/>
  <c r="D5045" i="24"/>
  <c r="D5046" i="24"/>
  <c r="D5047" i="24"/>
  <c r="D5048" i="24"/>
  <c r="D5049" i="24"/>
  <c r="D5050" i="24"/>
  <c r="D5051" i="24"/>
  <c r="D5052" i="24"/>
  <c r="D5053" i="24"/>
  <c r="D5054" i="24"/>
  <c r="D5055" i="24"/>
  <c r="D5056" i="24"/>
  <c r="D5057" i="24"/>
  <c r="D5058" i="24"/>
  <c r="D5059" i="24"/>
  <c r="D5060" i="24"/>
  <c r="D5061" i="24"/>
  <c r="D5062" i="24"/>
  <c r="D5063" i="24"/>
  <c r="D5064" i="24"/>
  <c r="D5065" i="24"/>
  <c r="D5066" i="24"/>
  <c r="D5067" i="24"/>
  <c r="D5068" i="24"/>
  <c r="D5069" i="24"/>
  <c r="D5070" i="24"/>
  <c r="D5071" i="24"/>
  <c r="D5072" i="24"/>
  <c r="D5073" i="24"/>
  <c r="D5074" i="24"/>
  <c r="D5075" i="24"/>
  <c r="D5076" i="24"/>
  <c r="D5077" i="24"/>
  <c r="D5078" i="24"/>
  <c r="D5079" i="24"/>
  <c r="D5080" i="24"/>
  <c r="D5081" i="24"/>
  <c r="D5082" i="24"/>
  <c r="D5083" i="24"/>
  <c r="D5084" i="24"/>
  <c r="D5085" i="24"/>
  <c r="D5086" i="24"/>
  <c r="D5087" i="24"/>
  <c r="D5088" i="24"/>
  <c r="D5089" i="24"/>
  <c r="D5090" i="24"/>
  <c r="D5091" i="24"/>
  <c r="D5092" i="24"/>
  <c r="D5093" i="24"/>
  <c r="D5094" i="24"/>
  <c r="D5095" i="24"/>
  <c r="D5096" i="24"/>
  <c r="D5097" i="24"/>
  <c r="D5098" i="24"/>
  <c r="D5099" i="24"/>
  <c r="D5100" i="24"/>
  <c r="D5101" i="24"/>
  <c r="D5102" i="24"/>
  <c r="D5103" i="24"/>
  <c r="D5104" i="24"/>
  <c r="D5105" i="24"/>
  <c r="D5106" i="24"/>
  <c r="D5107" i="24"/>
  <c r="D5108" i="24"/>
  <c r="D5109" i="24"/>
  <c r="D5110" i="24"/>
  <c r="D5111" i="24"/>
  <c r="D5112" i="24"/>
  <c r="D5113" i="24"/>
  <c r="D5114" i="24"/>
  <c r="D5115" i="24"/>
  <c r="D5116" i="24"/>
  <c r="D5117" i="24"/>
  <c r="D5118" i="24"/>
  <c r="D5119" i="24"/>
  <c r="D5120" i="24"/>
  <c r="D5121" i="24"/>
  <c r="D5122" i="24"/>
  <c r="D5123" i="24"/>
  <c r="D5124" i="24"/>
  <c r="D5125" i="24"/>
  <c r="D5126" i="24"/>
  <c r="D5127" i="24"/>
  <c r="D5128" i="24"/>
  <c r="D5129" i="24"/>
  <c r="D5130" i="24"/>
  <c r="D5131" i="24"/>
  <c r="D5132" i="24"/>
  <c r="D5133" i="24"/>
  <c r="D5134" i="24"/>
  <c r="D5135" i="24"/>
  <c r="D5136" i="24"/>
  <c r="D5137" i="24"/>
  <c r="D5138" i="24"/>
  <c r="D5139" i="24"/>
  <c r="D5140" i="24"/>
  <c r="D5141" i="24"/>
  <c r="D5142" i="24"/>
  <c r="D5143" i="24"/>
  <c r="D5144" i="24"/>
  <c r="D5145" i="24"/>
  <c r="D5146" i="24"/>
  <c r="D5147" i="24"/>
  <c r="D5148" i="24"/>
  <c r="D5149" i="24"/>
  <c r="D5150" i="24"/>
  <c r="D5151" i="24"/>
  <c r="D5152" i="24"/>
  <c r="D5153" i="24"/>
  <c r="D5154" i="24"/>
  <c r="D5155" i="24"/>
  <c r="D5156" i="24"/>
  <c r="D5157" i="24"/>
  <c r="D5158" i="24"/>
  <c r="D5159" i="24"/>
  <c r="D5160" i="24"/>
  <c r="D5161" i="24"/>
  <c r="D5162" i="24"/>
  <c r="D5163" i="24"/>
  <c r="D5164" i="24"/>
  <c r="D5165" i="24"/>
  <c r="D5166" i="24"/>
  <c r="D5167" i="24"/>
  <c r="D5168" i="24"/>
  <c r="D5169" i="24"/>
  <c r="D5170" i="24"/>
  <c r="D5171" i="24"/>
  <c r="D5172" i="24"/>
  <c r="D5173" i="24"/>
  <c r="D5174" i="24"/>
  <c r="D5175" i="24"/>
  <c r="D5176" i="24"/>
  <c r="D5177" i="24"/>
  <c r="D5178" i="24"/>
  <c r="D5179" i="24"/>
  <c r="D5180" i="24"/>
  <c r="D5181" i="24"/>
  <c r="D5182" i="24"/>
  <c r="D5183" i="24"/>
  <c r="D5184" i="24"/>
  <c r="D5185" i="24"/>
  <c r="D5186" i="24"/>
  <c r="D5187" i="24"/>
  <c r="D5188" i="24"/>
  <c r="D5189" i="24"/>
  <c r="D5190" i="24"/>
  <c r="D5191" i="24"/>
  <c r="D5192" i="24"/>
  <c r="D5193" i="24"/>
  <c r="D5194" i="24"/>
  <c r="D5195" i="24"/>
  <c r="D5196" i="24"/>
  <c r="D5197" i="24"/>
  <c r="D5198" i="24"/>
  <c r="D5199" i="24"/>
  <c r="D5200" i="24"/>
  <c r="D5201" i="24"/>
  <c r="D5202" i="24"/>
  <c r="D5203" i="24"/>
  <c r="D5204" i="24"/>
  <c r="D5205" i="24"/>
  <c r="D5206" i="24"/>
  <c r="D5207" i="24"/>
  <c r="D5208" i="24"/>
  <c r="D5209" i="24"/>
  <c r="D5210" i="24"/>
  <c r="D5211" i="24"/>
  <c r="D5212" i="24"/>
  <c r="D5213" i="24"/>
  <c r="D5214" i="24"/>
  <c r="D5215" i="24"/>
  <c r="D5216" i="24"/>
  <c r="D5217" i="24"/>
  <c r="D5218" i="24"/>
  <c r="D5219" i="24"/>
  <c r="D5220" i="24"/>
  <c r="D5221" i="24"/>
  <c r="D5222" i="24"/>
  <c r="D5223" i="24"/>
  <c r="D5224" i="24"/>
  <c r="D5225" i="24"/>
  <c r="D5226" i="24"/>
  <c r="D5227" i="24"/>
  <c r="D5228" i="24"/>
  <c r="D5229" i="24"/>
  <c r="D5230" i="24"/>
  <c r="D5231" i="24"/>
  <c r="D5232" i="24"/>
  <c r="D5233" i="24"/>
  <c r="D5234" i="24"/>
  <c r="D5235" i="24"/>
  <c r="D5236" i="24"/>
  <c r="D5237" i="24"/>
  <c r="D5238" i="24"/>
  <c r="D5239" i="24"/>
  <c r="D5240" i="24"/>
  <c r="D5241" i="24"/>
  <c r="D5242" i="24"/>
  <c r="D5243" i="24"/>
  <c r="D5244" i="24"/>
  <c r="D5245" i="24"/>
  <c r="D5246" i="24"/>
  <c r="D5247" i="24"/>
  <c r="D5248" i="24"/>
  <c r="D5249" i="24"/>
  <c r="D5250" i="24"/>
  <c r="D5251" i="24"/>
  <c r="D5252" i="24"/>
  <c r="D5253" i="24"/>
  <c r="D5254" i="24"/>
  <c r="D5255" i="24"/>
  <c r="D5256" i="24"/>
  <c r="D5257" i="24"/>
  <c r="D5258" i="24"/>
  <c r="D5259" i="24"/>
  <c r="D5260" i="24"/>
  <c r="D5261" i="24"/>
  <c r="D5262" i="24"/>
  <c r="D5263" i="24"/>
  <c r="D5264" i="24"/>
  <c r="D5265" i="24"/>
  <c r="D5266" i="24"/>
  <c r="D5267" i="24"/>
  <c r="D5268" i="24"/>
  <c r="D5269" i="24"/>
  <c r="D5270" i="24"/>
  <c r="D5271" i="24"/>
  <c r="D5272" i="24"/>
  <c r="D5273" i="24"/>
  <c r="D5274" i="24"/>
  <c r="D5275" i="24"/>
  <c r="D5276" i="24"/>
  <c r="D5277" i="24"/>
  <c r="D5278" i="24"/>
  <c r="D5279" i="24"/>
  <c r="D5280" i="24"/>
  <c r="D5281" i="24"/>
  <c r="D5282" i="24"/>
  <c r="D5283" i="24"/>
  <c r="D5284" i="24"/>
  <c r="D5285" i="24"/>
  <c r="D5286" i="24"/>
  <c r="D5287" i="24"/>
  <c r="D5288" i="24"/>
  <c r="D5289" i="24"/>
  <c r="D5290" i="24"/>
  <c r="D5291" i="24"/>
  <c r="D5292" i="24"/>
  <c r="D5293" i="24"/>
  <c r="D5294" i="24"/>
  <c r="D5295" i="24"/>
  <c r="D5296" i="24"/>
  <c r="D5297" i="24"/>
  <c r="D5298" i="24"/>
  <c r="D5299" i="24"/>
  <c r="D5300" i="24"/>
  <c r="D5301" i="24"/>
  <c r="D5302" i="24"/>
  <c r="D5303" i="24"/>
  <c r="D5304" i="24"/>
  <c r="D5305" i="24"/>
  <c r="D5306" i="24"/>
  <c r="D5307" i="24"/>
  <c r="D5308" i="24"/>
  <c r="D5309" i="24"/>
  <c r="D5310" i="24"/>
  <c r="D5311" i="24"/>
  <c r="D5312" i="24"/>
  <c r="D5313" i="24"/>
  <c r="D5314" i="24"/>
  <c r="D5315" i="24"/>
  <c r="D5316" i="24"/>
  <c r="D5317" i="24"/>
  <c r="D5318" i="24"/>
  <c r="D5319" i="24"/>
  <c r="D5320" i="24"/>
  <c r="D5321" i="24"/>
  <c r="D5322" i="24"/>
  <c r="D5323" i="24"/>
  <c r="D5324" i="24"/>
  <c r="D5325" i="24"/>
  <c r="D5326" i="24"/>
  <c r="D5327" i="24"/>
  <c r="D5328" i="24"/>
  <c r="D5329" i="24"/>
  <c r="D5330" i="24"/>
  <c r="D5331" i="24"/>
  <c r="D5332" i="24"/>
  <c r="D5333" i="24"/>
  <c r="D5334" i="24"/>
  <c r="D5335" i="24"/>
  <c r="D5336" i="24"/>
  <c r="D5337" i="24"/>
  <c r="D5338" i="24"/>
  <c r="D5339" i="24"/>
  <c r="D5340" i="24"/>
  <c r="D5341" i="24"/>
  <c r="D5342" i="24"/>
  <c r="D5343" i="24"/>
  <c r="D5344" i="24"/>
  <c r="D5345" i="24"/>
  <c r="D5346" i="24"/>
  <c r="D5347" i="24"/>
  <c r="D5348" i="24"/>
  <c r="D5349" i="24"/>
  <c r="D5350" i="24"/>
  <c r="D5351" i="24"/>
  <c r="D5352" i="24"/>
  <c r="D5353" i="24"/>
  <c r="D5354" i="24"/>
  <c r="D5355" i="24"/>
  <c r="D5356" i="24"/>
  <c r="D5357" i="24"/>
  <c r="D5358" i="24"/>
  <c r="D5359" i="24"/>
  <c r="D5360" i="24"/>
  <c r="D5361" i="24"/>
  <c r="D5362" i="24"/>
  <c r="D5363" i="24"/>
  <c r="D5364" i="24"/>
  <c r="D5365" i="24"/>
  <c r="D5366" i="24"/>
  <c r="D5367" i="24"/>
  <c r="D5368" i="24"/>
  <c r="D5369" i="24"/>
  <c r="D5370" i="24"/>
  <c r="D5371" i="24"/>
  <c r="D5372" i="24"/>
  <c r="D5373" i="24"/>
  <c r="D5374" i="24"/>
  <c r="D5375" i="24"/>
  <c r="D5376" i="24"/>
  <c r="D5377" i="24"/>
  <c r="D5378" i="24"/>
  <c r="D5379" i="24"/>
  <c r="D5380" i="24"/>
  <c r="D5381" i="24"/>
  <c r="D5382" i="24"/>
  <c r="D5383" i="24"/>
  <c r="D5384" i="24"/>
  <c r="D5385" i="24"/>
  <c r="D5386" i="24"/>
  <c r="D5387" i="24"/>
  <c r="D5388" i="24"/>
  <c r="D5389" i="24"/>
  <c r="D5390" i="24"/>
  <c r="D5391" i="24"/>
  <c r="D5392" i="24"/>
  <c r="D5393" i="24"/>
  <c r="D5394" i="24"/>
  <c r="D5395" i="24"/>
  <c r="D5396" i="24"/>
  <c r="D5397" i="24"/>
  <c r="D5398" i="24"/>
  <c r="D5399" i="24"/>
  <c r="D5400" i="24"/>
  <c r="D5401" i="24"/>
  <c r="D5402" i="24"/>
  <c r="D5403" i="24"/>
  <c r="D5404" i="24"/>
  <c r="D5405" i="24"/>
  <c r="D5406" i="24"/>
  <c r="D5407" i="24"/>
  <c r="D5408" i="24"/>
  <c r="D5409" i="24"/>
  <c r="D5410" i="24"/>
  <c r="D5411" i="24"/>
  <c r="D5412" i="24"/>
  <c r="D5413" i="24"/>
  <c r="D5414" i="24"/>
  <c r="D5415" i="24"/>
  <c r="D5416" i="24"/>
  <c r="D5417" i="24"/>
  <c r="D5418" i="24"/>
  <c r="D5419" i="24"/>
  <c r="D5420" i="24"/>
  <c r="D5421" i="24"/>
  <c r="D5422" i="24"/>
  <c r="D5423" i="24"/>
  <c r="D5424" i="24"/>
  <c r="D5425" i="24"/>
  <c r="D5426" i="24"/>
  <c r="D5427" i="24"/>
  <c r="D5428" i="24"/>
  <c r="D5429" i="24"/>
  <c r="D5430" i="24"/>
  <c r="D5431" i="24"/>
  <c r="D5432" i="24"/>
  <c r="D5433" i="24"/>
  <c r="D5434" i="24"/>
  <c r="D5435" i="24"/>
  <c r="D5436" i="24"/>
  <c r="D5437" i="24"/>
  <c r="D5438" i="24"/>
  <c r="D5439" i="24"/>
  <c r="D5440" i="24"/>
  <c r="D5441" i="24"/>
  <c r="D5442" i="24"/>
  <c r="D5443" i="24"/>
  <c r="D5444" i="24"/>
  <c r="D5445" i="24"/>
  <c r="D5446" i="24"/>
  <c r="D5447" i="24"/>
  <c r="D5448" i="24"/>
  <c r="D5449" i="24"/>
  <c r="D5450" i="24"/>
  <c r="D5451" i="24"/>
  <c r="D5452" i="24"/>
  <c r="D5453" i="24"/>
  <c r="D5454" i="24"/>
  <c r="D5455" i="24"/>
  <c r="D5456" i="24"/>
  <c r="D5457" i="24"/>
  <c r="D5458" i="24"/>
  <c r="D5459" i="24"/>
  <c r="D5460" i="24"/>
  <c r="D5461" i="24"/>
  <c r="D5462" i="24"/>
  <c r="D5463" i="24"/>
  <c r="D5464" i="24"/>
  <c r="D5465" i="24"/>
  <c r="D5466" i="24"/>
  <c r="D5467" i="24"/>
  <c r="D5468" i="24"/>
  <c r="D5469" i="24"/>
  <c r="D5470" i="24"/>
  <c r="D5471" i="24"/>
  <c r="D5472" i="24"/>
  <c r="D5473" i="24"/>
  <c r="D5474" i="24"/>
  <c r="D5475" i="24"/>
  <c r="D5476" i="24"/>
  <c r="D5477" i="24"/>
  <c r="D5478" i="24"/>
  <c r="D5479" i="24"/>
  <c r="D5480" i="24"/>
  <c r="D5481" i="24"/>
  <c r="D5482" i="24"/>
  <c r="D5483" i="24"/>
  <c r="D5484" i="24"/>
  <c r="D5485" i="24"/>
  <c r="D5486" i="24"/>
  <c r="D5487" i="24"/>
  <c r="D5488" i="24"/>
  <c r="D5489" i="24"/>
  <c r="D5490" i="24"/>
  <c r="D5491" i="24"/>
  <c r="D5492" i="24"/>
  <c r="D5493" i="24"/>
  <c r="D5494" i="24"/>
  <c r="D5495" i="24"/>
  <c r="D5496" i="24"/>
  <c r="D5497" i="24"/>
  <c r="D5498" i="24"/>
  <c r="D5499" i="24"/>
  <c r="D5500" i="24"/>
  <c r="D5501" i="24"/>
  <c r="D5502" i="24"/>
  <c r="D5503" i="24"/>
  <c r="D5504" i="24"/>
  <c r="D5505" i="24"/>
  <c r="D5506" i="24"/>
  <c r="D5507" i="24"/>
  <c r="D5508" i="24"/>
  <c r="D5509" i="24"/>
  <c r="D5510" i="24"/>
  <c r="D5511" i="24"/>
  <c r="D5512" i="24"/>
  <c r="D5513" i="24"/>
  <c r="D5514" i="24"/>
  <c r="D5515" i="24"/>
  <c r="D5516" i="24"/>
  <c r="D5517" i="24"/>
  <c r="D5518" i="24"/>
  <c r="D5519" i="24"/>
  <c r="D5520" i="24"/>
  <c r="D5521" i="24"/>
  <c r="D5522" i="24"/>
  <c r="D5523" i="24"/>
  <c r="D5524" i="24"/>
  <c r="D5525" i="24"/>
  <c r="D5526" i="24"/>
  <c r="D5527" i="24"/>
  <c r="D5528" i="24"/>
  <c r="D5529" i="24"/>
  <c r="D5530" i="24"/>
  <c r="D5531" i="24"/>
  <c r="D5532" i="24"/>
  <c r="D5533" i="24"/>
  <c r="D5534" i="24"/>
  <c r="D5535" i="24"/>
  <c r="D5536" i="24"/>
  <c r="D5537" i="24"/>
  <c r="D5538" i="24"/>
  <c r="D5539" i="24"/>
  <c r="D5540" i="24"/>
  <c r="D5541" i="24"/>
  <c r="D5542" i="24"/>
  <c r="D5543" i="24"/>
  <c r="D5544" i="24"/>
  <c r="D5545" i="24"/>
  <c r="D5546" i="24"/>
  <c r="D5547" i="24"/>
  <c r="D5548" i="24"/>
  <c r="D5549" i="24"/>
  <c r="D5550" i="24"/>
  <c r="D5551" i="24"/>
  <c r="D5552" i="24"/>
  <c r="D5553" i="24"/>
  <c r="D5554" i="24"/>
  <c r="D5555" i="24"/>
  <c r="D5556" i="24"/>
  <c r="D5557" i="24"/>
  <c r="D5558" i="24"/>
  <c r="D5559" i="24"/>
  <c r="D5560" i="24"/>
  <c r="D5561" i="24"/>
  <c r="D5562" i="24"/>
  <c r="D5563" i="24"/>
  <c r="D5564" i="24"/>
  <c r="D5565" i="24"/>
  <c r="D5566" i="24"/>
  <c r="D5567" i="24"/>
  <c r="D5568" i="24"/>
  <c r="D5569" i="24"/>
  <c r="D5570" i="24"/>
  <c r="D5571" i="24"/>
  <c r="D5572" i="24"/>
  <c r="D5573" i="24"/>
  <c r="D5574" i="24"/>
  <c r="D5575" i="24"/>
  <c r="D5576" i="24"/>
  <c r="D5577" i="24"/>
  <c r="D5578" i="24"/>
  <c r="D5579" i="24"/>
  <c r="D5580" i="24"/>
  <c r="D5581" i="24"/>
  <c r="D5582" i="24"/>
  <c r="D5583" i="24"/>
  <c r="D5584" i="24"/>
  <c r="D5585" i="24"/>
  <c r="D5586" i="24"/>
  <c r="D5587" i="24"/>
  <c r="D5588" i="24"/>
  <c r="D5589" i="24"/>
  <c r="D5590" i="24"/>
  <c r="D5591" i="24"/>
  <c r="D5592" i="24"/>
  <c r="D5593" i="24"/>
  <c r="D5594" i="24"/>
  <c r="D5595" i="24"/>
  <c r="D5596" i="24"/>
  <c r="D5597" i="24"/>
  <c r="D5598" i="24"/>
  <c r="D5599" i="24"/>
  <c r="D5600" i="24"/>
  <c r="D5601" i="24"/>
  <c r="D5602" i="24"/>
  <c r="D5603" i="24"/>
  <c r="D5604" i="24"/>
  <c r="D5605" i="24"/>
  <c r="D5606" i="24"/>
  <c r="D5607" i="24"/>
  <c r="D5608" i="24"/>
  <c r="D5609" i="24"/>
  <c r="D5610" i="24"/>
  <c r="D5611" i="24"/>
  <c r="D5612" i="24"/>
  <c r="D5613" i="24"/>
  <c r="D5614" i="24"/>
  <c r="D5615" i="24"/>
  <c r="D5616" i="24"/>
  <c r="D5617" i="24"/>
  <c r="D5618" i="24"/>
  <c r="D5619" i="24"/>
  <c r="D5620" i="24"/>
  <c r="D5621" i="24"/>
  <c r="D5622" i="24"/>
  <c r="D5623" i="24"/>
  <c r="D5624" i="24"/>
  <c r="D5625" i="24"/>
  <c r="D5626" i="24"/>
  <c r="D5627" i="24"/>
  <c r="D5628" i="24"/>
  <c r="D5629" i="24"/>
  <c r="D5630" i="24"/>
  <c r="D5631" i="24"/>
  <c r="D5632" i="24"/>
  <c r="D5633" i="24"/>
  <c r="D5634" i="24"/>
  <c r="D5635" i="24"/>
  <c r="D5636" i="24"/>
  <c r="D5637" i="24"/>
  <c r="D5638" i="24"/>
  <c r="D5639" i="24"/>
  <c r="D5640" i="24"/>
  <c r="D5641" i="24"/>
  <c r="D5642" i="24"/>
  <c r="D5643" i="24"/>
  <c r="D5644" i="24"/>
  <c r="D5645" i="24"/>
  <c r="D5646" i="24"/>
  <c r="D5647" i="24"/>
  <c r="D5648" i="24"/>
  <c r="D5649" i="24"/>
  <c r="D5650" i="24"/>
  <c r="D5651" i="24"/>
  <c r="D5652" i="24"/>
  <c r="D5653" i="24"/>
  <c r="D5654" i="24"/>
  <c r="D5655" i="24"/>
  <c r="D5656" i="24"/>
  <c r="D5657" i="24"/>
  <c r="D5658" i="24"/>
  <c r="D5659" i="24"/>
  <c r="D5660" i="24"/>
  <c r="D5661" i="24"/>
  <c r="D5662" i="24"/>
  <c r="D5663" i="24"/>
  <c r="D5664" i="24"/>
  <c r="D5665" i="24"/>
  <c r="D5666" i="24"/>
  <c r="D5667" i="24"/>
  <c r="D5668" i="24"/>
  <c r="D5669" i="24"/>
  <c r="D5670" i="24"/>
  <c r="D5671" i="24"/>
  <c r="D5672" i="24"/>
  <c r="D5673" i="24"/>
  <c r="D5674" i="24"/>
  <c r="D5675" i="24"/>
  <c r="D5676" i="24"/>
  <c r="D5677" i="24"/>
  <c r="D5678" i="24"/>
  <c r="D5679" i="24"/>
  <c r="D5680" i="24"/>
  <c r="D5681" i="24"/>
  <c r="D5682" i="24"/>
  <c r="D5683" i="24"/>
  <c r="D5684" i="24"/>
  <c r="D5685" i="24"/>
  <c r="D5686" i="24"/>
  <c r="D5687" i="24"/>
  <c r="D5688" i="24"/>
  <c r="D5689" i="24"/>
  <c r="D5690" i="24"/>
  <c r="D5691" i="24"/>
  <c r="D5692" i="24"/>
  <c r="D5693" i="24"/>
  <c r="D5694" i="24"/>
  <c r="D5695" i="24"/>
  <c r="D5696" i="24"/>
  <c r="D5697" i="24"/>
  <c r="D5698" i="24"/>
  <c r="D5699" i="24"/>
  <c r="D5700" i="24"/>
  <c r="D5701" i="24"/>
  <c r="D5702" i="24"/>
  <c r="D5703" i="24"/>
  <c r="D5704" i="24"/>
  <c r="D5705" i="24"/>
  <c r="D5706" i="24"/>
  <c r="D5707" i="24"/>
  <c r="D5708" i="24"/>
  <c r="D5709" i="24"/>
  <c r="D5710" i="24"/>
  <c r="D5711" i="24"/>
  <c r="D5712" i="24"/>
  <c r="D5713" i="24"/>
  <c r="D5714" i="24"/>
  <c r="D5715" i="24"/>
  <c r="D5716" i="24"/>
  <c r="D5717" i="24"/>
  <c r="D5718" i="24"/>
  <c r="D5719" i="24"/>
  <c r="D5720" i="24"/>
  <c r="D5721" i="24"/>
  <c r="D5722" i="24"/>
  <c r="D5723" i="24"/>
  <c r="D5724" i="24"/>
  <c r="D5725" i="24"/>
  <c r="D5726" i="24"/>
  <c r="D5727" i="24"/>
  <c r="D5728" i="24"/>
  <c r="D5729" i="24"/>
  <c r="D5730" i="24"/>
  <c r="D5731" i="24"/>
  <c r="D5732" i="24"/>
  <c r="D5733" i="24"/>
  <c r="D5734" i="24"/>
  <c r="D5735" i="24"/>
  <c r="D5736" i="24"/>
  <c r="D5737" i="24"/>
  <c r="D5738" i="24"/>
  <c r="D5739" i="24"/>
  <c r="D5740" i="24"/>
  <c r="D5741" i="24"/>
  <c r="D5742" i="24"/>
  <c r="D5743" i="24"/>
  <c r="D5744" i="24"/>
  <c r="D5745" i="24"/>
  <c r="D5746" i="24"/>
  <c r="D5747" i="24"/>
  <c r="D5748" i="24"/>
  <c r="D5749" i="24"/>
  <c r="D5750" i="24"/>
  <c r="D5751" i="24"/>
  <c r="D5752" i="24"/>
  <c r="D5753" i="24"/>
  <c r="D5754" i="24"/>
  <c r="D5755" i="24"/>
  <c r="D5756" i="24"/>
  <c r="D5757" i="24"/>
  <c r="D5758" i="24"/>
  <c r="D5759" i="24"/>
  <c r="D5760" i="24"/>
  <c r="D5761" i="24"/>
  <c r="D5762" i="24"/>
  <c r="D5763" i="24"/>
  <c r="D5764" i="24"/>
  <c r="D5765" i="24"/>
  <c r="D5766" i="24"/>
  <c r="D5767" i="24"/>
  <c r="D5768" i="24"/>
  <c r="D5769" i="24"/>
  <c r="D5770" i="24"/>
  <c r="D5771" i="24"/>
  <c r="D5772" i="24"/>
  <c r="D5773" i="24"/>
  <c r="D5774" i="24"/>
  <c r="D5775" i="24"/>
  <c r="D5776" i="24"/>
  <c r="D5777" i="24"/>
  <c r="D5778" i="24"/>
  <c r="D5779" i="24"/>
  <c r="D5780" i="24"/>
  <c r="D5781" i="24"/>
  <c r="D5782" i="24"/>
  <c r="D5783" i="24"/>
  <c r="D5784" i="24"/>
  <c r="D5785" i="24"/>
  <c r="D5786" i="24"/>
  <c r="D5787" i="24"/>
  <c r="D5788" i="24"/>
  <c r="D5789" i="24"/>
  <c r="D5790" i="24"/>
  <c r="D5791" i="24"/>
  <c r="D5792" i="24"/>
  <c r="D5793" i="24"/>
  <c r="D5794" i="24"/>
  <c r="D5795" i="24"/>
  <c r="D5796" i="24"/>
  <c r="D5797" i="24"/>
  <c r="D5798" i="24"/>
  <c r="D5799" i="24"/>
  <c r="D5800" i="24"/>
  <c r="D5801" i="24"/>
  <c r="D5802" i="24"/>
  <c r="D5803" i="24"/>
  <c r="D5804" i="24"/>
  <c r="D5805" i="24"/>
  <c r="D5806" i="24"/>
  <c r="D5807" i="24"/>
  <c r="D5808" i="24"/>
  <c r="D5809" i="24"/>
  <c r="D5810" i="24"/>
  <c r="D5811" i="24"/>
  <c r="D5812" i="24"/>
  <c r="D5813" i="24"/>
  <c r="D5814" i="24"/>
  <c r="D5815" i="24"/>
  <c r="D5816" i="24"/>
  <c r="D5817" i="24"/>
  <c r="D5818" i="24"/>
  <c r="D5819" i="24"/>
  <c r="D5820" i="24"/>
  <c r="D5821" i="24"/>
  <c r="D5822" i="24"/>
  <c r="D5823" i="24"/>
  <c r="D5824" i="24"/>
  <c r="D5825" i="24"/>
  <c r="D5826" i="24"/>
  <c r="D5827" i="24"/>
  <c r="D5828" i="24"/>
  <c r="D5829" i="24"/>
  <c r="D5830" i="24"/>
  <c r="D5831" i="24"/>
  <c r="D5832" i="24"/>
  <c r="D5833" i="24"/>
  <c r="D5834" i="24"/>
  <c r="D5835" i="24"/>
  <c r="D5836" i="24"/>
  <c r="D5837" i="24"/>
  <c r="D5838" i="24"/>
  <c r="D5839" i="24"/>
  <c r="D5840" i="24"/>
  <c r="D5841" i="24"/>
  <c r="D5842" i="24"/>
  <c r="D5843" i="24"/>
  <c r="D5844" i="24"/>
  <c r="D5845" i="24"/>
  <c r="D5846" i="24"/>
  <c r="D5847" i="24"/>
  <c r="D5848" i="24"/>
  <c r="D5849" i="24"/>
  <c r="D5850" i="24"/>
  <c r="D5851" i="24"/>
  <c r="D5852" i="24"/>
  <c r="D5853" i="24"/>
  <c r="D5854" i="24"/>
  <c r="D5855" i="24"/>
  <c r="D5856" i="24"/>
  <c r="D5857" i="24"/>
  <c r="D5858" i="24"/>
  <c r="D5859" i="24"/>
  <c r="D5860" i="24"/>
  <c r="D5861" i="24"/>
  <c r="D5862" i="24"/>
  <c r="D5863" i="24"/>
  <c r="D5864" i="24"/>
  <c r="D5865" i="24"/>
  <c r="D5866" i="24"/>
  <c r="D5867" i="24"/>
  <c r="D5868" i="24"/>
  <c r="D5869" i="24"/>
  <c r="D5870" i="24"/>
  <c r="D5871" i="24"/>
  <c r="D5872" i="24"/>
  <c r="D5873" i="24"/>
  <c r="D5874" i="24"/>
  <c r="D5875" i="24"/>
  <c r="D5876" i="24"/>
  <c r="D5877" i="24"/>
  <c r="D5878" i="24"/>
  <c r="D5879" i="24"/>
  <c r="D5880" i="24"/>
  <c r="D5881" i="24"/>
  <c r="D5882" i="24"/>
  <c r="D5883" i="24"/>
  <c r="D5884" i="24"/>
  <c r="D5885" i="24"/>
  <c r="D5886" i="24"/>
  <c r="D5887" i="24"/>
  <c r="D5888" i="24"/>
  <c r="D5889" i="24"/>
  <c r="D5890" i="24"/>
  <c r="D5891" i="24"/>
  <c r="D5892" i="24"/>
  <c r="D5893" i="24"/>
  <c r="D5894" i="24"/>
  <c r="D5895" i="24"/>
  <c r="D5896" i="24"/>
  <c r="D5897" i="24"/>
  <c r="D5898" i="24"/>
  <c r="D5899" i="24"/>
  <c r="D5900" i="24"/>
  <c r="D5901" i="24"/>
  <c r="D5902" i="24"/>
  <c r="D5903" i="24"/>
  <c r="D5904" i="24"/>
  <c r="D5905" i="24"/>
  <c r="D5906" i="24"/>
  <c r="D5907" i="24"/>
  <c r="D5908" i="24"/>
  <c r="D5909" i="24"/>
  <c r="D5910" i="24"/>
  <c r="D5911" i="24"/>
  <c r="D5912" i="24"/>
  <c r="D5913" i="24"/>
  <c r="D5914" i="24"/>
  <c r="D5915" i="24"/>
  <c r="D5916" i="24"/>
  <c r="D5917" i="24"/>
  <c r="D5918" i="24"/>
  <c r="D5919" i="24"/>
  <c r="D5920" i="24"/>
  <c r="D5921" i="24"/>
  <c r="D5922" i="24"/>
  <c r="D5923" i="24"/>
  <c r="D5924" i="24"/>
  <c r="D5925" i="24"/>
  <c r="D5926" i="24"/>
  <c r="D5927" i="24"/>
  <c r="D5928" i="24"/>
  <c r="D5929" i="24"/>
  <c r="D5930" i="24"/>
  <c r="D5931" i="24"/>
  <c r="D5932" i="24"/>
  <c r="D5933" i="24"/>
  <c r="D5934" i="24"/>
  <c r="D5935" i="24"/>
  <c r="D5936" i="24"/>
  <c r="D5937" i="24"/>
  <c r="D5938" i="24"/>
  <c r="D5939" i="24"/>
  <c r="D5940" i="24"/>
  <c r="D5941" i="24"/>
  <c r="D5942" i="24"/>
  <c r="D5943" i="24"/>
  <c r="D5944" i="24"/>
  <c r="D5945" i="24"/>
  <c r="D5946" i="24"/>
  <c r="D5947" i="24"/>
  <c r="D5948" i="24"/>
  <c r="D5949" i="24"/>
  <c r="D5950" i="24"/>
  <c r="D5951" i="24"/>
  <c r="D5952" i="24"/>
  <c r="D5953" i="24"/>
  <c r="D5954" i="24"/>
  <c r="D5955" i="24"/>
  <c r="D5956" i="24"/>
  <c r="D5957" i="24"/>
  <c r="D5958" i="24"/>
  <c r="D5959" i="24"/>
  <c r="D5960" i="24"/>
  <c r="D5961" i="24"/>
  <c r="D5962" i="24"/>
  <c r="D5963" i="24"/>
  <c r="D5964" i="24"/>
  <c r="D5965" i="24"/>
  <c r="D5966" i="24"/>
  <c r="D5967" i="24"/>
  <c r="D5968" i="24"/>
  <c r="D5969" i="24"/>
  <c r="D5970" i="24"/>
  <c r="D5971" i="24"/>
  <c r="D5972" i="24"/>
  <c r="D5973" i="24"/>
  <c r="D5974" i="24"/>
  <c r="D5975" i="24"/>
  <c r="D5976" i="24"/>
  <c r="D5977" i="24"/>
  <c r="D5978" i="24"/>
  <c r="D5979" i="24"/>
  <c r="D5980" i="24"/>
  <c r="D5981" i="24"/>
  <c r="D5982" i="24"/>
  <c r="D5983" i="24"/>
  <c r="D5984" i="24"/>
  <c r="D5985" i="24"/>
  <c r="D5986" i="24"/>
  <c r="D5987" i="24"/>
  <c r="D5988" i="24"/>
  <c r="D5989" i="24"/>
  <c r="D5990" i="24"/>
  <c r="D5991" i="24"/>
  <c r="D5992" i="24"/>
  <c r="D5993" i="24"/>
  <c r="D5994" i="24"/>
  <c r="D5995" i="24"/>
  <c r="D5996" i="24"/>
  <c r="D5997" i="24"/>
  <c r="D5998" i="24"/>
  <c r="D5999" i="24"/>
  <c r="D6000" i="24"/>
  <c r="D6001" i="24"/>
  <c r="D6002" i="24"/>
  <c r="D6003" i="24"/>
  <c r="D6004" i="24"/>
  <c r="D6005" i="24"/>
  <c r="D6006" i="24"/>
  <c r="D6007" i="24"/>
  <c r="D6008" i="24"/>
  <c r="D6009" i="24"/>
  <c r="D6010" i="24"/>
  <c r="D6011" i="24"/>
  <c r="D6012" i="24"/>
  <c r="D6013" i="24"/>
  <c r="D6014" i="24"/>
  <c r="D6015" i="24"/>
  <c r="D6016" i="24"/>
  <c r="D6017" i="24"/>
  <c r="D6018" i="24"/>
  <c r="D6019" i="24"/>
  <c r="D6020" i="24"/>
  <c r="D6021" i="24"/>
  <c r="D6022" i="24"/>
  <c r="D6023" i="24"/>
  <c r="D6024" i="24"/>
  <c r="D6025" i="24"/>
  <c r="D6026" i="24"/>
  <c r="D6027" i="24"/>
  <c r="D6028" i="24"/>
  <c r="D6029" i="24"/>
  <c r="D6030" i="24"/>
  <c r="D6031" i="24"/>
  <c r="D6032" i="24"/>
  <c r="D6033" i="24"/>
  <c r="D6034" i="24"/>
  <c r="D6035" i="24"/>
  <c r="D6036" i="24"/>
  <c r="D6037" i="24"/>
  <c r="D6038" i="24"/>
  <c r="D6039" i="24"/>
  <c r="D6040" i="24"/>
  <c r="D6041" i="24"/>
  <c r="D6042" i="24"/>
  <c r="D6043" i="24"/>
  <c r="D6044" i="24"/>
  <c r="D6045" i="24"/>
  <c r="D6046" i="24"/>
  <c r="D6047" i="24"/>
  <c r="D6048" i="24"/>
  <c r="D6049" i="24"/>
  <c r="D6050" i="24"/>
  <c r="D6051" i="24"/>
  <c r="D6052" i="24"/>
  <c r="D6053" i="24"/>
  <c r="D6054" i="24"/>
  <c r="D6055" i="24"/>
  <c r="D6056" i="24"/>
  <c r="D6057" i="24"/>
  <c r="D6058" i="24"/>
  <c r="D6059" i="24"/>
  <c r="D6060" i="24"/>
  <c r="D6061" i="24"/>
  <c r="D6062" i="24"/>
  <c r="D6063" i="24"/>
  <c r="D6064" i="24"/>
  <c r="D6065" i="24"/>
  <c r="D6066" i="24"/>
  <c r="D6067" i="24"/>
  <c r="D6068" i="24"/>
  <c r="D6069" i="24"/>
  <c r="D6070" i="24"/>
  <c r="D6071" i="24"/>
  <c r="D6072" i="24"/>
  <c r="D6073" i="24"/>
  <c r="D6074" i="24"/>
  <c r="D6075" i="24"/>
  <c r="D6076" i="24"/>
  <c r="D6077" i="24"/>
  <c r="D6078" i="24"/>
  <c r="D6079" i="24"/>
  <c r="D6080" i="24"/>
  <c r="D6081" i="24"/>
  <c r="D6082" i="24"/>
  <c r="D6083" i="24"/>
  <c r="D6084" i="24"/>
  <c r="D6085" i="24"/>
  <c r="D6086" i="24"/>
  <c r="D6087" i="24"/>
  <c r="D6088" i="24"/>
  <c r="D6089" i="24"/>
  <c r="D6090" i="24"/>
  <c r="D6091" i="24"/>
  <c r="D6092" i="24"/>
  <c r="D6093" i="24"/>
  <c r="D6094" i="24"/>
  <c r="D6095" i="24"/>
  <c r="D6096" i="24"/>
  <c r="D6097" i="24"/>
  <c r="D6098" i="24"/>
  <c r="D6099" i="24"/>
  <c r="D6100" i="24"/>
  <c r="D6101" i="24"/>
  <c r="D6102" i="24"/>
  <c r="D6103" i="24"/>
  <c r="D6104" i="24"/>
  <c r="D6105" i="24"/>
  <c r="D6106" i="24"/>
  <c r="D6107" i="24"/>
  <c r="D6108" i="24"/>
  <c r="D6109" i="24"/>
  <c r="D6110" i="24"/>
  <c r="D6111" i="24"/>
  <c r="D6112" i="24"/>
  <c r="D6113" i="24"/>
  <c r="D6114" i="24"/>
  <c r="D6115" i="24"/>
  <c r="D6116" i="24"/>
  <c r="D6117" i="24"/>
  <c r="D6118" i="24"/>
  <c r="D6119" i="24"/>
  <c r="D6120" i="24"/>
  <c r="D6121" i="24"/>
  <c r="D6122" i="24"/>
  <c r="D6123" i="24"/>
  <c r="D6124" i="24"/>
  <c r="D6125" i="24"/>
  <c r="D6126" i="24"/>
  <c r="D6127" i="24"/>
  <c r="D6128" i="24"/>
  <c r="D6129" i="24"/>
  <c r="D6130" i="24"/>
  <c r="D6131" i="24"/>
  <c r="D6132" i="24"/>
  <c r="D6133" i="24"/>
  <c r="D6134" i="24"/>
  <c r="D6135" i="24"/>
  <c r="D6136" i="24"/>
  <c r="D6137" i="24"/>
  <c r="D6138" i="24"/>
  <c r="D6139" i="24"/>
  <c r="D6140" i="24"/>
  <c r="D6141" i="24"/>
  <c r="D6142" i="24"/>
  <c r="D6143" i="24"/>
  <c r="D6144" i="24"/>
  <c r="D6145" i="24"/>
  <c r="D6146" i="24"/>
  <c r="D6147" i="24"/>
  <c r="D6148" i="24"/>
  <c r="D6149" i="24"/>
  <c r="D6150" i="24"/>
  <c r="D6151" i="24"/>
  <c r="D6152" i="24"/>
  <c r="D6153" i="24"/>
  <c r="D6154" i="24"/>
  <c r="D6155" i="24"/>
  <c r="D6156" i="24"/>
  <c r="D6157" i="24"/>
  <c r="D6158" i="24"/>
  <c r="D6159" i="24"/>
  <c r="D6160" i="24"/>
  <c r="D6161" i="24"/>
  <c r="D6162" i="24"/>
  <c r="D6163" i="24"/>
  <c r="D6164" i="24"/>
  <c r="D6165" i="24"/>
  <c r="D6166" i="24"/>
  <c r="D6167" i="24"/>
  <c r="D6168" i="24"/>
  <c r="D6169" i="24"/>
  <c r="D6170" i="24"/>
  <c r="D6171" i="24"/>
  <c r="D6172" i="24"/>
  <c r="D6173" i="24"/>
  <c r="D6174" i="24"/>
  <c r="D6175" i="24"/>
  <c r="D6176" i="24"/>
  <c r="D6177" i="24"/>
  <c r="D6178" i="24"/>
  <c r="D6179" i="24"/>
  <c r="D6180" i="24"/>
  <c r="D6181" i="24"/>
  <c r="D6182" i="24"/>
  <c r="D6183" i="24"/>
  <c r="D6184" i="24"/>
  <c r="D6185" i="24"/>
  <c r="D6186" i="24"/>
  <c r="D6187" i="24"/>
  <c r="D6188" i="24"/>
  <c r="D6189" i="24"/>
  <c r="D6190" i="24"/>
  <c r="D6191" i="24"/>
  <c r="D6192" i="24"/>
  <c r="D6193" i="24"/>
  <c r="D6194" i="24"/>
  <c r="D6195" i="24"/>
  <c r="D6196" i="24"/>
  <c r="D6197" i="24"/>
  <c r="D6198" i="24"/>
  <c r="D6199" i="24"/>
  <c r="D6200" i="24"/>
  <c r="D6201" i="24"/>
  <c r="D6202" i="24"/>
  <c r="D6203" i="24"/>
  <c r="D6204" i="24"/>
  <c r="D6205" i="24"/>
  <c r="D6206" i="24"/>
  <c r="D6207" i="24"/>
  <c r="D6208" i="24"/>
  <c r="D6209" i="24"/>
  <c r="D6210" i="24"/>
  <c r="D6211" i="24"/>
  <c r="D6212" i="24"/>
  <c r="D6213" i="24"/>
  <c r="D6214" i="24"/>
  <c r="D6215" i="24"/>
  <c r="D6216" i="24"/>
  <c r="D6217" i="24"/>
  <c r="D6218" i="24"/>
  <c r="D6219" i="24"/>
  <c r="D6220" i="24"/>
  <c r="D6221" i="24"/>
  <c r="D6222" i="24"/>
  <c r="D6223" i="24"/>
  <c r="D6224" i="24"/>
  <c r="D6225" i="24"/>
  <c r="D6226" i="24"/>
  <c r="D6227" i="24"/>
  <c r="D6228" i="24"/>
  <c r="D6229" i="24"/>
  <c r="D6230" i="24"/>
  <c r="D6231" i="24"/>
  <c r="D6232" i="24"/>
  <c r="D6233" i="24"/>
  <c r="D6234" i="24"/>
  <c r="D6235" i="24"/>
  <c r="D6236" i="24"/>
  <c r="D6237" i="24"/>
  <c r="D6238" i="24"/>
  <c r="D6239" i="24"/>
  <c r="D6240" i="24"/>
  <c r="D6241" i="24"/>
  <c r="D6242" i="24"/>
  <c r="D6243" i="24"/>
  <c r="D6244" i="24"/>
  <c r="D6245" i="24"/>
  <c r="D6246" i="24"/>
  <c r="D6247" i="24"/>
  <c r="D6248" i="24"/>
  <c r="D6249" i="24"/>
  <c r="D6250" i="24"/>
  <c r="D6251" i="24"/>
  <c r="D6252" i="24"/>
  <c r="D6253" i="24"/>
  <c r="D6254" i="24"/>
  <c r="D6255" i="24"/>
  <c r="D6256" i="24"/>
  <c r="D6257" i="24"/>
  <c r="D6258" i="24"/>
  <c r="D6259" i="24"/>
  <c r="D6260" i="24"/>
  <c r="D6261" i="24"/>
  <c r="D6262" i="24"/>
  <c r="D6263" i="24"/>
  <c r="D6264" i="24"/>
  <c r="D6265" i="24"/>
  <c r="D6266" i="24"/>
  <c r="D6267" i="24"/>
  <c r="D6268" i="24"/>
  <c r="D6269" i="24"/>
  <c r="D6270" i="24"/>
  <c r="D6271" i="24"/>
  <c r="D6272" i="24"/>
  <c r="D6273" i="24"/>
  <c r="D6274" i="24"/>
  <c r="D6275" i="24"/>
  <c r="D6276" i="24"/>
  <c r="D6277" i="24"/>
  <c r="D6278" i="24"/>
  <c r="D6279" i="24"/>
  <c r="D6280" i="24"/>
  <c r="D6281" i="24"/>
  <c r="D6282" i="24"/>
  <c r="D6283" i="24"/>
  <c r="D6284" i="24"/>
  <c r="D6285" i="24"/>
  <c r="D6286" i="24"/>
  <c r="D6287" i="24"/>
  <c r="D6288" i="24"/>
  <c r="D6289" i="24"/>
  <c r="D6290" i="24"/>
  <c r="D6291" i="24"/>
  <c r="D6292" i="24"/>
  <c r="D6293" i="24"/>
  <c r="D6294" i="24"/>
  <c r="D6295" i="24"/>
  <c r="D6296" i="24"/>
  <c r="D6297" i="24"/>
  <c r="D6298" i="24"/>
  <c r="D6299" i="24"/>
  <c r="D6300" i="24"/>
  <c r="D6301" i="24"/>
  <c r="D6302" i="24"/>
  <c r="D6303" i="24"/>
  <c r="D6304" i="24"/>
  <c r="D6305" i="24"/>
  <c r="D6306" i="24"/>
  <c r="D6307" i="24"/>
  <c r="D6308" i="24"/>
  <c r="D6309" i="24"/>
  <c r="D6310" i="24"/>
  <c r="D6311" i="24"/>
  <c r="D6312" i="24"/>
  <c r="D6313" i="24"/>
  <c r="D6314" i="24"/>
  <c r="D6315" i="24"/>
  <c r="D6316" i="24"/>
  <c r="D6317" i="24"/>
  <c r="D6318" i="24"/>
  <c r="D6319" i="24"/>
  <c r="D6320" i="24"/>
  <c r="D6321" i="24"/>
  <c r="D6322" i="24"/>
  <c r="D6323" i="24"/>
  <c r="D6324" i="24"/>
  <c r="D6325" i="24"/>
  <c r="D6326" i="24"/>
  <c r="D6327" i="24"/>
  <c r="D6328" i="24"/>
  <c r="D6329" i="24"/>
  <c r="D6330" i="24"/>
  <c r="D6331" i="24"/>
  <c r="D6332" i="24"/>
  <c r="D6333" i="24"/>
  <c r="D6334" i="24"/>
  <c r="D6335" i="24"/>
  <c r="D6336" i="24"/>
  <c r="D6337" i="24"/>
  <c r="D6338" i="24"/>
  <c r="D6339" i="24"/>
  <c r="D6340" i="24"/>
  <c r="D6341" i="24"/>
  <c r="D6342" i="24"/>
  <c r="D6343" i="24"/>
  <c r="D6344" i="24"/>
  <c r="D6345" i="24"/>
  <c r="D6346" i="24"/>
  <c r="D6347" i="24"/>
  <c r="D6348" i="24"/>
  <c r="D6349" i="24"/>
  <c r="D6350" i="24"/>
  <c r="D6351" i="24"/>
  <c r="D6352" i="24"/>
  <c r="D6353" i="24"/>
  <c r="D6354" i="24"/>
  <c r="D6355" i="24"/>
  <c r="D6356" i="24"/>
  <c r="D6357" i="24"/>
  <c r="D6358" i="24"/>
  <c r="D6359" i="24"/>
  <c r="D6360" i="24"/>
  <c r="D6361" i="24"/>
  <c r="D6362" i="24"/>
  <c r="D6363" i="24"/>
  <c r="D6364" i="24"/>
  <c r="D6365" i="24"/>
  <c r="D6366" i="24"/>
  <c r="D6367" i="24"/>
  <c r="D6368" i="24"/>
  <c r="D6369" i="24"/>
  <c r="D6370" i="24"/>
  <c r="D6371" i="24"/>
  <c r="D6372" i="24"/>
  <c r="D6373" i="24"/>
  <c r="D6374" i="24"/>
  <c r="D6375" i="24"/>
  <c r="D6376" i="24"/>
  <c r="D6377" i="24"/>
  <c r="D6378" i="24"/>
  <c r="D6379" i="24"/>
  <c r="D6380" i="24"/>
  <c r="D6381" i="24"/>
  <c r="D6382" i="24"/>
  <c r="D6383" i="24"/>
  <c r="D6384" i="24"/>
  <c r="D6385" i="24"/>
  <c r="D6386" i="24"/>
  <c r="D6387" i="24"/>
  <c r="D6388" i="24"/>
  <c r="D6389" i="24"/>
  <c r="D6390" i="24"/>
  <c r="D6391" i="24"/>
  <c r="D6392" i="24"/>
  <c r="D6393" i="24"/>
  <c r="D6394" i="24"/>
  <c r="D6395" i="24"/>
  <c r="D6396" i="24"/>
  <c r="D6397" i="24"/>
  <c r="D6398" i="24"/>
  <c r="D6399" i="24"/>
  <c r="D6400" i="24"/>
  <c r="D6401" i="24"/>
  <c r="D6402" i="24"/>
  <c r="D6403" i="24"/>
  <c r="D6404" i="24"/>
  <c r="D6405" i="24"/>
  <c r="D6406" i="24"/>
  <c r="D6407" i="24"/>
  <c r="D6408" i="24"/>
  <c r="D6409" i="24"/>
  <c r="D6410" i="24"/>
  <c r="D6411" i="24"/>
  <c r="D6412" i="24"/>
  <c r="D6413" i="24"/>
  <c r="D6414" i="24"/>
  <c r="D6415" i="24"/>
  <c r="D6416" i="24"/>
  <c r="D6417" i="24"/>
  <c r="D6418" i="24"/>
  <c r="D6419" i="24"/>
  <c r="D6420" i="24"/>
  <c r="D6421" i="24"/>
  <c r="D6422" i="24"/>
  <c r="D6423" i="24"/>
  <c r="D6424" i="24"/>
  <c r="D6425" i="24"/>
  <c r="D6426" i="24"/>
  <c r="D6427" i="24"/>
  <c r="D6428" i="24"/>
  <c r="D6429" i="24"/>
  <c r="D6430" i="24"/>
  <c r="D6431" i="24"/>
  <c r="D6432" i="24"/>
  <c r="D6433" i="24"/>
  <c r="D6434" i="24"/>
  <c r="D6435" i="24"/>
  <c r="D6436" i="24"/>
  <c r="D6437" i="24"/>
  <c r="D6438" i="24"/>
  <c r="D6439" i="24"/>
  <c r="D6440" i="24"/>
  <c r="D6441" i="24"/>
  <c r="D6442" i="24"/>
  <c r="D6443" i="24"/>
  <c r="D6444" i="24"/>
  <c r="D6445" i="24"/>
  <c r="D6446" i="24"/>
  <c r="D6447" i="24"/>
  <c r="D6448" i="24"/>
  <c r="D6449" i="24"/>
  <c r="D6450" i="24"/>
  <c r="D6451" i="24"/>
  <c r="D6452" i="24"/>
  <c r="D6453" i="24"/>
  <c r="D6454" i="24"/>
  <c r="D6455" i="24"/>
  <c r="D6456" i="24"/>
  <c r="D6457" i="24"/>
  <c r="D6458" i="24"/>
  <c r="D6459" i="24"/>
  <c r="D6460" i="24"/>
  <c r="D6461" i="24"/>
  <c r="D6462" i="24"/>
  <c r="D6463" i="24"/>
  <c r="D6464" i="24"/>
  <c r="D6465" i="24"/>
  <c r="D6466" i="24"/>
  <c r="D6467" i="24"/>
  <c r="D6468" i="24"/>
  <c r="D6469" i="24"/>
  <c r="D6470" i="24"/>
  <c r="D6471" i="24"/>
  <c r="D6472" i="24"/>
  <c r="D6473" i="24"/>
  <c r="D6474" i="24"/>
  <c r="D6475" i="24"/>
  <c r="D6476" i="24"/>
  <c r="D6477" i="24"/>
  <c r="D6478" i="24"/>
  <c r="D6479" i="24"/>
  <c r="D6480" i="24"/>
  <c r="D6481" i="24"/>
  <c r="D6482" i="24"/>
  <c r="D6483" i="24"/>
  <c r="D6484" i="24"/>
  <c r="D6485" i="24"/>
  <c r="D6486" i="24"/>
  <c r="D6487" i="24"/>
  <c r="D6488" i="24"/>
  <c r="D6489" i="24"/>
  <c r="D6490" i="24"/>
  <c r="D6491" i="24"/>
  <c r="D6492" i="24"/>
  <c r="D6493" i="24"/>
  <c r="D6494" i="24"/>
  <c r="D6495" i="24"/>
  <c r="D6496" i="24"/>
  <c r="D6497" i="24"/>
  <c r="D6498" i="24"/>
  <c r="D6499" i="24"/>
  <c r="D6500" i="24"/>
  <c r="D6501" i="24"/>
  <c r="D6502" i="24"/>
  <c r="D6503" i="24"/>
  <c r="D6504" i="24"/>
  <c r="D6505" i="24"/>
  <c r="D6506" i="24"/>
  <c r="D6507" i="24"/>
  <c r="D6508" i="24"/>
  <c r="D6509" i="24"/>
  <c r="D6510" i="24"/>
  <c r="D6511" i="24"/>
  <c r="D6512" i="24"/>
  <c r="D6513" i="24"/>
  <c r="D6514" i="24"/>
  <c r="D6515" i="24"/>
  <c r="D6516" i="24"/>
  <c r="D6517" i="24"/>
  <c r="D6518" i="24"/>
  <c r="D6519" i="24"/>
  <c r="D6520" i="24"/>
  <c r="D6521" i="24"/>
  <c r="D6522" i="24"/>
  <c r="D6523" i="24"/>
  <c r="D6524" i="24"/>
  <c r="D6525" i="24"/>
  <c r="D6526" i="24"/>
  <c r="D6527" i="24"/>
  <c r="D6528" i="24"/>
  <c r="D6529" i="24"/>
  <c r="D6530" i="24"/>
  <c r="D6531" i="24"/>
  <c r="D6532" i="24"/>
  <c r="D6533" i="24"/>
  <c r="D6534" i="24"/>
  <c r="D6535" i="24"/>
  <c r="D6536" i="24"/>
  <c r="D6537" i="24"/>
  <c r="D6538" i="24"/>
  <c r="D6539" i="24"/>
  <c r="D6540" i="24"/>
  <c r="D6541" i="24"/>
  <c r="D6542" i="24"/>
  <c r="D6543" i="24"/>
  <c r="D6544" i="24"/>
  <c r="D6545" i="24"/>
  <c r="D6546" i="24"/>
  <c r="D6547" i="24"/>
  <c r="D6548" i="24"/>
  <c r="D6549" i="24"/>
  <c r="D6550" i="24"/>
  <c r="D6551" i="24"/>
  <c r="D6552" i="24"/>
  <c r="D6553" i="24"/>
  <c r="D6554" i="24"/>
  <c r="D6555" i="24"/>
  <c r="D6556" i="24"/>
  <c r="D6557" i="24"/>
  <c r="D6558" i="24"/>
  <c r="D6559" i="24"/>
  <c r="D6560" i="24"/>
  <c r="D6561" i="24"/>
  <c r="D6562" i="24"/>
  <c r="D6563" i="24"/>
  <c r="D6564" i="24"/>
  <c r="D6565" i="24"/>
  <c r="D6566" i="24"/>
  <c r="D6567" i="24"/>
  <c r="D6568" i="24"/>
  <c r="D6569" i="24"/>
  <c r="D6570" i="24"/>
  <c r="D6571" i="24"/>
  <c r="D6572" i="24"/>
  <c r="D6573" i="24"/>
  <c r="D6574" i="24"/>
  <c r="D6575" i="24"/>
  <c r="D6576" i="24"/>
  <c r="D6577" i="24"/>
  <c r="D6578" i="24"/>
  <c r="D6579" i="24"/>
  <c r="D6580" i="24"/>
  <c r="D6581" i="24"/>
  <c r="D6582" i="24"/>
  <c r="D6583" i="24"/>
  <c r="D6584" i="24"/>
  <c r="D6585" i="24"/>
  <c r="D6586" i="24"/>
  <c r="D6587" i="24"/>
  <c r="D6588" i="24"/>
  <c r="D6589" i="24"/>
  <c r="D6590" i="24"/>
  <c r="D6591" i="24"/>
  <c r="D6592" i="24"/>
  <c r="D6593" i="24"/>
  <c r="D6594" i="24"/>
  <c r="D6595" i="24"/>
  <c r="D6596" i="24"/>
  <c r="D6597" i="24"/>
  <c r="D6598" i="24"/>
  <c r="D6599" i="24"/>
  <c r="D6600" i="24"/>
  <c r="D6601" i="24"/>
  <c r="D6602" i="24"/>
  <c r="D6603" i="24"/>
  <c r="D6604" i="24"/>
  <c r="D6605" i="24"/>
  <c r="D6606" i="24"/>
  <c r="D6607" i="24"/>
  <c r="D6608" i="24"/>
  <c r="D6609" i="24"/>
  <c r="D6610" i="24"/>
  <c r="D6611" i="24"/>
  <c r="D6612" i="24"/>
  <c r="D6613" i="24"/>
  <c r="D6614" i="24"/>
  <c r="D6615" i="24"/>
  <c r="D6616" i="24"/>
  <c r="D6617" i="24"/>
  <c r="D6618" i="24"/>
  <c r="D6619" i="24"/>
  <c r="D6620" i="24"/>
  <c r="D6621" i="24"/>
  <c r="D6622" i="24"/>
  <c r="D6623" i="24"/>
  <c r="D6624" i="24"/>
  <c r="D6625" i="24"/>
  <c r="D6626" i="24"/>
  <c r="D6627" i="24"/>
  <c r="D6628" i="24"/>
  <c r="D6629" i="24"/>
  <c r="D6630" i="24"/>
  <c r="D6631" i="24"/>
  <c r="D6632" i="24"/>
  <c r="D6633" i="24"/>
  <c r="D6634" i="24"/>
  <c r="D6635" i="24"/>
  <c r="D6636" i="24"/>
  <c r="D6637" i="24"/>
  <c r="D6638" i="24"/>
  <c r="D6639" i="24"/>
  <c r="D6640" i="24"/>
  <c r="D6641" i="24"/>
  <c r="D6642" i="24"/>
  <c r="D6643" i="24"/>
  <c r="D6644" i="24"/>
  <c r="D6645" i="24"/>
  <c r="D6646" i="24"/>
  <c r="D6647" i="24"/>
  <c r="D6648" i="24"/>
  <c r="D6649" i="24"/>
  <c r="D6650" i="24"/>
  <c r="D6651" i="24"/>
  <c r="D6652" i="24"/>
  <c r="D6653" i="24"/>
  <c r="D6654" i="24"/>
  <c r="D6655" i="24"/>
  <c r="D6656" i="24"/>
  <c r="D6657" i="24"/>
  <c r="D6658" i="24"/>
  <c r="D6659" i="24"/>
  <c r="D6660" i="24"/>
  <c r="D6661" i="24"/>
  <c r="D6662" i="24"/>
  <c r="D6663" i="24"/>
  <c r="D6664" i="24"/>
  <c r="D6665" i="24"/>
  <c r="D6666" i="24"/>
  <c r="D6667" i="24"/>
  <c r="D6668" i="24"/>
  <c r="D6669" i="24"/>
  <c r="D6670" i="24"/>
  <c r="D6671" i="24"/>
  <c r="D6672" i="24"/>
  <c r="D6673" i="24"/>
  <c r="D6674" i="24"/>
  <c r="D6675" i="24"/>
  <c r="D6676" i="24"/>
  <c r="D6677" i="24"/>
  <c r="D6678" i="24"/>
  <c r="D6679" i="24"/>
  <c r="D6680" i="24"/>
  <c r="D6681" i="24"/>
  <c r="D6682" i="24"/>
  <c r="D6683" i="24"/>
  <c r="D6684" i="24"/>
  <c r="D6685" i="24"/>
  <c r="D6686" i="24"/>
  <c r="D6687" i="24"/>
  <c r="D6688" i="24"/>
  <c r="D6689" i="24"/>
  <c r="D6690" i="24"/>
  <c r="D6691" i="24"/>
  <c r="D6692" i="24"/>
  <c r="D6693" i="24"/>
  <c r="D6694" i="24"/>
  <c r="D6695" i="24"/>
  <c r="D6696" i="24"/>
  <c r="D6697" i="24"/>
  <c r="D6698" i="24"/>
  <c r="D6699" i="24"/>
  <c r="D6700" i="24"/>
  <c r="D6701" i="24"/>
  <c r="D6702" i="24"/>
  <c r="D6703" i="24"/>
  <c r="D6704" i="24"/>
  <c r="D6705" i="24"/>
  <c r="D6706" i="24"/>
  <c r="D6707" i="24"/>
  <c r="D6708" i="24"/>
  <c r="D6709" i="24"/>
  <c r="D6710" i="24"/>
  <c r="D6711" i="24"/>
  <c r="D6712" i="24"/>
  <c r="D6713" i="24"/>
  <c r="D6714" i="24"/>
  <c r="D6715" i="24"/>
  <c r="D6716" i="24"/>
  <c r="D6717" i="24"/>
  <c r="D6718" i="24"/>
  <c r="D6719" i="24"/>
  <c r="D6720" i="24"/>
  <c r="D6721" i="24"/>
  <c r="D6722" i="24"/>
  <c r="D6723" i="24"/>
  <c r="D6724" i="24"/>
  <c r="D6725" i="24"/>
  <c r="D6726" i="24"/>
  <c r="D6727" i="24"/>
  <c r="D6728" i="24"/>
  <c r="D6729" i="24"/>
  <c r="D6730" i="24"/>
  <c r="D6731" i="24"/>
  <c r="D6732" i="24"/>
  <c r="D6733" i="24"/>
  <c r="D6734" i="24"/>
  <c r="D6735" i="24"/>
  <c r="D6736" i="24"/>
  <c r="D6737" i="24"/>
  <c r="D6738" i="24"/>
  <c r="D6739" i="24"/>
  <c r="D6740" i="24"/>
  <c r="D6741" i="24"/>
  <c r="D6742" i="24"/>
  <c r="D6743" i="24"/>
  <c r="D6744" i="24"/>
  <c r="D6745" i="24"/>
  <c r="D6746" i="24"/>
  <c r="D6747" i="24"/>
  <c r="D6748" i="24"/>
  <c r="D6749" i="24"/>
  <c r="D6750" i="24"/>
  <c r="D6751" i="24"/>
  <c r="D6752" i="24"/>
  <c r="D6753" i="24"/>
  <c r="D6754" i="24"/>
  <c r="D6755" i="24"/>
  <c r="D6756" i="24"/>
  <c r="D6757" i="24"/>
  <c r="D6758" i="24"/>
  <c r="D6759" i="24"/>
  <c r="D6760" i="24"/>
  <c r="D6761" i="24"/>
  <c r="D6762" i="24"/>
  <c r="D6763" i="24"/>
  <c r="D6764" i="24"/>
  <c r="D6765" i="24"/>
  <c r="D6766" i="24"/>
  <c r="D6767" i="24"/>
  <c r="D6768" i="24"/>
  <c r="D6769" i="24"/>
  <c r="D6770" i="24"/>
  <c r="D6771" i="24"/>
  <c r="D6772" i="24"/>
  <c r="D6773" i="24"/>
  <c r="D6774" i="24"/>
  <c r="D6775" i="24"/>
  <c r="D6776" i="24"/>
  <c r="D6777" i="24"/>
  <c r="D6778" i="24"/>
  <c r="D6779" i="24"/>
  <c r="D6780" i="24"/>
  <c r="D6781" i="24"/>
  <c r="D6782" i="24"/>
  <c r="D6783" i="24"/>
  <c r="D6784" i="24"/>
  <c r="D6785" i="24"/>
  <c r="D6786" i="24"/>
  <c r="D6787" i="24"/>
  <c r="D6788" i="24"/>
  <c r="D6789" i="24"/>
  <c r="D6790" i="24"/>
  <c r="D6791" i="24"/>
  <c r="D6792" i="24"/>
  <c r="D6793" i="24"/>
  <c r="D6794" i="24"/>
  <c r="D6795" i="24"/>
  <c r="D6796" i="24"/>
  <c r="D6797" i="24"/>
  <c r="D6798" i="24"/>
  <c r="D6799" i="24"/>
  <c r="D6800" i="24"/>
  <c r="D6801" i="24"/>
  <c r="D6802" i="24"/>
  <c r="D6803" i="24"/>
  <c r="D6804" i="24"/>
  <c r="D6805" i="24"/>
  <c r="D6806" i="24"/>
  <c r="D6807" i="24"/>
  <c r="D6808" i="24"/>
  <c r="D6809" i="24"/>
  <c r="D6810" i="24"/>
  <c r="D6811" i="24"/>
  <c r="D6812" i="24"/>
  <c r="D6813" i="24"/>
  <c r="D6814" i="24"/>
  <c r="D6815" i="24"/>
  <c r="D6816" i="24"/>
  <c r="D6817" i="24"/>
  <c r="D6818" i="24"/>
  <c r="D6819" i="24"/>
  <c r="D6820" i="24"/>
  <c r="D6821" i="24"/>
  <c r="D6822" i="24"/>
  <c r="D6823" i="24"/>
  <c r="D6824" i="24"/>
  <c r="D6825" i="24"/>
  <c r="D6826" i="24"/>
  <c r="D6827" i="24"/>
  <c r="D6828" i="24"/>
  <c r="D6829" i="24"/>
  <c r="D6830" i="24"/>
  <c r="D6831" i="24"/>
  <c r="D6832" i="24"/>
  <c r="D6833" i="24"/>
  <c r="D6834" i="24"/>
  <c r="D6835" i="24"/>
  <c r="D6836" i="24"/>
  <c r="D6837" i="24"/>
  <c r="D6838" i="24"/>
  <c r="D6839" i="24"/>
  <c r="D6840" i="24"/>
  <c r="D6841" i="24"/>
  <c r="D6842" i="24"/>
  <c r="D6843" i="24"/>
  <c r="D6844" i="24"/>
  <c r="D6845" i="24"/>
  <c r="D6846" i="24"/>
  <c r="D6847" i="24"/>
  <c r="D6848" i="24"/>
  <c r="D6849" i="24"/>
  <c r="D6850" i="24"/>
  <c r="D6851" i="24"/>
  <c r="D6852" i="24"/>
  <c r="D6853" i="24"/>
  <c r="D6854" i="24"/>
  <c r="D6855" i="24"/>
  <c r="D6856" i="24"/>
  <c r="D6857" i="24"/>
  <c r="D6858" i="24"/>
  <c r="D6859" i="24"/>
  <c r="D6860" i="24"/>
  <c r="D6861" i="24"/>
  <c r="D6862" i="24"/>
  <c r="D6863" i="24"/>
  <c r="D6864" i="24"/>
  <c r="D6865" i="24"/>
  <c r="D6866" i="24"/>
  <c r="D6867" i="24"/>
  <c r="D6868" i="24"/>
  <c r="D6869" i="24"/>
  <c r="D6870" i="24"/>
  <c r="D6871" i="24"/>
  <c r="D6872" i="24"/>
  <c r="D6873" i="24"/>
  <c r="D6874" i="24"/>
  <c r="D6875" i="24"/>
  <c r="D6876" i="24"/>
  <c r="D6877" i="24"/>
  <c r="D6878" i="24"/>
  <c r="D2" i="24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31" i="24"/>
  <c r="B132" i="24"/>
  <c r="B133" i="24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58" i="24"/>
  <c r="B159" i="24"/>
  <c r="B160" i="24"/>
  <c r="B161" i="24"/>
  <c r="B162" i="24"/>
  <c r="B163" i="24"/>
  <c r="B164" i="24"/>
  <c r="B165" i="24"/>
  <c r="B166" i="24"/>
  <c r="B167" i="24"/>
  <c r="B168" i="24"/>
  <c r="B169" i="24"/>
  <c r="B170" i="24"/>
  <c r="B171" i="24"/>
  <c r="B172" i="24"/>
  <c r="B173" i="24"/>
  <c r="B174" i="24"/>
  <c r="B175" i="24"/>
  <c r="B176" i="24"/>
  <c r="B177" i="24"/>
  <c r="B178" i="24"/>
  <c r="B179" i="24"/>
  <c r="B180" i="24"/>
  <c r="B181" i="24"/>
  <c r="B182" i="24"/>
  <c r="B183" i="24"/>
  <c r="B184" i="24"/>
  <c r="B185" i="24"/>
  <c r="B186" i="24"/>
  <c r="B187" i="24"/>
  <c r="B188" i="24"/>
  <c r="B189" i="24"/>
  <c r="B190" i="24"/>
  <c r="B191" i="24"/>
  <c r="B192" i="24"/>
  <c r="B193" i="24"/>
  <c r="B194" i="24"/>
  <c r="B195" i="24"/>
  <c r="B196" i="24"/>
  <c r="B197" i="24"/>
  <c r="B198" i="24"/>
  <c r="B199" i="24"/>
  <c r="B200" i="24"/>
  <c r="B201" i="24"/>
  <c r="B202" i="24"/>
  <c r="B203" i="24"/>
  <c r="B204" i="24"/>
  <c r="B205" i="24"/>
  <c r="B206" i="24"/>
  <c r="B207" i="24"/>
  <c r="B208" i="24"/>
  <c r="B209" i="24"/>
  <c r="B210" i="24"/>
  <c r="B211" i="24"/>
  <c r="B212" i="24"/>
  <c r="B213" i="24"/>
  <c r="B214" i="24"/>
  <c r="B215" i="24"/>
  <c r="B216" i="24"/>
  <c r="B217" i="24"/>
  <c r="B218" i="24"/>
  <c r="B219" i="24"/>
  <c r="B220" i="24"/>
  <c r="B221" i="24"/>
  <c r="B222" i="24"/>
  <c r="B223" i="24"/>
  <c r="B224" i="24"/>
  <c r="B225" i="24"/>
  <c r="B226" i="24"/>
  <c r="B227" i="24"/>
  <c r="B228" i="24"/>
  <c r="B229" i="24"/>
  <c r="B230" i="24"/>
  <c r="B231" i="24"/>
  <c r="B232" i="24"/>
  <c r="B233" i="24"/>
  <c r="B234" i="24"/>
  <c r="B235" i="24"/>
  <c r="B236" i="24"/>
  <c r="B237" i="24"/>
  <c r="B238" i="24"/>
  <c r="B239" i="24"/>
  <c r="B240" i="24"/>
  <c r="B241" i="24"/>
  <c r="B242" i="24"/>
  <c r="B243" i="24"/>
  <c r="B244" i="24"/>
  <c r="B245" i="24"/>
  <c r="B246" i="24"/>
  <c r="B247" i="24"/>
  <c r="B248" i="24"/>
  <c r="B249" i="24"/>
  <c r="B250" i="24"/>
  <c r="B251" i="24"/>
  <c r="B252" i="24"/>
  <c r="B253" i="24"/>
  <c r="B254" i="24"/>
  <c r="B255" i="24"/>
  <c r="B256" i="24"/>
  <c r="B257" i="24"/>
  <c r="B258" i="24"/>
  <c r="B259" i="24"/>
  <c r="B260" i="24"/>
  <c r="B261" i="24"/>
  <c r="B262" i="24"/>
  <c r="B263" i="24"/>
  <c r="B264" i="24"/>
  <c r="B265" i="24"/>
  <c r="B266" i="24"/>
  <c r="B267" i="24"/>
  <c r="B268" i="24"/>
  <c r="B269" i="24"/>
  <c r="B270" i="24"/>
  <c r="B271" i="24"/>
  <c r="B272" i="24"/>
  <c r="B273" i="24"/>
  <c r="B274" i="24"/>
  <c r="B275" i="24"/>
  <c r="B276" i="24"/>
  <c r="B277" i="24"/>
  <c r="B278" i="24"/>
  <c r="B279" i="24"/>
  <c r="B280" i="24"/>
  <c r="B281" i="24"/>
  <c r="B282" i="24"/>
  <c r="B283" i="24"/>
  <c r="B284" i="24"/>
  <c r="B285" i="24"/>
  <c r="B286" i="24"/>
  <c r="B287" i="24"/>
  <c r="B288" i="24"/>
  <c r="B289" i="24"/>
  <c r="B290" i="24"/>
  <c r="B291" i="24"/>
  <c r="B292" i="24"/>
  <c r="B293" i="24"/>
  <c r="B294" i="24"/>
  <c r="B295" i="24"/>
  <c r="B296" i="24"/>
  <c r="B297" i="24"/>
  <c r="B298" i="24"/>
  <c r="B299" i="24"/>
  <c r="B300" i="24"/>
  <c r="B301" i="24"/>
  <c r="B302" i="24"/>
  <c r="B303" i="24"/>
  <c r="B304" i="24"/>
  <c r="B305" i="24"/>
  <c r="B306" i="24"/>
  <c r="B307" i="24"/>
  <c r="B308" i="24"/>
  <c r="B309" i="24"/>
  <c r="B310" i="24"/>
  <c r="B311" i="24"/>
  <c r="B312" i="24"/>
  <c r="B313" i="24"/>
  <c r="B314" i="24"/>
  <c r="B315" i="24"/>
  <c r="B316" i="24"/>
  <c r="B317" i="24"/>
  <c r="B318" i="24"/>
  <c r="B319" i="24"/>
  <c r="B320" i="24"/>
  <c r="B321" i="24"/>
  <c r="B322" i="24"/>
  <c r="B323" i="24"/>
  <c r="B324" i="24"/>
  <c r="B325" i="24"/>
  <c r="B326" i="24"/>
  <c r="B327" i="24"/>
  <c r="B328" i="24"/>
  <c r="B329" i="24"/>
  <c r="B330" i="24"/>
  <c r="B331" i="24"/>
  <c r="B332" i="24"/>
  <c r="B333" i="24"/>
  <c r="B334" i="24"/>
  <c r="B335" i="24"/>
  <c r="B336" i="24"/>
  <c r="B337" i="24"/>
  <c r="B338" i="24"/>
  <c r="B339" i="24"/>
  <c r="B340" i="24"/>
  <c r="B341" i="24"/>
  <c r="B342" i="24"/>
  <c r="B343" i="24"/>
  <c r="B344" i="24"/>
  <c r="B345" i="24"/>
  <c r="B346" i="24"/>
  <c r="B347" i="24"/>
  <c r="B348" i="24"/>
  <c r="B349" i="24"/>
  <c r="B350" i="24"/>
  <c r="B351" i="24"/>
  <c r="B352" i="24"/>
  <c r="B353" i="24"/>
  <c r="B354" i="24"/>
  <c r="B355" i="24"/>
  <c r="B356" i="24"/>
  <c r="B357" i="24"/>
  <c r="B358" i="24"/>
  <c r="B359" i="24"/>
  <c r="B360" i="24"/>
  <c r="B361" i="24"/>
  <c r="B362" i="24"/>
  <c r="B363" i="24"/>
  <c r="B364" i="24"/>
  <c r="B365" i="24"/>
  <c r="B366" i="24"/>
  <c r="B367" i="24"/>
  <c r="B368" i="24"/>
  <c r="B369" i="24"/>
  <c r="B370" i="24"/>
  <c r="B371" i="24"/>
  <c r="B372" i="24"/>
  <c r="B373" i="24"/>
  <c r="B374" i="24"/>
  <c r="B375" i="24"/>
  <c r="B376" i="24"/>
  <c r="B377" i="24"/>
  <c r="B378" i="24"/>
  <c r="B379" i="24"/>
  <c r="B380" i="24"/>
  <c r="B381" i="24"/>
  <c r="B382" i="24"/>
  <c r="B383" i="24"/>
  <c r="B384" i="24"/>
  <c r="B385" i="24"/>
  <c r="B386" i="24"/>
  <c r="B387" i="24"/>
  <c r="B388" i="24"/>
  <c r="B389" i="24"/>
  <c r="B390" i="24"/>
  <c r="B391" i="24"/>
  <c r="B392" i="24"/>
  <c r="B393" i="24"/>
  <c r="B394" i="24"/>
  <c r="B395" i="24"/>
  <c r="B396" i="24"/>
  <c r="B397" i="24"/>
  <c r="B398" i="24"/>
  <c r="B399" i="24"/>
  <c r="B400" i="24"/>
  <c r="B401" i="24"/>
  <c r="B402" i="24"/>
  <c r="B403" i="24"/>
  <c r="B404" i="24"/>
  <c r="B405" i="24"/>
  <c r="B406" i="24"/>
  <c r="B407" i="24"/>
  <c r="B408" i="24"/>
  <c r="B409" i="24"/>
  <c r="B410" i="24"/>
  <c r="B411" i="24"/>
  <c r="B412" i="24"/>
  <c r="B413" i="24"/>
  <c r="B414" i="24"/>
  <c r="B415" i="24"/>
  <c r="B416" i="24"/>
  <c r="B417" i="24"/>
  <c r="B418" i="24"/>
  <c r="B419" i="24"/>
  <c r="B420" i="24"/>
  <c r="B421" i="24"/>
  <c r="B422" i="24"/>
  <c r="B423" i="24"/>
  <c r="B424" i="24"/>
  <c r="B425" i="24"/>
  <c r="B426" i="24"/>
  <c r="B427" i="24"/>
  <c r="B428" i="24"/>
  <c r="B429" i="24"/>
  <c r="B430" i="24"/>
  <c r="B431" i="24"/>
  <c r="B432" i="24"/>
  <c r="B433" i="24"/>
  <c r="B434" i="24"/>
  <c r="B435" i="24"/>
  <c r="B436" i="24"/>
  <c r="B437" i="24"/>
  <c r="B438" i="24"/>
  <c r="B439" i="24"/>
  <c r="B440" i="24"/>
  <c r="B441" i="24"/>
  <c r="B442" i="24"/>
  <c r="B443" i="24"/>
  <c r="B444" i="24"/>
  <c r="B445" i="24"/>
  <c r="B446" i="24"/>
  <c r="B447" i="24"/>
  <c r="B448" i="24"/>
  <c r="B449" i="24"/>
  <c r="B450" i="24"/>
  <c r="B451" i="24"/>
  <c r="B452" i="24"/>
  <c r="B453" i="24"/>
  <c r="B454" i="24"/>
  <c r="B455" i="24"/>
  <c r="B456" i="24"/>
  <c r="B457" i="24"/>
  <c r="B458" i="24"/>
  <c r="B459" i="24"/>
  <c r="B460" i="24"/>
  <c r="B461" i="24"/>
  <c r="B462" i="24"/>
  <c r="B463" i="24"/>
  <c r="B464" i="24"/>
  <c r="B465" i="24"/>
  <c r="B466" i="24"/>
  <c r="B467" i="24"/>
  <c r="B468" i="24"/>
  <c r="B469" i="24"/>
  <c r="B470" i="24"/>
  <c r="B471" i="24"/>
  <c r="B472" i="24"/>
  <c r="B473" i="24"/>
  <c r="B474" i="24"/>
  <c r="B475" i="24"/>
  <c r="B476" i="24"/>
  <c r="B477" i="24"/>
  <c r="B478" i="24"/>
  <c r="B479" i="24"/>
  <c r="B480" i="24"/>
  <c r="B481" i="24"/>
  <c r="B482" i="24"/>
  <c r="B483" i="24"/>
  <c r="B484" i="24"/>
  <c r="B485" i="24"/>
  <c r="B486" i="24"/>
  <c r="B487" i="24"/>
  <c r="B488" i="24"/>
  <c r="B489" i="24"/>
  <c r="B490" i="24"/>
  <c r="B491" i="24"/>
  <c r="B492" i="24"/>
  <c r="B493" i="24"/>
  <c r="B494" i="24"/>
  <c r="B495" i="24"/>
  <c r="B496" i="24"/>
  <c r="B497" i="24"/>
  <c r="B498" i="24"/>
  <c r="B499" i="24"/>
  <c r="B500" i="24"/>
  <c r="B501" i="24"/>
  <c r="B502" i="24"/>
  <c r="B503" i="24"/>
  <c r="B504" i="24"/>
  <c r="B505" i="24"/>
  <c r="B506" i="24"/>
  <c r="B507" i="24"/>
  <c r="B508" i="24"/>
  <c r="B509" i="24"/>
  <c r="B510" i="24"/>
  <c r="B511" i="24"/>
  <c r="B512" i="24"/>
  <c r="B513" i="24"/>
  <c r="B514" i="24"/>
  <c r="B515" i="24"/>
  <c r="B516" i="24"/>
  <c r="B517" i="24"/>
  <c r="B518" i="24"/>
  <c r="B519" i="24"/>
  <c r="B520" i="24"/>
  <c r="B521" i="24"/>
  <c r="B522" i="24"/>
  <c r="B523" i="24"/>
  <c r="B524" i="24"/>
  <c r="B525" i="24"/>
  <c r="B526" i="24"/>
  <c r="B527" i="24"/>
  <c r="B528" i="24"/>
  <c r="B529" i="24"/>
  <c r="B530" i="24"/>
  <c r="B531" i="24"/>
  <c r="B532" i="24"/>
  <c r="B533" i="24"/>
  <c r="B534" i="24"/>
  <c r="B535" i="24"/>
  <c r="B536" i="24"/>
  <c r="B537" i="24"/>
  <c r="B538" i="24"/>
  <c r="B539" i="24"/>
  <c r="B540" i="24"/>
  <c r="B541" i="24"/>
  <c r="B542" i="24"/>
  <c r="B543" i="24"/>
  <c r="B544" i="24"/>
  <c r="B545" i="24"/>
  <c r="B546" i="24"/>
  <c r="B547" i="24"/>
  <c r="B548" i="24"/>
  <c r="B549" i="24"/>
  <c r="B550" i="24"/>
  <c r="B551" i="24"/>
  <c r="B552" i="24"/>
  <c r="B553" i="24"/>
  <c r="B554" i="24"/>
  <c r="B555" i="24"/>
  <c r="B556" i="24"/>
  <c r="B557" i="24"/>
  <c r="B558" i="24"/>
  <c r="B559" i="24"/>
  <c r="B560" i="24"/>
  <c r="B561" i="24"/>
  <c r="B562" i="24"/>
  <c r="B563" i="24"/>
  <c r="B564" i="24"/>
  <c r="B565" i="24"/>
  <c r="B566" i="24"/>
  <c r="B567" i="24"/>
  <c r="B568" i="24"/>
  <c r="B569" i="24"/>
  <c r="B570" i="24"/>
  <c r="B571" i="24"/>
  <c r="B572" i="24"/>
  <c r="B573" i="24"/>
  <c r="B574" i="24"/>
  <c r="B575" i="24"/>
  <c r="B576" i="24"/>
  <c r="B577" i="24"/>
  <c r="B578" i="24"/>
  <c r="B579" i="24"/>
  <c r="B580" i="24"/>
  <c r="B581" i="24"/>
  <c r="B582" i="24"/>
  <c r="B583" i="24"/>
  <c r="B584" i="24"/>
  <c r="B585" i="24"/>
  <c r="B586" i="24"/>
  <c r="B587" i="24"/>
  <c r="B588" i="24"/>
  <c r="B589" i="24"/>
  <c r="B590" i="24"/>
  <c r="B591" i="24"/>
  <c r="B592" i="24"/>
  <c r="B593" i="24"/>
  <c r="B594" i="24"/>
  <c r="B595" i="24"/>
  <c r="B596" i="24"/>
  <c r="B597" i="24"/>
  <c r="B598" i="24"/>
  <c r="B599" i="24"/>
  <c r="B600" i="24"/>
  <c r="B601" i="24"/>
  <c r="B602" i="24"/>
  <c r="B603" i="24"/>
  <c r="B604" i="24"/>
  <c r="B605" i="24"/>
  <c r="B606" i="24"/>
  <c r="B607" i="24"/>
  <c r="B608" i="24"/>
  <c r="B609" i="24"/>
  <c r="B610" i="24"/>
  <c r="B611" i="24"/>
  <c r="B612" i="24"/>
  <c r="B613" i="24"/>
  <c r="B614" i="24"/>
  <c r="B615" i="24"/>
  <c r="B616" i="24"/>
  <c r="B617" i="24"/>
  <c r="B618" i="24"/>
  <c r="B619" i="24"/>
  <c r="B620" i="24"/>
  <c r="B621" i="24"/>
  <c r="B622" i="24"/>
  <c r="B623" i="24"/>
  <c r="B624" i="24"/>
  <c r="B625" i="24"/>
  <c r="B626" i="24"/>
  <c r="B627" i="24"/>
  <c r="B628" i="24"/>
  <c r="B629" i="24"/>
  <c r="B630" i="24"/>
  <c r="B631" i="24"/>
  <c r="B632" i="24"/>
  <c r="B633" i="24"/>
  <c r="B634" i="24"/>
  <c r="B635" i="24"/>
  <c r="B636" i="24"/>
  <c r="B637" i="24"/>
  <c r="B638" i="24"/>
  <c r="B639" i="24"/>
  <c r="B640" i="24"/>
  <c r="B641" i="24"/>
  <c r="B642" i="24"/>
  <c r="B643" i="24"/>
  <c r="B644" i="24"/>
  <c r="B645" i="24"/>
  <c r="B646" i="24"/>
  <c r="B647" i="24"/>
  <c r="B648" i="24"/>
  <c r="B649" i="24"/>
  <c r="B650" i="24"/>
  <c r="B651" i="24"/>
  <c r="B652" i="24"/>
  <c r="B653" i="24"/>
  <c r="B654" i="24"/>
  <c r="B655" i="24"/>
  <c r="B656" i="24"/>
  <c r="B657" i="24"/>
  <c r="B658" i="24"/>
  <c r="B659" i="24"/>
  <c r="B660" i="24"/>
  <c r="B661" i="24"/>
  <c r="B662" i="24"/>
  <c r="B663" i="24"/>
  <c r="B664" i="24"/>
  <c r="B665" i="24"/>
  <c r="B666" i="24"/>
  <c r="B667" i="24"/>
  <c r="B668" i="24"/>
  <c r="B669" i="24"/>
  <c r="B670" i="24"/>
  <c r="B671" i="24"/>
  <c r="B672" i="24"/>
  <c r="B673" i="24"/>
  <c r="B674" i="24"/>
  <c r="B675" i="24"/>
  <c r="B676" i="24"/>
  <c r="B677" i="24"/>
  <c r="B678" i="24"/>
  <c r="B679" i="24"/>
  <c r="B680" i="24"/>
  <c r="B681" i="24"/>
  <c r="B682" i="24"/>
  <c r="B683" i="24"/>
  <c r="B684" i="24"/>
  <c r="B685" i="24"/>
  <c r="B686" i="24"/>
  <c r="B687" i="24"/>
  <c r="B688" i="24"/>
  <c r="B689" i="24"/>
  <c r="B690" i="24"/>
  <c r="B691" i="24"/>
  <c r="B692" i="24"/>
  <c r="B693" i="24"/>
  <c r="B694" i="24"/>
  <c r="B695" i="24"/>
  <c r="B696" i="24"/>
  <c r="B697" i="24"/>
  <c r="B698" i="24"/>
  <c r="B699" i="24"/>
  <c r="B700" i="24"/>
  <c r="B701" i="24"/>
  <c r="B702" i="24"/>
  <c r="B703" i="24"/>
  <c r="B704" i="24"/>
  <c r="B705" i="24"/>
  <c r="B706" i="24"/>
  <c r="B707" i="24"/>
  <c r="B708" i="24"/>
  <c r="B709" i="24"/>
  <c r="B710" i="24"/>
  <c r="B711" i="24"/>
  <c r="B712" i="24"/>
  <c r="B713" i="24"/>
  <c r="B714" i="24"/>
  <c r="B715" i="24"/>
  <c r="B716" i="24"/>
  <c r="B717" i="24"/>
  <c r="B718" i="24"/>
  <c r="B719" i="24"/>
  <c r="B720" i="24"/>
  <c r="B721" i="24"/>
  <c r="B722" i="24"/>
  <c r="B723" i="24"/>
  <c r="B724" i="24"/>
  <c r="B725" i="24"/>
  <c r="B726" i="24"/>
  <c r="B727" i="24"/>
  <c r="B728" i="24"/>
  <c r="B729" i="24"/>
  <c r="B730" i="24"/>
  <c r="B731" i="24"/>
  <c r="B732" i="24"/>
  <c r="B733" i="24"/>
  <c r="B734" i="24"/>
  <c r="B735" i="24"/>
  <c r="B736" i="24"/>
  <c r="B737" i="24"/>
  <c r="B738" i="24"/>
  <c r="B739" i="24"/>
  <c r="B740" i="24"/>
  <c r="B741" i="24"/>
  <c r="B742" i="24"/>
  <c r="B743" i="24"/>
  <c r="B744" i="24"/>
  <c r="B745" i="24"/>
  <c r="B746" i="24"/>
  <c r="B747" i="24"/>
  <c r="B748" i="24"/>
  <c r="B749" i="24"/>
  <c r="B750" i="24"/>
  <c r="B751" i="24"/>
  <c r="B752" i="24"/>
  <c r="B753" i="24"/>
  <c r="B754" i="24"/>
  <c r="B755" i="24"/>
  <c r="B756" i="24"/>
  <c r="B757" i="24"/>
  <c r="B758" i="24"/>
  <c r="B759" i="24"/>
  <c r="B760" i="24"/>
  <c r="B761" i="24"/>
  <c r="B762" i="24"/>
  <c r="B763" i="24"/>
  <c r="B764" i="24"/>
  <c r="B765" i="24"/>
  <c r="B766" i="24"/>
  <c r="B767" i="24"/>
  <c r="B768" i="24"/>
  <c r="B769" i="24"/>
  <c r="B770" i="24"/>
  <c r="B771" i="24"/>
  <c r="B772" i="24"/>
  <c r="B773" i="24"/>
  <c r="B774" i="24"/>
  <c r="B775" i="24"/>
  <c r="B776" i="24"/>
  <c r="B777" i="24"/>
  <c r="B778" i="24"/>
  <c r="B779" i="24"/>
  <c r="B780" i="24"/>
  <c r="B781" i="24"/>
  <c r="B782" i="24"/>
  <c r="B783" i="24"/>
  <c r="B784" i="24"/>
  <c r="B785" i="24"/>
  <c r="B786" i="24"/>
  <c r="B787" i="24"/>
  <c r="B788" i="24"/>
  <c r="B789" i="24"/>
  <c r="B790" i="24"/>
  <c r="B791" i="24"/>
  <c r="B792" i="24"/>
  <c r="B793" i="24"/>
  <c r="B794" i="24"/>
  <c r="B795" i="24"/>
  <c r="B796" i="24"/>
  <c r="B797" i="24"/>
  <c r="B798" i="24"/>
  <c r="B799" i="24"/>
  <c r="B800" i="24"/>
  <c r="B801" i="24"/>
  <c r="B802" i="24"/>
  <c r="B803" i="24"/>
  <c r="B804" i="24"/>
  <c r="B805" i="24"/>
  <c r="B806" i="24"/>
  <c r="B807" i="24"/>
  <c r="B808" i="24"/>
  <c r="B809" i="24"/>
  <c r="B810" i="24"/>
  <c r="B811" i="24"/>
  <c r="B812" i="24"/>
  <c r="B813" i="24"/>
  <c r="B814" i="24"/>
  <c r="B815" i="24"/>
  <c r="B816" i="24"/>
  <c r="B817" i="24"/>
  <c r="B818" i="24"/>
  <c r="B819" i="24"/>
  <c r="B820" i="24"/>
  <c r="B821" i="24"/>
  <c r="B822" i="24"/>
  <c r="B823" i="24"/>
  <c r="B824" i="24"/>
  <c r="B825" i="24"/>
  <c r="B826" i="24"/>
  <c r="B827" i="24"/>
  <c r="B828" i="24"/>
  <c r="B829" i="24"/>
  <c r="B830" i="24"/>
  <c r="B831" i="24"/>
  <c r="B832" i="24"/>
  <c r="B833" i="24"/>
  <c r="B834" i="24"/>
  <c r="B835" i="24"/>
  <c r="B836" i="24"/>
  <c r="B837" i="24"/>
  <c r="B838" i="24"/>
  <c r="B839" i="24"/>
  <c r="B840" i="24"/>
  <c r="B841" i="24"/>
  <c r="B842" i="24"/>
  <c r="B843" i="24"/>
  <c r="B844" i="24"/>
  <c r="B845" i="24"/>
  <c r="B846" i="24"/>
  <c r="B847" i="24"/>
  <c r="B848" i="24"/>
  <c r="B849" i="24"/>
  <c r="B850" i="24"/>
  <c r="B851" i="24"/>
  <c r="B852" i="24"/>
  <c r="B853" i="24"/>
  <c r="B854" i="24"/>
  <c r="B855" i="24"/>
  <c r="B856" i="24"/>
  <c r="B857" i="24"/>
  <c r="B858" i="24"/>
  <c r="B859" i="24"/>
  <c r="B860" i="24"/>
  <c r="B861" i="24"/>
  <c r="B862" i="24"/>
  <c r="B863" i="24"/>
  <c r="B864" i="24"/>
  <c r="B865" i="24"/>
  <c r="B866" i="24"/>
  <c r="B867" i="24"/>
  <c r="B868" i="24"/>
  <c r="B869" i="24"/>
  <c r="B870" i="24"/>
  <c r="B871" i="24"/>
  <c r="B872" i="24"/>
  <c r="B873" i="24"/>
  <c r="B874" i="24"/>
  <c r="B875" i="24"/>
  <c r="B876" i="24"/>
  <c r="B877" i="24"/>
  <c r="B878" i="24"/>
  <c r="B879" i="24"/>
  <c r="B880" i="24"/>
  <c r="B881" i="24"/>
  <c r="B882" i="24"/>
  <c r="B883" i="24"/>
  <c r="B884" i="24"/>
  <c r="B885" i="24"/>
  <c r="B886" i="24"/>
  <c r="B887" i="24"/>
  <c r="B888" i="24"/>
  <c r="B889" i="24"/>
  <c r="B890" i="24"/>
  <c r="B891" i="24"/>
  <c r="B892" i="24"/>
  <c r="B893" i="24"/>
  <c r="B894" i="24"/>
  <c r="B895" i="24"/>
  <c r="B896" i="24"/>
  <c r="B897" i="24"/>
  <c r="B898" i="24"/>
  <c r="B899" i="24"/>
  <c r="B900" i="24"/>
  <c r="B901" i="24"/>
  <c r="B902" i="24"/>
  <c r="B903" i="24"/>
  <c r="B904" i="24"/>
  <c r="B905" i="24"/>
  <c r="B906" i="24"/>
  <c r="B907" i="24"/>
  <c r="B908" i="24"/>
  <c r="B909" i="24"/>
  <c r="B910" i="24"/>
  <c r="B911" i="24"/>
  <c r="B912" i="24"/>
  <c r="B913" i="24"/>
  <c r="B914" i="24"/>
  <c r="B915" i="24"/>
  <c r="B916" i="24"/>
  <c r="B917" i="24"/>
  <c r="B918" i="24"/>
  <c r="B919" i="24"/>
  <c r="B920" i="24"/>
  <c r="B921" i="24"/>
  <c r="B922" i="24"/>
  <c r="B923" i="24"/>
  <c r="B924" i="24"/>
  <c r="B925" i="24"/>
  <c r="B926" i="24"/>
  <c r="B927" i="24"/>
  <c r="B928" i="24"/>
  <c r="B929" i="24"/>
  <c r="B930" i="24"/>
  <c r="B931" i="24"/>
  <c r="B932" i="24"/>
  <c r="B933" i="24"/>
  <c r="B934" i="24"/>
  <c r="B935" i="24"/>
  <c r="B936" i="24"/>
  <c r="B937" i="24"/>
  <c r="B938" i="24"/>
  <c r="B939" i="24"/>
  <c r="B940" i="24"/>
  <c r="B941" i="24"/>
  <c r="B942" i="24"/>
  <c r="B943" i="24"/>
  <c r="B944" i="24"/>
  <c r="B945" i="24"/>
  <c r="B946" i="24"/>
  <c r="B947" i="24"/>
  <c r="B948" i="24"/>
  <c r="B949" i="24"/>
  <c r="B950" i="24"/>
  <c r="B951" i="24"/>
  <c r="B952" i="24"/>
  <c r="B953" i="24"/>
  <c r="B954" i="24"/>
  <c r="B955" i="24"/>
  <c r="B956" i="24"/>
  <c r="B957" i="24"/>
  <c r="B958" i="24"/>
  <c r="B959" i="24"/>
  <c r="B960" i="24"/>
  <c r="B961" i="24"/>
  <c r="B962" i="24"/>
  <c r="B963" i="24"/>
  <c r="B964" i="24"/>
  <c r="B965" i="24"/>
  <c r="B966" i="24"/>
  <c r="B967" i="24"/>
  <c r="B968" i="24"/>
  <c r="B969" i="24"/>
  <c r="B970" i="24"/>
  <c r="B971" i="24"/>
  <c r="B972" i="24"/>
  <c r="B973" i="24"/>
  <c r="B974" i="24"/>
  <c r="B975" i="24"/>
  <c r="B976" i="24"/>
  <c r="B977" i="24"/>
  <c r="B978" i="24"/>
  <c r="B979" i="24"/>
  <c r="B980" i="24"/>
  <c r="B981" i="24"/>
  <c r="B982" i="24"/>
  <c r="B983" i="24"/>
  <c r="B984" i="24"/>
  <c r="B985" i="24"/>
  <c r="B986" i="24"/>
  <c r="B987" i="24"/>
  <c r="B988" i="24"/>
  <c r="B989" i="24"/>
  <c r="B990" i="24"/>
  <c r="B991" i="24"/>
  <c r="B992" i="24"/>
  <c r="B993" i="24"/>
  <c r="B994" i="24"/>
  <c r="B995" i="24"/>
  <c r="B996" i="24"/>
  <c r="B997" i="24"/>
  <c r="B998" i="24"/>
  <c r="B999" i="24"/>
  <c r="B1000" i="24"/>
  <c r="B1001" i="24"/>
  <c r="B1002" i="24"/>
  <c r="B1003" i="24"/>
  <c r="B1004" i="24"/>
  <c r="B1005" i="24"/>
  <c r="B1006" i="24"/>
  <c r="B1007" i="24"/>
  <c r="B1008" i="24"/>
  <c r="B1009" i="24"/>
  <c r="B1010" i="24"/>
  <c r="B1011" i="24"/>
  <c r="B1012" i="24"/>
  <c r="B1013" i="24"/>
  <c r="B1014" i="24"/>
  <c r="B1015" i="24"/>
  <c r="B1016" i="24"/>
  <c r="B1017" i="24"/>
  <c r="B1018" i="24"/>
  <c r="B1019" i="24"/>
  <c r="B1020" i="24"/>
  <c r="B1021" i="24"/>
  <c r="B1022" i="24"/>
  <c r="B1023" i="24"/>
  <c r="B1024" i="24"/>
  <c r="B1025" i="24"/>
  <c r="B1026" i="24"/>
  <c r="B1027" i="24"/>
  <c r="B1028" i="24"/>
  <c r="B1029" i="24"/>
  <c r="B1030" i="24"/>
  <c r="B1031" i="24"/>
  <c r="B1032" i="24"/>
  <c r="B1033" i="24"/>
  <c r="B1034" i="24"/>
  <c r="B1035" i="24"/>
  <c r="B1036" i="24"/>
  <c r="B1037" i="24"/>
  <c r="B1038" i="24"/>
  <c r="B1039" i="24"/>
  <c r="B1040" i="24"/>
  <c r="B1041" i="24"/>
  <c r="B1042" i="24"/>
  <c r="B1043" i="24"/>
  <c r="B1044" i="24"/>
  <c r="B1045" i="24"/>
  <c r="B1046" i="24"/>
  <c r="B1047" i="24"/>
  <c r="B1048" i="24"/>
  <c r="B1049" i="24"/>
  <c r="B1050" i="24"/>
  <c r="B1051" i="24"/>
  <c r="B1052" i="24"/>
  <c r="B1053" i="24"/>
  <c r="B1054" i="24"/>
  <c r="B1055" i="24"/>
  <c r="B1056" i="24"/>
  <c r="B1057" i="24"/>
  <c r="B1058" i="24"/>
  <c r="B1059" i="24"/>
  <c r="B1060" i="24"/>
  <c r="B1061" i="24"/>
  <c r="B1062" i="24"/>
  <c r="B1063" i="24"/>
  <c r="B1064" i="24"/>
  <c r="B1065" i="24"/>
  <c r="B1066" i="24"/>
  <c r="B1067" i="24"/>
  <c r="B1068" i="24"/>
  <c r="B1069" i="24"/>
  <c r="B1070" i="24"/>
  <c r="B1071" i="24"/>
  <c r="B1072" i="24"/>
  <c r="B1073" i="24"/>
  <c r="B1074" i="24"/>
  <c r="B1075" i="24"/>
  <c r="B1076" i="24"/>
  <c r="B1077" i="24"/>
  <c r="B1078" i="24"/>
  <c r="B1079" i="24"/>
  <c r="B1080" i="24"/>
  <c r="B1081" i="24"/>
  <c r="B1082" i="24"/>
  <c r="B1083" i="24"/>
  <c r="B1084" i="24"/>
  <c r="B1085" i="24"/>
  <c r="B1086" i="24"/>
  <c r="B1087" i="24"/>
  <c r="B1088" i="24"/>
  <c r="B1089" i="24"/>
  <c r="B1090" i="24"/>
  <c r="B1091" i="24"/>
  <c r="B1092" i="24"/>
  <c r="B1093" i="24"/>
  <c r="B1094" i="24"/>
  <c r="B1095" i="24"/>
  <c r="B1096" i="24"/>
  <c r="B1097" i="24"/>
  <c r="B1098" i="24"/>
  <c r="B1099" i="24"/>
  <c r="B1100" i="24"/>
  <c r="B1101" i="24"/>
  <c r="B1102" i="24"/>
  <c r="B1103" i="24"/>
  <c r="B1104" i="24"/>
  <c r="B1105" i="24"/>
  <c r="B1106" i="24"/>
  <c r="B1107" i="24"/>
  <c r="B1108" i="24"/>
  <c r="B1109" i="24"/>
  <c r="B1110" i="24"/>
  <c r="B1111" i="24"/>
  <c r="B1112" i="24"/>
  <c r="B1113" i="24"/>
  <c r="B1114" i="24"/>
  <c r="B1115" i="24"/>
  <c r="B1116" i="24"/>
  <c r="B1117" i="24"/>
  <c r="B1118" i="24"/>
  <c r="B1119" i="24"/>
  <c r="B1120" i="24"/>
  <c r="B1121" i="24"/>
  <c r="B1122" i="24"/>
  <c r="B1123" i="24"/>
  <c r="B1124" i="24"/>
  <c r="B1125" i="24"/>
  <c r="B1126" i="24"/>
  <c r="B1127" i="24"/>
  <c r="B1128" i="24"/>
  <c r="B1129" i="24"/>
  <c r="B1130" i="24"/>
  <c r="B1131" i="24"/>
  <c r="B1132" i="24"/>
  <c r="B1133" i="24"/>
  <c r="B1134" i="24"/>
  <c r="B1135" i="24"/>
  <c r="B1136" i="24"/>
  <c r="B1137" i="24"/>
  <c r="B1138" i="24"/>
  <c r="B1139" i="24"/>
  <c r="B1140" i="24"/>
  <c r="B1141" i="24"/>
  <c r="B1142" i="24"/>
  <c r="B1143" i="24"/>
  <c r="B1144" i="24"/>
  <c r="B1145" i="24"/>
  <c r="B1146" i="24"/>
  <c r="B1147" i="24"/>
  <c r="B1148" i="24"/>
  <c r="B1149" i="24"/>
  <c r="B1150" i="24"/>
  <c r="B1151" i="24"/>
  <c r="B1152" i="24"/>
  <c r="B1153" i="24"/>
  <c r="B1154" i="24"/>
  <c r="B1155" i="24"/>
  <c r="B1156" i="24"/>
  <c r="B1157" i="24"/>
  <c r="B1158" i="24"/>
  <c r="B1159" i="24"/>
  <c r="B1160" i="24"/>
  <c r="B1161" i="24"/>
  <c r="B1162" i="24"/>
  <c r="B1163" i="24"/>
  <c r="B1164" i="24"/>
  <c r="B1165" i="24"/>
  <c r="B1166" i="24"/>
  <c r="B1167" i="24"/>
  <c r="B1168" i="24"/>
  <c r="B1169" i="24"/>
  <c r="B1170" i="24"/>
  <c r="B1171" i="24"/>
  <c r="B1172" i="24"/>
  <c r="B1173" i="24"/>
  <c r="B1174" i="24"/>
  <c r="B1175" i="24"/>
  <c r="B1176" i="24"/>
  <c r="B1177" i="24"/>
  <c r="B1178" i="24"/>
  <c r="B1179" i="24"/>
  <c r="B1180" i="24"/>
  <c r="B1181" i="24"/>
  <c r="B1182" i="24"/>
  <c r="B1183" i="24"/>
  <c r="B1184" i="24"/>
  <c r="B1185" i="24"/>
  <c r="B1186" i="24"/>
  <c r="B1187" i="24"/>
  <c r="B1188" i="24"/>
  <c r="B1189" i="24"/>
  <c r="B1190" i="24"/>
  <c r="B1191" i="24"/>
  <c r="B1192" i="24"/>
  <c r="B1193" i="24"/>
  <c r="B1194" i="24"/>
  <c r="B1195" i="24"/>
  <c r="B1196" i="24"/>
  <c r="B1197" i="24"/>
  <c r="B1198" i="24"/>
  <c r="B1199" i="24"/>
  <c r="B1200" i="24"/>
  <c r="B1201" i="24"/>
  <c r="B1202" i="24"/>
  <c r="B1203" i="24"/>
  <c r="B1204" i="24"/>
  <c r="B1205" i="24"/>
  <c r="B1206" i="24"/>
  <c r="B1207" i="24"/>
  <c r="B1208" i="24"/>
  <c r="B1209" i="24"/>
  <c r="B1210" i="24"/>
  <c r="B1211" i="24"/>
  <c r="B1212" i="24"/>
  <c r="B1213" i="24"/>
  <c r="B1214" i="24"/>
  <c r="B1215" i="24"/>
  <c r="B1216" i="24"/>
  <c r="B1217" i="24"/>
  <c r="B1218" i="24"/>
  <c r="B1219" i="24"/>
  <c r="B1220" i="24"/>
  <c r="B1221" i="24"/>
  <c r="B1222" i="24"/>
  <c r="B1223" i="24"/>
  <c r="B1224" i="24"/>
  <c r="B1225" i="24"/>
  <c r="B1226" i="24"/>
  <c r="B1227" i="24"/>
  <c r="B1228" i="24"/>
  <c r="B1229" i="24"/>
  <c r="B1230" i="24"/>
  <c r="B1231" i="24"/>
  <c r="B1232" i="24"/>
  <c r="B1233" i="24"/>
  <c r="B1234" i="24"/>
  <c r="B1235" i="24"/>
  <c r="B1236" i="24"/>
  <c r="B1237" i="24"/>
  <c r="B1238" i="24"/>
  <c r="B1239" i="24"/>
  <c r="B1240" i="24"/>
  <c r="B1241" i="24"/>
  <c r="B1242" i="24"/>
  <c r="B1243" i="24"/>
  <c r="B1244" i="24"/>
  <c r="B1245" i="24"/>
  <c r="B1246" i="24"/>
  <c r="B1247" i="24"/>
  <c r="B1248" i="24"/>
  <c r="B1249" i="24"/>
  <c r="B1250" i="24"/>
  <c r="B1251" i="24"/>
  <c r="B1252" i="24"/>
  <c r="B1253" i="24"/>
  <c r="B1254" i="24"/>
  <c r="B1255" i="24"/>
  <c r="B1256" i="24"/>
  <c r="B1257" i="24"/>
  <c r="B1258" i="24"/>
  <c r="B1259" i="24"/>
  <c r="B1260" i="24"/>
  <c r="B1261" i="24"/>
  <c r="B1262" i="24"/>
  <c r="B1263" i="24"/>
  <c r="B1264" i="24"/>
  <c r="B1265" i="24"/>
  <c r="B1266" i="24"/>
  <c r="B1267" i="24"/>
  <c r="B1268" i="24"/>
  <c r="B1269" i="24"/>
  <c r="B1270" i="24"/>
  <c r="B1271" i="24"/>
  <c r="B1272" i="24"/>
  <c r="B1273" i="24"/>
  <c r="B1274" i="24"/>
  <c r="B1275" i="24"/>
  <c r="B1276" i="24"/>
  <c r="B1277" i="24"/>
  <c r="B1278" i="24"/>
  <c r="B1279" i="24"/>
  <c r="B1280" i="24"/>
  <c r="B1281" i="24"/>
  <c r="B1282" i="24"/>
  <c r="B1283" i="24"/>
  <c r="B1284" i="24"/>
  <c r="B1285" i="24"/>
  <c r="B1286" i="24"/>
  <c r="B1287" i="24"/>
  <c r="B1288" i="24"/>
  <c r="B1289" i="24"/>
  <c r="B1290" i="24"/>
  <c r="B1291" i="24"/>
  <c r="B1292" i="24"/>
  <c r="B1293" i="24"/>
  <c r="B1294" i="24"/>
  <c r="B1295" i="24"/>
  <c r="B1296" i="24"/>
  <c r="B1297" i="24"/>
  <c r="B1298" i="24"/>
  <c r="B1299" i="24"/>
  <c r="B1300" i="24"/>
  <c r="B1301" i="24"/>
  <c r="B1302" i="24"/>
  <c r="B1303" i="24"/>
  <c r="B1304" i="24"/>
  <c r="B1305" i="24"/>
  <c r="B1306" i="24"/>
  <c r="B1307" i="24"/>
  <c r="B1308" i="24"/>
  <c r="B1309" i="24"/>
  <c r="B1310" i="24"/>
  <c r="B1311" i="24"/>
  <c r="B1312" i="24"/>
  <c r="B1313" i="24"/>
  <c r="B1314" i="24"/>
  <c r="B1315" i="24"/>
  <c r="B1316" i="24"/>
  <c r="B1317" i="24"/>
  <c r="B1318" i="24"/>
  <c r="B1319" i="24"/>
  <c r="B1320" i="24"/>
  <c r="B1321" i="24"/>
  <c r="B1322" i="24"/>
  <c r="B1323" i="24"/>
  <c r="B1324" i="24"/>
  <c r="B1325" i="24"/>
  <c r="B1326" i="24"/>
  <c r="B1327" i="24"/>
  <c r="B1328" i="24"/>
  <c r="B1329" i="24"/>
  <c r="B1330" i="24"/>
  <c r="B1331" i="24"/>
  <c r="B1332" i="24"/>
  <c r="B1333" i="24"/>
  <c r="B1334" i="24"/>
  <c r="B1335" i="24"/>
  <c r="B1336" i="24"/>
  <c r="B1337" i="24"/>
  <c r="B1338" i="24"/>
  <c r="B1339" i="24"/>
  <c r="B1340" i="24"/>
  <c r="B1341" i="24"/>
  <c r="B1342" i="24"/>
  <c r="B1343" i="24"/>
  <c r="B1344" i="24"/>
  <c r="B1345" i="24"/>
  <c r="B1346" i="24"/>
  <c r="B1347" i="24"/>
  <c r="B1348" i="24"/>
  <c r="B1349" i="24"/>
  <c r="B1350" i="24"/>
  <c r="B1351" i="24"/>
  <c r="B1352" i="24"/>
  <c r="B1353" i="24"/>
  <c r="B1354" i="24"/>
  <c r="B1355" i="24"/>
  <c r="B1356" i="24"/>
  <c r="B1357" i="24"/>
  <c r="B1358" i="24"/>
  <c r="B1359" i="24"/>
  <c r="B1360" i="24"/>
  <c r="B1361" i="24"/>
  <c r="B1362" i="24"/>
  <c r="B1363" i="24"/>
  <c r="B1364" i="24"/>
  <c r="B1365" i="24"/>
  <c r="B1366" i="24"/>
  <c r="B1367" i="24"/>
  <c r="B1368" i="24"/>
  <c r="B1369" i="24"/>
  <c r="B1370" i="24"/>
  <c r="B1371" i="24"/>
  <c r="B1372" i="24"/>
  <c r="B1373" i="24"/>
  <c r="B1374" i="24"/>
  <c r="B1375" i="24"/>
  <c r="B1376" i="24"/>
  <c r="B1377" i="24"/>
  <c r="B1378" i="24"/>
  <c r="B1379" i="24"/>
  <c r="B1380" i="24"/>
  <c r="B1381" i="24"/>
  <c r="B1382" i="24"/>
  <c r="B1383" i="24"/>
  <c r="B1384" i="24"/>
  <c r="B1385" i="24"/>
  <c r="B1386" i="24"/>
  <c r="B1387" i="24"/>
  <c r="B1388" i="24"/>
  <c r="B1389" i="24"/>
  <c r="B1390" i="24"/>
  <c r="B1391" i="24"/>
  <c r="B1392" i="24"/>
  <c r="B1393" i="24"/>
  <c r="B1394" i="24"/>
  <c r="B1395" i="24"/>
  <c r="B1396" i="24"/>
  <c r="B1397" i="24"/>
  <c r="B1398" i="24"/>
  <c r="B1399" i="24"/>
  <c r="B1400" i="24"/>
  <c r="B1401" i="24"/>
  <c r="B1402" i="24"/>
  <c r="B1403" i="24"/>
  <c r="B1404" i="24"/>
  <c r="B1405" i="24"/>
  <c r="B1406" i="24"/>
  <c r="B1407" i="24"/>
  <c r="B1408" i="24"/>
  <c r="B1409" i="24"/>
  <c r="B1410" i="24"/>
  <c r="B1411" i="24"/>
  <c r="B1412" i="24"/>
  <c r="B1413" i="24"/>
  <c r="B1414" i="24"/>
  <c r="B1415" i="24"/>
  <c r="B1416" i="24"/>
  <c r="B1417" i="24"/>
  <c r="B1418" i="24"/>
  <c r="B1419" i="24"/>
  <c r="B1420" i="24"/>
  <c r="B1421" i="24"/>
  <c r="B1422" i="24"/>
  <c r="B1423" i="24"/>
  <c r="B1424" i="24"/>
  <c r="B1425" i="24"/>
  <c r="B1426" i="24"/>
  <c r="B1427" i="24"/>
  <c r="B1428" i="24"/>
  <c r="B1429" i="24"/>
  <c r="B1430" i="24"/>
  <c r="B1431" i="24"/>
  <c r="B1432" i="24"/>
  <c r="B1433" i="24"/>
  <c r="B1434" i="24"/>
  <c r="B1435" i="24"/>
  <c r="B1436" i="24"/>
  <c r="B1437" i="24"/>
  <c r="B1438" i="24"/>
  <c r="B1439" i="24"/>
  <c r="B1440" i="24"/>
  <c r="B1441" i="24"/>
  <c r="B1442" i="24"/>
  <c r="B1443" i="24"/>
  <c r="B1444" i="24"/>
  <c r="B1445" i="24"/>
  <c r="B1446" i="24"/>
  <c r="B1447" i="24"/>
  <c r="B1448" i="24"/>
  <c r="B1449" i="24"/>
  <c r="B1450" i="24"/>
  <c r="B1451" i="24"/>
  <c r="B1452" i="24"/>
  <c r="B1453" i="24"/>
  <c r="B1454" i="24"/>
  <c r="B1455" i="24"/>
  <c r="B1456" i="24"/>
  <c r="B1457" i="24"/>
  <c r="B1458" i="24"/>
  <c r="B1459" i="24"/>
  <c r="B1460" i="24"/>
  <c r="B1461" i="24"/>
  <c r="B1462" i="24"/>
  <c r="B1463" i="24"/>
  <c r="B1464" i="24"/>
  <c r="B1465" i="24"/>
  <c r="B1466" i="24"/>
  <c r="B1467" i="24"/>
  <c r="B1468" i="24"/>
  <c r="B1469" i="24"/>
  <c r="B1470" i="24"/>
  <c r="B1471" i="24"/>
  <c r="B1472" i="24"/>
  <c r="B1473" i="24"/>
  <c r="B1474" i="24"/>
  <c r="B1475" i="24"/>
  <c r="B1476" i="24"/>
  <c r="B1477" i="24"/>
  <c r="B1478" i="24"/>
  <c r="B1479" i="24"/>
  <c r="B1480" i="24"/>
  <c r="B1481" i="24"/>
  <c r="B1482" i="24"/>
  <c r="B1483" i="24"/>
  <c r="B1484" i="24"/>
  <c r="B1485" i="24"/>
  <c r="B1486" i="24"/>
  <c r="B1487" i="24"/>
  <c r="B1488" i="24"/>
  <c r="B1489" i="24"/>
  <c r="B1490" i="24"/>
  <c r="B1491" i="24"/>
  <c r="B1492" i="24"/>
  <c r="B1493" i="24"/>
  <c r="B1494" i="24"/>
  <c r="B1495" i="24"/>
  <c r="B1496" i="24"/>
  <c r="B1497" i="24"/>
  <c r="B1498" i="24"/>
  <c r="B1499" i="24"/>
  <c r="B1500" i="24"/>
  <c r="B1501" i="24"/>
  <c r="B1502" i="24"/>
  <c r="B1503" i="24"/>
  <c r="B1504" i="24"/>
  <c r="B1505" i="24"/>
  <c r="B1506" i="24"/>
  <c r="B1507" i="24"/>
  <c r="B1508" i="24"/>
  <c r="B1509" i="24"/>
  <c r="B1510" i="24"/>
  <c r="B1511" i="24"/>
  <c r="B1512" i="24"/>
  <c r="B1513" i="24"/>
  <c r="B1514" i="24"/>
  <c r="B1515" i="24"/>
  <c r="B1516" i="24"/>
  <c r="B1517" i="24"/>
  <c r="B1518" i="24"/>
  <c r="B1519" i="24"/>
  <c r="B1520" i="24"/>
  <c r="B1521" i="24"/>
  <c r="B1522" i="24"/>
  <c r="B1523" i="24"/>
  <c r="B1524" i="24"/>
  <c r="B1525" i="24"/>
  <c r="B1526" i="24"/>
  <c r="B1527" i="24"/>
  <c r="B1528" i="24"/>
  <c r="B1529" i="24"/>
  <c r="B1530" i="24"/>
  <c r="B1531" i="24"/>
  <c r="B1532" i="24"/>
  <c r="B1533" i="24"/>
  <c r="B1534" i="24"/>
  <c r="B1535" i="24"/>
  <c r="B1536" i="24"/>
  <c r="B1537" i="24"/>
  <c r="B1538" i="24"/>
  <c r="B1539" i="24"/>
  <c r="B1540" i="24"/>
  <c r="B1541" i="24"/>
  <c r="B1542" i="24"/>
  <c r="B1543" i="24"/>
  <c r="B1544" i="24"/>
  <c r="B1545" i="24"/>
  <c r="B1546" i="24"/>
  <c r="B1547" i="24"/>
  <c r="B1548" i="24"/>
  <c r="B1549" i="24"/>
  <c r="B1550" i="24"/>
  <c r="B1551" i="24"/>
  <c r="B1552" i="24"/>
  <c r="B1553" i="24"/>
  <c r="B1554" i="24"/>
  <c r="B1555" i="24"/>
  <c r="B1556" i="24"/>
  <c r="B1557" i="24"/>
  <c r="B1558" i="24"/>
  <c r="B1559" i="24"/>
  <c r="B1560" i="24"/>
  <c r="B1561" i="24"/>
  <c r="B1562" i="24"/>
  <c r="B1563" i="24"/>
  <c r="B1564" i="24"/>
  <c r="B1565" i="24"/>
  <c r="B1566" i="24"/>
  <c r="B1567" i="24"/>
  <c r="B1568" i="24"/>
  <c r="B1569" i="24"/>
  <c r="B1570" i="24"/>
  <c r="B1571" i="24"/>
  <c r="B1572" i="24"/>
  <c r="B1573" i="24"/>
  <c r="B1574" i="24"/>
  <c r="B1575" i="24"/>
  <c r="B1576" i="24"/>
  <c r="B1577" i="24"/>
  <c r="B1578" i="24"/>
  <c r="B1579" i="24"/>
  <c r="B1580" i="24"/>
  <c r="B1581" i="24"/>
  <c r="B1582" i="24"/>
  <c r="B1583" i="24"/>
  <c r="B1584" i="24"/>
  <c r="B1585" i="24"/>
  <c r="B1586" i="24"/>
  <c r="B1587" i="24"/>
  <c r="B1588" i="24"/>
  <c r="B1589" i="24"/>
  <c r="B1590" i="24"/>
  <c r="B1591" i="24"/>
  <c r="B1592" i="24"/>
  <c r="B1593" i="24"/>
  <c r="B1594" i="24"/>
  <c r="B1595" i="24"/>
  <c r="B1596" i="24"/>
  <c r="B1597" i="24"/>
  <c r="B1598" i="24"/>
  <c r="B1599" i="24"/>
  <c r="B1600" i="24"/>
  <c r="B1601" i="24"/>
  <c r="B1602" i="24"/>
  <c r="B1603" i="24"/>
  <c r="B1604" i="24"/>
  <c r="B1605" i="24"/>
  <c r="B1606" i="24"/>
  <c r="B1607" i="24"/>
  <c r="B1608" i="24"/>
  <c r="B1609" i="24"/>
  <c r="B1610" i="24"/>
  <c r="B1611" i="24"/>
  <c r="B1612" i="24"/>
  <c r="B1613" i="24"/>
  <c r="B1614" i="24"/>
  <c r="B1615" i="24"/>
  <c r="B1616" i="24"/>
  <c r="B1617" i="24"/>
  <c r="B1618" i="24"/>
  <c r="B1619" i="24"/>
  <c r="B1620" i="24"/>
  <c r="B1621" i="24"/>
  <c r="B1622" i="24"/>
  <c r="B1623" i="24"/>
  <c r="B1624" i="24"/>
  <c r="B1625" i="24"/>
  <c r="B1626" i="24"/>
  <c r="B1627" i="24"/>
  <c r="B1628" i="24"/>
  <c r="B1629" i="24"/>
  <c r="B1630" i="24"/>
  <c r="B1631" i="24"/>
  <c r="B1632" i="24"/>
  <c r="B1633" i="24"/>
  <c r="B1634" i="24"/>
  <c r="B1635" i="24"/>
  <c r="B1636" i="24"/>
  <c r="B1637" i="24"/>
  <c r="B1638" i="24"/>
  <c r="B1639" i="24"/>
  <c r="B1640" i="24"/>
  <c r="B1641" i="24"/>
  <c r="B1642" i="24"/>
  <c r="B1643" i="24"/>
  <c r="B1644" i="24"/>
  <c r="B1645" i="24"/>
  <c r="B1646" i="24"/>
  <c r="B1647" i="24"/>
  <c r="B1648" i="24"/>
  <c r="B1649" i="24"/>
  <c r="B1650" i="24"/>
  <c r="B1651" i="24"/>
  <c r="B1652" i="24"/>
  <c r="B1653" i="24"/>
  <c r="B1654" i="24"/>
  <c r="B1655" i="24"/>
  <c r="B1656" i="24"/>
  <c r="B1657" i="24"/>
  <c r="B1658" i="24"/>
  <c r="B1659" i="24"/>
  <c r="B1660" i="24"/>
  <c r="B1661" i="24"/>
  <c r="B1662" i="24"/>
  <c r="B1663" i="24"/>
  <c r="B1664" i="24"/>
  <c r="B1665" i="24"/>
  <c r="B1666" i="24"/>
  <c r="B1667" i="24"/>
  <c r="B1668" i="24"/>
  <c r="B1669" i="24"/>
  <c r="B1670" i="24"/>
  <c r="B1671" i="24"/>
  <c r="B1672" i="24"/>
  <c r="B1673" i="24"/>
  <c r="B1674" i="24"/>
  <c r="B1675" i="24"/>
  <c r="B1676" i="24"/>
  <c r="B1677" i="24"/>
  <c r="B1678" i="24"/>
  <c r="B1679" i="24"/>
  <c r="B1680" i="24"/>
  <c r="B1681" i="24"/>
  <c r="B1682" i="24"/>
  <c r="B1683" i="24"/>
  <c r="B1684" i="24"/>
  <c r="B1685" i="24"/>
  <c r="B1686" i="24"/>
  <c r="B1687" i="24"/>
  <c r="B1688" i="24"/>
  <c r="B1689" i="24"/>
  <c r="B1690" i="24"/>
  <c r="B1691" i="24"/>
  <c r="B1692" i="24"/>
  <c r="B1693" i="24"/>
  <c r="B1694" i="24"/>
  <c r="B1695" i="24"/>
  <c r="B1696" i="24"/>
  <c r="B1697" i="24"/>
  <c r="B1698" i="24"/>
  <c r="B1699" i="24"/>
  <c r="B1700" i="24"/>
  <c r="B1701" i="24"/>
  <c r="B1702" i="24"/>
  <c r="B1703" i="24"/>
  <c r="B1704" i="24"/>
  <c r="B1705" i="24"/>
  <c r="B1706" i="24"/>
  <c r="B1707" i="24"/>
  <c r="B1708" i="24"/>
  <c r="B1709" i="24"/>
  <c r="B1710" i="24"/>
  <c r="B1711" i="24"/>
  <c r="B1712" i="24"/>
  <c r="B1713" i="24"/>
  <c r="B1714" i="24"/>
  <c r="B1715" i="24"/>
  <c r="B1716" i="24"/>
  <c r="B1717" i="24"/>
  <c r="B1718" i="24"/>
  <c r="B1719" i="24"/>
  <c r="B1720" i="24"/>
  <c r="B1721" i="24"/>
  <c r="B1722" i="24"/>
  <c r="B1723" i="24"/>
  <c r="B1724" i="24"/>
  <c r="B1725" i="24"/>
  <c r="B1726" i="24"/>
  <c r="B1727" i="24"/>
  <c r="B1728" i="24"/>
  <c r="B1729" i="24"/>
  <c r="B1730" i="24"/>
  <c r="B1731" i="24"/>
  <c r="B1732" i="24"/>
  <c r="B1733" i="24"/>
  <c r="B1734" i="24"/>
  <c r="B1735" i="24"/>
  <c r="B1736" i="24"/>
  <c r="B1737" i="24"/>
  <c r="B1738" i="24"/>
  <c r="B1739" i="24"/>
  <c r="B1740" i="24"/>
  <c r="B1741" i="24"/>
  <c r="B1742" i="24"/>
  <c r="B1743" i="24"/>
  <c r="B1744" i="24"/>
  <c r="B1745" i="24"/>
  <c r="B1746" i="24"/>
  <c r="B1747" i="24"/>
  <c r="B1748" i="24"/>
  <c r="B1749" i="24"/>
  <c r="B1750" i="24"/>
  <c r="B1751" i="24"/>
  <c r="B1752" i="24"/>
  <c r="B1753" i="24"/>
  <c r="B1754" i="24"/>
  <c r="B1755" i="24"/>
  <c r="B1756" i="24"/>
  <c r="B1757" i="24"/>
  <c r="B1758" i="24"/>
  <c r="B1759" i="24"/>
  <c r="B1760" i="24"/>
  <c r="B1761" i="24"/>
  <c r="B1762" i="24"/>
  <c r="B1763" i="24"/>
  <c r="B1764" i="24"/>
  <c r="B1765" i="24"/>
  <c r="B1766" i="24"/>
  <c r="B1767" i="24"/>
  <c r="B1768" i="24"/>
  <c r="B1769" i="24"/>
  <c r="B1770" i="24"/>
  <c r="B1771" i="24"/>
  <c r="B1772" i="24"/>
  <c r="B1773" i="24"/>
  <c r="B1774" i="24"/>
  <c r="B1775" i="24"/>
  <c r="B1776" i="24"/>
  <c r="B1777" i="24"/>
  <c r="B1778" i="24"/>
  <c r="B1779" i="24"/>
  <c r="B1780" i="24"/>
  <c r="B1781" i="24"/>
  <c r="B1782" i="24"/>
  <c r="B1783" i="24"/>
  <c r="B1784" i="24"/>
  <c r="B1785" i="24"/>
  <c r="B1786" i="24"/>
  <c r="B1787" i="24"/>
  <c r="B1788" i="24"/>
  <c r="B1789" i="24"/>
  <c r="B1790" i="24"/>
  <c r="B1791" i="24"/>
  <c r="B1792" i="24"/>
  <c r="B1793" i="24"/>
  <c r="B1794" i="24"/>
  <c r="B1795" i="24"/>
  <c r="B1796" i="24"/>
  <c r="B1797" i="24"/>
  <c r="B1798" i="24"/>
  <c r="B1799" i="24"/>
  <c r="B1800" i="24"/>
  <c r="B1801" i="24"/>
  <c r="B1802" i="24"/>
  <c r="B1803" i="24"/>
  <c r="B1804" i="24"/>
  <c r="B1805" i="24"/>
  <c r="B1806" i="24"/>
  <c r="B1807" i="24"/>
  <c r="B1808" i="24"/>
  <c r="B1809" i="24"/>
  <c r="B1810" i="24"/>
  <c r="B1811" i="24"/>
  <c r="B1812" i="24"/>
  <c r="B1813" i="24"/>
  <c r="B1814" i="24"/>
  <c r="B1815" i="24"/>
  <c r="B1816" i="24"/>
  <c r="B1817" i="24"/>
  <c r="B1818" i="24"/>
  <c r="B1819" i="24"/>
  <c r="B1820" i="24"/>
  <c r="B1821" i="24"/>
  <c r="B1822" i="24"/>
  <c r="B1823" i="24"/>
  <c r="B1824" i="24"/>
  <c r="B1825" i="24"/>
  <c r="B1826" i="24"/>
  <c r="B1827" i="24"/>
  <c r="B1828" i="24"/>
  <c r="B1829" i="24"/>
  <c r="B1830" i="24"/>
  <c r="B1831" i="24"/>
  <c r="B1832" i="24"/>
  <c r="B1833" i="24"/>
  <c r="B1834" i="24"/>
  <c r="B1835" i="24"/>
  <c r="B1836" i="24"/>
  <c r="B1837" i="24"/>
  <c r="B1838" i="24"/>
  <c r="B1839" i="24"/>
  <c r="B1840" i="24"/>
  <c r="B1841" i="24"/>
  <c r="B1842" i="24"/>
  <c r="B1843" i="24"/>
  <c r="B1844" i="24"/>
  <c r="B1845" i="24"/>
  <c r="B1846" i="24"/>
  <c r="B1847" i="24"/>
  <c r="B1848" i="24"/>
  <c r="B1849" i="24"/>
  <c r="B1850" i="24"/>
  <c r="B1851" i="24"/>
  <c r="B1852" i="24"/>
  <c r="B1853" i="24"/>
  <c r="B1854" i="24"/>
  <c r="B1855" i="24"/>
  <c r="B1856" i="24"/>
  <c r="B1857" i="24"/>
  <c r="B1858" i="24"/>
  <c r="B1859" i="24"/>
  <c r="B1860" i="24"/>
  <c r="B1861" i="24"/>
  <c r="B1862" i="24"/>
  <c r="B1863" i="24"/>
  <c r="B1864" i="24"/>
  <c r="B1865" i="24"/>
  <c r="B1866" i="24"/>
  <c r="B1867" i="24"/>
  <c r="B1868" i="24"/>
  <c r="B1869" i="24"/>
  <c r="B1870" i="24"/>
  <c r="B1871" i="24"/>
  <c r="B1872" i="24"/>
  <c r="B1873" i="24"/>
  <c r="B1874" i="24"/>
  <c r="B1875" i="24"/>
  <c r="B1876" i="24"/>
  <c r="B1877" i="24"/>
  <c r="B1878" i="24"/>
  <c r="B1879" i="24"/>
  <c r="B1880" i="24"/>
  <c r="B1881" i="24"/>
  <c r="B1882" i="24"/>
  <c r="B1883" i="24"/>
  <c r="B1884" i="24"/>
  <c r="B1885" i="24"/>
  <c r="B1886" i="24"/>
  <c r="B1887" i="24"/>
  <c r="B1888" i="24"/>
  <c r="B1889" i="24"/>
  <c r="B1890" i="24"/>
  <c r="B1891" i="24"/>
  <c r="B1892" i="24"/>
  <c r="B1893" i="24"/>
  <c r="B1894" i="24"/>
  <c r="B1895" i="24"/>
  <c r="B1896" i="24"/>
  <c r="B1897" i="24"/>
  <c r="B1898" i="24"/>
  <c r="B1899" i="24"/>
  <c r="B1900" i="24"/>
  <c r="B1901" i="24"/>
  <c r="B1902" i="24"/>
  <c r="B1903" i="24"/>
  <c r="B1904" i="24"/>
  <c r="B1905" i="24"/>
  <c r="B1906" i="24"/>
  <c r="B1907" i="24"/>
  <c r="B1908" i="24"/>
  <c r="B1909" i="24"/>
  <c r="B1910" i="24"/>
  <c r="B1911" i="24"/>
  <c r="B1912" i="24"/>
  <c r="B1913" i="24"/>
  <c r="B1914" i="24"/>
  <c r="B1915" i="24"/>
  <c r="B1916" i="24"/>
  <c r="B1917" i="24"/>
  <c r="B1918" i="24"/>
  <c r="B1919" i="24"/>
  <c r="B1920" i="24"/>
  <c r="B1921" i="24"/>
  <c r="B1922" i="24"/>
  <c r="B1923" i="24"/>
  <c r="B1924" i="24"/>
  <c r="B1925" i="24"/>
  <c r="B1926" i="24"/>
  <c r="B1927" i="24"/>
  <c r="B1928" i="24"/>
  <c r="B1929" i="24"/>
  <c r="B1930" i="24"/>
  <c r="B1931" i="24"/>
  <c r="B1932" i="24"/>
  <c r="B1933" i="24"/>
  <c r="B1934" i="24"/>
  <c r="B1935" i="24"/>
  <c r="B1936" i="24"/>
  <c r="B1937" i="24"/>
  <c r="B1938" i="24"/>
  <c r="B1939" i="24"/>
  <c r="B1940" i="24"/>
  <c r="B1941" i="24"/>
  <c r="B1942" i="24"/>
  <c r="B1943" i="24"/>
  <c r="B1944" i="24"/>
  <c r="B1945" i="24"/>
  <c r="B1946" i="24"/>
  <c r="B1947" i="24"/>
  <c r="B1948" i="24"/>
  <c r="B1949" i="24"/>
  <c r="B1950" i="24"/>
  <c r="B1951" i="24"/>
  <c r="B1952" i="24"/>
  <c r="B1953" i="24"/>
  <c r="B1954" i="24"/>
  <c r="B1955" i="24"/>
  <c r="B1956" i="24"/>
  <c r="B1957" i="24"/>
  <c r="B1958" i="24"/>
  <c r="B1959" i="24"/>
  <c r="B1960" i="24"/>
  <c r="B1961" i="24"/>
  <c r="B1962" i="24"/>
  <c r="B1963" i="24"/>
  <c r="B1964" i="24"/>
  <c r="B1965" i="24"/>
  <c r="B1966" i="24"/>
  <c r="B1967" i="24"/>
  <c r="B1968" i="24"/>
  <c r="B1969" i="24"/>
  <c r="B1970" i="24"/>
  <c r="B1971" i="24"/>
  <c r="B1972" i="24"/>
  <c r="B1973" i="24"/>
  <c r="B1974" i="24"/>
  <c r="B1975" i="24"/>
  <c r="B1976" i="24"/>
  <c r="B1977" i="24"/>
  <c r="B1978" i="24"/>
  <c r="B1979" i="24"/>
  <c r="B1980" i="24"/>
  <c r="B1981" i="24"/>
  <c r="B1982" i="24"/>
  <c r="B1983" i="24"/>
  <c r="B1984" i="24"/>
  <c r="B1985" i="24"/>
  <c r="B1986" i="24"/>
  <c r="B1987" i="24"/>
  <c r="B1988" i="24"/>
  <c r="B1989" i="24"/>
  <c r="B1990" i="24"/>
  <c r="B1991" i="24"/>
  <c r="B1992" i="24"/>
  <c r="B1993" i="24"/>
  <c r="B1994" i="24"/>
  <c r="B1995" i="24"/>
  <c r="B1996" i="24"/>
  <c r="B1997" i="24"/>
  <c r="B1998" i="24"/>
  <c r="B1999" i="24"/>
  <c r="B2000" i="24"/>
  <c r="B2001" i="24"/>
  <c r="B2002" i="24"/>
  <c r="B2003" i="24"/>
  <c r="B2004" i="24"/>
  <c r="B2005" i="24"/>
  <c r="B2006" i="24"/>
  <c r="B2007" i="24"/>
  <c r="B2008" i="24"/>
  <c r="B2009" i="24"/>
  <c r="B2010" i="24"/>
  <c r="B2011" i="24"/>
  <c r="B2012" i="24"/>
  <c r="B2013" i="24"/>
  <c r="B2014" i="24"/>
  <c r="B2015" i="24"/>
  <c r="B2016" i="24"/>
  <c r="B2017" i="24"/>
  <c r="B2018" i="24"/>
  <c r="B2019" i="24"/>
  <c r="B2020" i="24"/>
  <c r="B2021" i="24"/>
  <c r="B2022" i="24"/>
  <c r="B2023" i="24"/>
  <c r="B2024" i="24"/>
  <c r="B2025" i="24"/>
  <c r="B2026" i="24"/>
  <c r="B2027" i="24"/>
  <c r="B2028" i="24"/>
  <c r="B2029" i="24"/>
  <c r="B2030" i="24"/>
  <c r="B2031" i="24"/>
  <c r="B2032" i="24"/>
  <c r="B2033" i="24"/>
  <c r="B2034" i="24"/>
  <c r="B2035" i="24"/>
  <c r="B2036" i="24"/>
  <c r="B2037" i="24"/>
  <c r="B2038" i="24"/>
  <c r="B2039" i="24"/>
  <c r="B2040" i="24"/>
  <c r="B2041" i="24"/>
  <c r="B2042" i="24"/>
  <c r="B2043" i="24"/>
  <c r="B2044" i="24"/>
  <c r="B2045" i="24"/>
  <c r="B2046" i="24"/>
  <c r="B2047" i="24"/>
  <c r="B2048" i="24"/>
  <c r="B2049" i="24"/>
  <c r="B2050" i="24"/>
  <c r="B2051" i="24"/>
  <c r="B2052" i="24"/>
  <c r="B2053" i="24"/>
  <c r="B2054" i="24"/>
  <c r="B2055" i="24"/>
  <c r="B2056" i="24"/>
  <c r="B2057" i="24"/>
  <c r="B2058" i="24"/>
  <c r="B2059" i="24"/>
  <c r="B2060" i="24"/>
  <c r="B2061" i="24"/>
  <c r="B2062" i="24"/>
  <c r="B2063" i="24"/>
  <c r="B2064" i="24"/>
  <c r="B2065" i="24"/>
  <c r="B2066" i="24"/>
  <c r="B2067" i="24"/>
  <c r="B2068" i="24"/>
  <c r="B2069" i="24"/>
  <c r="B2070" i="24"/>
  <c r="B2071" i="24"/>
  <c r="B2072" i="24"/>
  <c r="B2073" i="24"/>
  <c r="B2074" i="24"/>
  <c r="B2075" i="24"/>
  <c r="B2076" i="24"/>
  <c r="B2077" i="24"/>
  <c r="B2078" i="24"/>
  <c r="B2079" i="24"/>
  <c r="B2080" i="24"/>
  <c r="B2081" i="24"/>
  <c r="B2082" i="24"/>
  <c r="B2083" i="24"/>
  <c r="B2084" i="24"/>
  <c r="B2085" i="24"/>
  <c r="B2086" i="24"/>
  <c r="B2087" i="24"/>
  <c r="B2088" i="24"/>
  <c r="B2089" i="24"/>
  <c r="B2090" i="24"/>
  <c r="B2091" i="24"/>
  <c r="B2092" i="24"/>
  <c r="B2093" i="24"/>
  <c r="B2094" i="24"/>
  <c r="B2095" i="24"/>
  <c r="B2096" i="24"/>
  <c r="B2097" i="24"/>
  <c r="B2098" i="24"/>
  <c r="B2099" i="24"/>
  <c r="B2100" i="24"/>
  <c r="B2101" i="24"/>
  <c r="B2102" i="24"/>
  <c r="B2103" i="24"/>
  <c r="B2104" i="24"/>
  <c r="B2105" i="24"/>
  <c r="B2106" i="24"/>
  <c r="B2107" i="24"/>
  <c r="B2108" i="24"/>
  <c r="B2109" i="24"/>
  <c r="B2110" i="24"/>
  <c r="B2111" i="24"/>
  <c r="B2112" i="24"/>
  <c r="B2113" i="24"/>
  <c r="B2114" i="24"/>
  <c r="B2115" i="24"/>
  <c r="B2116" i="24"/>
  <c r="B2117" i="24"/>
  <c r="B2118" i="24"/>
  <c r="B2119" i="24"/>
  <c r="B2120" i="24"/>
  <c r="B2121" i="24"/>
  <c r="B2122" i="24"/>
  <c r="B2123" i="24"/>
  <c r="B2124" i="24"/>
  <c r="B2125" i="24"/>
  <c r="B2126" i="24"/>
  <c r="B2127" i="24"/>
  <c r="B2128" i="24"/>
  <c r="B2129" i="24"/>
  <c r="B2130" i="24"/>
  <c r="B2131" i="24"/>
  <c r="B2132" i="24"/>
  <c r="B2133" i="24"/>
  <c r="B2134" i="24"/>
  <c r="B2135" i="24"/>
  <c r="B2136" i="24"/>
  <c r="B2137" i="24"/>
  <c r="B2138" i="24"/>
  <c r="B2139" i="24"/>
  <c r="B2140" i="24"/>
  <c r="B2141" i="24"/>
  <c r="B2142" i="24"/>
  <c r="B2143" i="24"/>
  <c r="B2144" i="24"/>
  <c r="B2145" i="24"/>
  <c r="B2146" i="24"/>
  <c r="B2147" i="24"/>
  <c r="B2148" i="24"/>
  <c r="B2149" i="24"/>
  <c r="B2150" i="24"/>
  <c r="B2151" i="24"/>
  <c r="B2152" i="24"/>
  <c r="B2153" i="24"/>
  <c r="B2154" i="24"/>
  <c r="B2155" i="24"/>
  <c r="B2156" i="24"/>
  <c r="B2157" i="24"/>
  <c r="B2158" i="24"/>
  <c r="B2159" i="24"/>
  <c r="B2160" i="24"/>
  <c r="B2161" i="24"/>
  <c r="B2162" i="24"/>
  <c r="B2163" i="24"/>
  <c r="B2164" i="24"/>
  <c r="B2165" i="24"/>
  <c r="B2166" i="24"/>
  <c r="B2167" i="24"/>
  <c r="B2168" i="24"/>
  <c r="B2169" i="24"/>
  <c r="B2170" i="24"/>
  <c r="B2171" i="24"/>
  <c r="B2172" i="24"/>
  <c r="B2173" i="24"/>
  <c r="B2174" i="24"/>
  <c r="B2175" i="24"/>
  <c r="B2176" i="24"/>
  <c r="B2177" i="24"/>
  <c r="B2178" i="24"/>
  <c r="B2179" i="24"/>
  <c r="B2180" i="24"/>
  <c r="B2181" i="24"/>
  <c r="B2182" i="24"/>
  <c r="B2183" i="24"/>
  <c r="B2184" i="24"/>
  <c r="B2185" i="24"/>
  <c r="B2186" i="24"/>
  <c r="B2187" i="24"/>
  <c r="B2188" i="24"/>
  <c r="B2189" i="24"/>
  <c r="B2190" i="24"/>
  <c r="B2191" i="24"/>
  <c r="B2192" i="24"/>
  <c r="B2193" i="24"/>
  <c r="B2194" i="24"/>
  <c r="B2195" i="24"/>
  <c r="B2196" i="24"/>
  <c r="B2197" i="24"/>
  <c r="B2198" i="24"/>
  <c r="B2199" i="24"/>
  <c r="B2200" i="24"/>
  <c r="B2201" i="24"/>
  <c r="B2202" i="24"/>
  <c r="B2203" i="24"/>
  <c r="B2204" i="24"/>
  <c r="B2205" i="24"/>
  <c r="B2206" i="24"/>
  <c r="B2207" i="24"/>
  <c r="B2208" i="24"/>
  <c r="B2209" i="24"/>
  <c r="B2210" i="24"/>
  <c r="B2211" i="24"/>
  <c r="B2212" i="24"/>
  <c r="B2213" i="24"/>
  <c r="B2214" i="24"/>
  <c r="B2215" i="24"/>
  <c r="B2216" i="24"/>
  <c r="B2217" i="24"/>
  <c r="B2218" i="24"/>
  <c r="B2219" i="24"/>
  <c r="B2220" i="24"/>
  <c r="B2221" i="24"/>
  <c r="B2222" i="24"/>
  <c r="B2223" i="24"/>
  <c r="B2224" i="24"/>
  <c r="B2225" i="24"/>
  <c r="B2226" i="24"/>
  <c r="B2227" i="24"/>
  <c r="B2228" i="24"/>
  <c r="B2229" i="24"/>
  <c r="B2230" i="24"/>
  <c r="B2231" i="24"/>
  <c r="B2232" i="24"/>
  <c r="B2233" i="24"/>
  <c r="B2234" i="24"/>
  <c r="B2235" i="24"/>
  <c r="B2236" i="24"/>
  <c r="B2237" i="24"/>
  <c r="B2238" i="24"/>
  <c r="B2239" i="24"/>
  <c r="B2240" i="24"/>
  <c r="B2241" i="24"/>
  <c r="B2242" i="24"/>
  <c r="B2243" i="24"/>
  <c r="B2244" i="24"/>
  <c r="B2245" i="24"/>
  <c r="B2246" i="24"/>
  <c r="B2247" i="24"/>
  <c r="B2248" i="24"/>
  <c r="B2249" i="24"/>
  <c r="B2250" i="24"/>
  <c r="B2251" i="24"/>
  <c r="B2252" i="24"/>
  <c r="B2253" i="24"/>
  <c r="B2254" i="24"/>
  <c r="B2255" i="24"/>
  <c r="B2256" i="24"/>
  <c r="B2257" i="24"/>
  <c r="B2258" i="24"/>
  <c r="B2259" i="24"/>
  <c r="B2260" i="24"/>
  <c r="B2261" i="24"/>
  <c r="B2262" i="24"/>
  <c r="B2263" i="24"/>
  <c r="B2264" i="24"/>
  <c r="B2265" i="24"/>
  <c r="B2266" i="24"/>
  <c r="B2267" i="24"/>
  <c r="B2268" i="24"/>
  <c r="B2269" i="24"/>
  <c r="B2270" i="24"/>
  <c r="B2271" i="24"/>
  <c r="B2272" i="24"/>
  <c r="B2273" i="24"/>
  <c r="B2274" i="24"/>
  <c r="B2275" i="24"/>
  <c r="B2276" i="24"/>
  <c r="B2277" i="24"/>
  <c r="B2278" i="24"/>
  <c r="B2279" i="24"/>
  <c r="B2280" i="24"/>
  <c r="B2281" i="24"/>
  <c r="B2282" i="24"/>
  <c r="B2283" i="24"/>
  <c r="B2284" i="24"/>
  <c r="B2285" i="24"/>
  <c r="B2286" i="24"/>
  <c r="B2287" i="24"/>
  <c r="B2288" i="24"/>
  <c r="B2289" i="24"/>
  <c r="B2290" i="24"/>
  <c r="B2291" i="24"/>
  <c r="B2292" i="24"/>
  <c r="B2293" i="24"/>
  <c r="B2294" i="24"/>
  <c r="B2295" i="24"/>
  <c r="B2296" i="24"/>
  <c r="B2297" i="24"/>
  <c r="B2298" i="24"/>
  <c r="B2299" i="24"/>
  <c r="B2300" i="24"/>
  <c r="B2301" i="24"/>
  <c r="B2302" i="24"/>
  <c r="B2303" i="24"/>
  <c r="B2304" i="24"/>
  <c r="B2305" i="24"/>
  <c r="B2306" i="24"/>
  <c r="B2307" i="24"/>
  <c r="B2308" i="24"/>
  <c r="B2309" i="24"/>
  <c r="B2310" i="24"/>
  <c r="B2311" i="24"/>
  <c r="B2312" i="24"/>
  <c r="B2313" i="24"/>
  <c r="B2314" i="24"/>
  <c r="B2315" i="24"/>
  <c r="B2316" i="24"/>
  <c r="B2317" i="24"/>
  <c r="B2318" i="24"/>
  <c r="B2319" i="24"/>
  <c r="B2320" i="24"/>
  <c r="B2321" i="24"/>
  <c r="B2322" i="24"/>
  <c r="B2323" i="24"/>
  <c r="B2324" i="24"/>
  <c r="B2325" i="24"/>
  <c r="B2326" i="24"/>
  <c r="B2327" i="24"/>
  <c r="B2328" i="24"/>
  <c r="B2329" i="24"/>
  <c r="B2330" i="24"/>
  <c r="B2331" i="24"/>
  <c r="B2332" i="24"/>
  <c r="B2333" i="24"/>
  <c r="B2334" i="24"/>
  <c r="B2335" i="24"/>
  <c r="B2336" i="24"/>
  <c r="B2337" i="24"/>
  <c r="B2338" i="24"/>
  <c r="B2339" i="24"/>
  <c r="B2340" i="24"/>
  <c r="B2341" i="24"/>
  <c r="B2342" i="24"/>
  <c r="B2343" i="24"/>
  <c r="B2344" i="24"/>
  <c r="B2345" i="24"/>
  <c r="B2346" i="24"/>
  <c r="B2347" i="24"/>
  <c r="B2348" i="24"/>
  <c r="B2349" i="24"/>
  <c r="B2350" i="24"/>
  <c r="B2351" i="24"/>
  <c r="B2352" i="24"/>
  <c r="B2353" i="24"/>
  <c r="B2354" i="24"/>
  <c r="B2355" i="24"/>
  <c r="B2356" i="24"/>
  <c r="B2357" i="24"/>
  <c r="B2358" i="24"/>
  <c r="B2359" i="24"/>
  <c r="B2360" i="24"/>
  <c r="B2361" i="24"/>
  <c r="B2362" i="24"/>
  <c r="B2363" i="24"/>
  <c r="B2364" i="24"/>
  <c r="B2365" i="24"/>
  <c r="B2366" i="24"/>
  <c r="B2367" i="24"/>
  <c r="B2368" i="24"/>
  <c r="B2369" i="24"/>
  <c r="B2370" i="24"/>
  <c r="B2371" i="24"/>
  <c r="B2372" i="24"/>
  <c r="B2373" i="24"/>
  <c r="B2374" i="24"/>
  <c r="B2375" i="24"/>
  <c r="B2376" i="24"/>
  <c r="B2377" i="24"/>
  <c r="B2378" i="24"/>
  <c r="B2379" i="24"/>
  <c r="B2380" i="24"/>
  <c r="B2381" i="24"/>
  <c r="B2382" i="24"/>
  <c r="B2383" i="24"/>
  <c r="B2384" i="24"/>
  <c r="B2385" i="24"/>
  <c r="B2386" i="24"/>
  <c r="B2387" i="24"/>
  <c r="B2388" i="24"/>
  <c r="B2389" i="24"/>
  <c r="B2390" i="24"/>
  <c r="B2391" i="24"/>
  <c r="B2392" i="24"/>
  <c r="B2393" i="24"/>
  <c r="B2394" i="24"/>
  <c r="B2395" i="24"/>
  <c r="B2396" i="24"/>
  <c r="B2397" i="24"/>
  <c r="B2398" i="24"/>
  <c r="B2399" i="24"/>
  <c r="B2400" i="24"/>
  <c r="B2401" i="24"/>
  <c r="B2402" i="24"/>
  <c r="B2403" i="24"/>
  <c r="B2404" i="24"/>
  <c r="B2405" i="24"/>
  <c r="B2406" i="24"/>
  <c r="B2407" i="24"/>
  <c r="B2408" i="24"/>
  <c r="B2409" i="24"/>
  <c r="B2410" i="24"/>
  <c r="B2411" i="24"/>
  <c r="B2412" i="24"/>
  <c r="B2413" i="24"/>
  <c r="B2414" i="24"/>
  <c r="B2415" i="24"/>
  <c r="B2416" i="24"/>
  <c r="B2417" i="24"/>
  <c r="B2418" i="24"/>
  <c r="B2419" i="24"/>
  <c r="B2420" i="24"/>
  <c r="B2421" i="24"/>
  <c r="B2422" i="24"/>
  <c r="B2423" i="24"/>
  <c r="B2424" i="24"/>
  <c r="B2425" i="24"/>
  <c r="B2426" i="24"/>
  <c r="B2427" i="24"/>
  <c r="B2428" i="24"/>
  <c r="B2429" i="24"/>
  <c r="B2430" i="24"/>
  <c r="B2431" i="24"/>
  <c r="B2432" i="24"/>
  <c r="B2433" i="24"/>
  <c r="B2434" i="24"/>
  <c r="B2435" i="24"/>
  <c r="B2436" i="24"/>
  <c r="B2437" i="24"/>
  <c r="B2438" i="24"/>
  <c r="B2439" i="24"/>
  <c r="B2440" i="24"/>
  <c r="B2441" i="24"/>
  <c r="B2442" i="24"/>
  <c r="B2443" i="24"/>
  <c r="B2444" i="24"/>
  <c r="B2445" i="24"/>
  <c r="B2446" i="24"/>
  <c r="B2447" i="24"/>
  <c r="B2448" i="24"/>
  <c r="B2449" i="24"/>
  <c r="B2450" i="24"/>
  <c r="B2451" i="24"/>
  <c r="B2452" i="24"/>
  <c r="B2453" i="24"/>
  <c r="B2454" i="24"/>
  <c r="B2455" i="24"/>
  <c r="B2456" i="24"/>
  <c r="B2457" i="24"/>
  <c r="B2458" i="24"/>
  <c r="B2459" i="24"/>
  <c r="B2460" i="24"/>
  <c r="B2461" i="24"/>
  <c r="B2462" i="24"/>
  <c r="B2463" i="24"/>
  <c r="B2464" i="24"/>
  <c r="B2465" i="24"/>
  <c r="B2466" i="24"/>
  <c r="B2467" i="24"/>
  <c r="B2468" i="24"/>
  <c r="B2469" i="24"/>
  <c r="B2470" i="24"/>
  <c r="B2471" i="24"/>
  <c r="B2472" i="24"/>
  <c r="B2473" i="24"/>
  <c r="B2474" i="24"/>
  <c r="B2475" i="24"/>
  <c r="B2476" i="24"/>
  <c r="B2477" i="24"/>
  <c r="B2478" i="24"/>
  <c r="B2479" i="24"/>
  <c r="B2480" i="24"/>
  <c r="B2481" i="24"/>
  <c r="B2482" i="24"/>
  <c r="B2483" i="24"/>
  <c r="B2484" i="24"/>
  <c r="B2485" i="24"/>
  <c r="B2486" i="24"/>
  <c r="B2487" i="24"/>
  <c r="B2488" i="24"/>
  <c r="B2489" i="24"/>
  <c r="B2490" i="24"/>
  <c r="B2491" i="24"/>
  <c r="B2492" i="24"/>
  <c r="B2493" i="24"/>
  <c r="B2494" i="24"/>
  <c r="B2495" i="24"/>
  <c r="B2496" i="24"/>
  <c r="B2497" i="24"/>
  <c r="B2498" i="24"/>
  <c r="B2499" i="24"/>
  <c r="B2500" i="24"/>
  <c r="B2501" i="24"/>
  <c r="B2502" i="24"/>
  <c r="B2503" i="24"/>
  <c r="B2504" i="24"/>
  <c r="B2505" i="24"/>
  <c r="B2506" i="24"/>
  <c r="B2507" i="24"/>
  <c r="B2508" i="24"/>
  <c r="B2509" i="24"/>
  <c r="B2510" i="24"/>
  <c r="B2511" i="24"/>
  <c r="B2512" i="24"/>
  <c r="B2513" i="24"/>
  <c r="B2514" i="24"/>
  <c r="B2515" i="24"/>
  <c r="B2516" i="24"/>
  <c r="B2517" i="24"/>
  <c r="B2518" i="24"/>
  <c r="B2519" i="24"/>
  <c r="B2520" i="24"/>
  <c r="B2521" i="24"/>
  <c r="B2522" i="24"/>
  <c r="B2523" i="24"/>
  <c r="B2524" i="24"/>
  <c r="B2525" i="24"/>
  <c r="B2526" i="24"/>
  <c r="B2527" i="24"/>
  <c r="B2528" i="24"/>
  <c r="B2529" i="24"/>
  <c r="B2530" i="24"/>
  <c r="B2531" i="24"/>
  <c r="B2532" i="24"/>
  <c r="B2533" i="24"/>
  <c r="B2534" i="24"/>
  <c r="B2535" i="24"/>
  <c r="B2536" i="24"/>
  <c r="B2537" i="24"/>
  <c r="B2538" i="24"/>
  <c r="B2539" i="24"/>
  <c r="B2540" i="24"/>
  <c r="B2541" i="24"/>
  <c r="B2542" i="24"/>
  <c r="B2543" i="24"/>
  <c r="B2544" i="24"/>
  <c r="B2545" i="24"/>
  <c r="B2546" i="24"/>
  <c r="B2547" i="24"/>
  <c r="B2548" i="24"/>
  <c r="B2549" i="24"/>
  <c r="B2550" i="24"/>
  <c r="B2551" i="24"/>
  <c r="B2552" i="24"/>
  <c r="B2553" i="24"/>
  <c r="B2554" i="24"/>
  <c r="B2555" i="24"/>
  <c r="B2556" i="24"/>
  <c r="B2557" i="24"/>
  <c r="B2558" i="24"/>
  <c r="B2559" i="24"/>
  <c r="B2560" i="24"/>
  <c r="B2561" i="24"/>
  <c r="B2562" i="24"/>
  <c r="B2563" i="24"/>
  <c r="B2564" i="24"/>
  <c r="B2565" i="24"/>
  <c r="B2566" i="24"/>
  <c r="B2567" i="24"/>
  <c r="B2568" i="24"/>
  <c r="B2569" i="24"/>
  <c r="B2570" i="24"/>
  <c r="B2571" i="24"/>
  <c r="B2572" i="24"/>
  <c r="B2573" i="24"/>
  <c r="B2574" i="24"/>
  <c r="B2575" i="24"/>
  <c r="B2576" i="24"/>
  <c r="B2577" i="24"/>
  <c r="B2578" i="24"/>
  <c r="B2579" i="24"/>
  <c r="B2580" i="24"/>
  <c r="B2581" i="24"/>
  <c r="B2582" i="24"/>
  <c r="B2583" i="24"/>
  <c r="B2584" i="24"/>
  <c r="B2585" i="24"/>
  <c r="B2586" i="24"/>
  <c r="B2587" i="24"/>
  <c r="B2588" i="24"/>
  <c r="B2589" i="24"/>
  <c r="B2590" i="24"/>
  <c r="B2591" i="24"/>
  <c r="B2592" i="24"/>
  <c r="B2593" i="24"/>
  <c r="B2594" i="24"/>
  <c r="B2595" i="24"/>
  <c r="B2596" i="24"/>
  <c r="B2597" i="24"/>
  <c r="B2598" i="24"/>
  <c r="B2599" i="24"/>
  <c r="B2600" i="24"/>
  <c r="B2601" i="24"/>
  <c r="B2602" i="24"/>
  <c r="B2603" i="24"/>
  <c r="B2604" i="24"/>
  <c r="B2605" i="24"/>
  <c r="B2606" i="24"/>
  <c r="B2607" i="24"/>
  <c r="B2608" i="24"/>
  <c r="B2609" i="24"/>
  <c r="B2610" i="24"/>
  <c r="B2611" i="24"/>
  <c r="B2612" i="24"/>
  <c r="B2613" i="24"/>
  <c r="B2614" i="24"/>
  <c r="B2615" i="24"/>
  <c r="B2616" i="24"/>
  <c r="B2617" i="24"/>
  <c r="B2618" i="24"/>
  <c r="B2619" i="24"/>
  <c r="B2620" i="24"/>
  <c r="B2621" i="24"/>
  <c r="B2622" i="24"/>
  <c r="B2623" i="24"/>
  <c r="B2624" i="24"/>
  <c r="B2625" i="24"/>
  <c r="B2626" i="24"/>
  <c r="B2627" i="24"/>
  <c r="B2628" i="24"/>
  <c r="B2629" i="24"/>
  <c r="B2630" i="24"/>
  <c r="B2631" i="24"/>
  <c r="B2632" i="24"/>
  <c r="B2633" i="24"/>
  <c r="B2634" i="24"/>
  <c r="B2635" i="24"/>
  <c r="B2636" i="24"/>
  <c r="B2637" i="24"/>
  <c r="B2638" i="24"/>
  <c r="B2639" i="24"/>
  <c r="B2640" i="24"/>
  <c r="B2641" i="24"/>
  <c r="B2642" i="24"/>
  <c r="B2643" i="24"/>
  <c r="B2644" i="24"/>
  <c r="B2645" i="24"/>
  <c r="B2646" i="24"/>
  <c r="B2647" i="24"/>
  <c r="B2648" i="24"/>
  <c r="B2649" i="24"/>
  <c r="B2650" i="24"/>
  <c r="B2651" i="24"/>
  <c r="B2652" i="24"/>
  <c r="B2653" i="24"/>
  <c r="B2654" i="24"/>
  <c r="B2655" i="24"/>
  <c r="B2656" i="24"/>
  <c r="B2657" i="24"/>
  <c r="B2658" i="24"/>
  <c r="B2659" i="24"/>
  <c r="B2660" i="24"/>
  <c r="B2661" i="24"/>
  <c r="B2662" i="24"/>
  <c r="B2663" i="24"/>
  <c r="B2664" i="24"/>
  <c r="B2665" i="24"/>
  <c r="B2666" i="24"/>
  <c r="B2667" i="24"/>
  <c r="B2668" i="24"/>
  <c r="B2669" i="24"/>
  <c r="B2670" i="24"/>
  <c r="B2671" i="24"/>
  <c r="B2672" i="24"/>
  <c r="B2673" i="24"/>
  <c r="B2674" i="24"/>
  <c r="B2675" i="24"/>
  <c r="B2676" i="24"/>
  <c r="B2677" i="24"/>
  <c r="B2678" i="24"/>
  <c r="B2679" i="24"/>
  <c r="B2680" i="24"/>
  <c r="B2681" i="24"/>
  <c r="B2682" i="24"/>
  <c r="B2683" i="24"/>
  <c r="B2684" i="24"/>
  <c r="B2685" i="24"/>
  <c r="B2686" i="24"/>
  <c r="B2687" i="24"/>
  <c r="B2688" i="24"/>
  <c r="B2689" i="24"/>
  <c r="B2690" i="24"/>
  <c r="B2691" i="24"/>
  <c r="B2692" i="24"/>
  <c r="B2693" i="24"/>
  <c r="B2694" i="24"/>
  <c r="B2695" i="24"/>
  <c r="B2696" i="24"/>
  <c r="B2697" i="24"/>
  <c r="B2698" i="24"/>
  <c r="B2699" i="24"/>
  <c r="B2700" i="24"/>
  <c r="B2701" i="24"/>
  <c r="B2702" i="24"/>
  <c r="B2703" i="24"/>
  <c r="B2704" i="24"/>
  <c r="B2705" i="24"/>
  <c r="B2706" i="24"/>
  <c r="B2707" i="24"/>
  <c r="B2708" i="24"/>
  <c r="B2709" i="24"/>
  <c r="B2710" i="24"/>
  <c r="B2711" i="24"/>
  <c r="B2712" i="24"/>
  <c r="B2713" i="24"/>
  <c r="B2714" i="24"/>
  <c r="B2715" i="24"/>
  <c r="B2716" i="24"/>
  <c r="B2717" i="24"/>
  <c r="B2718" i="24"/>
  <c r="B2719" i="24"/>
  <c r="B2720" i="24"/>
  <c r="B2721" i="24"/>
  <c r="B2722" i="24"/>
  <c r="B2723" i="24"/>
  <c r="B2724" i="24"/>
  <c r="B2725" i="24"/>
  <c r="B2726" i="24"/>
  <c r="B2727" i="24"/>
  <c r="B2728" i="24"/>
  <c r="B2729" i="24"/>
  <c r="B2730" i="24"/>
  <c r="B2731" i="24"/>
  <c r="B2732" i="24"/>
  <c r="B2733" i="24"/>
  <c r="B2734" i="24"/>
  <c r="B2735" i="24"/>
  <c r="B2736" i="24"/>
  <c r="B2737" i="24"/>
  <c r="B2738" i="24"/>
  <c r="B2739" i="24"/>
  <c r="B2740" i="24"/>
  <c r="B2741" i="24"/>
  <c r="B2742" i="24"/>
  <c r="B2743" i="24"/>
  <c r="B2744" i="24"/>
  <c r="B2745" i="24"/>
  <c r="B2746" i="24"/>
  <c r="B2747" i="24"/>
  <c r="B2748" i="24"/>
  <c r="B2749" i="24"/>
  <c r="B2750" i="24"/>
  <c r="B2751" i="24"/>
  <c r="B2752" i="24"/>
  <c r="B2753" i="24"/>
  <c r="B2754" i="24"/>
  <c r="B2755" i="24"/>
  <c r="B2756" i="24"/>
  <c r="B2757" i="24"/>
  <c r="B2758" i="24"/>
  <c r="B2759" i="24"/>
  <c r="B2760" i="24"/>
  <c r="B2761" i="24"/>
  <c r="B2762" i="24"/>
  <c r="B2763" i="24"/>
  <c r="B2764" i="24"/>
  <c r="B2765" i="24"/>
  <c r="B2766" i="24"/>
  <c r="B2767" i="24"/>
  <c r="B2768" i="24"/>
  <c r="B2769" i="24"/>
  <c r="B2770" i="24"/>
  <c r="B2771" i="24"/>
  <c r="B2772" i="24"/>
  <c r="B2773" i="24"/>
  <c r="B2774" i="24"/>
  <c r="B2775" i="24"/>
  <c r="B2776" i="24"/>
  <c r="B2777" i="24"/>
  <c r="B2778" i="24"/>
  <c r="B2779" i="24"/>
  <c r="B2780" i="24"/>
  <c r="B2781" i="24"/>
  <c r="B2782" i="24"/>
  <c r="B2783" i="24"/>
  <c r="B2784" i="24"/>
  <c r="B2785" i="24"/>
  <c r="B2786" i="24"/>
  <c r="B2787" i="24"/>
  <c r="B2788" i="24"/>
  <c r="B2789" i="24"/>
  <c r="B2790" i="24"/>
  <c r="B2791" i="24"/>
  <c r="B2792" i="24"/>
  <c r="B2793" i="24"/>
  <c r="B2794" i="24"/>
  <c r="B2795" i="24"/>
  <c r="B2796" i="24"/>
  <c r="B2797" i="24"/>
  <c r="B2798" i="24"/>
  <c r="B2799" i="24"/>
  <c r="B2800" i="24"/>
  <c r="B2801" i="24"/>
  <c r="B2802" i="24"/>
  <c r="B2803" i="24"/>
  <c r="B2804" i="24"/>
  <c r="B2805" i="24"/>
  <c r="B2806" i="24"/>
  <c r="B2807" i="24"/>
  <c r="B2808" i="24"/>
  <c r="B2809" i="24"/>
  <c r="B2810" i="24"/>
  <c r="B2811" i="24"/>
  <c r="B2812" i="24"/>
  <c r="B2813" i="24"/>
  <c r="B2814" i="24"/>
  <c r="B2815" i="24"/>
  <c r="B2816" i="24"/>
  <c r="B2817" i="24"/>
  <c r="B2818" i="24"/>
  <c r="B2819" i="24"/>
  <c r="B2820" i="24"/>
  <c r="B2821" i="24"/>
  <c r="B2822" i="24"/>
  <c r="B2823" i="24"/>
  <c r="B2824" i="24"/>
  <c r="B2825" i="24"/>
  <c r="B2826" i="24"/>
  <c r="B2827" i="24"/>
  <c r="B2828" i="24"/>
  <c r="B2829" i="24"/>
  <c r="B2830" i="24"/>
  <c r="B2831" i="24"/>
  <c r="B2832" i="24"/>
  <c r="B2833" i="24"/>
  <c r="B2834" i="24"/>
  <c r="B2835" i="24"/>
  <c r="B2836" i="24"/>
  <c r="B2837" i="24"/>
  <c r="B2838" i="24"/>
  <c r="B2839" i="24"/>
  <c r="B2840" i="24"/>
  <c r="B2841" i="24"/>
  <c r="B2842" i="24"/>
  <c r="B2843" i="24"/>
  <c r="B2844" i="24"/>
  <c r="B2845" i="24"/>
  <c r="B2846" i="24"/>
  <c r="B2847" i="24"/>
  <c r="B2848" i="24"/>
  <c r="B2849" i="24"/>
  <c r="B2850" i="24"/>
  <c r="B2851" i="24"/>
  <c r="B2852" i="24"/>
  <c r="B2853" i="24"/>
  <c r="B2854" i="24"/>
  <c r="B2855" i="24"/>
  <c r="B2856" i="24"/>
  <c r="B2857" i="24"/>
  <c r="B2858" i="24"/>
  <c r="B2859" i="24"/>
  <c r="B2860" i="24"/>
  <c r="B2861" i="24"/>
  <c r="B2862" i="24"/>
  <c r="B2863" i="24"/>
  <c r="B2864" i="24"/>
  <c r="B2865" i="24"/>
  <c r="B2866" i="24"/>
  <c r="B2867" i="24"/>
  <c r="B2868" i="24"/>
  <c r="B2869" i="24"/>
  <c r="B2870" i="24"/>
  <c r="B2871" i="24"/>
  <c r="B2872" i="24"/>
  <c r="B2873" i="24"/>
  <c r="B2874" i="24"/>
  <c r="B2875" i="24"/>
  <c r="B2876" i="24"/>
  <c r="B2877" i="24"/>
  <c r="B2878" i="24"/>
  <c r="B2879" i="24"/>
  <c r="B2880" i="24"/>
  <c r="B2881" i="24"/>
  <c r="B2882" i="24"/>
  <c r="B2883" i="24"/>
  <c r="B2884" i="24"/>
  <c r="B2885" i="24"/>
  <c r="B2886" i="24"/>
  <c r="B2887" i="24"/>
  <c r="B2888" i="24"/>
  <c r="B2889" i="24"/>
  <c r="B2890" i="24"/>
  <c r="B2891" i="24"/>
  <c r="B2892" i="24"/>
  <c r="B2893" i="24"/>
  <c r="B2894" i="24"/>
  <c r="B2895" i="24"/>
  <c r="B2896" i="24"/>
  <c r="B2897" i="24"/>
  <c r="B2898" i="24"/>
  <c r="B2899" i="24"/>
  <c r="B2900" i="24"/>
  <c r="B2901" i="24"/>
  <c r="B2902" i="24"/>
  <c r="B2903" i="24"/>
  <c r="B2904" i="24"/>
  <c r="B2905" i="24"/>
  <c r="B2906" i="24"/>
  <c r="B2907" i="24"/>
  <c r="B2908" i="24"/>
  <c r="B2909" i="24"/>
  <c r="B2910" i="24"/>
  <c r="B2911" i="24"/>
  <c r="B2912" i="24"/>
  <c r="B2913" i="24"/>
  <c r="B2914" i="24"/>
  <c r="B2915" i="24"/>
  <c r="B2916" i="24"/>
  <c r="B2917" i="24"/>
  <c r="B2918" i="24"/>
  <c r="B2919" i="24"/>
  <c r="B2920" i="24"/>
  <c r="B2921" i="24"/>
  <c r="B2922" i="24"/>
  <c r="B2923" i="24"/>
  <c r="B2924" i="24"/>
  <c r="B2925" i="24"/>
  <c r="B2926" i="24"/>
  <c r="B2927" i="24"/>
  <c r="B2928" i="24"/>
  <c r="B2929" i="24"/>
  <c r="B2930" i="24"/>
  <c r="B2931" i="24"/>
  <c r="B2932" i="24"/>
  <c r="B2933" i="24"/>
  <c r="B2934" i="24"/>
  <c r="B2935" i="24"/>
  <c r="B2936" i="24"/>
  <c r="B2937" i="24"/>
  <c r="B2938" i="24"/>
  <c r="B2939" i="24"/>
  <c r="B2940" i="24"/>
  <c r="B2941" i="24"/>
  <c r="B2942" i="24"/>
  <c r="B2943" i="24"/>
  <c r="B2944" i="24"/>
  <c r="B2945" i="24"/>
  <c r="B2946" i="24"/>
  <c r="B2947" i="24"/>
  <c r="B2948" i="24"/>
  <c r="B2949" i="24"/>
  <c r="B2950" i="24"/>
  <c r="B2951" i="24"/>
  <c r="B2952" i="24"/>
  <c r="B2953" i="24"/>
  <c r="B2954" i="24"/>
  <c r="B2955" i="24"/>
  <c r="B2956" i="24"/>
  <c r="B2957" i="24"/>
  <c r="B2958" i="24"/>
  <c r="B2959" i="24"/>
  <c r="B2960" i="24"/>
  <c r="B2961" i="24"/>
  <c r="B2962" i="24"/>
  <c r="B2963" i="24"/>
  <c r="B2964" i="24"/>
  <c r="B2965" i="24"/>
  <c r="B2966" i="24"/>
  <c r="B2967" i="24"/>
  <c r="B2968" i="24"/>
  <c r="B2969" i="24"/>
  <c r="B2970" i="24"/>
  <c r="B2971" i="24"/>
  <c r="B2972" i="24"/>
  <c r="B2973" i="24"/>
  <c r="B2974" i="24"/>
  <c r="B2975" i="24"/>
  <c r="B2976" i="24"/>
  <c r="B2977" i="24"/>
  <c r="B2978" i="24"/>
  <c r="B2979" i="24"/>
  <c r="B2980" i="24"/>
  <c r="B2981" i="24"/>
  <c r="B2982" i="24"/>
  <c r="B2983" i="24"/>
  <c r="B2984" i="24"/>
  <c r="B2985" i="24"/>
  <c r="B2986" i="24"/>
  <c r="B2987" i="24"/>
  <c r="B2988" i="24"/>
  <c r="B2989" i="24"/>
  <c r="B2990" i="24"/>
  <c r="B2991" i="24"/>
  <c r="B2992" i="24"/>
  <c r="B2993" i="24"/>
  <c r="B2994" i="24"/>
  <c r="B2995" i="24"/>
  <c r="B2996" i="24"/>
  <c r="B2997" i="24"/>
  <c r="B2998" i="24"/>
  <c r="B2999" i="24"/>
  <c r="B3000" i="24"/>
  <c r="B3001" i="24"/>
  <c r="B3002" i="24"/>
  <c r="B3003" i="24"/>
  <c r="B3004" i="24"/>
  <c r="B3005" i="24"/>
  <c r="B3006" i="24"/>
  <c r="B3007" i="24"/>
  <c r="B3008" i="24"/>
  <c r="B3009" i="24"/>
  <c r="B3010" i="24"/>
  <c r="B3011" i="24"/>
  <c r="B3012" i="24"/>
  <c r="B3013" i="24"/>
  <c r="B3014" i="24"/>
  <c r="B3015" i="24"/>
  <c r="B3016" i="24"/>
  <c r="B3017" i="24"/>
  <c r="B3018" i="24"/>
  <c r="B3019" i="24"/>
  <c r="B3020" i="24"/>
  <c r="B3021" i="24"/>
  <c r="B3022" i="24"/>
  <c r="B3023" i="24"/>
  <c r="B3024" i="24"/>
  <c r="B3025" i="24"/>
  <c r="B3026" i="24"/>
  <c r="B3027" i="24"/>
  <c r="B3028" i="24"/>
  <c r="B3029" i="24"/>
  <c r="B3030" i="24"/>
  <c r="B3031" i="24"/>
  <c r="B3032" i="24"/>
  <c r="B3033" i="24"/>
  <c r="B3034" i="24"/>
  <c r="B3035" i="24"/>
  <c r="B3036" i="24"/>
  <c r="B3037" i="24"/>
  <c r="B3038" i="24"/>
  <c r="B3039" i="24"/>
  <c r="B3040" i="24"/>
  <c r="B3041" i="24"/>
  <c r="B3042" i="24"/>
  <c r="B3043" i="24"/>
  <c r="B3044" i="24"/>
  <c r="B3045" i="24"/>
  <c r="B3046" i="24"/>
  <c r="B3047" i="24"/>
  <c r="B3048" i="24"/>
  <c r="B3049" i="24"/>
  <c r="B3050" i="24"/>
  <c r="B3051" i="24"/>
  <c r="B3052" i="24"/>
  <c r="B3053" i="24"/>
  <c r="B3054" i="24"/>
  <c r="B3055" i="24"/>
  <c r="B3056" i="24"/>
  <c r="B3057" i="24"/>
  <c r="B3058" i="24"/>
  <c r="B3059" i="24"/>
  <c r="B3060" i="24"/>
  <c r="B3061" i="24"/>
  <c r="B3062" i="24"/>
  <c r="B3063" i="24"/>
  <c r="B3064" i="24"/>
  <c r="B3065" i="24"/>
  <c r="B3066" i="24"/>
  <c r="B3067" i="24"/>
  <c r="B3068" i="24"/>
  <c r="B3069" i="24"/>
  <c r="B3070" i="24"/>
  <c r="B3071" i="24"/>
  <c r="B3072" i="24"/>
  <c r="B3073" i="24"/>
  <c r="B3074" i="24"/>
  <c r="B3075" i="24"/>
  <c r="B3076" i="24"/>
  <c r="B3077" i="24"/>
  <c r="B3078" i="24"/>
  <c r="B3079" i="24"/>
  <c r="B3080" i="24"/>
  <c r="B3081" i="24"/>
  <c r="B3082" i="24"/>
  <c r="B3083" i="24"/>
  <c r="B3084" i="24"/>
  <c r="B3085" i="24"/>
  <c r="B3086" i="24"/>
  <c r="B3087" i="24"/>
  <c r="B3088" i="24"/>
  <c r="B3089" i="24"/>
  <c r="B3090" i="24"/>
  <c r="B3091" i="24"/>
  <c r="B3092" i="24"/>
  <c r="B3093" i="24"/>
  <c r="B3094" i="24"/>
  <c r="B3095" i="24"/>
  <c r="B3096" i="24"/>
  <c r="B3097" i="24"/>
  <c r="B3098" i="24"/>
  <c r="B3099" i="24"/>
  <c r="B3100" i="24"/>
  <c r="B3101" i="24"/>
  <c r="B3102" i="24"/>
  <c r="B3103" i="24"/>
  <c r="B3104" i="24"/>
  <c r="B3105" i="24"/>
  <c r="B3106" i="24"/>
  <c r="B3107" i="24"/>
  <c r="B3108" i="24"/>
  <c r="B3109" i="24"/>
  <c r="B3110" i="24"/>
  <c r="B3111" i="24"/>
  <c r="B3112" i="24"/>
  <c r="B3113" i="24"/>
  <c r="B3114" i="24"/>
  <c r="B3115" i="24"/>
  <c r="B3116" i="24"/>
  <c r="B3117" i="24"/>
  <c r="B3118" i="24"/>
  <c r="B3119" i="24"/>
  <c r="B3120" i="24"/>
  <c r="B3121" i="24"/>
  <c r="B3122" i="24"/>
  <c r="B3123" i="24"/>
  <c r="B3124" i="24"/>
  <c r="B3125" i="24"/>
  <c r="B3126" i="24"/>
  <c r="B3127" i="24"/>
  <c r="B3128" i="24"/>
  <c r="B3129" i="24"/>
  <c r="B3130" i="24"/>
  <c r="B3131" i="24"/>
  <c r="B3132" i="24"/>
  <c r="B3133" i="24"/>
  <c r="B3134" i="24"/>
  <c r="B3135" i="24"/>
  <c r="B3136" i="24"/>
  <c r="B3137" i="24"/>
  <c r="B3138" i="24"/>
  <c r="B3139" i="24"/>
  <c r="B3140" i="24"/>
  <c r="B3141" i="24"/>
  <c r="B3142" i="24"/>
  <c r="B3143" i="24"/>
  <c r="B3144" i="24"/>
  <c r="B3145" i="24"/>
  <c r="B3146" i="24"/>
  <c r="B3147" i="24"/>
  <c r="B3148" i="24"/>
  <c r="B3149" i="24"/>
  <c r="B3150" i="24"/>
  <c r="B3151" i="24"/>
  <c r="B3152" i="24"/>
  <c r="B3153" i="24"/>
  <c r="B3154" i="24"/>
  <c r="B3155" i="24"/>
  <c r="B3156" i="24"/>
  <c r="B3157" i="24"/>
  <c r="B3158" i="24"/>
  <c r="B3159" i="24"/>
  <c r="B3160" i="24"/>
  <c r="B3161" i="24"/>
  <c r="B3162" i="24"/>
  <c r="B3163" i="24"/>
  <c r="B3164" i="24"/>
  <c r="B3165" i="24"/>
  <c r="B3166" i="24"/>
  <c r="B3167" i="24"/>
  <c r="B3168" i="24"/>
  <c r="B3169" i="24"/>
  <c r="B3170" i="24"/>
  <c r="B3171" i="24"/>
  <c r="B3172" i="24"/>
  <c r="B3173" i="24"/>
  <c r="B3174" i="24"/>
  <c r="B3175" i="24"/>
  <c r="B3176" i="24"/>
  <c r="B3177" i="24"/>
  <c r="B3178" i="24"/>
  <c r="B3179" i="24"/>
  <c r="B3180" i="24"/>
  <c r="B3181" i="24"/>
  <c r="B3182" i="24"/>
  <c r="B3183" i="24"/>
  <c r="B3184" i="24"/>
  <c r="B3185" i="24"/>
  <c r="B3186" i="24"/>
  <c r="B3187" i="24"/>
  <c r="B3188" i="24"/>
  <c r="B3189" i="24"/>
  <c r="B3190" i="24"/>
  <c r="B3191" i="24"/>
  <c r="B3192" i="24"/>
  <c r="B3193" i="24"/>
  <c r="B3194" i="24"/>
  <c r="B3195" i="24"/>
  <c r="B3196" i="24"/>
  <c r="B3197" i="24"/>
  <c r="B3198" i="24"/>
  <c r="B3199" i="24"/>
  <c r="B3200" i="24"/>
  <c r="B3201" i="24"/>
  <c r="B3202" i="24"/>
  <c r="B3203" i="24"/>
  <c r="B3204" i="24"/>
  <c r="B3205" i="24"/>
  <c r="B3206" i="24"/>
  <c r="B3207" i="24"/>
  <c r="B3208" i="24"/>
  <c r="B3209" i="24"/>
  <c r="B3210" i="24"/>
  <c r="B3211" i="24"/>
  <c r="B3212" i="24"/>
  <c r="B3213" i="24"/>
  <c r="B3214" i="24"/>
  <c r="B3215" i="24"/>
  <c r="B3216" i="24"/>
  <c r="B3217" i="24"/>
  <c r="B3218" i="24"/>
  <c r="B3219" i="24"/>
  <c r="B3220" i="24"/>
  <c r="B3221" i="24"/>
  <c r="B3222" i="24"/>
  <c r="B3223" i="24"/>
  <c r="B3224" i="24"/>
  <c r="B3225" i="24"/>
  <c r="B3226" i="24"/>
  <c r="B3227" i="24"/>
  <c r="B3228" i="24"/>
  <c r="B3229" i="24"/>
  <c r="B3230" i="24"/>
  <c r="B3231" i="24"/>
  <c r="B3232" i="24"/>
  <c r="B3233" i="24"/>
  <c r="B3234" i="24"/>
  <c r="B3235" i="24"/>
  <c r="B3236" i="24"/>
  <c r="B3237" i="24"/>
  <c r="B3238" i="24"/>
  <c r="B3239" i="24"/>
  <c r="B3240" i="24"/>
  <c r="B3241" i="24"/>
  <c r="B3242" i="24"/>
  <c r="B3243" i="24"/>
  <c r="B3244" i="24"/>
  <c r="B3245" i="24"/>
  <c r="B3246" i="24"/>
  <c r="B3247" i="24"/>
  <c r="B3248" i="24"/>
  <c r="B3249" i="24"/>
  <c r="B3250" i="24"/>
  <c r="B3251" i="24"/>
  <c r="B3252" i="24"/>
  <c r="B3253" i="24"/>
  <c r="B3254" i="24"/>
  <c r="B3255" i="24"/>
  <c r="B3256" i="24"/>
  <c r="B3257" i="24"/>
  <c r="B3258" i="24"/>
  <c r="B3259" i="24"/>
  <c r="B3260" i="24"/>
  <c r="B3261" i="24"/>
  <c r="B3262" i="24"/>
  <c r="B3263" i="24"/>
  <c r="B3264" i="24"/>
  <c r="B3265" i="24"/>
  <c r="B3266" i="24"/>
  <c r="B3267" i="24"/>
  <c r="B3268" i="24"/>
  <c r="B3269" i="24"/>
  <c r="B3270" i="24"/>
  <c r="B3271" i="24"/>
  <c r="B3272" i="24"/>
  <c r="B3273" i="24"/>
  <c r="B3274" i="24"/>
  <c r="B3275" i="24"/>
  <c r="B3276" i="24"/>
  <c r="B3277" i="24"/>
  <c r="B3278" i="24"/>
  <c r="B3279" i="24"/>
  <c r="B3280" i="24"/>
  <c r="B3281" i="24"/>
  <c r="B3282" i="24"/>
  <c r="B3283" i="24"/>
  <c r="B3284" i="24"/>
  <c r="B3285" i="24"/>
  <c r="B3286" i="24"/>
  <c r="B3287" i="24"/>
  <c r="B3288" i="24"/>
  <c r="B3289" i="24"/>
  <c r="B3290" i="24"/>
  <c r="B3291" i="24"/>
  <c r="B3292" i="24"/>
  <c r="B3293" i="24"/>
  <c r="B3294" i="24"/>
  <c r="B3295" i="24"/>
  <c r="B3296" i="24"/>
  <c r="B3297" i="24"/>
  <c r="B3298" i="24"/>
  <c r="B3299" i="24"/>
  <c r="B3300" i="24"/>
  <c r="B3301" i="24"/>
  <c r="B3302" i="24"/>
  <c r="B3303" i="24"/>
  <c r="B3304" i="24"/>
  <c r="B3305" i="24"/>
  <c r="B3306" i="24"/>
  <c r="B3307" i="24"/>
  <c r="B3308" i="24"/>
  <c r="B3309" i="24"/>
  <c r="B3310" i="24"/>
  <c r="B3311" i="24"/>
  <c r="B3312" i="24"/>
  <c r="B3313" i="24"/>
  <c r="B3314" i="24"/>
  <c r="B3315" i="24"/>
  <c r="B3316" i="24"/>
  <c r="B3317" i="24"/>
  <c r="B3318" i="24"/>
  <c r="B3319" i="24"/>
  <c r="B3320" i="24"/>
  <c r="B3321" i="24"/>
  <c r="B3322" i="24"/>
  <c r="B3323" i="24"/>
  <c r="B3324" i="24"/>
  <c r="B3325" i="24"/>
  <c r="B3326" i="24"/>
  <c r="B3327" i="24"/>
  <c r="B3328" i="24"/>
  <c r="B3329" i="24"/>
  <c r="B3330" i="24"/>
  <c r="B3331" i="24"/>
  <c r="B3332" i="24"/>
  <c r="B3333" i="24"/>
  <c r="B3334" i="24"/>
  <c r="B3335" i="24"/>
  <c r="B3336" i="24"/>
  <c r="B3337" i="24"/>
  <c r="B3338" i="24"/>
  <c r="B3339" i="24"/>
  <c r="B3340" i="24"/>
  <c r="B3341" i="24"/>
  <c r="B3342" i="24"/>
  <c r="B3343" i="24"/>
  <c r="B3344" i="24"/>
  <c r="B3345" i="24"/>
  <c r="B3346" i="24"/>
  <c r="B3347" i="24"/>
  <c r="B3348" i="24"/>
  <c r="B3349" i="24"/>
  <c r="B3350" i="24"/>
  <c r="B3351" i="24"/>
  <c r="B3352" i="24"/>
  <c r="B3353" i="24"/>
  <c r="B3354" i="24"/>
  <c r="B3355" i="24"/>
  <c r="B3356" i="24"/>
  <c r="B3357" i="24"/>
  <c r="B3358" i="24"/>
  <c r="B3359" i="24"/>
  <c r="B3360" i="24"/>
  <c r="B3361" i="24"/>
  <c r="B3362" i="24"/>
  <c r="B3363" i="24"/>
  <c r="B3364" i="24"/>
  <c r="B3365" i="24"/>
  <c r="B3366" i="24"/>
  <c r="B3367" i="24"/>
  <c r="B3368" i="24"/>
  <c r="B3369" i="24"/>
  <c r="B3370" i="24"/>
  <c r="B3371" i="24"/>
  <c r="B3372" i="24"/>
  <c r="B3373" i="24"/>
  <c r="B3374" i="24"/>
  <c r="B3375" i="24"/>
  <c r="B3376" i="24"/>
  <c r="B3377" i="24"/>
  <c r="B3378" i="24"/>
  <c r="B3379" i="24"/>
  <c r="B3380" i="24"/>
  <c r="B3381" i="24"/>
  <c r="B3382" i="24"/>
  <c r="B3383" i="24"/>
  <c r="B3384" i="24"/>
  <c r="B3385" i="24"/>
  <c r="B3386" i="24"/>
  <c r="B3387" i="24"/>
  <c r="B3388" i="24"/>
  <c r="B3389" i="24"/>
  <c r="B3390" i="24"/>
  <c r="B3391" i="24"/>
  <c r="B3392" i="24"/>
  <c r="B3393" i="24"/>
  <c r="B3394" i="24"/>
  <c r="B3395" i="24"/>
  <c r="B3396" i="24"/>
  <c r="B3397" i="24"/>
  <c r="B3398" i="24"/>
  <c r="B3399" i="24"/>
  <c r="B3400" i="24"/>
  <c r="B3401" i="24"/>
  <c r="B3402" i="24"/>
  <c r="B3403" i="24"/>
  <c r="B3404" i="24"/>
  <c r="B3405" i="24"/>
  <c r="B3406" i="24"/>
  <c r="B3407" i="24"/>
  <c r="B3408" i="24"/>
  <c r="B3409" i="24"/>
  <c r="B3410" i="24"/>
  <c r="B3411" i="24"/>
  <c r="B3412" i="24"/>
  <c r="B3413" i="24"/>
  <c r="B3414" i="24"/>
  <c r="B3415" i="24"/>
  <c r="B3416" i="24"/>
  <c r="B3417" i="24"/>
  <c r="B3418" i="24"/>
  <c r="B3419" i="24"/>
  <c r="B3420" i="24"/>
  <c r="B3421" i="24"/>
  <c r="B3422" i="24"/>
  <c r="B3423" i="24"/>
  <c r="B3424" i="24"/>
  <c r="B3425" i="24"/>
  <c r="B3426" i="24"/>
  <c r="B3427" i="24"/>
  <c r="B3428" i="24"/>
  <c r="B3429" i="24"/>
  <c r="B3430" i="24"/>
  <c r="B3431" i="24"/>
  <c r="B3432" i="24"/>
  <c r="B3433" i="24"/>
  <c r="B3434" i="24"/>
  <c r="B3435" i="24"/>
  <c r="B3436" i="24"/>
  <c r="B3437" i="24"/>
  <c r="B3438" i="24"/>
  <c r="B3439" i="24"/>
  <c r="B3440" i="24"/>
  <c r="B3441" i="24"/>
  <c r="B3442" i="24"/>
  <c r="B3443" i="24"/>
  <c r="B3444" i="24"/>
  <c r="B3445" i="24"/>
  <c r="B3446" i="24"/>
  <c r="B3447" i="24"/>
  <c r="B3448" i="24"/>
  <c r="B3449" i="24"/>
  <c r="B3450" i="24"/>
  <c r="B3451" i="24"/>
  <c r="B3452" i="24"/>
  <c r="B3453" i="24"/>
  <c r="B3454" i="24"/>
  <c r="B3455" i="24"/>
  <c r="B3456" i="24"/>
  <c r="B3457" i="24"/>
  <c r="B3458" i="24"/>
  <c r="B3459" i="24"/>
  <c r="B3460" i="24"/>
  <c r="B3461" i="24"/>
  <c r="B3462" i="24"/>
  <c r="B3463" i="24"/>
  <c r="B3464" i="24"/>
  <c r="B3465" i="24"/>
  <c r="B3466" i="24"/>
  <c r="B3467" i="24"/>
  <c r="B3468" i="24"/>
  <c r="B3469" i="24"/>
  <c r="B3470" i="24"/>
  <c r="B3471" i="24"/>
  <c r="B3472" i="24"/>
  <c r="B3473" i="24"/>
  <c r="B3474" i="24"/>
  <c r="B3475" i="24"/>
  <c r="B3476" i="24"/>
  <c r="B3477" i="24"/>
  <c r="B3478" i="24"/>
  <c r="B3479" i="24"/>
  <c r="B3480" i="24"/>
  <c r="B3481" i="24"/>
  <c r="B3482" i="24"/>
  <c r="B3483" i="24"/>
  <c r="B3484" i="24"/>
  <c r="B3485" i="24"/>
  <c r="B3486" i="24"/>
  <c r="B3487" i="24"/>
  <c r="B3488" i="24"/>
  <c r="B3489" i="24"/>
  <c r="B3490" i="24"/>
  <c r="B3491" i="24"/>
  <c r="B3492" i="24"/>
  <c r="B3493" i="24"/>
  <c r="B3494" i="24"/>
  <c r="B3495" i="24"/>
  <c r="B3496" i="24"/>
  <c r="B3497" i="24"/>
  <c r="B3498" i="24"/>
  <c r="B3499" i="24"/>
  <c r="B3500" i="24"/>
  <c r="B3501" i="24"/>
  <c r="B3502" i="24"/>
  <c r="B3503" i="24"/>
  <c r="B3504" i="24"/>
  <c r="B3505" i="24"/>
  <c r="B3506" i="24"/>
  <c r="B3507" i="24"/>
  <c r="B3508" i="24"/>
  <c r="B3509" i="24"/>
  <c r="B3510" i="24"/>
  <c r="B3511" i="24"/>
  <c r="B3512" i="24"/>
  <c r="B3513" i="24"/>
  <c r="B3514" i="24"/>
  <c r="B3515" i="24"/>
  <c r="B3516" i="24"/>
  <c r="B3517" i="24"/>
  <c r="B3518" i="24"/>
  <c r="B3519" i="24"/>
  <c r="B3520" i="24"/>
  <c r="B3521" i="24"/>
  <c r="B3522" i="24"/>
  <c r="B3523" i="24"/>
  <c r="B3524" i="24"/>
  <c r="B3525" i="24"/>
  <c r="B3526" i="24"/>
  <c r="B3527" i="24"/>
  <c r="B3528" i="24"/>
  <c r="B3529" i="24"/>
  <c r="B3530" i="24"/>
  <c r="B3531" i="24"/>
  <c r="B3532" i="24"/>
  <c r="B3533" i="24"/>
  <c r="B3534" i="24"/>
  <c r="B3535" i="24"/>
  <c r="B3536" i="24"/>
  <c r="B3537" i="24"/>
  <c r="B3538" i="24"/>
  <c r="B3539" i="24"/>
  <c r="B3540" i="24"/>
  <c r="B3541" i="24"/>
  <c r="B3542" i="24"/>
  <c r="B3543" i="24"/>
  <c r="B3544" i="24"/>
  <c r="B3545" i="24"/>
  <c r="B3546" i="24"/>
  <c r="B3547" i="24"/>
  <c r="B3548" i="24"/>
  <c r="B3549" i="24"/>
  <c r="B3550" i="24"/>
  <c r="B3551" i="24"/>
  <c r="B3552" i="24"/>
  <c r="B3553" i="24"/>
  <c r="B3554" i="24"/>
  <c r="B3555" i="24"/>
  <c r="B3556" i="24"/>
  <c r="B3557" i="24"/>
  <c r="B3558" i="24"/>
  <c r="B3559" i="24"/>
  <c r="B3560" i="24"/>
  <c r="B3561" i="24"/>
  <c r="B3562" i="24"/>
  <c r="B3563" i="24"/>
  <c r="B3564" i="24"/>
  <c r="B3565" i="24"/>
  <c r="B3566" i="24"/>
  <c r="B3567" i="24"/>
  <c r="B3568" i="24"/>
  <c r="B3569" i="24"/>
  <c r="B3570" i="24"/>
  <c r="B3571" i="24"/>
  <c r="B3572" i="24"/>
  <c r="B3573" i="24"/>
  <c r="B3574" i="24"/>
  <c r="B3575" i="24"/>
  <c r="B3576" i="24"/>
  <c r="B3577" i="24"/>
  <c r="B3578" i="24"/>
  <c r="B3579" i="24"/>
  <c r="B3580" i="24"/>
  <c r="B3581" i="24"/>
  <c r="B3582" i="24"/>
  <c r="B3583" i="24"/>
  <c r="B3584" i="24"/>
  <c r="B3585" i="24"/>
  <c r="B3586" i="24"/>
  <c r="B3587" i="24"/>
  <c r="B3588" i="24"/>
  <c r="B3589" i="24"/>
  <c r="B3590" i="24"/>
  <c r="B3591" i="24"/>
  <c r="B3592" i="24"/>
  <c r="B3593" i="24"/>
  <c r="B3594" i="24"/>
  <c r="B3595" i="24"/>
  <c r="B3596" i="24"/>
  <c r="B3597" i="24"/>
  <c r="B3598" i="24"/>
  <c r="B3599" i="24"/>
  <c r="B3600" i="24"/>
  <c r="B3601" i="24"/>
  <c r="B3602" i="24"/>
  <c r="B3603" i="24"/>
  <c r="B3604" i="24"/>
  <c r="B3605" i="24"/>
  <c r="B3606" i="24"/>
  <c r="B3607" i="24"/>
  <c r="B3608" i="24"/>
  <c r="B3609" i="24"/>
  <c r="B3610" i="24"/>
  <c r="B3611" i="24"/>
  <c r="B3612" i="24"/>
  <c r="B3613" i="24"/>
  <c r="B3614" i="24"/>
  <c r="B3615" i="24"/>
  <c r="B3616" i="24"/>
  <c r="B3617" i="24"/>
  <c r="B3618" i="24"/>
  <c r="B3619" i="24"/>
  <c r="B3620" i="24"/>
  <c r="B3621" i="24"/>
  <c r="B3622" i="24"/>
  <c r="B3623" i="24"/>
  <c r="B3624" i="24"/>
  <c r="B3625" i="24"/>
  <c r="B3626" i="24"/>
  <c r="B3627" i="24"/>
  <c r="B3628" i="24"/>
  <c r="B3629" i="24"/>
  <c r="B3630" i="24"/>
  <c r="B3631" i="24"/>
  <c r="B3632" i="24"/>
  <c r="B3633" i="24"/>
  <c r="B3634" i="24"/>
  <c r="B3635" i="24"/>
  <c r="B3636" i="24"/>
  <c r="B3637" i="24"/>
  <c r="B3638" i="24"/>
  <c r="B3639" i="24"/>
  <c r="B3640" i="24"/>
  <c r="B3641" i="24"/>
  <c r="B3642" i="24"/>
  <c r="B3643" i="24"/>
  <c r="B3644" i="24"/>
  <c r="B3645" i="24"/>
  <c r="B3646" i="24"/>
  <c r="B3647" i="24"/>
  <c r="B3648" i="24"/>
  <c r="B3649" i="24"/>
  <c r="B3650" i="24"/>
  <c r="B3651" i="24"/>
  <c r="B3652" i="24"/>
  <c r="B3653" i="24"/>
  <c r="B3654" i="24"/>
  <c r="B3655" i="24"/>
  <c r="B3656" i="24"/>
  <c r="B3657" i="24"/>
  <c r="B3658" i="24"/>
  <c r="B3659" i="24"/>
  <c r="B3660" i="24"/>
  <c r="B3661" i="24"/>
  <c r="B3662" i="24"/>
  <c r="B3663" i="24"/>
  <c r="B3664" i="24"/>
  <c r="B3665" i="24"/>
  <c r="B3666" i="24"/>
  <c r="B3667" i="24"/>
  <c r="B3668" i="24"/>
  <c r="B3669" i="24"/>
  <c r="B3670" i="24"/>
  <c r="B3671" i="24"/>
  <c r="B3672" i="24"/>
  <c r="B3673" i="24"/>
  <c r="B3674" i="24"/>
  <c r="B3675" i="24"/>
  <c r="B3676" i="24"/>
  <c r="B3677" i="24"/>
  <c r="B3678" i="24"/>
  <c r="B3679" i="24"/>
  <c r="B3680" i="24"/>
  <c r="B3681" i="24"/>
  <c r="B3682" i="24"/>
  <c r="B3683" i="24"/>
  <c r="B3684" i="24"/>
  <c r="B3685" i="24"/>
  <c r="B3686" i="24"/>
  <c r="B3687" i="24"/>
  <c r="B3688" i="24"/>
  <c r="B3689" i="24"/>
  <c r="B3690" i="24"/>
  <c r="B3691" i="24"/>
  <c r="B3692" i="24"/>
  <c r="B3693" i="24"/>
  <c r="B3694" i="24"/>
  <c r="B3695" i="24"/>
  <c r="B3696" i="24"/>
  <c r="B3697" i="24"/>
  <c r="B3698" i="24"/>
  <c r="B3699" i="24"/>
  <c r="B3700" i="24"/>
  <c r="B3701" i="24"/>
  <c r="B3702" i="24"/>
  <c r="B3703" i="24"/>
  <c r="B3704" i="24"/>
  <c r="B3705" i="24"/>
  <c r="B3706" i="24"/>
  <c r="B3707" i="24"/>
  <c r="B3708" i="24"/>
  <c r="B3709" i="24"/>
  <c r="B3710" i="24"/>
  <c r="B3711" i="24"/>
  <c r="B3712" i="24"/>
  <c r="B3713" i="24"/>
  <c r="B3714" i="24"/>
  <c r="B3715" i="24"/>
  <c r="B3716" i="24"/>
  <c r="B3717" i="24"/>
  <c r="B3718" i="24"/>
  <c r="B3719" i="24"/>
  <c r="B3720" i="24"/>
  <c r="B3721" i="24"/>
  <c r="B3722" i="24"/>
  <c r="B3723" i="24"/>
  <c r="B3724" i="24"/>
  <c r="B3725" i="24"/>
  <c r="B3726" i="24"/>
  <c r="B3727" i="24"/>
  <c r="B3728" i="24"/>
  <c r="B3729" i="24"/>
  <c r="B3730" i="24"/>
  <c r="B3731" i="24"/>
  <c r="B3732" i="24"/>
  <c r="B3733" i="24"/>
  <c r="B3734" i="24"/>
  <c r="B3735" i="24"/>
  <c r="B3736" i="24"/>
  <c r="B3737" i="24"/>
  <c r="B3738" i="24"/>
  <c r="B3739" i="24"/>
  <c r="B3740" i="24"/>
  <c r="B3741" i="24"/>
  <c r="B3742" i="24"/>
  <c r="B3743" i="24"/>
  <c r="B3744" i="24"/>
  <c r="B3745" i="24"/>
  <c r="B3746" i="24"/>
  <c r="B3747" i="24"/>
  <c r="B3748" i="24"/>
  <c r="B3749" i="24"/>
  <c r="B3750" i="24"/>
  <c r="B3751" i="24"/>
  <c r="B3752" i="24"/>
  <c r="B3753" i="24"/>
  <c r="B3754" i="24"/>
  <c r="B3755" i="24"/>
  <c r="B3756" i="24"/>
  <c r="B3757" i="24"/>
  <c r="B3758" i="24"/>
  <c r="B3759" i="24"/>
  <c r="B3760" i="24"/>
  <c r="B3761" i="24"/>
  <c r="B3762" i="24"/>
  <c r="B3763" i="24"/>
  <c r="B3764" i="24"/>
  <c r="B3765" i="24"/>
  <c r="B3766" i="24"/>
  <c r="B3767" i="24"/>
  <c r="B3768" i="24"/>
  <c r="B3769" i="24"/>
  <c r="B3770" i="24"/>
  <c r="B3771" i="24"/>
  <c r="B3772" i="24"/>
  <c r="B3773" i="24"/>
  <c r="B3774" i="24"/>
  <c r="B3775" i="24"/>
  <c r="B3776" i="24"/>
  <c r="B3777" i="24"/>
  <c r="B3778" i="24"/>
  <c r="B3779" i="24"/>
  <c r="B3780" i="24"/>
  <c r="B3781" i="24"/>
  <c r="B3782" i="24"/>
  <c r="B3783" i="24"/>
  <c r="B3784" i="24"/>
  <c r="B3785" i="24"/>
  <c r="B3786" i="24"/>
  <c r="B3787" i="24"/>
  <c r="B3788" i="24"/>
  <c r="B3789" i="24"/>
  <c r="B3790" i="24"/>
  <c r="B3791" i="24"/>
  <c r="B3792" i="24"/>
  <c r="B3793" i="24"/>
  <c r="B3794" i="24"/>
  <c r="B3795" i="24"/>
  <c r="B3796" i="24"/>
  <c r="B3797" i="24"/>
  <c r="B3798" i="24"/>
  <c r="B3799" i="24"/>
  <c r="B3800" i="24"/>
  <c r="B3801" i="24"/>
  <c r="B3802" i="24"/>
  <c r="B3803" i="24"/>
  <c r="B3804" i="24"/>
  <c r="B3805" i="24"/>
  <c r="B3806" i="24"/>
  <c r="B3807" i="24"/>
  <c r="B3808" i="24"/>
  <c r="B3809" i="24"/>
  <c r="B3810" i="24"/>
  <c r="B3811" i="24"/>
  <c r="B3812" i="24"/>
  <c r="B3813" i="24"/>
  <c r="B3814" i="24"/>
  <c r="B3815" i="24"/>
  <c r="B3816" i="24"/>
  <c r="B3817" i="24"/>
  <c r="B3818" i="24"/>
  <c r="B3819" i="24"/>
  <c r="B3820" i="24"/>
  <c r="B3821" i="24"/>
  <c r="B3822" i="24"/>
  <c r="B3823" i="24"/>
  <c r="B3824" i="24"/>
  <c r="B3825" i="24"/>
  <c r="B3826" i="24"/>
  <c r="B3827" i="24"/>
  <c r="B3828" i="24"/>
  <c r="B3829" i="24"/>
  <c r="B3830" i="24"/>
  <c r="B3831" i="24"/>
  <c r="B3832" i="24"/>
  <c r="B3833" i="24"/>
  <c r="B3834" i="24"/>
  <c r="B3835" i="24"/>
  <c r="B3836" i="24"/>
  <c r="B3837" i="24"/>
  <c r="B3838" i="24"/>
  <c r="B3839" i="24"/>
  <c r="B3840" i="24"/>
  <c r="B3841" i="24"/>
  <c r="B3842" i="24"/>
  <c r="B3843" i="24"/>
  <c r="B3844" i="24"/>
  <c r="B3845" i="24"/>
  <c r="B3846" i="24"/>
  <c r="B3847" i="24"/>
  <c r="B3848" i="24"/>
  <c r="B3849" i="24"/>
  <c r="B3850" i="24"/>
  <c r="B3851" i="24"/>
  <c r="B3852" i="24"/>
  <c r="B3853" i="24"/>
  <c r="B3854" i="24"/>
  <c r="B3855" i="24"/>
  <c r="B3856" i="24"/>
  <c r="B3857" i="24"/>
  <c r="B3858" i="24"/>
  <c r="B3859" i="24"/>
  <c r="B3860" i="24"/>
  <c r="B3861" i="24"/>
  <c r="B3862" i="24"/>
  <c r="B3863" i="24"/>
  <c r="B3864" i="24"/>
  <c r="B3865" i="24"/>
  <c r="B3866" i="24"/>
  <c r="B3867" i="24"/>
  <c r="B3868" i="24"/>
  <c r="B3869" i="24"/>
  <c r="B3870" i="24"/>
  <c r="B3871" i="24"/>
  <c r="B3872" i="24"/>
  <c r="B3873" i="24"/>
  <c r="B3874" i="24"/>
  <c r="B3875" i="24"/>
  <c r="B3876" i="24"/>
  <c r="B3877" i="24"/>
  <c r="B3878" i="24"/>
  <c r="B3879" i="24"/>
  <c r="B3880" i="24"/>
  <c r="B3881" i="24"/>
  <c r="B3882" i="24"/>
  <c r="B3883" i="24"/>
  <c r="B3884" i="24"/>
  <c r="B3885" i="24"/>
  <c r="B3886" i="24"/>
  <c r="B3887" i="24"/>
  <c r="B3888" i="24"/>
  <c r="B3889" i="24"/>
  <c r="B3890" i="24"/>
  <c r="B3891" i="24"/>
  <c r="B3892" i="24"/>
  <c r="B3893" i="24"/>
  <c r="B3894" i="24"/>
  <c r="B3895" i="24"/>
  <c r="B3896" i="24"/>
  <c r="B3897" i="24"/>
  <c r="B3898" i="24"/>
  <c r="B3899" i="24"/>
  <c r="B3900" i="24"/>
  <c r="B3901" i="24"/>
  <c r="B3902" i="24"/>
  <c r="B3903" i="24"/>
  <c r="B3904" i="24"/>
  <c r="B3905" i="24"/>
  <c r="B3906" i="24"/>
  <c r="B3907" i="24"/>
  <c r="B3908" i="24"/>
  <c r="B3909" i="24"/>
  <c r="B3910" i="24"/>
  <c r="B3911" i="24"/>
  <c r="B3912" i="24"/>
  <c r="B3913" i="24"/>
  <c r="B3914" i="24"/>
  <c r="B3915" i="24"/>
  <c r="B3916" i="24"/>
  <c r="B3917" i="24"/>
  <c r="B3918" i="24"/>
  <c r="B3919" i="24"/>
  <c r="B3920" i="24"/>
  <c r="B3921" i="24"/>
  <c r="B3922" i="24"/>
  <c r="B3923" i="24"/>
  <c r="B3924" i="24"/>
  <c r="B3925" i="24"/>
  <c r="B3926" i="24"/>
  <c r="B3927" i="24"/>
  <c r="B3928" i="24"/>
  <c r="B3929" i="24"/>
  <c r="B3930" i="24"/>
  <c r="B3931" i="24"/>
  <c r="B3932" i="24"/>
  <c r="B3933" i="24"/>
  <c r="B3934" i="24"/>
  <c r="B3935" i="24"/>
  <c r="B3936" i="24"/>
  <c r="B3937" i="24"/>
  <c r="B3938" i="24"/>
  <c r="B3939" i="24"/>
  <c r="B3940" i="24"/>
  <c r="B3941" i="24"/>
  <c r="B3942" i="24"/>
  <c r="B3943" i="24"/>
  <c r="B3944" i="24"/>
  <c r="B3945" i="24"/>
  <c r="B3946" i="24"/>
  <c r="B3947" i="24"/>
  <c r="B3948" i="24"/>
  <c r="B3949" i="24"/>
  <c r="B3950" i="24"/>
  <c r="B3951" i="24"/>
  <c r="B3952" i="24"/>
  <c r="B3953" i="24"/>
  <c r="B3954" i="24"/>
  <c r="B3955" i="24"/>
  <c r="B3956" i="24"/>
  <c r="B3957" i="24"/>
  <c r="B3958" i="24"/>
  <c r="B3959" i="24"/>
  <c r="B3960" i="24"/>
  <c r="B3961" i="24"/>
  <c r="B3962" i="24"/>
  <c r="B3963" i="24"/>
  <c r="B3964" i="24"/>
  <c r="B3965" i="24"/>
  <c r="B3966" i="24"/>
  <c r="B3967" i="24"/>
  <c r="B3968" i="24"/>
  <c r="B3969" i="24"/>
  <c r="B3970" i="24"/>
  <c r="B3971" i="24"/>
  <c r="B3972" i="24"/>
  <c r="B3973" i="24"/>
  <c r="B3974" i="24"/>
  <c r="B3975" i="24"/>
  <c r="B3976" i="24"/>
  <c r="B3977" i="24"/>
  <c r="B3978" i="24"/>
  <c r="B3979" i="24"/>
  <c r="B3980" i="24"/>
  <c r="B3981" i="24"/>
  <c r="B3982" i="24"/>
  <c r="B3983" i="24"/>
  <c r="B3984" i="24"/>
  <c r="B3985" i="24"/>
  <c r="B3986" i="24"/>
  <c r="B3987" i="24"/>
  <c r="B3988" i="24"/>
  <c r="B3989" i="24"/>
  <c r="B3990" i="24"/>
  <c r="B3991" i="24"/>
  <c r="B3992" i="24"/>
  <c r="B3993" i="24"/>
  <c r="B3994" i="24"/>
  <c r="B3995" i="24"/>
  <c r="B3996" i="24"/>
  <c r="B3997" i="24"/>
  <c r="B3998" i="24"/>
  <c r="B3999" i="24"/>
  <c r="B4000" i="24"/>
  <c r="B4001" i="24"/>
  <c r="B4002" i="24"/>
  <c r="B4003" i="24"/>
  <c r="B4004" i="24"/>
  <c r="B4005" i="24"/>
  <c r="B4006" i="24"/>
  <c r="B4007" i="24"/>
  <c r="B4008" i="24"/>
  <c r="B4009" i="24"/>
  <c r="B4010" i="24"/>
  <c r="B4011" i="24"/>
  <c r="B4012" i="24"/>
  <c r="B4013" i="24"/>
  <c r="B4014" i="24"/>
  <c r="B4015" i="24"/>
  <c r="B4016" i="24"/>
  <c r="B4017" i="24"/>
  <c r="B4018" i="24"/>
  <c r="B4019" i="24"/>
  <c r="B4020" i="24"/>
  <c r="B4021" i="24"/>
  <c r="B4022" i="24"/>
  <c r="B4023" i="24"/>
  <c r="B4024" i="24"/>
  <c r="B4025" i="24"/>
  <c r="B4026" i="24"/>
  <c r="B4027" i="24"/>
  <c r="B4028" i="24"/>
  <c r="B4029" i="24"/>
  <c r="B4030" i="24"/>
  <c r="B4031" i="24"/>
  <c r="B4032" i="24"/>
  <c r="B4033" i="24"/>
  <c r="B4034" i="24"/>
  <c r="B4035" i="24"/>
  <c r="B4036" i="24"/>
  <c r="B4037" i="24"/>
  <c r="B4038" i="24"/>
  <c r="B4039" i="24"/>
  <c r="B4040" i="24"/>
  <c r="B4041" i="24"/>
  <c r="B4042" i="24"/>
  <c r="B4043" i="24"/>
  <c r="B4044" i="24"/>
  <c r="B4045" i="24"/>
  <c r="B4046" i="24"/>
  <c r="B4047" i="24"/>
  <c r="B4048" i="24"/>
  <c r="B4049" i="24"/>
  <c r="B4050" i="24"/>
  <c r="B4051" i="24"/>
  <c r="B4052" i="24"/>
  <c r="B4053" i="24"/>
  <c r="B4054" i="24"/>
  <c r="B4055" i="24"/>
  <c r="B4056" i="24"/>
  <c r="B4057" i="24"/>
  <c r="B4058" i="24"/>
  <c r="B4059" i="24"/>
  <c r="B4060" i="24"/>
  <c r="B4061" i="24"/>
  <c r="B4062" i="24"/>
  <c r="B4063" i="24"/>
  <c r="B4064" i="24"/>
  <c r="B4065" i="24"/>
  <c r="B4066" i="24"/>
  <c r="B4067" i="24"/>
  <c r="B4068" i="24"/>
  <c r="B4069" i="24"/>
  <c r="B4070" i="24"/>
  <c r="B4071" i="24"/>
  <c r="B4072" i="24"/>
  <c r="B4073" i="24"/>
  <c r="B4074" i="24"/>
  <c r="B4075" i="24"/>
  <c r="B4076" i="24"/>
  <c r="B4077" i="24"/>
  <c r="B4078" i="24"/>
  <c r="B4079" i="24"/>
  <c r="B4080" i="24"/>
  <c r="B4081" i="24"/>
  <c r="B4082" i="24"/>
  <c r="B4083" i="24"/>
  <c r="B4084" i="24"/>
  <c r="B4085" i="24"/>
  <c r="B4086" i="24"/>
  <c r="B4087" i="24"/>
  <c r="B4088" i="24"/>
  <c r="B4089" i="24"/>
  <c r="B4090" i="24"/>
  <c r="B4091" i="24"/>
  <c r="B4092" i="24"/>
  <c r="B4093" i="24"/>
  <c r="B4094" i="24"/>
  <c r="B4095" i="24"/>
  <c r="B4096" i="24"/>
  <c r="B4097" i="24"/>
  <c r="B4098" i="24"/>
  <c r="B4099" i="24"/>
  <c r="B4100" i="24"/>
  <c r="B4101" i="24"/>
  <c r="B4102" i="24"/>
  <c r="B4103" i="24"/>
  <c r="B4104" i="24"/>
  <c r="B4105" i="24"/>
  <c r="B4106" i="24"/>
  <c r="B4107" i="24"/>
  <c r="B4108" i="24"/>
  <c r="B4109" i="24"/>
  <c r="B4110" i="24"/>
  <c r="B4111" i="24"/>
  <c r="B4112" i="24"/>
  <c r="B4113" i="24"/>
  <c r="B4114" i="24"/>
  <c r="B4115" i="24"/>
  <c r="B4116" i="24"/>
  <c r="B4117" i="24"/>
  <c r="B4118" i="24"/>
  <c r="B4119" i="24"/>
  <c r="B4120" i="24"/>
  <c r="B4121" i="24"/>
  <c r="B4122" i="24"/>
  <c r="B4123" i="24"/>
  <c r="B4124" i="24"/>
  <c r="B4125" i="24"/>
  <c r="B4126" i="24"/>
  <c r="B4127" i="24"/>
  <c r="B4128" i="24"/>
  <c r="B4129" i="24"/>
  <c r="B4130" i="24"/>
  <c r="B4131" i="24"/>
  <c r="B4132" i="24"/>
  <c r="B4133" i="24"/>
  <c r="B4134" i="24"/>
  <c r="B4135" i="24"/>
  <c r="B4136" i="24"/>
  <c r="B4137" i="24"/>
  <c r="B4138" i="24"/>
  <c r="B4139" i="24"/>
  <c r="B4140" i="24"/>
  <c r="B4141" i="24"/>
  <c r="B4142" i="24"/>
  <c r="B4143" i="24"/>
  <c r="B4144" i="24"/>
  <c r="B4145" i="24"/>
  <c r="B4146" i="24"/>
  <c r="B4147" i="24"/>
  <c r="B4148" i="24"/>
  <c r="B4149" i="24"/>
  <c r="B4150" i="24"/>
  <c r="B4151" i="24"/>
  <c r="B4152" i="24"/>
  <c r="B4153" i="24"/>
  <c r="B4154" i="24"/>
  <c r="B4155" i="24"/>
  <c r="B4156" i="24"/>
  <c r="B4157" i="24"/>
  <c r="B4158" i="24"/>
  <c r="B4159" i="24"/>
  <c r="B4160" i="24"/>
  <c r="B4161" i="24"/>
  <c r="B4162" i="24"/>
  <c r="B4163" i="24"/>
  <c r="B4164" i="24"/>
  <c r="B4165" i="24"/>
  <c r="B4166" i="24"/>
  <c r="B4167" i="24"/>
  <c r="B4168" i="24"/>
  <c r="B4169" i="24"/>
  <c r="B4170" i="24"/>
  <c r="B4171" i="24"/>
  <c r="B4172" i="24"/>
  <c r="B4173" i="24"/>
  <c r="B4174" i="24"/>
  <c r="B4175" i="24"/>
  <c r="B4176" i="24"/>
  <c r="B4177" i="24"/>
  <c r="B4178" i="24"/>
  <c r="B4179" i="24"/>
  <c r="B4180" i="24"/>
  <c r="B4181" i="24"/>
  <c r="B4182" i="24"/>
  <c r="B4183" i="24"/>
  <c r="B4184" i="24"/>
  <c r="B4185" i="24"/>
  <c r="B4186" i="24"/>
  <c r="B4187" i="24"/>
  <c r="B4188" i="24"/>
  <c r="B4189" i="24"/>
  <c r="B4190" i="24"/>
  <c r="B4191" i="24"/>
  <c r="B4192" i="24"/>
  <c r="B4193" i="24"/>
  <c r="B4194" i="24"/>
  <c r="B4195" i="24"/>
  <c r="B4196" i="24"/>
  <c r="B4197" i="24"/>
  <c r="B4198" i="24"/>
  <c r="B4199" i="24"/>
  <c r="B4200" i="24"/>
  <c r="B4201" i="24"/>
  <c r="B4202" i="24"/>
  <c r="B4203" i="24"/>
  <c r="B4204" i="24"/>
  <c r="B4205" i="24"/>
  <c r="B4206" i="24"/>
  <c r="B4207" i="24"/>
  <c r="B4208" i="24"/>
  <c r="B4209" i="24"/>
  <c r="B4210" i="24"/>
  <c r="B4211" i="24"/>
  <c r="B4212" i="24"/>
  <c r="B4213" i="24"/>
  <c r="B4214" i="24"/>
  <c r="B4215" i="24"/>
  <c r="B4216" i="24"/>
  <c r="B4217" i="24"/>
  <c r="B4218" i="24"/>
  <c r="B4219" i="24"/>
  <c r="B4220" i="24"/>
  <c r="B4221" i="24"/>
  <c r="B4222" i="24"/>
  <c r="B4223" i="24"/>
  <c r="B4224" i="24"/>
  <c r="B4225" i="24"/>
  <c r="B4226" i="24"/>
  <c r="B4227" i="24"/>
  <c r="B4228" i="24"/>
  <c r="B4229" i="24"/>
  <c r="B4230" i="24"/>
  <c r="B4231" i="24"/>
  <c r="B4232" i="24"/>
  <c r="B4233" i="24"/>
  <c r="B4234" i="24"/>
  <c r="B4235" i="24"/>
  <c r="B4236" i="24"/>
  <c r="B4237" i="24"/>
  <c r="B4238" i="24"/>
  <c r="B4239" i="24"/>
  <c r="B4240" i="24"/>
  <c r="B4241" i="24"/>
  <c r="B4242" i="24"/>
  <c r="B4243" i="24"/>
  <c r="B4244" i="24"/>
  <c r="B4245" i="24"/>
  <c r="B4246" i="24"/>
  <c r="B4247" i="24"/>
  <c r="B4248" i="24"/>
  <c r="B4249" i="24"/>
  <c r="B4250" i="24"/>
  <c r="B4251" i="24"/>
  <c r="B4252" i="24"/>
  <c r="B4253" i="24"/>
  <c r="B4254" i="24"/>
  <c r="B4255" i="24"/>
  <c r="B4256" i="24"/>
  <c r="B4257" i="24"/>
  <c r="B4258" i="24"/>
  <c r="B4259" i="24"/>
  <c r="B4260" i="24"/>
  <c r="B4261" i="24"/>
  <c r="B4262" i="24"/>
  <c r="B4263" i="24"/>
  <c r="B4264" i="24"/>
  <c r="B4265" i="24"/>
  <c r="B4266" i="24"/>
  <c r="B4267" i="24"/>
  <c r="B4268" i="24"/>
  <c r="B4269" i="24"/>
  <c r="B4270" i="24"/>
  <c r="B4271" i="24"/>
  <c r="B4272" i="24"/>
  <c r="B4273" i="24"/>
  <c r="B4274" i="24"/>
  <c r="B4275" i="24"/>
  <c r="B4276" i="24"/>
  <c r="B4277" i="24"/>
  <c r="B4278" i="24"/>
  <c r="B4279" i="24"/>
  <c r="B4280" i="24"/>
  <c r="B4281" i="24"/>
  <c r="B4282" i="24"/>
  <c r="B4283" i="24"/>
  <c r="B4284" i="24"/>
  <c r="B4285" i="24"/>
  <c r="B4286" i="24"/>
  <c r="B4287" i="24"/>
  <c r="B4288" i="24"/>
  <c r="B4289" i="24"/>
  <c r="B4290" i="24"/>
  <c r="B4291" i="24"/>
  <c r="B4292" i="24"/>
  <c r="B4293" i="24"/>
  <c r="B4294" i="24"/>
  <c r="B4295" i="24"/>
  <c r="B4296" i="24"/>
  <c r="B4297" i="24"/>
  <c r="B4298" i="24"/>
  <c r="B4299" i="24"/>
  <c r="B4300" i="24"/>
  <c r="B4301" i="24"/>
  <c r="B4302" i="24"/>
  <c r="B4303" i="24"/>
  <c r="B4304" i="24"/>
  <c r="B4305" i="24"/>
  <c r="B4306" i="24"/>
  <c r="B4307" i="24"/>
  <c r="B4308" i="24"/>
  <c r="B4309" i="24"/>
  <c r="B4310" i="24"/>
  <c r="B4311" i="24"/>
  <c r="B4312" i="24"/>
  <c r="B4313" i="24"/>
  <c r="B4314" i="24"/>
  <c r="B4315" i="24"/>
  <c r="B4316" i="24"/>
  <c r="B4317" i="24"/>
  <c r="B4318" i="24"/>
  <c r="B4319" i="24"/>
  <c r="B4320" i="24"/>
  <c r="B4321" i="24"/>
  <c r="B4322" i="24"/>
  <c r="B4323" i="24"/>
  <c r="B4324" i="24"/>
  <c r="B4325" i="24"/>
  <c r="B4326" i="24"/>
  <c r="B4327" i="24"/>
  <c r="B4328" i="24"/>
  <c r="B4329" i="24"/>
  <c r="B4330" i="24"/>
  <c r="B4331" i="24"/>
  <c r="B4332" i="24"/>
  <c r="B4333" i="24"/>
  <c r="B4334" i="24"/>
  <c r="B4335" i="24"/>
  <c r="B4336" i="24"/>
  <c r="B4337" i="24"/>
  <c r="B4338" i="24"/>
  <c r="B4339" i="24"/>
  <c r="B4340" i="24"/>
  <c r="B4341" i="24"/>
  <c r="B4342" i="24"/>
  <c r="B4343" i="24"/>
  <c r="B4344" i="24"/>
  <c r="B4345" i="24"/>
  <c r="B4346" i="24"/>
  <c r="B4347" i="24"/>
  <c r="B4348" i="24"/>
  <c r="B4349" i="24"/>
  <c r="B4350" i="24"/>
  <c r="B4351" i="24"/>
  <c r="B4352" i="24"/>
  <c r="B4353" i="24"/>
  <c r="B4354" i="24"/>
  <c r="B4355" i="24"/>
  <c r="B4356" i="24"/>
  <c r="B4357" i="24"/>
  <c r="B4358" i="24"/>
  <c r="B4359" i="24"/>
  <c r="B4360" i="24"/>
  <c r="B4361" i="24"/>
  <c r="B4362" i="24"/>
  <c r="B4363" i="24"/>
  <c r="B4364" i="24"/>
  <c r="B4365" i="24"/>
  <c r="B4366" i="24"/>
  <c r="B4367" i="24"/>
  <c r="B4368" i="24"/>
  <c r="B4369" i="24"/>
  <c r="B4370" i="24"/>
  <c r="B4371" i="24"/>
  <c r="B4372" i="24"/>
  <c r="B4373" i="24"/>
  <c r="B4374" i="24"/>
  <c r="B4375" i="24"/>
  <c r="B4376" i="24"/>
  <c r="B4377" i="24"/>
  <c r="B4378" i="24"/>
  <c r="B4379" i="24"/>
  <c r="B4380" i="24"/>
  <c r="B4381" i="24"/>
  <c r="B4382" i="24"/>
  <c r="B4383" i="24"/>
  <c r="B4384" i="24"/>
  <c r="B4385" i="24"/>
  <c r="B4386" i="24"/>
  <c r="B4387" i="24"/>
  <c r="B4388" i="24"/>
  <c r="B4389" i="24"/>
  <c r="B4390" i="24"/>
  <c r="B4391" i="24"/>
  <c r="B4392" i="24"/>
  <c r="B4393" i="24"/>
  <c r="B4394" i="24"/>
  <c r="B4395" i="24"/>
  <c r="B4396" i="24"/>
  <c r="B4397" i="24"/>
  <c r="B4398" i="24"/>
  <c r="B4399" i="24"/>
  <c r="B4400" i="24"/>
  <c r="B4401" i="24"/>
  <c r="B4402" i="24"/>
  <c r="B4403" i="24"/>
  <c r="B4404" i="24"/>
  <c r="B4405" i="24"/>
  <c r="B4406" i="24"/>
  <c r="B4407" i="24"/>
  <c r="B4408" i="24"/>
  <c r="B4409" i="24"/>
  <c r="B4410" i="24"/>
  <c r="B4411" i="24"/>
  <c r="B4412" i="24"/>
  <c r="B4413" i="24"/>
  <c r="B4414" i="24"/>
  <c r="B4415" i="24"/>
  <c r="B4416" i="24"/>
  <c r="B4417" i="24"/>
  <c r="B4418" i="24"/>
  <c r="B4419" i="24"/>
  <c r="B4420" i="24"/>
  <c r="B4421" i="24"/>
  <c r="B4422" i="24"/>
  <c r="B4423" i="24"/>
  <c r="B4424" i="24"/>
  <c r="B4425" i="24"/>
  <c r="B4426" i="24"/>
  <c r="B4427" i="24"/>
  <c r="B4428" i="24"/>
  <c r="B4429" i="24"/>
  <c r="B4430" i="24"/>
  <c r="B4431" i="24"/>
  <c r="B4432" i="24"/>
  <c r="B4433" i="24"/>
  <c r="B4434" i="24"/>
  <c r="B4435" i="24"/>
  <c r="B4436" i="24"/>
  <c r="B4437" i="24"/>
  <c r="B4438" i="24"/>
  <c r="B4439" i="24"/>
  <c r="B4440" i="24"/>
  <c r="B4441" i="24"/>
  <c r="B4442" i="24"/>
  <c r="B4443" i="24"/>
  <c r="B4444" i="24"/>
  <c r="B4445" i="24"/>
  <c r="B4446" i="24"/>
  <c r="B4447" i="24"/>
  <c r="B4448" i="24"/>
  <c r="B4449" i="24"/>
  <c r="B4450" i="24"/>
  <c r="B4451" i="24"/>
  <c r="B4452" i="24"/>
  <c r="B4453" i="24"/>
  <c r="B4454" i="24"/>
  <c r="B4455" i="24"/>
  <c r="B4456" i="24"/>
  <c r="B4457" i="24"/>
  <c r="B4458" i="24"/>
  <c r="B4459" i="24"/>
  <c r="B4460" i="24"/>
  <c r="B4461" i="24"/>
  <c r="B4462" i="24"/>
  <c r="B4463" i="24"/>
  <c r="B4464" i="24"/>
  <c r="B4465" i="24"/>
  <c r="B4466" i="24"/>
  <c r="B4467" i="24"/>
  <c r="B4468" i="24"/>
  <c r="B4469" i="24"/>
  <c r="B4470" i="24"/>
  <c r="B4471" i="24"/>
  <c r="B4472" i="24"/>
  <c r="B4473" i="24"/>
  <c r="B4474" i="24"/>
  <c r="B4475" i="24"/>
  <c r="B4476" i="24"/>
  <c r="B4477" i="24"/>
  <c r="B4478" i="24"/>
  <c r="B4479" i="24"/>
  <c r="B4480" i="24"/>
  <c r="B4481" i="24"/>
  <c r="B4482" i="24"/>
  <c r="B4483" i="24"/>
  <c r="B4484" i="24"/>
  <c r="B4485" i="24"/>
  <c r="B4486" i="24"/>
  <c r="B4487" i="24"/>
  <c r="B4488" i="24"/>
  <c r="B4489" i="24"/>
  <c r="B4490" i="24"/>
  <c r="B4491" i="24"/>
  <c r="B4492" i="24"/>
  <c r="B4493" i="24"/>
  <c r="B4494" i="24"/>
  <c r="B4495" i="24"/>
  <c r="B4496" i="24"/>
  <c r="B4497" i="24"/>
  <c r="B4498" i="24"/>
  <c r="B4499" i="24"/>
  <c r="B4500" i="24"/>
  <c r="B4501" i="24"/>
  <c r="B4502" i="24"/>
  <c r="B4503" i="24"/>
  <c r="B4504" i="24"/>
  <c r="B4505" i="24"/>
  <c r="B4506" i="24"/>
  <c r="B4507" i="24"/>
  <c r="B4508" i="24"/>
  <c r="B4509" i="24"/>
  <c r="B4510" i="24"/>
  <c r="B4511" i="24"/>
  <c r="B4512" i="24"/>
  <c r="B4513" i="24"/>
  <c r="B4514" i="24"/>
  <c r="B4515" i="24"/>
  <c r="B4516" i="24"/>
  <c r="B4517" i="24"/>
  <c r="B4518" i="24"/>
  <c r="B4519" i="24"/>
  <c r="B4520" i="24"/>
  <c r="B4521" i="24"/>
  <c r="B4522" i="24"/>
  <c r="B4523" i="24"/>
  <c r="B4524" i="24"/>
  <c r="B4525" i="24"/>
  <c r="B4526" i="24"/>
  <c r="B4527" i="24"/>
  <c r="B4528" i="24"/>
  <c r="B4529" i="24"/>
  <c r="B4530" i="24"/>
  <c r="B4531" i="24"/>
  <c r="B4532" i="24"/>
  <c r="B4533" i="24"/>
  <c r="B4534" i="24"/>
  <c r="B4535" i="24"/>
  <c r="B4536" i="24"/>
  <c r="B4537" i="24"/>
  <c r="B4538" i="24"/>
  <c r="B4539" i="24"/>
  <c r="B4540" i="24"/>
  <c r="B4541" i="24"/>
  <c r="B4542" i="24"/>
  <c r="B4543" i="24"/>
  <c r="B4544" i="24"/>
  <c r="B4545" i="24"/>
  <c r="B4546" i="24"/>
  <c r="B4547" i="24"/>
  <c r="B4548" i="24"/>
  <c r="B4549" i="24"/>
  <c r="B4550" i="24"/>
  <c r="B4551" i="24"/>
  <c r="B4552" i="24"/>
  <c r="B4553" i="24"/>
  <c r="B4554" i="24"/>
  <c r="B4555" i="24"/>
  <c r="B4556" i="24"/>
  <c r="B4557" i="24"/>
  <c r="B4558" i="24"/>
  <c r="B4559" i="24"/>
  <c r="B4560" i="24"/>
  <c r="B4561" i="24"/>
  <c r="B4562" i="24"/>
  <c r="B4563" i="24"/>
  <c r="B4564" i="24"/>
  <c r="B4565" i="24"/>
  <c r="B4566" i="24"/>
  <c r="B4567" i="24"/>
  <c r="B4568" i="24"/>
  <c r="B4569" i="24"/>
  <c r="B4570" i="24"/>
  <c r="B4571" i="24"/>
  <c r="B4572" i="24"/>
  <c r="B4573" i="24"/>
  <c r="B4574" i="24"/>
  <c r="B4575" i="24"/>
  <c r="B4576" i="24"/>
  <c r="B4577" i="24"/>
  <c r="B4578" i="24"/>
  <c r="B4579" i="24"/>
  <c r="B4580" i="24"/>
  <c r="B4581" i="24"/>
  <c r="B4582" i="24"/>
  <c r="B4583" i="24"/>
  <c r="B4584" i="24"/>
  <c r="B4585" i="24"/>
  <c r="B4586" i="24"/>
  <c r="B4587" i="24"/>
  <c r="B4588" i="24"/>
  <c r="B4589" i="24"/>
  <c r="B4590" i="24"/>
  <c r="B4591" i="24"/>
  <c r="B4592" i="24"/>
  <c r="B4593" i="24"/>
  <c r="B4594" i="24"/>
  <c r="B4595" i="24"/>
  <c r="B4596" i="24"/>
  <c r="B4597" i="24"/>
  <c r="B4598" i="24"/>
  <c r="B4599" i="24"/>
  <c r="B4600" i="24"/>
  <c r="B4601" i="24"/>
  <c r="B4602" i="24"/>
  <c r="B4603" i="24"/>
  <c r="B4604" i="24"/>
  <c r="B4605" i="24"/>
  <c r="B4606" i="24"/>
  <c r="B4607" i="24"/>
  <c r="B4608" i="24"/>
  <c r="B4609" i="24"/>
  <c r="B4610" i="24"/>
  <c r="B4611" i="24"/>
  <c r="B4612" i="24"/>
  <c r="B4613" i="24"/>
  <c r="B4614" i="24"/>
  <c r="B4615" i="24"/>
  <c r="B4616" i="24"/>
  <c r="B4617" i="24"/>
  <c r="B4618" i="24"/>
  <c r="B4619" i="24"/>
  <c r="B4620" i="24"/>
  <c r="B4621" i="24"/>
  <c r="B4622" i="24"/>
  <c r="B4623" i="24"/>
  <c r="B4624" i="24"/>
  <c r="B4625" i="24"/>
  <c r="B4626" i="24"/>
  <c r="B4627" i="24"/>
  <c r="B4628" i="24"/>
  <c r="B4629" i="24"/>
  <c r="B4630" i="24"/>
  <c r="B4631" i="24"/>
  <c r="B4632" i="24"/>
  <c r="B4633" i="24"/>
  <c r="B4634" i="24"/>
  <c r="B4635" i="24"/>
  <c r="B4636" i="24"/>
  <c r="B4637" i="24"/>
  <c r="B4638" i="24"/>
  <c r="B4639" i="24"/>
  <c r="B4640" i="24"/>
  <c r="B4641" i="24"/>
  <c r="B4642" i="24"/>
  <c r="B4643" i="24"/>
  <c r="B4644" i="24"/>
  <c r="B4645" i="24"/>
  <c r="B4646" i="24"/>
  <c r="B4647" i="24"/>
  <c r="B4648" i="24"/>
  <c r="B4649" i="24"/>
  <c r="B4650" i="24"/>
  <c r="B4651" i="24"/>
  <c r="B4652" i="24"/>
  <c r="B4653" i="24"/>
  <c r="B4654" i="24"/>
  <c r="B4655" i="24"/>
  <c r="B4656" i="24"/>
  <c r="B4657" i="24"/>
  <c r="B4658" i="24"/>
  <c r="B4659" i="24"/>
  <c r="B4660" i="24"/>
  <c r="B4661" i="24"/>
  <c r="B4662" i="24"/>
  <c r="B4663" i="24"/>
  <c r="B4664" i="24"/>
  <c r="B4665" i="24"/>
  <c r="B4666" i="24"/>
  <c r="B4667" i="24"/>
  <c r="B4668" i="24"/>
  <c r="B4669" i="24"/>
  <c r="B4670" i="24"/>
  <c r="B4671" i="24"/>
  <c r="B4672" i="24"/>
  <c r="B4673" i="24"/>
  <c r="B4674" i="24"/>
  <c r="B4675" i="24"/>
  <c r="B4676" i="24"/>
  <c r="B4677" i="24"/>
  <c r="B4678" i="24"/>
  <c r="B4679" i="24"/>
  <c r="B4680" i="24"/>
  <c r="B4681" i="24"/>
  <c r="B4682" i="24"/>
  <c r="B4683" i="24"/>
  <c r="B4684" i="24"/>
  <c r="B4685" i="24"/>
  <c r="B4686" i="24"/>
  <c r="B4687" i="24"/>
  <c r="B4688" i="24"/>
  <c r="B4689" i="24"/>
  <c r="B4690" i="24"/>
  <c r="B4691" i="24"/>
  <c r="B4692" i="24"/>
  <c r="B4693" i="24"/>
  <c r="B4694" i="24"/>
  <c r="B4695" i="24"/>
  <c r="B4696" i="24"/>
  <c r="B4697" i="24"/>
  <c r="B4698" i="24"/>
  <c r="B4699" i="24"/>
  <c r="B4700" i="24"/>
  <c r="B4701" i="24"/>
  <c r="B4702" i="24"/>
  <c r="B4703" i="24"/>
  <c r="B4704" i="24"/>
  <c r="B4705" i="24"/>
  <c r="B4706" i="24"/>
  <c r="B4707" i="24"/>
  <c r="B4708" i="24"/>
  <c r="B4709" i="24"/>
  <c r="B4710" i="24"/>
  <c r="B4711" i="24"/>
  <c r="B4712" i="24"/>
  <c r="B4713" i="24"/>
  <c r="B4714" i="24"/>
  <c r="B4715" i="24"/>
  <c r="B4716" i="24"/>
  <c r="B4717" i="24"/>
  <c r="B4718" i="24"/>
  <c r="B4719" i="24"/>
  <c r="B4720" i="24"/>
  <c r="B4721" i="24"/>
  <c r="B4722" i="24"/>
  <c r="B4723" i="24"/>
  <c r="B4724" i="24"/>
  <c r="B4725" i="24"/>
  <c r="B4726" i="24"/>
  <c r="B4727" i="24"/>
  <c r="B4728" i="24"/>
  <c r="B4729" i="24"/>
  <c r="B4730" i="24"/>
  <c r="B4731" i="24"/>
  <c r="B4732" i="24"/>
  <c r="B4733" i="24"/>
  <c r="B4734" i="24"/>
  <c r="B4735" i="24"/>
  <c r="B4736" i="24"/>
  <c r="B4737" i="24"/>
  <c r="B4738" i="24"/>
  <c r="B4739" i="24"/>
  <c r="B4740" i="24"/>
  <c r="B4741" i="24"/>
  <c r="B4742" i="24"/>
  <c r="B4743" i="24"/>
  <c r="B4744" i="24"/>
  <c r="B4745" i="24"/>
  <c r="B4746" i="24"/>
  <c r="B4747" i="24"/>
  <c r="B4748" i="24"/>
  <c r="B4749" i="24"/>
  <c r="B4750" i="24"/>
  <c r="B4751" i="24"/>
  <c r="B4752" i="24"/>
  <c r="B4753" i="24"/>
  <c r="B4754" i="24"/>
  <c r="B4755" i="24"/>
  <c r="B4756" i="24"/>
  <c r="B4757" i="24"/>
  <c r="B4758" i="24"/>
  <c r="B4759" i="24"/>
  <c r="B4760" i="24"/>
  <c r="B4761" i="24"/>
  <c r="B4762" i="24"/>
  <c r="B4763" i="24"/>
  <c r="B4764" i="24"/>
  <c r="B4765" i="24"/>
  <c r="B4766" i="24"/>
  <c r="B4767" i="24"/>
  <c r="B4768" i="24"/>
  <c r="B4769" i="24"/>
  <c r="B4770" i="24"/>
  <c r="B4771" i="24"/>
  <c r="B4772" i="24"/>
  <c r="B4773" i="24"/>
  <c r="B4774" i="24"/>
  <c r="B4775" i="24"/>
  <c r="B4776" i="24"/>
  <c r="B4777" i="24"/>
  <c r="B4778" i="24"/>
  <c r="B4779" i="24"/>
  <c r="B4780" i="24"/>
  <c r="B4781" i="24"/>
  <c r="B4782" i="24"/>
  <c r="B4783" i="24"/>
  <c r="B4784" i="24"/>
  <c r="B4785" i="24"/>
  <c r="B4786" i="24"/>
  <c r="B4787" i="24"/>
  <c r="B4788" i="24"/>
  <c r="B4789" i="24"/>
  <c r="B4790" i="24"/>
  <c r="B4791" i="24"/>
  <c r="B4792" i="24"/>
  <c r="B4793" i="24"/>
  <c r="B4794" i="24"/>
  <c r="B4795" i="24"/>
  <c r="B4796" i="24"/>
  <c r="B4797" i="24"/>
  <c r="B4798" i="24"/>
  <c r="B4799" i="24"/>
  <c r="B4800" i="24"/>
  <c r="B4801" i="24"/>
  <c r="B4802" i="24"/>
  <c r="B4803" i="24"/>
  <c r="B4804" i="24"/>
  <c r="B4805" i="24"/>
  <c r="B4806" i="24"/>
  <c r="B4807" i="24"/>
  <c r="B4808" i="24"/>
  <c r="B4809" i="24"/>
  <c r="B4810" i="24"/>
  <c r="B4811" i="24"/>
  <c r="B4812" i="24"/>
  <c r="B4813" i="24"/>
  <c r="B4814" i="24"/>
  <c r="B4815" i="24"/>
  <c r="B4816" i="24"/>
  <c r="B4817" i="24"/>
  <c r="B4818" i="24"/>
  <c r="B4819" i="24"/>
  <c r="B4820" i="24"/>
  <c r="B4821" i="24"/>
  <c r="B4822" i="24"/>
  <c r="B4823" i="24"/>
  <c r="B4824" i="24"/>
  <c r="B4825" i="24"/>
  <c r="B4826" i="24"/>
  <c r="B4827" i="24"/>
  <c r="B4828" i="24"/>
  <c r="B4829" i="24"/>
  <c r="B4830" i="24"/>
  <c r="B4831" i="24"/>
  <c r="B4832" i="24"/>
  <c r="B4833" i="24"/>
  <c r="B4834" i="24"/>
  <c r="B4835" i="24"/>
  <c r="B4836" i="24"/>
  <c r="B4837" i="24"/>
  <c r="B4838" i="24"/>
  <c r="B4839" i="24"/>
  <c r="B4840" i="24"/>
  <c r="B4841" i="24"/>
  <c r="B4842" i="24"/>
  <c r="B4843" i="24"/>
  <c r="B4844" i="24"/>
  <c r="B4845" i="24"/>
  <c r="B4846" i="24"/>
  <c r="B4847" i="24"/>
  <c r="B4848" i="24"/>
  <c r="B4849" i="24"/>
  <c r="B4850" i="24"/>
  <c r="B4851" i="24"/>
  <c r="B4852" i="24"/>
  <c r="B4853" i="24"/>
  <c r="B4854" i="24"/>
  <c r="B4855" i="24"/>
  <c r="B4856" i="24"/>
  <c r="B4857" i="24"/>
  <c r="B4858" i="24"/>
  <c r="B4859" i="24"/>
  <c r="B4860" i="24"/>
  <c r="B4861" i="24"/>
  <c r="B4862" i="24"/>
  <c r="B4863" i="24"/>
  <c r="B4864" i="24"/>
  <c r="B4865" i="24"/>
  <c r="B4866" i="24"/>
  <c r="B4867" i="24"/>
  <c r="B4868" i="24"/>
  <c r="B4869" i="24"/>
  <c r="B4870" i="24"/>
  <c r="B4871" i="24"/>
  <c r="B4872" i="24"/>
  <c r="B4873" i="24"/>
  <c r="B4874" i="24"/>
  <c r="B4875" i="24"/>
  <c r="B4876" i="24"/>
  <c r="B4877" i="24"/>
  <c r="B4878" i="24"/>
  <c r="B4879" i="24"/>
  <c r="B4880" i="24"/>
  <c r="B4881" i="24"/>
  <c r="B4882" i="24"/>
  <c r="B4883" i="24"/>
  <c r="B4884" i="24"/>
  <c r="B4885" i="24"/>
  <c r="B4886" i="24"/>
  <c r="B4887" i="24"/>
  <c r="B4888" i="24"/>
  <c r="B4889" i="24"/>
  <c r="B4890" i="24"/>
  <c r="B4891" i="24"/>
  <c r="B4892" i="24"/>
  <c r="B4893" i="24"/>
  <c r="B4894" i="24"/>
  <c r="B4895" i="24"/>
  <c r="B4896" i="24"/>
  <c r="B4897" i="24"/>
  <c r="B4898" i="24"/>
  <c r="B4899" i="24"/>
  <c r="B4900" i="24"/>
  <c r="B4901" i="24"/>
  <c r="B4902" i="24"/>
  <c r="B4903" i="24"/>
  <c r="B4904" i="24"/>
  <c r="B4905" i="24"/>
  <c r="B4906" i="24"/>
  <c r="B4907" i="24"/>
  <c r="B4908" i="24"/>
  <c r="B4909" i="24"/>
  <c r="B4910" i="24"/>
  <c r="B4911" i="24"/>
  <c r="B4912" i="24"/>
  <c r="B4913" i="24"/>
  <c r="B4914" i="24"/>
  <c r="B4915" i="24"/>
  <c r="B4916" i="24"/>
  <c r="B4917" i="24"/>
  <c r="B4918" i="24"/>
  <c r="B4919" i="24"/>
  <c r="B4920" i="24"/>
  <c r="B4921" i="24"/>
  <c r="B4922" i="24"/>
  <c r="B4923" i="24"/>
  <c r="B4924" i="24"/>
  <c r="B4925" i="24"/>
  <c r="B4926" i="24"/>
  <c r="B4927" i="24"/>
  <c r="B4928" i="24"/>
  <c r="B4929" i="24"/>
  <c r="B4930" i="24"/>
  <c r="B4931" i="24"/>
  <c r="B4932" i="24"/>
  <c r="B4933" i="24"/>
  <c r="B4934" i="24"/>
  <c r="B4935" i="24"/>
  <c r="B4936" i="24"/>
  <c r="B4937" i="24"/>
  <c r="B4938" i="24"/>
  <c r="B4939" i="24"/>
  <c r="B4940" i="24"/>
  <c r="B4941" i="24"/>
  <c r="B4942" i="24"/>
  <c r="B4943" i="24"/>
  <c r="B4944" i="24"/>
  <c r="B4945" i="24"/>
  <c r="B4946" i="24"/>
  <c r="B4947" i="24"/>
  <c r="B4948" i="24"/>
  <c r="B4949" i="24"/>
  <c r="B4950" i="24"/>
  <c r="B4951" i="24"/>
  <c r="B4952" i="24"/>
  <c r="B4953" i="24"/>
  <c r="B4954" i="24"/>
  <c r="B4955" i="24"/>
  <c r="B4956" i="24"/>
  <c r="B4957" i="24"/>
  <c r="B4958" i="24"/>
  <c r="B4959" i="24"/>
  <c r="B4960" i="24"/>
  <c r="B4961" i="24"/>
  <c r="B4962" i="24"/>
  <c r="B4963" i="24"/>
  <c r="B4964" i="24"/>
  <c r="B4965" i="24"/>
  <c r="B4966" i="24"/>
  <c r="B4967" i="24"/>
  <c r="B4968" i="24"/>
  <c r="B4969" i="24"/>
  <c r="B4970" i="24"/>
  <c r="B4971" i="24"/>
  <c r="B4972" i="24"/>
  <c r="B4973" i="24"/>
  <c r="B4974" i="24"/>
  <c r="B4975" i="24"/>
  <c r="B4976" i="24"/>
  <c r="B4977" i="24"/>
  <c r="B4978" i="24"/>
  <c r="B4979" i="24"/>
  <c r="B4980" i="24"/>
  <c r="B4981" i="24"/>
  <c r="B4982" i="24"/>
  <c r="B4983" i="24"/>
  <c r="B4984" i="24"/>
  <c r="B4985" i="24"/>
  <c r="B4986" i="24"/>
  <c r="B4987" i="24"/>
  <c r="B4988" i="24"/>
  <c r="B4989" i="24"/>
  <c r="B4990" i="24"/>
  <c r="B4991" i="24"/>
  <c r="B4992" i="24"/>
  <c r="B4993" i="24"/>
  <c r="B4994" i="24"/>
  <c r="B4995" i="24"/>
  <c r="B4996" i="24"/>
  <c r="B4997" i="24"/>
  <c r="B4998" i="24"/>
  <c r="B4999" i="24"/>
  <c r="B5000" i="24"/>
  <c r="B5001" i="24"/>
  <c r="B5002" i="24"/>
  <c r="B5003" i="24"/>
  <c r="B5004" i="24"/>
  <c r="B5005" i="24"/>
  <c r="B5006" i="24"/>
  <c r="B5007" i="24"/>
  <c r="B5008" i="24"/>
  <c r="B5009" i="24"/>
  <c r="B5010" i="24"/>
  <c r="B5011" i="24"/>
  <c r="B5012" i="24"/>
  <c r="B5013" i="24"/>
  <c r="B5014" i="24"/>
  <c r="B5015" i="24"/>
  <c r="B5016" i="24"/>
  <c r="B5017" i="24"/>
  <c r="B5018" i="24"/>
  <c r="B5019" i="24"/>
  <c r="B5020" i="24"/>
  <c r="B5021" i="24"/>
  <c r="B5022" i="24"/>
  <c r="B5023" i="24"/>
  <c r="B5024" i="24"/>
  <c r="B5025" i="24"/>
  <c r="B5026" i="24"/>
  <c r="B5027" i="24"/>
  <c r="B5028" i="24"/>
  <c r="B5029" i="24"/>
  <c r="B5030" i="24"/>
  <c r="B5031" i="24"/>
  <c r="B5032" i="24"/>
  <c r="B5033" i="24"/>
  <c r="B5034" i="24"/>
  <c r="B5035" i="24"/>
  <c r="B5036" i="24"/>
  <c r="B5037" i="24"/>
  <c r="B5038" i="24"/>
  <c r="B5039" i="24"/>
  <c r="B5040" i="24"/>
  <c r="B5041" i="24"/>
  <c r="B5042" i="24"/>
  <c r="B5043" i="24"/>
  <c r="B5044" i="24"/>
  <c r="B5045" i="24"/>
  <c r="B5046" i="24"/>
  <c r="B5047" i="24"/>
  <c r="B5048" i="24"/>
  <c r="B5049" i="24"/>
  <c r="B5050" i="24"/>
  <c r="B5051" i="24"/>
  <c r="B5052" i="24"/>
  <c r="B5053" i="24"/>
  <c r="B5054" i="24"/>
  <c r="B5055" i="24"/>
  <c r="B5056" i="24"/>
  <c r="B5057" i="24"/>
  <c r="B5058" i="24"/>
  <c r="B5059" i="24"/>
  <c r="B5060" i="24"/>
  <c r="B5061" i="24"/>
  <c r="B5062" i="24"/>
  <c r="B5063" i="24"/>
  <c r="B5064" i="24"/>
  <c r="B5065" i="24"/>
  <c r="B5066" i="24"/>
  <c r="B5067" i="24"/>
  <c r="B5068" i="24"/>
  <c r="B5069" i="24"/>
  <c r="B5070" i="24"/>
  <c r="B5071" i="24"/>
  <c r="B5072" i="24"/>
  <c r="B5073" i="24"/>
  <c r="B5074" i="24"/>
  <c r="B5075" i="24"/>
  <c r="B5076" i="24"/>
  <c r="B5077" i="24"/>
  <c r="B5078" i="24"/>
  <c r="B5079" i="24"/>
  <c r="B5080" i="24"/>
  <c r="B5081" i="24"/>
  <c r="B5082" i="24"/>
  <c r="B5083" i="24"/>
  <c r="B5084" i="24"/>
  <c r="B5085" i="24"/>
  <c r="B5086" i="24"/>
  <c r="B5087" i="24"/>
  <c r="B5088" i="24"/>
  <c r="B5089" i="24"/>
  <c r="B5090" i="24"/>
  <c r="B5091" i="24"/>
  <c r="B5092" i="24"/>
  <c r="B5093" i="24"/>
  <c r="B5094" i="24"/>
  <c r="B5095" i="24"/>
  <c r="B5096" i="24"/>
  <c r="B5097" i="24"/>
  <c r="B5098" i="24"/>
  <c r="B5099" i="24"/>
  <c r="B5100" i="24"/>
  <c r="B5101" i="24"/>
  <c r="B5102" i="24"/>
  <c r="B5103" i="24"/>
  <c r="B5104" i="24"/>
  <c r="B5105" i="24"/>
  <c r="B5106" i="24"/>
  <c r="B5107" i="24"/>
  <c r="B5108" i="24"/>
  <c r="B5109" i="24"/>
  <c r="B5110" i="24"/>
  <c r="B5111" i="24"/>
  <c r="B5112" i="24"/>
  <c r="B5113" i="24"/>
  <c r="B5114" i="24"/>
  <c r="B5115" i="24"/>
  <c r="B5116" i="24"/>
  <c r="B5117" i="24"/>
  <c r="B5118" i="24"/>
  <c r="B5119" i="24"/>
  <c r="B5120" i="24"/>
  <c r="B5121" i="24"/>
  <c r="B5122" i="24"/>
  <c r="B5123" i="24"/>
  <c r="B5124" i="24"/>
  <c r="B5125" i="24"/>
  <c r="B5126" i="24"/>
  <c r="B5127" i="24"/>
  <c r="B5128" i="24"/>
  <c r="B5129" i="24"/>
  <c r="B5130" i="24"/>
  <c r="B5131" i="24"/>
  <c r="B5132" i="24"/>
  <c r="B5133" i="24"/>
  <c r="B5134" i="24"/>
  <c r="B5135" i="24"/>
  <c r="B5136" i="24"/>
  <c r="B5137" i="24"/>
  <c r="B5138" i="24"/>
  <c r="B5139" i="24"/>
  <c r="B5140" i="24"/>
  <c r="B5141" i="24"/>
  <c r="B5142" i="24"/>
  <c r="B5143" i="24"/>
  <c r="B5144" i="24"/>
  <c r="B5145" i="24"/>
  <c r="B5146" i="24"/>
  <c r="B5147" i="24"/>
  <c r="B5148" i="24"/>
  <c r="B5149" i="24"/>
  <c r="B5150" i="24"/>
  <c r="B5151" i="24"/>
  <c r="B5152" i="24"/>
  <c r="B5153" i="24"/>
  <c r="B5154" i="24"/>
  <c r="B5155" i="24"/>
  <c r="B5156" i="24"/>
  <c r="B5157" i="24"/>
  <c r="B5158" i="24"/>
  <c r="B5159" i="24"/>
  <c r="B5160" i="24"/>
  <c r="B5161" i="24"/>
  <c r="B5162" i="24"/>
  <c r="B5163" i="24"/>
  <c r="B5164" i="24"/>
  <c r="B5165" i="24"/>
  <c r="B5166" i="24"/>
  <c r="B5167" i="24"/>
  <c r="B5168" i="24"/>
  <c r="B5169" i="24"/>
  <c r="B5170" i="24"/>
  <c r="B5171" i="24"/>
  <c r="B5172" i="24"/>
  <c r="B5173" i="24"/>
  <c r="B5174" i="24"/>
  <c r="B5175" i="24"/>
  <c r="B5176" i="24"/>
  <c r="B5177" i="24"/>
  <c r="B5178" i="24"/>
  <c r="B5179" i="24"/>
  <c r="B5180" i="24"/>
  <c r="B5181" i="24"/>
  <c r="B5182" i="24"/>
  <c r="B5183" i="24"/>
  <c r="B5184" i="24"/>
  <c r="B5185" i="24"/>
  <c r="B5186" i="24"/>
  <c r="B5187" i="24"/>
  <c r="B5188" i="24"/>
  <c r="B5189" i="24"/>
  <c r="B5190" i="24"/>
  <c r="B5191" i="24"/>
  <c r="B5192" i="24"/>
  <c r="B5193" i="24"/>
  <c r="B5194" i="24"/>
  <c r="B5195" i="24"/>
  <c r="B5196" i="24"/>
  <c r="B5197" i="24"/>
  <c r="B5198" i="24"/>
  <c r="B5199" i="24"/>
  <c r="B5200" i="24"/>
  <c r="B5201" i="24"/>
  <c r="B5202" i="24"/>
  <c r="B5203" i="24"/>
  <c r="B5204" i="24"/>
  <c r="B5205" i="24"/>
  <c r="B5206" i="24"/>
  <c r="B5207" i="24"/>
  <c r="B5208" i="24"/>
  <c r="B5209" i="24"/>
  <c r="B5210" i="24"/>
  <c r="B5211" i="24"/>
  <c r="B5212" i="24"/>
  <c r="B5213" i="24"/>
  <c r="B5214" i="24"/>
  <c r="B5215" i="24"/>
  <c r="B5216" i="24"/>
  <c r="B5217" i="24"/>
  <c r="B5218" i="24"/>
  <c r="B5219" i="24"/>
  <c r="B5220" i="24"/>
  <c r="B5221" i="24"/>
  <c r="B5222" i="24"/>
  <c r="B5223" i="24"/>
  <c r="B5224" i="24"/>
  <c r="B5225" i="24"/>
  <c r="B5226" i="24"/>
  <c r="B5227" i="24"/>
  <c r="B5228" i="24"/>
  <c r="B5229" i="24"/>
  <c r="B5230" i="24"/>
  <c r="B5231" i="24"/>
  <c r="B5232" i="24"/>
  <c r="B5233" i="24"/>
  <c r="B5234" i="24"/>
  <c r="B5235" i="24"/>
  <c r="B5236" i="24"/>
  <c r="B5237" i="24"/>
  <c r="B5238" i="24"/>
  <c r="B5239" i="24"/>
  <c r="B5240" i="24"/>
  <c r="B5241" i="24"/>
  <c r="B5242" i="24"/>
  <c r="B5243" i="24"/>
  <c r="B5244" i="24"/>
  <c r="B5245" i="24"/>
  <c r="B5246" i="24"/>
  <c r="B5247" i="24"/>
  <c r="B5248" i="24"/>
  <c r="B5249" i="24"/>
  <c r="B5250" i="24"/>
  <c r="B5251" i="24"/>
  <c r="B5252" i="24"/>
  <c r="B5253" i="24"/>
  <c r="B5254" i="24"/>
  <c r="B5255" i="24"/>
  <c r="B5256" i="24"/>
  <c r="B5257" i="24"/>
  <c r="B5258" i="24"/>
  <c r="B5259" i="24"/>
  <c r="B5260" i="24"/>
  <c r="B5261" i="24"/>
  <c r="B5262" i="24"/>
  <c r="B5263" i="24"/>
  <c r="B5264" i="24"/>
  <c r="B5265" i="24"/>
  <c r="B5266" i="24"/>
  <c r="B5267" i="24"/>
  <c r="B5268" i="24"/>
  <c r="B5269" i="24"/>
  <c r="B5270" i="24"/>
  <c r="B5271" i="24"/>
  <c r="B5272" i="24"/>
  <c r="B5273" i="24"/>
  <c r="B5274" i="24"/>
  <c r="B5275" i="24"/>
  <c r="B5276" i="24"/>
  <c r="B5277" i="24"/>
  <c r="B5278" i="24"/>
  <c r="B5279" i="24"/>
  <c r="B5280" i="24"/>
  <c r="B5281" i="24"/>
  <c r="B5282" i="24"/>
  <c r="B5283" i="24"/>
  <c r="B5284" i="24"/>
  <c r="B5285" i="24"/>
  <c r="B5286" i="24"/>
  <c r="B5287" i="24"/>
  <c r="B5288" i="24"/>
  <c r="B5289" i="24"/>
  <c r="B5290" i="24"/>
  <c r="B5291" i="24"/>
  <c r="B5292" i="24"/>
  <c r="B5293" i="24"/>
  <c r="B5294" i="24"/>
  <c r="B5295" i="24"/>
  <c r="B5296" i="24"/>
  <c r="B5297" i="24"/>
  <c r="B5298" i="24"/>
  <c r="B5299" i="24"/>
  <c r="B5300" i="24"/>
  <c r="B5301" i="24"/>
  <c r="B5302" i="24"/>
  <c r="B5303" i="24"/>
  <c r="B5304" i="24"/>
  <c r="B5305" i="24"/>
  <c r="B5306" i="24"/>
  <c r="B5307" i="24"/>
  <c r="B5308" i="24"/>
  <c r="B5309" i="24"/>
  <c r="B5310" i="24"/>
  <c r="B5311" i="24"/>
  <c r="B5312" i="24"/>
  <c r="B5313" i="24"/>
  <c r="B5314" i="24"/>
  <c r="B5315" i="24"/>
  <c r="B5316" i="24"/>
  <c r="B5317" i="24"/>
  <c r="B5318" i="24"/>
  <c r="B5319" i="24"/>
  <c r="B5320" i="24"/>
  <c r="B5321" i="24"/>
  <c r="B5322" i="24"/>
  <c r="B5323" i="24"/>
  <c r="B5324" i="24"/>
  <c r="B5325" i="24"/>
  <c r="B5326" i="24"/>
  <c r="B5327" i="24"/>
  <c r="B5328" i="24"/>
  <c r="B5329" i="24"/>
  <c r="B5330" i="24"/>
  <c r="B5331" i="24"/>
  <c r="B5332" i="24"/>
  <c r="B5333" i="24"/>
  <c r="B5334" i="24"/>
  <c r="B5335" i="24"/>
  <c r="B5336" i="24"/>
  <c r="B5337" i="24"/>
  <c r="B5338" i="24"/>
  <c r="B5339" i="24"/>
  <c r="B5340" i="24"/>
  <c r="B5341" i="24"/>
  <c r="B5342" i="24"/>
  <c r="B5343" i="24"/>
  <c r="B5344" i="24"/>
  <c r="B5345" i="24"/>
  <c r="B5346" i="24"/>
  <c r="B5347" i="24"/>
  <c r="B5348" i="24"/>
  <c r="B5349" i="24"/>
  <c r="B5350" i="24"/>
  <c r="B5351" i="24"/>
  <c r="B5352" i="24"/>
  <c r="B5353" i="24"/>
  <c r="B5354" i="24"/>
  <c r="B5355" i="24"/>
  <c r="B5356" i="24"/>
  <c r="B5357" i="24"/>
  <c r="B5358" i="24"/>
  <c r="B5359" i="24"/>
  <c r="B5360" i="24"/>
  <c r="B5361" i="24"/>
  <c r="B5362" i="24"/>
  <c r="B5363" i="24"/>
  <c r="B5364" i="24"/>
  <c r="B5365" i="24"/>
  <c r="B5366" i="24"/>
  <c r="B5367" i="24"/>
  <c r="B5368" i="24"/>
  <c r="B5369" i="24"/>
  <c r="B5370" i="24"/>
  <c r="B5371" i="24"/>
  <c r="B5372" i="24"/>
  <c r="B5373" i="24"/>
  <c r="B5374" i="24"/>
  <c r="B5375" i="24"/>
  <c r="B5376" i="24"/>
  <c r="B5377" i="24"/>
  <c r="B5378" i="24"/>
  <c r="B5379" i="24"/>
  <c r="B5380" i="24"/>
  <c r="B5381" i="24"/>
  <c r="B5382" i="24"/>
  <c r="B5383" i="24"/>
  <c r="B5384" i="24"/>
  <c r="B5385" i="24"/>
  <c r="B5386" i="24"/>
  <c r="B5387" i="24"/>
  <c r="B5388" i="24"/>
  <c r="B5389" i="24"/>
  <c r="B5390" i="24"/>
  <c r="B5391" i="24"/>
  <c r="B5392" i="24"/>
  <c r="B5393" i="24"/>
  <c r="B5394" i="24"/>
  <c r="B5395" i="24"/>
  <c r="B5396" i="24"/>
  <c r="B5397" i="24"/>
  <c r="B5398" i="24"/>
  <c r="B5399" i="24"/>
  <c r="B5400" i="24"/>
  <c r="B5401" i="24"/>
  <c r="B5402" i="24"/>
  <c r="B5403" i="24"/>
  <c r="B5404" i="24"/>
  <c r="B5405" i="24"/>
  <c r="B5406" i="24"/>
  <c r="B5407" i="24"/>
  <c r="B5408" i="24"/>
  <c r="B5409" i="24"/>
  <c r="B5410" i="24"/>
  <c r="B5411" i="24"/>
  <c r="B5412" i="24"/>
  <c r="B5413" i="24"/>
  <c r="B5414" i="24"/>
  <c r="B5415" i="24"/>
  <c r="B5416" i="24"/>
  <c r="B5417" i="24"/>
  <c r="B5418" i="24"/>
  <c r="B5419" i="24"/>
  <c r="B5420" i="24"/>
  <c r="B5421" i="24"/>
  <c r="B5422" i="24"/>
  <c r="B5423" i="24"/>
  <c r="B5424" i="24"/>
  <c r="B5425" i="24"/>
  <c r="B5426" i="24"/>
  <c r="B5427" i="24"/>
  <c r="B5428" i="24"/>
  <c r="B5429" i="24"/>
  <c r="B5430" i="24"/>
  <c r="B5431" i="24"/>
  <c r="B5432" i="24"/>
  <c r="B5433" i="24"/>
  <c r="B5434" i="24"/>
  <c r="B5435" i="24"/>
  <c r="B5436" i="24"/>
  <c r="B5437" i="24"/>
  <c r="B5438" i="24"/>
  <c r="B5439" i="24"/>
  <c r="B5440" i="24"/>
  <c r="B5441" i="24"/>
  <c r="B5442" i="24"/>
  <c r="B5443" i="24"/>
  <c r="B5444" i="24"/>
  <c r="B5445" i="24"/>
  <c r="B5446" i="24"/>
  <c r="B5447" i="24"/>
  <c r="B5448" i="24"/>
  <c r="B5449" i="24"/>
  <c r="B5450" i="24"/>
  <c r="B5451" i="24"/>
  <c r="B5452" i="24"/>
  <c r="B5453" i="24"/>
  <c r="B5454" i="24"/>
  <c r="B5455" i="24"/>
  <c r="B5456" i="24"/>
  <c r="B5457" i="24"/>
  <c r="B5458" i="24"/>
  <c r="B5459" i="24"/>
  <c r="B5460" i="24"/>
  <c r="B5461" i="24"/>
  <c r="B5462" i="24"/>
  <c r="B5463" i="24"/>
  <c r="B5464" i="24"/>
  <c r="B5465" i="24"/>
  <c r="B5466" i="24"/>
  <c r="B5467" i="24"/>
  <c r="B5468" i="24"/>
  <c r="B5469" i="24"/>
  <c r="B5470" i="24"/>
  <c r="B5471" i="24"/>
  <c r="B5472" i="24"/>
  <c r="B5473" i="24"/>
  <c r="B5474" i="24"/>
  <c r="B5475" i="24"/>
  <c r="B5476" i="24"/>
  <c r="B5477" i="24"/>
  <c r="B5478" i="24"/>
  <c r="B5479" i="24"/>
  <c r="B5480" i="24"/>
  <c r="B5481" i="24"/>
  <c r="B5482" i="24"/>
  <c r="B5483" i="24"/>
  <c r="B5484" i="24"/>
  <c r="B5485" i="24"/>
  <c r="B5486" i="24"/>
  <c r="B5487" i="24"/>
  <c r="B5488" i="24"/>
  <c r="B5489" i="24"/>
  <c r="B5490" i="24"/>
  <c r="B5491" i="24"/>
  <c r="B5492" i="24"/>
  <c r="B5493" i="24"/>
  <c r="B5494" i="24"/>
  <c r="B5495" i="24"/>
  <c r="B5496" i="24"/>
  <c r="B5497" i="24"/>
  <c r="B5498" i="24"/>
  <c r="B5499" i="24"/>
  <c r="B5500" i="24"/>
  <c r="B5501" i="24"/>
  <c r="B5502" i="24"/>
  <c r="B5503" i="24"/>
  <c r="B5504" i="24"/>
  <c r="B5505" i="24"/>
  <c r="B5506" i="24"/>
  <c r="B5507" i="24"/>
  <c r="B5508" i="24"/>
  <c r="B5509" i="24"/>
  <c r="B5510" i="24"/>
  <c r="B5511" i="24"/>
  <c r="B5512" i="24"/>
  <c r="B5513" i="24"/>
  <c r="B5514" i="24"/>
  <c r="B5515" i="24"/>
  <c r="B5516" i="24"/>
  <c r="B5517" i="24"/>
  <c r="B5518" i="24"/>
  <c r="B5519" i="24"/>
  <c r="B5520" i="24"/>
  <c r="B5521" i="24"/>
  <c r="B5522" i="24"/>
  <c r="B5523" i="24"/>
  <c r="B5524" i="24"/>
  <c r="B5525" i="24"/>
  <c r="B5526" i="24"/>
  <c r="B5527" i="24"/>
  <c r="B5528" i="24"/>
  <c r="B5529" i="24"/>
  <c r="B5530" i="24"/>
  <c r="B5531" i="24"/>
  <c r="B5532" i="24"/>
  <c r="B5533" i="24"/>
  <c r="B5534" i="24"/>
  <c r="B5535" i="24"/>
  <c r="B5536" i="24"/>
  <c r="B5537" i="24"/>
  <c r="B5538" i="24"/>
  <c r="B5539" i="24"/>
  <c r="B5540" i="24"/>
  <c r="B5541" i="24"/>
  <c r="B5542" i="24"/>
  <c r="B5543" i="24"/>
  <c r="B5544" i="24"/>
  <c r="B5545" i="24"/>
  <c r="B5546" i="24"/>
  <c r="B5547" i="24"/>
  <c r="B5548" i="24"/>
  <c r="B5549" i="24"/>
  <c r="B5550" i="24"/>
  <c r="B5551" i="24"/>
  <c r="B5552" i="24"/>
  <c r="B5553" i="24"/>
  <c r="B5554" i="24"/>
  <c r="B5555" i="24"/>
  <c r="B5556" i="24"/>
  <c r="B5557" i="24"/>
  <c r="B5558" i="24"/>
  <c r="B5559" i="24"/>
  <c r="B5560" i="24"/>
  <c r="B5561" i="24"/>
  <c r="B5562" i="24"/>
  <c r="B5563" i="24"/>
  <c r="B5564" i="24"/>
  <c r="B5565" i="24"/>
  <c r="B5566" i="24"/>
  <c r="B5567" i="24"/>
  <c r="B5568" i="24"/>
  <c r="B5569" i="24"/>
  <c r="B5570" i="24"/>
  <c r="B5571" i="24"/>
  <c r="B5572" i="24"/>
  <c r="B5573" i="24"/>
  <c r="B5574" i="24"/>
  <c r="B5575" i="24"/>
  <c r="B5576" i="24"/>
  <c r="B5577" i="24"/>
  <c r="B5578" i="24"/>
  <c r="B5579" i="24"/>
  <c r="B5580" i="24"/>
  <c r="B5581" i="24"/>
  <c r="B5582" i="24"/>
  <c r="B5583" i="24"/>
  <c r="B5584" i="24"/>
  <c r="B5585" i="24"/>
  <c r="B5586" i="24"/>
  <c r="B5587" i="24"/>
  <c r="B5588" i="24"/>
  <c r="B5589" i="24"/>
  <c r="B5590" i="24"/>
  <c r="B5591" i="24"/>
  <c r="B5592" i="24"/>
  <c r="B5593" i="24"/>
  <c r="B5594" i="24"/>
  <c r="B5595" i="24"/>
  <c r="B5596" i="24"/>
  <c r="B5597" i="24"/>
  <c r="B5598" i="24"/>
  <c r="B5599" i="24"/>
  <c r="B5600" i="24"/>
  <c r="B5601" i="24"/>
  <c r="B5602" i="24"/>
  <c r="B5603" i="24"/>
  <c r="B5604" i="24"/>
  <c r="B5605" i="24"/>
  <c r="B5606" i="24"/>
  <c r="B5607" i="24"/>
  <c r="B5608" i="24"/>
  <c r="B5609" i="24"/>
  <c r="B5610" i="24"/>
  <c r="B5611" i="24"/>
  <c r="B5612" i="24"/>
  <c r="B5613" i="24"/>
  <c r="B5614" i="24"/>
  <c r="B5615" i="24"/>
  <c r="B5616" i="24"/>
  <c r="B5617" i="24"/>
  <c r="B5618" i="24"/>
  <c r="B5619" i="24"/>
  <c r="B5620" i="24"/>
  <c r="B5621" i="24"/>
  <c r="B5622" i="24"/>
  <c r="B5623" i="24"/>
  <c r="B5624" i="24"/>
  <c r="B5625" i="24"/>
  <c r="B5626" i="24"/>
  <c r="B5627" i="24"/>
  <c r="B5628" i="24"/>
  <c r="B5629" i="24"/>
  <c r="B5630" i="24"/>
  <c r="B5631" i="24"/>
  <c r="B5632" i="24"/>
  <c r="B5633" i="24"/>
  <c r="B5634" i="24"/>
  <c r="B5635" i="24"/>
  <c r="B5636" i="24"/>
  <c r="B5637" i="24"/>
  <c r="B5638" i="24"/>
  <c r="B5639" i="24"/>
  <c r="B5640" i="24"/>
  <c r="B5641" i="24"/>
  <c r="B5642" i="24"/>
  <c r="B5643" i="24"/>
  <c r="B5644" i="24"/>
  <c r="B5645" i="24"/>
  <c r="B5646" i="24"/>
  <c r="B5647" i="24"/>
  <c r="B5648" i="24"/>
  <c r="B5649" i="24"/>
  <c r="B5650" i="24"/>
  <c r="B5651" i="24"/>
  <c r="B5652" i="24"/>
  <c r="B5653" i="24"/>
  <c r="B5654" i="24"/>
  <c r="B5655" i="24"/>
  <c r="B5656" i="24"/>
  <c r="B5657" i="24"/>
  <c r="B5658" i="24"/>
  <c r="B5659" i="24"/>
  <c r="B5660" i="24"/>
  <c r="B5661" i="24"/>
  <c r="B5662" i="24"/>
  <c r="B5663" i="24"/>
  <c r="B5664" i="24"/>
  <c r="B5665" i="24"/>
  <c r="B5666" i="24"/>
  <c r="B5667" i="24"/>
  <c r="B5668" i="24"/>
  <c r="B5669" i="24"/>
  <c r="B5670" i="24"/>
  <c r="B5671" i="24"/>
  <c r="B5672" i="24"/>
  <c r="B5673" i="24"/>
  <c r="B5674" i="24"/>
  <c r="B5675" i="24"/>
  <c r="B5676" i="24"/>
  <c r="B5677" i="24"/>
  <c r="B5678" i="24"/>
  <c r="B5679" i="24"/>
  <c r="B5680" i="24"/>
  <c r="B5681" i="24"/>
  <c r="B5682" i="24"/>
  <c r="B5683" i="24"/>
  <c r="B5684" i="24"/>
  <c r="B5685" i="24"/>
  <c r="B5686" i="24"/>
  <c r="B5687" i="24"/>
  <c r="B5688" i="24"/>
  <c r="B5689" i="24"/>
  <c r="B5690" i="24"/>
  <c r="B5691" i="24"/>
  <c r="B5692" i="24"/>
  <c r="B5693" i="24"/>
  <c r="B5694" i="24"/>
  <c r="B5695" i="24"/>
  <c r="B5696" i="24"/>
  <c r="B5697" i="24"/>
  <c r="B5698" i="24"/>
  <c r="B5699" i="24"/>
  <c r="B5700" i="24"/>
  <c r="B5701" i="24"/>
  <c r="B5702" i="24"/>
  <c r="B5703" i="24"/>
  <c r="B5704" i="24"/>
  <c r="B5705" i="24"/>
  <c r="B5706" i="24"/>
  <c r="B5707" i="24"/>
  <c r="B5708" i="24"/>
  <c r="B5709" i="24"/>
  <c r="B5710" i="24"/>
  <c r="B5711" i="24"/>
  <c r="B5712" i="24"/>
  <c r="B5713" i="24"/>
  <c r="B5714" i="24"/>
  <c r="B5715" i="24"/>
  <c r="B5716" i="24"/>
  <c r="B5717" i="24"/>
  <c r="B5718" i="24"/>
  <c r="B5719" i="24"/>
  <c r="B5720" i="24"/>
  <c r="B5721" i="24"/>
  <c r="B5722" i="24"/>
  <c r="B5723" i="24"/>
  <c r="B5724" i="24"/>
  <c r="B5725" i="24"/>
  <c r="B5726" i="24"/>
  <c r="B5727" i="24"/>
  <c r="B5728" i="24"/>
  <c r="B5729" i="24"/>
  <c r="B5730" i="24"/>
  <c r="B5731" i="24"/>
  <c r="B5732" i="24"/>
  <c r="B5733" i="24"/>
  <c r="B5734" i="24"/>
  <c r="B5735" i="24"/>
  <c r="B5736" i="24"/>
  <c r="B5737" i="24"/>
  <c r="B5738" i="24"/>
  <c r="B5739" i="24"/>
  <c r="B5740" i="24"/>
  <c r="B5741" i="24"/>
  <c r="B5742" i="24"/>
  <c r="B5743" i="24"/>
  <c r="B5744" i="24"/>
  <c r="B5745" i="24"/>
  <c r="B5746" i="24"/>
  <c r="B5747" i="24"/>
  <c r="B5748" i="24"/>
  <c r="B5749" i="24"/>
  <c r="B5750" i="24"/>
  <c r="B5751" i="24"/>
  <c r="B5752" i="24"/>
  <c r="B5753" i="24"/>
  <c r="B5754" i="24"/>
  <c r="B5755" i="24"/>
  <c r="B5756" i="24"/>
  <c r="B5757" i="24"/>
  <c r="B5758" i="24"/>
  <c r="B5759" i="24"/>
  <c r="B5760" i="24"/>
  <c r="B5761" i="24"/>
  <c r="B5762" i="24"/>
  <c r="B5763" i="24"/>
  <c r="B5764" i="24"/>
  <c r="B5765" i="24"/>
  <c r="B5766" i="24"/>
  <c r="B5767" i="24"/>
  <c r="B5768" i="24"/>
  <c r="B5769" i="24"/>
  <c r="B5770" i="24"/>
  <c r="B5771" i="24"/>
  <c r="B5772" i="24"/>
  <c r="B5773" i="24"/>
  <c r="B5774" i="24"/>
  <c r="B5775" i="24"/>
  <c r="B5776" i="24"/>
  <c r="B5777" i="24"/>
  <c r="B5778" i="24"/>
  <c r="B5779" i="24"/>
  <c r="B5780" i="24"/>
  <c r="B5781" i="24"/>
  <c r="B5782" i="24"/>
  <c r="B5783" i="24"/>
  <c r="B5784" i="24"/>
  <c r="B5785" i="24"/>
  <c r="B5786" i="24"/>
  <c r="B5787" i="24"/>
  <c r="B5788" i="24"/>
  <c r="B5789" i="24"/>
  <c r="B5790" i="24"/>
  <c r="B5791" i="24"/>
  <c r="B5792" i="24"/>
  <c r="B5793" i="24"/>
  <c r="B5794" i="24"/>
  <c r="B5795" i="24"/>
  <c r="B5796" i="24"/>
  <c r="B5797" i="24"/>
  <c r="B5798" i="24"/>
  <c r="B5799" i="24"/>
  <c r="B5800" i="24"/>
  <c r="B5801" i="24"/>
  <c r="B5802" i="24"/>
  <c r="B5803" i="24"/>
  <c r="B5804" i="24"/>
  <c r="B5805" i="24"/>
  <c r="B5806" i="24"/>
  <c r="B5807" i="24"/>
  <c r="B5808" i="24"/>
  <c r="B5809" i="24"/>
  <c r="B5810" i="24"/>
  <c r="B5811" i="24"/>
  <c r="B5812" i="24"/>
  <c r="B5813" i="24"/>
  <c r="B5814" i="24"/>
  <c r="B5815" i="24"/>
  <c r="B5816" i="24"/>
  <c r="B5817" i="24"/>
  <c r="B5818" i="24"/>
  <c r="B5819" i="24"/>
  <c r="B5820" i="24"/>
  <c r="B5821" i="24"/>
  <c r="B5822" i="24"/>
  <c r="B5823" i="24"/>
  <c r="B5824" i="24"/>
  <c r="B5825" i="24"/>
  <c r="B5826" i="24"/>
  <c r="B5827" i="24"/>
  <c r="B5828" i="24"/>
  <c r="B5829" i="24"/>
  <c r="B5830" i="24"/>
  <c r="B5831" i="24"/>
  <c r="B5832" i="24"/>
  <c r="B5833" i="24"/>
  <c r="B5834" i="24"/>
  <c r="B5835" i="24"/>
  <c r="B5836" i="24"/>
  <c r="B5837" i="24"/>
  <c r="B5838" i="24"/>
  <c r="B5839" i="24"/>
  <c r="B5840" i="24"/>
  <c r="B5841" i="24"/>
  <c r="B5842" i="24"/>
  <c r="B5843" i="24"/>
  <c r="B5844" i="24"/>
  <c r="B5845" i="24"/>
  <c r="B5846" i="24"/>
  <c r="B5847" i="24"/>
  <c r="B5848" i="24"/>
  <c r="B5849" i="24"/>
  <c r="B5850" i="24"/>
  <c r="B5851" i="24"/>
  <c r="B5852" i="24"/>
  <c r="B5853" i="24"/>
  <c r="B5854" i="24"/>
  <c r="B5855" i="24"/>
  <c r="B5856" i="24"/>
  <c r="B5857" i="24"/>
  <c r="B5858" i="24"/>
  <c r="B5859" i="24"/>
  <c r="B5860" i="24"/>
  <c r="B5861" i="24"/>
  <c r="B5862" i="24"/>
  <c r="B5863" i="24"/>
  <c r="B5864" i="24"/>
  <c r="B5865" i="24"/>
  <c r="B5866" i="24"/>
  <c r="B5867" i="24"/>
  <c r="B5868" i="24"/>
  <c r="B5869" i="24"/>
  <c r="B5870" i="24"/>
  <c r="B5871" i="24"/>
  <c r="B5872" i="24"/>
  <c r="B5873" i="24"/>
  <c r="B5874" i="24"/>
  <c r="B5875" i="24"/>
  <c r="B5876" i="24"/>
  <c r="B5877" i="24"/>
  <c r="B5878" i="24"/>
  <c r="B5879" i="24"/>
  <c r="B5880" i="24"/>
  <c r="B5881" i="24"/>
  <c r="B5882" i="24"/>
  <c r="B5883" i="24"/>
  <c r="B5884" i="24"/>
  <c r="B5885" i="24"/>
  <c r="B5886" i="24"/>
  <c r="B5887" i="24"/>
  <c r="B5888" i="24"/>
  <c r="B5889" i="24"/>
  <c r="B5890" i="24"/>
  <c r="B5891" i="24"/>
  <c r="B5892" i="24"/>
  <c r="B5893" i="24"/>
  <c r="B5894" i="24"/>
  <c r="B5895" i="24"/>
  <c r="B5896" i="24"/>
  <c r="B5897" i="24"/>
  <c r="B5898" i="24"/>
  <c r="B5899" i="24"/>
  <c r="B5900" i="24"/>
  <c r="B5901" i="24"/>
  <c r="B5902" i="24"/>
  <c r="B5903" i="24"/>
  <c r="B5904" i="24"/>
  <c r="B5905" i="24"/>
  <c r="B5906" i="24"/>
  <c r="B5907" i="24"/>
  <c r="B5908" i="24"/>
  <c r="B5909" i="24"/>
  <c r="B5910" i="24"/>
  <c r="B5911" i="24"/>
  <c r="B5912" i="24"/>
  <c r="B5913" i="24"/>
  <c r="B5914" i="24"/>
  <c r="B5915" i="24"/>
  <c r="B5916" i="24"/>
  <c r="B5917" i="24"/>
  <c r="B5918" i="24"/>
  <c r="B5919" i="24"/>
  <c r="B5920" i="24"/>
  <c r="B5921" i="24"/>
  <c r="B5922" i="24"/>
  <c r="B5923" i="24"/>
  <c r="B5924" i="24"/>
  <c r="B5925" i="24"/>
  <c r="B5926" i="24"/>
  <c r="B5927" i="24"/>
  <c r="B5928" i="24"/>
  <c r="B5929" i="24"/>
  <c r="B5930" i="24"/>
  <c r="B5931" i="24"/>
  <c r="B5932" i="24"/>
  <c r="B5933" i="24"/>
  <c r="B5934" i="24"/>
  <c r="B5935" i="24"/>
  <c r="B5936" i="24"/>
  <c r="B5937" i="24"/>
  <c r="B5938" i="24"/>
  <c r="B5939" i="24"/>
  <c r="B5940" i="24"/>
  <c r="B5941" i="24"/>
  <c r="B5942" i="24"/>
  <c r="B5943" i="24"/>
  <c r="B5944" i="24"/>
  <c r="B5945" i="24"/>
  <c r="B5946" i="24"/>
  <c r="B5947" i="24"/>
  <c r="B5948" i="24"/>
  <c r="B5949" i="24"/>
  <c r="B5950" i="24"/>
  <c r="B5951" i="24"/>
  <c r="B5952" i="24"/>
  <c r="B5953" i="24"/>
  <c r="B5954" i="24"/>
  <c r="B5955" i="24"/>
  <c r="B5956" i="24"/>
  <c r="B5957" i="24"/>
  <c r="B5958" i="24"/>
  <c r="B5959" i="24"/>
  <c r="B5960" i="24"/>
  <c r="B5961" i="24"/>
  <c r="B5962" i="24"/>
  <c r="B5963" i="24"/>
  <c r="B5964" i="24"/>
  <c r="B5965" i="24"/>
  <c r="B5966" i="24"/>
  <c r="B5967" i="24"/>
  <c r="B5968" i="24"/>
  <c r="B5969" i="24"/>
  <c r="B5970" i="24"/>
  <c r="B5971" i="24"/>
  <c r="B5972" i="24"/>
  <c r="B5973" i="24"/>
  <c r="B5974" i="24"/>
  <c r="B5975" i="24"/>
  <c r="B5976" i="24"/>
  <c r="B5977" i="24"/>
  <c r="B5978" i="24"/>
  <c r="B5979" i="24"/>
  <c r="B5980" i="24"/>
  <c r="B5981" i="24"/>
  <c r="B5982" i="24"/>
  <c r="B5983" i="24"/>
  <c r="B5984" i="24"/>
  <c r="B5985" i="24"/>
  <c r="B5986" i="24"/>
  <c r="B5987" i="24"/>
  <c r="B5988" i="24"/>
  <c r="B5989" i="24"/>
  <c r="B5990" i="24"/>
  <c r="B5991" i="24"/>
  <c r="B5992" i="24"/>
  <c r="B5993" i="24"/>
  <c r="B5994" i="24"/>
  <c r="B5995" i="24"/>
  <c r="B5996" i="24"/>
  <c r="B5997" i="24"/>
  <c r="B5998" i="24"/>
  <c r="B5999" i="24"/>
  <c r="B6000" i="24"/>
  <c r="B6001" i="24"/>
  <c r="B6002" i="24"/>
  <c r="B6003" i="24"/>
  <c r="B6004" i="24"/>
  <c r="B6005" i="24"/>
  <c r="B6006" i="24"/>
  <c r="B6007" i="24"/>
  <c r="B6008" i="24"/>
  <c r="B6009" i="24"/>
  <c r="B6010" i="24"/>
  <c r="B6011" i="24"/>
  <c r="B6012" i="24"/>
  <c r="B6013" i="24"/>
  <c r="B6014" i="24"/>
  <c r="B6015" i="24"/>
  <c r="B6016" i="24"/>
  <c r="B6017" i="24"/>
  <c r="B6018" i="24"/>
  <c r="B6019" i="24"/>
  <c r="B6020" i="24"/>
  <c r="B6021" i="24"/>
  <c r="B6022" i="24"/>
  <c r="B6023" i="24"/>
  <c r="B6024" i="24"/>
  <c r="B6025" i="24"/>
  <c r="B6026" i="24"/>
  <c r="B6027" i="24"/>
  <c r="B6028" i="24"/>
  <c r="B6029" i="24"/>
  <c r="B6030" i="24"/>
  <c r="B6031" i="24"/>
  <c r="B6032" i="24"/>
  <c r="B6033" i="24"/>
  <c r="B6034" i="24"/>
  <c r="B6035" i="24"/>
  <c r="B6036" i="24"/>
  <c r="B6037" i="24"/>
  <c r="B6038" i="24"/>
  <c r="B6039" i="24"/>
  <c r="B6040" i="24"/>
  <c r="B6041" i="24"/>
  <c r="B6042" i="24"/>
  <c r="B6043" i="24"/>
  <c r="B6044" i="24"/>
  <c r="B6045" i="24"/>
  <c r="B6046" i="24"/>
  <c r="B6047" i="24"/>
  <c r="B6048" i="24"/>
  <c r="B6049" i="24"/>
  <c r="B6050" i="24"/>
  <c r="B6051" i="24"/>
  <c r="B6052" i="24"/>
  <c r="B6053" i="24"/>
  <c r="B6054" i="24"/>
  <c r="B6055" i="24"/>
  <c r="B6056" i="24"/>
  <c r="B6057" i="24"/>
  <c r="B6058" i="24"/>
  <c r="B6059" i="24"/>
  <c r="B6060" i="24"/>
  <c r="B6061" i="24"/>
  <c r="B6062" i="24"/>
  <c r="B6063" i="24"/>
  <c r="B6064" i="24"/>
  <c r="B6065" i="24"/>
  <c r="B6066" i="24"/>
  <c r="B6067" i="24"/>
  <c r="B6068" i="24"/>
  <c r="B6069" i="24"/>
  <c r="B6070" i="24"/>
  <c r="B6071" i="24"/>
  <c r="B6072" i="24"/>
  <c r="B6073" i="24"/>
  <c r="B6074" i="24"/>
  <c r="B6075" i="24"/>
  <c r="B6076" i="24"/>
  <c r="B6077" i="24"/>
  <c r="B6078" i="24"/>
  <c r="B6079" i="24"/>
  <c r="B6080" i="24"/>
  <c r="B6081" i="24"/>
  <c r="B6082" i="24"/>
  <c r="B6083" i="24"/>
  <c r="B6084" i="24"/>
  <c r="B6085" i="24"/>
  <c r="B6086" i="24"/>
  <c r="B6087" i="24"/>
  <c r="B6088" i="24"/>
  <c r="B6089" i="24"/>
  <c r="B6090" i="24"/>
  <c r="B6091" i="24"/>
  <c r="B6092" i="24"/>
  <c r="B6093" i="24"/>
  <c r="B6094" i="24"/>
  <c r="B6095" i="24"/>
  <c r="B6096" i="24"/>
  <c r="B6097" i="24"/>
  <c r="B6098" i="24"/>
  <c r="B6099" i="24"/>
  <c r="B6100" i="24"/>
  <c r="B6101" i="24"/>
  <c r="B6102" i="24"/>
  <c r="B6103" i="24"/>
  <c r="B6104" i="24"/>
  <c r="B6105" i="24"/>
  <c r="B6106" i="24"/>
  <c r="B6107" i="24"/>
  <c r="B6108" i="24"/>
  <c r="B6109" i="24"/>
  <c r="B6110" i="24"/>
  <c r="B6111" i="24"/>
  <c r="B6112" i="24"/>
  <c r="B6113" i="24"/>
  <c r="B6114" i="24"/>
  <c r="B6115" i="24"/>
  <c r="B6116" i="24"/>
  <c r="B6117" i="24"/>
  <c r="B6118" i="24"/>
  <c r="B6119" i="24"/>
  <c r="B6120" i="24"/>
  <c r="B6121" i="24"/>
  <c r="B6122" i="24"/>
  <c r="B6123" i="24"/>
  <c r="B6124" i="24"/>
  <c r="B6125" i="24"/>
  <c r="B6126" i="24"/>
  <c r="B6127" i="24"/>
  <c r="B6128" i="24"/>
  <c r="B6129" i="24"/>
  <c r="B6130" i="24"/>
  <c r="B6131" i="24"/>
  <c r="B6132" i="24"/>
  <c r="B6133" i="24"/>
  <c r="B6134" i="24"/>
  <c r="B6135" i="24"/>
  <c r="B6136" i="24"/>
  <c r="B6137" i="24"/>
  <c r="B6138" i="24"/>
  <c r="B6139" i="24"/>
  <c r="B6140" i="24"/>
  <c r="B6141" i="24"/>
  <c r="B6142" i="24"/>
  <c r="B6143" i="24"/>
  <c r="B6144" i="24"/>
  <c r="B6145" i="24"/>
  <c r="B6146" i="24"/>
  <c r="B6147" i="24"/>
  <c r="B6148" i="24"/>
  <c r="B6149" i="24"/>
  <c r="B6150" i="24"/>
  <c r="B6151" i="24"/>
  <c r="B6152" i="24"/>
  <c r="B6153" i="24"/>
  <c r="B6154" i="24"/>
  <c r="B6155" i="24"/>
  <c r="B6156" i="24"/>
  <c r="B6157" i="24"/>
  <c r="B6158" i="24"/>
  <c r="B6159" i="24"/>
  <c r="B6160" i="24"/>
  <c r="B6161" i="24"/>
  <c r="B6162" i="24"/>
  <c r="B6163" i="24"/>
  <c r="B6164" i="24"/>
  <c r="B6165" i="24"/>
  <c r="B6166" i="24"/>
  <c r="B6167" i="24"/>
  <c r="B6168" i="24"/>
  <c r="B6169" i="24"/>
  <c r="B6170" i="24"/>
  <c r="B6171" i="24"/>
  <c r="B6172" i="24"/>
  <c r="B6173" i="24"/>
  <c r="B6174" i="24"/>
  <c r="B6175" i="24"/>
  <c r="B6176" i="24"/>
  <c r="B6177" i="24"/>
  <c r="B6178" i="24"/>
  <c r="B6179" i="24"/>
  <c r="B6180" i="24"/>
  <c r="B6181" i="24"/>
  <c r="B6182" i="24"/>
  <c r="B6183" i="24"/>
  <c r="B6184" i="24"/>
  <c r="B6185" i="24"/>
  <c r="B6186" i="24"/>
  <c r="B6187" i="24"/>
  <c r="B6188" i="24"/>
  <c r="B6189" i="24"/>
  <c r="B6190" i="24"/>
  <c r="B6191" i="24"/>
  <c r="B6192" i="24"/>
  <c r="B6193" i="24"/>
  <c r="B6194" i="24"/>
  <c r="B6195" i="24"/>
  <c r="B6196" i="24"/>
  <c r="B6197" i="24"/>
  <c r="B6198" i="24"/>
  <c r="B6199" i="24"/>
  <c r="B6200" i="24"/>
  <c r="B6201" i="24"/>
  <c r="B6202" i="24"/>
  <c r="B6203" i="24"/>
  <c r="B6204" i="24"/>
  <c r="B6205" i="24"/>
  <c r="B6206" i="24"/>
  <c r="B6207" i="24"/>
  <c r="B6208" i="24"/>
  <c r="B6209" i="24"/>
  <c r="B6210" i="24"/>
  <c r="B6211" i="24"/>
  <c r="B6212" i="24"/>
  <c r="B6213" i="24"/>
  <c r="B6214" i="24"/>
  <c r="B6215" i="24"/>
  <c r="B6216" i="24"/>
  <c r="B6217" i="24"/>
  <c r="B6218" i="24"/>
  <c r="B6219" i="24"/>
  <c r="B6220" i="24"/>
  <c r="B6221" i="24"/>
  <c r="B6222" i="24"/>
  <c r="B6223" i="24"/>
  <c r="B6224" i="24"/>
  <c r="B6225" i="24"/>
  <c r="B6226" i="24"/>
  <c r="B6227" i="24"/>
  <c r="B6228" i="24"/>
  <c r="B6229" i="24"/>
  <c r="B6230" i="24"/>
  <c r="B6231" i="24"/>
  <c r="B6232" i="24"/>
  <c r="B6233" i="24"/>
  <c r="B6234" i="24"/>
  <c r="B6235" i="24"/>
  <c r="B6236" i="24"/>
  <c r="B6237" i="24"/>
  <c r="B6238" i="24"/>
  <c r="B6239" i="24"/>
  <c r="B6240" i="24"/>
  <c r="B6241" i="24"/>
  <c r="B6242" i="24"/>
  <c r="B6243" i="24"/>
  <c r="B6244" i="24"/>
  <c r="B6245" i="24"/>
  <c r="B6246" i="24"/>
  <c r="B6247" i="24"/>
  <c r="B6248" i="24"/>
  <c r="B6249" i="24"/>
  <c r="B6250" i="24"/>
  <c r="B6251" i="24"/>
  <c r="B6252" i="24"/>
  <c r="B6253" i="24"/>
  <c r="B6254" i="24"/>
  <c r="B6255" i="24"/>
  <c r="B6256" i="24"/>
  <c r="B6257" i="24"/>
  <c r="B6258" i="24"/>
  <c r="B6259" i="24"/>
  <c r="B6260" i="24"/>
  <c r="B6261" i="24"/>
  <c r="B6262" i="24"/>
  <c r="B6263" i="24"/>
  <c r="B6264" i="24"/>
  <c r="B6265" i="24"/>
  <c r="B6266" i="24"/>
  <c r="B6267" i="24"/>
  <c r="B6268" i="24"/>
  <c r="B6269" i="24"/>
  <c r="B6270" i="24"/>
  <c r="B6271" i="24"/>
  <c r="B6272" i="24"/>
  <c r="B6273" i="24"/>
  <c r="B6274" i="24"/>
  <c r="B6275" i="24"/>
  <c r="B6276" i="24"/>
  <c r="B6277" i="24"/>
  <c r="B6278" i="24"/>
  <c r="B6279" i="24"/>
  <c r="B6280" i="24"/>
  <c r="B6281" i="24"/>
  <c r="B6282" i="24"/>
  <c r="B6283" i="24"/>
  <c r="B6284" i="24"/>
  <c r="B6285" i="24"/>
  <c r="B6286" i="24"/>
  <c r="B6287" i="24"/>
  <c r="B6288" i="24"/>
  <c r="B6289" i="24"/>
  <c r="B6290" i="24"/>
  <c r="B6291" i="24"/>
  <c r="B6292" i="24"/>
  <c r="B6293" i="24"/>
  <c r="B6294" i="24"/>
  <c r="B6295" i="24"/>
  <c r="B6296" i="24"/>
  <c r="B6297" i="24"/>
  <c r="B6298" i="24"/>
  <c r="B6299" i="24"/>
  <c r="B6300" i="24"/>
  <c r="B6301" i="24"/>
  <c r="B6302" i="24"/>
  <c r="B6303" i="24"/>
  <c r="B6304" i="24"/>
  <c r="B6305" i="24"/>
  <c r="B6306" i="24"/>
  <c r="B6307" i="24"/>
  <c r="B6308" i="24"/>
  <c r="B6309" i="24"/>
  <c r="B6310" i="24"/>
  <c r="B6311" i="24"/>
  <c r="B6312" i="24"/>
  <c r="B6313" i="24"/>
  <c r="B6314" i="24"/>
  <c r="B6315" i="24"/>
  <c r="B6316" i="24"/>
  <c r="B6317" i="24"/>
  <c r="B6318" i="24"/>
  <c r="B6319" i="24"/>
  <c r="B6320" i="24"/>
  <c r="B6321" i="24"/>
  <c r="B6322" i="24"/>
  <c r="B6323" i="24"/>
  <c r="B6324" i="24"/>
  <c r="B6325" i="24"/>
  <c r="B6326" i="24"/>
  <c r="B6327" i="24"/>
  <c r="B6328" i="24"/>
  <c r="B6329" i="24"/>
  <c r="B6330" i="24"/>
  <c r="B6331" i="24"/>
  <c r="B6332" i="24"/>
  <c r="B6333" i="24"/>
  <c r="B6334" i="24"/>
  <c r="B6335" i="24"/>
  <c r="B6336" i="24"/>
  <c r="B6337" i="24"/>
  <c r="B6338" i="24"/>
  <c r="B6339" i="24"/>
  <c r="B6340" i="24"/>
  <c r="B6341" i="24"/>
  <c r="B6342" i="24"/>
  <c r="B6343" i="24"/>
  <c r="B6344" i="24"/>
  <c r="B6345" i="24"/>
  <c r="B6346" i="24"/>
  <c r="B6347" i="24"/>
  <c r="B6348" i="24"/>
  <c r="B6349" i="24"/>
  <c r="B6350" i="24"/>
  <c r="B6351" i="24"/>
  <c r="B6352" i="24"/>
  <c r="B6353" i="24"/>
  <c r="B6354" i="24"/>
  <c r="B6355" i="24"/>
  <c r="B6356" i="24"/>
  <c r="B6357" i="24"/>
  <c r="B6358" i="24"/>
  <c r="B6359" i="24"/>
  <c r="B6360" i="24"/>
  <c r="B6361" i="24"/>
  <c r="B6362" i="24"/>
  <c r="B6363" i="24"/>
  <c r="B6364" i="24"/>
  <c r="B6365" i="24"/>
  <c r="B6366" i="24"/>
  <c r="B6367" i="24"/>
  <c r="B6368" i="24"/>
  <c r="B6369" i="24"/>
  <c r="B6370" i="24"/>
  <c r="B6371" i="24"/>
  <c r="B6372" i="24"/>
  <c r="B6373" i="24"/>
  <c r="B6374" i="24"/>
  <c r="B6375" i="24"/>
  <c r="B6376" i="24"/>
  <c r="B6377" i="24"/>
  <c r="B6378" i="24"/>
  <c r="B6379" i="24"/>
  <c r="B6380" i="24"/>
  <c r="B6381" i="24"/>
  <c r="B6382" i="24"/>
  <c r="B6383" i="24"/>
  <c r="B6384" i="24"/>
  <c r="B6385" i="24"/>
  <c r="B6386" i="24"/>
  <c r="B6387" i="24"/>
  <c r="B6388" i="24"/>
  <c r="B6389" i="24"/>
  <c r="B6390" i="24"/>
  <c r="B6391" i="24"/>
  <c r="B6392" i="24"/>
  <c r="B6393" i="24"/>
  <c r="B6394" i="24"/>
  <c r="B6395" i="24"/>
  <c r="B6396" i="24"/>
  <c r="B6397" i="24"/>
  <c r="B6398" i="24"/>
  <c r="B6399" i="24"/>
  <c r="B6400" i="24"/>
  <c r="B6401" i="24"/>
  <c r="B6402" i="24"/>
  <c r="B6403" i="24"/>
  <c r="B6404" i="24"/>
  <c r="B6405" i="24"/>
  <c r="B6406" i="24"/>
  <c r="B6407" i="24"/>
  <c r="B6408" i="24"/>
  <c r="B6409" i="24"/>
  <c r="B6410" i="24"/>
  <c r="B6411" i="24"/>
  <c r="B6412" i="24"/>
  <c r="B6413" i="24"/>
  <c r="B6414" i="24"/>
  <c r="B6415" i="24"/>
  <c r="B6416" i="24"/>
  <c r="B6417" i="24"/>
  <c r="B6418" i="24"/>
  <c r="B6419" i="24"/>
  <c r="B6420" i="24"/>
  <c r="B6421" i="24"/>
  <c r="B6422" i="24"/>
  <c r="B6423" i="24"/>
  <c r="B6424" i="24"/>
  <c r="B6425" i="24"/>
  <c r="B6426" i="24"/>
  <c r="B6427" i="24"/>
  <c r="B6428" i="24"/>
  <c r="B6429" i="24"/>
  <c r="B6430" i="24"/>
  <c r="B6431" i="24"/>
  <c r="B6432" i="24"/>
  <c r="B6433" i="24"/>
  <c r="B6434" i="24"/>
  <c r="B6435" i="24"/>
  <c r="B6436" i="24"/>
  <c r="B6437" i="24"/>
  <c r="B6438" i="24"/>
  <c r="B6439" i="24"/>
  <c r="B6440" i="24"/>
  <c r="B6441" i="24"/>
  <c r="B6442" i="24"/>
  <c r="B6443" i="24"/>
  <c r="B6444" i="24"/>
  <c r="B6445" i="24"/>
  <c r="B6446" i="24"/>
  <c r="B6447" i="24"/>
  <c r="B6448" i="24"/>
  <c r="B6449" i="24"/>
  <c r="B6450" i="24"/>
  <c r="B6451" i="24"/>
  <c r="B6452" i="24"/>
  <c r="B6453" i="24"/>
  <c r="B6454" i="24"/>
  <c r="B6455" i="24"/>
  <c r="B6456" i="24"/>
  <c r="B6457" i="24"/>
  <c r="B6458" i="24"/>
  <c r="B6459" i="24"/>
  <c r="B6460" i="24"/>
  <c r="B6461" i="24"/>
  <c r="B6462" i="24"/>
  <c r="B6463" i="24"/>
  <c r="B6464" i="24"/>
  <c r="B6465" i="24"/>
  <c r="B6466" i="24"/>
  <c r="B6467" i="24"/>
  <c r="B6468" i="24"/>
  <c r="B6469" i="24"/>
  <c r="B6470" i="24"/>
  <c r="B6471" i="24"/>
  <c r="B6472" i="24"/>
  <c r="B6473" i="24"/>
  <c r="B6474" i="24"/>
  <c r="B6475" i="24"/>
  <c r="B6476" i="24"/>
  <c r="B6477" i="24"/>
  <c r="B6478" i="24"/>
  <c r="B6479" i="24"/>
  <c r="B6480" i="24"/>
  <c r="B6481" i="24"/>
  <c r="B6482" i="24"/>
  <c r="B6483" i="24"/>
  <c r="B6484" i="24"/>
  <c r="B6485" i="24"/>
  <c r="B6486" i="24"/>
  <c r="B6487" i="24"/>
  <c r="B6488" i="24"/>
  <c r="B6489" i="24"/>
  <c r="B6490" i="24"/>
  <c r="B6491" i="24"/>
  <c r="B6492" i="24"/>
  <c r="B6493" i="24"/>
  <c r="B6494" i="24"/>
  <c r="B6495" i="24"/>
  <c r="B6496" i="24"/>
  <c r="B6497" i="24"/>
  <c r="B6498" i="24"/>
  <c r="B6499" i="24"/>
  <c r="B6500" i="24"/>
  <c r="B6501" i="24"/>
  <c r="B6502" i="24"/>
  <c r="B6503" i="24"/>
  <c r="B6504" i="24"/>
  <c r="B6505" i="24"/>
  <c r="B6506" i="24"/>
  <c r="B6507" i="24"/>
  <c r="B6508" i="24"/>
  <c r="B6509" i="24"/>
  <c r="B6510" i="24"/>
  <c r="B6511" i="24"/>
  <c r="B6512" i="24"/>
  <c r="B6513" i="24"/>
  <c r="B6514" i="24"/>
  <c r="B6515" i="24"/>
  <c r="B6516" i="24"/>
  <c r="B6517" i="24"/>
  <c r="B6518" i="24"/>
  <c r="B6519" i="24"/>
  <c r="B6520" i="24"/>
  <c r="B6521" i="24"/>
  <c r="B6522" i="24"/>
  <c r="B6523" i="24"/>
  <c r="B6524" i="24"/>
  <c r="B6525" i="24"/>
  <c r="B6526" i="24"/>
  <c r="B6527" i="24"/>
  <c r="B6528" i="24"/>
  <c r="B6529" i="24"/>
  <c r="B6530" i="24"/>
  <c r="B6531" i="24"/>
  <c r="B6532" i="24"/>
  <c r="B6533" i="24"/>
  <c r="B6534" i="24"/>
  <c r="B6535" i="24"/>
  <c r="B6536" i="24"/>
  <c r="B6537" i="24"/>
  <c r="B6538" i="24"/>
  <c r="B6539" i="24"/>
  <c r="B6540" i="24"/>
  <c r="B6541" i="24"/>
  <c r="B6542" i="24"/>
  <c r="B6543" i="24"/>
  <c r="B6544" i="24"/>
  <c r="B6545" i="24"/>
  <c r="B6546" i="24"/>
  <c r="B6547" i="24"/>
  <c r="B6548" i="24"/>
  <c r="B6549" i="24"/>
  <c r="B6550" i="24"/>
  <c r="B6551" i="24"/>
  <c r="B6552" i="24"/>
  <c r="B6553" i="24"/>
  <c r="B6554" i="24"/>
  <c r="B6555" i="24"/>
  <c r="B6556" i="24"/>
  <c r="B6557" i="24"/>
  <c r="B6558" i="24"/>
  <c r="B6559" i="24"/>
  <c r="B6560" i="24"/>
  <c r="B6561" i="24"/>
  <c r="B6562" i="24"/>
  <c r="B6563" i="24"/>
  <c r="B6564" i="24"/>
  <c r="B6565" i="24"/>
  <c r="B6566" i="24"/>
  <c r="B6567" i="24"/>
  <c r="B6568" i="24"/>
  <c r="B6569" i="24"/>
  <c r="B6570" i="24"/>
  <c r="B6571" i="24"/>
  <c r="B6572" i="24"/>
  <c r="B6573" i="24"/>
  <c r="B6574" i="24"/>
  <c r="B6575" i="24"/>
  <c r="B6576" i="24"/>
  <c r="B6577" i="24"/>
  <c r="B6578" i="24"/>
  <c r="B6579" i="24"/>
  <c r="B6580" i="24"/>
  <c r="B6581" i="24"/>
  <c r="B6582" i="24"/>
  <c r="B6583" i="24"/>
  <c r="B6584" i="24"/>
  <c r="B6585" i="24"/>
  <c r="B6586" i="24"/>
  <c r="B6587" i="24"/>
  <c r="B6588" i="24"/>
  <c r="B6589" i="24"/>
  <c r="B6590" i="24"/>
  <c r="B6591" i="24"/>
  <c r="B6592" i="24"/>
  <c r="B6593" i="24"/>
  <c r="B6594" i="24"/>
  <c r="B6595" i="24"/>
  <c r="B6596" i="24"/>
  <c r="B6597" i="24"/>
  <c r="B6598" i="24"/>
  <c r="B6599" i="24"/>
  <c r="B6600" i="24"/>
  <c r="B6601" i="24"/>
  <c r="B6602" i="24"/>
  <c r="B6603" i="24"/>
  <c r="B6604" i="24"/>
  <c r="B6605" i="24"/>
  <c r="B6606" i="24"/>
  <c r="B6607" i="24"/>
  <c r="B6608" i="24"/>
  <c r="B6609" i="24"/>
  <c r="B6610" i="24"/>
  <c r="B6611" i="24"/>
  <c r="B6612" i="24"/>
  <c r="B6613" i="24"/>
  <c r="B6614" i="24"/>
  <c r="B6615" i="24"/>
  <c r="B6616" i="24"/>
  <c r="B6617" i="24"/>
  <c r="B6618" i="24"/>
  <c r="B6619" i="24"/>
  <c r="B6620" i="24"/>
  <c r="B6621" i="24"/>
  <c r="B6622" i="24"/>
  <c r="B6623" i="24"/>
  <c r="B6624" i="24"/>
  <c r="B6625" i="24"/>
  <c r="B6626" i="24"/>
  <c r="B6627" i="24"/>
  <c r="B6628" i="24"/>
  <c r="B6629" i="24"/>
  <c r="B6630" i="24"/>
  <c r="B6631" i="24"/>
  <c r="B6632" i="24"/>
  <c r="B6633" i="24"/>
  <c r="B6634" i="24"/>
  <c r="B6635" i="24"/>
  <c r="B6636" i="24"/>
  <c r="B6637" i="24"/>
  <c r="B6638" i="24"/>
  <c r="B6639" i="24"/>
  <c r="B6640" i="24"/>
  <c r="B6641" i="24"/>
  <c r="B6642" i="24"/>
  <c r="B6643" i="24"/>
  <c r="B6644" i="24"/>
  <c r="B6645" i="24"/>
  <c r="B6646" i="24"/>
  <c r="B6647" i="24"/>
  <c r="B6648" i="24"/>
  <c r="B6649" i="24"/>
  <c r="B6650" i="24"/>
  <c r="B6651" i="24"/>
  <c r="B6652" i="24"/>
  <c r="B6653" i="24"/>
  <c r="B6654" i="24"/>
  <c r="B6655" i="24"/>
  <c r="B6656" i="24"/>
  <c r="B6657" i="24"/>
  <c r="B6658" i="24"/>
  <c r="B6659" i="24"/>
  <c r="B6660" i="24"/>
  <c r="B6661" i="24"/>
  <c r="B6662" i="24"/>
  <c r="B6663" i="24"/>
  <c r="B6664" i="24"/>
  <c r="B6665" i="24"/>
  <c r="B6666" i="24"/>
  <c r="B6667" i="24"/>
  <c r="B6668" i="24"/>
  <c r="B6669" i="24"/>
  <c r="B6670" i="24"/>
  <c r="B6671" i="24"/>
  <c r="B6672" i="24"/>
  <c r="B6673" i="24"/>
  <c r="B6674" i="24"/>
  <c r="B6675" i="24"/>
  <c r="B6676" i="24"/>
  <c r="B6677" i="24"/>
  <c r="B6678" i="24"/>
  <c r="B6679" i="24"/>
  <c r="B6680" i="24"/>
  <c r="B6681" i="24"/>
  <c r="B6682" i="24"/>
  <c r="B6683" i="24"/>
  <c r="B6684" i="24"/>
  <c r="B6685" i="24"/>
  <c r="B6686" i="24"/>
  <c r="B6687" i="24"/>
  <c r="B6688" i="24"/>
  <c r="B6689" i="24"/>
  <c r="B6690" i="24"/>
  <c r="B6691" i="24"/>
  <c r="B6692" i="24"/>
  <c r="B6693" i="24"/>
  <c r="B6694" i="24"/>
  <c r="B6695" i="24"/>
  <c r="B6696" i="24"/>
  <c r="B6697" i="24"/>
  <c r="B6698" i="24"/>
  <c r="B6699" i="24"/>
  <c r="B6700" i="24"/>
  <c r="B6701" i="24"/>
  <c r="B6702" i="24"/>
  <c r="B6703" i="24"/>
  <c r="B6704" i="24"/>
  <c r="B6705" i="24"/>
  <c r="B6706" i="24"/>
  <c r="B6707" i="24"/>
  <c r="B6708" i="24"/>
  <c r="B6709" i="24"/>
  <c r="B6710" i="24"/>
  <c r="B6711" i="24"/>
  <c r="B6712" i="24"/>
  <c r="B6713" i="24"/>
  <c r="B6714" i="24"/>
  <c r="B6715" i="24"/>
  <c r="B6716" i="24"/>
  <c r="B6717" i="24"/>
  <c r="B6718" i="24"/>
  <c r="B6719" i="24"/>
  <c r="B6720" i="24"/>
  <c r="B6721" i="24"/>
  <c r="B6722" i="24"/>
  <c r="B6723" i="24"/>
  <c r="B6724" i="24"/>
  <c r="B6725" i="24"/>
  <c r="B6726" i="24"/>
  <c r="B6727" i="24"/>
  <c r="B6728" i="24"/>
  <c r="B6729" i="24"/>
  <c r="B6730" i="24"/>
  <c r="B6731" i="24"/>
  <c r="B6732" i="24"/>
  <c r="B6733" i="24"/>
  <c r="B6734" i="24"/>
  <c r="B6735" i="24"/>
  <c r="B6736" i="24"/>
  <c r="B6737" i="24"/>
  <c r="B6738" i="24"/>
  <c r="B6739" i="24"/>
  <c r="B6740" i="24"/>
  <c r="B6741" i="24"/>
  <c r="B6742" i="24"/>
  <c r="B6743" i="24"/>
  <c r="B6744" i="24"/>
  <c r="B6745" i="24"/>
  <c r="B6746" i="24"/>
  <c r="B6747" i="24"/>
  <c r="B6748" i="24"/>
  <c r="B6749" i="24"/>
  <c r="B6750" i="24"/>
  <c r="B6751" i="24"/>
  <c r="B6752" i="24"/>
  <c r="B6753" i="24"/>
  <c r="B6754" i="24"/>
  <c r="B6755" i="24"/>
  <c r="B6756" i="24"/>
  <c r="B6757" i="24"/>
  <c r="B6758" i="24"/>
  <c r="B6759" i="24"/>
  <c r="B6760" i="24"/>
  <c r="B6761" i="24"/>
  <c r="B6762" i="24"/>
  <c r="B6763" i="24"/>
  <c r="B6764" i="24"/>
  <c r="B6765" i="24"/>
  <c r="B6766" i="24"/>
  <c r="B6767" i="24"/>
  <c r="B6768" i="24"/>
  <c r="B6769" i="24"/>
  <c r="B6770" i="24"/>
  <c r="B6771" i="24"/>
  <c r="B6772" i="24"/>
  <c r="B6773" i="24"/>
  <c r="B6774" i="24"/>
  <c r="B6775" i="24"/>
  <c r="B6776" i="24"/>
  <c r="B6777" i="24"/>
  <c r="B6778" i="24"/>
  <c r="B6779" i="24"/>
  <c r="B6780" i="24"/>
  <c r="B6781" i="24"/>
  <c r="B6782" i="24"/>
  <c r="B6783" i="24"/>
  <c r="B6784" i="24"/>
  <c r="B6785" i="24"/>
  <c r="B6786" i="24"/>
  <c r="B6787" i="24"/>
  <c r="B6788" i="24"/>
  <c r="B6789" i="24"/>
  <c r="B6790" i="24"/>
  <c r="B6791" i="24"/>
  <c r="B6792" i="24"/>
  <c r="B6793" i="24"/>
  <c r="B6794" i="24"/>
  <c r="B6795" i="24"/>
  <c r="B6796" i="24"/>
  <c r="B6797" i="24"/>
  <c r="B6798" i="24"/>
  <c r="B6799" i="24"/>
  <c r="B6800" i="24"/>
  <c r="B6801" i="24"/>
  <c r="B6802" i="24"/>
  <c r="B6803" i="24"/>
  <c r="B6804" i="24"/>
  <c r="B6805" i="24"/>
  <c r="B6806" i="24"/>
  <c r="B6807" i="24"/>
  <c r="B6808" i="24"/>
  <c r="B6809" i="24"/>
  <c r="B6810" i="24"/>
  <c r="B6811" i="24"/>
  <c r="B6812" i="24"/>
  <c r="B6813" i="24"/>
  <c r="B6814" i="24"/>
  <c r="B6815" i="24"/>
  <c r="B6816" i="24"/>
  <c r="B6817" i="24"/>
  <c r="B6818" i="24"/>
  <c r="B6819" i="24"/>
  <c r="B6820" i="24"/>
  <c r="B6821" i="24"/>
  <c r="B6822" i="24"/>
  <c r="B6823" i="24"/>
  <c r="B6824" i="24"/>
  <c r="B6825" i="24"/>
  <c r="B6826" i="24"/>
  <c r="B6827" i="24"/>
  <c r="B6828" i="24"/>
  <c r="B6829" i="24"/>
  <c r="B6830" i="24"/>
  <c r="B6831" i="24"/>
  <c r="B6832" i="24"/>
  <c r="B6833" i="24"/>
  <c r="B6834" i="24"/>
  <c r="B6835" i="24"/>
  <c r="B6836" i="24"/>
  <c r="B6837" i="24"/>
  <c r="B6838" i="24"/>
  <c r="B6839" i="24"/>
  <c r="B6840" i="24"/>
  <c r="B6841" i="24"/>
  <c r="B6842" i="24"/>
  <c r="B6843" i="24"/>
  <c r="B6844" i="24"/>
  <c r="B6845" i="24"/>
  <c r="B6846" i="24"/>
  <c r="B6847" i="24"/>
  <c r="B6848" i="24"/>
  <c r="B6849" i="24"/>
  <c r="B6850" i="24"/>
  <c r="B6851" i="24"/>
  <c r="B6852" i="24"/>
  <c r="B6853" i="24"/>
  <c r="B6854" i="24"/>
  <c r="B6855" i="24"/>
  <c r="B6856" i="24"/>
  <c r="B6857" i="24"/>
  <c r="B6858" i="24"/>
  <c r="B6859" i="24"/>
  <c r="B6860" i="24"/>
  <c r="B6861" i="24"/>
  <c r="B6862" i="24"/>
  <c r="B6863" i="24"/>
  <c r="B6864" i="24"/>
  <c r="B6865" i="24"/>
  <c r="B6866" i="24"/>
  <c r="B6867" i="24"/>
  <c r="B6868" i="24"/>
  <c r="B6869" i="24"/>
  <c r="B6870" i="24"/>
  <c r="B6871" i="24"/>
  <c r="B6872" i="24"/>
  <c r="B6873" i="24"/>
  <c r="B6874" i="24"/>
  <c r="B6875" i="24"/>
  <c r="B6876" i="24"/>
  <c r="B6877" i="24"/>
  <c r="B6878" i="24"/>
  <c r="B2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382" i="24"/>
  <c r="A383" i="24"/>
  <c r="A384" i="24"/>
  <c r="A385" i="24"/>
  <c r="A386" i="24"/>
  <c r="A387" i="24"/>
  <c r="A388" i="24"/>
  <c r="A389" i="24"/>
  <c r="A390" i="24"/>
  <c r="A391" i="24"/>
  <c r="A392" i="24"/>
  <c r="A393" i="24"/>
  <c r="A394" i="24"/>
  <c r="A395" i="24"/>
  <c r="A396" i="24"/>
  <c r="A397" i="24"/>
  <c r="A398" i="24"/>
  <c r="A399" i="24"/>
  <c r="A400" i="24"/>
  <c r="A401" i="24"/>
  <c r="A402" i="24"/>
  <c r="A403" i="24"/>
  <c r="A404" i="24"/>
  <c r="A405" i="24"/>
  <c r="A406" i="24"/>
  <c r="A407" i="24"/>
  <c r="A408" i="24"/>
  <c r="A409" i="24"/>
  <c r="A410" i="24"/>
  <c r="A411" i="24"/>
  <c r="A412" i="24"/>
  <c r="A413" i="24"/>
  <c r="A414" i="24"/>
  <c r="A415" i="24"/>
  <c r="A416" i="24"/>
  <c r="A417" i="24"/>
  <c r="A418" i="24"/>
  <c r="A419" i="24"/>
  <c r="A420" i="24"/>
  <c r="A421" i="24"/>
  <c r="A422" i="24"/>
  <c r="A423" i="24"/>
  <c r="A424" i="24"/>
  <c r="A425" i="24"/>
  <c r="A426" i="24"/>
  <c r="A427" i="24"/>
  <c r="A428" i="24"/>
  <c r="A429" i="24"/>
  <c r="A430" i="24"/>
  <c r="A431" i="24"/>
  <c r="A432" i="24"/>
  <c r="A433" i="24"/>
  <c r="A434" i="24"/>
  <c r="A435" i="24"/>
  <c r="A436" i="24"/>
  <c r="A437" i="24"/>
  <c r="A438" i="24"/>
  <c r="A439" i="24"/>
  <c r="A440" i="24"/>
  <c r="A441" i="24"/>
  <c r="A442" i="24"/>
  <c r="A443" i="24"/>
  <c r="A444" i="24"/>
  <c r="A445" i="24"/>
  <c r="A446" i="24"/>
  <c r="A447" i="24"/>
  <c r="A448" i="24"/>
  <c r="A449" i="24"/>
  <c r="A450" i="24"/>
  <c r="A451" i="24"/>
  <c r="A452" i="24"/>
  <c r="A453" i="24"/>
  <c r="A454" i="24"/>
  <c r="A455" i="24"/>
  <c r="A456" i="24"/>
  <c r="A457" i="24"/>
  <c r="A458" i="24"/>
  <c r="A459" i="24"/>
  <c r="A460" i="24"/>
  <c r="A461" i="24"/>
  <c r="A462" i="24"/>
  <c r="A463" i="24"/>
  <c r="A464" i="24"/>
  <c r="A465" i="24"/>
  <c r="A466" i="24"/>
  <c r="A467" i="24"/>
  <c r="A468" i="24"/>
  <c r="A469" i="24"/>
  <c r="A470" i="24"/>
  <c r="A471" i="24"/>
  <c r="A472" i="24"/>
  <c r="A473" i="24"/>
  <c r="A474" i="24"/>
  <c r="A475" i="24"/>
  <c r="A476" i="24"/>
  <c r="A477" i="24"/>
  <c r="A478" i="24"/>
  <c r="A479" i="24"/>
  <c r="A480" i="24"/>
  <c r="A481" i="24"/>
  <c r="A482" i="24"/>
  <c r="A483" i="24"/>
  <c r="A484" i="24"/>
  <c r="A485" i="24"/>
  <c r="A486" i="24"/>
  <c r="A487" i="24"/>
  <c r="A488" i="24"/>
  <c r="A489" i="24"/>
  <c r="A490" i="24"/>
  <c r="A491" i="24"/>
  <c r="A492" i="24"/>
  <c r="A493" i="24"/>
  <c r="A494" i="24"/>
  <c r="A495" i="24"/>
  <c r="A496" i="24"/>
  <c r="A497" i="24"/>
  <c r="A498" i="24"/>
  <c r="A499" i="24"/>
  <c r="A500" i="24"/>
  <c r="A501" i="24"/>
  <c r="A502" i="24"/>
  <c r="A503" i="24"/>
  <c r="A504" i="24"/>
  <c r="A505" i="24"/>
  <c r="A506" i="24"/>
  <c r="A507" i="24"/>
  <c r="A508" i="24"/>
  <c r="A509" i="24"/>
  <c r="A510" i="24"/>
  <c r="A511" i="24"/>
  <c r="A512" i="24"/>
  <c r="A513" i="24"/>
  <c r="A514" i="24"/>
  <c r="A515" i="24"/>
  <c r="A516" i="24"/>
  <c r="A517" i="24"/>
  <c r="A518" i="24"/>
  <c r="A519" i="24"/>
  <c r="A520" i="24"/>
  <c r="A521" i="24"/>
  <c r="A522" i="24"/>
  <c r="A523" i="24"/>
  <c r="A524" i="24"/>
  <c r="A525" i="24"/>
  <c r="A526" i="24"/>
  <c r="A527" i="24"/>
  <c r="A528" i="24"/>
  <c r="A529" i="24"/>
  <c r="A530" i="24"/>
  <c r="A531" i="24"/>
  <c r="A532" i="24"/>
  <c r="A533" i="24"/>
  <c r="A534" i="24"/>
  <c r="A535" i="24"/>
  <c r="A536" i="24"/>
  <c r="A537" i="24"/>
  <c r="A538" i="24"/>
  <c r="A539" i="24"/>
  <c r="A540" i="24"/>
  <c r="A541" i="24"/>
  <c r="A542" i="24"/>
  <c r="A543" i="24"/>
  <c r="A544" i="24"/>
  <c r="A545" i="24"/>
  <c r="A546" i="24"/>
  <c r="A547" i="24"/>
  <c r="A548" i="24"/>
  <c r="A549" i="24"/>
  <c r="A550" i="24"/>
  <c r="A551" i="24"/>
  <c r="A552" i="24"/>
  <c r="A553" i="24"/>
  <c r="A554" i="24"/>
  <c r="A555" i="24"/>
  <c r="A556" i="24"/>
  <c r="A557" i="24"/>
  <c r="A558" i="24"/>
  <c r="A559" i="24"/>
  <c r="A560" i="24"/>
  <c r="A561" i="24"/>
  <c r="A562" i="24"/>
  <c r="A563" i="24"/>
  <c r="A564" i="24"/>
  <c r="A565" i="24"/>
  <c r="A566" i="24"/>
  <c r="A567" i="24"/>
  <c r="A568" i="24"/>
  <c r="A569" i="24"/>
  <c r="A570" i="24"/>
  <c r="A571" i="24"/>
  <c r="A572" i="24"/>
  <c r="A573" i="24"/>
  <c r="A574" i="24"/>
  <c r="A575" i="24"/>
  <c r="A576" i="24"/>
  <c r="A577" i="24"/>
  <c r="A578" i="24"/>
  <c r="A579" i="24"/>
  <c r="A580" i="24"/>
  <c r="A581" i="24"/>
  <c r="A582" i="24"/>
  <c r="A583" i="24"/>
  <c r="A584" i="24"/>
  <c r="A585" i="24"/>
  <c r="A586" i="24"/>
  <c r="A587" i="24"/>
  <c r="A588" i="24"/>
  <c r="A589" i="24"/>
  <c r="A590" i="24"/>
  <c r="A591" i="24"/>
  <c r="A592" i="24"/>
  <c r="A593" i="24"/>
  <c r="A594" i="24"/>
  <c r="A595" i="24"/>
  <c r="A596" i="24"/>
  <c r="A597" i="24"/>
  <c r="A598" i="24"/>
  <c r="A599" i="24"/>
  <c r="A600" i="24"/>
  <c r="A601" i="24"/>
  <c r="A602" i="24"/>
  <c r="A603" i="24"/>
  <c r="A604" i="24"/>
  <c r="A605" i="24"/>
  <c r="A606" i="24"/>
  <c r="A607" i="24"/>
  <c r="A608" i="24"/>
  <c r="A609" i="24"/>
  <c r="A610" i="24"/>
  <c r="A611" i="24"/>
  <c r="A612" i="24"/>
  <c r="A613" i="24"/>
  <c r="A614" i="24"/>
  <c r="A615" i="24"/>
  <c r="A616" i="24"/>
  <c r="A617" i="24"/>
  <c r="A618" i="24"/>
  <c r="A619" i="24"/>
  <c r="A620" i="24"/>
  <c r="A621" i="24"/>
  <c r="A622" i="24"/>
  <c r="A623" i="24"/>
  <c r="A624" i="24"/>
  <c r="A625" i="24"/>
  <c r="A626" i="24"/>
  <c r="A627" i="24"/>
  <c r="A628" i="24"/>
  <c r="A629" i="24"/>
  <c r="A630" i="24"/>
  <c r="A631" i="24"/>
  <c r="A632" i="24"/>
  <c r="A633" i="24"/>
  <c r="A634" i="24"/>
  <c r="A635" i="24"/>
  <c r="A636" i="24"/>
  <c r="A637" i="24"/>
  <c r="A638" i="24"/>
  <c r="A639" i="24"/>
  <c r="A640" i="24"/>
  <c r="A641" i="24"/>
  <c r="A642" i="24"/>
  <c r="A643" i="24"/>
  <c r="A644" i="24"/>
  <c r="A645" i="24"/>
  <c r="A646" i="24"/>
  <c r="A647" i="24"/>
  <c r="A648" i="24"/>
  <c r="A649" i="24"/>
  <c r="A650" i="24"/>
  <c r="A651" i="24"/>
  <c r="A652" i="24"/>
  <c r="A653" i="24"/>
  <c r="A654" i="24"/>
  <c r="A655" i="24"/>
  <c r="A656" i="24"/>
  <c r="A657" i="24"/>
  <c r="A658" i="24"/>
  <c r="A659" i="24"/>
  <c r="A660" i="24"/>
  <c r="A661" i="24"/>
  <c r="A662" i="24"/>
  <c r="A663" i="24"/>
  <c r="A664" i="24"/>
  <c r="A665" i="24"/>
  <c r="A666" i="24"/>
  <c r="A667" i="24"/>
  <c r="A668" i="24"/>
  <c r="A669" i="24"/>
  <c r="A670" i="24"/>
  <c r="A671" i="24"/>
  <c r="A672" i="24"/>
  <c r="A673" i="24"/>
  <c r="A674" i="24"/>
  <c r="A675" i="24"/>
  <c r="A676" i="24"/>
  <c r="A677" i="24"/>
  <c r="A678" i="24"/>
  <c r="A679" i="24"/>
  <c r="A680" i="24"/>
  <c r="A681" i="24"/>
  <c r="A682" i="24"/>
  <c r="A683" i="24"/>
  <c r="A684" i="24"/>
  <c r="A685" i="24"/>
  <c r="A686" i="24"/>
  <c r="A687" i="24"/>
  <c r="A688" i="24"/>
  <c r="A689" i="24"/>
  <c r="A690" i="24"/>
  <c r="A691" i="24"/>
  <c r="A692" i="24"/>
  <c r="A693" i="24"/>
  <c r="A694" i="24"/>
  <c r="A695" i="24"/>
  <c r="A696" i="24"/>
  <c r="A697" i="24"/>
  <c r="A698" i="24"/>
  <c r="A699" i="24"/>
  <c r="A700" i="24"/>
  <c r="A701" i="24"/>
  <c r="A702" i="24"/>
  <c r="A703" i="24"/>
  <c r="A704" i="24"/>
  <c r="A705" i="24"/>
  <c r="A706" i="24"/>
  <c r="A707" i="24"/>
  <c r="A708" i="24"/>
  <c r="A709" i="24"/>
  <c r="A710" i="24"/>
  <c r="A711" i="24"/>
  <c r="A712" i="24"/>
  <c r="A713" i="24"/>
  <c r="A714" i="24"/>
  <c r="A715" i="24"/>
  <c r="A716" i="24"/>
  <c r="A717" i="24"/>
  <c r="A718" i="24"/>
  <c r="A719" i="24"/>
  <c r="A720" i="24"/>
  <c r="A721" i="24"/>
  <c r="A722" i="24"/>
  <c r="A723" i="24"/>
  <c r="A724" i="24"/>
  <c r="A725" i="24"/>
  <c r="A726" i="24"/>
  <c r="A727" i="24"/>
  <c r="A728" i="24"/>
  <c r="A729" i="24"/>
  <c r="A730" i="24"/>
  <c r="A731" i="24"/>
  <c r="A732" i="24"/>
  <c r="A733" i="24"/>
  <c r="A734" i="24"/>
  <c r="A735" i="24"/>
  <c r="A736" i="24"/>
  <c r="A737" i="24"/>
  <c r="A738" i="24"/>
  <c r="A739" i="24"/>
  <c r="A740" i="24"/>
  <c r="A741" i="24"/>
  <c r="A742" i="24"/>
  <c r="A743" i="24"/>
  <c r="A744" i="24"/>
  <c r="A745" i="24"/>
  <c r="A746" i="24"/>
  <c r="A747" i="24"/>
  <c r="A748" i="24"/>
  <c r="A749" i="24"/>
  <c r="A750" i="24"/>
  <c r="A751" i="24"/>
  <c r="A752" i="24"/>
  <c r="A753" i="24"/>
  <c r="A754" i="24"/>
  <c r="A755" i="24"/>
  <c r="A756" i="24"/>
  <c r="A757" i="24"/>
  <c r="A758" i="24"/>
  <c r="A759" i="24"/>
  <c r="A760" i="24"/>
  <c r="A761" i="24"/>
  <c r="A762" i="24"/>
  <c r="A763" i="24"/>
  <c r="A764" i="24"/>
  <c r="A765" i="24"/>
  <c r="A766" i="24"/>
  <c r="A767" i="24"/>
  <c r="A768" i="24"/>
  <c r="A769" i="24"/>
  <c r="A770" i="24"/>
  <c r="A771" i="24"/>
  <c r="A772" i="24"/>
  <c r="A773" i="24"/>
  <c r="A774" i="24"/>
  <c r="A775" i="24"/>
  <c r="A776" i="24"/>
  <c r="A777" i="24"/>
  <c r="A778" i="24"/>
  <c r="A779" i="24"/>
  <c r="A780" i="24"/>
  <c r="A781" i="24"/>
  <c r="A782" i="24"/>
  <c r="A783" i="24"/>
  <c r="A784" i="24"/>
  <c r="A785" i="24"/>
  <c r="A786" i="24"/>
  <c r="A787" i="24"/>
  <c r="A788" i="24"/>
  <c r="A789" i="24"/>
  <c r="A790" i="24"/>
  <c r="A791" i="24"/>
  <c r="A792" i="24"/>
  <c r="A793" i="24"/>
  <c r="A794" i="24"/>
  <c r="A795" i="24"/>
  <c r="A796" i="24"/>
  <c r="A797" i="24"/>
  <c r="A798" i="24"/>
  <c r="A799" i="24"/>
  <c r="A800" i="24"/>
  <c r="A801" i="24"/>
  <c r="A802" i="24"/>
  <c r="A803" i="24"/>
  <c r="A804" i="24"/>
  <c r="A805" i="24"/>
  <c r="A806" i="24"/>
  <c r="A807" i="24"/>
  <c r="A808" i="24"/>
  <c r="A809" i="24"/>
  <c r="A810" i="24"/>
  <c r="A811" i="24"/>
  <c r="A812" i="24"/>
  <c r="A813" i="24"/>
  <c r="A814" i="24"/>
  <c r="A815" i="24"/>
  <c r="A816" i="24"/>
  <c r="A817" i="24"/>
  <c r="A818" i="24"/>
  <c r="A819" i="24"/>
  <c r="A820" i="24"/>
  <c r="A821" i="24"/>
  <c r="A822" i="24"/>
  <c r="A823" i="24"/>
  <c r="A824" i="24"/>
  <c r="A825" i="24"/>
  <c r="A826" i="24"/>
  <c r="A827" i="24"/>
  <c r="A828" i="24"/>
  <c r="A829" i="24"/>
  <c r="A830" i="24"/>
  <c r="A831" i="24"/>
  <c r="A832" i="24"/>
  <c r="A833" i="24"/>
  <c r="A834" i="24"/>
  <c r="A835" i="24"/>
  <c r="A836" i="24"/>
  <c r="A837" i="24"/>
  <c r="A838" i="24"/>
  <c r="A839" i="24"/>
  <c r="A840" i="24"/>
  <c r="A841" i="24"/>
  <c r="A842" i="24"/>
  <c r="A843" i="24"/>
  <c r="A844" i="24"/>
  <c r="A845" i="24"/>
  <c r="A846" i="24"/>
  <c r="A847" i="24"/>
  <c r="A848" i="24"/>
  <c r="A849" i="24"/>
  <c r="A850" i="24"/>
  <c r="A851" i="24"/>
  <c r="A852" i="24"/>
  <c r="A853" i="24"/>
  <c r="A854" i="24"/>
  <c r="A855" i="24"/>
  <c r="A856" i="24"/>
  <c r="A857" i="24"/>
  <c r="A858" i="24"/>
  <c r="A859" i="24"/>
  <c r="A860" i="24"/>
  <c r="A861" i="24"/>
  <c r="A862" i="24"/>
  <c r="A863" i="24"/>
  <c r="A864" i="24"/>
  <c r="A865" i="24"/>
  <c r="A866" i="24"/>
  <c r="A867" i="24"/>
  <c r="A868" i="24"/>
  <c r="A869" i="24"/>
  <c r="A870" i="24"/>
  <c r="A871" i="24"/>
  <c r="A872" i="24"/>
  <c r="A873" i="24"/>
  <c r="A874" i="24"/>
  <c r="A875" i="24"/>
  <c r="A876" i="24"/>
  <c r="A877" i="24"/>
  <c r="A878" i="24"/>
  <c r="A879" i="24"/>
  <c r="A880" i="24"/>
  <c r="A881" i="24"/>
  <c r="A882" i="24"/>
  <c r="A883" i="24"/>
  <c r="A884" i="24"/>
  <c r="A885" i="24"/>
  <c r="A886" i="24"/>
  <c r="A887" i="24"/>
  <c r="A888" i="24"/>
  <c r="A889" i="24"/>
  <c r="A890" i="24"/>
  <c r="A891" i="24"/>
  <c r="A892" i="24"/>
  <c r="A893" i="24"/>
  <c r="A894" i="24"/>
  <c r="A895" i="24"/>
  <c r="A896" i="24"/>
  <c r="A897" i="24"/>
  <c r="A898" i="24"/>
  <c r="A899" i="24"/>
  <c r="A900" i="24"/>
  <c r="A901" i="24"/>
  <c r="A902" i="24"/>
  <c r="A903" i="24"/>
  <c r="A904" i="24"/>
  <c r="A905" i="24"/>
  <c r="A906" i="24"/>
  <c r="A907" i="24"/>
  <c r="A908" i="24"/>
  <c r="A909" i="24"/>
  <c r="A910" i="24"/>
  <c r="A911" i="24"/>
  <c r="A912" i="24"/>
  <c r="A913" i="24"/>
  <c r="A914" i="24"/>
  <c r="A915" i="24"/>
  <c r="A916" i="24"/>
  <c r="A917" i="24"/>
  <c r="A918" i="24"/>
  <c r="A919" i="24"/>
  <c r="A920" i="24"/>
  <c r="A921" i="24"/>
  <c r="A922" i="24"/>
  <c r="A923" i="24"/>
  <c r="A924" i="24"/>
  <c r="A925" i="24"/>
  <c r="A926" i="24"/>
  <c r="A927" i="24"/>
  <c r="A928" i="24"/>
  <c r="A929" i="24"/>
  <c r="A930" i="24"/>
  <c r="A931" i="24"/>
  <c r="A932" i="24"/>
  <c r="A933" i="24"/>
  <c r="A934" i="24"/>
  <c r="A935" i="24"/>
  <c r="A936" i="24"/>
  <c r="A937" i="24"/>
  <c r="A938" i="24"/>
  <c r="A939" i="24"/>
  <c r="A940" i="24"/>
  <c r="A941" i="24"/>
  <c r="A942" i="24"/>
  <c r="A943" i="24"/>
  <c r="A944" i="24"/>
  <c r="A945" i="24"/>
  <c r="A946" i="24"/>
  <c r="A947" i="24"/>
  <c r="A948" i="24"/>
  <c r="A949" i="24"/>
  <c r="A950" i="24"/>
  <c r="A951" i="24"/>
  <c r="A952" i="24"/>
  <c r="A953" i="24"/>
  <c r="A954" i="24"/>
  <c r="A955" i="24"/>
  <c r="A956" i="24"/>
  <c r="A957" i="24"/>
  <c r="A958" i="24"/>
  <c r="A959" i="24"/>
  <c r="A960" i="24"/>
  <c r="A961" i="24"/>
  <c r="A962" i="24"/>
  <c r="A963" i="24"/>
  <c r="A964" i="24"/>
  <c r="A965" i="24"/>
  <c r="A966" i="24"/>
  <c r="A967" i="24"/>
  <c r="A968" i="24"/>
  <c r="A969" i="24"/>
  <c r="A970" i="24"/>
  <c r="A971" i="24"/>
  <c r="A972" i="24"/>
  <c r="A973" i="24"/>
  <c r="A974" i="24"/>
  <c r="A975" i="24"/>
  <c r="A976" i="24"/>
  <c r="A977" i="24"/>
  <c r="A978" i="24"/>
  <c r="A979" i="24"/>
  <c r="A980" i="24"/>
  <c r="A981" i="24"/>
  <c r="A982" i="24"/>
  <c r="A983" i="24"/>
  <c r="A984" i="24"/>
  <c r="A985" i="24"/>
  <c r="A986" i="24"/>
  <c r="A987" i="24"/>
  <c r="A988" i="24"/>
  <c r="A989" i="24"/>
  <c r="A990" i="24"/>
  <c r="A991" i="24"/>
  <c r="A992" i="24"/>
  <c r="A993" i="24"/>
  <c r="A994" i="24"/>
  <c r="A995" i="24"/>
  <c r="A996" i="24"/>
  <c r="A997" i="24"/>
  <c r="A998" i="24"/>
  <c r="A999" i="24"/>
  <c r="A1000" i="24"/>
  <c r="A1001" i="24"/>
  <c r="A1002" i="24"/>
  <c r="A1003" i="24"/>
  <c r="A1004" i="24"/>
  <c r="A1005" i="24"/>
  <c r="A1006" i="24"/>
  <c r="A1007" i="24"/>
  <c r="A1008" i="24"/>
  <c r="A1009" i="24"/>
  <c r="A1010" i="24"/>
  <c r="A1011" i="24"/>
  <c r="A1012" i="24"/>
  <c r="A1013" i="24"/>
  <c r="A1014" i="24"/>
  <c r="A1015" i="24"/>
  <c r="A1016" i="24"/>
  <c r="A1017" i="24"/>
  <c r="A1018" i="24"/>
  <c r="A1019" i="24"/>
  <c r="A1020" i="24"/>
  <c r="A1021" i="24"/>
  <c r="A1022" i="24"/>
  <c r="A1023" i="24"/>
  <c r="A1024" i="24"/>
  <c r="A1025" i="24"/>
  <c r="A1026" i="24"/>
  <c r="A1027" i="24"/>
  <c r="A1028" i="24"/>
  <c r="A1029" i="24"/>
  <c r="A1030" i="24"/>
  <c r="A1031" i="24"/>
  <c r="A1032" i="24"/>
  <c r="A1033" i="24"/>
  <c r="A1034" i="24"/>
  <c r="A1035" i="24"/>
  <c r="A1036" i="24"/>
  <c r="A1037" i="24"/>
  <c r="A1038" i="24"/>
  <c r="A1039" i="24"/>
  <c r="A1040" i="24"/>
  <c r="A1041" i="24"/>
  <c r="A1042" i="24"/>
  <c r="A1043" i="24"/>
  <c r="A1044" i="24"/>
  <c r="A1045" i="24"/>
  <c r="A1046" i="24"/>
  <c r="A1047" i="24"/>
  <c r="A1048" i="24"/>
  <c r="A1049" i="24"/>
  <c r="A1050" i="24"/>
  <c r="A1051" i="24"/>
  <c r="A1052" i="24"/>
  <c r="A1053" i="24"/>
  <c r="A1054" i="24"/>
  <c r="A1055" i="24"/>
  <c r="A1056" i="24"/>
  <c r="A1057" i="24"/>
  <c r="A1058" i="24"/>
  <c r="A1059" i="24"/>
  <c r="A1060" i="24"/>
  <c r="A1061" i="24"/>
  <c r="A1062" i="24"/>
  <c r="A1063" i="24"/>
  <c r="A1064" i="24"/>
  <c r="A1065" i="24"/>
  <c r="A1066" i="24"/>
  <c r="A1067" i="24"/>
  <c r="A1068" i="24"/>
  <c r="A1069" i="24"/>
  <c r="A1070" i="24"/>
  <c r="A1071" i="24"/>
  <c r="A1072" i="24"/>
  <c r="A1073" i="24"/>
  <c r="A1074" i="24"/>
  <c r="A1075" i="24"/>
  <c r="A1076" i="24"/>
  <c r="A1077" i="24"/>
  <c r="A1078" i="24"/>
  <c r="A1079" i="24"/>
  <c r="A1080" i="24"/>
  <c r="A1081" i="24"/>
  <c r="A1082" i="24"/>
  <c r="A1083" i="24"/>
  <c r="A1084" i="24"/>
  <c r="A1085" i="24"/>
  <c r="A1086" i="24"/>
  <c r="A1087" i="24"/>
  <c r="A1088" i="24"/>
  <c r="A1089" i="24"/>
  <c r="A1090" i="24"/>
  <c r="A1091" i="24"/>
  <c r="A1092" i="24"/>
  <c r="A1093" i="24"/>
  <c r="A1094" i="24"/>
  <c r="A1095" i="24"/>
  <c r="A1096" i="24"/>
  <c r="A1097" i="24"/>
  <c r="A1098" i="24"/>
  <c r="A1099" i="24"/>
  <c r="A1100" i="24"/>
  <c r="A1101" i="24"/>
  <c r="A1102" i="24"/>
  <c r="A1103" i="24"/>
  <c r="A1104" i="24"/>
  <c r="A1105" i="24"/>
  <c r="A1106" i="24"/>
  <c r="A1107" i="24"/>
  <c r="A1108" i="24"/>
  <c r="A1109" i="24"/>
  <c r="A1110" i="24"/>
  <c r="A1111" i="24"/>
  <c r="A1112" i="24"/>
  <c r="A1113" i="24"/>
  <c r="A1114" i="24"/>
  <c r="A1115" i="24"/>
  <c r="A1116" i="24"/>
  <c r="A1117" i="24"/>
  <c r="A1118" i="24"/>
  <c r="A1119" i="24"/>
  <c r="A1120" i="24"/>
  <c r="A1121" i="24"/>
  <c r="A1122" i="24"/>
  <c r="A1123" i="24"/>
  <c r="A1124" i="24"/>
  <c r="A1125" i="24"/>
  <c r="A1126" i="24"/>
  <c r="A1127" i="24"/>
  <c r="A1128" i="24"/>
  <c r="A1129" i="24"/>
  <c r="A1130" i="24"/>
  <c r="A1131" i="24"/>
  <c r="A1132" i="24"/>
  <c r="A1133" i="24"/>
  <c r="A1134" i="24"/>
  <c r="A1135" i="24"/>
  <c r="A1136" i="24"/>
  <c r="A1137" i="24"/>
  <c r="A1138" i="24"/>
  <c r="A1139" i="24"/>
  <c r="A1140" i="24"/>
  <c r="A1141" i="24"/>
  <c r="A1142" i="24"/>
  <c r="A1143" i="24"/>
  <c r="A1144" i="24"/>
  <c r="A1145" i="24"/>
  <c r="A1146" i="24"/>
  <c r="A1147" i="24"/>
  <c r="A1148" i="24"/>
  <c r="A1149" i="24"/>
  <c r="A1150" i="24"/>
  <c r="A1151" i="24"/>
  <c r="A1152" i="24"/>
  <c r="A1153" i="24"/>
  <c r="A1154" i="24"/>
  <c r="A1155" i="24"/>
  <c r="A1156" i="24"/>
  <c r="A1157" i="24"/>
  <c r="A1158" i="24"/>
  <c r="A1159" i="24"/>
  <c r="A1160" i="24"/>
  <c r="A1161" i="24"/>
  <c r="A1162" i="24"/>
  <c r="A1163" i="24"/>
  <c r="A1164" i="24"/>
  <c r="A1165" i="24"/>
  <c r="A1166" i="24"/>
  <c r="A1167" i="24"/>
  <c r="A1168" i="24"/>
  <c r="A1169" i="24"/>
  <c r="A1170" i="24"/>
  <c r="A1171" i="24"/>
  <c r="A1172" i="24"/>
  <c r="A1173" i="24"/>
  <c r="A1174" i="24"/>
  <c r="A1175" i="24"/>
  <c r="A1176" i="24"/>
  <c r="A1177" i="24"/>
  <c r="A1178" i="24"/>
  <c r="A1179" i="24"/>
  <c r="A1180" i="24"/>
  <c r="A1181" i="24"/>
  <c r="A1182" i="24"/>
  <c r="A1183" i="24"/>
  <c r="A1184" i="24"/>
  <c r="A1185" i="24"/>
  <c r="A1186" i="24"/>
  <c r="A1187" i="24"/>
  <c r="A1188" i="24"/>
  <c r="A1189" i="24"/>
  <c r="A1190" i="24"/>
  <c r="A1191" i="24"/>
  <c r="A1192" i="24"/>
  <c r="A1193" i="24"/>
  <c r="A1194" i="24"/>
  <c r="A1195" i="24"/>
  <c r="A1196" i="24"/>
  <c r="A1197" i="24"/>
  <c r="A1198" i="24"/>
  <c r="A1199" i="24"/>
  <c r="A1200" i="24"/>
  <c r="A1201" i="24"/>
  <c r="A1202" i="24"/>
  <c r="A1203" i="24"/>
  <c r="A1204" i="24"/>
  <c r="A1205" i="24"/>
  <c r="A1206" i="24"/>
  <c r="A1207" i="24"/>
  <c r="A1208" i="24"/>
  <c r="A1209" i="24"/>
  <c r="A1210" i="24"/>
  <c r="A1211" i="24"/>
  <c r="A1212" i="24"/>
  <c r="A1213" i="24"/>
  <c r="A1214" i="24"/>
  <c r="A1215" i="24"/>
  <c r="A1216" i="24"/>
  <c r="A1217" i="24"/>
  <c r="A1218" i="24"/>
  <c r="A1219" i="24"/>
  <c r="A1220" i="24"/>
  <c r="A1221" i="24"/>
  <c r="A1222" i="24"/>
  <c r="A1223" i="24"/>
  <c r="A1224" i="24"/>
  <c r="A1225" i="24"/>
  <c r="A1226" i="24"/>
  <c r="A1227" i="24"/>
  <c r="A1228" i="24"/>
  <c r="A1229" i="24"/>
  <c r="A1230" i="24"/>
  <c r="A1231" i="24"/>
  <c r="A1232" i="24"/>
  <c r="A1233" i="24"/>
  <c r="A1234" i="24"/>
  <c r="A1235" i="24"/>
  <c r="A1236" i="24"/>
  <c r="A1237" i="24"/>
  <c r="A1238" i="24"/>
  <c r="A1239" i="24"/>
  <c r="A1240" i="24"/>
  <c r="A1241" i="24"/>
  <c r="A1242" i="24"/>
  <c r="A1243" i="24"/>
  <c r="A1244" i="24"/>
  <c r="A1245" i="24"/>
  <c r="A1246" i="24"/>
  <c r="A1247" i="24"/>
  <c r="A1248" i="24"/>
  <c r="A1249" i="24"/>
  <c r="A1250" i="24"/>
  <c r="A1251" i="24"/>
  <c r="A1252" i="24"/>
  <c r="A1253" i="24"/>
  <c r="A1254" i="24"/>
  <c r="A1255" i="24"/>
  <c r="A1256" i="24"/>
  <c r="A1257" i="24"/>
  <c r="A1258" i="24"/>
  <c r="A1259" i="24"/>
  <c r="A1260" i="24"/>
  <c r="A1261" i="24"/>
  <c r="A1262" i="24"/>
  <c r="A1263" i="24"/>
  <c r="A1264" i="24"/>
  <c r="A1265" i="24"/>
  <c r="A1266" i="24"/>
  <c r="A1267" i="24"/>
  <c r="A1268" i="24"/>
  <c r="A1269" i="24"/>
  <c r="A1270" i="24"/>
  <c r="A1271" i="24"/>
  <c r="A1272" i="24"/>
  <c r="A1273" i="24"/>
  <c r="A1274" i="24"/>
  <c r="A1275" i="24"/>
  <c r="A1276" i="24"/>
  <c r="A1277" i="24"/>
  <c r="A1278" i="24"/>
  <c r="A1279" i="24"/>
  <c r="A1280" i="24"/>
  <c r="A1281" i="24"/>
  <c r="A1282" i="24"/>
  <c r="A1283" i="24"/>
  <c r="A1284" i="24"/>
  <c r="A1285" i="24"/>
  <c r="A1286" i="24"/>
  <c r="A1287" i="24"/>
  <c r="A1288" i="24"/>
  <c r="A1289" i="24"/>
  <c r="A1290" i="24"/>
  <c r="A1291" i="24"/>
  <c r="A1292" i="24"/>
  <c r="A1293" i="24"/>
  <c r="A1294" i="24"/>
  <c r="A1295" i="24"/>
  <c r="A1296" i="24"/>
  <c r="A1297" i="24"/>
  <c r="A1298" i="24"/>
  <c r="A1299" i="24"/>
  <c r="A1300" i="24"/>
  <c r="A1301" i="24"/>
  <c r="A1302" i="24"/>
  <c r="A1303" i="24"/>
  <c r="A1304" i="24"/>
  <c r="A1305" i="24"/>
  <c r="A1306" i="24"/>
  <c r="A1307" i="24"/>
  <c r="A1308" i="24"/>
  <c r="A1309" i="24"/>
  <c r="A1310" i="24"/>
  <c r="A1311" i="24"/>
  <c r="A1312" i="24"/>
  <c r="A1313" i="24"/>
  <c r="A1314" i="24"/>
  <c r="A1315" i="24"/>
  <c r="A1316" i="24"/>
  <c r="A1317" i="24"/>
  <c r="A1318" i="24"/>
  <c r="A1319" i="24"/>
  <c r="A1320" i="24"/>
  <c r="A1321" i="24"/>
  <c r="A1322" i="24"/>
  <c r="A1323" i="24"/>
  <c r="A1324" i="24"/>
  <c r="A1325" i="24"/>
  <c r="A1326" i="24"/>
  <c r="A1327" i="24"/>
  <c r="A1328" i="24"/>
  <c r="A1329" i="24"/>
  <c r="A1330" i="24"/>
  <c r="A1331" i="24"/>
  <c r="A1332" i="24"/>
  <c r="A1333" i="24"/>
  <c r="A1334" i="24"/>
  <c r="A1335" i="24"/>
  <c r="A1336" i="24"/>
  <c r="A1337" i="24"/>
  <c r="A1338" i="24"/>
  <c r="A1339" i="24"/>
  <c r="A1340" i="24"/>
  <c r="A1341" i="24"/>
  <c r="A1342" i="24"/>
  <c r="A1343" i="24"/>
  <c r="A1344" i="24"/>
  <c r="A1345" i="24"/>
  <c r="A1346" i="24"/>
  <c r="A1347" i="24"/>
  <c r="A1348" i="24"/>
  <c r="A1349" i="24"/>
  <c r="A1350" i="24"/>
  <c r="A1351" i="24"/>
  <c r="A1352" i="24"/>
  <c r="A1353" i="24"/>
  <c r="A1354" i="24"/>
  <c r="A1355" i="24"/>
  <c r="A1356" i="24"/>
  <c r="A1357" i="24"/>
  <c r="A1358" i="24"/>
  <c r="A1359" i="24"/>
  <c r="A1360" i="24"/>
  <c r="A1361" i="24"/>
  <c r="A1362" i="24"/>
  <c r="A1363" i="24"/>
  <c r="A1364" i="24"/>
  <c r="A1365" i="24"/>
  <c r="A1366" i="24"/>
  <c r="A1367" i="24"/>
  <c r="A1368" i="24"/>
  <c r="A1369" i="24"/>
  <c r="A1370" i="24"/>
  <c r="A1371" i="24"/>
  <c r="A1372" i="24"/>
  <c r="A1373" i="24"/>
  <c r="A1374" i="24"/>
  <c r="A1375" i="24"/>
  <c r="A1376" i="24"/>
  <c r="A1377" i="24"/>
  <c r="A1378" i="24"/>
  <c r="A1379" i="24"/>
  <c r="A1380" i="24"/>
  <c r="A1381" i="24"/>
  <c r="A1382" i="24"/>
  <c r="A1383" i="24"/>
  <c r="A1384" i="24"/>
  <c r="A1385" i="24"/>
  <c r="A1386" i="24"/>
  <c r="A1387" i="24"/>
  <c r="A1388" i="24"/>
  <c r="A1389" i="24"/>
  <c r="A1390" i="24"/>
  <c r="A1391" i="24"/>
  <c r="A1392" i="24"/>
  <c r="A1393" i="24"/>
  <c r="A1394" i="24"/>
  <c r="A1395" i="24"/>
  <c r="A1396" i="24"/>
  <c r="A1397" i="24"/>
  <c r="A1398" i="24"/>
  <c r="A1399" i="24"/>
  <c r="A1400" i="24"/>
  <c r="A1401" i="24"/>
  <c r="A1402" i="24"/>
  <c r="A1403" i="24"/>
  <c r="A1404" i="24"/>
  <c r="A1405" i="24"/>
  <c r="A1406" i="24"/>
  <c r="A1407" i="24"/>
  <c r="A1408" i="24"/>
  <c r="A1409" i="24"/>
  <c r="A1410" i="24"/>
  <c r="A1411" i="24"/>
  <c r="A1412" i="24"/>
  <c r="A1413" i="24"/>
  <c r="A1414" i="24"/>
  <c r="A1415" i="24"/>
  <c r="A1416" i="24"/>
  <c r="A1417" i="24"/>
  <c r="A1418" i="24"/>
  <c r="A1419" i="24"/>
  <c r="A1420" i="24"/>
  <c r="A1421" i="24"/>
  <c r="A1422" i="24"/>
  <c r="A1423" i="24"/>
  <c r="A1424" i="24"/>
  <c r="A1425" i="24"/>
  <c r="A1426" i="24"/>
  <c r="A1427" i="24"/>
  <c r="A1428" i="24"/>
  <c r="A1429" i="24"/>
  <c r="A1430" i="24"/>
  <c r="A1431" i="24"/>
  <c r="A1432" i="24"/>
  <c r="A1433" i="24"/>
  <c r="A1434" i="24"/>
  <c r="A1435" i="24"/>
  <c r="A1436" i="24"/>
  <c r="A1437" i="24"/>
  <c r="A1438" i="24"/>
  <c r="A1439" i="24"/>
  <c r="A1440" i="24"/>
  <c r="A1441" i="24"/>
  <c r="A1442" i="24"/>
  <c r="A1443" i="24"/>
  <c r="A1444" i="24"/>
  <c r="A1445" i="24"/>
  <c r="A1446" i="24"/>
  <c r="A1447" i="24"/>
  <c r="A1448" i="24"/>
  <c r="A1449" i="24"/>
  <c r="A1450" i="24"/>
  <c r="A1451" i="24"/>
  <c r="A1452" i="24"/>
  <c r="A1453" i="24"/>
  <c r="A1454" i="24"/>
  <c r="A1455" i="24"/>
  <c r="A1456" i="24"/>
  <c r="A1457" i="24"/>
  <c r="A1458" i="24"/>
  <c r="A1459" i="24"/>
  <c r="A1460" i="24"/>
  <c r="A1461" i="24"/>
  <c r="A1462" i="24"/>
  <c r="A1463" i="24"/>
  <c r="A1464" i="24"/>
  <c r="A1465" i="24"/>
  <c r="A1466" i="24"/>
  <c r="A1467" i="24"/>
  <c r="A1468" i="24"/>
  <c r="A1469" i="24"/>
  <c r="A1470" i="24"/>
  <c r="A1471" i="24"/>
  <c r="A1472" i="24"/>
  <c r="A1473" i="24"/>
  <c r="A1474" i="24"/>
  <c r="A1475" i="24"/>
  <c r="A1476" i="24"/>
  <c r="A1477" i="24"/>
  <c r="A1478" i="24"/>
  <c r="A1479" i="24"/>
  <c r="A1480" i="24"/>
  <c r="A1481" i="24"/>
  <c r="A1482" i="24"/>
  <c r="A1483" i="24"/>
  <c r="A1484" i="24"/>
  <c r="A1485" i="24"/>
  <c r="A1486" i="24"/>
  <c r="A1487" i="24"/>
  <c r="A1488" i="24"/>
  <c r="A1489" i="24"/>
  <c r="A1490" i="24"/>
  <c r="A1491" i="24"/>
  <c r="A1492" i="24"/>
  <c r="A1493" i="24"/>
  <c r="A1494" i="24"/>
  <c r="A1495" i="24"/>
  <c r="A1496" i="24"/>
  <c r="A1497" i="24"/>
  <c r="A1498" i="24"/>
  <c r="A1499" i="24"/>
  <c r="A1500" i="24"/>
  <c r="A1501" i="24"/>
  <c r="A1502" i="24"/>
  <c r="A1503" i="24"/>
  <c r="A1504" i="24"/>
  <c r="A1505" i="24"/>
  <c r="A1506" i="24"/>
  <c r="A1507" i="24"/>
  <c r="A1508" i="24"/>
  <c r="A1509" i="24"/>
  <c r="A1510" i="24"/>
  <c r="A1511" i="24"/>
  <c r="A1512" i="24"/>
  <c r="A1513" i="24"/>
  <c r="A1514" i="24"/>
  <c r="A1515" i="24"/>
  <c r="A1516" i="24"/>
  <c r="A1517" i="24"/>
  <c r="A1518" i="24"/>
  <c r="A1519" i="24"/>
  <c r="A1520" i="24"/>
  <c r="A1521" i="24"/>
  <c r="A1522" i="24"/>
  <c r="A1523" i="24"/>
  <c r="A1524" i="24"/>
  <c r="A1525" i="24"/>
  <c r="A1526" i="24"/>
  <c r="A1527" i="24"/>
  <c r="A1528" i="24"/>
  <c r="A1529" i="24"/>
  <c r="A1530" i="24"/>
  <c r="A1531" i="24"/>
  <c r="A1532" i="24"/>
  <c r="A1533" i="24"/>
  <c r="A1534" i="24"/>
  <c r="A1535" i="24"/>
  <c r="A1536" i="24"/>
  <c r="A1537" i="24"/>
  <c r="A1538" i="24"/>
  <c r="A1539" i="24"/>
  <c r="A1540" i="24"/>
  <c r="A1541" i="24"/>
  <c r="A1542" i="24"/>
  <c r="A1543" i="24"/>
  <c r="A1544" i="24"/>
  <c r="A1545" i="24"/>
  <c r="A1546" i="24"/>
  <c r="A1547" i="24"/>
  <c r="A1548" i="24"/>
  <c r="A1549" i="24"/>
  <c r="A1550" i="24"/>
  <c r="A1551" i="24"/>
  <c r="A1552" i="24"/>
  <c r="A1553" i="24"/>
  <c r="A1554" i="24"/>
  <c r="A1555" i="24"/>
  <c r="A1556" i="24"/>
  <c r="A1557" i="24"/>
  <c r="A1558" i="24"/>
  <c r="A1559" i="24"/>
  <c r="A1560" i="24"/>
  <c r="A1561" i="24"/>
  <c r="A1562" i="24"/>
  <c r="A1563" i="24"/>
  <c r="A1564" i="24"/>
  <c r="A1565" i="24"/>
  <c r="A1566" i="24"/>
  <c r="A1567" i="24"/>
  <c r="A1568" i="24"/>
  <c r="A1569" i="24"/>
  <c r="A1570" i="24"/>
  <c r="A1571" i="24"/>
  <c r="A1572" i="24"/>
  <c r="A1573" i="24"/>
  <c r="A1574" i="24"/>
  <c r="A1575" i="24"/>
  <c r="A1576" i="24"/>
  <c r="A1577" i="24"/>
  <c r="A1578" i="24"/>
  <c r="A1579" i="24"/>
  <c r="A1580" i="24"/>
  <c r="A1581" i="24"/>
  <c r="A1582" i="24"/>
  <c r="A1583" i="24"/>
  <c r="A1584" i="24"/>
  <c r="A1585" i="24"/>
  <c r="A1586" i="24"/>
  <c r="A1587" i="24"/>
  <c r="A1588" i="24"/>
  <c r="A1589" i="24"/>
  <c r="A1590" i="24"/>
  <c r="A1591" i="24"/>
  <c r="A1592" i="24"/>
  <c r="A1593" i="24"/>
  <c r="A1594" i="24"/>
  <c r="A1595" i="24"/>
  <c r="A1596" i="24"/>
  <c r="A1597" i="24"/>
  <c r="A1598" i="24"/>
  <c r="A1599" i="24"/>
  <c r="A1600" i="24"/>
  <c r="A1601" i="24"/>
  <c r="A1602" i="24"/>
  <c r="A1603" i="24"/>
  <c r="A1604" i="24"/>
  <c r="A1605" i="24"/>
  <c r="A1606" i="24"/>
  <c r="A1607" i="24"/>
  <c r="A1608" i="24"/>
  <c r="A1609" i="24"/>
  <c r="A1610" i="24"/>
  <c r="A1611" i="24"/>
  <c r="A1612" i="24"/>
  <c r="A1613" i="24"/>
  <c r="A1614" i="24"/>
  <c r="A1615" i="24"/>
  <c r="A1616" i="24"/>
  <c r="A1617" i="24"/>
  <c r="A1618" i="24"/>
  <c r="A1619" i="24"/>
  <c r="A1620" i="24"/>
  <c r="A1621" i="24"/>
  <c r="A1622" i="24"/>
  <c r="A1623" i="24"/>
  <c r="A1624" i="24"/>
  <c r="A1625" i="24"/>
  <c r="A1626" i="24"/>
  <c r="A1627" i="24"/>
  <c r="A1628" i="24"/>
  <c r="A1629" i="24"/>
  <c r="A1630" i="24"/>
  <c r="A1631" i="24"/>
  <c r="A1632" i="24"/>
  <c r="A1633" i="24"/>
  <c r="A1634" i="24"/>
  <c r="A1635" i="24"/>
  <c r="A1636" i="24"/>
  <c r="A1637" i="24"/>
  <c r="A1638" i="24"/>
  <c r="A1639" i="24"/>
  <c r="A1640" i="24"/>
  <c r="A1641" i="24"/>
  <c r="A1642" i="24"/>
  <c r="A1643" i="24"/>
  <c r="A1644" i="24"/>
  <c r="A1645" i="24"/>
  <c r="A1646" i="24"/>
  <c r="A1647" i="24"/>
  <c r="A1648" i="24"/>
  <c r="A1649" i="24"/>
  <c r="A1650" i="24"/>
  <c r="A1651" i="24"/>
  <c r="A1652" i="24"/>
  <c r="A1653" i="24"/>
  <c r="A1654" i="24"/>
  <c r="A1655" i="24"/>
  <c r="A1656" i="24"/>
  <c r="A1657" i="24"/>
  <c r="A1658" i="24"/>
  <c r="A1659" i="24"/>
  <c r="A1660" i="24"/>
  <c r="A1661" i="24"/>
  <c r="A1662" i="24"/>
  <c r="A1663" i="24"/>
  <c r="A1664" i="24"/>
  <c r="A1665" i="24"/>
  <c r="A1666" i="24"/>
  <c r="A1667" i="24"/>
  <c r="A1668" i="24"/>
  <c r="A1669" i="24"/>
  <c r="A1670" i="24"/>
  <c r="A1671" i="24"/>
  <c r="A1672" i="24"/>
  <c r="A1673" i="24"/>
  <c r="A1674" i="24"/>
  <c r="A1675" i="24"/>
  <c r="A1676" i="24"/>
  <c r="A1677" i="24"/>
  <c r="A1678" i="24"/>
  <c r="A1679" i="24"/>
  <c r="A1680" i="24"/>
  <c r="A1681" i="24"/>
  <c r="A1682" i="24"/>
  <c r="A1683" i="24"/>
  <c r="A1684" i="24"/>
  <c r="A1685" i="24"/>
  <c r="A1686" i="24"/>
  <c r="A1687" i="24"/>
  <c r="A1688" i="24"/>
  <c r="A1689" i="24"/>
  <c r="A1690" i="24"/>
  <c r="A1691" i="24"/>
  <c r="A1692" i="24"/>
  <c r="A1693" i="24"/>
  <c r="A1694" i="24"/>
  <c r="A1695" i="24"/>
  <c r="A1696" i="24"/>
  <c r="A1697" i="24"/>
  <c r="A1698" i="24"/>
  <c r="A1699" i="24"/>
  <c r="A1700" i="24"/>
  <c r="A1701" i="24"/>
  <c r="A1702" i="24"/>
  <c r="A1703" i="24"/>
  <c r="A1704" i="24"/>
  <c r="A1705" i="24"/>
  <c r="A1706" i="24"/>
  <c r="A1707" i="24"/>
  <c r="A1708" i="24"/>
  <c r="A1709" i="24"/>
  <c r="A1710" i="24"/>
  <c r="A1711" i="24"/>
  <c r="A1712" i="24"/>
  <c r="A1713" i="24"/>
  <c r="A1714" i="24"/>
  <c r="A1715" i="24"/>
  <c r="A1716" i="24"/>
  <c r="A1717" i="24"/>
  <c r="A1718" i="24"/>
  <c r="A1719" i="24"/>
  <c r="A1720" i="24"/>
  <c r="A1721" i="24"/>
  <c r="A1722" i="24"/>
  <c r="A1723" i="24"/>
  <c r="A1724" i="24"/>
  <c r="A1725" i="24"/>
  <c r="A1726" i="24"/>
  <c r="A1727" i="24"/>
  <c r="A1728" i="24"/>
  <c r="A1729" i="24"/>
  <c r="A1730" i="24"/>
  <c r="A1731" i="24"/>
  <c r="A1732" i="24"/>
  <c r="A1733" i="24"/>
  <c r="A1734" i="24"/>
  <c r="A1735" i="24"/>
  <c r="A1736" i="24"/>
  <c r="A1737" i="24"/>
  <c r="A1738" i="24"/>
  <c r="A1739" i="24"/>
  <c r="A1740" i="24"/>
  <c r="A1741" i="24"/>
  <c r="A1742" i="24"/>
  <c r="A1743" i="24"/>
  <c r="A1744" i="24"/>
  <c r="A1745" i="24"/>
  <c r="A1746" i="24"/>
  <c r="A1747" i="24"/>
  <c r="A1748" i="24"/>
  <c r="A1749" i="24"/>
  <c r="A1750" i="24"/>
  <c r="A1751" i="24"/>
  <c r="A1752" i="24"/>
  <c r="A1753" i="24"/>
  <c r="A1754" i="24"/>
  <c r="A1755" i="24"/>
  <c r="A1756" i="24"/>
  <c r="A1757" i="24"/>
  <c r="A1758" i="24"/>
  <c r="A1759" i="24"/>
  <c r="A1760" i="24"/>
  <c r="A1761" i="24"/>
  <c r="A1762" i="24"/>
  <c r="A1763" i="24"/>
  <c r="A1764" i="24"/>
  <c r="A1765" i="24"/>
  <c r="A1766" i="24"/>
  <c r="A1767" i="24"/>
  <c r="A1768" i="24"/>
  <c r="A1769" i="24"/>
  <c r="A1770" i="24"/>
  <c r="A1771" i="24"/>
  <c r="A1772" i="24"/>
  <c r="A1773" i="24"/>
  <c r="A1774" i="24"/>
  <c r="A1775" i="24"/>
  <c r="A1776" i="24"/>
  <c r="A1777" i="24"/>
  <c r="A1778" i="24"/>
  <c r="A1779" i="24"/>
  <c r="A1780" i="24"/>
  <c r="A1781" i="24"/>
  <c r="A1782" i="24"/>
  <c r="A1783" i="24"/>
  <c r="A1784" i="24"/>
  <c r="A1785" i="24"/>
  <c r="A1786" i="24"/>
  <c r="A1787" i="24"/>
  <c r="A1788" i="24"/>
  <c r="A1789" i="24"/>
  <c r="A1790" i="24"/>
  <c r="A1791" i="24"/>
  <c r="A1792" i="24"/>
  <c r="A1793" i="24"/>
  <c r="A1794" i="24"/>
  <c r="A1795" i="24"/>
  <c r="A1796" i="24"/>
  <c r="A1797" i="24"/>
  <c r="A1798" i="24"/>
  <c r="A1799" i="24"/>
  <c r="A1800" i="24"/>
  <c r="A1801" i="24"/>
  <c r="A1802" i="24"/>
  <c r="A1803" i="24"/>
  <c r="A1804" i="24"/>
  <c r="A1805" i="24"/>
  <c r="A1806" i="24"/>
  <c r="A1807" i="24"/>
  <c r="A1808" i="24"/>
  <c r="A1809" i="24"/>
  <c r="A1810" i="24"/>
  <c r="A1811" i="24"/>
  <c r="A1812" i="24"/>
  <c r="A1813" i="24"/>
  <c r="A1814" i="24"/>
  <c r="A1815" i="24"/>
  <c r="A1816" i="24"/>
  <c r="A1817" i="24"/>
  <c r="A1818" i="24"/>
  <c r="A1819" i="24"/>
  <c r="A1820" i="24"/>
  <c r="A1821" i="24"/>
  <c r="A1822" i="24"/>
  <c r="A1823" i="24"/>
  <c r="A1824" i="24"/>
  <c r="A1825" i="24"/>
  <c r="A1826" i="24"/>
  <c r="A1827" i="24"/>
  <c r="A1828" i="24"/>
  <c r="A1829" i="24"/>
  <c r="A1830" i="24"/>
  <c r="A1831" i="24"/>
  <c r="A1832" i="24"/>
  <c r="A1833" i="24"/>
  <c r="A1834" i="24"/>
  <c r="A1835" i="24"/>
  <c r="A1836" i="24"/>
  <c r="A1837" i="24"/>
  <c r="A1838" i="24"/>
  <c r="A1839" i="24"/>
  <c r="A1840" i="24"/>
  <c r="A1841" i="24"/>
  <c r="A1842" i="24"/>
  <c r="A1843" i="24"/>
  <c r="A1844" i="24"/>
  <c r="A1845" i="24"/>
  <c r="A1846" i="24"/>
  <c r="A1847" i="24"/>
  <c r="A1848" i="24"/>
  <c r="A1849" i="24"/>
  <c r="A1850" i="24"/>
  <c r="A1851" i="24"/>
  <c r="A1852" i="24"/>
  <c r="A1853" i="24"/>
  <c r="A1854" i="24"/>
  <c r="A1855" i="24"/>
  <c r="A1856" i="24"/>
  <c r="A1857" i="24"/>
  <c r="A1858" i="24"/>
  <c r="A1859" i="24"/>
  <c r="A1860" i="24"/>
  <c r="A1861" i="24"/>
  <c r="A1862" i="24"/>
  <c r="A1863" i="24"/>
  <c r="A1864" i="24"/>
  <c r="A1865" i="24"/>
  <c r="A1866" i="24"/>
  <c r="A1867" i="24"/>
  <c r="A1868" i="24"/>
  <c r="A1869" i="24"/>
  <c r="A1870" i="24"/>
  <c r="A1871" i="24"/>
  <c r="A1872" i="24"/>
  <c r="A1873" i="24"/>
  <c r="A1874" i="24"/>
  <c r="A1875" i="24"/>
  <c r="A1876" i="24"/>
  <c r="A1877" i="24"/>
  <c r="A1878" i="24"/>
  <c r="A1879" i="24"/>
  <c r="A1880" i="24"/>
  <c r="A1881" i="24"/>
  <c r="A1882" i="24"/>
  <c r="A1883" i="24"/>
  <c r="A1884" i="24"/>
  <c r="A1885" i="24"/>
  <c r="A1886" i="24"/>
  <c r="A1887" i="24"/>
  <c r="A1888" i="24"/>
  <c r="A1889" i="24"/>
  <c r="A1890" i="24"/>
  <c r="A1891" i="24"/>
  <c r="A1892" i="24"/>
  <c r="A1893" i="24"/>
  <c r="A1894" i="24"/>
  <c r="A1895" i="24"/>
  <c r="A1896" i="24"/>
  <c r="A1897" i="24"/>
  <c r="A1898" i="24"/>
  <c r="A1899" i="24"/>
  <c r="A1900" i="24"/>
  <c r="A1901" i="24"/>
  <c r="A1902" i="24"/>
  <c r="A1903" i="24"/>
  <c r="A1904" i="24"/>
  <c r="A1905" i="24"/>
  <c r="A1906" i="24"/>
  <c r="A1907" i="24"/>
  <c r="A1908" i="24"/>
  <c r="A1909" i="24"/>
  <c r="A1910" i="24"/>
  <c r="A1911" i="24"/>
  <c r="A1912" i="24"/>
  <c r="A1913" i="24"/>
  <c r="A1914" i="24"/>
  <c r="A1915" i="24"/>
  <c r="A1916" i="24"/>
  <c r="A1917" i="24"/>
  <c r="A1918" i="24"/>
  <c r="A1919" i="24"/>
  <c r="A1920" i="24"/>
  <c r="A1921" i="24"/>
  <c r="A1922" i="24"/>
  <c r="A1923" i="24"/>
  <c r="A1924" i="24"/>
  <c r="A1925" i="24"/>
  <c r="A1926" i="24"/>
  <c r="A1927" i="24"/>
  <c r="A1928" i="24"/>
  <c r="A1929" i="24"/>
  <c r="A1930" i="24"/>
  <c r="A1931" i="24"/>
  <c r="A1932" i="24"/>
  <c r="A1933" i="24"/>
  <c r="A1934" i="24"/>
  <c r="A1935" i="24"/>
  <c r="A1936" i="24"/>
  <c r="A1937" i="24"/>
  <c r="A1938" i="24"/>
  <c r="A1939" i="24"/>
  <c r="A1940" i="24"/>
  <c r="A1941" i="24"/>
  <c r="A1942" i="24"/>
  <c r="A1943" i="24"/>
  <c r="A1944" i="24"/>
  <c r="A1945" i="24"/>
  <c r="A1946" i="24"/>
  <c r="A1947" i="24"/>
  <c r="A1948" i="24"/>
  <c r="A1949" i="24"/>
  <c r="A1950" i="24"/>
  <c r="A1951" i="24"/>
  <c r="A1952" i="24"/>
  <c r="A1953" i="24"/>
  <c r="A1954" i="24"/>
  <c r="A1955" i="24"/>
  <c r="A1956" i="24"/>
  <c r="A1957" i="24"/>
  <c r="A1958" i="24"/>
  <c r="A1959" i="24"/>
  <c r="A1960" i="24"/>
  <c r="A1961" i="24"/>
  <c r="A1962" i="24"/>
  <c r="A1963" i="24"/>
  <c r="A1964" i="24"/>
  <c r="A1965" i="24"/>
  <c r="A1966" i="24"/>
  <c r="A1967" i="24"/>
  <c r="A1968" i="24"/>
  <c r="A1969" i="24"/>
  <c r="A1970" i="24"/>
  <c r="A1971" i="24"/>
  <c r="A1972" i="24"/>
  <c r="A1973" i="24"/>
  <c r="A1974" i="24"/>
  <c r="A1975" i="24"/>
  <c r="A1976" i="24"/>
  <c r="A1977" i="24"/>
  <c r="A1978" i="24"/>
  <c r="A1979" i="24"/>
  <c r="A1980" i="24"/>
  <c r="A1981" i="24"/>
  <c r="A1982" i="24"/>
  <c r="A1983" i="24"/>
  <c r="A1984" i="24"/>
  <c r="A1985" i="24"/>
  <c r="A1986" i="24"/>
  <c r="A1987" i="24"/>
  <c r="A1988" i="24"/>
  <c r="A1989" i="24"/>
  <c r="A1990" i="24"/>
  <c r="A1991" i="24"/>
  <c r="A1992" i="24"/>
  <c r="A1993" i="24"/>
  <c r="A1994" i="24"/>
  <c r="A1995" i="24"/>
  <c r="A1996" i="24"/>
  <c r="A1997" i="24"/>
  <c r="A1998" i="24"/>
  <c r="A1999" i="24"/>
  <c r="A2000" i="24"/>
  <c r="A2001" i="24"/>
  <c r="A2002" i="24"/>
  <c r="A2003" i="24"/>
  <c r="A2004" i="24"/>
  <c r="A2005" i="24"/>
  <c r="A2006" i="24"/>
  <c r="A2007" i="24"/>
  <c r="A2008" i="24"/>
  <c r="A2009" i="24"/>
  <c r="A2010" i="24"/>
  <c r="A2011" i="24"/>
  <c r="A2012" i="24"/>
  <c r="A2013" i="24"/>
  <c r="A2014" i="24"/>
  <c r="A2015" i="24"/>
  <c r="A2016" i="24"/>
  <c r="A2017" i="24"/>
  <c r="A2018" i="24"/>
  <c r="A2019" i="24"/>
  <c r="A2020" i="24"/>
  <c r="A2021" i="24"/>
  <c r="A2022" i="24"/>
  <c r="A2023" i="24"/>
  <c r="A2024" i="24"/>
  <c r="A2025" i="24"/>
  <c r="A2026" i="24"/>
  <c r="A2027" i="24"/>
  <c r="A2028" i="24"/>
  <c r="A2029" i="24"/>
  <c r="A2030" i="24"/>
  <c r="A2031" i="24"/>
  <c r="A2032" i="24"/>
  <c r="A2033" i="24"/>
  <c r="A2034" i="24"/>
  <c r="A2035" i="24"/>
  <c r="A2036" i="24"/>
  <c r="A2037" i="24"/>
  <c r="A2038" i="24"/>
  <c r="A2039" i="24"/>
  <c r="A2040" i="24"/>
  <c r="A2041" i="24"/>
  <c r="A2042" i="24"/>
  <c r="A2043" i="24"/>
  <c r="A2044" i="24"/>
  <c r="A2045" i="24"/>
  <c r="A2046" i="24"/>
  <c r="A2047" i="24"/>
  <c r="A2048" i="24"/>
  <c r="A2049" i="24"/>
  <c r="A2050" i="24"/>
  <c r="A2051" i="24"/>
  <c r="A2052" i="24"/>
  <c r="A2053" i="24"/>
  <c r="A2054" i="24"/>
  <c r="A2055" i="24"/>
  <c r="A2056" i="24"/>
  <c r="A2057" i="24"/>
  <c r="A2058" i="24"/>
  <c r="A2059" i="24"/>
  <c r="A2060" i="24"/>
  <c r="A2061" i="24"/>
  <c r="A2062" i="24"/>
  <c r="A2063" i="24"/>
  <c r="A2064" i="24"/>
  <c r="A2065" i="24"/>
  <c r="A2066" i="24"/>
  <c r="A2067" i="24"/>
  <c r="A2068" i="24"/>
  <c r="A2069" i="24"/>
  <c r="A2070" i="24"/>
  <c r="A2071" i="24"/>
  <c r="A2072" i="24"/>
  <c r="A2073" i="24"/>
  <c r="A2074" i="24"/>
  <c r="A2075" i="24"/>
  <c r="A2076" i="24"/>
  <c r="A2077" i="24"/>
  <c r="A2078" i="24"/>
  <c r="A2079" i="24"/>
  <c r="A2080" i="24"/>
  <c r="A2081" i="24"/>
  <c r="A2082" i="24"/>
  <c r="A2083" i="24"/>
  <c r="A2084" i="24"/>
  <c r="A2085" i="24"/>
  <c r="A2086" i="24"/>
  <c r="A2087" i="24"/>
  <c r="A2088" i="24"/>
  <c r="A2089" i="24"/>
  <c r="A2090" i="24"/>
  <c r="A2091" i="24"/>
  <c r="A2092" i="24"/>
  <c r="A2093" i="24"/>
  <c r="A2094" i="24"/>
  <c r="A2095" i="24"/>
  <c r="A2096" i="24"/>
  <c r="A2097" i="24"/>
  <c r="A2098" i="24"/>
  <c r="A2099" i="24"/>
  <c r="A2100" i="24"/>
  <c r="A2101" i="24"/>
  <c r="A2102" i="24"/>
  <c r="A2103" i="24"/>
  <c r="A2104" i="24"/>
  <c r="A2105" i="24"/>
  <c r="A2106" i="24"/>
  <c r="A2107" i="24"/>
  <c r="A2108" i="24"/>
  <c r="A2109" i="24"/>
  <c r="A2110" i="24"/>
  <c r="A2111" i="24"/>
  <c r="A2112" i="24"/>
  <c r="A2113" i="24"/>
  <c r="A2114" i="24"/>
  <c r="A2115" i="24"/>
  <c r="A2116" i="24"/>
  <c r="A2117" i="24"/>
  <c r="A2118" i="24"/>
  <c r="A2119" i="24"/>
  <c r="A2120" i="24"/>
  <c r="A2121" i="24"/>
  <c r="A2122" i="24"/>
  <c r="A2123" i="24"/>
  <c r="A2124" i="24"/>
  <c r="A2125" i="24"/>
  <c r="A2126" i="24"/>
  <c r="A2127" i="24"/>
  <c r="A2128" i="24"/>
  <c r="A2129" i="24"/>
  <c r="A2130" i="24"/>
  <c r="A2131" i="24"/>
  <c r="A2132" i="24"/>
  <c r="A2133" i="24"/>
  <c r="A2134" i="24"/>
  <c r="A2135" i="24"/>
  <c r="A2136" i="24"/>
  <c r="A2137" i="24"/>
  <c r="A2138" i="24"/>
  <c r="A2139" i="24"/>
  <c r="A2140" i="24"/>
  <c r="A2141" i="24"/>
  <c r="A2142" i="24"/>
  <c r="A2143" i="24"/>
  <c r="A2144" i="24"/>
  <c r="A2145" i="24"/>
  <c r="A2146" i="24"/>
  <c r="A2147" i="24"/>
  <c r="A2148" i="24"/>
  <c r="A2149" i="24"/>
  <c r="A2150" i="24"/>
  <c r="A2151" i="24"/>
  <c r="A2152" i="24"/>
  <c r="A2153" i="24"/>
  <c r="A2154" i="24"/>
  <c r="A2155" i="24"/>
  <c r="A2156" i="24"/>
  <c r="A2157" i="24"/>
  <c r="A2158" i="24"/>
  <c r="A2159" i="24"/>
  <c r="A2160" i="24"/>
  <c r="A2161" i="24"/>
  <c r="A2162" i="24"/>
  <c r="A2163" i="24"/>
  <c r="A2164" i="24"/>
  <c r="A2165" i="24"/>
  <c r="A2166" i="24"/>
  <c r="A2167" i="24"/>
  <c r="A2168" i="24"/>
  <c r="A2169" i="24"/>
  <c r="A2170" i="24"/>
  <c r="A2171" i="24"/>
  <c r="A2172" i="24"/>
  <c r="A2173" i="24"/>
  <c r="A2174" i="24"/>
  <c r="A2175" i="24"/>
  <c r="A2176" i="24"/>
  <c r="A2177" i="24"/>
  <c r="A2178" i="24"/>
  <c r="A2179" i="24"/>
  <c r="A2180" i="24"/>
  <c r="A2181" i="24"/>
  <c r="A2182" i="24"/>
  <c r="A2183" i="24"/>
  <c r="A2184" i="24"/>
  <c r="A2185" i="24"/>
  <c r="A2186" i="24"/>
  <c r="A2187" i="24"/>
  <c r="A2188" i="24"/>
  <c r="A2189" i="24"/>
  <c r="A2190" i="24"/>
  <c r="A2191" i="24"/>
  <c r="A2192" i="24"/>
  <c r="A2193" i="24"/>
  <c r="A2194" i="24"/>
  <c r="A2195" i="24"/>
  <c r="A2196" i="24"/>
  <c r="A2197" i="24"/>
  <c r="A2198" i="24"/>
  <c r="A2199" i="24"/>
  <c r="A2200" i="24"/>
  <c r="A2201" i="24"/>
  <c r="A2202" i="24"/>
  <c r="A2203" i="24"/>
  <c r="A2204" i="24"/>
  <c r="A2205" i="24"/>
  <c r="A2206" i="24"/>
  <c r="A2207" i="24"/>
  <c r="A2208" i="24"/>
  <c r="A2209" i="24"/>
  <c r="A2210" i="24"/>
  <c r="A2211" i="24"/>
  <c r="A2212" i="24"/>
  <c r="A2213" i="24"/>
  <c r="A2214" i="24"/>
  <c r="A2215" i="24"/>
  <c r="A2216" i="24"/>
  <c r="A2217" i="24"/>
  <c r="A2218" i="24"/>
  <c r="A2219" i="24"/>
  <c r="A2220" i="24"/>
  <c r="A2221" i="24"/>
  <c r="A2222" i="24"/>
  <c r="A2223" i="24"/>
  <c r="A2224" i="24"/>
  <c r="A2225" i="24"/>
  <c r="A2226" i="24"/>
  <c r="A2227" i="24"/>
  <c r="A2228" i="24"/>
  <c r="A2229" i="24"/>
  <c r="A2230" i="24"/>
  <c r="A2231" i="24"/>
  <c r="A2232" i="24"/>
  <c r="A2233" i="24"/>
  <c r="A2234" i="24"/>
  <c r="A2235" i="24"/>
  <c r="A2236" i="24"/>
  <c r="A2237" i="24"/>
  <c r="A2238" i="24"/>
  <c r="A2239" i="24"/>
  <c r="A2240" i="24"/>
  <c r="A2241" i="24"/>
  <c r="A2242" i="24"/>
  <c r="A2243" i="24"/>
  <c r="A2244" i="24"/>
  <c r="A2245" i="24"/>
  <c r="A2246" i="24"/>
  <c r="A2247" i="24"/>
  <c r="A2248" i="24"/>
  <c r="A2249" i="24"/>
  <c r="A2250" i="24"/>
  <c r="A2251" i="24"/>
  <c r="A2252" i="24"/>
  <c r="A2253" i="24"/>
  <c r="A2254" i="24"/>
  <c r="A2255" i="24"/>
  <c r="A2256" i="24"/>
  <c r="A2257" i="24"/>
  <c r="A2258" i="24"/>
  <c r="A2259" i="24"/>
  <c r="A2260" i="24"/>
  <c r="A2261" i="24"/>
  <c r="A2262" i="24"/>
  <c r="A2263" i="24"/>
  <c r="A2264" i="24"/>
  <c r="A2265" i="24"/>
  <c r="A2266" i="24"/>
  <c r="A2267" i="24"/>
  <c r="A2268" i="24"/>
  <c r="A2269" i="24"/>
  <c r="A2270" i="24"/>
  <c r="A2271" i="24"/>
  <c r="A2272" i="24"/>
  <c r="A2273" i="24"/>
  <c r="A2274" i="24"/>
  <c r="A2275" i="24"/>
  <c r="A2276" i="24"/>
  <c r="A2277" i="24"/>
  <c r="A2278" i="24"/>
  <c r="A2279" i="24"/>
  <c r="A2280" i="24"/>
  <c r="A2281" i="24"/>
  <c r="A2282" i="24"/>
  <c r="A2283" i="24"/>
  <c r="A2284" i="24"/>
  <c r="A2285" i="24"/>
  <c r="A2286" i="24"/>
  <c r="A2287" i="24"/>
  <c r="A2288" i="24"/>
  <c r="A2289" i="24"/>
  <c r="A2290" i="24"/>
  <c r="A2291" i="24"/>
  <c r="A2292" i="24"/>
  <c r="A2293" i="24"/>
  <c r="A2294" i="24"/>
  <c r="A2295" i="24"/>
  <c r="A2296" i="24"/>
  <c r="A2297" i="24"/>
  <c r="A2298" i="24"/>
  <c r="A2299" i="24"/>
  <c r="A2300" i="24"/>
  <c r="A2301" i="24"/>
  <c r="A2302" i="24"/>
  <c r="A2303" i="24"/>
  <c r="A2304" i="24"/>
  <c r="A2305" i="24"/>
  <c r="A2306" i="24"/>
  <c r="A2307" i="24"/>
  <c r="A2308" i="24"/>
  <c r="A2309" i="24"/>
  <c r="A2310" i="24"/>
  <c r="A2311" i="24"/>
  <c r="A2312" i="24"/>
  <c r="A2313" i="24"/>
  <c r="A2314" i="24"/>
  <c r="A2315" i="24"/>
  <c r="A2316" i="24"/>
  <c r="A2317" i="24"/>
  <c r="A2318" i="24"/>
  <c r="A2319" i="24"/>
  <c r="A2320" i="24"/>
  <c r="A2321" i="24"/>
  <c r="A2322" i="24"/>
  <c r="A2323" i="24"/>
  <c r="A2324" i="24"/>
  <c r="A2325" i="24"/>
  <c r="A2326" i="24"/>
  <c r="A2327" i="24"/>
  <c r="A2328" i="24"/>
  <c r="A2329" i="24"/>
  <c r="A2330" i="24"/>
  <c r="A2331" i="24"/>
  <c r="A2332" i="24"/>
  <c r="A2333" i="24"/>
  <c r="A2334" i="24"/>
  <c r="A2335" i="24"/>
  <c r="A2336" i="24"/>
  <c r="A2337" i="24"/>
  <c r="A2338" i="24"/>
  <c r="A2339" i="24"/>
  <c r="A2340" i="24"/>
  <c r="A2341" i="24"/>
  <c r="A2342" i="24"/>
  <c r="A2343" i="24"/>
  <c r="A2344" i="24"/>
  <c r="A2345" i="24"/>
  <c r="A2346" i="24"/>
  <c r="A2347" i="24"/>
  <c r="A2348" i="24"/>
  <c r="A2349" i="24"/>
  <c r="A2350" i="24"/>
  <c r="A2351" i="24"/>
  <c r="A2352" i="24"/>
  <c r="A2353" i="24"/>
  <c r="A2354" i="24"/>
  <c r="A2355" i="24"/>
  <c r="A2356" i="24"/>
  <c r="A2357" i="24"/>
  <c r="A2358" i="24"/>
  <c r="A2359" i="24"/>
  <c r="A2360" i="24"/>
  <c r="A2361" i="24"/>
  <c r="A2362" i="24"/>
  <c r="A2363" i="24"/>
  <c r="A2364" i="24"/>
  <c r="A2365" i="24"/>
  <c r="A2366" i="24"/>
  <c r="A2367" i="24"/>
  <c r="A2368" i="24"/>
  <c r="A2369" i="24"/>
  <c r="A2370" i="24"/>
  <c r="A2371" i="24"/>
  <c r="A2372" i="24"/>
  <c r="A2373" i="24"/>
  <c r="A2374" i="24"/>
  <c r="A2375" i="24"/>
  <c r="A2376" i="24"/>
  <c r="A2377" i="24"/>
  <c r="A2378" i="24"/>
  <c r="A2379" i="24"/>
  <c r="A2380" i="24"/>
  <c r="A2381" i="24"/>
  <c r="A2382" i="24"/>
  <c r="A2383" i="24"/>
  <c r="A2384" i="24"/>
  <c r="A2385" i="24"/>
  <c r="A2386" i="24"/>
  <c r="A2387" i="24"/>
  <c r="A2388" i="24"/>
  <c r="A2389" i="24"/>
  <c r="A2390" i="24"/>
  <c r="A2391" i="24"/>
  <c r="A2392" i="24"/>
  <c r="A2393" i="24"/>
  <c r="A2394" i="24"/>
  <c r="A2395" i="24"/>
  <c r="A2396" i="24"/>
  <c r="A2397" i="24"/>
  <c r="A2398" i="24"/>
  <c r="A2399" i="24"/>
  <c r="A2400" i="24"/>
  <c r="A2401" i="24"/>
  <c r="A2402" i="24"/>
  <c r="A2403" i="24"/>
  <c r="A2404" i="24"/>
  <c r="A2405" i="24"/>
  <c r="A2406" i="24"/>
  <c r="A2407" i="24"/>
  <c r="A2408" i="24"/>
  <c r="A2409" i="24"/>
  <c r="A2410" i="24"/>
  <c r="A2411" i="24"/>
  <c r="A2412" i="24"/>
  <c r="A2413" i="24"/>
  <c r="A2414" i="24"/>
  <c r="A2415" i="24"/>
  <c r="A2416" i="24"/>
  <c r="A2417" i="24"/>
  <c r="A2418" i="24"/>
  <c r="A2419" i="24"/>
  <c r="A2420" i="24"/>
  <c r="A2421" i="24"/>
  <c r="A2422" i="24"/>
  <c r="A2423" i="24"/>
  <c r="A2424" i="24"/>
  <c r="A2425" i="24"/>
  <c r="A2426" i="24"/>
  <c r="A2427" i="24"/>
  <c r="A2428" i="24"/>
  <c r="A2429" i="24"/>
  <c r="A2430" i="24"/>
  <c r="A2431" i="24"/>
  <c r="A2432" i="24"/>
  <c r="A2433" i="24"/>
  <c r="A2434" i="24"/>
  <c r="A2435" i="24"/>
  <c r="A2436" i="24"/>
  <c r="A2437" i="24"/>
  <c r="A2438" i="24"/>
  <c r="A2439" i="24"/>
  <c r="A2440" i="24"/>
  <c r="A2441" i="24"/>
  <c r="A2442" i="24"/>
  <c r="A2443" i="24"/>
  <c r="A2444" i="24"/>
  <c r="A2445" i="24"/>
  <c r="A2446" i="24"/>
  <c r="A2447" i="24"/>
  <c r="A2448" i="24"/>
  <c r="A2449" i="24"/>
  <c r="A2450" i="24"/>
  <c r="A2451" i="24"/>
  <c r="A2452" i="24"/>
  <c r="A2453" i="24"/>
  <c r="A2454" i="24"/>
  <c r="A2455" i="24"/>
  <c r="A2456" i="24"/>
  <c r="A2457" i="24"/>
  <c r="A2458" i="24"/>
  <c r="A2459" i="24"/>
  <c r="A2460" i="24"/>
  <c r="A2461" i="24"/>
  <c r="A2462" i="24"/>
  <c r="A2463" i="24"/>
  <c r="A2464" i="24"/>
  <c r="A2465" i="24"/>
  <c r="A2466" i="24"/>
  <c r="A2467" i="24"/>
  <c r="A2468" i="24"/>
  <c r="A2469" i="24"/>
  <c r="A2470" i="24"/>
  <c r="A2471" i="24"/>
  <c r="A2472" i="24"/>
  <c r="A2473" i="24"/>
  <c r="A2474" i="24"/>
  <c r="A2475" i="24"/>
  <c r="A2476" i="24"/>
  <c r="A2477" i="24"/>
  <c r="A2478" i="24"/>
  <c r="A2479" i="24"/>
  <c r="A2480" i="24"/>
  <c r="A2481" i="24"/>
  <c r="A2482" i="24"/>
  <c r="A2483" i="24"/>
  <c r="A2484" i="24"/>
  <c r="A2485" i="24"/>
  <c r="A2486" i="24"/>
  <c r="A2487" i="24"/>
  <c r="A2488" i="24"/>
  <c r="A2489" i="24"/>
  <c r="A2490" i="24"/>
  <c r="A2491" i="24"/>
  <c r="A2492" i="24"/>
  <c r="A2493" i="24"/>
  <c r="A2494" i="24"/>
  <c r="A2495" i="24"/>
  <c r="A2496" i="24"/>
  <c r="A2497" i="24"/>
  <c r="A2498" i="24"/>
  <c r="A2499" i="24"/>
  <c r="A2500" i="24"/>
  <c r="A2501" i="24"/>
  <c r="A2502" i="24"/>
  <c r="A2503" i="24"/>
  <c r="A2504" i="24"/>
  <c r="A2505" i="24"/>
  <c r="A2506" i="24"/>
  <c r="A2507" i="24"/>
  <c r="A2508" i="24"/>
  <c r="A2509" i="24"/>
  <c r="A2510" i="24"/>
  <c r="A2511" i="24"/>
  <c r="A2512" i="24"/>
  <c r="A2513" i="24"/>
  <c r="A2514" i="24"/>
  <c r="A2515" i="24"/>
  <c r="A2516" i="24"/>
  <c r="A2517" i="24"/>
  <c r="A2518" i="24"/>
  <c r="A2519" i="24"/>
  <c r="A2520" i="24"/>
  <c r="A2521" i="24"/>
  <c r="A2522" i="24"/>
  <c r="A2523" i="24"/>
  <c r="A2524" i="24"/>
  <c r="A2525" i="24"/>
  <c r="A2526" i="24"/>
  <c r="A2527" i="24"/>
  <c r="A2528" i="24"/>
  <c r="A2529" i="24"/>
  <c r="A2530" i="24"/>
  <c r="A2531" i="24"/>
  <c r="A2532" i="24"/>
  <c r="A2533" i="24"/>
  <c r="A2534" i="24"/>
  <c r="A2535" i="24"/>
  <c r="A2536" i="24"/>
  <c r="A2537" i="24"/>
  <c r="A2538" i="24"/>
  <c r="A2539" i="24"/>
  <c r="A2540" i="24"/>
  <c r="A2541" i="24"/>
  <c r="A2542" i="24"/>
  <c r="A2543" i="24"/>
  <c r="A2544" i="24"/>
  <c r="A2545" i="24"/>
  <c r="A2546" i="24"/>
  <c r="A2547" i="24"/>
  <c r="A2548" i="24"/>
  <c r="A2549" i="24"/>
  <c r="A2550" i="24"/>
  <c r="A2551" i="24"/>
  <c r="A2552" i="24"/>
  <c r="A2553" i="24"/>
  <c r="A2554" i="24"/>
  <c r="A2555" i="24"/>
  <c r="A2556" i="24"/>
  <c r="A2557" i="24"/>
  <c r="A2558" i="24"/>
  <c r="A2559" i="24"/>
  <c r="A2560" i="24"/>
  <c r="A2561" i="24"/>
  <c r="A2562" i="24"/>
  <c r="A2563" i="24"/>
  <c r="A2564" i="24"/>
  <c r="A2565" i="24"/>
  <c r="A2566" i="24"/>
  <c r="A2567" i="24"/>
  <c r="A2568" i="24"/>
  <c r="A2569" i="24"/>
  <c r="A2570" i="24"/>
  <c r="A2571" i="24"/>
  <c r="A2572" i="24"/>
  <c r="A2573" i="24"/>
  <c r="A2574" i="24"/>
  <c r="A2575" i="24"/>
  <c r="A2576" i="24"/>
  <c r="A2577" i="24"/>
  <c r="A2578" i="24"/>
  <c r="A2579" i="24"/>
  <c r="A2580" i="24"/>
  <c r="A2581" i="24"/>
  <c r="A2582" i="24"/>
  <c r="A2583" i="24"/>
  <c r="A2584" i="24"/>
  <c r="A2585" i="24"/>
  <c r="A2586" i="24"/>
  <c r="A2587" i="24"/>
  <c r="A2588" i="24"/>
  <c r="A2589" i="24"/>
  <c r="A2590" i="24"/>
  <c r="A2591" i="24"/>
  <c r="A2592" i="24"/>
  <c r="A2593" i="24"/>
  <c r="A2594" i="24"/>
  <c r="A2595" i="24"/>
  <c r="A2596" i="24"/>
  <c r="A2597" i="24"/>
  <c r="A2598" i="24"/>
  <c r="A2599" i="24"/>
  <c r="A2600" i="24"/>
  <c r="A2601" i="24"/>
  <c r="A2602" i="24"/>
  <c r="A2603" i="24"/>
  <c r="A2604" i="24"/>
  <c r="A2605" i="24"/>
  <c r="A2606" i="24"/>
  <c r="A2607" i="24"/>
  <c r="A2608" i="24"/>
  <c r="A2609" i="24"/>
  <c r="A2610" i="24"/>
  <c r="A2611" i="24"/>
  <c r="A2612" i="24"/>
  <c r="A2613" i="24"/>
  <c r="A2614" i="24"/>
  <c r="A2615" i="24"/>
  <c r="A2616" i="24"/>
  <c r="A2617" i="24"/>
  <c r="A2618" i="24"/>
  <c r="A2619" i="24"/>
  <c r="A2620" i="24"/>
  <c r="A2621" i="24"/>
  <c r="A2622" i="24"/>
  <c r="A2623" i="24"/>
  <c r="A2624" i="24"/>
  <c r="A2625" i="24"/>
  <c r="A2626" i="24"/>
  <c r="A2627" i="24"/>
  <c r="A2628" i="24"/>
  <c r="A2629" i="24"/>
  <c r="A2630" i="24"/>
  <c r="A2631" i="24"/>
  <c r="A2632" i="24"/>
  <c r="A2633" i="24"/>
  <c r="A2634" i="24"/>
  <c r="A2635" i="24"/>
  <c r="A2636" i="24"/>
  <c r="A2637" i="24"/>
  <c r="A2638" i="24"/>
  <c r="A2639" i="24"/>
  <c r="A2640" i="24"/>
  <c r="A2641" i="24"/>
  <c r="A2642" i="24"/>
  <c r="A2643" i="24"/>
  <c r="A2644" i="24"/>
  <c r="A2645" i="24"/>
  <c r="A2646" i="24"/>
  <c r="A2647" i="24"/>
  <c r="A2648" i="24"/>
  <c r="A2649" i="24"/>
  <c r="A2650" i="24"/>
  <c r="A2651" i="24"/>
  <c r="A2652" i="24"/>
  <c r="A2653" i="24"/>
  <c r="A2654" i="24"/>
  <c r="A2655" i="24"/>
  <c r="A2656" i="24"/>
  <c r="A2657" i="24"/>
  <c r="A2658" i="24"/>
  <c r="A2659" i="24"/>
  <c r="A2660" i="24"/>
  <c r="A2661" i="24"/>
  <c r="A2662" i="24"/>
  <c r="A2663" i="24"/>
  <c r="A2664" i="24"/>
  <c r="A2665" i="24"/>
  <c r="A2666" i="24"/>
  <c r="A2667" i="24"/>
  <c r="A2668" i="24"/>
  <c r="A2669" i="24"/>
  <c r="A2670" i="24"/>
  <c r="A2671" i="24"/>
  <c r="A2672" i="24"/>
  <c r="A2673" i="24"/>
  <c r="A2674" i="24"/>
  <c r="A2675" i="24"/>
  <c r="A2676" i="24"/>
  <c r="A2677" i="24"/>
  <c r="A2678" i="24"/>
  <c r="A2679" i="24"/>
  <c r="A2680" i="24"/>
  <c r="A2681" i="24"/>
  <c r="A2682" i="24"/>
  <c r="A2683" i="24"/>
  <c r="A2684" i="24"/>
  <c r="A2685" i="24"/>
  <c r="A2686" i="24"/>
  <c r="A2687" i="24"/>
  <c r="A2688" i="24"/>
  <c r="A2689" i="24"/>
  <c r="A2690" i="24"/>
  <c r="A2691" i="24"/>
  <c r="A2692" i="24"/>
  <c r="A2693" i="24"/>
  <c r="A2694" i="24"/>
  <c r="A2695" i="24"/>
  <c r="A2696" i="24"/>
  <c r="A2697" i="24"/>
  <c r="A2698" i="24"/>
  <c r="A2699" i="24"/>
  <c r="A2700" i="24"/>
  <c r="A2701" i="24"/>
  <c r="A2702" i="24"/>
  <c r="A2703" i="24"/>
  <c r="A2704" i="24"/>
  <c r="A2705" i="24"/>
  <c r="A2706" i="24"/>
  <c r="A2707" i="24"/>
  <c r="A2708" i="24"/>
  <c r="A2709" i="24"/>
  <c r="A2710" i="24"/>
  <c r="A2711" i="24"/>
  <c r="A2712" i="24"/>
  <c r="A2713" i="24"/>
  <c r="A2714" i="24"/>
  <c r="A2715" i="24"/>
  <c r="A2716" i="24"/>
  <c r="A2717" i="24"/>
  <c r="A2718" i="24"/>
  <c r="A2719" i="24"/>
  <c r="A2720" i="24"/>
  <c r="A2721" i="24"/>
  <c r="A2722" i="24"/>
  <c r="A2723" i="24"/>
  <c r="A2724" i="24"/>
  <c r="A2725" i="24"/>
  <c r="A2726" i="24"/>
  <c r="A2727" i="24"/>
  <c r="A2728" i="24"/>
  <c r="A2729" i="24"/>
  <c r="A2730" i="24"/>
  <c r="A2731" i="24"/>
  <c r="A2732" i="24"/>
  <c r="A2733" i="24"/>
  <c r="A2734" i="24"/>
  <c r="A2735" i="24"/>
  <c r="A2736" i="24"/>
  <c r="A2737" i="24"/>
  <c r="A2738" i="24"/>
  <c r="A2739" i="24"/>
  <c r="A2740" i="24"/>
  <c r="A2741" i="24"/>
  <c r="A2742" i="24"/>
  <c r="A2743" i="24"/>
  <c r="A2744" i="24"/>
  <c r="A2745" i="24"/>
  <c r="A2746" i="24"/>
  <c r="A2747" i="24"/>
  <c r="A2748" i="24"/>
  <c r="A2749" i="24"/>
  <c r="A2750" i="24"/>
  <c r="A2751" i="24"/>
  <c r="A2752" i="24"/>
  <c r="A2753" i="24"/>
  <c r="A2754" i="24"/>
  <c r="A2755" i="24"/>
  <c r="A2756" i="24"/>
  <c r="A2757" i="24"/>
  <c r="A2758" i="24"/>
  <c r="A2759" i="24"/>
  <c r="A2760" i="24"/>
  <c r="A2761" i="24"/>
  <c r="A2762" i="24"/>
  <c r="A2763" i="24"/>
  <c r="A2764" i="24"/>
  <c r="A2765" i="24"/>
  <c r="A2766" i="24"/>
  <c r="A2767" i="24"/>
  <c r="A2768" i="24"/>
  <c r="A2769" i="24"/>
  <c r="A2770" i="24"/>
  <c r="A2771" i="24"/>
  <c r="A2772" i="24"/>
  <c r="A2773" i="24"/>
  <c r="A2774" i="24"/>
  <c r="A2775" i="24"/>
  <c r="A2776" i="24"/>
  <c r="A2777" i="24"/>
  <c r="A2778" i="24"/>
  <c r="A2779" i="24"/>
  <c r="A2780" i="24"/>
  <c r="A2781" i="24"/>
  <c r="A2782" i="24"/>
  <c r="A2783" i="24"/>
  <c r="A2784" i="24"/>
  <c r="A2785" i="24"/>
  <c r="A2786" i="24"/>
  <c r="A2787" i="24"/>
  <c r="A2788" i="24"/>
  <c r="A2789" i="24"/>
  <c r="A2790" i="24"/>
  <c r="A2791" i="24"/>
  <c r="A2792" i="24"/>
  <c r="A2793" i="24"/>
  <c r="A2794" i="24"/>
  <c r="A2795" i="24"/>
  <c r="A2796" i="24"/>
  <c r="A2797" i="24"/>
  <c r="A2798" i="24"/>
  <c r="A2799" i="24"/>
  <c r="A2800" i="24"/>
  <c r="A2801" i="24"/>
  <c r="A2802" i="24"/>
  <c r="A2803" i="24"/>
  <c r="A2804" i="24"/>
  <c r="A2805" i="24"/>
  <c r="A2806" i="24"/>
  <c r="A2807" i="24"/>
  <c r="A2808" i="24"/>
  <c r="A2809" i="24"/>
  <c r="A2810" i="24"/>
  <c r="A2811" i="24"/>
  <c r="A2812" i="24"/>
  <c r="A2813" i="24"/>
  <c r="A2814" i="24"/>
  <c r="A2815" i="24"/>
  <c r="A2816" i="24"/>
  <c r="A2817" i="24"/>
  <c r="A2818" i="24"/>
  <c r="A2819" i="24"/>
  <c r="A2820" i="24"/>
  <c r="A2821" i="24"/>
  <c r="A2822" i="24"/>
  <c r="A2823" i="24"/>
  <c r="A2824" i="24"/>
  <c r="A2825" i="24"/>
  <c r="A2826" i="24"/>
  <c r="A2827" i="24"/>
  <c r="A2828" i="24"/>
  <c r="A2829" i="24"/>
  <c r="A2830" i="24"/>
  <c r="A2831" i="24"/>
  <c r="A2832" i="24"/>
  <c r="A2833" i="24"/>
  <c r="A2834" i="24"/>
  <c r="A2835" i="24"/>
  <c r="A2836" i="24"/>
  <c r="A2837" i="24"/>
  <c r="A2838" i="24"/>
  <c r="A2839" i="24"/>
  <c r="A2840" i="24"/>
  <c r="A2841" i="24"/>
  <c r="A2842" i="24"/>
  <c r="A2843" i="24"/>
  <c r="A2844" i="24"/>
  <c r="A2845" i="24"/>
  <c r="A2846" i="24"/>
  <c r="A2847" i="24"/>
  <c r="A2848" i="24"/>
  <c r="A2849" i="24"/>
  <c r="A2850" i="24"/>
  <c r="A2851" i="24"/>
  <c r="A2852" i="24"/>
  <c r="A2853" i="24"/>
  <c r="A2854" i="24"/>
  <c r="A2855" i="24"/>
  <c r="A2856" i="24"/>
  <c r="A2857" i="24"/>
  <c r="A2858" i="24"/>
  <c r="A2859" i="24"/>
  <c r="A2860" i="24"/>
  <c r="A2861" i="24"/>
  <c r="A2862" i="24"/>
  <c r="A2863" i="24"/>
  <c r="A2864" i="24"/>
  <c r="A2865" i="24"/>
  <c r="A2866" i="24"/>
  <c r="A2867" i="24"/>
  <c r="A2868" i="24"/>
  <c r="A2869" i="24"/>
  <c r="A2870" i="24"/>
  <c r="A2871" i="24"/>
  <c r="A2872" i="24"/>
  <c r="A2873" i="24"/>
  <c r="A2874" i="24"/>
  <c r="A2875" i="24"/>
  <c r="A2876" i="24"/>
  <c r="A2877" i="24"/>
  <c r="A2878" i="24"/>
  <c r="A2879" i="24"/>
  <c r="A2880" i="24"/>
  <c r="A2881" i="24"/>
  <c r="A2882" i="24"/>
  <c r="A2883" i="24"/>
  <c r="A2884" i="24"/>
  <c r="A2885" i="24"/>
  <c r="A2886" i="24"/>
  <c r="A2887" i="24"/>
  <c r="A2888" i="24"/>
  <c r="A2889" i="24"/>
  <c r="A2890" i="24"/>
  <c r="A2891" i="24"/>
  <c r="A2892" i="24"/>
  <c r="A2893" i="24"/>
  <c r="A2894" i="24"/>
  <c r="A2895" i="24"/>
  <c r="A2896" i="24"/>
  <c r="A2897" i="24"/>
  <c r="A2898" i="24"/>
  <c r="A2899" i="24"/>
  <c r="A2900" i="24"/>
  <c r="A2901" i="24"/>
  <c r="A2902" i="24"/>
  <c r="A2903" i="24"/>
  <c r="A2904" i="24"/>
  <c r="A2905" i="24"/>
  <c r="A2906" i="24"/>
  <c r="A2907" i="24"/>
  <c r="A2908" i="24"/>
  <c r="A2909" i="24"/>
  <c r="A2910" i="24"/>
  <c r="A2911" i="24"/>
  <c r="A2912" i="24"/>
  <c r="A2913" i="24"/>
  <c r="A2914" i="24"/>
  <c r="A2915" i="24"/>
  <c r="A2916" i="24"/>
  <c r="A2917" i="24"/>
  <c r="A2918" i="24"/>
  <c r="A2919" i="24"/>
  <c r="A2920" i="24"/>
  <c r="A2921" i="24"/>
  <c r="A2922" i="24"/>
  <c r="A2923" i="24"/>
  <c r="A2924" i="24"/>
  <c r="A2925" i="24"/>
  <c r="A2926" i="24"/>
  <c r="A2927" i="24"/>
  <c r="A2928" i="24"/>
  <c r="A2929" i="24"/>
  <c r="A2930" i="24"/>
  <c r="A2931" i="24"/>
  <c r="A2932" i="24"/>
  <c r="A2933" i="24"/>
  <c r="A2934" i="24"/>
  <c r="A2935" i="24"/>
  <c r="A2936" i="24"/>
  <c r="A2937" i="24"/>
  <c r="A2938" i="24"/>
  <c r="A2939" i="24"/>
  <c r="A2940" i="24"/>
  <c r="A2941" i="24"/>
  <c r="A2942" i="24"/>
  <c r="A2943" i="24"/>
  <c r="A2944" i="24"/>
  <c r="A2945" i="24"/>
  <c r="A2946" i="24"/>
  <c r="A2947" i="24"/>
  <c r="A2948" i="24"/>
  <c r="A2949" i="24"/>
  <c r="A2950" i="24"/>
  <c r="A2951" i="24"/>
  <c r="A2952" i="24"/>
  <c r="A2953" i="24"/>
  <c r="A2954" i="24"/>
  <c r="A2955" i="24"/>
  <c r="A2956" i="24"/>
  <c r="A2957" i="24"/>
  <c r="A2958" i="24"/>
  <c r="A2959" i="24"/>
  <c r="A2960" i="24"/>
  <c r="A2961" i="24"/>
  <c r="A2962" i="24"/>
  <c r="A2963" i="24"/>
  <c r="A2964" i="24"/>
  <c r="A2965" i="24"/>
  <c r="A2966" i="24"/>
  <c r="A2967" i="24"/>
  <c r="A2968" i="24"/>
  <c r="A2969" i="24"/>
  <c r="A2970" i="24"/>
  <c r="A2971" i="24"/>
  <c r="A2972" i="24"/>
  <c r="A2973" i="24"/>
  <c r="A2974" i="24"/>
  <c r="A2975" i="24"/>
  <c r="A2976" i="24"/>
  <c r="A2977" i="24"/>
  <c r="A2978" i="24"/>
  <c r="A2979" i="24"/>
  <c r="A2980" i="24"/>
  <c r="A2981" i="24"/>
  <c r="A2982" i="24"/>
  <c r="A2983" i="24"/>
  <c r="A2984" i="24"/>
  <c r="A2985" i="24"/>
  <c r="A2986" i="24"/>
  <c r="A2987" i="24"/>
  <c r="A2988" i="24"/>
  <c r="A2989" i="24"/>
  <c r="A2990" i="24"/>
  <c r="A2991" i="24"/>
  <c r="A2992" i="24"/>
  <c r="A2993" i="24"/>
  <c r="A2994" i="24"/>
  <c r="A2995" i="24"/>
  <c r="A2996" i="24"/>
  <c r="A2997" i="24"/>
  <c r="A2998" i="24"/>
  <c r="A2999" i="24"/>
  <c r="A3000" i="24"/>
  <c r="A3001" i="24"/>
  <c r="A3002" i="24"/>
  <c r="A3003" i="24"/>
  <c r="A3004" i="24"/>
  <c r="A3005" i="24"/>
  <c r="A3006" i="24"/>
  <c r="A3007" i="24"/>
  <c r="A3008" i="24"/>
  <c r="A3009" i="24"/>
  <c r="A3010" i="24"/>
  <c r="A3011" i="24"/>
  <c r="A3012" i="24"/>
  <c r="A3013" i="24"/>
  <c r="A3014" i="24"/>
  <c r="A3015" i="24"/>
  <c r="A3016" i="24"/>
  <c r="A3017" i="24"/>
  <c r="A3018" i="24"/>
  <c r="A3019" i="24"/>
  <c r="A3020" i="24"/>
  <c r="A3021" i="24"/>
  <c r="A3022" i="24"/>
  <c r="A3023" i="24"/>
  <c r="A3024" i="24"/>
  <c r="A3025" i="24"/>
  <c r="A3026" i="24"/>
  <c r="A3027" i="24"/>
  <c r="A3028" i="24"/>
  <c r="A3029" i="24"/>
  <c r="A3030" i="24"/>
  <c r="A3031" i="24"/>
  <c r="A3032" i="24"/>
  <c r="A3033" i="24"/>
  <c r="A3034" i="24"/>
  <c r="A3035" i="24"/>
  <c r="A3036" i="24"/>
  <c r="A3037" i="24"/>
  <c r="A3038" i="24"/>
  <c r="A3039" i="24"/>
  <c r="A3040" i="24"/>
  <c r="A3041" i="24"/>
  <c r="A3042" i="24"/>
  <c r="A3043" i="24"/>
  <c r="A3044" i="24"/>
  <c r="A3045" i="24"/>
  <c r="A3046" i="24"/>
  <c r="A3047" i="24"/>
  <c r="A3048" i="24"/>
  <c r="A3049" i="24"/>
  <c r="A3050" i="24"/>
  <c r="A3051" i="24"/>
  <c r="A3052" i="24"/>
  <c r="A3053" i="24"/>
  <c r="A3054" i="24"/>
  <c r="A3055" i="24"/>
  <c r="A3056" i="24"/>
  <c r="A3057" i="24"/>
  <c r="A3058" i="24"/>
  <c r="A3059" i="24"/>
  <c r="A3060" i="24"/>
  <c r="A3061" i="24"/>
  <c r="A3062" i="24"/>
  <c r="A3063" i="24"/>
  <c r="A3064" i="24"/>
  <c r="A3065" i="24"/>
  <c r="A3066" i="24"/>
  <c r="A3067" i="24"/>
  <c r="A3068" i="24"/>
  <c r="A3069" i="24"/>
  <c r="A3070" i="24"/>
  <c r="A3071" i="24"/>
  <c r="A3072" i="24"/>
  <c r="A3073" i="24"/>
  <c r="A3074" i="24"/>
  <c r="A3075" i="24"/>
  <c r="A3076" i="24"/>
  <c r="A3077" i="24"/>
  <c r="A3078" i="24"/>
  <c r="A3079" i="24"/>
  <c r="A3080" i="24"/>
  <c r="A3081" i="24"/>
  <c r="A3082" i="24"/>
  <c r="A3083" i="24"/>
  <c r="A3084" i="24"/>
  <c r="A3085" i="24"/>
  <c r="A3086" i="24"/>
  <c r="A3087" i="24"/>
  <c r="A3088" i="24"/>
  <c r="A3089" i="24"/>
  <c r="A3090" i="24"/>
  <c r="A3091" i="24"/>
  <c r="A3092" i="24"/>
  <c r="A3093" i="24"/>
  <c r="A3094" i="24"/>
  <c r="A3095" i="24"/>
  <c r="A3096" i="24"/>
  <c r="A3097" i="24"/>
  <c r="A3098" i="24"/>
  <c r="A3099" i="24"/>
  <c r="A3100" i="24"/>
  <c r="A3101" i="24"/>
  <c r="A3102" i="24"/>
  <c r="A3103" i="24"/>
  <c r="A3104" i="24"/>
  <c r="A3105" i="24"/>
  <c r="A3106" i="24"/>
  <c r="A3107" i="24"/>
  <c r="A3108" i="24"/>
  <c r="A3109" i="24"/>
  <c r="A3110" i="24"/>
  <c r="A3111" i="24"/>
  <c r="A3112" i="24"/>
  <c r="A3113" i="24"/>
  <c r="A3114" i="24"/>
  <c r="A3115" i="24"/>
  <c r="A3116" i="24"/>
  <c r="A3117" i="24"/>
  <c r="A3118" i="24"/>
  <c r="A3119" i="24"/>
  <c r="A3120" i="24"/>
  <c r="A3121" i="24"/>
  <c r="A3122" i="24"/>
  <c r="A3123" i="24"/>
  <c r="A3124" i="24"/>
  <c r="A3125" i="24"/>
  <c r="A3126" i="24"/>
  <c r="A3127" i="24"/>
  <c r="A3128" i="24"/>
  <c r="A3129" i="24"/>
  <c r="A3130" i="24"/>
  <c r="A3131" i="24"/>
  <c r="A3132" i="24"/>
  <c r="A3133" i="24"/>
  <c r="A3134" i="24"/>
  <c r="A3135" i="24"/>
  <c r="A3136" i="24"/>
  <c r="A3137" i="24"/>
  <c r="A3138" i="24"/>
  <c r="A3139" i="24"/>
  <c r="A3140" i="24"/>
  <c r="A3141" i="24"/>
  <c r="A3142" i="24"/>
  <c r="A3143" i="24"/>
  <c r="A3144" i="24"/>
  <c r="A3145" i="24"/>
  <c r="A3146" i="24"/>
  <c r="A3147" i="24"/>
  <c r="A3148" i="24"/>
  <c r="A3149" i="24"/>
  <c r="A3150" i="24"/>
  <c r="A3151" i="24"/>
  <c r="A3152" i="24"/>
  <c r="A3153" i="24"/>
  <c r="A3154" i="24"/>
  <c r="A3155" i="24"/>
  <c r="A3156" i="24"/>
  <c r="A3157" i="24"/>
  <c r="A3158" i="24"/>
  <c r="A3159" i="24"/>
  <c r="A3160" i="24"/>
  <c r="A3161" i="24"/>
  <c r="A3162" i="24"/>
  <c r="A3163" i="24"/>
  <c r="A3164" i="24"/>
  <c r="A3165" i="24"/>
  <c r="A3166" i="24"/>
  <c r="A3167" i="24"/>
  <c r="A3168" i="24"/>
  <c r="A3169" i="24"/>
  <c r="A3170" i="24"/>
  <c r="A3171" i="24"/>
  <c r="A3172" i="24"/>
  <c r="A3173" i="24"/>
  <c r="A3174" i="24"/>
  <c r="A3175" i="24"/>
  <c r="A3176" i="24"/>
  <c r="A3177" i="24"/>
  <c r="A3178" i="24"/>
  <c r="A3179" i="24"/>
  <c r="A3180" i="24"/>
  <c r="A3181" i="24"/>
  <c r="A3182" i="24"/>
  <c r="A3183" i="24"/>
  <c r="A3184" i="24"/>
  <c r="A3185" i="24"/>
  <c r="A3186" i="24"/>
  <c r="A3187" i="24"/>
  <c r="A3188" i="24"/>
  <c r="A3189" i="24"/>
  <c r="A3190" i="24"/>
  <c r="A3191" i="24"/>
  <c r="A3192" i="24"/>
  <c r="A3193" i="24"/>
  <c r="A3194" i="24"/>
  <c r="A3195" i="24"/>
  <c r="A3196" i="24"/>
  <c r="A3197" i="24"/>
  <c r="A3198" i="24"/>
  <c r="A3199" i="24"/>
  <c r="A3200" i="24"/>
  <c r="A3201" i="24"/>
  <c r="A3202" i="24"/>
  <c r="A3203" i="24"/>
  <c r="A3204" i="24"/>
  <c r="A3205" i="24"/>
  <c r="A3206" i="24"/>
  <c r="A3207" i="24"/>
  <c r="A3208" i="24"/>
  <c r="A3209" i="24"/>
  <c r="A3210" i="24"/>
  <c r="A3211" i="24"/>
  <c r="A3212" i="24"/>
  <c r="A3213" i="24"/>
  <c r="A3214" i="24"/>
  <c r="A3215" i="24"/>
  <c r="A3216" i="24"/>
  <c r="A3217" i="24"/>
  <c r="A3218" i="24"/>
  <c r="A3219" i="24"/>
  <c r="A3220" i="24"/>
  <c r="A3221" i="24"/>
  <c r="A3222" i="24"/>
  <c r="A3223" i="24"/>
  <c r="A3224" i="24"/>
  <c r="A3225" i="24"/>
  <c r="A3226" i="24"/>
  <c r="A3227" i="24"/>
  <c r="A3228" i="24"/>
  <c r="A3229" i="24"/>
  <c r="A3230" i="24"/>
  <c r="A3231" i="24"/>
  <c r="A3232" i="24"/>
  <c r="A3233" i="24"/>
  <c r="A3234" i="24"/>
  <c r="A3235" i="24"/>
  <c r="A3236" i="24"/>
  <c r="A3237" i="24"/>
  <c r="A3238" i="24"/>
  <c r="A3239" i="24"/>
  <c r="A3240" i="24"/>
  <c r="A3241" i="24"/>
  <c r="A3242" i="24"/>
  <c r="A3243" i="24"/>
  <c r="A3244" i="24"/>
  <c r="A3245" i="24"/>
  <c r="A3246" i="24"/>
  <c r="A3247" i="24"/>
  <c r="A3248" i="24"/>
  <c r="A3249" i="24"/>
  <c r="A3250" i="24"/>
  <c r="A3251" i="24"/>
  <c r="A3252" i="24"/>
  <c r="A3253" i="24"/>
  <c r="A3254" i="24"/>
  <c r="A3255" i="24"/>
  <c r="A3256" i="24"/>
  <c r="A3257" i="24"/>
  <c r="A3258" i="24"/>
  <c r="A3259" i="24"/>
  <c r="A3260" i="24"/>
  <c r="A3261" i="24"/>
  <c r="A3262" i="24"/>
  <c r="A3263" i="24"/>
  <c r="A3264" i="24"/>
  <c r="A3265" i="24"/>
  <c r="A3266" i="24"/>
  <c r="A3267" i="24"/>
  <c r="A3268" i="24"/>
  <c r="A3269" i="24"/>
  <c r="A3270" i="24"/>
  <c r="A3271" i="24"/>
  <c r="A3272" i="24"/>
  <c r="A3273" i="24"/>
  <c r="A3274" i="24"/>
  <c r="A3275" i="24"/>
  <c r="A3276" i="24"/>
  <c r="A3277" i="24"/>
  <c r="A3278" i="24"/>
  <c r="A3279" i="24"/>
  <c r="A3280" i="24"/>
  <c r="A3281" i="24"/>
  <c r="A3282" i="24"/>
  <c r="A3283" i="24"/>
  <c r="A3284" i="24"/>
  <c r="A3285" i="24"/>
  <c r="A3286" i="24"/>
  <c r="A3287" i="24"/>
  <c r="A3288" i="24"/>
  <c r="A3289" i="24"/>
  <c r="A3290" i="24"/>
  <c r="A3291" i="24"/>
  <c r="A3292" i="24"/>
  <c r="A3293" i="24"/>
  <c r="A3294" i="24"/>
  <c r="A3295" i="24"/>
  <c r="A3296" i="24"/>
  <c r="A3297" i="24"/>
  <c r="A3298" i="24"/>
  <c r="A3299" i="24"/>
  <c r="A3300" i="24"/>
  <c r="A3301" i="24"/>
  <c r="A3302" i="24"/>
  <c r="A3303" i="24"/>
  <c r="A3304" i="24"/>
  <c r="A3305" i="24"/>
  <c r="A3306" i="24"/>
  <c r="A3307" i="24"/>
  <c r="A3308" i="24"/>
  <c r="A3309" i="24"/>
  <c r="A3310" i="24"/>
  <c r="A3311" i="24"/>
  <c r="A3312" i="24"/>
  <c r="A3313" i="24"/>
  <c r="A3314" i="24"/>
  <c r="A3315" i="24"/>
  <c r="A3316" i="24"/>
  <c r="A3317" i="24"/>
  <c r="A3318" i="24"/>
  <c r="A3319" i="24"/>
  <c r="A3320" i="24"/>
  <c r="A3321" i="24"/>
  <c r="A3322" i="24"/>
  <c r="A3323" i="24"/>
  <c r="A3324" i="24"/>
  <c r="A3325" i="24"/>
  <c r="A3326" i="24"/>
  <c r="A3327" i="24"/>
  <c r="A3328" i="24"/>
  <c r="A3329" i="24"/>
  <c r="A3330" i="24"/>
  <c r="A3331" i="24"/>
  <c r="A3332" i="24"/>
  <c r="A3333" i="24"/>
  <c r="A3334" i="24"/>
  <c r="A3335" i="24"/>
  <c r="A3336" i="24"/>
  <c r="A3337" i="24"/>
  <c r="A3338" i="24"/>
  <c r="A3339" i="24"/>
  <c r="A3340" i="24"/>
  <c r="A3341" i="24"/>
  <c r="A3342" i="24"/>
  <c r="A3343" i="24"/>
  <c r="A3344" i="24"/>
  <c r="A3345" i="24"/>
  <c r="A3346" i="24"/>
  <c r="A3347" i="24"/>
  <c r="A3348" i="24"/>
  <c r="A3349" i="24"/>
  <c r="A3350" i="24"/>
  <c r="A3351" i="24"/>
  <c r="A3352" i="24"/>
  <c r="A3353" i="24"/>
  <c r="A3354" i="24"/>
  <c r="A3355" i="24"/>
  <c r="A3356" i="24"/>
  <c r="A3357" i="24"/>
  <c r="A3358" i="24"/>
  <c r="A3359" i="24"/>
  <c r="A3360" i="24"/>
  <c r="A3361" i="24"/>
  <c r="A3362" i="24"/>
  <c r="A3363" i="24"/>
  <c r="A3364" i="24"/>
  <c r="A3365" i="24"/>
  <c r="A3366" i="24"/>
  <c r="A3367" i="24"/>
  <c r="A3368" i="24"/>
  <c r="A3369" i="24"/>
  <c r="A3370" i="24"/>
  <c r="A3371" i="24"/>
  <c r="A3372" i="24"/>
  <c r="A3373" i="24"/>
  <c r="A3374" i="24"/>
  <c r="A3375" i="24"/>
  <c r="A3376" i="24"/>
  <c r="A3377" i="24"/>
  <c r="A3378" i="24"/>
  <c r="A3379" i="24"/>
  <c r="A3380" i="24"/>
  <c r="A3381" i="24"/>
  <c r="A3382" i="24"/>
  <c r="A3383" i="24"/>
  <c r="A3384" i="24"/>
  <c r="A3385" i="24"/>
  <c r="A3386" i="24"/>
  <c r="A3387" i="24"/>
  <c r="A3388" i="24"/>
  <c r="A3389" i="24"/>
  <c r="A3390" i="24"/>
  <c r="A3391" i="24"/>
  <c r="A3392" i="24"/>
  <c r="A3393" i="24"/>
  <c r="A3394" i="24"/>
  <c r="A3395" i="24"/>
  <c r="A3396" i="24"/>
  <c r="A3397" i="24"/>
  <c r="A3398" i="24"/>
  <c r="A3399" i="24"/>
  <c r="A3400" i="24"/>
  <c r="A3401" i="24"/>
  <c r="A3402" i="24"/>
  <c r="A3403" i="24"/>
  <c r="A3404" i="24"/>
  <c r="A3405" i="24"/>
  <c r="A3406" i="24"/>
  <c r="A3407" i="24"/>
  <c r="A3408" i="24"/>
  <c r="A3409" i="24"/>
  <c r="A3410" i="24"/>
  <c r="A3411" i="24"/>
  <c r="A3412" i="24"/>
  <c r="A3413" i="24"/>
  <c r="A3414" i="24"/>
  <c r="A3415" i="24"/>
  <c r="A3416" i="24"/>
  <c r="A3417" i="24"/>
  <c r="A3418" i="24"/>
  <c r="A3419" i="24"/>
  <c r="A3420" i="24"/>
  <c r="A3421" i="24"/>
  <c r="A3422" i="24"/>
  <c r="A3423" i="24"/>
  <c r="A3424" i="24"/>
  <c r="A3425" i="24"/>
  <c r="A3426" i="24"/>
  <c r="A3427" i="24"/>
  <c r="A3428" i="24"/>
  <c r="A3429" i="24"/>
  <c r="A3430" i="24"/>
  <c r="A3431" i="24"/>
  <c r="A3432" i="24"/>
  <c r="A3433" i="24"/>
  <c r="A3434" i="24"/>
  <c r="A3435" i="24"/>
  <c r="A3436" i="24"/>
  <c r="A3437" i="24"/>
  <c r="A3438" i="24"/>
  <c r="A3439" i="24"/>
  <c r="A3440" i="24"/>
  <c r="A3441" i="24"/>
  <c r="A3442" i="24"/>
  <c r="A3443" i="24"/>
  <c r="A3444" i="24"/>
  <c r="A3445" i="24"/>
  <c r="A3446" i="24"/>
  <c r="A3447" i="24"/>
  <c r="A3448" i="24"/>
  <c r="A3449" i="24"/>
  <c r="A3450" i="24"/>
  <c r="A3451" i="24"/>
  <c r="A3452" i="24"/>
  <c r="A3453" i="24"/>
  <c r="A3454" i="24"/>
  <c r="A3455" i="24"/>
  <c r="A3456" i="24"/>
  <c r="A3457" i="24"/>
  <c r="A3458" i="24"/>
  <c r="A3459" i="24"/>
  <c r="A3460" i="24"/>
  <c r="A3461" i="24"/>
  <c r="A3462" i="24"/>
  <c r="A3463" i="24"/>
  <c r="A3464" i="24"/>
  <c r="A3465" i="24"/>
  <c r="A3466" i="24"/>
  <c r="A3467" i="24"/>
  <c r="A3468" i="24"/>
  <c r="A3469" i="24"/>
  <c r="A3470" i="24"/>
  <c r="A3471" i="24"/>
  <c r="A3472" i="24"/>
  <c r="A3473" i="24"/>
  <c r="A3474" i="24"/>
  <c r="A3475" i="24"/>
  <c r="A3476" i="24"/>
  <c r="A3477" i="24"/>
  <c r="A3478" i="24"/>
  <c r="A3479" i="24"/>
  <c r="A3480" i="24"/>
  <c r="A3481" i="24"/>
  <c r="A3482" i="24"/>
  <c r="A3483" i="24"/>
  <c r="A3484" i="24"/>
  <c r="A3485" i="24"/>
  <c r="A3486" i="24"/>
  <c r="A3487" i="24"/>
  <c r="A3488" i="24"/>
  <c r="A3489" i="24"/>
  <c r="A3490" i="24"/>
  <c r="A3491" i="24"/>
  <c r="A3492" i="24"/>
  <c r="A3493" i="24"/>
  <c r="A3494" i="24"/>
  <c r="A3495" i="24"/>
  <c r="A3496" i="24"/>
  <c r="A3497" i="24"/>
  <c r="A3498" i="24"/>
  <c r="A3499" i="24"/>
  <c r="A3500" i="24"/>
  <c r="A3501" i="24"/>
  <c r="A3502" i="24"/>
  <c r="A3503" i="24"/>
  <c r="A3504" i="24"/>
  <c r="A3505" i="24"/>
  <c r="A3506" i="24"/>
  <c r="A3507" i="24"/>
  <c r="A3508" i="24"/>
  <c r="A3509" i="24"/>
  <c r="A3510" i="24"/>
  <c r="A3511" i="24"/>
  <c r="A3512" i="24"/>
  <c r="A3513" i="24"/>
  <c r="A3514" i="24"/>
  <c r="A3515" i="24"/>
  <c r="A3516" i="24"/>
  <c r="A3517" i="24"/>
  <c r="A3518" i="24"/>
  <c r="A3519" i="24"/>
  <c r="A3520" i="24"/>
  <c r="A3521" i="24"/>
  <c r="A3522" i="24"/>
  <c r="A3523" i="24"/>
  <c r="A3524" i="24"/>
  <c r="A3525" i="24"/>
  <c r="A3526" i="24"/>
  <c r="A3527" i="24"/>
  <c r="A3528" i="24"/>
  <c r="A3529" i="24"/>
  <c r="A3530" i="24"/>
  <c r="A3531" i="24"/>
  <c r="A3532" i="24"/>
  <c r="A3533" i="24"/>
  <c r="A3534" i="24"/>
  <c r="A3535" i="24"/>
  <c r="A3536" i="24"/>
  <c r="A3537" i="24"/>
  <c r="A3538" i="24"/>
  <c r="A3539" i="24"/>
  <c r="A3540" i="24"/>
  <c r="A3541" i="24"/>
  <c r="A3542" i="24"/>
  <c r="A3543" i="24"/>
  <c r="A3544" i="24"/>
  <c r="A3545" i="24"/>
  <c r="A3546" i="24"/>
  <c r="A3547" i="24"/>
  <c r="A3548" i="24"/>
  <c r="A3549" i="24"/>
  <c r="A3550" i="24"/>
  <c r="A3551" i="24"/>
  <c r="A3552" i="24"/>
  <c r="A3553" i="24"/>
  <c r="A3554" i="24"/>
  <c r="A3555" i="24"/>
  <c r="A3556" i="24"/>
  <c r="A3557" i="24"/>
  <c r="A3558" i="24"/>
  <c r="A3559" i="24"/>
  <c r="A3560" i="24"/>
  <c r="A3561" i="24"/>
  <c r="A3562" i="24"/>
  <c r="A3563" i="24"/>
  <c r="A3564" i="24"/>
  <c r="A3565" i="24"/>
  <c r="A3566" i="24"/>
  <c r="A3567" i="24"/>
  <c r="A3568" i="24"/>
  <c r="A3569" i="24"/>
  <c r="A3570" i="24"/>
  <c r="A3571" i="24"/>
  <c r="A3572" i="24"/>
  <c r="A3573" i="24"/>
  <c r="A3574" i="24"/>
  <c r="A3575" i="24"/>
  <c r="A3576" i="24"/>
  <c r="A3577" i="24"/>
  <c r="A3578" i="24"/>
  <c r="A3579" i="24"/>
  <c r="A3580" i="24"/>
  <c r="A3581" i="24"/>
  <c r="A3582" i="24"/>
  <c r="A3583" i="24"/>
  <c r="A3584" i="24"/>
  <c r="A3585" i="24"/>
  <c r="A3586" i="24"/>
  <c r="A3587" i="24"/>
  <c r="A3588" i="24"/>
  <c r="A3589" i="24"/>
  <c r="A3590" i="24"/>
  <c r="A3591" i="24"/>
  <c r="A3592" i="24"/>
  <c r="A3593" i="24"/>
  <c r="A3594" i="24"/>
  <c r="A3595" i="24"/>
  <c r="A3596" i="24"/>
  <c r="A3597" i="24"/>
  <c r="A3598" i="24"/>
  <c r="A3599" i="24"/>
  <c r="A3600" i="24"/>
  <c r="A3601" i="24"/>
  <c r="A3602" i="24"/>
  <c r="A3603" i="24"/>
  <c r="A3604" i="24"/>
  <c r="A3605" i="24"/>
  <c r="A3606" i="24"/>
  <c r="A3607" i="24"/>
  <c r="A3608" i="24"/>
  <c r="A3609" i="24"/>
  <c r="A3610" i="24"/>
  <c r="A3611" i="24"/>
  <c r="A3612" i="24"/>
  <c r="A3613" i="24"/>
  <c r="A3614" i="24"/>
  <c r="A3615" i="24"/>
  <c r="A3616" i="24"/>
  <c r="A3617" i="24"/>
  <c r="A3618" i="24"/>
  <c r="A3619" i="24"/>
  <c r="A3620" i="24"/>
  <c r="A3621" i="24"/>
  <c r="A3622" i="24"/>
  <c r="A3623" i="24"/>
  <c r="A3624" i="24"/>
  <c r="A3625" i="24"/>
  <c r="A3626" i="24"/>
  <c r="A3627" i="24"/>
  <c r="A3628" i="24"/>
  <c r="A3629" i="24"/>
  <c r="A3630" i="24"/>
  <c r="A3631" i="24"/>
  <c r="A3632" i="24"/>
  <c r="A3633" i="24"/>
  <c r="A3634" i="24"/>
  <c r="A3635" i="24"/>
  <c r="A3636" i="24"/>
  <c r="A3637" i="24"/>
  <c r="A3638" i="24"/>
  <c r="A3639" i="24"/>
  <c r="A3640" i="24"/>
  <c r="A3641" i="24"/>
  <c r="A3642" i="24"/>
  <c r="A3643" i="24"/>
  <c r="A3644" i="24"/>
  <c r="A3645" i="24"/>
  <c r="A3646" i="24"/>
  <c r="A3647" i="24"/>
  <c r="A3648" i="24"/>
  <c r="A3649" i="24"/>
  <c r="A3650" i="24"/>
  <c r="A3651" i="24"/>
  <c r="A3652" i="24"/>
  <c r="A3653" i="24"/>
  <c r="A3654" i="24"/>
  <c r="A3655" i="24"/>
  <c r="A3656" i="24"/>
  <c r="A3657" i="24"/>
  <c r="A3658" i="24"/>
  <c r="A3659" i="24"/>
  <c r="A3660" i="24"/>
  <c r="A3661" i="24"/>
  <c r="A3662" i="24"/>
  <c r="A3663" i="24"/>
  <c r="A3664" i="24"/>
  <c r="A3665" i="24"/>
  <c r="A3666" i="24"/>
  <c r="A3667" i="24"/>
  <c r="A3668" i="24"/>
  <c r="A3669" i="24"/>
  <c r="A3670" i="24"/>
  <c r="A3671" i="24"/>
  <c r="A3672" i="24"/>
  <c r="A3673" i="24"/>
  <c r="A3674" i="24"/>
  <c r="A3675" i="24"/>
  <c r="A3676" i="24"/>
  <c r="A3677" i="24"/>
  <c r="A3678" i="24"/>
  <c r="A3679" i="24"/>
  <c r="A3680" i="24"/>
  <c r="A3681" i="24"/>
  <c r="A3682" i="24"/>
  <c r="A3683" i="24"/>
  <c r="A3684" i="24"/>
  <c r="A3685" i="24"/>
  <c r="A3686" i="24"/>
  <c r="A3687" i="24"/>
  <c r="A3688" i="24"/>
  <c r="A3689" i="24"/>
  <c r="A3690" i="24"/>
  <c r="A3691" i="24"/>
  <c r="A3692" i="24"/>
  <c r="A3693" i="24"/>
  <c r="A3694" i="24"/>
  <c r="A3695" i="24"/>
  <c r="A3696" i="24"/>
  <c r="A3697" i="24"/>
  <c r="A3698" i="24"/>
  <c r="A3699" i="24"/>
  <c r="A3700" i="24"/>
  <c r="A3701" i="24"/>
  <c r="A3702" i="24"/>
  <c r="A3703" i="24"/>
  <c r="A3704" i="24"/>
  <c r="A3705" i="24"/>
  <c r="A3706" i="24"/>
  <c r="A3707" i="24"/>
  <c r="A3708" i="24"/>
  <c r="A3709" i="24"/>
  <c r="A3710" i="24"/>
  <c r="A3711" i="24"/>
  <c r="A3712" i="24"/>
  <c r="A3713" i="24"/>
  <c r="A3714" i="24"/>
  <c r="A3715" i="24"/>
  <c r="A3716" i="24"/>
  <c r="A3717" i="24"/>
  <c r="A3718" i="24"/>
  <c r="A3719" i="24"/>
  <c r="A3720" i="24"/>
  <c r="A3721" i="24"/>
  <c r="A3722" i="24"/>
  <c r="A3723" i="24"/>
  <c r="A3724" i="24"/>
  <c r="A3725" i="24"/>
  <c r="A3726" i="24"/>
  <c r="A3727" i="24"/>
  <c r="A3728" i="24"/>
  <c r="A3729" i="24"/>
  <c r="A3730" i="24"/>
  <c r="A3731" i="24"/>
  <c r="A3732" i="24"/>
  <c r="A3733" i="24"/>
  <c r="A3734" i="24"/>
  <c r="A3735" i="24"/>
  <c r="A3736" i="24"/>
  <c r="A3737" i="24"/>
  <c r="A3738" i="24"/>
  <c r="A3739" i="24"/>
  <c r="A3740" i="24"/>
  <c r="A3741" i="24"/>
  <c r="A3742" i="24"/>
  <c r="A3743" i="24"/>
  <c r="A3744" i="24"/>
  <c r="A3745" i="24"/>
  <c r="A3746" i="24"/>
  <c r="A3747" i="24"/>
  <c r="A3748" i="24"/>
  <c r="A3749" i="24"/>
  <c r="A3750" i="24"/>
  <c r="A3751" i="24"/>
  <c r="A3752" i="24"/>
  <c r="A3753" i="24"/>
  <c r="A3754" i="24"/>
  <c r="A3755" i="24"/>
  <c r="A3756" i="24"/>
  <c r="A3757" i="24"/>
  <c r="A3758" i="24"/>
  <c r="A3759" i="24"/>
  <c r="A3760" i="24"/>
  <c r="A3761" i="24"/>
  <c r="A3762" i="24"/>
  <c r="A3763" i="24"/>
  <c r="A3764" i="24"/>
  <c r="A3765" i="24"/>
  <c r="A3766" i="24"/>
  <c r="A3767" i="24"/>
  <c r="A3768" i="24"/>
  <c r="A3769" i="24"/>
  <c r="A3770" i="24"/>
  <c r="A3771" i="24"/>
  <c r="A3772" i="24"/>
  <c r="A3773" i="24"/>
  <c r="A3774" i="24"/>
  <c r="A3775" i="24"/>
  <c r="A3776" i="24"/>
  <c r="A3777" i="24"/>
  <c r="A3778" i="24"/>
  <c r="A3779" i="24"/>
  <c r="A3780" i="24"/>
  <c r="A3781" i="24"/>
  <c r="A3782" i="24"/>
  <c r="A3783" i="24"/>
  <c r="A3784" i="24"/>
  <c r="A3785" i="24"/>
  <c r="A3786" i="24"/>
  <c r="A3787" i="24"/>
  <c r="A3788" i="24"/>
  <c r="A3789" i="24"/>
  <c r="A3790" i="24"/>
  <c r="A3791" i="24"/>
  <c r="A3792" i="24"/>
  <c r="A3793" i="24"/>
  <c r="A3794" i="24"/>
  <c r="A3795" i="24"/>
  <c r="A3796" i="24"/>
  <c r="A3797" i="24"/>
  <c r="A3798" i="24"/>
  <c r="A3799" i="24"/>
  <c r="A3800" i="24"/>
  <c r="A3801" i="24"/>
  <c r="A3802" i="24"/>
  <c r="A3803" i="24"/>
  <c r="A3804" i="24"/>
  <c r="A3805" i="24"/>
  <c r="A3806" i="24"/>
  <c r="A3807" i="24"/>
  <c r="A3808" i="24"/>
  <c r="A3809" i="24"/>
  <c r="A3810" i="24"/>
  <c r="A3811" i="24"/>
  <c r="A3812" i="24"/>
  <c r="A3813" i="24"/>
  <c r="A3814" i="24"/>
  <c r="A3815" i="24"/>
  <c r="A3816" i="24"/>
  <c r="A3817" i="24"/>
  <c r="A3818" i="24"/>
  <c r="A3819" i="24"/>
  <c r="A3820" i="24"/>
  <c r="A3821" i="24"/>
  <c r="A3822" i="24"/>
  <c r="A3823" i="24"/>
  <c r="A3824" i="24"/>
  <c r="A3825" i="24"/>
  <c r="A3826" i="24"/>
  <c r="A3827" i="24"/>
  <c r="A3828" i="24"/>
  <c r="A3829" i="24"/>
  <c r="A3830" i="24"/>
  <c r="A3831" i="24"/>
  <c r="A3832" i="24"/>
  <c r="A3833" i="24"/>
  <c r="A3834" i="24"/>
  <c r="A3835" i="24"/>
  <c r="A3836" i="24"/>
  <c r="A3837" i="24"/>
  <c r="A3838" i="24"/>
  <c r="A3839" i="24"/>
  <c r="A3840" i="24"/>
  <c r="A3841" i="24"/>
  <c r="A3842" i="24"/>
  <c r="A3843" i="24"/>
  <c r="A3844" i="24"/>
  <c r="A3845" i="24"/>
  <c r="A3846" i="24"/>
  <c r="A3847" i="24"/>
  <c r="A3848" i="24"/>
  <c r="A3849" i="24"/>
  <c r="A3850" i="24"/>
  <c r="A3851" i="24"/>
  <c r="A3852" i="24"/>
  <c r="A3853" i="24"/>
  <c r="A3854" i="24"/>
  <c r="A3855" i="24"/>
  <c r="A3856" i="24"/>
  <c r="A3857" i="24"/>
  <c r="A3858" i="24"/>
  <c r="A3859" i="24"/>
  <c r="A3860" i="24"/>
  <c r="A3861" i="24"/>
  <c r="A3862" i="24"/>
  <c r="A3863" i="24"/>
  <c r="A3864" i="24"/>
  <c r="A3865" i="24"/>
  <c r="A3866" i="24"/>
  <c r="A3867" i="24"/>
  <c r="A3868" i="24"/>
  <c r="A3869" i="24"/>
  <c r="A3870" i="24"/>
  <c r="A3871" i="24"/>
  <c r="A3872" i="24"/>
  <c r="A3873" i="24"/>
  <c r="A3874" i="24"/>
  <c r="A3875" i="24"/>
  <c r="A3876" i="24"/>
  <c r="A3877" i="24"/>
  <c r="A3878" i="24"/>
  <c r="A3879" i="24"/>
  <c r="A3880" i="24"/>
  <c r="A3881" i="24"/>
  <c r="A3882" i="24"/>
  <c r="A3883" i="24"/>
  <c r="A3884" i="24"/>
  <c r="A3885" i="24"/>
  <c r="A3886" i="24"/>
  <c r="A3887" i="24"/>
  <c r="A3888" i="24"/>
  <c r="A3889" i="24"/>
  <c r="A3890" i="24"/>
  <c r="A3891" i="24"/>
  <c r="A3892" i="24"/>
  <c r="A3893" i="24"/>
  <c r="A3894" i="24"/>
  <c r="A3895" i="24"/>
  <c r="A3896" i="24"/>
  <c r="A3897" i="24"/>
  <c r="A3898" i="24"/>
  <c r="A3899" i="24"/>
  <c r="A3900" i="24"/>
  <c r="A3901" i="24"/>
  <c r="A3902" i="24"/>
  <c r="A3903" i="24"/>
  <c r="A3904" i="24"/>
  <c r="A3905" i="24"/>
  <c r="A3906" i="24"/>
  <c r="A3907" i="24"/>
  <c r="A3908" i="24"/>
  <c r="A3909" i="24"/>
  <c r="A3910" i="24"/>
  <c r="A3911" i="24"/>
  <c r="A3912" i="24"/>
  <c r="A3913" i="24"/>
  <c r="A3914" i="24"/>
  <c r="A3915" i="24"/>
  <c r="A3916" i="24"/>
  <c r="A3917" i="24"/>
  <c r="A3918" i="24"/>
  <c r="A3919" i="24"/>
  <c r="A3920" i="24"/>
  <c r="A3921" i="24"/>
  <c r="A3922" i="24"/>
  <c r="A3923" i="24"/>
  <c r="A3924" i="24"/>
  <c r="A3925" i="24"/>
  <c r="A3926" i="24"/>
  <c r="A3927" i="24"/>
  <c r="A3928" i="24"/>
  <c r="A3929" i="24"/>
  <c r="A3930" i="24"/>
  <c r="A3931" i="24"/>
  <c r="A3932" i="24"/>
  <c r="A3933" i="24"/>
  <c r="A3934" i="24"/>
  <c r="A3935" i="24"/>
  <c r="A3936" i="24"/>
  <c r="A3937" i="24"/>
  <c r="A3938" i="24"/>
  <c r="A3939" i="24"/>
  <c r="A3940" i="24"/>
  <c r="A3941" i="24"/>
  <c r="A3942" i="24"/>
  <c r="A3943" i="24"/>
  <c r="A3944" i="24"/>
  <c r="A3945" i="24"/>
  <c r="A3946" i="24"/>
  <c r="A3947" i="24"/>
  <c r="A3948" i="24"/>
  <c r="A3949" i="24"/>
  <c r="A3950" i="24"/>
  <c r="A3951" i="24"/>
  <c r="A3952" i="24"/>
  <c r="A3953" i="24"/>
  <c r="A3954" i="24"/>
  <c r="A3955" i="24"/>
  <c r="A3956" i="24"/>
  <c r="A3957" i="24"/>
  <c r="A3958" i="24"/>
  <c r="A3959" i="24"/>
  <c r="A3960" i="24"/>
  <c r="A3961" i="24"/>
  <c r="A3962" i="24"/>
  <c r="A3963" i="24"/>
  <c r="A3964" i="24"/>
  <c r="A3965" i="24"/>
  <c r="A3966" i="24"/>
  <c r="A3967" i="24"/>
  <c r="A3968" i="24"/>
  <c r="A3969" i="24"/>
  <c r="A3970" i="24"/>
  <c r="A3971" i="24"/>
  <c r="A3972" i="24"/>
  <c r="A3973" i="24"/>
  <c r="A3974" i="24"/>
  <c r="A3975" i="24"/>
  <c r="A3976" i="24"/>
  <c r="A3977" i="24"/>
  <c r="A3978" i="24"/>
  <c r="A3979" i="24"/>
  <c r="A3980" i="24"/>
  <c r="A3981" i="24"/>
  <c r="A3982" i="24"/>
  <c r="A3983" i="24"/>
  <c r="A3984" i="24"/>
  <c r="A3985" i="24"/>
  <c r="A3986" i="24"/>
  <c r="A3987" i="24"/>
  <c r="A3988" i="24"/>
  <c r="A3989" i="24"/>
  <c r="A3990" i="24"/>
  <c r="A3991" i="24"/>
  <c r="A3992" i="24"/>
  <c r="A3993" i="24"/>
  <c r="A3994" i="24"/>
  <c r="A3995" i="24"/>
  <c r="A3996" i="24"/>
  <c r="A3997" i="24"/>
  <c r="A3998" i="24"/>
  <c r="A3999" i="24"/>
  <c r="A4000" i="24"/>
  <c r="A4001" i="24"/>
  <c r="A4002" i="24"/>
  <c r="A4003" i="24"/>
  <c r="A4004" i="24"/>
  <c r="A4005" i="24"/>
  <c r="A4006" i="24"/>
  <c r="A4007" i="24"/>
  <c r="A4008" i="24"/>
  <c r="A4009" i="24"/>
  <c r="A4010" i="24"/>
  <c r="A4011" i="24"/>
  <c r="A4012" i="24"/>
  <c r="A4013" i="24"/>
  <c r="A4014" i="24"/>
  <c r="A4015" i="24"/>
  <c r="A4016" i="24"/>
  <c r="A4017" i="24"/>
  <c r="A4018" i="24"/>
  <c r="A4019" i="24"/>
  <c r="A4020" i="24"/>
  <c r="A4021" i="24"/>
  <c r="A4022" i="24"/>
  <c r="A4023" i="24"/>
  <c r="A4024" i="24"/>
  <c r="A4025" i="24"/>
  <c r="A4026" i="24"/>
  <c r="A4027" i="24"/>
  <c r="A4028" i="24"/>
  <c r="A4029" i="24"/>
  <c r="A4030" i="24"/>
  <c r="A4031" i="24"/>
  <c r="A4032" i="24"/>
  <c r="A4033" i="24"/>
  <c r="A4034" i="24"/>
  <c r="A4035" i="24"/>
  <c r="A4036" i="24"/>
  <c r="A4037" i="24"/>
  <c r="A4038" i="24"/>
  <c r="A4039" i="24"/>
  <c r="A4040" i="24"/>
  <c r="A4041" i="24"/>
  <c r="A4042" i="24"/>
  <c r="A4043" i="24"/>
  <c r="A4044" i="24"/>
  <c r="A4045" i="24"/>
  <c r="A4046" i="24"/>
  <c r="A4047" i="24"/>
  <c r="A4048" i="24"/>
  <c r="A4049" i="24"/>
  <c r="A4050" i="24"/>
  <c r="A4051" i="24"/>
  <c r="A4052" i="24"/>
  <c r="A4053" i="24"/>
  <c r="A4054" i="24"/>
  <c r="A4055" i="24"/>
  <c r="A4056" i="24"/>
  <c r="A4057" i="24"/>
  <c r="A4058" i="24"/>
  <c r="A4059" i="24"/>
  <c r="A4060" i="24"/>
  <c r="A4061" i="24"/>
  <c r="A4062" i="24"/>
  <c r="A4063" i="24"/>
  <c r="A4064" i="24"/>
  <c r="A4065" i="24"/>
  <c r="A4066" i="24"/>
  <c r="A4067" i="24"/>
  <c r="A4068" i="24"/>
  <c r="A4069" i="24"/>
  <c r="A4070" i="24"/>
  <c r="A4071" i="24"/>
  <c r="A4072" i="24"/>
  <c r="A4073" i="24"/>
  <c r="A4074" i="24"/>
  <c r="A4075" i="24"/>
  <c r="A4076" i="24"/>
  <c r="A4077" i="24"/>
  <c r="A4078" i="24"/>
  <c r="A4079" i="24"/>
  <c r="A4080" i="24"/>
  <c r="A4081" i="24"/>
  <c r="A4082" i="24"/>
  <c r="A4083" i="24"/>
  <c r="A4084" i="24"/>
  <c r="A4085" i="24"/>
  <c r="A4086" i="24"/>
  <c r="A4087" i="24"/>
  <c r="A4088" i="24"/>
  <c r="A4089" i="24"/>
  <c r="A4090" i="24"/>
  <c r="A4091" i="24"/>
  <c r="A4092" i="24"/>
  <c r="A4093" i="24"/>
  <c r="A4094" i="24"/>
  <c r="A4095" i="24"/>
  <c r="A4096" i="24"/>
  <c r="A4097" i="24"/>
  <c r="A4098" i="24"/>
  <c r="A4099" i="24"/>
  <c r="A4100" i="24"/>
  <c r="A4101" i="24"/>
  <c r="A4102" i="24"/>
  <c r="A4103" i="24"/>
  <c r="A4104" i="24"/>
  <c r="A4105" i="24"/>
  <c r="A4106" i="24"/>
  <c r="A4107" i="24"/>
  <c r="A4108" i="24"/>
  <c r="A4109" i="24"/>
  <c r="A4110" i="24"/>
  <c r="A4111" i="24"/>
  <c r="A4112" i="24"/>
  <c r="A4113" i="24"/>
  <c r="A4114" i="24"/>
  <c r="A4115" i="24"/>
  <c r="A4116" i="24"/>
  <c r="A4117" i="24"/>
  <c r="A4118" i="24"/>
  <c r="A4119" i="24"/>
  <c r="A4120" i="24"/>
  <c r="A4121" i="24"/>
  <c r="A4122" i="24"/>
  <c r="A4123" i="24"/>
  <c r="A4124" i="24"/>
  <c r="A4125" i="24"/>
  <c r="A4126" i="24"/>
  <c r="A4127" i="24"/>
  <c r="A4128" i="24"/>
  <c r="A4129" i="24"/>
  <c r="A4130" i="24"/>
  <c r="A4131" i="24"/>
  <c r="A4132" i="24"/>
  <c r="A4133" i="24"/>
  <c r="A4134" i="24"/>
  <c r="A4135" i="24"/>
  <c r="A4136" i="24"/>
  <c r="A4137" i="24"/>
  <c r="A4138" i="24"/>
  <c r="A4139" i="24"/>
  <c r="A4140" i="24"/>
  <c r="A4141" i="24"/>
  <c r="A4142" i="24"/>
  <c r="A4143" i="24"/>
  <c r="A4144" i="24"/>
  <c r="A4145" i="24"/>
  <c r="A4146" i="24"/>
  <c r="A4147" i="24"/>
  <c r="A4148" i="24"/>
  <c r="A4149" i="24"/>
  <c r="A4150" i="24"/>
  <c r="A4151" i="24"/>
  <c r="A4152" i="24"/>
  <c r="A4153" i="24"/>
  <c r="A4154" i="24"/>
  <c r="A4155" i="24"/>
  <c r="A4156" i="24"/>
  <c r="A4157" i="24"/>
  <c r="A4158" i="24"/>
  <c r="A4159" i="24"/>
  <c r="A4160" i="24"/>
  <c r="A4161" i="24"/>
  <c r="A4162" i="24"/>
  <c r="A4163" i="24"/>
  <c r="A4164" i="24"/>
  <c r="A4165" i="24"/>
  <c r="A4166" i="24"/>
  <c r="A4167" i="24"/>
  <c r="A4168" i="24"/>
  <c r="A4169" i="24"/>
  <c r="A4170" i="24"/>
  <c r="A4171" i="24"/>
  <c r="A4172" i="24"/>
  <c r="A4173" i="24"/>
  <c r="A4174" i="24"/>
  <c r="A4175" i="24"/>
  <c r="A4176" i="24"/>
  <c r="A4177" i="24"/>
  <c r="A4178" i="24"/>
  <c r="A4179" i="24"/>
  <c r="A4180" i="24"/>
  <c r="A4181" i="24"/>
  <c r="A4182" i="24"/>
  <c r="A4183" i="24"/>
  <c r="A4184" i="24"/>
  <c r="A4185" i="24"/>
  <c r="A4186" i="24"/>
  <c r="A4187" i="24"/>
  <c r="A4188" i="24"/>
  <c r="A4189" i="24"/>
  <c r="A4190" i="24"/>
  <c r="A4191" i="24"/>
  <c r="A4192" i="24"/>
  <c r="A4193" i="24"/>
  <c r="A4194" i="24"/>
  <c r="A4195" i="24"/>
  <c r="A4196" i="24"/>
  <c r="A4197" i="24"/>
  <c r="A4198" i="24"/>
  <c r="A4199" i="24"/>
  <c r="A4200" i="24"/>
  <c r="A4201" i="24"/>
  <c r="A4202" i="24"/>
  <c r="A4203" i="24"/>
  <c r="A4204" i="24"/>
  <c r="A4205" i="24"/>
  <c r="A4206" i="24"/>
  <c r="A4207" i="24"/>
  <c r="A4208" i="24"/>
  <c r="A4209" i="24"/>
  <c r="A4210" i="24"/>
  <c r="A4211" i="24"/>
  <c r="A4212" i="24"/>
  <c r="A4213" i="24"/>
  <c r="A4214" i="24"/>
  <c r="A4215" i="24"/>
  <c r="A4216" i="24"/>
  <c r="A4217" i="24"/>
  <c r="A4218" i="24"/>
  <c r="A4219" i="24"/>
  <c r="A4220" i="24"/>
  <c r="A4221" i="24"/>
  <c r="A4222" i="24"/>
  <c r="A4223" i="24"/>
  <c r="A4224" i="24"/>
  <c r="A4225" i="24"/>
  <c r="A4226" i="24"/>
  <c r="A4227" i="24"/>
  <c r="A4228" i="24"/>
  <c r="A4229" i="24"/>
  <c r="A4230" i="24"/>
  <c r="A4231" i="24"/>
  <c r="A4232" i="24"/>
  <c r="A4233" i="24"/>
  <c r="A4234" i="24"/>
  <c r="A4235" i="24"/>
  <c r="A4236" i="24"/>
  <c r="A4237" i="24"/>
  <c r="A4238" i="24"/>
  <c r="A4239" i="24"/>
  <c r="A4240" i="24"/>
  <c r="A4241" i="24"/>
  <c r="A4242" i="24"/>
  <c r="A4243" i="24"/>
  <c r="A4244" i="24"/>
  <c r="A4245" i="24"/>
  <c r="A4246" i="24"/>
  <c r="A4247" i="24"/>
  <c r="A4248" i="24"/>
  <c r="A4249" i="24"/>
  <c r="A4250" i="24"/>
  <c r="A4251" i="24"/>
  <c r="A4252" i="24"/>
  <c r="A4253" i="24"/>
  <c r="A4254" i="24"/>
  <c r="A4255" i="24"/>
  <c r="A4256" i="24"/>
  <c r="A4257" i="24"/>
  <c r="A4258" i="24"/>
  <c r="A4259" i="24"/>
  <c r="A4260" i="24"/>
  <c r="A4261" i="24"/>
  <c r="A4262" i="24"/>
  <c r="A4263" i="24"/>
  <c r="A4264" i="24"/>
  <c r="A4265" i="24"/>
  <c r="A4266" i="24"/>
  <c r="A4267" i="24"/>
  <c r="A4268" i="24"/>
  <c r="A4269" i="24"/>
  <c r="A4270" i="24"/>
  <c r="A4271" i="24"/>
  <c r="A4272" i="24"/>
  <c r="A4273" i="24"/>
  <c r="A4274" i="24"/>
  <c r="A4275" i="24"/>
  <c r="A4276" i="24"/>
  <c r="A4277" i="24"/>
  <c r="A4278" i="24"/>
  <c r="A4279" i="24"/>
  <c r="A4280" i="24"/>
  <c r="A4281" i="24"/>
  <c r="A4282" i="24"/>
  <c r="A4283" i="24"/>
  <c r="A4284" i="24"/>
  <c r="A4285" i="24"/>
  <c r="A4286" i="24"/>
  <c r="A4287" i="24"/>
  <c r="A4288" i="24"/>
  <c r="A4289" i="24"/>
  <c r="A4290" i="24"/>
  <c r="A4291" i="24"/>
  <c r="A4292" i="24"/>
  <c r="A4293" i="24"/>
  <c r="A4294" i="24"/>
  <c r="A4295" i="24"/>
  <c r="A4296" i="24"/>
  <c r="A4297" i="24"/>
  <c r="A4298" i="24"/>
  <c r="A4299" i="24"/>
  <c r="A4300" i="24"/>
  <c r="A4301" i="24"/>
  <c r="A4302" i="24"/>
  <c r="A4303" i="24"/>
  <c r="A4304" i="24"/>
  <c r="A4305" i="24"/>
  <c r="A4306" i="24"/>
  <c r="A4307" i="24"/>
  <c r="A4308" i="24"/>
  <c r="A4309" i="24"/>
  <c r="A4310" i="24"/>
  <c r="A4311" i="24"/>
  <c r="A4312" i="24"/>
  <c r="A4313" i="24"/>
  <c r="A4314" i="24"/>
  <c r="A4315" i="24"/>
  <c r="A4316" i="24"/>
  <c r="A4317" i="24"/>
  <c r="A4318" i="24"/>
  <c r="A4319" i="24"/>
  <c r="A4320" i="24"/>
  <c r="A4321" i="24"/>
  <c r="A4322" i="24"/>
  <c r="A4323" i="24"/>
  <c r="A4324" i="24"/>
  <c r="A4325" i="24"/>
  <c r="A4326" i="24"/>
  <c r="A4327" i="24"/>
  <c r="A4328" i="24"/>
  <c r="A4329" i="24"/>
  <c r="A4330" i="24"/>
  <c r="A4331" i="24"/>
  <c r="A4332" i="24"/>
  <c r="A4333" i="24"/>
  <c r="A4334" i="24"/>
  <c r="A4335" i="24"/>
  <c r="A4336" i="24"/>
  <c r="A4337" i="24"/>
  <c r="A4338" i="24"/>
  <c r="A4339" i="24"/>
  <c r="A4340" i="24"/>
  <c r="A4341" i="24"/>
  <c r="A4342" i="24"/>
  <c r="A4343" i="24"/>
  <c r="A4344" i="24"/>
  <c r="A4345" i="24"/>
  <c r="A4346" i="24"/>
  <c r="A4347" i="24"/>
  <c r="A4348" i="24"/>
  <c r="A4349" i="24"/>
  <c r="A4350" i="24"/>
  <c r="A4351" i="24"/>
  <c r="A4352" i="24"/>
  <c r="A4353" i="24"/>
  <c r="A4354" i="24"/>
  <c r="A4355" i="24"/>
  <c r="A4356" i="24"/>
  <c r="A4357" i="24"/>
  <c r="A4358" i="24"/>
  <c r="A4359" i="24"/>
  <c r="A4360" i="24"/>
  <c r="A4361" i="24"/>
  <c r="A4362" i="24"/>
  <c r="A4363" i="24"/>
  <c r="A4364" i="24"/>
  <c r="A4365" i="24"/>
  <c r="A4366" i="24"/>
  <c r="A4367" i="24"/>
  <c r="A4368" i="24"/>
  <c r="A4369" i="24"/>
  <c r="A4370" i="24"/>
  <c r="A4371" i="24"/>
  <c r="A4372" i="24"/>
  <c r="A4373" i="24"/>
  <c r="A4374" i="24"/>
  <c r="A4375" i="24"/>
  <c r="A4376" i="24"/>
  <c r="A4377" i="24"/>
  <c r="A4378" i="24"/>
  <c r="A4379" i="24"/>
  <c r="A4380" i="24"/>
  <c r="A4381" i="24"/>
  <c r="A4382" i="24"/>
  <c r="A4383" i="24"/>
  <c r="A4384" i="24"/>
  <c r="A4385" i="24"/>
  <c r="A4386" i="24"/>
  <c r="A4387" i="24"/>
  <c r="A4388" i="24"/>
  <c r="A4389" i="24"/>
  <c r="A4390" i="24"/>
  <c r="A4391" i="24"/>
  <c r="A4392" i="24"/>
  <c r="A4393" i="24"/>
  <c r="A4394" i="24"/>
  <c r="A4395" i="24"/>
  <c r="A4396" i="24"/>
  <c r="A4397" i="24"/>
  <c r="A4398" i="24"/>
  <c r="A4399" i="24"/>
  <c r="A4400" i="24"/>
  <c r="A4401" i="24"/>
  <c r="A4402" i="24"/>
  <c r="A4403" i="24"/>
  <c r="A4404" i="24"/>
  <c r="A4405" i="24"/>
  <c r="A4406" i="24"/>
  <c r="A4407" i="24"/>
  <c r="A4408" i="24"/>
  <c r="A4409" i="24"/>
  <c r="A4410" i="24"/>
  <c r="A4411" i="24"/>
  <c r="A4412" i="24"/>
  <c r="A4413" i="24"/>
  <c r="A4414" i="24"/>
  <c r="A4415" i="24"/>
  <c r="A4416" i="24"/>
  <c r="A4417" i="24"/>
  <c r="A4418" i="24"/>
  <c r="A4419" i="24"/>
  <c r="A4420" i="24"/>
  <c r="A4421" i="24"/>
  <c r="A4422" i="24"/>
  <c r="A4423" i="24"/>
  <c r="A4424" i="24"/>
  <c r="A4425" i="24"/>
  <c r="A4426" i="24"/>
  <c r="A4427" i="24"/>
  <c r="A4428" i="24"/>
  <c r="A4429" i="24"/>
  <c r="A4430" i="24"/>
  <c r="A4431" i="24"/>
  <c r="A4432" i="24"/>
  <c r="A4433" i="24"/>
  <c r="A4434" i="24"/>
  <c r="A4435" i="24"/>
  <c r="A4436" i="24"/>
  <c r="A4437" i="24"/>
  <c r="A4438" i="24"/>
  <c r="A4439" i="24"/>
  <c r="A4440" i="24"/>
  <c r="A4441" i="24"/>
  <c r="A4442" i="24"/>
  <c r="A4443" i="24"/>
  <c r="A4444" i="24"/>
  <c r="A4445" i="24"/>
  <c r="A4446" i="24"/>
  <c r="A4447" i="24"/>
  <c r="A4448" i="24"/>
  <c r="A4449" i="24"/>
  <c r="A4450" i="24"/>
  <c r="A4451" i="24"/>
  <c r="A4452" i="24"/>
  <c r="A4453" i="24"/>
  <c r="A4454" i="24"/>
  <c r="A4455" i="24"/>
  <c r="A4456" i="24"/>
  <c r="A4457" i="24"/>
  <c r="A4458" i="24"/>
  <c r="A4459" i="24"/>
  <c r="A4460" i="24"/>
  <c r="A4461" i="24"/>
  <c r="A4462" i="24"/>
  <c r="A4463" i="24"/>
  <c r="A4464" i="24"/>
  <c r="A4465" i="24"/>
  <c r="A4466" i="24"/>
  <c r="A4467" i="24"/>
  <c r="A4468" i="24"/>
  <c r="A4469" i="24"/>
  <c r="A4470" i="24"/>
  <c r="A4471" i="24"/>
  <c r="A4472" i="24"/>
  <c r="A4473" i="24"/>
  <c r="A4474" i="24"/>
  <c r="A4475" i="24"/>
  <c r="A4476" i="24"/>
  <c r="A4477" i="24"/>
  <c r="A4478" i="24"/>
  <c r="A4479" i="24"/>
  <c r="A4480" i="24"/>
  <c r="A4481" i="24"/>
  <c r="A4482" i="24"/>
  <c r="A4483" i="24"/>
  <c r="A4484" i="24"/>
  <c r="A4485" i="24"/>
  <c r="A4486" i="24"/>
  <c r="A4487" i="24"/>
  <c r="A4488" i="24"/>
  <c r="A4489" i="24"/>
  <c r="A4490" i="24"/>
  <c r="A4491" i="24"/>
  <c r="A4492" i="24"/>
  <c r="A4493" i="24"/>
  <c r="A4494" i="24"/>
  <c r="A4495" i="24"/>
  <c r="A4496" i="24"/>
  <c r="A4497" i="24"/>
  <c r="A4498" i="24"/>
  <c r="A4499" i="24"/>
  <c r="A4500" i="24"/>
  <c r="A4501" i="24"/>
  <c r="A4502" i="24"/>
  <c r="A4503" i="24"/>
  <c r="A4504" i="24"/>
  <c r="A4505" i="24"/>
  <c r="A4506" i="24"/>
  <c r="A4507" i="24"/>
  <c r="A4508" i="24"/>
  <c r="A4509" i="24"/>
  <c r="A4510" i="24"/>
  <c r="A4511" i="24"/>
  <c r="A4512" i="24"/>
  <c r="A4513" i="24"/>
  <c r="A4514" i="24"/>
  <c r="A4515" i="24"/>
  <c r="A4516" i="24"/>
  <c r="A4517" i="24"/>
  <c r="A4518" i="24"/>
  <c r="A4519" i="24"/>
  <c r="A4520" i="24"/>
  <c r="A4521" i="24"/>
  <c r="A4522" i="24"/>
  <c r="A4523" i="24"/>
  <c r="A4524" i="24"/>
  <c r="A4525" i="24"/>
  <c r="A4526" i="24"/>
  <c r="A4527" i="24"/>
  <c r="A4528" i="24"/>
  <c r="A4529" i="24"/>
  <c r="A4530" i="24"/>
  <c r="A4531" i="24"/>
  <c r="A4532" i="24"/>
  <c r="A4533" i="24"/>
  <c r="A4534" i="24"/>
  <c r="A4535" i="24"/>
  <c r="A4536" i="24"/>
  <c r="A4537" i="24"/>
  <c r="A4538" i="24"/>
  <c r="A4539" i="24"/>
  <c r="A4540" i="24"/>
  <c r="A4541" i="24"/>
  <c r="A4542" i="24"/>
  <c r="A4543" i="24"/>
  <c r="A4544" i="24"/>
  <c r="A4545" i="24"/>
  <c r="A4546" i="24"/>
  <c r="A4547" i="24"/>
  <c r="A4548" i="24"/>
  <c r="A4549" i="24"/>
  <c r="A4550" i="24"/>
  <c r="A4551" i="24"/>
  <c r="A4552" i="24"/>
  <c r="A4553" i="24"/>
  <c r="A4554" i="24"/>
  <c r="A4555" i="24"/>
  <c r="A4556" i="24"/>
  <c r="A4557" i="24"/>
  <c r="A4558" i="24"/>
  <c r="A4559" i="24"/>
  <c r="A4560" i="24"/>
  <c r="A4561" i="24"/>
  <c r="A4562" i="24"/>
  <c r="A4563" i="24"/>
  <c r="A4564" i="24"/>
  <c r="A4565" i="24"/>
  <c r="A4566" i="24"/>
  <c r="A4567" i="24"/>
  <c r="A4568" i="24"/>
  <c r="A4569" i="24"/>
  <c r="A4570" i="24"/>
  <c r="A4571" i="24"/>
  <c r="A4572" i="24"/>
  <c r="A4573" i="24"/>
  <c r="A4574" i="24"/>
  <c r="A4575" i="24"/>
  <c r="A4576" i="24"/>
  <c r="A4577" i="24"/>
  <c r="A4578" i="24"/>
  <c r="A4579" i="24"/>
  <c r="A4580" i="24"/>
  <c r="A4581" i="24"/>
  <c r="A4582" i="24"/>
  <c r="A4583" i="24"/>
  <c r="A4584" i="24"/>
  <c r="A4585" i="24"/>
  <c r="A4586" i="24"/>
  <c r="A4587" i="24"/>
  <c r="A4588" i="24"/>
  <c r="A4589" i="24"/>
  <c r="A4590" i="24"/>
  <c r="A4591" i="24"/>
  <c r="A4592" i="24"/>
  <c r="A4593" i="24"/>
  <c r="A4594" i="24"/>
  <c r="A4595" i="24"/>
  <c r="A4596" i="24"/>
  <c r="A4597" i="24"/>
  <c r="A4598" i="24"/>
  <c r="A4599" i="24"/>
  <c r="A4600" i="24"/>
  <c r="A4601" i="24"/>
  <c r="A4602" i="24"/>
  <c r="A4603" i="24"/>
  <c r="A4604" i="24"/>
  <c r="A4605" i="24"/>
  <c r="A4606" i="24"/>
  <c r="A4607" i="24"/>
  <c r="A4608" i="24"/>
  <c r="A4609" i="24"/>
  <c r="A4610" i="24"/>
  <c r="A4611" i="24"/>
  <c r="A4612" i="24"/>
  <c r="A4613" i="24"/>
  <c r="A4614" i="24"/>
  <c r="A4615" i="24"/>
  <c r="A4616" i="24"/>
  <c r="A4617" i="24"/>
  <c r="A4618" i="24"/>
  <c r="A4619" i="24"/>
  <c r="A4620" i="24"/>
  <c r="A4621" i="24"/>
  <c r="A4622" i="24"/>
  <c r="A4623" i="24"/>
  <c r="A4624" i="24"/>
  <c r="A4625" i="24"/>
  <c r="A4626" i="24"/>
  <c r="A4627" i="24"/>
  <c r="A4628" i="24"/>
  <c r="A4629" i="24"/>
  <c r="A4630" i="24"/>
  <c r="A4631" i="24"/>
  <c r="A4632" i="24"/>
  <c r="A4633" i="24"/>
  <c r="A4634" i="24"/>
  <c r="A4635" i="24"/>
  <c r="A4636" i="24"/>
  <c r="A4637" i="24"/>
  <c r="A4638" i="24"/>
  <c r="A4639" i="24"/>
  <c r="A4640" i="24"/>
  <c r="A4641" i="24"/>
  <c r="A4642" i="24"/>
  <c r="A4643" i="24"/>
  <c r="A4644" i="24"/>
  <c r="A4645" i="24"/>
  <c r="A4646" i="24"/>
  <c r="A4647" i="24"/>
  <c r="A4648" i="24"/>
  <c r="A4649" i="24"/>
  <c r="A4650" i="24"/>
  <c r="A4651" i="24"/>
  <c r="A4652" i="24"/>
  <c r="A4653" i="24"/>
  <c r="A4654" i="24"/>
  <c r="A4655" i="24"/>
  <c r="A4656" i="24"/>
  <c r="A4657" i="24"/>
  <c r="A4658" i="24"/>
  <c r="A4659" i="24"/>
  <c r="A4660" i="24"/>
  <c r="A4661" i="24"/>
  <c r="A4662" i="24"/>
  <c r="A4663" i="24"/>
  <c r="A4664" i="24"/>
  <c r="A4665" i="24"/>
  <c r="A4666" i="24"/>
  <c r="A4667" i="24"/>
  <c r="A4668" i="24"/>
  <c r="A4669" i="24"/>
  <c r="A4670" i="24"/>
  <c r="A4671" i="24"/>
  <c r="A4672" i="24"/>
  <c r="A4673" i="24"/>
  <c r="A4674" i="24"/>
  <c r="A4675" i="24"/>
  <c r="A4676" i="24"/>
  <c r="A4677" i="24"/>
  <c r="A4678" i="24"/>
  <c r="A4679" i="24"/>
  <c r="A4680" i="24"/>
  <c r="A4681" i="24"/>
  <c r="A4682" i="24"/>
  <c r="A4683" i="24"/>
  <c r="A4684" i="24"/>
  <c r="A4685" i="24"/>
  <c r="A4686" i="24"/>
  <c r="A4687" i="24"/>
  <c r="A4688" i="24"/>
  <c r="A4689" i="24"/>
  <c r="A4690" i="24"/>
  <c r="A4691" i="24"/>
  <c r="A4692" i="24"/>
  <c r="A4693" i="24"/>
  <c r="A4694" i="24"/>
  <c r="A4695" i="24"/>
  <c r="A4696" i="24"/>
  <c r="A4697" i="24"/>
  <c r="A4698" i="24"/>
  <c r="A4699" i="24"/>
  <c r="A4700" i="24"/>
  <c r="A4701" i="24"/>
  <c r="A4702" i="24"/>
  <c r="A4703" i="24"/>
  <c r="A4704" i="24"/>
  <c r="A4705" i="24"/>
  <c r="A4706" i="24"/>
  <c r="A4707" i="24"/>
  <c r="A4708" i="24"/>
  <c r="A4709" i="24"/>
  <c r="A4710" i="24"/>
  <c r="A4711" i="24"/>
  <c r="A4712" i="24"/>
  <c r="A4713" i="24"/>
  <c r="A4714" i="24"/>
  <c r="A4715" i="24"/>
  <c r="A4716" i="24"/>
  <c r="A4717" i="24"/>
  <c r="A4718" i="24"/>
  <c r="A4719" i="24"/>
  <c r="A4720" i="24"/>
  <c r="A4721" i="24"/>
  <c r="A4722" i="24"/>
  <c r="A4723" i="24"/>
  <c r="A4724" i="24"/>
  <c r="A4725" i="24"/>
  <c r="A4726" i="24"/>
  <c r="A4727" i="24"/>
  <c r="A4728" i="24"/>
  <c r="A4729" i="24"/>
  <c r="A4730" i="24"/>
  <c r="A4731" i="24"/>
  <c r="A4732" i="24"/>
  <c r="A4733" i="24"/>
  <c r="A4734" i="24"/>
  <c r="A4735" i="24"/>
  <c r="A4736" i="24"/>
  <c r="A4737" i="24"/>
  <c r="A4738" i="24"/>
  <c r="A4739" i="24"/>
  <c r="A4740" i="24"/>
  <c r="A4741" i="24"/>
  <c r="A4742" i="24"/>
  <c r="A4743" i="24"/>
  <c r="A4744" i="24"/>
  <c r="A4745" i="24"/>
  <c r="A4746" i="24"/>
  <c r="A4747" i="24"/>
  <c r="A4748" i="24"/>
  <c r="A4749" i="24"/>
  <c r="A4750" i="24"/>
  <c r="A4751" i="24"/>
  <c r="A4752" i="24"/>
  <c r="A4753" i="24"/>
  <c r="A4754" i="24"/>
  <c r="A4755" i="24"/>
  <c r="A4756" i="24"/>
  <c r="A4757" i="24"/>
  <c r="A4758" i="24"/>
  <c r="A4759" i="24"/>
  <c r="A4760" i="24"/>
  <c r="A4761" i="24"/>
  <c r="A4762" i="24"/>
  <c r="A4763" i="24"/>
  <c r="A4764" i="24"/>
  <c r="A4765" i="24"/>
  <c r="A4766" i="24"/>
  <c r="A4767" i="24"/>
  <c r="A4768" i="24"/>
  <c r="A4769" i="24"/>
  <c r="A4770" i="24"/>
  <c r="A4771" i="24"/>
  <c r="A4772" i="24"/>
  <c r="A4773" i="24"/>
  <c r="A4774" i="24"/>
  <c r="A4775" i="24"/>
  <c r="A4776" i="24"/>
  <c r="A4777" i="24"/>
  <c r="A4778" i="24"/>
  <c r="A4779" i="24"/>
  <c r="A4780" i="24"/>
  <c r="A4781" i="24"/>
  <c r="A4782" i="24"/>
  <c r="A4783" i="24"/>
  <c r="A4784" i="24"/>
  <c r="A4785" i="24"/>
  <c r="A4786" i="24"/>
  <c r="A4787" i="24"/>
  <c r="A4788" i="24"/>
  <c r="A4789" i="24"/>
  <c r="A4790" i="24"/>
  <c r="A4791" i="24"/>
  <c r="A4792" i="24"/>
  <c r="A4793" i="24"/>
  <c r="A4794" i="24"/>
  <c r="A4795" i="24"/>
  <c r="A4796" i="24"/>
  <c r="A4797" i="24"/>
  <c r="A4798" i="24"/>
  <c r="A4799" i="24"/>
  <c r="A4800" i="24"/>
  <c r="A4801" i="24"/>
  <c r="A4802" i="24"/>
  <c r="A4803" i="24"/>
  <c r="A4804" i="24"/>
  <c r="A4805" i="24"/>
  <c r="A4806" i="24"/>
  <c r="A4807" i="24"/>
  <c r="A4808" i="24"/>
  <c r="A4809" i="24"/>
  <c r="A4810" i="24"/>
  <c r="A4811" i="24"/>
  <c r="A4812" i="24"/>
  <c r="A4813" i="24"/>
  <c r="A4814" i="24"/>
  <c r="A4815" i="24"/>
  <c r="A4816" i="24"/>
  <c r="A4817" i="24"/>
  <c r="A4818" i="24"/>
  <c r="A4819" i="24"/>
  <c r="A4820" i="24"/>
  <c r="A4821" i="24"/>
  <c r="A4822" i="24"/>
  <c r="A4823" i="24"/>
  <c r="A4824" i="24"/>
  <c r="A4825" i="24"/>
  <c r="A4826" i="24"/>
  <c r="A4827" i="24"/>
  <c r="A4828" i="24"/>
  <c r="A4829" i="24"/>
  <c r="A4830" i="24"/>
  <c r="A4831" i="24"/>
  <c r="A4832" i="24"/>
  <c r="A4833" i="24"/>
  <c r="A4834" i="24"/>
  <c r="A4835" i="24"/>
  <c r="A4836" i="24"/>
  <c r="A4837" i="24"/>
  <c r="A4838" i="24"/>
  <c r="A4839" i="24"/>
  <c r="A4840" i="24"/>
  <c r="A4841" i="24"/>
  <c r="A4842" i="24"/>
  <c r="A4843" i="24"/>
  <c r="A4844" i="24"/>
  <c r="A4845" i="24"/>
  <c r="A4846" i="24"/>
  <c r="A4847" i="24"/>
  <c r="A4848" i="24"/>
  <c r="A4849" i="24"/>
  <c r="A4850" i="24"/>
  <c r="A4851" i="24"/>
  <c r="A4852" i="24"/>
  <c r="A4853" i="24"/>
  <c r="A4854" i="24"/>
  <c r="A4855" i="24"/>
  <c r="A4856" i="24"/>
  <c r="A4857" i="24"/>
  <c r="A4858" i="24"/>
  <c r="A4859" i="24"/>
  <c r="A4860" i="24"/>
  <c r="A4861" i="24"/>
  <c r="A4862" i="24"/>
  <c r="A4863" i="24"/>
  <c r="A4864" i="24"/>
  <c r="A4865" i="24"/>
  <c r="A4866" i="24"/>
  <c r="A4867" i="24"/>
  <c r="A4868" i="24"/>
  <c r="A4869" i="24"/>
  <c r="A4870" i="24"/>
  <c r="A4871" i="24"/>
  <c r="A4872" i="24"/>
  <c r="A4873" i="24"/>
  <c r="A4874" i="24"/>
  <c r="A4875" i="24"/>
  <c r="A4876" i="24"/>
  <c r="A4877" i="24"/>
  <c r="A4878" i="24"/>
  <c r="A4879" i="24"/>
  <c r="A4880" i="24"/>
  <c r="A4881" i="24"/>
  <c r="A4882" i="24"/>
  <c r="A4883" i="24"/>
  <c r="A4884" i="24"/>
  <c r="A4885" i="24"/>
  <c r="A4886" i="24"/>
  <c r="A4887" i="24"/>
  <c r="A4888" i="24"/>
  <c r="A4889" i="24"/>
  <c r="A4890" i="24"/>
  <c r="A4891" i="24"/>
  <c r="A4892" i="24"/>
  <c r="A4893" i="24"/>
  <c r="A4894" i="24"/>
  <c r="A4895" i="24"/>
  <c r="A4896" i="24"/>
  <c r="A4897" i="24"/>
  <c r="A4898" i="24"/>
  <c r="A4899" i="24"/>
  <c r="A4900" i="24"/>
  <c r="A4901" i="24"/>
  <c r="A4902" i="24"/>
  <c r="A4903" i="24"/>
  <c r="A4904" i="24"/>
  <c r="A4905" i="24"/>
  <c r="A4906" i="24"/>
  <c r="A4907" i="24"/>
  <c r="A4908" i="24"/>
  <c r="A4909" i="24"/>
  <c r="A4910" i="24"/>
  <c r="A4911" i="24"/>
  <c r="A4912" i="24"/>
  <c r="A4913" i="24"/>
  <c r="A4914" i="24"/>
  <c r="A4915" i="24"/>
  <c r="A4916" i="24"/>
  <c r="A4917" i="24"/>
  <c r="A4918" i="24"/>
  <c r="A4919" i="24"/>
  <c r="A4920" i="24"/>
  <c r="A4921" i="24"/>
  <c r="A4922" i="24"/>
  <c r="A4923" i="24"/>
  <c r="A4924" i="24"/>
  <c r="A4925" i="24"/>
  <c r="A4926" i="24"/>
  <c r="A4927" i="24"/>
  <c r="A4928" i="24"/>
  <c r="A4929" i="24"/>
  <c r="A4930" i="24"/>
  <c r="A4931" i="24"/>
  <c r="A4932" i="24"/>
  <c r="A4933" i="24"/>
  <c r="A4934" i="24"/>
  <c r="A4935" i="24"/>
  <c r="A4936" i="24"/>
  <c r="A4937" i="24"/>
  <c r="A4938" i="24"/>
  <c r="A4939" i="24"/>
  <c r="A4940" i="24"/>
  <c r="A4941" i="24"/>
  <c r="A4942" i="24"/>
  <c r="A4943" i="24"/>
  <c r="A4944" i="24"/>
  <c r="A4945" i="24"/>
  <c r="A4946" i="24"/>
  <c r="A4947" i="24"/>
  <c r="A4948" i="24"/>
  <c r="A4949" i="24"/>
  <c r="A4950" i="24"/>
  <c r="A4951" i="24"/>
  <c r="A4952" i="24"/>
  <c r="A4953" i="24"/>
  <c r="A4954" i="24"/>
  <c r="A4955" i="24"/>
  <c r="A4956" i="24"/>
  <c r="A4957" i="24"/>
  <c r="A4958" i="24"/>
  <c r="A4959" i="24"/>
  <c r="A4960" i="24"/>
  <c r="A4961" i="24"/>
  <c r="A4962" i="24"/>
  <c r="A4963" i="24"/>
  <c r="A4964" i="24"/>
  <c r="A4965" i="24"/>
  <c r="A4966" i="24"/>
  <c r="A4967" i="24"/>
  <c r="A4968" i="24"/>
  <c r="A4969" i="24"/>
  <c r="A4970" i="24"/>
  <c r="A4971" i="24"/>
  <c r="A4972" i="24"/>
  <c r="A4973" i="24"/>
  <c r="A4974" i="24"/>
  <c r="A4975" i="24"/>
  <c r="A4976" i="24"/>
  <c r="A4977" i="24"/>
  <c r="A4978" i="24"/>
  <c r="A4979" i="24"/>
  <c r="A4980" i="24"/>
  <c r="A4981" i="24"/>
  <c r="A4982" i="24"/>
  <c r="A4983" i="24"/>
  <c r="A4984" i="24"/>
  <c r="A4985" i="24"/>
  <c r="A4986" i="24"/>
  <c r="A4987" i="24"/>
  <c r="A4988" i="24"/>
  <c r="A4989" i="24"/>
  <c r="A4990" i="24"/>
  <c r="A4991" i="24"/>
  <c r="A4992" i="24"/>
  <c r="A4993" i="24"/>
  <c r="A4994" i="24"/>
  <c r="A4995" i="24"/>
  <c r="A4996" i="24"/>
  <c r="A4997" i="24"/>
  <c r="A4998" i="24"/>
  <c r="A4999" i="24"/>
  <c r="A5000" i="24"/>
  <c r="A5001" i="24"/>
  <c r="A5002" i="24"/>
  <c r="A5003" i="24"/>
  <c r="A5004" i="24"/>
  <c r="A5005" i="24"/>
  <c r="A5006" i="24"/>
  <c r="A5007" i="24"/>
  <c r="A5008" i="24"/>
  <c r="A5009" i="24"/>
  <c r="A5010" i="24"/>
  <c r="A5011" i="24"/>
  <c r="A5012" i="24"/>
  <c r="A5013" i="24"/>
  <c r="A5014" i="24"/>
  <c r="A5015" i="24"/>
  <c r="A5016" i="24"/>
  <c r="A5017" i="24"/>
  <c r="A5018" i="24"/>
  <c r="A5019" i="24"/>
  <c r="A5020" i="24"/>
  <c r="A5021" i="24"/>
  <c r="A5022" i="24"/>
  <c r="A5023" i="24"/>
  <c r="A5024" i="24"/>
  <c r="A5025" i="24"/>
  <c r="A5026" i="24"/>
  <c r="A5027" i="24"/>
  <c r="A5028" i="24"/>
  <c r="A5029" i="24"/>
  <c r="A5030" i="24"/>
  <c r="A5031" i="24"/>
  <c r="A5032" i="24"/>
  <c r="A5033" i="24"/>
  <c r="A5034" i="24"/>
  <c r="A5035" i="24"/>
  <c r="A5036" i="24"/>
  <c r="A5037" i="24"/>
  <c r="A5038" i="24"/>
  <c r="A5039" i="24"/>
  <c r="A5040" i="24"/>
  <c r="A5041" i="24"/>
  <c r="A5042" i="24"/>
  <c r="A5043" i="24"/>
  <c r="A5044" i="24"/>
  <c r="A5045" i="24"/>
  <c r="A5046" i="24"/>
  <c r="A5047" i="24"/>
  <c r="A5048" i="24"/>
  <c r="A5049" i="24"/>
  <c r="A5050" i="24"/>
  <c r="A5051" i="24"/>
  <c r="A5052" i="24"/>
  <c r="A5053" i="24"/>
  <c r="A5054" i="24"/>
  <c r="A5055" i="24"/>
  <c r="A5056" i="24"/>
  <c r="A5057" i="24"/>
  <c r="A5058" i="24"/>
  <c r="A5059" i="24"/>
  <c r="A5060" i="24"/>
  <c r="A5061" i="24"/>
  <c r="A5062" i="24"/>
  <c r="A5063" i="24"/>
  <c r="A5064" i="24"/>
  <c r="A5065" i="24"/>
  <c r="A5066" i="24"/>
  <c r="A5067" i="24"/>
  <c r="A5068" i="24"/>
  <c r="A5069" i="24"/>
  <c r="A5070" i="24"/>
  <c r="A5071" i="24"/>
  <c r="A5072" i="24"/>
  <c r="A5073" i="24"/>
  <c r="A5074" i="24"/>
  <c r="A5075" i="24"/>
  <c r="A5076" i="24"/>
  <c r="A5077" i="24"/>
  <c r="A5078" i="24"/>
  <c r="A5079" i="24"/>
  <c r="A5080" i="24"/>
  <c r="A5081" i="24"/>
  <c r="A5082" i="24"/>
  <c r="A5083" i="24"/>
  <c r="A5084" i="24"/>
  <c r="A5085" i="24"/>
  <c r="A5086" i="24"/>
  <c r="A5087" i="24"/>
  <c r="A5088" i="24"/>
  <c r="A5089" i="24"/>
  <c r="A5090" i="24"/>
  <c r="A5091" i="24"/>
  <c r="A5092" i="24"/>
  <c r="A5093" i="24"/>
  <c r="A5094" i="24"/>
  <c r="A5095" i="24"/>
  <c r="A5096" i="24"/>
  <c r="A5097" i="24"/>
  <c r="A5098" i="24"/>
  <c r="A5099" i="24"/>
  <c r="A5100" i="24"/>
  <c r="A5101" i="24"/>
  <c r="A5102" i="24"/>
  <c r="A5103" i="24"/>
  <c r="A5104" i="24"/>
  <c r="A5105" i="24"/>
  <c r="A5106" i="24"/>
  <c r="A5107" i="24"/>
  <c r="A5108" i="24"/>
  <c r="A5109" i="24"/>
  <c r="A5110" i="24"/>
  <c r="A5111" i="24"/>
  <c r="A5112" i="24"/>
  <c r="A5113" i="24"/>
  <c r="A5114" i="24"/>
  <c r="A5115" i="24"/>
  <c r="A5116" i="24"/>
  <c r="A5117" i="24"/>
  <c r="A5118" i="24"/>
  <c r="A5119" i="24"/>
  <c r="A5120" i="24"/>
  <c r="A5121" i="24"/>
  <c r="A5122" i="24"/>
  <c r="A5123" i="24"/>
  <c r="A5124" i="24"/>
  <c r="A5125" i="24"/>
  <c r="A5126" i="24"/>
  <c r="A5127" i="24"/>
  <c r="A5128" i="24"/>
  <c r="A5129" i="24"/>
  <c r="A5130" i="24"/>
  <c r="A5131" i="24"/>
  <c r="A5132" i="24"/>
  <c r="A5133" i="24"/>
  <c r="A5134" i="24"/>
  <c r="A5135" i="24"/>
  <c r="A5136" i="24"/>
  <c r="A5137" i="24"/>
  <c r="A5138" i="24"/>
  <c r="A5139" i="24"/>
  <c r="A5140" i="24"/>
  <c r="A5141" i="24"/>
  <c r="A5142" i="24"/>
  <c r="A5143" i="24"/>
  <c r="A5144" i="24"/>
  <c r="A5145" i="24"/>
  <c r="A5146" i="24"/>
  <c r="A5147" i="24"/>
  <c r="A5148" i="24"/>
  <c r="A5149" i="24"/>
  <c r="A5150" i="24"/>
  <c r="A5151" i="24"/>
  <c r="A5152" i="24"/>
  <c r="A5153" i="24"/>
  <c r="A5154" i="24"/>
  <c r="A5155" i="24"/>
  <c r="A5156" i="24"/>
  <c r="A5157" i="24"/>
  <c r="A5158" i="24"/>
  <c r="A5159" i="24"/>
  <c r="A5160" i="24"/>
  <c r="A5161" i="24"/>
  <c r="A5162" i="24"/>
  <c r="A5163" i="24"/>
  <c r="A5164" i="24"/>
  <c r="A5165" i="24"/>
  <c r="A5166" i="24"/>
  <c r="A5167" i="24"/>
  <c r="A5168" i="24"/>
  <c r="A5169" i="24"/>
  <c r="A5170" i="24"/>
  <c r="A5171" i="24"/>
  <c r="A5172" i="24"/>
  <c r="A5173" i="24"/>
  <c r="A5174" i="24"/>
  <c r="A5175" i="24"/>
  <c r="A5176" i="24"/>
  <c r="A5177" i="24"/>
  <c r="A5178" i="24"/>
  <c r="A5179" i="24"/>
  <c r="A5180" i="24"/>
  <c r="A5181" i="24"/>
  <c r="A5182" i="24"/>
  <c r="A5183" i="24"/>
  <c r="A5184" i="24"/>
  <c r="A5185" i="24"/>
  <c r="A5186" i="24"/>
  <c r="A5187" i="24"/>
  <c r="A5188" i="24"/>
  <c r="A5189" i="24"/>
  <c r="A5190" i="24"/>
  <c r="A5191" i="24"/>
  <c r="A5192" i="24"/>
  <c r="A5193" i="24"/>
  <c r="A5194" i="24"/>
  <c r="A5195" i="24"/>
  <c r="A5196" i="24"/>
  <c r="A5197" i="24"/>
  <c r="A5198" i="24"/>
  <c r="A5199" i="24"/>
  <c r="A5200" i="24"/>
  <c r="A5201" i="24"/>
  <c r="A5202" i="24"/>
  <c r="A5203" i="24"/>
  <c r="A5204" i="24"/>
  <c r="A5205" i="24"/>
  <c r="A5206" i="24"/>
  <c r="A5207" i="24"/>
  <c r="A5208" i="24"/>
  <c r="A5209" i="24"/>
  <c r="A5210" i="24"/>
  <c r="A5211" i="24"/>
  <c r="A5212" i="24"/>
  <c r="A5213" i="24"/>
  <c r="A5214" i="24"/>
  <c r="A5215" i="24"/>
  <c r="A5216" i="24"/>
  <c r="A5217" i="24"/>
  <c r="A5218" i="24"/>
  <c r="A5219" i="24"/>
  <c r="A5220" i="24"/>
  <c r="A5221" i="24"/>
  <c r="A5222" i="24"/>
  <c r="A5223" i="24"/>
  <c r="A5224" i="24"/>
  <c r="A5225" i="24"/>
  <c r="A5226" i="24"/>
  <c r="A5227" i="24"/>
  <c r="A5228" i="24"/>
  <c r="A5229" i="24"/>
  <c r="A5230" i="24"/>
  <c r="A5231" i="24"/>
  <c r="A5232" i="24"/>
  <c r="A5233" i="24"/>
  <c r="A5234" i="24"/>
  <c r="A5235" i="24"/>
  <c r="A5236" i="24"/>
  <c r="A5237" i="24"/>
  <c r="A5238" i="24"/>
  <c r="A5239" i="24"/>
  <c r="A5240" i="24"/>
  <c r="A5241" i="24"/>
  <c r="A5242" i="24"/>
  <c r="A5243" i="24"/>
  <c r="A5244" i="24"/>
  <c r="A5245" i="24"/>
  <c r="A5246" i="24"/>
  <c r="A5247" i="24"/>
  <c r="A5248" i="24"/>
  <c r="A5249" i="24"/>
  <c r="A5250" i="24"/>
  <c r="A5251" i="24"/>
  <c r="A5252" i="24"/>
  <c r="A5253" i="24"/>
  <c r="A5254" i="24"/>
  <c r="A5255" i="24"/>
  <c r="A5256" i="24"/>
  <c r="A5257" i="24"/>
  <c r="A5258" i="24"/>
  <c r="A5259" i="24"/>
  <c r="A5260" i="24"/>
  <c r="A5261" i="24"/>
  <c r="A5262" i="24"/>
  <c r="A5263" i="24"/>
  <c r="A5264" i="24"/>
  <c r="A5265" i="24"/>
  <c r="A5266" i="24"/>
  <c r="A5267" i="24"/>
  <c r="A5268" i="24"/>
  <c r="A5269" i="24"/>
  <c r="A5270" i="24"/>
  <c r="A5271" i="24"/>
  <c r="A5272" i="24"/>
  <c r="A5273" i="24"/>
  <c r="A5274" i="24"/>
  <c r="A5275" i="24"/>
  <c r="A5276" i="24"/>
  <c r="A5277" i="24"/>
  <c r="A5278" i="24"/>
  <c r="A5279" i="24"/>
  <c r="A5280" i="24"/>
  <c r="A5281" i="24"/>
  <c r="A5282" i="24"/>
  <c r="A5283" i="24"/>
  <c r="A5284" i="24"/>
  <c r="A5285" i="24"/>
  <c r="A5286" i="24"/>
  <c r="A5287" i="24"/>
  <c r="A5288" i="24"/>
  <c r="A5289" i="24"/>
  <c r="A5290" i="24"/>
  <c r="A5291" i="24"/>
  <c r="A5292" i="24"/>
  <c r="A5293" i="24"/>
  <c r="A5294" i="24"/>
  <c r="A5295" i="24"/>
  <c r="A5296" i="24"/>
  <c r="A5297" i="24"/>
  <c r="A5298" i="24"/>
  <c r="A5299" i="24"/>
  <c r="A5300" i="24"/>
  <c r="A5301" i="24"/>
  <c r="A5302" i="24"/>
  <c r="A5303" i="24"/>
  <c r="A5304" i="24"/>
  <c r="A5305" i="24"/>
  <c r="A5306" i="24"/>
  <c r="A5307" i="24"/>
  <c r="A5308" i="24"/>
  <c r="A5309" i="24"/>
  <c r="A5310" i="24"/>
  <c r="A5311" i="24"/>
  <c r="A5312" i="24"/>
  <c r="A5313" i="24"/>
  <c r="A5314" i="24"/>
  <c r="A5315" i="24"/>
  <c r="A5316" i="24"/>
  <c r="A5317" i="24"/>
  <c r="A5318" i="24"/>
  <c r="A5319" i="24"/>
  <c r="A5320" i="24"/>
  <c r="A5321" i="24"/>
  <c r="A5322" i="24"/>
  <c r="A5323" i="24"/>
  <c r="A5324" i="24"/>
  <c r="A5325" i="24"/>
  <c r="A5326" i="24"/>
  <c r="A5327" i="24"/>
  <c r="A5328" i="24"/>
  <c r="A5329" i="24"/>
  <c r="A5330" i="24"/>
  <c r="A5331" i="24"/>
  <c r="A5332" i="24"/>
  <c r="A5333" i="24"/>
  <c r="A5334" i="24"/>
  <c r="A5335" i="24"/>
  <c r="A5336" i="24"/>
  <c r="A5337" i="24"/>
  <c r="A5338" i="24"/>
  <c r="A5339" i="24"/>
  <c r="A5340" i="24"/>
  <c r="A5341" i="24"/>
  <c r="A5342" i="24"/>
  <c r="A5343" i="24"/>
  <c r="A5344" i="24"/>
  <c r="A5345" i="24"/>
  <c r="A5346" i="24"/>
  <c r="A5347" i="24"/>
  <c r="A5348" i="24"/>
  <c r="A5349" i="24"/>
  <c r="A5350" i="24"/>
  <c r="A5351" i="24"/>
  <c r="A5352" i="24"/>
  <c r="A5353" i="24"/>
  <c r="A5354" i="24"/>
  <c r="A5355" i="24"/>
  <c r="A5356" i="24"/>
  <c r="A5357" i="24"/>
  <c r="A5358" i="24"/>
  <c r="A5359" i="24"/>
  <c r="A5360" i="24"/>
  <c r="A5361" i="24"/>
  <c r="A5362" i="24"/>
  <c r="A5363" i="24"/>
  <c r="A5364" i="24"/>
  <c r="A5365" i="24"/>
  <c r="A5366" i="24"/>
  <c r="A5367" i="24"/>
  <c r="A5368" i="24"/>
  <c r="A5369" i="24"/>
  <c r="A5370" i="24"/>
  <c r="A5371" i="24"/>
  <c r="A5372" i="24"/>
  <c r="A5373" i="24"/>
  <c r="A5374" i="24"/>
  <c r="A5375" i="24"/>
  <c r="A5376" i="24"/>
  <c r="A5377" i="24"/>
  <c r="A5378" i="24"/>
  <c r="A5379" i="24"/>
  <c r="A5380" i="24"/>
  <c r="A5381" i="24"/>
  <c r="A5382" i="24"/>
  <c r="A5383" i="24"/>
  <c r="A5384" i="24"/>
  <c r="A5385" i="24"/>
  <c r="A5386" i="24"/>
  <c r="A5387" i="24"/>
  <c r="A5388" i="24"/>
  <c r="A5389" i="24"/>
  <c r="A5390" i="24"/>
  <c r="A5391" i="24"/>
  <c r="A5392" i="24"/>
  <c r="A5393" i="24"/>
  <c r="A5394" i="24"/>
  <c r="A5395" i="24"/>
  <c r="A5396" i="24"/>
  <c r="A5397" i="24"/>
  <c r="A5398" i="24"/>
  <c r="A5399" i="24"/>
  <c r="A5400" i="24"/>
  <c r="A5401" i="24"/>
  <c r="A5402" i="24"/>
  <c r="A5403" i="24"/>
  <c r="A5404" i="24"/>
  <c r="A5405" i="24"/>
  <c r="A5406" i="24"/>
  <c r="A5407" i="24"/>
  <c r="A5408" i="24"/>
  <c r="A5409" i="24"/>
  <c r="A5410" i="24"/>
  <c r="A5411" i="24"/>
  <c r="A5412" i="24"/>
  <c r="A5413" i="24"/>
  <c r="A5414" i="24"/>
  <c r="A5415" i="24"/>
  <c r="A5416" i="24"/>
  <c r="A5417" i="24"/>
  <c r="A5418" i="24"/>
  <c r="A5419" i="24"/>
  <c r="A5420" i="24"/>
  <c r="A5421" i="24"/>
  <c r="A5422" i="24"/>
  <c r="A5423" i="24"/>
  <c r="A5424" i="24"/>
  <c r="A5425" i="24"/>
  <c r="A5426" i="24"/>
  <c r="A5427" i="24"/>
  <c r="A5428" i="24"/>
  <c r="A5429" i="24"/>
  <c r="A5430" i="24"/>
  <c r="A5431" i="24"/>
  <c r="A5432" i="24"/>
  <c r="A5433" i="24"/>
  <c r="A5434" i="24"/>
  <c r="A5435" i="24"/>
  <c r="A5436" i="24"/>
  <c r="A5437" i="24"/>
  <c r="A5438" i="24"/>
  <c r="A5439" i="24"/>
  <c r="A5440" i="24"/>
  <c r="A5441" i="24"/>
  <c r="A5442" i="24"/>
  <c r="A5443" i="24"/>
  <c r="A5444" i="24"/>
  <c r="A5445" i="24"/>
  <c r="A5446" i="24"/>
  <c r="A5447" i="24"/>
  <c r="A5448" i="24"/>
  <c r="A5449" i="24"/>
  <c r="A5450" i="24"/>
  <c r="A5451" i="24"/>
  <c r="A5452" i="24"/>
  <c r="A5453" i="24"/>
  <c r="A5454" i="24"/>
  <c r="A5455" i="24"/>
  <c r="A5456" i="24"/>
  <c r="A5457" i="24"/>
  <c r="A5458" i="24"/>
  <c r="A5459" i="24"/>
  <c r="A5460" i="24"/>
  <c r="A5461" i="24"/>
  <c r="A5462" i="24"/>
  <c r="A5463" i="24"/>
  <c r="A5464" i="24"/>
  <c r="A5465" i="24"/>
  <c r="A5466" i="24"/>
  <c r="A5467" i="24"/>
  <c r="A5468" i="24"/>
  <c r="A5469" i="24"/>
  <c r="A5470" i="24"/>
  <c r="A5471" i="24"/>
  <c r="A5472" i="24"/>
  <c r="A5473" i="24"/>
  <c r="A5474" i="24"/>
  <c r="A5475" i="24"/>
  <c r="A5476" i="24"/>
  <c r="A5477" i="24"/>
  <c r="A5478" i="24"/>
  <c r="A5479" i="24"/>
  <c r="A5480" i="24"/>
  <c r="A5481" i="24"/>
  <c r="A5482" i="24"/>
  <c r="A5483" i="24"/>
  <c r="A5484" i="24"/>
  <c r="A5485" i="24"/>
  <c r="A5486" i="24"/>
  <c r="A5487" i="24"/>
  <c r="A5488" i="24"/>
  <c r="A5489" i="24"/>
  <c r="A5490" i="24"/>
  <c r="A5491" i="24"/>
  <c r="A5492" i="24"/>
  <c r="A5493" i="24"/>
  <c r="A5494" i="24"/>
  <c r="A5495" i="24"/>
  <c r="A5496" i="24"/>
  <c r="A5497" i="24"/>
  <c r="A5498" i="24"/>
  <c r="A5499" i="24"/>
  <c r="A5500" i="24"/>
  <c r="A5501" i="24"/>
  <c r="A5502" i="24"/>
  <c r="A5503" i="24"/>
  <c r="A5504" i="24"/>
  <c r="A5505" i="24"/>
  <c r="A5506" i="24"/>
  <c r="A5507" i="24"/>
  <c r="A5508" i="24"/>
  <c r="A5509" i="24"/>
  <c r="A5510" i="24"/>
  <c r="A5511" i="24"/>
  <c r="A5512" i="24"/>
  <c r="A5513" i="24"/>
  <c r="A5514" i="24"/>
  <c r="A5515" i="24"/>
  <c r="A5516" i="24"/>
  <c r="A5517" i="24"/>
  <c r="A5518" i="24"/>
  <c r="A5519" i="24"/>
  <c r="A5520" i="24"/>
  <c r="A5521" i="24"/>
  <c r="A5522" i="24"/>
  <c r="A5523" i="24"/>
  <c r="A5524" i="24"/>
  <c r="A5525" i="24"/>
  <c r="A5526" i="24"/>
  <c r="A5527" i="24"/>
  <c r="A5528" i="24"/>
  <c r="A5529" i="24"/>
  <c r="A5530" i="24"/>
  <c r="A5531" i="24"/>
  <c r="A5532" i="24"/>
  <c r="A5533" i="24"/>
  <c r="A5534" i="24"/>
  <c r="A5535" i="24"/>
  <c r="A5536" i="24"/>
  <c r="A5537" i="24"/>
  <c r="A5538" i="24"/>
  <c r="A5539" i="24"/>
  <c r="A5540" i="24"/>
  <c r="A5541" i="24"/>
  <c r="A5542" i="24"/>
  <c r="A5543" i="24"/>
  <c r="A5544" i="24"/>
  <c r="A5545" i="24"/>
  <c r="A5546" i="24"/>
  <c r="A5547" i="24"/>
  <c r="A5548" i="24"/>
  <c r="A5549" i="24"/>
  <c r="A5550" i="24"/>
  <c r="A5551" i="24"/>
  <c r="A5552" i="24"/>
  <c r="A5553" i="24"/>
  <c r="A5554" i="24"/>
  <c r="A5555" i="24"/>
  <c r="A5556" i="24"/>
  <c r="A5557" i="24"/>
  <c r="A5558" i="24"/>
  <c r="A5559" i="24"/>
  <c r="A5560" i="24"/>
  <c r="A5561" i="24"/>
  <c r="A5562" i="24"/>
  <c r="A5563" i="24"/>
  <c r="A5564" i="24"/>
  <c r="A5565" i="24"/>
  <c r="A5566" i="24"/>
  <c r="A5567" i="24"/>
  <c r="A5568" i="24"/>
  <c r="A5569" i="24"/>
  <c r="A5570" i="24"/>
  <c r="A5571" i="24"/>
  <c r="A5572" i="24"/>
  <c r="A5573" i="24"/>
  <c r="A5574" i="24"/>
  <c r="A5575" i="24"/>
  <c r="A5576" i="24"/>
  <c r="A5577" i="24"/>
  <c r="A5578" i="24"/>
  <c r="A5579" i="24"/>
  <c r="A5580" i="24"/>
  <c r="A5581" i="24"/>
  <c r="A5582" i="24"/>
  <c r="A5583" i="24"/>
  <c r="A5584" i="24"/>
  <c r="A5585" i="24"/>
  <c r="A5586" i="24"/>
  <c r="A5587" i="24"/>
  <c r="A5588" i="24"/>
  <c r="A5589" i="24"/>
  <c r="A5590" i="24"/>
  <c r="A5591" i="24"/>
  <c r="A5592" i="24"/>
  <c r="A5593" i="24"/>
  <c r="A5594" i="24"/>
  <c r="A5595" i="24"/>
  <c r="A5596" i="24"/>
  <c r="A5597" i="24"/>
  <c r="A5598" i="24"/>
  <c r="A5599" i="24"/>
  <c r="A5600" i="24"/>
  <c r="A5601" i="24"/>
  <c r="A5602" i="24"/>
  <c r="A5603" i="24"/>
  <c r="A5604" i="24"/>
  <c r="A5605" i="24"/>
  <c r="A5606" i="24"/>
  <c r="A5607" i="24"/>
  <c r="A5608" i="24"/>
  <c r="A5609" i="24"/>
  <c r="A5610" i="24"/>
  <c r="A5611" i="24"/>
  <c r="A5612" i="24"/>
  <c r="A5613" i="24"/>
  <c r="A5614" i="24"/>
  <c r="A5615" i="24"/>
  <c r="A5616" i="24"/>
  <c r="A5617" i="24"/>
  <c r="A5618" i="24"/>
  <c r="A5619" i="24"/>
  <c r="A5620" i="24"/>
  <c r="A5621" i="24"/>
  <c r="A5622" i="24"/>
  <c r="A5623" i="24"/>
  <c r="A5624" i="24"/>
  <c r="A5625" i="24"/>
  <c r="A5626" i="24"/>
  <c r="A5627" i="24"/>
  <c r="A5628" i="24"/>
  <c r="A5629" i="24"/>
  <c r="A5630" i="24"/>
  <c r="A5631" i="24"/>
  <c r="A5632" i="24"/>
  <c r="A5633" i="24"/>
  <c r="A5634" i="24"/>
  <c r="A5635" i="24"/>
  <c r="A5636" i="24"/>
  <c r="A5637" i="24"/>
  <c r="A5638" i="24"/>
  <c r="A5639" i="24"/>
  <c r="A5640" i="24"/>
  <c r="A5641" i="24"/>
  <c r="A5642" i="24"/>
  <c r="A5643" i="24"/>
  <c r="A5644" i="24"/>
  <c r="A5645" i="24"/>
  <c r="A5646" i="24"/>
  <c r="A5647" i="24"/>
  <c r="A5648" i="24"/>
  <c r="A5649" i="24"/>
  <c r="A5650" i="24"/>
  <c r="A5651" i="24"/>
  <c r="A5652" i="24"/>
  <c r="A5653" i="24"/>
  <c r="A5654" i="24"/>
  <c r="A5655" i="24"/>
  <c r="A5656" i="24"/>
  <c r="A5657" i="24"/>
  <c r="A5658" i="24"/>
  <c r="A5659" i="24"/>
  <c r="A5660" i="24"/>
  <c r="A5661" i="24"/>
  <c r="A5662" i="24"/>
  <c r="A5663" i="24"/>
  <c r="A5664" i="24"/>
  <c r="A5665" i="24"/>
  <c r="A5666" i="24"/>
  <c r="A5667" i="24"/>
  <c r="A5668" i="24"/>
  <c r="A5669" i="24"/>
  <c r="A5670" i="24"/>
  <c r="A5671" i="24"/>
  <c r="A5672" i="24"/>
  <c r="A5673" i="24"/>
  <c r="A5674" i="24"/>
  <c r="A5675" i="24"/>
  <c r="A5676" i="24"/>
  <c r="A5677" i="24"/>
  <c r="A5678" i="24"/>
  <c r="A5679" i="24"/>
  <c r="A5680" i="24"/>
  <c r="A5681" i="24"/>
  <c r="A5682" i="24"/>
  <c r="A5683" i="24"/>
  <c r="A5684" i="24"/>
  <c r="A5685" i="24"/>
  <c r="A5686" i="24"/>
  <c r="A5687" i="24"/>
  <c r="A5688" i="24"/>
  <c r="A5689" i="24"/>
  <c r="A5690" i="24"/>
  <c r="A5691" i="24"/>
  <c r="A5692" i="24"/>
  <c r="A5693" i="24"/>
  <c r="A5694" i="24"/>
  <c r="A5695" i="24"/>
  <c r="A5696" i="24"/>
  <c r="A5697" i="24"/>
  <c r="A5698" i="24"/>
  <c r="A5699" i="24"/>
  <c r="A5700" i="24"/>
  <c r="A5701" i="24"/>
  <c r="A5702" i="24"/>
  <c r="A5703" i="24"/>
  <c r="A5704" i="24"/>
  <c r="A5705" i="24"/>
  <c r="A5706" i="24"/>
  <c r="A5707" i="24"/>
  <c r="A5708" i="24"/>
  <c r="A5709" i="24"/>
  <c r="A5710" i="24"/>
  <c r="A5711" i="24"/>
  <c r="A5712" i="24"/>
  <c r="A5713" i="24"/>
  <c r="A5714" i="24"/>
  <c r="A5715" i="24"/>
  <c r="A5716" i="24"/>
  <c r="A5717" i="24"/>
  <c r="A5718" i="24"/>
  <c r="A5719" i="24"/>
  <c r="A5720" i="24"/>
  <c r="A5721" i="24"/>
  <c r="A5722" i="24"/>
  <c r="A5723" i="24"/>
  <c r="A5724" i="24"/>
  <c r="A5725" i="24"/>
  <c r="A5726" i="24"/>
  <c r="A5727" i="24"/>
  <c r="A5728" i="24"/>
  <c r="A5729" i="24"/>
  <c r="A5730" i="24"/>
  <c r="A5731" i="24"/>
  <c r="A5732" i="24"/>
  <c r="A5733" i="24"/>
  <c r="A5734" i="24"/>
  <c r="A5735" i="24"/>
  <c r="A5736" i="24"/>
  <c r="A5737" i="24"/>
  <c r="A5738" i="24"/>
  <c r="A5739" i="24"/>
  <c r="A5740" i="24"/>
  <c r="A5741" i="24"/>
  <c r="A5742" i="24"/>
  <c r="A5743" i="24"/>
  <c r="A5744" i="24"/>
  <c r="A5745" i="24"/>
  <c r="A5746" i="24"/>
  <c r="A5747" i="24"/>
  <c r="A5748" i="24"/>
  <c r="A5749" i="24"/>
  <c r="A5750" i="24"/>
  <c r="A5751" i="24"/>
  <c r="A5752" i="24"/>
  <c r="A5753" i="24"/>
  <c r="A5754" i="24"/>
  <c r="A5755" i="24"/>
  <c r="A5756" i="24"/>
  <c r="A5757" i="24"/>
  <c r="A5758" i="24"/>
  <c r="A5759" i="24"/>
  <c r="A5760" i="24"/>
  <c r="A5761" i="24"/>
  <c r="A5762" i="24"/>
  <c r="A5763" i="24"/>
  <c r="A5764" i="24"/>
  <c r="A5765" i="24"/>
  <c r="A5766" i="24"/>
  <c r="A5767" i="24"/>
  <c r="A5768" i="24"/>
  <c r="A5769" i="24"/>
  <c r="A5770" i="24"/>
  <c r="A5771" i="24"/>
  <c r="A5772" i="24"/>
  <c r="A5773" i="24"/>
  <c r="A5774" i="24"/>
  <c r="A5775" i="24"/>
  <c r="A5776" i="24"/>
  <c r="A5777" i="24"/>
  <c r="A5778" i="24"/>
  <c r="A5779" i="24"/>
  <c r="A5780" i="24"/>
  <c r="A5781" i="24"/>
  <c r="A5782" i="24"/>
  <c r="A5783" i="24"/>
  <c r="A5784" i="24"/>
  <c r="A5785" i="24"/>
  <c r="A5786" i="24"/>
  <c r="A5787" i="24"/>
  <c r="A5788" i="24"/>
  <c r="A5789" i="24"/>
  <c r="A5790" i="24"/>
  <c r="A5791" i="24"/>
  <c r="A5792" i="24"/>
  <c r="A5793" i="24"/>
  <c r="A5794" i="24"/>
  <c r="A5795" i="24"/>
  <c r="A5796" i="24"/>
  <c r="A5797" i="24"/>
  <c r="A5798" i="24"/>
  <c r="A5799" i="24"/>
  <c r="A5800" i="24"/>
  <c r="A5801" i="24"/>
  <c r="A5802" i="24"/>
  <c r="A5803" i="24"/>
  <c r="A5804" i="24"/>
  <c r="A5805" i="24"/>
  <c r="A5806" i="24"/>
  <c r="A5807" i="24"/>
  <c r="A5808" i="24"/>
  <c r="A5809" i="24"/>
  <c r="A5810" i="24"/>
  <c r="A5811" i="24"/>
  <c r="A5812" i="24"/>
  <c r="A5813" i="24"/>
  <c r="A5814" i="24"/>
  <c r="A5815" i="24"/>
  <c r="A5816" i="24"/>
  <c r="A5817" i="24"/>
  <c r="A5818" i="24"/>
  <c r="A5819" i="24"/>
  <c r="A5820" i="24"/>
  <c r="A5821" i="24"/>
  <c r="A5822" i="24"/>
  <c r="A5823" i="24"/>
  <c r="A5824" i="24"/>
  <c r="A5825" i="24"/>
  <c r="A5826" i="24"/>
  <c r="A5827" i="24"/>
  <c r="A5828" i="24"/>
  <c r="A5829" i="24"/>
  <c r="A5830" i="24"/>
  <c r="A5831" i="24"/>
  <c r="A5832" i="24"/>
  <c r="A5833" i="24"/>
  <c r="A5834" i="24"/>
  <c r="A5835" i="24"/>
  <c r="A5836" i="24"/>
  <c r="A5837" i="24"/>
  <c r="A5838" i="24"/>
  <c r="A5839" i="24"/>
  <c r="A5840" i="24"/>
  <c r="A5841" i="24"/>
  <c r="A5842" i="24"/>
  <c r="A5843" i="24"/>
  <c r="A5844" i="24"/>
  <c r="A5845" i="24"/>
  <c r="A5846" i="24"/>
  <c r="A5847" i="24"/>
  <c r="A5848" i="24"/>
  <c r="A5849" i="24"/>
  <c r="A5850" i="24"/>
  <c r="A5851" i="24"/>
  <c r="A5852" i="24"/>
  <c r="A5853" i="24"/>
  <c r="A5854" i="24"/>
  <c r="A5855" i="24"/>
  <c r="A5856" i="24"/>
  <c r="A5857" i="24"/>
  <c r="A5858" i="24"/>
  <c r="A5859" i="24"/>
  <c r="A5860" i="24"/>
  <c r="A5861" i="24"/>
  <c r="A5862" i="24"/>
  <c r="A5863" i="24"/>
  <c r="A5864" i="24"/>
  <c r="A5865" i="24"/>
  <c r="A5866" i="24"/>
  <c r="A5867" i="24"/>
  <c r="A5868" i="24"/>
  <c r="A5869" i="24"/>
  <c r="A5870" i="24"/>
  <c r="A5871" i="24"/>
  <c r="A5872" i="24"/>
  <c r="A5873" i="24"/>
  <c r="A5874" i="24"/>
  <c r="A5875" i="24"/>
  <c r="A5876" i="24"/>
  <c r="A5877" i="24"/>
  <c r="A5878" i="24"/>
  <c r="A5879" i="24"/>
  <c r="A5880" i="24"/>
  <c r="A5881" i="24"/>
  <c r="A5882" i="24"/>
  <c r="A5883" i="24"/>
  <c r="A5884" i="24"/>
  <c r="A5885" i="24"/>
  <c r="A5886" i="24"/>
  <c r="A5887" i="24"/>
  <c r="A5888" i="24"/>
  <c r="A5889" i="24"/>
  <c r="A5890" i="24"/>
  <c r="A5891" i="24"/>
  <c r="A5892" i="24"/>
  <c r="A5893" i="24"/>
  <c r="A5894" i="24"/>
  <c r="A5895" i="24"/>
  <c r="A5896" i="24"/>
  <c r="A5897" i="24"/>
  <c r="A5898" i="24"/>
  <c r="A5899" i="24"/>
  <c r="A5900" i="24"/>
  <c r="A5901" i="24"/>
  <c r="A5902" i="24"/>
  <c r="A5903" i="24"/>
  <c r="A5904" i="24"/>
  <c r="A5905" i="24"/>
  <c r="A5906" i="24"/>
  <c r="A5907" i="24"/>
  <c r="A5908" i="24"/>
  <c r="A5909" i="24"/>
  <c r="A5910" i="24"/>
  <c r="A5911" i="24"/>
  <c r="A5912" i="24"/>
  <c r="A5913" i="24"/>
  <c r="A5914" i="24"/>
  <c r="A5915" i="24"/>
  <c r="A5916" i="24"/>
  <c r="A5917" i="24"/>
  <c r="A5918" i="24"/>
  <c r="A5919" i="24"/>
  <c r="A5920" i="24"/>
  <c r="A5921" i="24"/>
  <c r="A5922" i="24"/>
  <c r="A5923" i="24"/>
  <c r="A5924" i="24"/>
  <c r="A5925" i="24"/>
  <c r="A5926" i="24"/>
  <c r="A5927" i="24"/>
  <c r="A5928" i="24"/>
  <c r="A5929" i="24"/>
  <c r="A5930" i="24"/>
  <c r="A5931" i="24"/>
  <c r="A5932" i="24"/>
  <c r="A5933" i="24"/>
  <c r="A5934" i="24"/>
  <c r="A5935" i="24"/>
  <c r="A5936" i="24"/>
  <c r="A5937" i="24"/>
  <c r="A5938" i="24"/>
  <c r="A5939" i="24"/>
  <c r="A5940" i="24"/>
  <c r="A5941" i="24"/>
  <c r="A5942" i="24"/>
  <c r="A5943" i="24"/>
  <c r="A5944" i="24"/>
  <c r="A5945" i="24"/>
  <c r="A5946" i="24"/>
  <c r="A5947" i="24"/>
  <c r="A5948" i="24"/>
  <c r="A5949" i="24"/>
  <c r="A5950" i="24"/>
  <c r="A5951" i="24"/>
  <c r="A5952" i="24"/>
  <c r="A5953" i="24"/>
  <c r="A5954" i="24"/>
  <c r="A5955" i="24"/>
  <c r="A5956" i="24"/>
  <c r="A5957" i="24"/>
  <c r="A5958" i="24"/>
  <c r="A5959" i="24"/>
  <c r="A5960" i="24"/>
  <c r="A5961" i="24"/>
  <c r="A5962" i="24"/>
  <c r="A5963" i="24"/>
  <c r="A5964" i="24"/>
  <c r="A5965" i="24"/>
  <c r="A5966" i="24"/>
  <c r="A5967" i="24"/>
  <c r="A5968" i="24"/>
  <c r="A5969" i="24"/>
  <c r="A5970" i="24"/>
  <c r="A5971" i="24"/>
  <c r="A5972" i="24"/>
  <c r="A5973" i="24"/>
  <c r="A5974" i="24"/>
  <c r="A5975" i="24"/>
  <c r="A5976" i="24"/>
  <c r="A5977" i="24"/>
  <c r="A5978" i="24"/>
  <c r="A5979" i="24"/>
  <c r="A5980" i="24"/>
  <c r="A5981" i="24"/>
  <c r="A5982" i="24"/>
  <c r="A5983" i="24"/>
  <c r="A5984" i="24"/>
  <c r="A5985" i="24"/>
  <c r="A5986" i="24"/>
  <c r="A5987" i="24"/>
  <c r="A5988" i="24"/>
  <c r="A5989" i="24"/>
  <c r="A5990" i="24"/>
  <c r="A5991" i="24"/>
  <c r="A5992" i="24"/>
  <c r="A5993" i="24"/>
  <c r="A5994" i="24"/>
  <c r="A5995" i="24"/>
  <c r="A5996" i="24"/>
  <c r="A5997" i="24"/>
  <c r="A5998" i="24"/>
  <c r="A5999" i="24"/>
  <c r="A6000" i="24"/>
  <c r="A6001" i="24"/>
  <c r="A6002" i="24"/>
  <c r="A6003" i="24"/>
  <c r="A6004" i="24"/>
  <c r="A6005" i="24"/>
  <c r="A6006" i="24"/>
  <c r="A6007" i="24"/>
  <c r="A6008" i="24"/>
  <c r="A6009" i="24"/>
  <c r="A6010" i="24"/>
  <c r="A6011" i="24"/>
  <c r="A6012" i="24"/>
  <c r="A6013" i="24"/>
  <c r="A6014" i="24"/>
  <c r="A6015" i="24"/>
  <c r="A6016" i="24"/>
  <c r="A6017" i="24"/>
  <c r="A6018" i="24"/>
  <c r="A6019" i="24"/>
  <c r="A6020" i="24"/>
  <c r="A6021" i="24"/>
  <c r="A6022" i="24"/>
  <c r="A6023" i="24"/>
  <c r="A6024" i="24"/>
  <c r="A6025" i="24"/>
  <c r="A6026" i="24"/>
  <c r="A6027" i="24"/>
  <c r="A6028" i="24"/>
  <c r="A6029" i="24"/>
  <c r="A6030" i="24"/>
  <c r="A6031" i="24"/>
  <c r="A6032" i="24"/>
  <c r="A6033" i="24"/>
  <c r="A6034" i="24"/>
  <c r="A6035" i="24"/>
  <c r="A6036" i="24"/>
  <c r="A6037" i="24"/>
  <c r="A6038" i="24"/>
  <c r="A6039" i="24"/>
  <c r="A6040" i="24"/>
  <c r="A6041" i="24"/>
  <c r="A6042" i="24"/>
  <c r="A6043" i="24"/>
  <c r="A6044" i="24"/>
  <c r="A6045" i="24"/>
  <c r="A6046" i="24"/>
  <c r="A6047" i="24"/>
  <c r="A6048" i="24"/>
  <c r="A6049" i="24"/>
  <c r="A6050" i="24"/>
  <c r="A6051" i="24"/>
  <c r="A6052" i="24"/>
  <c r="A6053" i="24"/>
  <c r="A6054" i="24"/>
  <c r="A6055" i="24"/>
  <c r="A6056" i="24"/>
  <c r="A6057" i="24"/>
  <c r="A6058" i="24"/>
  <c r="A6059" i="24"/>
  <c r="A6060" i="24"/>
  <c r="A6061" i="24"/>
  <c r="A6062" i="24"/>
  <c r="A6063" i="24"/>
  <c r="A6064" i="24"/>
  <c r="A6065" i="24"/>
  <c r="A6066" i="24"/>
  <c r="A6067" i="24"/>
  <c r="A6068" i="24"/>
  <c r="A6069" i="24"/>
  <c r="A6070" i="24"/>
  <c r="A6071" i="24"/>
  <c r="A6072" i="24"/>
  <c r="A6073" i="24"/>
  <c r="A6074" i="24"/>
  <c r="A6075" i="24"/>
  <c r="A6076" i="24"/>
  <c r="A6077" i="24"/>
  <c r="A6078" i="24"/>
  <c r="A6079" i="24"/>
  <c r="A6080" i="24"/>
  <c r="A6081" i="24"/>
  <c r="A6082" i="24"/>
  <c r="A6083" i="24"/>
  <c r="A6084" i="24"/>
  <c r="A6085" i="24"/>
  <c r="A6086" i="24"/>
  <c r="A6087" i="24"/>
  <c r="A6088" i="24"/>
  <c r="A6089" i="24"/>
  <c r="A6090" i="24"/>
  <c r="A6091" i="24"/>
  <c r="A6092" i="24"/>
  <c r="A6093" i="24"/>
  <c r="A6094" i="24"/>
  <c r="A6095" i="24"/>
  <c r="A6096" i="24"/>
  <c r="A6097" i="24"/>
  <c r="A6098" i="24"/>
  <c r="A6099" i="24"/>
  <c r="A6100" i="24"/>
  <c r="A6101" i="24"/>
  <c r="A6102" i="24"/>
  <c r="A6103" i="24"/>
  <c r="A6104" i="24"/>
  <c r="A6105" i="24"/>
  <c r="A6106" i="24"/>
  <c r="A6107" i="24"/>
  <c r="A6108" i="24"/>
  <c r="A6109" i="24"/>
  <c r="A6110" i="24"/>
  <c r="A6111" i="24"/>
  <c r="A6112" i="24"/>
  <c r="A6113" i="24"/>
  <c r="A6114" i="24"/>
  <c r="A6115" i="24"/>
  <c r="A6116" i="24"/>
  <c r="A6117" i="24"/>
  <c r="A6118" i="24"/>
  <c r="A6119" i="24"/>
  <c r="A6120" i="24"/>
  <c r="A6121" i="24"/>
  <c r="A6122" i="24"/>
  <c r="A6123" i="24"/>
  <c r="A6124" i="24"/>
  <c r="A6125" i="24"/>
  <c r="A6126" i="24"/>
  <c r="A6127" i="24"/>
  <c r="A6128" i="24"/>
  <c r="A6129" i="24"/>
  <c r="A6130" i="24"/>
  <c r="A6131" i="24"/>
  <c r="A6132" i="24"/>
  <c r="A6133" i="24"/>
  <c r="A6134" i="24"/>
  <c r="A6135" i="24"/>
  <c r="A6136" i="24"/>
  <c r="A6137" i="24"/>
  <c r="A6138" i="24"/>
  <c r="A6139" i="24"/>
  <c r="A6140" i="24"/>
  <c r="A6141" i="24"/>
  <c r="A6142" i="24"/>
  <c r="A6143" i="24"/>
  <c r="A6144" i="24"/>
  <c r="A6145" i="24"/>
  <c r="A6146" i="24"/>
  <c r="A6147" i="24"/>
  <c r="A6148" i="24"/>
  <c r="A6149" i="24"/>
  <c r="A6150" i="24"/>
  <c r="A6151" i="24"/>
  <c r="A6152" i="24"/>
  <c r="A6153" i="24"/>
  <c r="A6154" i="24"/>
  <c r="A6155" i="24"/>
  <c r="A6156" i="24"/>
  <c r="A6157" i="24"/>
  <c r="A6158" i="24"/>
  <c r="A6159" i="24"/>
  <c r="A6160" i="24"/>
  <c r="A6161" i="24"/>
  <c r="A6162" i="24"/>
  <c r="A6163" i="24"/>
  <c r="A6164" i="24"/>
  <c r="A6165" i="24"/>
  <c r="A6166" i="24"/>
  <c r="A6167" i="24"/>
  <c r="A6168" i="24"/>
  <c r="A6169" i="24"/>
  <c r="A6170" i="24"/>
  <c r="A6171" i="24"/>
  <c r="A6172" i="24"/>
  <c r="A6173" i="24"/>
  <c r="A6174" i="24"/>
  <c r="A6175" i="24"/>
  <c r="A6176" i="24"/>
  <c r="A6177" i="24"/>
  <c r="A6178" i="24"/>
  <c r="A6179" i="24"/>
  <c r="A6180" i="24"/>
  <c r="A6181" i="24"/>
  <c r="A6182" i="24"/>
  <c r="A6183" i="24"/>
  <c r="A6184" i="24"/>
  <c r="A6185" i="24"/>
  <c r="A6186" i="24"/>
  <c r="A6187" i="24"/>
  <c r="A6188" i="24"/>
  <c r="A6189" i="24"/>
  <c r="A6190" i="24"/>
  <c r="A6191" i="24"/>
  <c r="A6192" i="24"/>
  <c r="A6193" i="24"/>
  <c r="A6194" i="24"/>
  <c r="A6195" i="24"/>
  <c r="A6196" i="24"/>
  <c r="A6197" i="24"/>
  <c r="A6198" i="24"/>
  <c r="A6199" i="24"/>
  <c r="A6200" i="24"/>
  <c r="A6201" i="24"/>
  <c r="A6202" i="24"/>
  <c r="A6203" i="24"/>
  <c r="A6204" i="24"/>
  <c r="A6205" i="24"/>
  <c r="A6206" i="24"/>
  <c r="A6207" i="24"/>
  <c r="A6208" i="24"/>
  <c r="A6209" i="24"/>
  <c r="A6210" i="24"/>
  <c r="A6211" i="24"/>
  <c r="A6212" i="24"/>
  <c r="A6213" i="24"/>
  <c r="A6214" i="24"/>
  <c r="A6215" i="24"/>
  <c r="A6216" i="24"/>
  <c r="A6217" i="24"/>
  <c r="A6218" i="24"/>
  <c r="A6219" i="24"/>
  <c r="A6220" i="24"/>
  <c r="A6221" i="24"/>
  <c r="A6222" i="24"/>
  <c r="A6223" i="24"/>
  <c r="A6224" i="24"/>
  <c r="A6225" i="24"/>
  <c r="A6226" i="24"/>
  <c r="A6227" i="24"/>
  <c r="A6228" i="24"/>
  <c r="A6229" i="24"/>
  <c r="A6230" i="24"/>
  <c r="A6231" i="24"/>
  <c r="A6232" i="24"/>
  <c r="A6233" i="24"/>
  <c r="A6234" i="24"/>
  <c r="A6235" i="24"/>
  <c r="A6236" i="24"/>
  <c r="A6237" i="24"/>
  <c r="A6238" i="24"/>
  <c r="A6239" i="24"/>
  <c r="A6240" i="24"/>
  <c r="A6241" i="24"/>
  <c r="A6242" i="24"/>
  <c r="A6243" i="24"/>
  <c r="A6244" i="24"/>
  <c r="A6245" i="24"/>
  <c r="A6246" i="24"/>
  <c r="A6247" i="24"/>
  <c r="A6248" i="24"/>
  <c r="A6249" i="24"/>
  <c r="A6250" i="24"/>
  <c r="A6251" i="24"/>
  <c r="A6252" i="24"/>
  <c r="A6253" i="24"/>
  <c r="A6254" i="24"/>
  <c r="A6255" i="24"/>
  <c r="A6256" i="24"/>
  <c r="A6257" i="24"/>
  <c r="A6258" i="24"/>
  <c r="A6259" i="24"/>
  <c r="A6260" i="24"/>
  <c r="A6261" i="24"/>
  <c r="A6262" i="24"/>
  <c r="A6263" i="24"/>
  <c r="A6264" i="24"/>
  <c r="A6265" i="24"/>
  <c r="A6266" i="24"/>
  <c r="A6267" i="24"/>
  <c r="A6268" i="24"/>
  <c r="A6269" i="24"/>
  <c r="A6270" i="24"/>
  <c r="A6271" i="24"/>
  <c r="A6272" i="24"/>
  <c r="A6273" i="24"/>
  <c r="A6274" i="24"/>
  <c r="A6275" i="24"/>
  <c r="A6276" i="24"/>
  <c r="A6277" i="24"/>
  <c r="A6278" i="24"/>
  <c r="A6279" i="24"/>
  <c r="A6280" i="24"/>
  <c r="A6281" i="24"/>
  <c r="A6282" i="24"/>
  <c r="A6283" i="24"/>
  <c r="A6284" i="24"/>
  <c r="A6285" i="24"/>
  <c r="A6286" i="24"/>
  <c r="A6287" i="24"/>
  <c r="A6288" i="24"/>
  <c r="A6289" i="24"/>
  <c r="A6290" i="24"/>
  <c r="A6291" i="24"/>
  <c r="A6292" i="24"/>
  <c r="A6293" i="24"/>
  <c r="A6294" i="24"/>
  <c r="A6295" i="24"/>
  <c r="A6296" i="24"/>
  <c r="A6297" i="24"/>
  <c r="A6298" i="24"/>
  <c r="A6299" i="24"/>
  <c r="A6300" i="24"/>
  <c r="A6301" i="24"/>
  <c r="A6302" i="24"/>
  <c r="A6303" i="24"/>
  <c r="A6304" i="24"/>
  <c r="A6305" i="24"/>
  <c r="A6306" i="24"/>
  <c r="A6307" i="24"/>
  <c r="A6308" i="24"/>
  <c r="A6309" i="24"/>
  <c r="A6310" i="24"/>
  <c r="A6311" i="24"/>
  <c r="A6312" i="24"/>
  <c r="A6313" i="24"/>
  <c r="A6314" i="24"/>
  <c r="A6315" i="24"/>
  <c r="A6316" i="24"/>
  <c r="A6317" i="24"/>
  <c r="A6318" i="24"/>
  <c r="A6319" i="24"/>
  <c r="A6320" i="24"/>
  <c r="A6321" i="24"/>
  <c r="A6322" i="24"/>
  <c r="A6323" i="24"/>
  <c r="A6324" i="24"/>
  <c r="A6325" i="24"/>
  <c r="A6326" i="24"/>
  <c r="A6327" i="24"/>
  <c r="A6328" i="24"/>
  <c r="A6329" i="24"/>
  <c r="A6330" i="24"/>
  <c r="A6331" i="24"/>
  <c r="A6332" i="24"/>
  <c r="A6333" i="24"/>
  <c r="A6334" i="24"/>
  <c r="A6335" i="24"/>
  <c r="A6336" i="24"/>
  <c r="A6337" i="24"/>
  <c r="A6338" i="24"/>
  <c r="A6339" i="24"/>
  <c r="A6340" i="24"/>
  <c r="A6341" i="24"/>
  <c r="A6342" i="24"/>
  <c r="A6343" i="24"/>
  <c r="A6344" i="24"/>
  <c r="A6345" i="24"/>
  <c r="A6346" i="24"/>
  <c r="A6347" i="24"/>
  <c r="A6348" i="24"/>
  <c r="A6349" i="24"/>
  <c r="A6350" i="24"/>
  <c r="A6351" i="24"/>
  <c r="A6352" i="24"/>
  <c r="A6353" i="24"/>
  <c r="A6354" i="24"/>
  <c r="A6355" i="24"/>
  <c r="A6356" i="24"/>
  <c r="A6357" i="24"/>
  <c r="A6358" i="24"/>
  <c r="A6359" i="24"/>
  <c r="A6360" i="24"/>
  <c r="A6361" i="24"/>
  <c r="A6362" i="24"/>
  <c r="A6363" i="24"/>
  <c r="A6364" i="24"/>
  <c r="A6365" i="24"/>
  <c r="A6366" i="24"/>
  <c r="A6367" i="24"/>
  <c r="A6368" i="24"/>
  <c r="A6369" i="24"/>
  <c r="A6370" i="24"/>
  <c r="A6371" i="24"/>
  <c r="A6372" i="24"/>
  <c r="A6373" i="24"/>
  <c r="A6374" i="24"/>
  <c r="A6375" i="24"/>
  <c r="A6376" i="24"/>
  <c r="A6377" i="24"/>
  <c r="A6378" i="24"/>
  <c r="A6379" i="24"/>
  <c r="A6380" i="24"/>
  <c r="A6381" i="24"/>
  <c r="A6382" i="24"/>
  <c r="A6383" i="24"/>
  <c r="A6384" i="24"/>
  <c r="A6385" i="24"/>
  <c r="A6386" i="24"/>
  <c r="A6387" i="24"/>
  <c r="A6388" i="24"/>
  <c r="A6389" i="24"/>
  <c r="A6390" i="24"/>
  <c r="A6391" i="24"/>
  <c r="A6392" i="24"/>
  <c r="A6393" i="24"/>
  <c r="A6394" i="24"/>
  <c r="A6395" i="24"/>
  <c r="A6396" i="24"/>
  <c r="A6397" i="24"/>
  <c r="A6398" i="24"/>
  <c r="A6399" i="24"/>
  <c r="A6400" i="24"/>
  <c r="A6401" i="24"/>
  <c r="A6402" i="24"/>
  <c r="A6403" i="24"/>
  <c r="A6404" i="24"/>
  <c r="A6405" i="24"/>
  <c r="A6406" i="24"/>
  <c r="A6407" i="24"/>
  <c r="A6408" i="24"/>
  <c r="A6409" i="24"/>
  <c r="A6410" i="24"/>
  <c r="A6411" i="24"/>
  <c r="A6412" i="24"/>
  <c r="A6413" i="24"/>
  <c r="A6414" i="24"/>
  <c r="A6415" i="24"/>
  <c r="A6416" i="24"/>
  <c r="A6417" i="24"/>
  <c r="A6418" i="24"/>
  <c r="A6419" i="24"/>
  <c r="A6420" i="24"/>
  <c r="A6421" i="24"/>
  <c r="A6422" i="24"/>
  <c r="A6423" i="24"/>
  <c r="A6424" i="24"/>
  <c r="A6425" i="24"/>
  <c r="A6426" i="24"/>
  <c r="A6427" i="24"/>
  <c r="A6428" i="24"/>
  <c r="A6429" i="24"/>
  <c r="A6430" i="24"/>
  <c r="A6431" i="24"/>
  <c r="A6432" i="24"/>
  <c r="A6433" i="24"/>
  <c r="A6434" i="24"/>
  <c r="A6435" i="24"/>
  <c r="A6436" i="24"/>
  <c r="A6437" i="24"/>
  <c r="A6438" i="24"/>
  <c r="A6439" i="24"/>
  <c r="A6440" i="24"/>
  <c r="A6441" i="24"/>
  <c r="A6442" i="24"/>
  <c r="A6443" i="24"/>
  <c r="A6444" i="24"/>
  <c r="A6445" i="24"/>
  <c r="A6446" i="24"/>
  <c r="A6447" i="24"/>
  <c r="A6448" i="24"/>
  <c r="A6449" i="24"/>
  <c r="A6450" i="24"/>
  <c r="A6451" i="24"/>
  <c r="A6452" i="24"/>
  <c r="A6453" i="24"/>
  <c r="A6454" i="24"/>
  <c r="A6455" i="24"/>
  <c r="A6456" i="24"/>
  <c r="A6457" i="24"/>
  <c r="A6458" i="24"/>
  <c r="A6459" i="24"/>
  <c r="A6460" i="24"/>
  <c r="A6461" i="24"/>
  <c r="A6462" i="24"/>
  <c r="A6463" i="24"/>
  <c r="A6464" i="24"/>
  <c r="A6465" i="24"/>
  <c r="A6466" i="24"/>
  <c r="A6467" i="24"/>
  <c r="A6468" i="24"/>
  <c r="A6469" i="24"/>
  <c r="A6470" i="24"/>
  <c r="A6471" i="24"/>
  <c r="A6472" i="24"/>
  <c r="A6473" i="24"/>
  <c r="A6474" i="24"/>
  <c r="A6475" i="24"/>
  <c r="A6476" i="24"/>
  <c r="A6477" i="24"/>
  <c r="A6478" i="24"/>
  <c r="A6479" i="24"/>
  <c r="A6480" i="24"/>
  <c r="A6481" i="24"/>
  <c r="A6482" i="24"/>
  <c r="A6483" i="24"/>
  <c r="A6484" i="24"/>
  <c r="A6485" i="24"/>
  <c r="A6486" i="24"/>
  <c r="A6487" i="24"/>
  <c r="A6488" i="24"/>
  <c r="A6489" i="24"/>
  <c r="A6490" i="24"/>
  <c r="A6491" i="24"/>
  <c r="A6492" i="24"/>
  <c r="A6493" i="24"/>
  <c r="A6494" i="24"/>
  <c r="A6495" i="24"/>
  <c r="A6496" i="24"/>
  <c r="A6497" i="24"/>
  <c r="A6498" i="24"/>
  <c r="A6499" i="24"/>
  <c r="A6500" i="24"/>
  <c r="A6501" i="24"/>
  <c r="A6502" i="24"/>
  <c r="A6503" i="24"/>
  <c r="A6504" i="24"/>
  <c r="A6505" i="24"/>
  <c r="A6506" i="24"/>
  <c r="A6507" i="24"/>
  <c r="A6508" i="24"/>
  <c r="A6509" i="24"/>
  <c r="A6510" i="24"/>
  <c r="A6511" i="24"/>
  <c r="A6512" i="24"/>
  <c r="A6513" i="24"/>
  <c r="A6514" i="24"/>
  <c r="A6515" i="24"/>
  <c r="A6516" i="24"/>
  <c r="A6517" i="24"/>
  <c r="A6518" i="24"/>
  <c r="A6519" i="24"/>
  <c r="A6520" i="24"/>
  <c r="A6521" i="24"/>
  <c r="A6522" i="24"/>
  <c r="A6523" i="24"/>
  <c r="A6524" i="24"/>
  <c r="A6525" i="24"/>
  <c r="A6526" i="24"/>
  <c r="A6527" i="24"/>
  <c r="A6528" i="24"/>
  <c r="A6529" i="24"/>
  <c r="A6530" i="24"/>
  <c r="A6531" i="24"/>
  <c r="A6532" i="24"/>
  <c r="A6533" i="24"/>
  <c r="A6534" i="24"/>
  <c r="A6535" i="24"/>
  <c r="A6536" i="24"/>
  <c r="A6537" i="24"/>
  <c r="A6538" i="24"/>
  <c r="A6539" i="24"/>
  <c r="A6540" i="24"/>
  <c r="A6541" i="24"/>
  <c r="A6542" i="24"/>
  <c r="A6543" i="24"/>
  <c r="A6544" i="24"/>
  <c r="A6545" i="24"/>
  <c r="A6546" i="24"/>
  <c r="A6547" i="24"/>
  <c r="A6548" i="24"/>
  <c r="A6549" i="24"/>
  <c r="A6550" i="24"/>
  <c r="A6551" i="24"/>
  <c r="A6552" i="24"/>
  <c r="A6553" i="24"/>
  <c r="A6554" i="24"/>
  <c r="A6555" i="24"/>
  <c r="A6556" i="24"/>
  <c r="A6557" i="24"/>
  <c r="A6558" i="24"/>
  <c r="A6559" i="24"/>
  <c r="A6560" i="24"/>
  <c r="A6561" i="24"/>
  <c r="A6562" i="24"/>
  <c r="A6563" i="24"/>
  <c r="A6564" i="24"/>
  <c r="A6565" i="24"/>
  <c r="A6566" i="24"/>
  <c r="A6567" i="24"/>
  <c r="A6568" i="24"/>
  <c r="A6569" i="24"/>
  <c r="A6570" i="24"/>
  <c r="A6571" i="24"/>
  <c r="A6572" i="24"/>
  <c r="A6573" i="24"/>
  <c r="A6574" i="24"/>
  <c r="A6575" i="24"/>
  <c r="A6576" i="24"/>
  <c r="A6577" i="24"/>
  <c r="A6578" i="24"/>
  <c r="A6579" i="24"/>
  <c r="A6580" i="24"/>
  <c r="A6581" i="24"/>
  <c r="A6582" i="24"/>
  <c r="A6583" i="24"/>
  <c r="A6584" i="24"/>
  <c r="A6585" i="24"/>
  <c r="A6586" i="24"/>
  <c r="A6587" i="24"/>
  <c r="A6588" i="24"/>
  <c r="A6589" i="24"/>
  <c r="A6590" i="24"/>
  <c r="A6591" i="24"/>
  <c r="A6592" i="24"/>
  <c r="A6593" i="24"/>
  <c r="A6594" i="24"/>
  <c r="A6595" i="24"/>
  <c r="A6596" i="24"/>
  <c r="A6597" i="24"/>
  <c r="A6598" i="24"/>
  <c r="A6599" i="24"/>
  <c r="A6600" i="24"/>
  <c r="A6601" i="24"/>
  <c r="A6602" i="24"/>
  <c r="A6603" i="24"/>
  <c r="A6604" i="24"/>
  <c r="A6605" i="24"/>
  <c r="A6606" i="24"/>
  <c r="A6607" i="24"/>
  <c r="A6608" i="24"/>
  <c r="A6609" i="24"/>
  <c r="A6610" i="24"/>
  <c r="A6611" i="24"/>
  <c r="A6612" i="24"/>
  <c r="A6613" i="24"/>
  <c r="A6614" i="24"/>
  <c r="A6615" i="24"/>
  <c r="A6616" i="24"/>
  <c r="A6617" i="24"/>
  <c r="A6618" i="24"/>
  <c r="A6619" i="24"/>
  <c r="A6620" i="24"/>
  <c r="A6621" i="24"/>
  <c r="A6622" i="24"/>
  <c r="A6623" i="24"/>
  <c r="A6624" i="24"/>
  <c r="A6625" i="24"/>
  <c r="A6626" i="24"/>
  <c r="A6627" i="24"/>
  <c r="A6628" i="24"/>
  <c r="A6629" i="24"/>
  <c r="A6630" i="24"/>
  <c r="A6631" i="24"/>
  <c r="A6632" i="24"/>
  <c r="A6633" i="24"/>
  <c r="A6634" i="24"/>
  <c r="A6635" i="24"/>
  <c r="A6636" i="24"/>
  <c r="A6637" i="24"/>
  <c r="A6638" i="24"/>
  <c r="A6639" i="24"/>
  <c r="A6640" i="24"/>
  <c r="A6641" i="24"/>
  <c r="A6642" i="24"/>
  <c r="A6643" i="24"/>
  <c r="A6644" i="24"/>
  <c r="A6645" i="24"/>
  <c r="A6646" i="24"/>
  <c r="A6647" i="24"/>
  <c r="A6648" i="24"/>
  <c r="A6649" i="24"/>
  <c r="A6650" i="24"/>
  <c r="A6651" i="24"/>
  <c r="A6652" i="24"/>
  <c r="A6653" i="24"/>
  <c r="A6654" i="24"/>
  <c r="A6655" i="24"/>
  <c r="A6656" i="24"/>
  <c r="A6657" i="24"/>
  <c r="A6658" i="24"/>
  <c r="A6659" i="24"/>
  <c r="A6660" i="24"/>
  <c r="A6661" i="24"/>
  <c r="A6662" i="24"/>
  <c r="A6663" i="24"/>
  <c r="A6664" i="24"/>
  <c r="A6665" i="24"/>
  <c r="A6666" i="24"/>
  <c r="A6667" i="24"/>
  <c r="A6668" i="24"/>
  <c r="A6669" i="24"/>
  <c r="A6670" i="24"/>
  <c r="A6671" i="24"/>
  <c r="A6672" i="24"/>
  <c r="A6673" i="24"/>
  <c r="A6674" i="24"/>
  <c r="A6675" i="24"/>
  <c r="A6676" i="24"/>
  <c r="A6677" i="24"/>
  <c r="A6678" i="24"/>
  <c r="A6679" i="24"/>
  <c r="A6680" i="24"/>
  <c r="A6681" i="24"/>
  <c r="A6682" i="24"/>
  <c r="A6683" i="24"/>
  <c r="A6684" i="24"/>
  <c r="A6685" i="24"/>
  <c r="A6686" i="24"/>
  <c r="A6687" i="24"/>
  <c r="A6688" i="24"/>
  <c r="A6689" i="24"/>
  <c r="A6690" i="24"/>
  <c r="A6691" i="24"/>
  <c r="A6692" i="24"/>
  <c r="A6693" i="24"/>
  <c r="A6694" i="24"/>
  <c r="A6695" i="24"/>
  <c r="A6696" i="24"/>
  <c r="A6697" i="24"/>
  <c r="A6698" i="24"/>
  <c r="A6699" i="24"/>
  <c r="A6700" i="24"/>
  <c r="A6701" i="24"/>
  <c r="A6702" i="24"/>
  <c r="A6703" i="24"/>
  <c r="A6704" i="24"/>
  <c r="A6705" i="24"/>
  <c r="A6706" i="24"/>
  <c r="A6707" i="24"/>
  <c r="A6708" i="24"/>
  <c r="A6709" i="24"/>
  <c r="A6710" i="24"/>
  <c r="A6711" i="24"/>
  <c r="A6712" i="24"/>
  <c r="A6713" i="24"/>
  <c r="A6714" i="24"/>
  <c r="A6715" i="24"/>
  <c r="A6716" i="24"/>
  <c r="A6717" i="24"/>
  <c r="A6718" i="24"/>
  <c r="A6719" i="24"/>
  <c r="A6720" i="24"/>
  <c r="A6721" i="24"/>
  <c r="A6722" i="24"/>
  <c r="A6723" i="24"/>
  <c r="A6724" i="24"/>
  <c r="A6725" i="24"/>
  <c r="A6726" i="24"/>
  <c r="A6727" i="24"/>
  <c r="A6728" i="24"/>
  <c r="A6729" i="24"/>
  <c r="A6730" i="24"/>
  <c r="A6731" i="24"/>
  <c r="A6732" i="24"/>
  <c r="A6733" i="24"/>
  <c r="A6734" i="24"/>
  <c r="A6735" i="24"/>
  <c r="A6736" i="24"/>
  <c r="A6737" i="24"/>
  <c r="A6738" i="24"/>
  <c r="A6739" i="24"/>
  <c r="A6740" i="24"/>
  <c r="A6741" i="24"/>
  <c r="A6742" i="24"/>
  <c r="A6743" i="24"/>
  <c r="A6744" i="24"/>
  <c r="A6745" i="24"/>
  <c r="A6746" i="24"/>
  <c r="A6747" i="24"/>
  <c r="A6748" i="24"/>
  <c r="A6749" i="24"/>
  <c r="A6750" i="24"/>
  <c r="A6751" i="24"/>
  <c r="A6752" i="24"/>
  <c r="A6753" i="24"/>
  <c r="A6754" i="24"/>
  <c r="A6755" i="24"/>
  <c r="A6756" i="24"/>
  <c r="A6757" i="24"/>
  <c r="A6758" i="24"/>
  <c r="A6759" i="24"/>
  <c r="A6760" i="24"/>
  <c r="A6761" i="24"/>
  <c r="A6762" i="24"/>
  <c r="A6763" i="24"/>
  <c r="A6764" i="24"/>
  <c r="A6765" i="24"/>
  <c r="A6766" i="24"/>
  <c r="A6767" i="24"/>
  <c r="A6768" i="24"/>
  <c r="A6769" i="24"/>
  <c r="A6770" i="24"/>
  <c r="A6771" i="24"/>
  <c r="A6772" i="24"/>
  <c r="A6773" i="24"/>
  <c r="A6774" i="24"/>
  <c r="A6775" i="24"/>
  <c r="A6776" i="24"/>
  <c r="A6777" i="24"/>
  <c r="A6778" i="24"/>
  <c r="A6779" i="24"/>
  <c r="A6780" i="24"/>
  <c r="A6781" i="24"/>
  <c r="A6782" i="24"/>
  <c r="A6783" i="24"/>
  <c r="A6784" i="24"/>
  <c r="A6785" i="24"/>
  <c r="A6786" i="24"/>
  <c r="A6787" i="24"/>
  <c r="A6788" i="24"/>
  <c r="A6789" i="24"/>
  <c r="A6790" i="24"/>
  <c r="A6791" i="24"/>
  <c r="A6792" i="24"/>
  <c r="A6793" i="24"/>
  <c r="A6794" i="24"/>
  <c r="A6795" i="24"/>
  <c r="A6796" i="24"/>
  <c r="A6797" i="24"/>
  <c r="A6798" i="24"/>
  <c r="A6799" i="24"/>
  <c r="A6800" i="24"/>
  <c r="A6801" i="24"/>
  <c r="A6802" i="24"/>
  <c r="A6803" i="24"/>
  <c r="A6804" i="24"/>
  <c r="A6805" i="24"/>
  <c r="A6806" i="24"/>
  <c r="A6807" i="24"/>
  <c r="A6808" i="24"/>
  <c r="A6809" i="24"/>
  <c r="A6810" i="24"/>
  <c r="A6811" i="24"/>
  <c r="A6812" i="24"/>
  <c r="A6813" i="24"/>
  <c r="A6814" i="24"/>
  <c r="A6815" i="24"/>
  <c r="A6816" i="24"/>
  <c r="A6817" i="24"/>
  <c r="A6818" i="24"/>
  <c r="A6819" i="24"/>
  <c r="A6820" i="24"/>
  <c r="A6821" i="24"/>
  <c r="A6822" i="24"/>
  <c r="A6823" i="24"/>
  <c r="A6824" i="24"/>
  <c r="A6825" i="24"/>
  <c r="A6826" i="24"/>
  <c r="A6827" i="24"/>
  <c r="A6828" i="24"/>
  <c r="A6829" i="24"/>
  <c r="A6830" i="24"/>
  <c r="A6831" i="24"/>
  <c r="A6832" i="24"/>
  <c r="A6833" i="24"/>
  <c r="A6834" i="24"/>
  <c r="A6835" i="24"/>
  <c r="A6836" i="24"/>
  <c r="A6837" i="24"/>
  <c r="A6838" i="24"/>
  <c r="A6839" i="24"/>
  <c r="A6840" i="24"/>
  <c r="A6841" i="24"/>
  <c r="A6842" i="24"/>
  <c r="A6843" i="24"/>
  <c r="A6844" i="24"/>
  <c r="A6845" i="24"/>
  <c r="A6846" i="24"/>
  <c r="A6847" i="24"/>
  <c r="A6848" i="24"/>
  <c r="A6849" i="24"/>
  <c r="A6850" i="24"/>
  <c r="A6851" i="24"/>
  <c r="A6852" i="24"/>
  <c r="A6853" i="24"/>
  <c r="A6854" i="24"/>
  <c r="A6855" i="24"/>
  <c r="A6856" i="24"/>
  <c r="A6857" i="24"/>
  <c r="A6858" i="24"/>
  <c r="A6859" i="24"/>
  <c r="A6860" i="24"/>
  <c r="A6861" i="24"/>
  <c r="A6862" i="24"/>
  <c r="A6863" i="24"/>
  <c r="A6864" i="24"/>
  <c r="A6865" i="24"/>
  <c r="A6866" i="24"/>
  <c r="A6867" i="24"/>
  <c r="A6868" i="24"/>
  <c r="A6869" i="24"/>
  <c r="A6870" i="24"/>
  <c r="A6871" i="24"/>
  <c r="A6872" i="24"/>
  <c r="A6873" i="24"/>
  <c r="A6874" i="24"/>
  <c r="A6875" i="24"/>
  <c r="A6876" i="24"/>
  <c r="A6877" i="24"/>
  <c r="A6878" i="24"/>
  <c r="A2" i="24"/>
  <c r="C795" i="24"/>
  <c r="C796" i="24"/>
  <c r="C797" i="24"/>
  <c r="C798" i="24"/>
  <c r="C799" i="24"/>
  <c r="C800" i="24"/>
  <c r="C801" i="24"/>
  <c r="C802" i="24"/>
  <c r="C803" i="24"/>
  <c r="C804" i="24"/>
  <c r="C805" i="24"/>
  <c r="C806" i="24"/>
  <c r="C807" i="24"/>
  <c r="C808" i="24"/>
  <c r="C809" i="24"/>
  <c r="C810" i="24"/>
  <c r="C811" i="24"/>
  <c r="C812" i="24"/>
  <c r="C813" i="24"/>
  <c r="C814" i="24"/>
  <c r="C815" i="24"/>
  <c r="C816" i="24"/>
  <c r="C817" i="24"/>
  <c r="C818" i="24"/>
  <c r="C819" i="24"/>
  <c r="C820" i="24"/>
  <c r="C821" i="24"/>
  <c r="C822" i="24"/>
  <c r="C823" i="24"/>
  <c r="C824" i="24"/>
  <c r="C825" i="24"/>
  <c r="C826" i="24"/>
  <c r="C827" i="24"/>
  <c r="C828" i="24"/>
  <c r="C829" i="24"/>
  <c r="C830" i="24"/>
  <c r="C831" i="24"/>
  <c r="C832" i="24"/>
  <c r="C833" i="24"/>
  <c r="C834" i="24"/>
  <c r="C835" i="24"/>
  <c r="C836" i="24"/>
  <c r="C837" i="24"/>
  <c r="C838" i="24"/>
  <c r="C839" i="24"/>
  <c r="C840" i="24"/>
  <c r="C841" i="24"/>
  <c r="C842" i="24"/>
  <c r="C843" i="24"/>
  <c r="C844" i="24"/>
  <c r="C845" i="24"/>
  <c r="C846" i="24"/>
  <c r="C847" i="24"/>
  <c r="C848" i="24"/>
  <c r="C849" i="24"/>
  <c r="C850" i="24"/>
  <c r="C851" i="24"/>
  <c r="C852" i="24"/>
  <c r="C853" i="24"/>
  <c r="C854" i="24"/>
  <c r="C855" i="24"/>
  <c r="C856" i="24"/>
  <c r="C857" i="24"/>
  <c r="C858" i="24"/>
  <c r="C859" i="24"/>
  <c r="C860" i="24"/>
  <c r="C861" i="24"/>
  <c r="C862" i="24"/>
  <c r="C863" i="24"/>
  <c r="C864" i="24"/>
  <c r="C865" i="24"/>
  <c r="C866" i="24"/>
  <c r="C867" i="24"/>
  <c r="C868" i="24"/>
  <c r="C869" i="24"/>
  <c r="C870" i="24"/>
  <c r="C871" i="24"/>
  <c r="C872" i="24"/>
  <c r="C873" i="24"/>
  <c r="C874" i="24"/>
  <c r="C875" i="24"/>
  <c r="C876" i="24"/>
  <c r="C877" i="24"/>
  <c r="C878" i="24"/>
  <c r="C879" i="24"/>
  <c r="C880" i="24"/>
  <c r="C881" i="24"/>
  <c r="C882" i="24"/>
  <c r="C883" i="24"/>
  <c r="C884" i="24"/>
  <c r="C885" i="24"/>
  <c r="C886" i="24"/>
  <c r="C887" i="24"/>
  <c r="C888" i="24"/>
  <c r="C889" i="24"/>
  <c r="C890" i="24"/>
  <c r="C891" i="24"/>
  <c r="C892" i="24"/>
  <c r="C893" i="24"/>
  <c r="C894" i="24"/>
  <c r="C895" i="24"/>
  <c r="C896" i="24"/>
  <c r="C897" i="24"/>
  <c r="C898" i="24"/>
  <c r="C899" i="24"/>
  <c r="C900" i="24"/>
  <c r="C901" i="24"/>
  <c r="C902" i="24"/>
  <c r="C903" i="24"/>
  <c r="C904" i="24"/>
  <c r="C905" i="24"/>
  <c r="C906" i="24"/>
  <c r="C907" i="24"/>
  <c r="C908" i="24"/>
  <c r="C909" i="24"/>
  <c r="C910" i="24"/>
  <c r="C911" i="24"/>
  <c r="C912" i="24"/>
  <c r="C913" i="24"/>
  <c r="C914" i="24"/>
  <c r="C915" i="24"/>
  <c r="C916" i="24"/>
  <c r="C917" i="24"/>
  <c r="C918" i="24"/>
  <c r="C919" i="24"/>
  <c r="C920" i="24"/>
  <c r="C921" i="24"/>
  <c r="C922" i="24"/>
  <c r="C923" i="24"/>
  <c r="C924" i="24"/>
  <c r="C925" i="24"/>
  <c r="C926" i="24"/>
  <c r="C927" i="24"/>
  <c r="C928" i="24"/>
  <c r="C929" i="24"/>
  <c r="C930" i="24"/>
  <c r="C931" i="24"/>
  <c r="C932" i="24"/>
  <c r="C933" i="24"/>
  <c r="C934" i="24"/>
  <c r="C935" i="24"/>
  <c r="C936" i="24"/>
  <c r="C937" i="24"/>
  <c r="C938" i="24"/>
  <c r="C939" i="24"/>
  <c r="C940" i="24"/>
  <c r="C941" i="24"/>
  <c r="C942" i="24"/>
  <c r="C943" i="24"/>
  <c r="C944" i="24"/>
  <c r="C945" i="24"/>
  <c r="C946" i="24"/>
  <c r="C947" i="24"/>
  <c r="C948" i="24"/>
  <c r="C949" i="24"/>
  <c r="C950" i="24"/>
  <c r="C951" i="24"/>
  <c r="C952" i="24"/>
  <c r="C953" i="24"/>
  <c r="C954" i="24"/>
  <c r="C955" i="24"/>
  <c r="C956" i="24"/>
  <c r="C957" i="24"/>
  <c r="C958" i="24"/>
  <c r="C959" i="24"/>
  <c r="C960" i="24"/>
  <c r="C961" i="24"/>
  <c r="C962" i="24"/>
  <c r="C963" i="24"/>
  <c r="C964" i="24"/>
  <c r="C965" i="24"/>
  <c r="C966" i="24"/>
  <c r="C967" i="24"/>
  <c r="C968" i="24"/>
  <c r="C969" i="24"/>
  <c r="C970" i="24"/>
  <c r="C971" i="24"/>
  <c r="C972" i="24"/>
  <c r="C973" i="24"/>
  <c r="C974" i="24"/>
  <c r="C975" i="24"/>
  <c r="C976" i="24"/>
  <c r="C977" i="24"/>
  <c r="C978" i="24"/>
  <c r="C979" i="24"/>
  <c r="C980" i="24"/>
  <c r="C981" i="24"/>
  <c r="C982" i="24"/>
  <c r="C983" i="24"/>
  <c r="C984" i="24"/>
  <c r="C985" i="24"/>
  <c r="C986" i="24"/>
  <c r="C987" i="24"/>
  <c r="C988" i="24"/>
  <c r="C989" i="24"/>
  <c r="C990" i="24"/>
  <c r="C991" i="24"/>
  <c r="C992" i="24"/>
  <c r="C993" i="24"/>
  <c r="C994" i="24"/>
  <c r="C995" i="24"/>
  <c r="C996" i="24"/>
  <c r="C997" i="24"/>
  <c r="C998" i="24"/>
  <c r="C999" i="24"/>
  <c r="C1000" i="24"/>
  <c r="C1001" i="24"/>
  <c r="C1002" i="24"/>
  <c r="C1003" i="24"/>
  <c r="C1004" i="24"/>
  <c r="C1005" i="24"/>
  <c r="C1006" i="24"/>
  <c r="C1007" i="24"/>
  <c r="C1008" i="24"/>
  <c r="C1009" i="24"/>
  <c r="C1010" i="24"/>
  <c r="C1011" i="24"/>
  <c r="C1012" i="24"/>
  <c r="C1013" i="24"/>
  <c r="C1014" i="24"/>
  <c r="C1015" i="24"/>
  <c r="C1016" i="24"/>
  <c r="C1017" i="24"/>
  <c r="C1018" i="24"/>
  <c r="C1019" i="24"/>
  <c r="C1020" i="24"/>
  <c r="C1021" i="24"/>
  <c r="C1022" i="24"/>
  <c r="C1023" i="24"/>
  <c r="C1024" i="24"/>
  <c r="C1025" i="24"/>
  <c r="C1026" i="24"/>
  <c r="C1027" i="24"/>
  <c r="C1028" i="24"/>
  <c r="C1029" i="24"/>
  <c r="C1030" i="24"/>
  <c r="C1031" i="24"/>
  <c r="C1032" i="24"/>
  <c r="C1033" i="24"/>
  <c r="C1034" i="24"/>
  <c r="C1035" i="24"/>
  <c r="C1036" i="24"/>
  <c r="C1037" i="24"/>
  <c r="C1038" i="24"/>
  <c r="C1039" i="24"/>
  <c r="C1040" i="24"/>
  <c r="C1041" i="24"/>
  <c r="C1042" i="24"/>
  <c r="C1043" i="24"/>
  <c r="C1044" i="24"/>
  <c r="C1045" i="24"/>
  <c r="C1046" i="24"/>
  <c r="C1047" i="24"/>
  <c r="C1048" i="24"/>
  <c r="C1049" i="24"/>
  <c r="C1050" i="24"/>
  <c r="C1051" i="24"/>
  <c r="C1052" i="24"/>
  <c r="C1053" i="24"/>
  <c r="C1054" i="24"/>
  <c r="C1055" i="24"/>
  <c r="C1056" i="24"/>
  <c r="C1057" i="24"/>
  <c r="C1058" i="24"/>
  <c r="C1059" i="24"/>
  <c r="C1060" i="24"/>
  <c r="C1061" i="24"/>
  <c r="C1062" i="24"/>
  <c r="C1063" i="24"/>
  <c r="C1064" i="24"/>
  <c r="C1065" i="24"/>
  <c r="C1066" i="24"/>
  <c r="C1067" i="24"/>
  <c r="C1068" i="24"/>
  <c r="C1069" i="24"/>
  <c r="C1070" i="24"/>
  <c r="C1071" i="24"/>
  <c r="C1072" i="24"/>
  <c r="C1073" i="24"/>
  <c r="C1074" i="24"/>
  <c r="C1075" i="24"/>
  <c r="C1076" i="24"/>
  <c r="C1077" i="24"/>
  <c r="C1078" i="24"/>
  <c r="C1079" i="24"/>
  <c r="C1080" i="24"/>
  <c r="C1081" i="24"/>
  <c r="C1082" i="24"/>
  <c r="C1083" i="24"/>
  <c r="C1084" i="24"/>
  <c r="C1085" i="24"/>
  <c r="C1086" i="24"/>
  <c r="C1087" i="24"/>
  <c r="C1088" i="24"/>
  <c r="C1089" i="24"/>
  <c r="C1090" i="24"/>
  <c r="C1091" i="24"/>
  <c r="C1092" i="24"/>
  <c r="C1093" i="24"/>
  <c r="C1094" i="24"/>
  <c r="C1095" i="24"/>
  <c r="C1096" i="24"/>
  <c r="C1097" i="24"/>
  <c r="C1098" i="24"/>
  <c r="C1099" i="24"/>
  <c r="C1100" i="24"/>
  <c r="C1101" i="24"/>
  <c r="C1102" i="24"/>
  <c r="C1103" i="24"/>
  <c r="C1104" i="24"/>
  <c r="C1105" i="24"/>
  <c r="C1106" i="24"/>
  <c r="C1107" i="24"/>
  <c r="C1108" i="24"/>
  <c r="C1109" i="24"/>
  <c r="C1110" i="24"/>
  <c r="C1111" i="24"/>
  <c r="C1112" i="24"/>
  <c r="C1113" i="24"/>
  <c r="C1114" i="24"/>
  <c r="C1115" i="24"/>
  <c r="C1116" i="24"/>
  <c r="C1117" i="24"/>
  <c r="C1118" i="24"/>
  <c r="C1119" i="24"/>
  <c r="C1120" i="24"/>
  <c r="C1121" i="24"/>
  <c r="C1122" i="24"/>
  <c r="C1123" i="24"/>
  <c r="C1124" i="24"/>
  <c r="C1125" i="24"/>
  <c r="C1126" i="24"/>
  <c r="C1127" i="24"/>
  <c r="C1128" i="24"/>
  <c r="C1129" i="24"/>
  <c r="C1130" i="24"/>
  <c r="C1131" i="24"/>
  <c r="C1132" i="24"/>
  <c r="C1133" i="24"/>
  <c r="C1134" i="24"/>
  <c r="C1135" i="24"/>
  <c r="C1136" i="24"/>
  <c r="C1137" i="24"/>
  <c r="C1138" i="24"/>
  <c r="C1139" i="24"/>
  <c r="C1140" i="24"/>
  <c r="C1141" i="24"/>
  <c r="C1142" i="24"/>
  <c r="C1143" i="24"/>
  <c r="C1144" i="24"/>
  <c r="C1145" i="24"/>
  <c r="C1146" i="24"/>
  <c r="C1147" i="24"/>
  <c r="C1148" i="24"/>
  <c r="C1149" i="24"/>
  <c r="C1150" i="24"/>
  <c r="C1151" i="24"/>
  <c r="C1152" i="24"/>
  <c r="C1153" i="24"/>
  <c r="C1154" i="24"/>
  <c r="C1155" i="24"/>
  <c r="C1156" i="24"/>
  <c r="C1157" i="24"/>
  <c r="C1158" i="24"/>
  <c r="C1159" i="24"/>
  <c r="C1160" i="24"/>
  <c r="C1161" i="24"/>
  <c r="C1162" i="24"/>
  <c r="C1163" i="24"/>
  <c r="C1164" i="24"/>
  <c r="C1165" i="24"/>
  <c r="C1166" i="24"/>
  <c r="C1167" i="24"/>
  <c r="C1168" i="24"/>
  <c r="C1169" i="24"/>
  <c r="C1170" i="24"/>
  <c r="C1171" i="24"/>
  <c r="C1172" i="24"/>
  <c r="C1173" i="24"/>
  <c r="C1174" i="24"/>
  <c r="C1175" i="24"/>
  <c r="C1176" i="24"/>
  <c r="C1177" i="24"/>
  <c r="C1178" i="24"/>
  <c r="C1179" i="24"/>
  <c r="C1180" i="24"/>
  <c r="C1181" i="24"/>
  <c r="C1182" i="24"/>
  <c r="C1183" i="24"/>
  <c r="C1184" i="24"/>
  <c r="C1185" i="24"/>
  <c r="C1186" i="24"/>
  <c r="C1187" i="24"/>
  <c r="C1188" i="24"/>
  <c r="C1189" i="24"/>
  <c r="C1190" i="24"/>
  <c r="C1191" i="24"/>
  <c r="C1192" i="24"/>
  <c r="C1193" i="24"/>
  <c r="C1194" i="24"/>
  <c r="C1195" i="24"/>
  <c r="C1196" i="24"/>
  <c r="C1197" i="24"/>
  <c r="C1198" i="24"/>
  <c r="C1199" i="24"/>
  <c r="C1200" i="24"/>
  <c r="C1201" i="24"/>
  <c r="C1202" i="24"/>
  <c r="C1203" i="24"/>
  <c r="C1204" i="24"/>
  <c r="C1205" i="24"/>
  <c r="C1206" i="24"/>
  <c r="C1207" i="24"/>
  <c r="C1208" i="24"/>
  <c r="C1209" i="24"/>
  <c r="C1210" i="24"/>
  <c r="C1211" i="24"/>
  <c r="C1212" i="24"/>
  <c r="C1213" i="24"/>
  <c r="C1214" i="24"/>
  <c r="C1215" i="24"/>
  <c r="C1216" i="24"/>
  <c r="C1217" i="24"/>
  <c r="C1218" i="24"/>
  <c r="C1219" i="24"/>
  <c r="C1220" i="24"/>
  <c r="C1221" i="24"/>
  <c r="C1222" i="24"/>
  <c r="C1223" i="24"/>
  <c r="C1224" i="24"/>
  <c r="C1225" i="24"/>
  <c r="C1226" i="24"/>
  <c r="C1227" i="24"/>
  <c r="C1228" i="24"/>
  <c r="C1229" i="24"/>
  <c r="C1230" i="24"/>
  <c r="C1231" i="24"/>
  <c r="C1232" i="24"/>
  <c r="C1233" i="24"/>
  <c r="C1234" i="24"/>
  <c r="C1235" i="24"/>
  <c r="C1236" i="24"/>
  <c r="C1237" i="24"/>
  <c r="C1238" i="24"/>
  <c r="C1239" i="24"/>
  <c r="C1240" i="24"/>
  <c r="C1241" i="24"/>
  <c r="C1242" i="24"/>
  <c r="C1243" i="24"/>
  <c r="C1244" i="24"/>
  <c r="C1245" i="24"/>
  <c r="C1246" i="24"/>
  <c r="C1247" i="24"/>
  <c r="C1248" i="24"/>
  <c r="C1249" i="24"/>
  <c r="C1250" i="24"/>
  <c r="C1251" i="24"/>
  <c r="C1252" i="24"/>
  <c r="C1253" i="24"/>
  <c r="C1254" i="24"/>
  <c r="C1255" i="24"/>
  <c r="C1256" i="24"/>
  <c r="C1257" i="24"/>
  <c r="C1258" i="24"/>
  <c r="C1259" i="24"/>
  <c r="C1260" i="24"/>
  <c r="C1261" i="24"/>
  <c r="C1262" i="24"/>
  <c r="C1263" i="24"/>
  <c r="C1264" i="24"/>
  <c r="C1265" i="24"/>
  <c r="C1266" i="24"/>
  <c r="C1267" i="24"/>
  <c r="C1268" i="24"/>
  <c r="C1269" i="24"/>
  <c r="C1270" i="24"/>
  <c r="C1271" i="24"/>
  <c r="C1272" i="24"/>
  <c r="C1273" i="24"/>
  <c r="C1274" i="24"/>
  <c r="C1275" i="24"/>
  <c r="C1276" i="24"/>
  <c r="C1277" i="24"/>
  <c r="C1278" i="24"/>
  <c r="C1279" i="24"/>
  <c r="C1280" i="24"/>
  <c r="C1281" i="24"/>
  <c r="C1282" i="24"/>
  <c r="C1283" i="24"/>
  <c r="C1284" i="24"/>
  <c r="C1285" i="24"/>
  <c r="C1286" i="24"/>
  <c r="C1287" i="24"/>
  <c r="C1288" i="24"/>
  <c r="C1289" i="24"/>
  <c r="C1290" i="24"/>
  <c r="C1291" i="24"/>
  <c r="C1292" i="24"/>
  <c r="C1293" i="24"/>
  <c r="C1294" i="24"/>
  <c r="C1295" i="24"/>
  <c r="C1296" i="24"/>
  <c r="C1297" i="24"/>
  <c r="C1298" i="24"/>
  <c r="C1299" i="24"/>
  <c r="C1300" i="24"/>
  <c r="C1301" i="24"/>
  <c r="C1302" i="24"/>
  <c r="C1303" i="24"/>
  <c r="C1304" i="24"/>
  <c r="C1305" i="24"/>
  <c r="C1306" i="24"/>
  <c r="C1307" i="24"/>
  <c r="C1308" i="24"/>
  <c r="C1309" i="24"/>
  <c r="C1310" i="24"/>
  <c r="C1311" i="24"/>
  <c r="C1312" i="24"/>
  <c r="C1313" i="24"/>
  <c r="C1314" i="24"/>
  <c r="C1315" i="24"/>
  <c r="C1316" i="24"/>
  <c r="C1317" i="24"/>
  <c r="C1318" i="24"/>
  <c r="C1319" i="24"/>
  <c r="C1320" i="24"/>
  <c r="C1321" i="24"/>
  <c r="C1322" i="24"/>
  <c r="C1323" i="24"/>
  <c r="C1324" i="24"/>
  <c r="C1325" i="24"/>
  <c r="C1326" i="24"/>
  <c r="C1327" i="24"/>
  <c r="C1328" i="24"/>
  <c r="C1329" i="24"/>
  <c r="C1330" i="24"/>
  <c r="C1331" i="24"/>
  <c r="C1332" i="24"/>
  <c r="C1333" i="24"/>
  <c r="C1334" i="24"/>
  <c r="C1335" i="24"/>
  <c r="C1336" i="24"/>
  <c r="C1337" i="24"/>
  <c r="C1338" i="24"/>
  <c r="C1339" i="24"/>
  <c r="C1340" i="24"/>
  <c r="C1341" i="24"/>
  <c r="C1342" i="24"/>
  <c r="C1343" i="24"/>
  <c r="C1344" i="24"/>
  <c r="C1345" i="24"/>
  <c r="C1346" i="24"/>
  <c r="C1347" i="24"/>
  <c r="C1348" i="24"/>
  <c r="C1349" i="24"/>
  <c r="C1350" i="24"/>
  <c r="C1351" i="24"/>
  <c r="C1352" i="24"/>
  <c r="C1353" i="24"/>
  <c r="C1354" i="24"/>
  <c r="C1355" i="24"/>
  <c r="C1356" i="24"/>
  <c r="C1357" i="24"/>
  <c r="C1358" i="24"/>
  <c r="C1359" i="24"/>
  <c r="C1360" i="24"/>
  <c r="C1361" i="24"/>
  <c r="C1362" i="24"/>
  <c r="C1363" i="24"/>
  <c r="C1364" i="24"/>
  <c r="C1365" i="24"/>
  <c r="C1366" i="24"/>
  <c r="C1367" i="24"/>
  <c r="C1368" i="24"/>
  <c r="C1369" i="24"/>
  <c r="C1370" i="24"/>
  <c r="C1371" i="24"/>
  <c r="C1372" i="24"/>
  <c r="C1373" i="24"/>
  <c r="C1374" i="24"/>
  <c r="C1375" i="24"/>
  <c r="C1376" i="24"/>
  <c r="C1377" i="24"/>
  <c r="C1378" i="24"/>
  <c r="C1379" i="24"/>
  <c r="C1380" i="24"/>
  <c r="C1381" i="24"/>
  <c r="C1382" i="24"/>
  <c r="C1383" i="24"/>
  <c r="C1384" i="24"/>
  <c r="C1385" i="24"/>
  <c r="C1386" i="24"/>
  <c r="C1387" i="24"/>
  <c r="C1388" i="24"/>
  <c r="C1389" i="24"/>
  <c r="C1390" i="24"/>
  <c r="C1391" i="24"/>
  <c r="C1392" i="24"/>
  <c r="C1393" i="24"/>
  <c r="C1394" i="24"/>
  <c r="C1395" i="24"/>
  <c r="C1396" i="24"/>
  <c r="C1397" i="24"/>
  <c r="C1398" i="24"/>
  <c r="C1399" i="24"/>
  <c r="C1400" i="24"/>
  <c r="C1401" i="24"/>
  <c r="C1402" i="24"/>
  <c r="C1403" i="24"/>
  <c r="C1404" i="24"/>
  <c r="C1405" i="24"/>
  <c r="C1406" i="24"/>
  <c r="C1407" i="24"/>
  <c r="C1408" i="24"/>
  <c r="C1409" i="24"/>
  <c r="C1410" i="24"/>
  <c r="C1411" i="24"/>
  <c r="C1412" i="24"/>
  <c r="C1413" i="24"/>
  <c r="C1414" i="24"/>
  <c r="C1415" i="24"/>
  <c r="C1416" i="24"/>
  <c r="C1417" i="24"/>
  <c r="C1418" i="24"/>
  <c r="C1419" i="24"/>
  <c r="C1420" i="24"/>
  <c r="C1421" i="24"/>
  <c r="C1422" i="24"/>
  <c r="C1423" i="24"/>
  <c r="C1424" i="24"/>
  <c r="C1425" i="24"/>
  <c r="C1426" i="24"/>
  <c r="C1427" i="24"/>
  <c r="C1428" i="24"/>
  <c r="C1429" i="24"/>
  <c r="C1430" i="24"/>
  <c r="C1431" i="24"/>
  <c r="C1432" i="24"/>
  <c r="C1433" i="24"/>
  <c r="C1434" i="24"/>
  <c r="C1435" i="24"/>
  <c r="C1436" i="24"/>
  <c r="C1437" i="24"/>
  <c r="C1438" i="24"/>
  <c r="C1439" i="24"/>
  <c r="C1440" i="24"/>
  <c r="C1441" i="24"/>
  <c r="C1442" i="24"/>
  <c r="C1443" i="24"/>
  <c r="C1444" i="24"/>
  <c r="C1445" i="24"/>
  <c r="C1446" i="24"/>
  <c r="C1447" i="24"/>
  <c r="C1448" i="24"/>
  <c r="C1449" i="24"/>
  <c r="C1450" i="24"/>
  <c r="C1451" i="24"/>
  <c r="C1452" i="24"/>
  <c r="C1453" i="24"/>
  <c r="C1454" i="24"/>
  <c r="C1455" i="24"/>
  <c r="C1456" i="24"/>
  <c r="C1457" i="24"/>
  <c r="C1458" i="24"/>
  <c r="C1459" i="24"/>
  <c r="C1460" i="24"/>
  <c r="C1461" i="24"/>
  <c r="C1462" i="24"/>
  <c r="C1463" i="24"/>
  <c r="C1464" i="24"/>
  <c r="C1465" i="24"/>
  <c r="C1466" i="24"/>
  <c r="C1467" i="24"/>
  <c r="C1468" i="24"/>
  <c r="C1469" i="24"/>
  <c r="C1470" i="24"/>
  <c r="C1471" i="24"/>
  <c r="C1472" i="24"/>
  <c r="C1473" i="24"/>
  <c r="C1474" i="24"/>
  <c r="C1475" i="24"/>
  <c r="C1476" i="24"/>
  <c r="C1477" i="24"/>
  <c r="C1478" i="24"/>
  <c r="C1479" i="24"/>
  <c r="C1480" i="24"/>
  <c r="C1481" i="24"/>
  <c r="C1482" i="24"/>
  <c r="C1483" i="24"/>
  <c r="C1484" i="24"/>
  <c r="C1485" i="24"/>
  <c r="C1486" i="24"/>
  <c r="C1487" i="24"/>
  <c r="C1488" i="24"/>
  <c r="C1489" i="24"/>
  <c r="C1490" i="24"/>
  <c r="C1491" i="24"/>
  <c r="C1492" i="24"/>
  <c r="C1493" i="24"/>
  <c r="C1494" i="24"/>
  <c r="C1495" i="24"/>
  <c r="C1496" i="24"/>
  <c r="C1497" i="24"/>
  <c r="C1498" i="24"/>
  <c r="C1499" i="24"/>
  <c r="C1500" i="24"/>
  <c r="C1501" i="24"/>
  <c r="C1502" i="24"/>
  <c r="C1503" i="24"/>
  <c r="C1504" i="24"/>
  <c r="C1505" i="24"/>
  <c r="C1506" i="24"/>
  <c r="C1507" i="24"/>
  <c r="C1508" i="24"/>
  <c r="C1509" i="24"/>
  <c r="C1510" i="24"/>
  <c r="C1511" i="24"/>
  <c r="C1512" i="24"/>
  <c r="C1513" i="24"/>
  <c r="C1514" i="24"/>
  <c r="C1515" i="24"/>
  <c r="C1516" i="24"/>
  <c r="C1517" i="24"/>
  <c r="C1518" i="24"/>
  <c r="C1519" i="24"/>
  <c r="C1520" i="24"/>
  <c r="C1521" i="24"/>
  <c r="C1522" i="24"/>
  <c r="C1523" i="24"/>
  <c r="C1524" i="24"/>
  <c r="C1525" i="24"/>
  <c r="C1526" i="24"/>
  <c r="C1527" i="24"/>
  <c r="C1528" i="24"/>
  <c r="C1529" i="24"/>
  <c r="C1530" i="24"/>
  <c r="C1531" i="24"/>
  <c r="C1532" i="24"/>
  <c r="C1533" i="24"/>
  <c r="C1534" i="24"/>
  <c r="C1535" i="24"/>
  <c r="C1536" i="24"/>
  <c r="C1537" i="24"/>
  <c r="C1538" i="24"/>
  <c r="C1539" i="24"/>
  <c r="C1540" i="24"/>
  <c r="C1541" i="24"/>
  <c r="C1542" i="24"/>
  <c r="C1543" i="24"/>
  <c r="C1544" i="24"/>
  <c r="C1545" i="24"/>
  <c r="C1546" i="24"/>
  <c r="C1547" i="24"/>
  <c r="C1548" i="24"/>
  <c r="C1549" i="24"/>
  <c r="C1550" i="24"/>
  <c r="C1551" i="24"/>
  <c r="C1552" i="24"/>
  <c r="C1553" i="24"/>
  <c r="C1554" i="24"/>
  <c r="C1555" i="24"/>
  <c r="C1556" i="24"/>
  <c r="C1557" i="24"/>
  <c r="C1558" i="24"/>
  <c r="C1559" i="24"/>
  <c r="C1560" i="24"/>
  <c r="C1561" i="24"/>
  <c r="C1562" i="24"/>
  <c r="C1563" i="24"/>
  <c r="C1564" i="24"/>
  <c r="C1565" i="24"/>
  <c r="C1566" i="24"/>
  <c r="C1567" i="24"/>
  <c r="C1568" i="24"/>
  <c r="C1569" i="24"/>
  <c r="C1570" i="24"/>
  <c r="C1571" i="24"/>
  <c r="C1572" i="24"/>
  <c r="C1573" i="24"/>
  <c r="C1574" i="24"/>
  <c r="C1575" i="24"/>
  <c r="C1576" i="24"/>
  <c r="C1577" i="24"/>
  <c r="C1578" i="24"/>
  <c r="C1579" i="24"/>
  <c r="C1580" i="24"/>
  <c r="C1581" i="24"/>
  <c r="C1582" i="24"/>
  <c r="C1583" i="24"/>
  <c r="C1584" i="24"/>
  <c r="C1585" i="24"/>
  <c r="C1586" i="24"/>
  <c r="C1587" i="24"/>
  <c r="C1588" i="24"/>
  <c r="C1589" i="24"/>
  <c r="C1590" i="24"/>
  <c r="C1591" i="24"/>
  <c r="C1592" i="24"/>
  <c r="C1593" i="24"/>
  <c r="C1594" i="24"/>
  <c r="C1595" i="24"/>
  <c r="C1596" i="24"/>
  <c r="C1597" i="24"/>
  <c r="C1598" i="24"/>
  <c r="C1599" i="24"/>
  <c r="C1600" i="24"/>
  <c r="C1601" i="24"/>
  <c r="C1602" i="24"/>
  <c r="C1603" i="24"/>
  <c r="C1604" i="24"/>
  <c r="C1605" i="24"/>
  <c r="C1606" i="24"/>
  <c r="C1607" i="24"/>
  <c r="C1608" i="24"/>
  <c r="C1609" i="24"/>
  <c r="C1610" i="24"/>
  <c r="C1611" i="24"/>
  <c r="C1612" i="24"/>
  <c r="C1613" i="24"/>
  <c r="C1614" i="24"/>
  <c r="C1615" i="24"/>
  <c r="C1616" i="24"/>
  <c r="C1617" i="24"/>
  <c r="C1618" i="24"/>
  <c r="C1619" i="24"/>
  <c r="C1620" i="24"/>
  <c r="C1621" i="24"/>
  <c r="C1622" i="24"/>
  <c r="C1623" i="24"/>
  <c r="C1624" i="24"/>
  <c r="C1625" i="24"/>
  <c r="C1626" i="24"/>
  <c r="C1627" i="24"/>
  <c r="C1628" i="24"/>
  <c r="C1629" i="24"/>
  <c r="C1630" i="24"/>
  <c r="C1631" i="24"/>
  <c r="C1632" i="24"/>
  <c r="C1633" i="24"/>
  <c r="C1634" i="24"/>
  <c r="C1635" i="24"/>
  <c r="C1636" i="24"/>
  <c r="C1637" i="24"/>
  <c r="C1638" i="24"/>
  <c r="C1639" i="24"/>
  <c r="C1640" i="24"/>
  <c r="C1641" i="24"/>
  <c r="C1642" i="24"/>
  <c r="C1643" i="24"/>
  <c r="C1644" i="24"/>
  <c r="C1645" i="24"/>
  <c r="C1646" i="24"/>
  <c r="C1647" i="24"/>
  <c r="C1648" i="24"/>
  <c r="C1649" i="24"/>
  <c r="C1650" i="24"/>
  <c r="C1651" i="24"/>
  <c r="C1652" i="24"/>
  <c r="C1653" i="24"/>
  <c r="C1654" i="24"/>
  <c r="C1655" i="24"/>
  <c r="C1656" i="24"/>
  <c r="C1657" i="24"/>
  <c r="C1658" i="24"/>
  <c r="C1659" i="24"/>
  <c r="C1660" i="24"/>
  <c r="C1661" i="24"/>
  <c r="C1662" i="24"/>
  <c r="C1663" i="24"/>
  <c r="C1664" i="24"/>
  <c r="C1665" i="24"/>
  <c r="C1666" i="24"/>
  <c r="C1667" i="24"/>
  <c r="C1668" i="24"/>
  <c r="C1669" i="24"/>
  <c r="C1670" i="24"/>
  <c r="C1671" i="24"/>
  <c r="C1672" i="24"/>
  <c r="C1673" i="24"/>
  <c r="C1674" i="24"/>
  <c r="C1675" i="24"/>
  <c r="C1676" i="24"/>
  <c r="C1677" i="24"/>
  <c r="C1678" i="24"/>
  <c r="C1679" i="24"/>
  <c r="C1680" i="24"/>
  <c r="C1681" i="24"/>
  <c r="C1682" i="24"/>
  <c r="C1683" i="24"/>
  <c r="C1684" i="24"/>
  <c r="C1685" i="24"/>
  <c r="C1686" i="24"/>
  <c r="C1687" i="24"/>
  <c r="C1688" i="24"/>
  <c r="C1689" i="24"/>
  <c r="C1690" i="24"/>
  <c r="C1691" i="24"/>
  <c r="C1692" i="24"/>
  <c r="C1693" i="24"/>
  <c r="C1694" i="24"/>
  <c r="C1695" i="24"/>
  <c r="C1696" i="24"/>
  <c r="C1697" i="24"/>
  <c r="C1698" i="24"/>
  <c r="C1699" i="24"/>
  <c r="C1700" i="24"/>
  <c r="C1701" i="24"/>
  <c r="C1702" i="24"/>
  <c r="C1703" i="24"/>
  <c r="C1704" i="24"/>
  <c r="C1705" i="24"/>
  <c r="C1706" i="24"/>
  <c r="C1707" i="24"/>
  <c r="C1708" i="24"/>
  <c r="C1709" i="24"/>
  <c r="C1710" i="24"/>
  <c r="C1711" i="24"/>
  <c r="C1712" i="24"/>
  <c r="C1713" i="24"/>
  <c r="C1714" i="24"/>
  <c r="C1715" i="24"/>
  <c r="C1716" i="24"/>
  <c r="C1717" i="24"/>
  <c r="C1718" i="24"/>
  <c r="C1719" i="24"/>
  <c r="C1720" i="24"/>
  <c r="C1721" i="24"/>
  <c r="C1722" i="24"/>
  <c r="C1723" i="24"/>
  <c r="C1724" i="24"/>
  <c r="C1725" i="24"/>
  <c r="C1726" i="24"/>
  <c r="C1727" i="24"/>
  <c r="C1728" i="24"/>
  <c r="C1729" i="24"/>
  <c r="C1730" i="24"/>
  <c r="C1731" i="24"/>
  <c r="C1732" i="24"/>
  <c r="C1733" i="24"/>
  <c r="C1734" i="24"/>
  <c r="C1735" i="24"/>
  <c r="C1736" i="24"/>
  <c r="C1737" i="24"/>
  <c r="C1738" i="24"/>
  <c r="C1739" i="24"/>
  <c r="C1740" i="24"/>
  <c r="C1741" i="24"/>
  <c r="C1742" i="24"/>
  <c r="C1743" i="24"/>
  <c r="C1744" i="24"/>
  <c r="C1745" i="24"/>
  <c r="C1746" i="24"/>
  <c r="C1747" i="24"/>
  <c r="C1748" i="24"/>
  <c r="C1749" i="24"/>
  <c r="C1750" i="24"/>
  <c r="C1751" i="24"/>
  <c r="C1752" i="24"/>
  <c r="C1753" i="24"/>
  <c r="C1754" i="24"/>
  <c r="C1755" i="24"/>
  <c r="C1756" i="24"/>
  <c r="C1757" i="24"/>
  <c r="C1758" i="24"/>
  <c r="C1759" i="24"/>
  <c r="C1760" i="24"/>
  <c r="C1761" i="24"/>
  <c r="C1762" i="24"/>
  <c r="C1763" i="24"/>
  <c r="C1764" i="24"/>
  <c r="C1765" i="24"/>
  <c r="C1766" i="24"/>
  <c r="C1767" i="24"/>
  <c r="C1768" i="24"/>
  <c r="C1769" i="24"/>
  <c r="C1770" i="24"/>
  <c r="C1771" i="24"/>
  <c r="C1772" i="24"/>
  <c r="C1773" i="24"/>
  <c r="C1774" i="24"/>
  <c r="C1775" i="24"/>
  <c r="C1776" i="24"/>
  <c r="C1777" i="24"/>
  <c r="C1778" i="24"/>
  <c r="C1779" i="24"/>
  <c r="C1780" i="24"/>
  <c r="C1781" i="24"/>
  <c r="C1782" i="24"/>
  <c r="C1783" i="24"/>
  <c r="C1784" i="24"/>
  <c r="C1785" i="24"/>
  <c r="C1786" i="24"/>
  <c r="C1787" i="24"/>
  <c r="C1788" i="24"/>
  <c r="C1789" i="24"/>
  <c r="C1790" i="24"/>
  <c r="C1791" i="24"/>
  <c r="C1792" i="24"/>
  <c r="C1793" i="24"/>
  <c r="C1794" i="24"/>
  <c r="C1795" i="24"/>
  <c r="C1796" i="24"/>
  <c r="C1797" i="24"/>
  <c r="C1798" i="24"/>
  <c r="C1799" i="24"/>
  <c r="C1800" i="24"/>
  <c r="C1801" i="24"/>
  <c r="C1802" i="24"/>
  <c r="C1803" i="24"/>
  <c r="C1804" i="24"/>
  <c r="C1805" i="24"/>
  <c r="C1806" i="24"/>
  <c r="C1807" i="24"/>
  <c r="C1808" i="24"/>
  <c r="C1809" i="24"/>
  <c r="C1810" i="24"/>
  <c r="C1811" i="24"/>
  <c r="C1812" i="24"/>
  <c r="C1813" i="24"/>
  <c r="C1814" i="24"/>
  <c r="C1815" i="24"/>
  <c r="C1816" i="24"/>
  <c r="C1817" i="24"/>
  <c r="C1818" i="24"/>
  <c r="C1819" i="24"/>
  <c r="C1820" i="24"/>
  <c r="C1821" i="24"/>
  <c r="C1822" i="24"/>
  <c r="C1823" i="24"/>
  <c r="C1824" i="24"/>
  <c r="C1825" i="24"/>
  <c r="C1826" i="24"/>
  <c r="C1827" i="24"/>
  <c r="C1828" i="24"/>
  <c r="C1829" i="24"/>
  <c r="C1830" i="24"/>
  <c r="C1831" i="24"/>
  <c r="C1832" i="24"/>
  <c r="C1833" i="24"/>
  <c r="C1834" i="24"/>
  <c r="C1835" i="24"/>
  <c r="C1836" i="24"/>
  <c r="C1837" i="24"/>
  <c r="C1838" i="24"/>
  <c r="C1839" i="24"/>
  <c r="C1840" i="24"/>
  <c r="C1841" i="24"/>
  <c r="C1842" i="24"/>
  <c r="C1843" i="24"/>
  <c r="C1844" i="24"/>
  <c r="C1845" i="24"/>
  <c r="C1846" i="24"/>
  <c r="C1847" i="24"/>
  <c r="C1848" i="24"/>
  <c r="C1849" i="24"/>
  <c r="C1850" i="24"/>
  <c r="C1851" i="24"/>
  <c r="C1852" i="24"/>
  <c r="C1853" i="24"/>
  <c r="C1854" i="24"/>
  <c r="C1855" i="24"/>
  <c r="C1856" i="24"/>
  <c r="C1857" i="24"/>
  <c r="C1858" i="24"/>
  <c r="C1859" i="24"/>
  <c r="C1860" i="24"/>
  <c r="C1861" i="24"/>
  <c r="C1862" i="24"/>
  <c r="C1863" i="24"/>
  <c r="C1864" i="24"/>
  <c r="C1865" i="24"/>
  <c r="C1866" i="24"/>
  <c r="C1867" i="24"/>
  <c r="C1868" i="24"/>
  <c r="C1869" i="24"/>
  <c r="C1870" i="24"/>
  <c r="C1871" i="24"/>
  <c r="C1872" i="24"/>
  <c r="C1873" i="24"/>
  <c r="C1874" i="24"/>
  <c r="C1875" i="24"/>
  <c r="C1876" i="24"/>
  <c r="C1877" i="24"/>
  <c r="C1878" i="24"/>
  <c r="C1879" i="24"/>
  <c r="C1880" i="24"/>
  <c r="C1881" i="24"/>
  <c r="C1882" i="24"/>
  <c r="C1883" i="24"/>
  <c r="C1884" i="24"/>
  <c r="C1885" i="24"/>
  <c r="C1886" i="24"/>
  <c r="C1887" i="24"/>
  <c r="C1888" i="24"/>
  <c r="C1889" i="24"/>
  <c r="C1890" i="24"/>
  <c r="C1891" i="24"/>
  <c r="C1892" i="24"/>
  <c r="C1893" i="24"/>
  <c r="C1894" i="24"/>
  <c r="C1895" i="24"/>
  <c r="C1896" i="24"/>
  <c r="C1897" i="24"/>
  <c r="C1898" i="24"/>
  <c r="C1899" i="24"/>
  <c r="C1900" i="24"/>
  <c r="C1901" i="24"/>
  <c r="C1902" i="24"/>
  <c r="C1903" i="24"/>
  <c r="C1904" i="24"/>
  <c r="C1905" i="24"/>
  <c r="C1906" i="24"/>
  <c r="C1907" i="24"/>
  <c r="C1908" i="24"/>
  <c r="C1909" i="24"/>
  <c r="C1910" i="24"/>
  <c r="C1911" i="24"/>
  <c r="C1912" i="24"/>
  <c r="C1913" i="24"/>
  <c r="C1914" i="24"/>
  <c r="C1915" i="24"/>
  <c r="C1916" i="24"/>
  <c r="C1917" i="24"/>
  <c r="C1918" i="24"/>
  <c r="C1919" i="24"/>
  <c r="C1920" i="24"/>
  <c r="C1921" i="24"/>
  <c r="C1922" i="24"/>
  <c r="C1923" i="24"/>
  <c r="C1924" i="24"/>
  <c r="C1925" i="24"/>
  <c r="C1926" i="24"/>
  <c r="C1927" i="24"/>
  <c r="C1928" i="24"/>
  <c r="C1929" i="24"/>
  <c r="C1930" i="24"/>
  <c r="C1931" i="24"/>
  <c r="C1932" i="24"/>
  <c r="C1933" i="24"/>
  <c r="C1934" i="24"/>
  <c r="C1935" i="24"/>
  <c r="C1936" i="24"/>
  <c r="C1937" i="24"/>
  <c r="C1938" i="24"/>
  <c r="C1939" i="24"/>
  <c r="C1940" i="24"/>
  <c r="C1941" i="24"/>
  <c r="C1942" i="24"/>
  <c r="C1943" i="24"/>
  <c r="C1944" i="24"/>
  <c r="C1945" i="24"/>
  <c r="C1946" i="24"/>
  <c r="C1947" i="24"/>
  <c r="C1948" i="24"/>
  <c r="C1949" i="24"/>
  <c r="C1950" i="24"/>
  <c r="C1951" i="24"/>
  <c r="C1952" i="24"/>
  <c r="C1953" i="24"/>
  <c r="C1954" i="24"/>
  <c r="C1955" i="24"/>
  <c r="C1956" i="24"/>
  <c r="C1957" i="24"/>
  <c r="C1958" i="24"/>
  <c r="C1959" i="24"/>
  <c r="C1960" i="24"/>
  <c r="C1961" i="24"/>
  <c r="C1962" i="24"/>
  <c r="C1963" i="24"/>
  <c r="C1964" i="24"/>
  <c r="C1965" i="24"/>
  <c r="C1966" i="24"/>
  <c r="C1967" i="24"/>
  <c r="C1968" i="24"/>
  <c r="C1969" i="24"/>
  <c r="C1970" i="24"/>
  <c r="C1971" i="24"/>
  <c r="C1972" i="24"/>
  <c r="C1973" i="24"/>
  <c r="C1974" i="24"/>
  <c r="C1975" i="24"/>
  <c r="C1976" i="24"/>
  <c r="C1977" i="24"/>
  <c r="C1978" i="24"/>
  <c r="C1979" i="24"/>
  <c r="C1980" i="24"/>
  <c r="C1981" i="24"/>
  <c r="C1982" i="24"/>
  <c r="C1983" i="24"/>
  <c r="C1984" i="24"/>
  <c r="C1985" i="24"/>
  <c r="C1986" i="24"/>
  <c r="C1987" i="24"/>
  <c r="C1988" i="24"/>
  <c r="C1989" i="24"/>
  <c r="C1990" i="24"/>
  <c r="C1991" i="24"/>
  <c r="C1992" i="24"/>
  <c r="C1993" i="24"/>
  <c r="C1994" i="24"/>
  <c r="C1995" i="24"/>
  <c r="C1996" i="24"/>
  <c r="C1997" i="24"/>
  <c r="C1998" i="24"/>
  <c r="C1999" i="24"/>
  <c r="C2000" i="24"/>
  <c r="C2001" i="24"/>
  <c r="C2002" i="24"/>
  <c r="C2003" i="24"/>
  <c r="C2004" i="24"/>
  <c r="C2005" i="24"/>
  <c r="C2006" i="24"/>
  <c r="C2007" i="24"/>
  <c r="C2008" i="24"/>
  <c r="C2009" i="24"/>
  <c r="C2010" i="24"/>
  <c r="C2011" i="24"/>
  <c r="C2012" i="24"/>
  <c r="C2013" i="24"/>
  <c r="C2014" i="24"/>
  <c r="C2015" i="24"/>
  <c r="C2016" i="24"/>
  <c r="C2017" i="24"/>
  <c r="C2018" i="24"/>
  <c r="C2019" i="24"/>
  <c r="C2020" i="24"/>
  <c r="C2021" i="24"/>
  <c r="C2022" i="24"/>
  <c r="C2023" i="24"/>
  <c r="C2024" i="24"/>
  <c r="C2025" i="24"/>
  <c r="C2026" i="24"/>
  <c r="C2027" i="24"/>
  <c r="C2028" i="24"/>
  <c r="C2029" i="24"/>
  <c r="C2030" i="24"/>
  <c r="C2031" i="24"/>
  <c r="C2032" i="24"/>
  <c r="C2033" i="24"/>
  <c r="C2034" i="24"/>
  <c r="C2035" i="24"/>
  <c r="C2036" i="24"/>
  <c r="C2037" i="24"/>
  <c r="C2038" i="24"/>
  <c r="C2039" i="24"/>
  <c r="C2040" i="24"/>
  <c r="C2041" i="24"/>
  <c r="C2042" i="24"/>
  <c r="C2043" i="24"/>
  <c r="C2044" i="24"/>
  <c r="C2045" i="24"/>
  <c r="C2046" i="24"/>
  <c r="C2047" i="24"/>
  <c r="C2048" i="24"/>
  <c r="C2049" i="24"/>
  <c r="C2050" i="24"/>
  <c r="C2051" i="24"/>
  <c r="C2052" i="24"/>
  <c r="C2053" i="24"/>
  <c r="C2054" i="24"/>
  <c r="C2055" i="24"/>
  <c r="C2056" i="24"/>
  <c r="C2057" i="24"/>
  <c r="C2058" i="24"/>
  <c r="C2059" i="24"/>
  <c r="C2060" i="24"/>
  <c r="C2061" i="24"/>
  <c r="C2062" i="24"/>
  <c r="C2063" i="24"/>
  <c r="C2064" i="24"/>
  <c r="C2065" i="24"/>
  <c r="C2066" i="24"/>
  <c r="C2067" i="24"/>
  <c r="C2068" i="24"/>
  <c r="C2069" i="24"/>
  <c r="C2070" i="24"/>
  <c r="C2071" i="24"/>
  <c r="C2072" i="24"/>
  <c r="C2073" i="24"/>
  <c r="C2074" i="24"/>
  <c r="C2075" i="24"/>
  <c r="C2076" i="24"/>
  <c r="C2077" i="24"/>
  <c r="C2078" i="24"/>
  <c r="C2079" i="24"/>
  <c r="C2080" i="24"/>
  <c r="C2081" i="24"/>
  <c r="C2082" i="24"/>
  <c r="C2083" i="24"/>
  <c r="C2084" i="24"/>
  <c r="C2085" i="24"/>
  <c r="C2086" i="24"/>
  <c r="C2087" i="24"/>
  <c r="C2088" i="24"/>
  <c r="C2089" i="24"/>
  <c r="C2090" i="24"/>
  <c r="C2091" i="24"/>
  <c r="C2092" i="24"/>
  <c r="C2093" i="24"/>
  <c r="C2094" i="24"/>
  <c r="C2095" i="24"/>
  <c r="C2096" i="24"/>
  <c r="C2097" i="24"/>
  <c r="C2098" i="24"/>
  <c r="C2099" i="24"/>
  <c r="C2100" i="24"/>
  <c r="C2101" i="24"/>
  <c r="C2102" i="24"/>
  <c r="C2103" i="24"/>
  <c r="C2104" i="24"/>
  <c r="C2105" i="24"/>
  <c r="C2106" i="24"/>
  <c r="C2107" i="24"/>
  <c r="C2108" i="24"/>
  <c r="C2109" i="24"/>
  <c r="C2110" i="24"/>
  <c r="C2111" i="24"/>
  <c r="C2112" i="24"/>
  <c r="C2113" i="24"/>
  <c r="C2114" i="24"/>
  <c r="C2115" i="24"/>
  <c r="C2116" i="24"/>
  <c r="C2117" i="24"/>
  <c r="C2118" i="24"/>
  <c r="C2119" i="24"/>
  <c r="C2120" i="24"/>
  <c r="C2121" i="24"/>
  <c r="C2122" i="24"/>
  <c r="C2123" i="24"/>
  <c r="C2124" i="24"/>
  <c r="C2125" i="24"/>
  <c r="C2126" i="24"/>
  <c r="C2127" i="24"/>
  <c r="C2128" i="24"/>
  <c r="C2129" i="24"/>
  <c r="C2130" i="24"/>
  <c r="C2131" i="24"/>
  <c r="C2132" i="24"/>
  <c r="C2133" i="24"/>
  <c r="C2134" i="24"/>
  <c r="C2135" i="24"/>
  <c r="C2136" i="24"/>
  <c r="C2137" i="24"/>
  <c r="C2138" i="24"/>
  <c r="C2139" i="24"/>
  <c r="C2140" i="24"/>
  <c r="C2141" i="24"/>
  <c r="C2142" i="24"/>
  <c r="C2143" i="24"/>
  <c r="C2144" i="24"/>
  <c r="C2145" i="24"/>
  <c r="C2146" i="24"/>
  <c r="C2147" i="24"/>
  <c r="C2148" i="24"/>
  <c r="C2149" i="24"/>
  <c r="C2150" i="24"/>
  <c r="C2151" i="24"/>
  <c r="C2152" i="24"/>
  <c r="C2153" i="24"/>
  <c r="C2154" i="24"/>
  <c r="C2155" i="24"/>
  <c r="C2156" i="24"/>
  <c r="C2157" i="24"/>
  <c r="C2158" i="24"/>
  <c r="C2159" i="24"/>
  <c r="C2160" i="24"/>
  <c r="C2161" i="24"/>
  <c r="C2162" i="24"/>
  <c r="C2163" i="24"/>
  <c r="C2164" i="24"/>
  <c r="C2165" i="24"/>
  <c r="C2166" i="24"/>
  <c r="C2167" i="24"/>
  <c r="C2168" i="24"/>
  <c r="C2169" i="24"/>
  <c r="C2170" i="24"/>
  <c r="C2171" i="24"/>
  <c r="C2172" i="24"/>
  <c r="C2173" i="24"/>
  <c r="C2174" i="24"/>
  <c r="C2175" i="24"/>
  <c r="C2176" i="24"/>
  <c r="C2177" i="24"/>
  <c r="C2178" i="24"/>
  <c r="C2179" i="24"/>
  <c r="C2180" i="24"/>
  <c r="C2181" i="24"/>
  <c r="C2182" i="24"/>
  <c r="C2183" i="24"/>
  <c r="C2184" i="24"/>
  <c r="C2185" i="24"/>
  <c r="C2186" i="24"/>
  <c r="C2187" i="24"/>
  <c r="C2188" i="24"/>
  <c r="C2189" i="24"/>
  <c r="C2190" i="24"/>
  <c r="C2191" i="24"/>
  <c r="C2192" i="24"/>
  <c r="C2193" i="24"/>
  <c r="C2194" i="24"/>
  <c r="C2195" i="24"/>
  <c r="C2196" i="24"/>
  <c r="C2197" i="24"/>
  <c r="C2198" i="24"/>
  <c r="C2199" i="24"/>
  <c r="C2200" i="24"/>
  <c r="C2201" i="24"/>
  <c r="C2202" i="24"/>
  <c r="C2203" i="24"/>
  <c r="C2204" i="24"/>
  <c r="C2205" i="24"/>
  <c r="C2206" i="24"/>
  <c r="C2207" i="24"/>
  <c r="C2208" i="24"/>
  <c r="C2209" i="24"/>
  <c r="C2210" i="24"/>
  <c r="C2211" i="24"/>
  <c r="C2212" i="24"/>
  <c r="C2213" i="24"/>
  <c r="C2214" i="24"/>
  <c r="C2215" i="24"/>
  <c r="C2216" i="24"/>
  <c r="C2217" i="24"/>
  <c r="C2218" i="24"/>
  <c r="C2219" i="24"/>
  <c r="C2220" i="24"/>
  <c r="C2221" i="24"/>
  <c r="C2222" i="24"/>
  <c r="C2223" i="24"/>
  <c r="C2224" i="24"/>
  <c r="C2225" i="24"/>
  <c r="C2226" i="24"/>
  <c r="C2227" i="24"/>
  <c r="C2228" i="24"/>
  <c r="C2229" i="24"/>
  <c r="C2230" i="24"/>
  <c r="C2231" i="24"/>
  <c r="C2232" i="24"/>
  <c r="C2233" i="24"/>
  <c r="C2234" i="24"/>
  <c r="C2235" i="24"/>
  <c r="C2236" i="24"/>
  <c r="C2237" i="24"/>
  <c r="C2238" i="24"/>
  <c r="C2239" i="24"/>
  <c r="C2240" i="24"/>
  <c r="C2241" i="24"/>
  <c r="C2242" i="24"/>
  <c r="C2243" i="24"/>
  <c r="C2244" i="24"/>
  <c r="C2245" i="24"/>
  <c r="C2246" i="24"/>
  <c r="C2247" i="24"/>
  <c r="C2248" i="24"/>
  <c r="C2249" i="24"/>
  <c r="C2250" i="24"/>
  <c r="C2251" i="24"/>
  <c r="C2252" i="24"/>
  <c r="C2253" i="24"/>
  <c r="C2254" i="24"/>
  <c r="C2255" i="24"/>
  <c r="C2256" i="24"/>
  <c r="C2257" i="24"/>
  <c r="C2258" i="24"/>
  <c r="C2259" i="24"/>
  <c r="C2260" i="24"/>
  <c r="C2261" i="24"/>
  <c r="C2262" i="24"/>
  <c r="C2263" i="24"/>
  <c r="C2264" i="24"/>
  <c r="C2265" i="24"/>
  <c r="C2266" i="24"/>
  <c r="C2267" i="24"/>
  <c r="C2268" i="24"/>
  <c r="C2269" i="24"/>
  <c r="C2270" i="24"/>
  <c r="C2271" i="24"/>
  <c r="C2272" i="24"/>
  <c r="C2273" i="24"/>
  <c r="C2274" i="24"/>
  <c r="C2275" i="24"/>
  <c r="C2276" i="24"/>
  <c r="C2277" i="24"/>
  <c r="C2278" i="24"/>
  <c r="C2279" i="24"/>
  <c r="C2280" i="24"/>
  <c r="C2281" i="24"/>
  <c r="C2282" i="24"/>
  <c r="C2283" i="24"/>
  <c r="C2284" i="24"/>
  <c r="C2285" i="24"/>
  <c r="C2286" i="24"/>
  <c r="C2287" i="24"/>
  <c r="C2288" i="24"/>
  <c r="C2289" i="24"/>
  <c r="C2290" i="24"/>
  <c r="C2291" i="24"/>
  <c r="C2292" i="24"/>
  <c r="C2293" i="24"/>
  <c r="C2294" i="24"/>
  <c r="C2295" i="24"/>
  <c r="C2296" i="24"/>
  <c r="C2297" i="24"/>
  <c r="C2298" i="24"/>
  <c r="C2299" i="24"/>
  <c r="C2300" i="24"/>
  <c r="C2301" i="24"/>
  <c r="C2302" i="24"/>
  <c r="C2303" i="24"/>
  <c r="C2304" i="24"/>
  <c r="C2305" i="24"/>
  <c r="C2306" i="24"/>
  <c r="C2307" i="24"/>
  <c r="C2308" i="24"/>
  <c r="C2309" i="24"/>
  <c r="C2310" i="24"/>
  <c r="C2311" i="24"/>
  <c r="C2312" i="24"/>
  <c r="C2313" i="24"/>
  <c r="C2314" i="24"/>
  <c r="C2315" i="24"/>
  <c r="C2316" i="24"/>
  <c r="C2317" i="24"/>
  <c r="C2318" i="24"/>
  <c r="C2319" i="24"/>
  <c r="C2320" i="24"/>
  <c r="C2321" i="24"/>
  <c r="C2322" i="24"/>
  <c r="C2323" i="24"/>
  <c r="C2324" i="24"/>
  <c r="C2325" i="24"/>
  <c r="C2326" i="24"/>
  <c r="C2327" i="24"/>
  <c r="C2328" i="24"/>
  <c r="C2329" i="24"/>
  <c r="C2330" i="24"/>
  <c r="C2331" i="24"/>
  <c r="C2332" i="24"/>
  <c r="C2333" i="24"/>
  <c r="C2334" i="24"/>
  <c r="C2335" i="24"/>
  <c r="C2336" i="24"/>
  <c r="C2337" i="24"/>
  <c r="C2338" i="24"/>
  <c r="C2339" i="24"/>
  <c r="C2340" i="24"/>
  <c r="C2341" i="24"/>
  <c r="C2342" i="24"/>
  <c r="C2343" i="24"/>
  <c r="C2344" i="24"/>
  <c r="C2345" i="24"/>
  <c r="C2346" i="24"/>
  <c r="C2347" i="24"/>
  <c r="C2348" i="24"/>
  <c r="C2349" i="24"/>
  <c r="C2350" i="24"/>
  <c r="C2351" i="24"/>
  <c r="C2352" i="24"/>
  <c r="C2353" i="24"/>
  <c r="C2354" i="24"/>
  <c r="C2355" i="24"/>
  <c r="C2356" i="24"/>
  <c r="C2357" i="24"/>
  <c r="C2358" i="24"/>
  <c r="C2359" i="24"/>
  <c r="C2360" i="24"/>
  <c r="C2361" i="24"/>
  <c r="C2362" i="24"/>
  <c r="C2363" i="24"/>
  <c r="C2364" i="24"/>
  <c r="C2365" i="24"/>
  <c r="C2366" i="24"/>
  <c r="C2367" i="24"/>
  <c r="C2368" i="24"/>
  <c r="C2369" i="24"/>
  <c r="C2370" i="24"/>
  <c r="C2371" i="24"/>
  <c r="C2372" i="24"/>
  <c r="C2373" i="24"/>
  <c r="C2374" i="24"/>
  <c r="C2375" i="24"/>
  <c r="C2376" i="24"/>
  <c r="C2377" i="24"/>
  <c r="C2378" i="24"/>
  <c r="C2379" i="24"/>
  <c r="C2380" i="24"/>
  <c r="C2381" i="24"/>
  <c r="C2382" i="24"/>
  <c r="C2383" i="24"/>
  <c r="C2384" i="24"/>
  <c r="C2385" i="24"/>
  <c r="C2386" i="24"/>
  <c r="C2387" i="24"/>
  <c r="C2388" i="24"/>
  <c r="C2389" i="24"/>
  <c r="C2390" i="24"/>
  <c r="C2391" i="24"/>
  <c r="C2392" i="24"/>
  <c r="C2393" i="24"/>
  <c r="C2394" i="24"/>
  <c r="C2395" i="24"/>
  <c r="C2396" i="24"/>
  <c r="C2397" i="24"/>
  <c r="C2398" i="24"/>
  <c r="C2399" i="24"/>
  <c r="C2400" i="24"/>
  <c r="C2401" i="24"/>
  <c r="C2402" i="24"/>
  <c r="C2403" i="24"/>
  <c r="C2404" i="24"/>
  <c r="C2405" i="24"/>
  <c r="C2406" i="24"/>
  <c r="C2407" i="24"/>
  <c r="C2408" i="24"/>
  <c r="C2409" i="24"/>
  <c r="C2410" i="24"/>
  <c r="C2411" i="24"/>
  <c r="C2412" i="24"/>
  <c r="C2413" i="24"/>
  <c r="C2414" i="24"/>
  <c r="C2415" i="24"/>
  <c r="C2416" i="24"/>
  <c r="C2417" i="24"/>
  <c r="C2418" i="24"/>
  <c r="C2419" i="24"/>
  <c r="C2420" i="24"/>
  <c r="C2421" i="24"/>
  <c r="C2422" i="24"/>
  <c r="C2423" i="24"/>
  <c r="C2424" i="24"/>
  <c r="C2425" i="24"/>
  <c r="C2426" i="24"/>
  <c r="C2427" i="24"/>
  <c r="C2428" i="24"/>
  <c r="C2429" i="24"/>
  <c r="C2430" i="24"/>
  <c r="C2431" i="24"/>
  <c r="C2432" i="24"/>
  <c r="C2433" i="24"/>
  <c r="C2434" i="24"/>
  <c r="C2435" i="24"/>
  <c r="C2436" i="24"/>
  <c r="C2437" i="24"/>
  <c r="C2438" i="24"/>
  <c r="C2439" i="24"/>
  <c r="C2440" i="24"/>
  <c r="C2441" i="24"/>
  <c r="C2442" i="24"/>
  <c r="C2443" i="24"/>
  <c r="C2444" i="24"/>
  <c r="C2445" i="24"/>
  <c r="C2446" i="24"/>
  <c r="C2447" i="24"/>
  <c r="C2448" i="24"/>
  <c r="C2449" i="24"/>
  <c r="C2450" i="24"/>
  <c r="C2451" i="24"/>
  <c r="C2452" i="24"/>
  <c r="C2453" i="24"/>
  <c r="C2454" i="24"/>
  <c r="C2455" i="24"/>
  <c r="C2456" i="24"/>
  <c r="C2457" i="24"/>
  <c r="C2458" i="24"/>
  <c r="C2459" i="24"/>
  <c r="C2460" i="24"/>
  <c r="C2461" i="24"/>
  <c r="C2462" i="24"/>
  <c r="C2463" i="24"/>
  <c r="C2464" i="24"/>
  <c r="C2465" i="24"/>
  <c r="C2466" i="24"/>
  <c r="C2467" i="24"/>
  <c r="C2468" i="24"/>
  <c r="C2469" i="24"/>
  <c r="C2470" i="24"/>
  <c r="C2471" i="24"/>
  <c r="C2472" i="24"/>
  <c r="C2473" i="24"/>
  <c r="C2474" i="24"/>
  <c r="C2475" i="24"/>
  <c r="C2476" i="24"/>
  <c r="C2477" i="24"/>
  <c r="C2478" i="24"/>
  <c r="C2479" i="24"/>
  <c r="C2480" i="24"/>
  <c r="C2481" i="24"/>
  <c r="C2482" i="24"/>
  <c r="C2483" i="24"/>
  <c r="C2484" i="24"/>
  <c r="C2485" i="24"/>
  <c r="C2486" i="24"/>
  <c r="C2487" i="24"/>
  <c r="C2488" i="24"/>
  <c r="C2489" i="24"/>
  <c r="C2490" i="24"/>
  <c r="C2491" i="24"/>
  <c r="C2492" i="24"/>
  <c r="C2493" i="24"/>
  <c r="C2494" i="24"/>
  <c r="C2495" i="24"/>
  <c r="C2496" i="24"/>
  <c r="C2497" i="24"/>
  <c r="C2498" i="24"/>
  <c r="C2499" i="24"/>
  <c r="C2500" i="24"/>
  <c r="C2501" i="24"/>
  <c r="C2502" i="24"/>
  <c r="C2503" i="24"/>
  <c r="C2504" i="24"/>
  <c r="C2505" i="24"/>
  <c r="C2506" i="24"/>
  <c r="C2507" i="24"/>
  <c r="C2508" i="24"/>
  <c r="C2509" i="24"/>
  <c r="C2510" i="24"/>
  <c r="C2511" i="24"/>
  <c r="C2512" i="24"/>
  <c r="C2513" i="24"/>
  <c r="C2514" i="24"/>
  <c r="C2515" i="24"/>
  <c r="C2516" i="24"/>
  <c r="C2517" i="24"/>
  <c r="C2518" i="24"/>
  <c r="C2519" i="24"/>
  <c r="C2520" i="24"/>
  <c r="C2521" i="24"/>
  <c r="C2522" i="24"/>
  <c r="C2523" i="24"/>
  <c r="C2524" i="24"/>
  <c r="C2525" i="24"/>
  <c r="C2526" i="24"/>
  <c r="C2527" i="24"/>
  <c r="C2528" i="24"/>
  <c r="C2529" i="24"/>
  <c r="C2530" i="24"/>
  <c r="C2531" i="24"/>
  <c r="C2532" i="24"/>
  <c r="C2533" i="24"/>
  <c r="C2534" i="24"/>
  <c r="C2535" i="24"/>
  <c r="C2536" i="24"/>
  <c r="C2537" i="24"/>
  <c r="C2538" i="24"/>
  <c r="C2539" i="24"/>
  <c r="C2540" i="24"/>
  <c r="C2541" i="24"/>
  <c r="C2542" i="24"/>
  <c r="C2543" i="24"/>
  <c r="C2544" i="24"/>
  <c r="C2545" i="24"/>
  <c r="C2546" i="24"/>
  <c r="C2547" i="24"/>
  <c r="C2548" i="24"/>
  <c r="C2549" i="24"/>
  <c r="C2550" i="24"/>
  <c r="C2551" i="24"/>
  <c r="C2552" i="24"/>
  <c r="C2553" i="24"/>
  <c r="C2554" i="24"/>
  <c r="C2555" i="24"/>
  <c r="C2556" i="24"/>
  <c r="C2557" i="24"/>
  <c r="C2558" i="24"/>
  <c r="C2559" i="24"/>
  <c r="C2560" i="24"/>
  <c r="C2561" i="24"/>
  <c r="C2562" i="24"/>
  <c r="C2563" i="24"/>
  <c r="C2564" i="24"/>
  <c r="C2565" i="24"/>
  <c r="C2566" i="24"/>
  <c r="C2567" i="24"/>
  <c r="C2568" i="24"/>
  <c r="C2569" i="24"/>
  <c r="C2570" i="24"/>
  <c r="C2571" i="24"/>
  <c r="C2572" i="24"/>
  <c r="C2573" i="24"/>
  <c r="C2574" i="24"/>
  <c r="C2575" i="24"/>
  <c r="C2576" i="24"/>
  <c r="C2577" i="24"/>
  <c r="C2578" i="24"/>
  <c r="C2579" i="24"/>
  <c r="C2580" i="24"/>
  <c r="C2581" i="24"/>
  <c r="C2582" i="24"/>
  <c r="C2583" i="24"/>
  <c r="C2584" i="24"/>
  <c r="C2585" i="24"/>
  <c r="C2586" i="24"/>
  <c r="C2587" i="24"/>
  <c r="C2588" i="24"/>
  <c r="C2589" i="24"/>
  <c r="C2590" i="24"/>
  <c r="C2591" i="24"/>
  <c r="C2592" i="24"/>
  <c r="C2593" i="24"/>
  <c r="C2594" i="24"/>
  <c r="C2595" i="24"/>
  <c r="C2596" i="24"/>
  <c r="C2597" i="24"/>
  <c r="C2598" i="24"/>
  <c r="C2599" i="24"/>
  <c r="C2600" i="24"/>
  <c r="C2601" i="24"/>
  <c r="C2602" i="24"/>
  <c r="C2603" i="24"/>
  <c r="C2604" i="24"/>
  <c r="C2605" i="24"/>
  <c r="C2606" i="24"/>
  <c r="C2607" i="24"/>
  <c r="C2608" i="24"/>
  <c r="C2609" i="24"/>
  <c r="C2610" i="24"/>
  <c r="C2611" i="24"/>
  <c r="C2612" i="24"/>
  <c r="C2613" i="24"/>
  <c r="C2614" i="24"/>
  <c r="C2615" i="24"/>
  <c r="C2616" i="24"/>
  <c r="C2617" i="24"/>
  <c r="C2618" i="24"/>
  <c r="C2619" i="24"/>
  <c r="C2620" i="24"/>
  <c r="C2621" i="24"/>
  <c r="C2622" i="24"/>
  <c r="C2623" i="24"/>
  <c r="C2624" i="24"/>
  <c r="C2625" i="24"/>
  <c r="C2626" i="24"/>
  <c r="C2627" i="24"/>
  <c r="C2628" i="24"/>
  <c r="C2629" i="24"/>
  <c r="C2630" i="24"/>
  <c r="C2631" i="24"/>
  <c r="C2632" i="24"/>
  <c r="C2633" i="24"/>
  <c r="C2634" i="24"/>
  <c r="C2635" i="24"/>
  <c r="C2636" i="24"/>
  <c r="C2637" i="24"/>
  <c r="C2638" i="24"/>
  <c r="C2639" i="24"/>
  <c r="C2640" i="24"/>
  <c r="C2641" i="24"/>
  <c r="C2642" i="24"/>
  <c r="C2643" i="24"/>
  <c r="C2644" i="24"/>
  <c r="C2645" i="24"/>
  <c r="C2646" i="24"/>
  <c r="C2647" i="24"/>
  <c r="C2648" i="24"/>
  <c r="C2649" i="24"/>
  <c r="C2650" i="24"/>
  <c r="C2651" i="24"/>
  <c r="C2652" i="24"/>
  <c r="C2653" i="24"/>
  <c r="C2654" i="24"/>
  <c r="C2655" i="24"/>
  <c r="C2656" i="24"/>
  <c r="C2657" i="24"/>
  <c r="C2658" i="24"/>
  <c r="C2659" i="24"/>
  <c r="C2660" i="24"/>
  <c r="C2661" i="24"/>
  <c r="C2662" i="24"/>
  <c r="C2663" i="24"/>
  <c r="C2664" i="24"/>
  <c r="C2665" i="24"/>
  <c r="C2666" i="24"/>
  <c r="C2667" i="24"/>
  <c r="C2668" i="24"/>
  <c r="C2669" i="24"/>
  <c r="C2670" i="24"/>
  <c r="C2671" i="24"/>
  <c r="C2672" i="24"/>
  <c r="C2673" i="24"/>
  <c r="C2674" i="24"/>
  <c r="C2675" i="24"/>
  <c r="C2676" i="24"/>
  <c r="C2677" i="24"/>
  <c r="C2678" i="24"/>
  <c r="C2679" i="24"/>
  <c r="C2680" i="24"/>
  <c r="C2681" i="24"/>
  <c r="C2682" i="24"/>
  <c r="C2683" i="24"/>
  <c r="C2684" i="24"/>
  <c r="C2685" i="24"/>
  <c r="C2686" i="24"/>
  <c r="C2687" i="24"/>
  <c r="C2688" i="24"/>
  <c r="C2689" i="24"/>
  <c r="C2690" i="24"/>
  <c r="C2691" i="24"/>
  <c r="C2692" i="24"/>
  <c r="C2693" i="24"/>
  <c r="C2694" i="24"/>
  <c r="C2695" i="24"/>
  <c r="C2696" i="24"/>
  <c r="C2697" i="24"/>
  <c r="C2698" i="24"/>
  <c r="C2699" i="24"/>
  <c r="C2700" i="24"/>
  <c r="C2701" i="24"/>
  <c r="C2702" i="24"/>
  <c r="C2703" i="24"/>
  <c r="C2704" i="24"/>
  <c r="C2705" i="24"/>
  <c r="C2706" i="24"/>
  <c r="C2707" i="24"/>
  <c r="C2708" i="24"/>
  <c r="C2709" i="24"/>
  <c r="C2710" i="24"/>
  <c r="C2711" i="24"/>
  <c r="C2712" i="24"/>
  <c r="C2713" i="24"/>
  <c r="C2714" i="24"/>
  <c r="C2715" i="24"/>
  <c r="C2716" i="24"/>
  <c r="C2717" i="24"/>
  <c r="C2718" i="24"/>
  <c r="C2719" i="24"/>
  <c r="C2720" i="24"/>
  <c r="C2721" i="24"/>
  <c r="C2722" i="24"/>
  <c r="C2723" i="24"/>
  <c r="C2724" i="24"/>
  <c r="C2725" i="24"/>
  <c r="C2726" i="24"/>
  <c r="C2727" i="24"/>
  <c r="C2728" i="24"/>
  <c r="C2729" i="24"/>
  <c r="C2730" i="24"/>
  <c r="C2731" i="24"/>
  <c r="C2732" i="24"/>
  <c r="C2733" i="24"/>
  <c r="C2734" i="24"/>
  <c r="C2735" i="24"/>
  <c r="C2736" i="24"/>
  <c r="C2737" i="24"/>
  <c r="C2738" i="24"/>
  <c r="C2739" i="24"/>
  <c r="C2740" i="24"/>
  <c r="C2741" i="24"/>
  <c r="C2742" i="24"/>
  <c r="C2743" i="24"/>
  <c r="C2744" i="24"/>
  <c r="C2745" i="24"/>
  <c r="C2746" i="24"/>
  <c r="C2747" i="24"/>
  <c r="C2748" i="24"/>
  <c r="C2749" i="24"/>
  <c r="C2750" i="24"/>
  <c r="C2751" i="24"/>
  <c r="C2752" i="24"/>
  <c r="C2753" i="24"/>
  <c r="C2754" i="24"/>
  <c r="C2755" i="24"/>
  <c r="C2756" i="24"/>
  <c r="C2757" i="24"/>
  <c r="C2758" i="24"/>
  <c r="C2759" i="24"/>
  <c r="C2760" i="24"/>
  <c r="C2761" i="24"/>
  <c r="C2762" i="24"/>
  <c r="C2763" i="24"/>
  <c r="C2764" i="24"/>
  <c r="C2765" i="24"/>
  <c r="C2766" i="24"/>
  <c r="C2767" i="24"/>
  <c r="C2768" i="24"/>
  <c r="C2769" i="24"/>
  <c r="C2770" i="24"/>
  <c r="C2771" i="24"/>
  <c r="C2772" i="24"/>
  <c r="C2773" i="24"/>
  <c r="C2774" i="24"/>
  <c r="C2775" i="24"/>
  <c r="C2776" i="24"/>
  <c r="C2777" i="24"/>
  <c r="C2778" i="24"/>
  <c r="C2779" i="24"/>
  <c r="C2780" i="24"/>
  <c r="C2781" i="24"/>
  <c r="C2782" i="24"/>
  <c r="C2783" i="24"/>
  <c r="C2784" i="24"/>
  <c r="C2785" i="24"/>
  <c r="C2786" i="24"/>
  <c r="C2787" i="24"/>
  <c r="C2788" i="24"/>
  <c r="C2789" i="24"/>
  <c r="C2790" i="24"/>
  <c r="C2791" i="24"/>
  <c r="C2792" i="24"/>
  <c r="C2793" i="24"/>
  <c r="C2794" i="24"/>
  <c r="C2795" i="24"/>
  <c r="C2796" i="24"/>
  <c r="C2797" i="24"/>
  <c r="C2798" i="24"/>
  <c r="C2799" i="24"/>
  <c r="C2800" i="24"/>
  <c r="C2801" i="24"/>
  <c r="C2802" i="24"/>
  <c r="C2803" i="24"/>
  <c r="C2804" i="24"/>
  <c r="C2805" i="24"/>
  <c r="C2806" i="24"/>
  <c r="C2807" i="24"/>
  <c r="C2808" i="24"/>
  <c r="C2809" i="24"/>
  <c r="C2810" i="24"/>
  <c r="C2811" i="24"/>
  <c r="C2812" i="24"/>
  <c r="C2813" i="24"/>
  <c r="C2814" i="24"/>
  <c r="C2815" i="24"/>
  <c r="C2816" i="24"/>
  <c r="C2817" i="24"/>
  <c r="C2818" i="24"/>
  <c r="C2819" i="24"/>
  <c r="C2820" i="24"/>
  <c r="C2821" i="24"/>
  <c r="C2822" i="24"/>
  <c r="C2823" i="24"/>
  <c r="C2824" i="24"/>
  <c r="C2825" i="24"/>
  <c r="C2826" i="24"/>
  <c r="C2827" i="24"/>
  <c r="C2828" i="24"/>
  <c r="C2829" i="24"/>
  <c r="C2830" i="24"/>
  <c r="C2831" i="24"/>
  <c r="C2832" i="24"/>
  <c r="C2833" i="24"/>
  <c r="C2834" i="24"/>
  <c r="C2835" i="24"/>
  <c r="C2836" i="24"/>
  <c r="C2837" i="24"/>
  <c r="C2838" i="24"/>
  <c r="C2839" i="24"/>
  <c r="C2840" i="24"/>
  <c r="C2841" i="24"/>
  <c r="C2842" i="24"/>
  <c r="C2843" i="24"/>
  <c r="C2844" i="24"/>
  <c r="C2845" i="24"/>
  <c r="C2846" i="24"/>
  <c r="C2847" i="24"/>
  <c r="C2848" i="24"/>
  <c r="C2849" i="24"/>
  <c r="C2850" i="24"/>
  <c r="C2851" i="24"/>
  <c r="C2852" i="24"/>
  <c r="C2853" i="24"/>
  <c r="C2854" i="24"/>
  <c r="C2855" i="24"/>
  <c r="C2856" i="24"/>
  <c r="C2857" i="24"/>
  <c r="C2858" i="24"/>
  <c r="C2859" i="24"/>
  <c r="C2860" i="24"/>
  <c r="C2861" i="24"/>
  <c r="C2862" i="24"/>
  <c r="C2863" i="24"/>
  <c r="C2864" i="24"/>
  <c r="C2865" i="24"/>
  <c r="C2866" i="24"/>
  <c r="C2867" i="24"/>
  <c r="C2868" i="24"/>
  <c r="C2869" i="24"/>
  <c r="C2870" i="24"/>
  <c r="C2871" i="24"/>
  <c r="C2872" i="24"/>
  <c r="C2873" i="24"/>
  <c r="C2874" i="24"/>
  <c r="C2875" i="24"/>
  <c r="C2876" i="24"/>
  <c r="C2877" i="24"/>
  <c r="C2878" i="24"/>
  <c r="C2879" i="24"/>
  <c r="C2880" i="24"/>
  <c r="C2881" i="24"/>
  <c r="C2882" i="24"/>
  <c r="C2883" i="24"/>
  <c r="C2884" i="24"/>
  <c r="C2885" i="24"/>
  <c r="C2886" i="24"/>
  <c r="C2887" i="24"/>
  <c r="C2888" i="24"/>
  <c r="C2889" i="24"/>
  <c r="C2890" i="24"/>
  <c r="C2891" i="24"/>
  <c r="C2892" i="24"/>
  <c r="C2893" i="24"/>
  <c r="C2894" i="24"/>
  <c r="C2895" i="24"/>
  <c r="C2896" i="24"/>
  <c r="C2897" i="24"/>
  <c r="C2898" i="24"/>
  <c r="C2899" i="24"/>
  <c r="C2900" i="24"/>
  <c r="C2901" i="24"/>
  <c r="C2902" i="24"/>
  <c r="C2903" i="24"/>
  <c r="C2904" i="24"/>
  <c r="C2905" i="24"/>
  <c r="C2906" i="24"/>
  <c r="C2907" i="24"/>
  <c r="C2908" i="24"/>
  <c r="C2909" i="24"/>
  <c r="C2910" i="24"/>
  <c r="C2911" i="24"/>
  <c r="C2912" i="24"/>
  <c r="C2913" i="24"/>
  <c r="C2914" i="24"/>
  <c r="C2915" i="24"/>
  <c r="C2916" i="24"/>
  <c r="C2917" i="24"/>
  <c r="C2918" i="24"/>
  <c r="C2919" i="24"/>
  <c r="C2920" i="24"/>
  <c r="C2921" i="24"/>
  <c r="C2922" i="24"/>
  <c r="C2923" i="24"/>
  <c r="C2924" i="24"/>
  <c r="C2925" i="24"/>
  <c r="C2926" i="24"/>
  <c r="C2927" i="24"/>
  <c r="C2928" i="24"/>
  <c r="C2929" i="24"/>
  <c r="C2930" i="24"/>
  <c r="C2931" i="24"/>
  <c r="C2932" i="24"/>
  <c r="C2933" i="24"/>
  <c r="C2934" i="24"/>
  <c r="C2935" i="24"/>
  <c r="C2936" i="24"/>
  <c r="C2937" i="24"/>
  <c r="C2938" i="24"/>
  <c r="C2939" i="24"/>
  <c r="C2940" i="24"/>
  <c r="C2941" i="24"/>
  <c r="C2942" i="24"/>
  <c r="C2943" i="24"/>
  <c r="C2944" i="24"/>
  <c r="C2945" i="24"/>
  <c r="C2946" i="24"/>
  <c r="C2947" i="24"/>
  <c r="C2948" i="24"/>
  <c r="C2949" i="24"/>
  <c r="C2950" i="24"/>
  <c r="C2951" i="24"/>
  <c r="C2952" i="24"/>
  <c r="C2953" i="24"/>
  <c r="C2954" i="24"/>
  <c r="C2955" i="24"/>
  <c r="C2956" i="24"/>
  <c r="C2957" i="24"/>
  <c r="C2958" i="24"/>
  <c r="C2959" i="24"/>
  <c r="C2960" i="24"/>
  <c r="C2961" i="24"/>
  <c r="C2962" i="24"/>
  <c r="C2963" i="24"/>
  <c r="C2964" i="24"/>
  <c r="C2965" i="24"/>
  <c r="C2966" i="24"/>
  <c r="C2967" i="24"/>
  <c r="C2968" i="24"/>
  <c r="C2969" i="24"/>
  <c r="C2970" i="24"/>
  <c r="C2971" i="24"/>
  <c r="C2972" i="24"/>
  <c r="C2973" i="24"/>
  <c r="C2974" i="24"/>
  <c r="C2975" i="24"/>
  <c r="C2976" i="24"/>
  <c r="C2977" i="24"/>
  <c r="C2978" i="24"/>
  <c r="C2979" i="24"/>
  <c r="C2980" i="24"/>
  <c r="C2981" i="24"/>
  <c r="C2982" i="24"/>
  <c r="C2983" i="24"/>
  <c r="C2984" i="24"/>
  <c r="C2985" i="24"/>
  <c r="C2986" i="24"/>
  <c r="C2987" i="24"/>
  <c r="C2988" i="24"/>
  <c r="C2989" i="24"/>
  <c r="C2990" i="24"/>
  <c r="C2991" i="24"/>
  <c r="C2992" i="24"/>
  <c r="C2993" i="24"/>
  <c r="C2994" i="24"/>
  <c r="C2995" i="24"/>
  <c r="C2996" i="24"/>
  <c r="C2997" i="24"/>
  <c r="C2998" i="24"/>
  <c r="C2999" i="24"/>
  <c r="C3000" i="24"/>
  <c r="C3001" i="24"/>
  <c r="C3002" i="24"/>
  <c r="C3003" i="24"/>
  <c r="C3004" i="24"/>
  <c r="C3005" i="24"/>
  <c r="C3006" i="24"/>
  <c r="C3007" i="24"/>
  <c r="C3008" i="24"/>
  <c r="C3009" i="24"/>
  <c r="C3010" i="24"/>
  <c r="C3011" i="24"/>
  <c r="C3012" i="24"/>
  <c r="C3013" i="24"/>
  <c r="C3014" i="24"/>
  <c r="C3015" i="24"/>
  <c r="C3016" i="24"/>
  <c r="C3017" i="24"/>
  <c r="C3018" i="24"/>
  <c r="C3019" i="24"/>
  <c r="C3020" i="24"/>
  <c r="C3021" i="24"/>
  <c r="C3022" i="24"/>
  <c r="C3023" i="24"/>
  <c r="C3024" i="24"/>
  <c r="C3025" i="24"/>
  <c r="C3026" i="24"/>
  <c r="C3027" i="24"/>
  <c r="C3028" i="24"/>
  <c r="C3029" i="24"/>
  <c r="C3030" i="24"/>
  <c r="C3031" i="24"/>
  <c r="C3032" i="24"/>
  <c r="C3033" i="24"/>
  <c r="C3034" i="24"/>
  <c r="C3035" i="24"/>
  <c r="C3036" i="24"/>
  <c r="C3037" i="24"/>
  <c r="C3038" i="24"/>
  <c r="C3039" i="24"/>
  <c r="C3040" i="24"/>
  <c r="C3041" i="24"/>
  <c r="C3042" i="24"/>
  <c r="C3043" i="24"/>
  <c r="C3044" i="24"/>
  <c r="C3045" i="24"/>
  <c r="C3046" i="24"/>
  <c r="C3047" i="24"/>
  <c r="C3048" i="24"/>
  <c r="C3049" i="24"/>
  <c r="C3050" i="24"/>
  <c r="C3051" i="24"/>
  <c r="C3052" i="24"/>
  <c r="C3053" i="24"/>
  <c r="C3054" i="24"/>
  <c r="C3055" i="24"/>
  <c r="C3056" i="24"/>
  <c r="C3057" i="24"/>
  <c r="C3058" i="24"/>
  <c r="C3059" i="24"/>
  <c r="C3060" i="24"/>
  <c r="C3061" i="24"/>
  <c r="C3062" i="24"/>
  <c r="C3063" i="24"/>
  <c r="C3064" i="24"/>
  <c r="C3065" i="24"/>
  <c r="C3066" i="24"/>
  <c r="C3067" i="24"/>
  <c r="C3068" i="24"/>
  <c r="C3069" i="24"/>
  <c r="C3070" i="24"/>
  <c r="C3071" i="24"/>
  <c r="C3072" i="24"/>
  <c r="C3073" i="24"/>
  <c r="C3074" i="24"/>
  <c r="C3075" i="24"/>
  <c r="C3076" i="24"/>
  <c r="C3077" i="24"/>
  <c r="C3078" i="24"/>
  <c r="C3079" i="24"/>
  <c r="C3080" i="24"/>
  <c r="C3081" i="24"/>
  <c r="C3082" i="24"/>
  <c r="C3083" i="24"/>
  <c r="C3084" i="24"/>
  <c r="C3085" i="24"/>
  <c r="C3086" i="24"/>
  <c r="C3087" i="24"/>
  <c r="C3088" i="24"/>
  <c r="C3089" i="24"/>
  <c r="C3090" i="24"/>
  <c r="C3091" i="24"/>
  <c r="C3092" i="24"/>
  <c r="C3093" i="24"/>
  <c r="C3094" i="24"/>
  <c r="C3095" i="24"/>
  <c r="C3096" i="24"/>
  <c r="C3097" i="24"/>
  <c r="C3098" i="24"/>
  <c r="C3099" i="24"/>
  <c r="C3100" i="24"/>
  <c r="C3101" i="24"/>
  <c r="C3102" i="24"/>
  <c r="C3103" i="24"/>
  <c r="C3104" i="24"/>
  <c r="C3105" i="24"/>
  <c r="C3106" i="24"/>
  <c r="C3107" i="24"/>
  <c r="C3108" i="24"/>
  <c r="C3109" i="24"/>
  <c r="C3110" i="24"/>
  <c r="C3111" i="24"/>
  <c r="C3112" i="24"/>
  <c r="C3113" i="24"/>
  <c r="C3114" i="24"/>
  <c r="C3115" i="24"/>
  <c r="C3116" i="24"/>
  <c r="C3117" i="24"/>
  <c r="C3118" i="24"/>
  <c r="C3119" i="24"/>
  <c r="C3120" i="24"/>
  <c r="C3121" i="24"/>
  <c r="C3122" i="24"/>
  <c r="C3123" i="24"/>
  <c r="C3124" i="24"/>
  <c r="C3125" i="24"/>
  <c r="C3126" i="24"/>
  <c r="C3127" i="24"/>
  <c r="C3128" i="24"/>
  <c r="C3129" i="24"/>
  <c r="C3130" i="24"/>
  <c r="C3131" i="24"/>
  <c r="C3132" i="24"/>
  <c r="C3133" i="24"/>
  <c r="C3134" i="24"/>
  <c r="C3135" i="24"/>
  <c r="C3136" i="24"/>
  <c r="C3137" i="24"/>
  <c r="C3138" i="24"/>
  <c r="C3139" i="24"/>
  <c r="C3140" i="24"/>
  <c r="C3141" i="24"/>
  <c r="C3142" i="24"/>
  <c r="C3143" i="24"/>
  <c r="C3144" i="24"/>
  <c r="C3145" i="24"/>
  <c r="C3146" i="24"/>
  <c r="C3147" i="24"/>
  <c r="C3148" i="24"/>
  <c r="C3149" i="24"/>
  <c r="C3150" i="24"/>
  <c r="C3151" i="24"/>
  <c r="C3152" i="24"/>
  <c r="C3153" i="24"/>
  <c r="C3154" i="24"/>
  <c r="C3155" i="24"/>
  <c r="C3156" i="24"/>
  <c r="C3157" i="24"/>
  <c r="C3158" i="24"/>
  <c r="C3159" i="24"/>
  <c r="C3160" i="24"/>
  <c r="C3161" i="24"/>
  <c r="C3162" i="24"/>
  <c r="C3163" i="24"/>
  <c r="C3164" i="24"/>
  <c r="C3165" i="24"/>
  <c r="C3166" i="24"/>
  <c r="C3167" i="24"/>
  <c r="C3168" i="24"/>
  <c r="C3169" i="24"/>
  <c r="C3170" i="24"/>
  <c r="C3171" i="24"/>
  <c r="C3172" i="24"/>
  <c r="C3173" i="24"/>
  <c r="C3174" i="24"/>
  <c r="C3175" i="24"/>
  <c r="C3176" i="24"/>
  <c r="C3177" i="24"/>
  <c r="C3178" i="24"/>
  <c r="C3179" i="24"/>
  <c r="C3180" i="24"/>
  <c r="C3181" i="24"/>
  <c r="C3182" i="24"/>
  <c r="C3183" i="24"/>
  <c r="C3184" i="24"/>
  <c r="C3185" i="24"/>
  <c r="C3186" i="24"/>
  <c r="C3187" i="24"/>
  <c r="C3188" i="24"/>
  <c r="C3189" i="24"/>
  <c r="C3190" i="24"/>
  <c r="C3191" i="24"/>
  <c r="C3192" i="24"/>
  <c r="C3193" i="24"/>
  <c r="C3194" i="24"/>
  <c r="C3195" i="24"/>
  <c r="C3196" i="24"/>
  <c r="C3197" i="24"/>
  <c r="C3198" i="24"/>
  <c r="C3199" i="24"/>
  <c r="C3200" i="24"/>
  <c r="C3201" i="24"/>
  <c r="C3202" i="24"/>
  <c r="C3203" i="24"/>
  <c r="C3204" i="24"/>
  <c r="C3205" i="24"/>
  <c r="C3206" i="24"/>
  <c r="C3207" i="24"/>
  <c r="C3208" i="24"/>
  <c r="C3209" i="24"/>
  <c r="C3210" i="24"/>
  <c r="C3211" i="24"/>
  <c r="C3212" i="24"/>
  <c r="C3213" i="24"/>
  <c r="C3214" i="24"/>
  <c r="C3215" i="24"/>
  <c r="C3216" i="24"/>
  <c r="C3217" i="24"/>
  <c r="C3218" i="24"/>
  <c r="C3219" i="24"/>
  <c r="C3220" i="24"/>
  <c r="C3221" i="24"/>
  <c r="C3222" i="24"/>
  <c r="C3223" i="24"/>
  <c r="C3224" i="24"/>
  <c r="C3225" i="24"/>
  <c r="C3226" i="24"/>
  <c r="C3227" i="24"/>
  <c r="C3228" i="24"/>
  <c r="C3229" i="24"/>
  <c r="C3230" i="24"/>
  <c r="C3231" i="24"/>
  <c r="C3232" i="24"/>
  <c r="C3233" i="24"/>
  <c r="C3234" i="24"/>
  <c r="C3235" i="24"/>
  <c r="C3236" i="24"/>
  <c r="C3237" i="24"/>
  <c r="C3238" i="24"/>
  <c r="C3239" i="24"/>
  <c r="C3240" i="24"/>
  <c r="C3241" i="24"/>
  <c r="C3242" i="24"/>
  <c r="C3243" i="24"/>
  <c r="C3244" i="24"/>
  <c r="C3245" i="24"/>
  <c r="C3246" i="24"/>
  <c r="C3247" i="24"/>
  <c r="C3248" i="24"/>
  <c r="C3249" i="24"/>
  <c r="C3250" i="24"/>
  <c r="C3251" i="24"/>
  <c r="C3252" i="24"/>
  <c r="C3253" i="24"/>
  <c r="C3254" i="24"/>
  <c r="C3255" i="24"/>
  <c r="C3256" i="24"/>
  <c r="C3257" i="24"/>
  <c r="C3258" i="24"/>
  <c r="C3259" i="24"/>
  <c r="C3260" i="24"/>
  <c r="C3261" i="24"/>
  <c r="C3262" i="24"/>
  <c r="C3263" i="24"/>
  <c r="C3264" i="24"/>
  <c r="C3265" i="24"/>
  <c r="C3266" i="24"/>
  <c r="C3267" i="24"/>
  <c r="C3268" i="24"/>
  <c r="C3269" i="24"/>
  <c r="C3270" i="24"/>
  <c r="C3271" i="24"/>
  <c r="C3272" i="24"/>
  <c r="C3273" i="24"/>
  <c r="C3274" i="24"/>
  <c r="C3275" i="24"/>
  <c r="C3276" i="24"/>
  <c r="C3277" i="24"/>
  <c r="C3278" i="24"/>
  <c r="C3279" i="24"/>
  <c r="C3280" i="24"/>
  <c r="C3281" i="24"/>
  <c r="C3282" i="24"/>
  <c r="C3283" i="24"/>
  <c r="C3284" i="24"/>
  <c r="C3285" i="24"/>
  <c r="C3286" i="24"/>
  <c r="C3287" i="24"/>
  <c r="C3288" i="24"/>
  <c r="C3289" i="24"/>
  <c r="C3290" i="24"/>
  <c r="C3291" i="24"/>
  <c r="C3292" i="24"/>
  <c r="C3293" i="24"/>
  <c r="C3294" i="24"/>
  <c r="C3295" i="24"/>
  <c r="C3296" i="24"/>
  <c r="C3297" i="24"/>
  <c r="C3298" i="24"/>
  <c r="C3299" i="24"/>
  <c r="C3300" i="24"/>
  <c r="C3301" i="24"/>
  <c r="C3302" i="24"/>
  <c r="C3303" i="24"/>
  <c r="C3304" i="24"/>
  <c r="C3305" i="24"/>
  <c r="C3306" i="24"/>
  <c r="C3307" i="24"/>
  <c r="C3308" i="24"/>
  <c r="C3309" i="24"/>
  <c r="C3310" i="24"/>
  <c r="C3311" i="24"/>
  <c r="C3312" i="24"/>
  <c r="C3313" i="24"/>
  <c r="C3314" i="24"/>
  <c r="C3315" i="24"/>
  <c r="C3316" i="24"/>
  <c r="C3317" i="24"/>
  <c r="C3318" i="24"/>
  <c r="C3319" i="24"/>
  <c r="C3320" i="24"/>
  <c r="C3321" i="24"/>
  <c r="C3322" i="24"/>
  <c r="C3323" i="24"/>
  <c r="C3324" i="24"/>
  <c r="C3325" i="24"/>
  <c r="C3326" i="24"/>
  <c r="C3327" i="24"/>
  <c r="C3328" i="24"/>
  <c r="C3329" i="24"/>
  <c r="C3330" i="24"/>
  <c r="C3331" i="24"/>
  <c r="C3332" i="24"/>
  <c r="C3333" i="24"/>
  <c r="C3334" i="24"/>
  <c r="C3335" i="24"/>
  <c r="C3336" i="24"/>
  <c r="C3337" i="24"/>
  <c r="C3338" i="24"/>
  <c r="C3339" i="24"/>
  <c r="C3340" i="24"/>
  <c r="C3341" i="24"/>
  <c r="C3342" i="24"/>
  <c r="C3343" i="24"/>
  <c r="C3344" i="24"/>
  <c r="C3345" i="24"/>
  <c r="C3346" i="24"/>
  <c r="C3347" i="24"/>
  <c r="C3348" i="24"/>
  <c r="C3349" i="24"/>
  <c r="C3350" i="24"/>
  <c r="C3351" i="24"/>
  <c r="C3352" i="24"/>
  <c r="C3353" i="24"/>
  <c r="C3354" i="24"/>
  <c r="C3355" i="24"/>
  <c r="C3356" i="24"/>
  <c r="C3357" i="24"/>
  <c r="C3358" i="24"/>
  <c r="C3359" i="24"/>
  <c r="C3360" i="24"/>
  <c r="C3361" i="24"/>
  <c r="C3362" i="24"/>
  <c r="C3363" i="24"/>
  <c r="C3364" i="24"/>
  <c r="C3365" i="24"/>
  <c r="C3366" i="24"/>
  <c r="C3367" i="24"/>
  <c r="C3368" i="24"/>
  <c r="C3369" i="24"/>
  <c r="C3370" i="24"/>
  <c r="C3371" i="24"/>
  <c r="C3372" i="24"/>
  <c r="C3373" i="24"/>
  <c r="C3374" i="24"/>
  <c r="C3375" i="24"/>
  <c r="C3376" i="24"/>
  <c r="C3377" i="24"/>
  <c r="C3378" i="24"/>
  <c r="C3379" i="24"/>
  <c r="C3380" i="24"/>
  <c r="C3381" i="24"/>
  <c r="C3382" i="24"/>
  <c r="C3383" i="24"/>
  <c r="C3384" i="24"/>
  <c r="C3385" i="24"/>
  <c r="C3386" i="24"/>
  <c r="C3387" i="24"/>
  <c r="C3388" i="24"/>
  <c r="C3389" i="24"/>
  <c r="C3390" i="24"/>
  <c r="C3391" i="24"/>
  <c r="C3392" i="24"/>
  <c r="C3393" i="24"/>
  <c r="C3394" i="24"/>
  <c r="C3395" i="24"/>
  <c r="C3396" i="24"/>
  <c r="C3397" i="24"/>
  <c r="C3398" i="24"/>
  <c r="C3399" i="24"/>
  <c r="C3400" i="24"/>
  <c r="C3401" i="24"/>
  <c r="C3402" i="24"/>
  <c r="C3403" i="24"/>
  <c r="C3404" i="24"/>
  <c r="C3405" i="24"/>
  <c r="C3406" i="24"/>
  <c r="C3407" i="24"/>
  <c r="C3408" i="24"/>
  <c r="C3409" i="24"/>
  <c r="C3410" i="24"/>
  <c r="C3411" i="24"/>
  <c r="C3412" i="24"/>
  <c r="C3413" i="24"/>
  <c r="C3414" i="24"/>
  <c r="C3415" i="24"/>
  <c r="C3416" i="24"/>
  <c r="C3417" i="24"/>
  <c r="C3418" i="24"/>
  <c r="C3419" i="24"/>
  <c r="C3420" i="24"/>
  <c r="C3421" i="24"/>
  <c r="C3422" i="24"/>
  <c r="C3423" i="24"/>
  <c r="C3424" i="24"/>
  <c r="C3425" i="24"/>
  <c r="C3426" i="24"/>
  <c r="C3427" i="24"/>
  <c r="C3428" i="24"/>
  <c r="C3429" i="24"/>
  <c r="C3430" i="24"/>
  <c r="C3431" i="24"/>
  <c r="C3432" i="24"/>
  <c r="C3433" i="24"/>
  <c r="C3434" i="24"/>
  <c r="C3435" i="24"/>
  <c r="C3436" i="24"/>
  <c r="C3437" i="24"/>
  <c r="C3438" i="24"/>
  <c r="C3439" i="24"/>
  <c r="C3440" i="24"/>
  <c r="C3441" i="24"/>
  <c r="C3442" i="24"/>
  <c r="C3443" i="24"/>
  <c r="C3444" i="24"/>
  <c r="C3445" i="24"/>
  <c r="C3446" i="24"/>
  <c r="C3447" i="24"/>
  <c r="C3448" i="24"/>
  <c r="C3449" i="24"/>
  <c r="C3450" i="24"/>
  <c r="C3451" i="24"/>
  <c r="C3452" i="24"/>
  <c r="C3453" i="24"/>
  <c r="C3454" i="24"/>
  <c r="C3455" i="24"/>
  <c r="C3456" i="24"/>
  <c r="C3457" i="24"/>
  <c r="C3458" i="24"/>
  <c r="C3459" i="24"/>
  <c r="C3460" i="24"/>
  <c r="C3461" i="24"/>
  <c r="C3462" i="24"/>
  <c r="C3463" i="24"/>
  <c r="C3464" i="24"/>
  <c r="C3465" i="24"/>
  <c r="C3466" i="24"/>
  <c r="C3467" i="24"/>
  <c r="C3468" i="24"/>
  <c r="C3469" i="24"/>
  <c r="C3470" i="24"/>
  <c r="C3471" i="24"/>
  <c r="C3472" i="24"/>
  <c r="C3473" i="24"/>
  <c r="C3474" i="24"/>
  <c r="C3475" i="24"/>
  <c r="C3476" i="24"/>
  <c r="C3477" i="24"/>
  <c r="C3478" i="24"/>
  <c r="C3479" i="24"/>
  <c r="C3480" i="24"/>
  <c r="C3481" i="24"/>
  <c r="C3482" i="24"/>
  <c r="C3483" i="24"/>
  <c r="C3484" i="24"/>
  <c r="C3485" i="24"/>
  <c r="C3486" i="24"/>
  <c r="C3487" i="24"/>
  <c r="C3488" i="24"/>
  <c r="C3489" i="24"/>
  <c r="C3490" i="24"/>
  <c r="C3491" i="24"/>
  <c r="C3492" i="24"/>
  <c r="C3493" i="24"/>
  <c r="C3494" i="24"/>
  <c r="C3495" i="24"/>
  <c r="C3496" i="24"/>
  <c r="C3497" i="24"/>
  <c r="C3498" i="24"/>
  <c r="C3499" i="24"/>
  <c r="C3500" i="24"/>
  <c r="C3501" i="24"/>
  <c r="C3502" i="24"/>
  <c r="C3503" i="24"/>
  <c r="C3504" i="24"/>
  <c r="C3505" i="24"/>
  <c r="C3506" i="24"/>
  <c r="C3507" i="24"/>
  <c r="C3508" i="24"/>
  <c r="C3509" i="24"/>
  <c r="C3510" i="24"/>
  <c r="C3511" i="24"/>
  <c r="C3512" i="24"/>
  <c r="C3513" i="24"/>
  <c r="C3514" i="24"/>
  <c r="C3515" i="24"/>
  <c r="C3516" i="24"/>
  <c r="C3517" i="24"/>
  <c r="C3518" i="24"/>
  <c r="C3519" i="24"/>
  <c r="C3520" i="24"/>
  <c r="C3521" i="24"/>
  <c r="C3522" i="24"/>
  <c r="C3523" i="24"/>
  <c r="C3524" i="24"/>
  <c r="C3525" i="24"/>
  <c r="C3526" i="24"/>
  <c r="C3527" i="24"/>
  <c r="C3528" i="24"/>
  <c r="C3529" i="24"/>
  <c r="C3530" i="24"/>
  <c r="C3531" i="24"/>
  <c r="C3532" i="24"/>
  <c r="C3533" i="24"/>
  <c r="C3534" i="24"/>
  <c r="C3535" i="24"/>
  <c r="C3536" i="24"/>
  <c r="C3537" i="24"/>
  <c r="C3538" i="24"/>
  <c r="C3539" i="24"/>
  <c r="C3540" i="24"/>
  <c r="C3541" i="24"/>
  <c r="C3542" i="24"/>
  <c r="C3543" i="24"/>
  <c r="C3544" i="24"/>
  <c r="C3545" i="24"/>
  <c r="C3546" i="24"/>
  <c r="C3547" i="24"/>
  <c r="C3548" i="24"/>
  <c r="C3549" i="24"/>
  <c r="C3550" i="24"/>
  <c r="C3551" i="24"/>
  <c r="C3552" i="24"/>
  <c r="C3553" i="24"/>
  <c r="C3554" i="24"/>
  <c r="C3555" i="24"/>
  <c r="C3556" i="24"/>
  <c r="C3557" i="24"/>
  <c r="C3558" i="24"/>
  <c r="C3559" i="24"/>
  <c r="C3560" i="24"/>
  <c r="C3561" i="24"/>
  <c r="C3562" i="24"/>
  <c r="C3563" i="24"/>
  <c r="C3564" i="24"/>
  <c r="C3565" i="24"/>
  <c r="C3566" i="24"/>
  <c r="C3567" i="24"/>
  <c r="C3568" i="24"/>
  <c r="C3569" i="24"/>
  <c r="C3570" i="24"/>
  <c r="C3571" i="24"/>
  <c r="C3572" i="24"/>
  <c r="C3573" i="24"/>
  <c r="C3574" i="24"/>
  <c r="C3575" i="24"/>
  <c r="C3576" i="24"/>
  <c r="C3577" i="24"/>
  <c r="C3578" i="24"/>
  <c r="C3579" i="24"/>
  <c r="C3580" i="24"/>
  <c r="C3581" i="24"/>
  <c r="C3582" i="24"/>
  <c r="C3583" i="24"/>
  <c r="C3584" i="24"/>
  <c r="C3585" i="24"/>
  <c r="C3586" i="24"/>
  <c r="C3587" i="24"/>
  <c r="C3588" i="24"/>
  <c r="C3589" i="24"/>
  <c r="C3590" i="24"/>
  <c r="C3591" i="24"/>
  <c r="C3592" i="24"/>
  <c r="C3593" i="24"/>
  <c r="C3594" i="24"/>
  <c r="C3595" i="24"/>
  <c r="C3596" i="24"/>
  <c r="C3597" i="24"/>
  <c r="C3598" i="24"/>
  <c r="C3599" i="24"/>
  <c r="C3600" i="24"/>
  <c r="C3601" i="24"/>
  <c r="C3602" i="24"/>
  <c r="C3603" i="24"/>
  <c r="C3604" i="24"/>
  <c r="C3605" i="24"/>
  <c r="C3606" i="24"/>
  <c r="C3607" i="24"/>
  <c r="C3608" i="24"/>
  <c r="C3609" i="24"/>
  <c r="C3610" i="24"/>
  <c r="C3611" i="24"/>
  <c r="C3612" i="24"/>
  <c r="C3613" i="24"/>
  <c r="C3614" i="24"/>
  <c r="C3615" i="24"/>
  <c r="C3616" i="24"/>
  <c r="C3617" i="24"/>
  <c r="C3618" i="24"/>
  <c r="C3619" i="24"/>
  <c r="C3620" i="24"/>
  <c r="C3621" i="24"/>
  <c r="C3622" i="24"/>
  <c r="C3623" i="24"/>
  <c r="C3624" i="24"/>
  <c r="C3625" i="24"/>
  <c r="C3626" i="24"/>
  <c r="C3627" i="24"/>
  <c r="C3628" i="24"/>
  <c r="C3629" i="24"/>
  <c r="C3630" i="24"/>
  <c r="C3631" i="24"/>
  <c r="C3632" i="24"/>
  <c r="C3633" i="24"/>
  <c r="C3634" i="24"/>
  <c r="C3635" i="24"/>
  <c r="C3636" i="24"/>
  <c r="C3637" i="24"/>
  <c r="C3638" i="24"/>
  <c r="C3639" i="24"/>
  <c r="C3640" i="24"/>
  <c r="C3641" i="24"/>
  <c r="C3642" i="24"/>
  <c r="C3643" i="24"/>
  <c r="C3644" i="24"/>
  <c r="C3645" i="24"/>
  <c r="C3646" i="24"/>
  <c r="C3647" i="24"/>
  <c r="C3648" i="24"/>
  <c r="C3649" i="24"/>
  <c r="C3650" i="24"/>
  <c r="C3651" i="24"/>
  <c r="C3652" i="24"/>
  <c r="C3653" i="24"/>
  <c r="C3654" i="24"/>
  <c r="C3655" i="24"/>
  <c r="C3656" i="24"/>
  <c r="C3657" i="24"/>
  <c r="C3658" i="24"/>
  <c r="C3659" i="24"/>
  <c r="C3660" i="24"/>
  <c r="C3661" i="24"/>
  <c r="C3662" i="24"/>
  <c r="C3663" i="24"/>
  <c r="C3664" i="24"/>
  <c r="C3665" i="24"/>
  <c r="C3666" i="24"/>
  <c r="C3667" i="24"/>
  <c r="C3668" i="24"/>
  <c r="C3669" i="24"/>
  <c r="C3670" i="24"/>
  <c r="C3671" i="24"/>
  <c r="C3672" i="24"/>
  <c r="C3673" i="24"/>
  <c r="C3674" i="24"/>
  <c r="C3675" i="24"/>
  <c r="C3676" i="24"/>
  <c r="C3677" i="24"/>
  <c r="C3678" i="24"/>
  <c r="C3679" i="24"/>
  <c r="C3680" i="24"/>
  <c r="C3681" i="24"/>
  <c r="C3682" i="24"/>
  <c r="C3683" i="24"/>
  <c r="C3684" i="24"/>
  <c r="C3685" i="24"/>
  <c r="C3686" i="24"/>
  <c r="C3687" i="24"/>
  <c r="C3688" i="24"/>
  <c r="C3689" i="24"/>
  <c r="C3690" i="24"/>
  <c r="C3691" i="24"/>
  <c r="C3692" i="24"/>
  <c r="C3693" i="24"/>
  <c r="C3694" i="24"/>
  <c r="C3695" i="24"/>
  <c r="C3696" i="24"/>
  <c r="C3697" i="24"/>
  <c r="C3698" i="24"/>
  <c r="C3699" i="24"/>
  <c r="C3700" i="24"/>
  <c r="C3701" i="24"/>
  <c r="C3702" i="24"/>
  <c r="C3703" i="24"/>
  <c r="C3704" i="24"/>
  <c r="C3705" i="24"/>
  <c r="C3706" i="24"/>
  <c r="C3707" i="24"/>
  <c r="C3708" i="24"/>
  <c r="C3709" i="24"/>
  <c r="C3710" i="24"/>
  <c r="C3711" i="24"/>
  <c r="C3712" i="24"/>
  <c r="C3713" i="24"/>
  <c r="C3714" i="24"/>
  <c r="C3715" i="24"/>
  <c r="C3716" i="24"/>
  <c r="C3717" i="24"/>
  <c r="C3718" i="24"/>
  <c r="C3719" i="24"/>
  <c r="C3720" i="24"/>
  <c r="C3721" i="24"/>
  <c r="C3722" i="24"/>
  <c r="C3723" i="24"/>
  <c r="C3724" i="24"/>
  <c r="C3725" i="24"/>
  <c r="C3726" i="24"/>
  <c r="C3727" i="24"/>
  <c r="C3728" i="24"/>
  <c r="C3729" i="24"/>
  <c r="C3730" i="24"/>
  <c r="C3731" i="24"/>
  <c r="C3732" i="24"/>
  <c r="C3733" i="24"/>
  <c r="C3734" i="24"/>
  <c r="C3735" i="24"/>
  <c r="C3736" i="24"/>
  <c r="C3737" i="24"/>
  <c r="C3738" i="24"/>
  <c r="C3739" i="24"/>
  <c r="C3740" i="24"/>
  <c r="C3741" i="24"/>
  <c r="C3742" i="24"/>
  <c r="C3743" i="24"/>
  <c r="C3744" i="24"/>
  <c r="C3745" i="24"/>
  <c r="C3746" i="24"/>
  <c r="C3747" i="24"/>
  <c r="C3748" i="24"/>
  <c r="C3749" i="24"/>
  <c r="C3750" i="24"/>
  <c r="C3751" i="24"/>
  <c r="C3752" i="24"/>
  <c r="C3753" i="24"/>
  <c r="C3754" i="24"/>
  <c r="C3755" i="24"/>
  <c r="C3756" i="24"/>
  <c r="C3757" i="24"/>
  <c r="C3758" i="24"/>
  <c r="C3759" i="24"/>
  <c r="C3760" i="24"/>
  <c r="C3761" i="24"/>
  <c r="C3762" i="24"/>
  <c r="C3763" i="24"/>
  <c r="C3764" i="24"/>
  <c r="C3765" i="24"/>
  <c r="C3766" i="24"/>
  <c r="C3767" i="24"/>
  <c r="C3768" i="24"/>
  <c r="C3769" i="24"/>
  <c r="C3770" i="24"/>
  <c r="C3771" i="24"/>
  <c r="C3772" i="24"/>
  <c r="C3773" i="24"/>
  <c r="C3774" i="24"/>
  <c r="C3775" i="24"/>
  <c r="C3776" i="24"/>
  <c r="C3777" i="24"/>
  <c r="C3778" i="24"/>
  <c r="C3779" i="24"/>
  <c r="C3780" i="24"/>
  <c r="C3781" i="24"/>
  <c r="C3782" i="24"/>
  <c r="C3783" i="24"/>
  <c r="C3784" i="24"/>
  <c r="C3785" i="24"/>
  <c r="C3786" i="24"/>
  <c r="C3787" i="24"/>
  <c r="C3788" i="24"/>
  <c r="C3789" i="24"/>
  <c r="C3790" i="24"/>
  <c r="C3791" i="24"/>
  <c r="C3792" i="24"/>
  <c r="C3793" i="24"/>
  <c r="C3794" i="24"/>
  <c r="C3795" i="24"/>
  <c r="C3796" i="24"/>
  <c r="C3797" i="24"/>
  <c r="C3798" i="24"/>
  <c r="C3799" i="24"/>
  <c r="C3800" i="24"/>
  <c r="C3801" i="24"/>
  <c r="C3802" i="24"/>
  <c r="C3803" i="24"/>
  <c r="C3804" i="24"/>
  <c r="C3805" i="24"/>
  <c r="C3806" i="24"/>
  <c r="C3807" i="24"/>
  <c r="C3808" i="24"/>
  <c r="C3809" i="24"/>
  <c r="C3810" i="24"/>
  <c r="C3811" i="24"/>
  <c r="C3812" i="24"/>
  <c r="C3813" i="24"/>
  <c r="C3814" i="24"/>
  <c r="C3815" i="24"/>
  <c r="C3816" i="24"/>
  <c r="C3817" i="24"/>
  <c r="C3818" i="24"/>
  <c r="C3819" i="24"/>
  <c r="C3820" i="24"/>
  <c r="C3821" i="24"/>
  <c r="C3822" i="24"/>
  <c r="C3823" i="24"/>
  <c r="C3824" i="24"/>
  <c r="C3825" i="24"/>
  <c r="C3826" i="24"/>
  <c r="C3827" i="24"/>
  <c r="C3828" i="24"/>
  <c r="C3829" i="24"/>
  <c r="C3830" i="24"/>
  <c r="C3831" i="24"/>
  <c r="C3832" i="24"/>
  <c r="C3833" i="24"/>
  <c r="C3834" i="24"/>
  <c r="C3835" i="24"/>
  <c r="C3836" i="24"/>
  <c r="C3837" i="24"/>
  <c r="C3838" i="24"/>
  <c r="C3839" i="24"/>
  <c r="C3840" i="24"/>
  <c r="C3841" i="24"/>
  <c r="C3842" i="24"/>
  <c r="C3843" i="24"/>
  <c r="C3844" i="24"/>
  <c r="C3845" i="24"/>
  <c r="C3846" i="24"/>
  <c r="C3847" i="24"/>
  <c r="C3848" i="24"/>
  <c r="C3849" i="24"/>
  <c r="C3850" i="24"/>
  <c r="C3851" i="24"/>
  <c r="C3852" i="24"/>
  <c r="C3853" i="24"/>
  <c r="C3854" i="24"/>
  <c r="C3855" i="24"/>
  <c r="C3856" i="24"/>
  <c r="C3857" i="24"/>
  <c r="C3858" i="24"/>
  <c r="C3859" i="24"/>
  <c r="C3860" i="24"/>
  <c r="C3861" i="24"/>
  <c r="C3862" i="24"/>
  <c r="C3863" i="24"/>
  <c r="C3864" i="24"/>
  <c r="C3865" i="24"/>
  <c r="C3866" i="24"/>
  <c r="C3867" i="24"/>
  <c r="C3868" i="24"/>
  <c r="C3869" i="24"/>
  <c r="C3870" i="24"/>
  <c r="C3871" i="24"/>
  <c r="C3872" i="24"/>
  <c r="C3873" i="24"/>
  <c r="C3874" i="24"/>
  <c r="C3875" i="24"/>
  <c r="C3876" i="24"/>
  <c r="C3877" i="24"/>
  <c r="C3878" i="24"/>
  <c r="C3879" i="24"/>
  <c r="C3880" i="24"/>
  <c r="C3881" i="24"/>
  <c r="C3882" i="24"/>
  <c r="C3883" i="24"/>
  <c r="C3884" i="24"/>
  <c r="C3885" i="24"/>
  <c r="C3886" i="24"/>
  <c r="C3887" i="24"/>
  <c r="C3888" i="24"/>
  <c r="C3889" i="24"/>
  <c r="C3890" i="24"/>
  <c r="C3891" i="24"/>
  <c r="C3892" i="24"/>
  <c r="C3893" i="24"/>
  <c r="C3894" i="24"/>
  <c r="C3895" i="24"/>
  <c r="C3896" i="24"/>
  <c r="C3897" i="24"/>
  <c r="C3898" i="24"/>
  <c r="C3899" i="24"/>
  <c r="C3900" i="24"/>
  <c r="C3901" i="24"/>
  <c r="C3902" i="24"/>
  <c r="C3903" i="24"/>
  <c r="C3904" i="24"/>
  <c r="C3905" i="24"/>
  <c r="C3906" i="24"/>
  <c r="C3907" i="24"/>
  <c r="C3908" i="24"/>
  <c r="C3909" i="24"/>
  <c r="C3910" i="24"/>
  <c r="C3911" i="24"/>
  <c r="C3912" i="24"/>
  <c r="C3913" i="24"/>
  <c r="C3914" i="24"/>
  <c r="C3915" i="24"/>
  <c r="C3916" i="24"/>
  <c r="C3917" i="24"/>
  <c r="C3918" i="24"/>
  <c r="C3919" i="24"/>
  <c r="C3920" i="24"/>
  <c r="C3921" i="24"/>
  <c r="C3922" i="24"/>
  <c r="C3923" i="24"/>
  <c r="C3924" i="24"/>
  <c r="C3925" i="24"/>
  <c r="C3926" i="24"/>
  <c r="C3927" i="24"/>
  <c r="C3928" i="24"/>
  <c r="C3929" i="24"/>
  <c r="C3930" i="24"/>
  <c r="C3931" i="24"/>
  <c r="C3932" i="24"/>
  <c r="C3933" i="24"/>
  <c r="C3934" i="24"/>
  <c r="C3935" i="24"/>
  <c r="C3936" i="24"/>
  <c r="C3937" i="24"/>
  <c r="C3938" i="24"/>
  <c r="C3939" i="24"/>
  <c r="C3940" i="24"/>
  <c r="C3941" i="24"/>
  <c r="C3942" i="24"/>
  <c r="C3943" i="24"/>
  <c r="C3944" i="24"/>
  <c r="C3945" i="24"/>
  <c r="C3946" i="24"/>
  <c r="C3947" i="24"/>
  <c r="C3948" i="24"/>
  <c r="C3949" i="24"/>
  <c r="C3950" i="24"/>
  <c r="C3951" i="24"/>
  <c r="C3952" i="24"/>
  <c r="C3953" i="24"/>
  <c r="C3954" i="24"/>
  <c r="C3955" i="24"/>
  <c r="C3956" i="24"/>
  <c r="C3957" i="24"/>
  <c r="C3958" i="24"/>
  <c r="C3959" i="24"/>
  <c r="C3960" i="24"/>
  <c r="C3961" i="24"/>
  <c r="C3962" i="24"/>
  <c r="C3963" i="24"/>
  <c r="C3964" i="24"/>
  <c r="C3965" i="24"/>
  <c r="C3966" i="24"/>
  <c r="C3967" i="24"/>
  <c r="C3968" i="24"/>
  <c r="C3969" i="24"/>
  <c r="C3970" i="24"/>
  <c r="C3971" i="24"/>
  <c r="C3972" i="24"/>
  <c r="C3973" i="24"/>
  <c r="C3974" i="24"/>
  <c r="C3975" i="24"/>
  <c r="C3976" i="24"/>
  <c r="C3977" i="24"/>
  <c r="C3978" i="24"/>
  <c r="C3979" i="24"/>
  <c r="C3980" i="24"/>
  <c r="C3981" i="24"/>
  <c r="C3982" i="24"/>
  <c r="C3983" i="24"/>
  <c r="C3984" i="24"/>
  <c r="C3985" i="24"/>
  <c r="C3986" i="24"/>
  <c r="C3987" i="24"/>
  <c r="C3988" i="24"/>
  <c r="C3989" i="24"/>
  <c r="C3990" i="24"/>
  <c r="C3991" i="24"/>
  <c r="C3992" i="24"/>
  <c r="C3993" i="24"/>
  <c r="C3994" i="24"/>
  <c r="C3995" i="24"/>
  <c r="C3996" i="24"/>
  <c r="C3997" i="24"/>
  <c r="C3998" i="24"/>
  <c r="C3999" i="24"/>
  <c r="C4000" i="24"/>
  <c r="C4001" i="24"/>
  <c r="C4002" i="24"/>
  <c r="C4003" i="24"/>
  <c r="C4004" i="24"/>
  <c r="C4005" i="24"/>
  <c r="C4006" i="24"/>
  <c r="C4007" i="24"/>
  <c r="C4008" i="24"/>
  <c r="C4009" i="24"/>
  <c r="C4010" i="24"/>
  <c r="C4011" i="24"/>
  <c r="C4012" i="24"/>
  <c r="C4013" i="24"/>
  <c r="C4014" i="24"/>
  <c r="C4015" i="24"/>
  <c r="C4016" i="24"/>
  <c r="C4017" i="24"/>
  <c r="C4018" i="24"/>
  <c r="C4019" i="24"/>
  <c r="C4020" i="24"/>
  <c r="C4021" i="24"/>
  <c r="C4022" i="24"/>
  <c r="C4023" i="24"/>
  <c r="C4024" i="24"/>
  <c r="C4025" i="24"/>
  <c r="C4026" i="24"/>
  <c r="C4027" i="24"/>
  <c r="C4028" i="24"/>
  <c r="C4029" i="24"/>
  <c r="C4030" i="24"/>
  <c r="C4031" i="24"/>
  <c r="C4032" i="24"/>
  <c r="C4033" i="24"/>
  <c r="C4034" i="24"/>
  <c r="C4035" i="24"/>
  <c r="C4036" i="24"/>
  <c r="C4037" i="24"/>
  <c r="C4038" i="24"/>
  <c r="C4039" i="24"/>
  <c r="C4040" i="24"/>
  <c r="C4041" i="24"/>
  <c r="C4042" i="24"/>
  <c r="C4043" i="24"/>
  <c r="C4044" i="24"/>
  <c r="C4045" i="24"/>
  <c r="C4046" i="24"/>
  <c r="C4047" i="24"/>
  <c r="C4048" i="24"/>
  <c r="C4049" i="24"/>
  <c r="C4050" i="24"/>
  <c r="C4051" i="24"/>
  <c r="C4052" i="24"/>
  <c r="C4053" i="24"/>
  <c r="C4054" i="24"/>
  <c r="C4055" i="24"/>
  <c r="C4056" i="24"/>
  <c r="C4057" i="24"/>
  <c r="C4058" i="24"/>
  <c r="C4059" i="24"/>
  <c r="C4060" i="24"/>
  <c r="C4061" i="24"/>
  <c r="C4062" i="24"/>
  <c r="C4063" i="24"/>
  <c r="C4064" i="24"/>
  <c r="C4065" i="24"/>
  <c r="C4066" i="24"/>
  <c r="C4067" i="24"/>
  <c r="C4068" i="24"/>
  <c r="C4069" i="24"/>
  <c r="C4070" i="24"/>
  <c r="C4071" i="24"/>
  <c r="C4072" i="24"/>
  <c r="C4073" i="24"/>
  <c r="C4074" i="24"/>
  <c r="C4075" i="24"/>
  <c r="C4076" i="24"/>
  <c r="C4077" i="24"/>
  <c r="C4078" i="24"/>
  <c r="C4079" i="24"/>
  <c r="C4080" i="24"/>
  <c r="C4081" i="24"/>
  <c r="C4082" i="24"/>
  <c r="C4083" i="24"/>
  <c r="C4084" i="24"/>
  <c r="C4085" i="24"/>
  <c r="C4086" i="24"/>
  <c r="C4087" i="24"/>
  <c r="C4088" i="24"/>
  <c r="C4089" i="24"/>
  <c r="C4090" i="24"/>
  <c r="C4091" i="24"/>
  <c r="C4092" i="24"/>
  <c r="C4093" i="24"/>
  <c r="C4094" i="24"/>
  <c r="C4095" i="24"/>
  <c r="C4096" i="24"/>
  <c r="C4097" i="24"/>
  <c r="C4098" i="24"/>
  <c r="C4099" i="24"/>
  <c r="C4100" i="24"/>
  <c r="C4101" i="24"/>
  <c r="C4102" i="24"/>
  <c r="C4103" i="24"/>
  <c r="C4104" i="24"/>
  <c r="C4105" i="24"/>
  <c r="C4106" i="24"/>
  <c r="C4107" i="24"/>
  <c r="C4108" i="24"/>
  <c r="C4109" i="24"/>
  <c r="C4110" i="24"/>
  <c r="C4111" i="24"/>
  <c r="C4112" i="24"/>
  <c r="C4113" i="24"/>
  <c r="C4114" i="24"/>
  <c r="C4115" i="24"/>
  <c r="C4116" i="24"/>
  <c r="C4117" i="24"/>
  <c r="C4118" i="24"/>
  <c r="C4119" i="24"/>
  <c r="C4120" i="24"/>
  <c r="C4121" i="24"/>
  <c r="C4122" i="24"/>
  <c r="C4123" i="24"/>
  <c r="C4124" i="24"/>
  <c r="C4125" i="24"/>
  <c r="C4126" i="24"/>
  <c r="C4127" i="24"/>
  <c r="C4128" i="24"/>
  <c r="C4129" i="24"/>
  <c r="C4130" i="24"/>
  <c r="C4131" i="24"/>
  <c r="C4132" i="24"/>
  <c r="C4133" i="24"/>
  <c r="C4134" i="24"/>
  <c r="C4135" i="24"/>
  <c r="C4136" i="24"/>
  <c r="C4137" i="24"/>
  <c r="C4138" i="24"/>
  <c r="C4139" i="24"/>
  <c r="C4140" i="24"/>
  <c r="C4141" i="24"/>
  <c r="C4142" i="24"/>
  <c r="C4143" i="24"/>
  <c r="C4144" i="24"/>
  <c r="C4145" i="24"/>
  <c r="C4146" i="24"/>
  <c r="C4147" i="24"/>
  <c r="C4148" i="24"/>
  <c r="C4149" i="24"/>
  <c r="C4150" i="24"/>
  <c r="C4151" i="24"/>
  <c r="C4152" i="24"/>
  <c r="C4153" i="24"/>
  <c r="C4154" i="24"/>
  <c r="C4155" i="24"/>
  <c r="C4156" i="24"/>
  <c r="C4157" i="24"/>
  <c r="C4158" i="24"/>
  <c r="C4159" i="24"/>
  <c r="C4160" i="24"/>
  <c r="C4161" i="24"/>
  <c r="C4162" i="24"/>
  <c r="C4163" i="24"/>
  <c r="C4164" i="24"/>
  <c r="C4165" i="24"/>
  <c r="C4166" i="24"/>
  <c r="C4167" i="24"/>
  <c r="C4168" i="24"/>
  <c r="C4169" i="24"/>
  <c r="C4170" i="24"/>
  <c r="C4171" i="24"/>
  <c r="C4172" i="24"/>
  <c r="C4173" i="24"/>
  <c r="C4174" i="24"/>
  <c r="C4175" i="24"/>
  <c r="C4176" i="24"/>
  <c r="C4177" i="24"/>
  <c r="C4178" i="24"/>
  <c r="C4179" i="24"/>
  <c r="C4180" i="24"/>
  <c r="C4181" i="24"/>
  <c r="C4182" i="24"/>
  <c r="C4183" i="24"/>
  <c r="C4184" i="24"/>
  <c r="C4185" i="24"/>
  <c r="C4186" i="24"/>
  <c r="C4187" i="24"/>
  <c r="C4188" i="24"/>
  <c r="C4189" i="24"/>
  <c r="C4190" i="24"/>
  <c r="C4191" i="24"/>
  <c r="C4192" i="24"/>
  <c r="C4193" i="24"/>
  <c r="C4194" i="24"/>
  <c r="C4195" i="24"/>
  <c r="C4196" i="24"/>
  <c r="C4197" i="24"/>
  <c r="C4198" i="24"/>
  <c r="C4199" i="24"/>
  <c r="C4200" i="24"/>
  <c r="C4201" i="24"/>
  <c r="C4202" i="24"/>
  <c r="C4203" i="24"/>
  <c r="C4204" i="24"/>
  <c r="C4205" i="24"/>
  <c r="C4206" i="24"/>
  <c r="C4207" i="24"/>
  <c r="C4208" i="24"/>
  <c r="C4209" i="24"/>
  <c r="C4210" i="24"/>
  <c r="C4211" i="24"/>
  <c r="C4212" i="24"/>
  <c r="C4213" i="24"/>
  <c r="C4214" i="24"/>
  <c r="C4215" i="24"/>
  <c r="C4216" i="24"/>
  <c r="C4217" i="24"/>
  <c r="C4218" i="24"/>
  <c r="C4219" i="24"/>
  <c r="C4220" i="24"/>
  <c r="C4221" i="24"/>
  <c r="C4222" i="24"/>
  <c r="C4223" i="24"/>
  <c r="C4224" i="24"/>
  <c r="C4225" i="24"/>
  <c r="C4226" i="24"/>
  <c r="C4227" i="24"/>
  <c r="C4228" i="24"/>
  <c r="C4229" i="24"/>
  <c r="C4230" i="24"/>
  <c r="C4231" i="24"/>
  <c r="C4232" i="24"/>
  <c r="C4233" i="24"/>
  <c r="C4234" i="24"/>
  <c r="C4235" i="24"/>
  <c r="C4236" i="24"/>
  <c r="C4237" i="24"/>
  <c r="C4238" i="24"/>
  <c r="C4239" i="24"/>
  <c r="C4240" i="24"/>
  <c r="C4241" i="24"/>
  <c r="C4242" i="24"/>
  <c r="C4243" i="24"/>
  <c r="C4244" i="24"/>
  <c r="C4245" i="24"/>
  <c r="C4246" i="24"/>
  <c r="C4247" i="24"/>
  <c r="C4248" i="24"/>
  <c r="C4249" i="24"/>
  <c r="C4250" i="24"/>
  <c r="C4251" i="24"/>
  <c r="C4252" i="24"/>
  <c r="C4253" i="24"/>
  <c r="C4254" i="24"/>
  <c r="C4255" i="24"/>
  <c r="C4256" i="24"/>
  <c r="C4257" i="24"/>
  <c r="C4258" i="24"/>
  <c r="C4259" i="24"/>
  <c r="C4260" i="24"/>
  <c r="C4261" i="24"/>
  <c r="C4262" i="24"/>
  <c r="C4263" i="24"/>
  <c r="C4264" i="24"/>
  <c r="C4265" i="24"/>
  <c r="C4266" i="24"/>
  <c r="C4267" i="24"/>
  <c r="C4268" i="24"/>
  <c r="C4269" i="24"/>
  <c r="C4270" i="24"/>
  <c r="C4271" i="24"/>
  <c r="C4272" i="24"/>
  <c r="C4273" i="24"/>
  <c r="C4274" i="24"/>
  <c r="C4275" i="24"/>
  <c r="C4276" i="24"/>
  <c r="C4277" i="24"/>
  <c r="C4278" i="24"/>
  <c r="C4279" i="24"/>
  <c r="C4280" i="24"/>
  <c r="C4281" i="24"/>
  <c r="C4282" i="24"/>
  <c r="C4283" i="24"/>
  <c r="C4284" i="24"/>
  <c r="C4285" i="24"/>
  <c r="C4286" i="24"/>
  <c r="C4287" i="24"/>
  <c r="C4288" i="24"/>
  <c r="C4289" i="24"/>
  <c r="C4290" i="24"/>
  <c r="C4291" i="24"/>
  <c r="C4292" i="24"/>
  <c r="C4293" i="24"/>
  <c r="C4294" i="24"/>
  <c r="C4295" i="24"/>
  <c r="C4296" i="24"/>
  <c r="C4297" i="24"/>
  <c r="C4298" i="24"/>
  <c r="C4299" i="24"/>
  <c r="C4300" i="24"/>
  <c r="C4301" i="24"/>
  <c r="C4302" i="24"/>
  <c r="C4303" i="24"/>
  <c r="C4304" i="24"/>
  <c r="C4305" i="24"/>
  <c r="C4306" i="24"/>
  <c r="C4307" i="24"/>
  <c r="C4308" i="24"/>
  <c r="C4309" i="24"/>
  <c r="C4310" i="24"/>
  <c r="C4311" i="24"/>
  <c r="C4312" i="24"/>
  <c r="C4313" i="24"/>
  <c r="C4314" i="24"/>
  <c r="C4315" i="24"/>
  <c r="C4316" i="24"/>
  <c r="C4317" i="24"/>
  <c r="C4318" i="24"/>
  <c r="C4319" i="24"/>
  <c r="C4320" i="24"/>
  <c r="C4321" i="24"/>
  <c r="C4322" i="24"/>
  <c r="C4323" i="24"/>
  <c r="C4324" i="24"/>
  <c r="C4325" i="24"/>
  <c r="C4326" i="24"/>
  <c r="C4327" i="24"/>
  <c r="C4328" i="24"/>
  <c r="C4329" i="24"/>
  <c r="C4330" i="24"/>
  <c r="C4331" i="24"/>
  <c r="C4332" i="24"/>
  <c r="C4333" i="24"/>
  <c r="C4334" i="24"/>
  <c r="C4335" i="24"/>
  <c r="C4336" i="24"/>
  <c r="C4337" i="24"/>
  <c r="C4338" i="24"/>
  <c r="C4339" i="24"/>
  <c r="C4340" i="24"/>
  <c r="C4341" i="24"/>
  <c r="C4342" i="24"/>
  <c r="C4343" i="24"/>
  <c r="C4344" i="24"/>
  <c r="C4345" i="24"/>
  <c r="C4346" i="24"/>
  <c r="C4347" i="24"/>
  <c r="C4348" i="24"/>
  <c r="C4349" i="24"/>
  <c r="C4350" i="24"/>
  <c r="C4351" i="24"/>
  <c r="C4352" i="24"/>
  <c r="C4353" i="24"/>
  <c r="C4354" i="24"/>
  <c r="C4355" i="24"/>
  <c r="C4356" i="24"/>
  <c r="C4357" i="24"/>
  <c r="C4358" i="24"/>
  <c r="C4359" i="24"/>
  <c r="C4360" i="24"/>
  <c r="C4361" i="24"/>
  <c r="C4362" i="24"/>
  <c r="C4363" i="24"/>
  <c r="C4364" i="24"/>
  <c r="C4365" i="24"/>
  <c r="C4366" i="24"/>
  <c r="C4367" i="24"/>
  <c r="C4368" i="24"/>
  <c r="C4369" i="24"/>
  <c r="C4370" i="24"/>
  <c r="C4371" i="24"/>
  <c r="C4372" i="24"/>
  <c r="C4373" i="24"/>
  <c r="C4374" i="24"/>
  <c r="C4375" i="24"/>
  <c r="C4376" i="24"/>
  <c r="C4377" i="24"/>
  <c r="C4378" i="24"/>
  <c r="C4379" i="24"/>
  <c r="C4380" i="24"/>
  <c r="C4381" i="24"/>
  <c r="C4382" i="24"/>
  <c r="C4383" i="24"/>
  <c r="C4384" i="24"/>
  <c r="C4385" i="24"/>
  <c r="C4386" i="24"/>
  <c r="C4387" i="24"/>
  <c r="C4388" i="24"/>
  <c r="C4389" i="24"/>
  <c r="C4390" i="24"/>
  <c r="C4391" i="24"/>
  <c r="C4392" i="24"/>
  <c r="C4393" i="24"/>
  <c r="C4394" i="24"/>
  <c r="C4395" i="24"/>
  <c r="C4396" i="24"/>
  <c r="C4397" i="24"/>
  <c r="C4398" i="24"/>
  <c r="C4399" i="24"/>
  <c r="C4400" i="24"/>
  <c r="C4401" i="24"/>
  <c r="C4402" i="24"/>
  <c r="C4403" i="24"/>
  <c r="C4404" i="24"/>
  <c r="C4405" i="24"/>
  <c r="C4406" i="24"/>
  <c r="C4407" i="24"/>
  <c r="C4408" i="24"/>
  <c r="C4409" i="24"/>
  <c r="C4410" i="24"/>
  <c r="C4411" i="24"/>
  <c r="C4412" i="24"/>
  <c r="C4413" i="24"/>
  <c r="C4414" i="24"/>
  <c r="C4415" i="24"/>
  <c r="C4416" i="24"/>
  <c r="C4417" i="24"/>
  <c r="C4418" i="24"/>
  <c r="C4419" i="24"/>
  <c r="C4420" i="24"/>
  <c r="C4421" i="24"/>
  <c r="C4422" i="24"/>
  <c r="C4423" i="24"/>
  <c r="C4424" i="24"/>
  <c r="C4425" i="24"/>
  <c r="C4426" i="24"/>
  <c r="C4427" i="24"/>
  <c r="C4428" i="24"/>
  <c r="C4429" i="24"/>
  <c r="C4430" i="24"/>
  <c r="C4431" i="24"/>
  <c r="C4432" i="24"/>
  <c r="C4433" i="24"/>
  <c r="C4434" i="24"/>
  <c r="C4435" i="24"/>
  <c r="C4436" i="24"/>
  <c r="C4437" i="24"/>
  <c r="C4438" i="24"/>
  <c r="C4439" i="24"/>
  <c r="C4440" i="24"/>
  <c r="C4441" i="24"/>
  <c r="C4442" i="24"/>
  <c r="C4443" i="24"/>
  <c r="C4444" i="24"/>
  <c r="C4445" i="24"/>
  <c r="C4446" i="24"/>
  <c r="C4447" i="24"/>
  <c r="C4448" i="24"/>
  <c r="C4449" i="24"/>
  <c r="C4450" i="24"/>
  <c r="C4451" i="24"/>
  <c r="C4452" i="24"/>
  <c r="C4453" i="24"/>
  <c r="C4454" i="24"/>
  <c r="C4455" i="24"/>
  <c r="C4456" i="24"/>
  <c r="C4457" i="24"/>
  <c r="C4458" i="24"/>
  <c r="C4459" i="24"/>
  <c r="C4460" i="24"/>
  <c r="C4461" i="24"/>
  <c r="C4462" i="24"/>
  <c r="C4463" i="24"/>
  <c r="C4464" i="24"/>
  <c r="C4465" i="24"/>
  <c r="C4466" i="24"/>
  <c r="C4467" i="24"/>
  <c r="C4468" i="24"/>
  <c r="C4469" i="24"/>
  <c r="C4470" i="24"/>
  <c r="C4471" i="24"/>
  <c r="C4472" i="24"/>
  <c r="C4473" i="24"/>
  <c r="C4474" i="24"/>
  <c r="C4475" i="24"/>
  <c r="C4476" i="24"/>
  <c r="C4477" i="24"/>
  <c r="C4478" i="24"/>
  <c r="C4479" i="24"/>
  <c r="C4480" i="24"/>
  <c r="C4481" i="24"/>
  <c r="C4482" i="24"/>
  <c r="C4483" i="24"/>
  <c r="C4484" i="24"/>
  <c r="C4485" i="24"/>
  <c r="C4486" i="24"/>
  <c r="C4487" i="24"/>
  <c r="C4488" i="24"/>
  <c r="C4489" i="24"/>
  <c r="C4490" i="24"/>
  <c r="C4491" i="24"/>
  <c r="C4492" i="24"/>
  <c r="C4493" i="24"/>
  <c r="C4494" i="24"/>
  <c r="C4495" i="24"/>
  <c r="C4496" i="24"/>
  <c r="C4497" i="24"/>
  <c r="C4498" i="24"/>
  <c r="C4499" i="24"/>
  <c r="C4500" i="24"/>
  <c r="C4501" i="24"/>
  <c r="C4502" i="24"/>
  <c r="C4503" i="24"/>
  <c r="C4504" i="24"/>
  <c r="C4505" i="24"/>
  <c r="C4506" i="24"/>
  <c r="C4507" i="24"/>
  <c r="C4508" i="24"/>
  <c r="C4509" i="24"/>
  <c r="C4510" i="24"/>
  <c r="C4511" i="24"/>
  <c r="C4512" i="24"/>
  <c r="C4513" i="24"/>
  <c r="C4514" i="24"/>
  <c r="C4515" i="24"/>
  <c r="C4516" i="24"/>
  <c r="C4517" i="24"/>
  <c r="C4518" i="24"/>
  <c r="C4519" i="24"/>
  <c r="C4520" i="24"/>
  <c r="C4521" i="24"/>
  <c r="C4522" i="24"/>
  <c r="C4523" i="24"/>
  <c r="C4524" i="24"/>
  <c r="C4525" i="24"/>
  <c r="C4526" i="24"/>
  <c r="C4527" i="24"/>
  <c r="C4528" i="24"/>
  <c r="C4529" i="24"/>
  <c r="C4530" i="24"/>
  <c r="C4531" i="24"/>
  <c r="C4532" i="24"/>
  <c r="C4533" i="24"/>
  <c r="C4534" i="24"/>
  <c r="C4535" i="24"/>
  <c r="C4536" i="24"/>
  <c r="C4537" i="24"/>
  <c r="C4538" i="24"/>
  <c r="C4539" i="24"/>
  <c r="C4540" i="24"/>
  <c r="C4541" i="24"/>
  <c r="C4542" i="24"/>
  <c r="C4543" i="24"/>
  <c r="C4544" i="24"/>
  <c r="C4545" i="24"/>
  <c r="C4546" i="24"/>
  <c r="C4547" i="24"/>
  <c r="C4548" i="24"/>
  <c r="C4549" i="24"/>
  <c r="C4550" i="24"/>
  <c r="C4551" i="24"/>
  <c r="C4552" i="24"/>
  <c r="C4553" i="24"/>
  <c r="C4554" i="24"/>
  <c r="C4555" i="24"/>
  <c r="C4556" i="24"/>
  <c r="C4557" i="24"/>
  <c r="C4558" i="24"/>
  <c r="C4559" i="24"/>
  <c r="C4560" i="24"/>
  <c r="C4561" i="24"/>
  <c r="C4562" i="24"/>
  <c r="C4563" i="24"/>
  <c r="C4564" i="24"/>
  <c r="C4565" i="24"/>
  <c r="C4566" i="24"/>
  <c r="C4567" i="24"/>
  <c r="C4568" i="24"/>
  <c r="C4569" i="24"/>
  <c r="C4570" i="24"/>
  <c r="C4571" i="24"/>
  <c r="C4572" i="24"/>
  <c r="C4573" i="24"/>
  <c r="C4574" i="24"/>
  <c r="C4575" i="24"/>
  <c r="C4576" i="24"/>
  <c r="C4577" i="24"/>
  <c r="C4578" i="24"/>
  <c r="C4579" i="24"/>
  <c r="C4580" i="24"/>
  <c r="C4581" i="24"/>
  <c r="C4582" i="24"/>
  <c r="C4583" i="24"/>
  <c r="C4584" i="24"/>
  <c r="C4585" i="24"/>
  <c r="C4586" i="24"/>
  <c r="C4587" i="24"/>
  <c r="C4588" i="24"/>
  <c r="C4589" i="24"/>
  <c r="C4590" i="24"/>
  <c r="C4591" i="24"/>
  <c r="C4592" i="24"/>
  <c r="C4593" i="24"/>
  <c r="C4594" i="24"/>
  <c r="C4595" i="24"/>
  <c r="C4596" i="24"/>
  <c r="C4597" i="24"/>
  <c r="C4598" i="24"/>
  <c r="C4599" i="24"/>
  <c r="C4600" i="24"/>
  <c r="C4601" i="24"/>
  <c r="C4602" i="24"/>
  <c r="C4603" i="24"/>
  <c r="C4604" i="24"/>
  <c r="C4605" i="24"/>
  <c r="C4606" i="24"/>
  <c r="C4607" i="24"/>
  <c r="C4608" i="24"/>
  <c r="C4609" i="24"/>
  <c r="C4610" i="24"/>
  <c r="C4611" i="24"/>
  <c r="C4612" i="24"/>
  <c r="C4613" i="24"/>
  <c r="C4614" i="24"/>
  <c r="C4615" i="24"/>
  <c r="C4616" i="24"/>
  <c r="C4617" i="24"/>
  <c r="C4618" i="24"/>
  <c r="C4619" i="24"/>
  <c r="C4620" i="24"/>
  <c r="C4621" i="24"/>
  <c r="C4622" i="24"/>
  <c r="C4623" i="24"/>
  <c r="C4624" i="24"/>
  <c r="C4625" i="24"/>
  <c r="C4626" i="24"/>
  <c r="C4627" i="24"/>
  <c r="C4628" i="24"/>
  <c r="C4629" i="24"/>
  <c r="C4630" i="24"/>
  <c r="C4631" i="24"/>
  <c r="C4632" i="24"/>
  <c r="C4633" i="24"/>
  <c r="C4634" i="24"/>
  <c r="C4635" i="24"/>
  <c r="C4636" i="24"/>
  <c r="C4637" i="24"/>
  <c r="C4638" i="24"/>
  <c r="C4639" i="24"/>
  <c r="C4640" i="24"/>
  <c r="C4641" i="24"/>
  <c r="C4642" i="24"/>
  <c r="C4643" i="24"/>
  <c r="C4644" i="24"/>
  <c r="C4645" i="24"/>
  <c r="C4646" i="24"/>
  <c r="C4647" i="24"/>
  <c r="C4648" i="24"/>
  <c r="C4649" i="24"/>
  <c r="C4650" i="24"/>
  <c r="C4651" i="24"/>
  <c r="C4652" i="24"/>
  <c r="C4653" i="24"/>
  <c r="C4654" i="24"/>
  <c r="C4655" i="24"/>
  <c r="C4656" i="24"/>
  <c r="C4657" i="24"/>
  <c r="C4658" i="24"/>
  <c r="C4659" i="24"/>
  <c r="C4660" i="24"/>
  <c r="C4661" i="24"/>
  <c r="C4662" i="24"/>
  <c r="C4663" i="24"/>
  <c r="C4664" i="24"/>
  <c r="C4665" i="24"/>
  <c r="C4666" i="24"/>
  <c r="C4667" i="24"/>
  <c r="C4668" i="24"/>
  <c r="C4669" i="24"/>
  <c r="C4670" i="24"/>
  <c r="C4671" i="24"/>
  <c r="C4672" i="24"/>
  <c r="C4673" i="24"/>
  <c r="C4674" i="24"/>
  <c r="C4675" i="24"/>
  <c r="C4676" i="24"/>
  <c r="C4677" i="24"/>
  <c r="C4678" i="24"/>
  <c r="C4679" i="24"/>
  <c r="C4680" i="24"/>
  <c r="C4681" i="24"/>
  <c r="C4682" i="24"/>
  <c r="C4683" i="24"/>
  <c r="C4684" i="24"/>
  <c r="C4685" i="24"/>
  <c r="C4686" i="24"/>
  <c r="C4687" i="24"/>
  <c r="C4688" i="24"/>
  <c r="C4689" i="24"/>
  <c r="C4690" i="24"/>
  <c r="C4691" i="24"/>
  <c r="C4692" i="24"/>
  <c r="C4693" i="24"/>
  <c r="C4694" i="24"/>
  <c r="C4695" i="24"/>
  <c r="C4696" i="24"/>
  <c r="C4697" i="24"/>
  <c r="C4698" i="24"/>
  <c r="C4699" i="24"/>
  <c r="C4700" i="24"/>
  <c r="C4701" i="24"/>
  <c r="C4702" i="24"/>
  <c r="C4703" i="24"/>
  <c r="C4704" i="24"/>
  <c r="C4705" i="24"/>
  <c r="C4706" i="24"/>
  <c r="C4707" i="24"/>
  <c r="C4708" i="24"/>
  <c r="C4709" i="24"/>
  <c r="C4710" i="24"/>
  <c r="C4711" i="24"/>
  <c r="C4712" i="24"/>
  <c r="C4713" i="24"/>
  <c r="C4714" i="24"/>
  <c r="C4715" i="24"/>
  <c r="C4716" i="24"/>
  <c r="C4717" i="24"/>
  <c r="C4718" i="24"/>
  <c r="C4719" i="24"/>
  <c r="C4720" i="24"/>
  <c r="C4721" i="24"/>
  <c r="C4722" i="24"/>
  <c r="C4723" i="24"/>
  <c r="C4724" i="24"/>
  <c r="C4725" i="24"/>
  <c r="C4726" i="24"/>
  <c r="C4727" i="24"/>
  <c r="C4728" i="24"/>
  <c r="C4729" i="24"/>
  <c r="C4730" i="24"/>
  <c r="C4731" i="24"/>
  <c r="C4732" i="24"/>
  <c r="C4733" i="24"/>
  <c r="C4734" i="24"/>
  <c r="C4735" i="24"/>
  <c r="C4736" i="24"/>
  <c r="C4737" i="24"/>
  <c r="C4738" i="24"/>
  <c r="C4739" i="24"/>
  <c r="C4740" i="24"/>
  <c r="C4741" i="24"/>
  <c r="C4742" i="24"/>
  <c r="C4743" i="24"/>
  <c r="C4744" i="24"/>
  <c r="C4745" i="24"/>
  <c r="C4746" i="24"/>
  <c r="C4747" i="24"/>
  <c r="C4748" i="24"/>
  <c r="C4749" i="24"/>
  <c r="C4750" i="24"/>
  <c r="C4751" i="24"/>
  <c r="C4752" i="24"/>
  <c r="C4753" i="24"/>
  <c r="C4754" i="24"/>
  <c r="C4755" i="24"/>
  <c r="C4756" i="24"/>
  <c r="C4757" i="24"/>
  <c r="C4758" i="24"/>
  <c r="C4759" i="24"/>
  <c r="C4760" i="24"/>
  <c r="C4761" i="24"/>
  <c r="C4762" i="24"/>
  <c r="C4763" i="24"/>
  <c r="C4764" i="24"/>
  <c r="C4765" i="24"/>
  <c r="C4766" i="24"/>
  <c r="C4767" i="24"/>
  <c r="C4768" i="24"/>
  <c r="C4769" i="24"/>
  <c r="C4770" i="24"/>
  <c r="C4771" i="24"/>
  <c r="C4772" i="24"/>
  <c r="C4773" i="24"/>
  <c r="C4774" i="24"/>
  <c r="C4775" i="24"/>
  <c r="C4776" i="24"/>
  <c r="C4777" i="24"/>
  <c r="C4778" i="24"/>
  <c r="C4779" i="24"/>
  <c r="C4780" i="24"/>
  <c r="C4781" i="24"/>
  <c r="C4782" i="24"/>
  <c r="C4783" i="24"/>
  <c r="C4784" i="24"/>
  <c r="C4785" i="24"/>
  <c r="C4786" i="24"/>
  <c r="C4787" i="24"/>
  <c r="C4788" i="24"/>
  <c r="C4789" i="24"/>
  <c r="C4790" i="24"/>
  <c r="C4791" i="24"/>
  <c r="C4792" i="24"/>
  <c r="C4793" i="24"/>
  <c r="C4794" i="24"/>
  <c r="C4795" i="24"/>
  <c r="C4796" i="24"/>
  <c r="C4797" i="24"/>
  <c r="C4798" i="24"/>
  <c r="C4799" i="24"/>
  <c r="C4800" i="24"/>
  <c r="C4801" i="24"/>
  <c r="C4802" i="24"/>
  <c r="C4803" i="24"/>
  <c r="C4804" i="24"/>
  <c r="C4805" i="24"/>
  <c r="C4806" i="24"/>
  <c r="C4807" i="24"/>
  <c r="C4808" i="24"/>
  <c r="C4809" i="24"/>
  <c r="C4810" i="24"/>
  <c r="C4811" i="24"/>
  <c r="C4812" i="24"/>
  <c r="C4813" i="24"/>
  <c r="C4814" i="24"/>
  <c r="C4815" i="24"/>
  <c r="C4816" i="24"/>
  <c r="C4817" i="24"/>
  <c r="C4818" i="24"/>
  <c r="C4819" i="24"/>
  <c r="C4820" i="24"/>
  <c r="C4821" i="24"/>
  <c r="C4822" i="24"/>
  <c r="C4823" i="24"/>
  <c r="C4824" i="24"/>
  <c r="C4825" i="24"/>
  <c r="C4826" i="24"/>
  <c r="C4827" i="24"/>
  <c r="C4828" i="24"/>
  <c r="C4829" i="24"/>
  <c r="C4830" i="24"/>
  <c r="C4831" i="24"/>
  <c r="C4832" i="24"/>
  <c r="C4833" i="24"/>
  <c r="C4834" i="24"/>
  <c r="C4835" i="24"/>
  <c r="C4836" i="24"/>
  <c r="C4837" i="24"/>
  <c r="C4838" i="24"/>
  <c r="C4839" i="24"/>
  <c r="C4840" i="24"/>
  <c r="C4841" i="24"/>
  <c r="C4842" i="24"/>
  <c r="C4843" i="24"/>
  <c r="C4844" i="24"/>
  <c r="C4845" i="24"/>
  <c r="C4846" i="24"/>
  <c r="C4847" i="24"/>
  <c r="C4848" i="24"/>
  <c r="C4849" i="24"/>
  <c r="C4850" i="24"/>
  <c r="C4851" i="24"/>
  <c r="C4852" i="24"/>
  <c r="C4853" i="24"/>
  <c r="C4854" i="24"/>
  <c r="C4855" i="24"/>
  <c r="C4856" i="24"/>
  <c r="C4857" i="24"/>
  <c r="C4858" i="24"/>
  <c r="C4859" i="24"/>
  <c r="C4860" i="24"/>
  <c r="C4861" i="24"/>
  <c r="C4862" i="24"/>
  <c r="C4863" i="24"/>
  <c r="C4864" i="24"/>
  <c r="C4865" i="24"/>
  <c r="C4866" i="24"/>
  <c r="C4867" i="24"/>
  <c r="C4868" i="24"/>
  <c r="C4869" i="24"/>
  <c r="C4870" i="24"/>
  <c r="C4871" i="24"/>
  <c r="C4872" i="24"/>
  <c r="C4873" i="24"/>
  <c r="C4874" i="24"/>
  <c r="C4875" i="24"/>
  <c r="C4876" i="24"/>
  <c r="C4877" i="24"/>
  <c r="C4878" i="24"/>
  <c r="C4879" i="24"/>
  <c r="C4880" i="24"/>
  <c r="C4881" i="24"/>
  <c r="C4882" i="24"/>
  <c r="C4883" i="24"/>
  <c r="C4884" i="24"/>
  <c r="C4885" i="24"/>
  <c r="C4886" i="24"/>
  <c r="C4887" i="24"/>
  <c r="C4888" i="24"/>
  <c r="C4889" i="24"/>
  <c r="C4890" i="24"/>
  <c r="C4891" i="24"/>
  <c r="C4892" i="24"/>
  <c r="C4893" i="24"/>
  <c r="C4894" i="24"/>
  <c r="C4895" i="24"/>
  <c r="C4896" i="24"/>
  <c r="C4897" i="24"/>
  <c r="C4898" i="24"/>
  <c r="C4899" i="24"/>
  <c r="C4900" i="24"/>
  <c r="C4901" i="24"/>
  <c r="C4902" i="24"/>
  <c r="C4903" i="24"/>
  <c r="C4904" i="24"/>
  <c r="C4905" i="24"/>
  <c r="C4906" i="24"/>
  <c r="C4907" i="24"/>
  <c r="C4908" i="24"/>
  <c r="C4909" i="24"/>
  <c r="C4910" i="24"/>
  <c r="C4911" i="24"/>
  <c r="C4912" i="24"/>
  <c r="C4913" i="24"/>
  <c r="C4914" i="24"/>
  <c r="C4915" i="24"/>
  <c r="C4916" i="24"/>
  <c r="C4917" i="24"/>
  <c r="C4918" i="24"/>
  <c r="C4919" i="24"/>
  <c r="C4920" i="24"/>
  <c r="C4921" i="24"/>
  <c r="C4922" i="24"/>
  <c r="C4923" i="24"/>
  <c r="C4924" i="24"/>
  <c r="C4925" i="24"/>
  <c r="C4926" i="24"/>
  <c r="C4927" i="24"/>
  <c r="C4928" i="24"/>
  <c r="C4929" i="24"/>
  <c r="C4930" i="24"/>
  <c r="C4931" i="24"/>
  <c r="C4932" i="24"/>
  <c r="C4933" i="24"/>
  <c r="C4934" i="24"/>
  <c r="C4935" i="24"/>
  <c r="C4936" i="24"/>
  <c r="C4937" i="24"/>
  <c r="C4938" i="24"/>
  <c r="C4939" i="24"/>
  <c r="C4940" i="24"/>
  <c r="C4941" i="24"/>
  <c r="C4942" i="24"/>
  <c r="C4943" i="24"/>
  <c r="C4944" i="24"/>
  <c r="C4945" i="24"/>
  <c r="C4946" i="24"/>
  <c r="C4947" i="24"/>
  <c r="C4948" i="24"/>
  <c r="C4949" i="24"/>
  <c r="C4950" i="24"/>
  <c r="C4951" i="24"/>
  <c r="C4952" i="24"/>
  <c r="C4953" i="24"/>
  <c r="C4954" i="24"/>
  <c r="C4955" i="24"/>
  <c r="C4956" i="24"/>
  <c r="C4957" i="24"/>
  <c r="C4958" i="24"/>
  <c r="C4959" i="24"/>
  <c r="C4960" i="24"/>
  <c r="C4961" i="24"/>
  <c r="C4962" i="24"/>
  <c r="C4963" i="24"/>
  <c r="C4964" i="24"/>
  <c r="C4965" i="24"/>
  <c r="C4966" i="24"/>
  <c r="C4967" i="24"/>
  <c r="C4968" i="24"/>
  <c r="C4969" i="24"/>
  <c r="C4970" i="24"/>
  <c r="C4971" i="24"/>
  <c r="C4972" i="24"/>
  <c r="C4973" i="24"/>
  <c r="C4974" i="24"/>
  <c r="C4975" i="24"/>
  <c r="C4976" i="24"/>
  <c r="C4977" i="24"/>
  <c r="C4978" i="24"/>
  <c r="C4979" i="24"/>
  <c r="C4980" i="24"/>
  <c r="C4981" i="24"/>
  <c r="C4982" i="24"/>
  <c r="C4983" i="24"/>
  <c r="C4984" i="24"/>
  <c r="C4985" i="24"/>
  <c r="C4986" i="24"/>
  <c r="C4987" i="24"/>
  <c r="C4988" i="24"/>
  <c r="C4989" i="24"/>
  <c r="C4990" i="24"/>
  <c r="C4991" i="24"/>
  <c r="C4992" i="24"/>
  <c r="C4993" i="24"/>
  <c r="C4994" i="24"/>
  <c r="C4995" i="24"/>
  <c r="C4996" i="24"/>
  <c r="C4997" i="24"/>
  <c r="C4998" i="24"/>
  <c r="C4999" i="24"/>
  <c r="C5000" i="24"/>
  <c r="C5001" i="24"/>
  <c r="C5002" i="24"/>
  <c r="C5003" i="24"/>
  <c r="C5004" i="24"/>
  <c r="C5005" i="24"/>
  <c r="C5006" i="24"/>
  <c r="C5007" i="24"/>
  <c r="C5008" i="24"/>
  <c r="C5009" i="24"/>
  <c r="C5010" i="24"/>
  <c r="C5011" i="24"/>
  <c r="C5012" i="24"/>
  <c r="C5013" i="24"/>
  <c r="C5014" i="24"/>
  <c r="C5015" i="24"/>
  <c r="C5016" i="24"/>
  <c r="C5017" i="24"/>
  <c r="C5018" i="24"/>
  <c r="C5019" i="24"/>
  <c r="C5020" i="24"/>
  <c r="C5021" i="24"/>
  <c r="C5022" i="24"/>
  <c r="C5023" i="24"/>
  <c r="C5024" i="24"/>
  <c r="C5025" i="24"/>
  <c r="C5026" i="24"/>
  <c r="C5027" i="24"/>
  <c r="C5028" i="24"/>
  <c r="C5029" i="24"/>
  <c r="C5030" i="24"/>
  <c r="C5031" i="24"/>
  <c r="C5032" i="24"/>
  <c r="C5033" i="24"/>
  <c r="C5034" i="24"/>
  <c r="C5035" i="24"/>
  <c r="C5036" i="24"/>
  <c r="C5037" i="24"/>
  <c r="C5038" i="24"/>
  <c r="C5039" i="24"/>
  <c r="C5040" i="24"/>
  <c r="C5041" i="24"/>
  <c r="C5042" i="24"/>
  <c r="C5043" i="24"/>
  <c r="C5044" i="24"/>
  <c r="C5045" i="24"/>
  <c r="C5046" i="24"/>
  <c r="C5047" i="24"/>
  <c r="C5048" i="24"/>
  <c r="C5049" i="24"/>
  <c r="C5050" i="24"/>
  <c r="C5051" i="24"/>
  <c r="C5052" i="24"/>
  <c r="C5053" i="24"/>
  <c r="C5054" i="24"/>
  <c r="C5055" i="24"/>
  <c r="C5056" i="24"/>
  <c r="C5057" i="24"/>
  <c r="C5058" i="24"/>
  <c r="C5059" i="24"/>
  <c r="C5060" i="24"/>
  <c r="C5061" i="24"/>
  <c r="C5062" i="24"/>
  <c r="C5063" i="24"/>
  <c r="C5064" i="24"/>
  <c r="C5065" i="24"/>
  <c r="C5066" i="24"/>
  <c r="C5067" i="24"/>
  <c r="C5068" i="24"/>
  <c r="C5069" i="24"/>
  <c r="C5070" i="24"/>
  <c r="C5071" i="24"/>
  <c r="C5072" i="24"/>
  <c r="C5073" i="24"/>
  <c r="C5074" i="24"/>
  <c r="C5075" i="24"/>
  <c r="C5076" i="24"/>
  <c r="C5077" i="24"/>
  <c r="C5078" i="24"/>
  <c r="C5079" i="24"/>
  <c r="C5080" i="24"/>
  <c r="C5081" i="24"/>
  <c r="C5082" i="24"/>
  <c r="C5083" i="24"/>
  <c r="C5084" i="24"/>
  <c r="C5085" i="24"/>
  <c r="C5086" i="24"/>
  <c r="C5087" i="24"/>
  <c r="C5088" i="24"/>
  <c r="C5089" i="24"/>
  <c r="C5090" i="24"/>
  <c r="C5091" i="24"/>
  <c r="C5092" i="24"/>
  <c r="C5093" i="24"/>
  <c r="C5094" i="24"/>
  <c r="C5095" i="24"/>
  <c r="C5096" i="24"/>
  <c r="C5097" i="24"/>
  <c r="C5098" i="24"/>
  <c r="C5099" i="24"/>
  <c r="C5100" i="24"/>
  <c r="C5101" i="24"/>
  <c r="C5102" i="24"/>
  <c r="C5103" i="24"/>
  <c r="C5104" i="24"/>
  <c r="C5105" i="24"/>
  <c r="C5106" i="24"/>
  <c r="C5107" i="24"/>
  <c r="C5108" i="24"/>
  <c r="C5109" i="24"/>
  <c r="C5110" i="24"/>
  <c r="C5111" i="24"/>
  <c r="C5112" i="24"/>
  <c r="C5113" i="24"/>
  <c r="C5114" i="24"/>
  <c r="C5115" i="24"/>
  <c r="C5116" i="24"/>
  <c r="C5117" i="24"/>
  <c r="C5118" i="24"/>
  <c r="C5119" i="24"/>
  <c r="C5120" i="24"/>
  <c r="C5121" i="24"/>
  <c r="C5122" i="24"/>
  <c r="C5123" i="24"/>
  <c r="C5124" i="24"/>
  <c r="C5125" i="24"/>
  <c r="C5126" i="24"/>
  <c r="C5127" i="24"/>
  <c r="C5128" i="24"/>
  <c r="C5129" i="24"/>
  <c r="C5130" i="24"/>
  <c r="C5131" i="24"/>
  <c r="C5132" i="24"/>
  <c r="C5133" i="24"/>
  <c r="C5134" i="24"/>
  <c r="C5135" i="24"/>
  <c r="C5136" i="24"/>
  <c r="C5137" i="24"/>
  <c r="C5138" i="24"/>
  <c r="C5139" i="24"/>
  <c r="C5140" i="24"/>
  <c r="C5141" i="24"/>
  <c r="C5142" i="24"/>
  <c r="C5143" i="24"/>
  <c r="C5144" i="24"/>
  <c r="C5145" i="24"/>
  <c r="C5146" i="24"/>
  <c r="C5147" i="24"/>
  <c r="C5148" i="24"/>
  <c r="C5149" i="24"/>
  <c r="C5150" i="24"/>
  <c r="C5151" i="24"/>
  <c r="C5152" i="24"/>
  <c r="C5153" i="24"/>
  <c r="C5154" i="24"/>
  <c r="C5155" i="24"/>
  <c r="C5156" i="24"/>
  <c r="C5157" i="24"/>
  <c r="C5158" i="24"/>
  <c r="C5159" i="24"/>
  <c r="C5160" i="24"/>
  <c r="C5161" i="24"/>
  <c r="C5162" i="24"/>
  <c r="C5163" i="24"/>
  <c r="C5164" i="24"/>
  <c r="C5165" i="24"/>
  <c r="C5166" i="24"/>
  <c r="C5167" i="24"/>
  <c r="C5168" i="24"/>
  <c r="C5169" i="24"/>
  <c r="C5170" i="24"/>
  <c r="C5171" i="24"/>
  <c r="C5172" i="24"/>
  <c r="C5173" i="24"/>
  <c r="C5174" i="24"/>
  <c r="C5175" i="24"/>
  <c r="C5176" i="24"/>
  <c r="C5177" i="24"/>
  <c r="C5178" i="24"/>
  <c r="C5179" i="24"/>
  <c r="C5180" i="24"/>
  <c r="C5181" i="24"/>
  <c r="C5182" i="24"/>
  <c r="C5183" i="24"/>
  <c r="C5184" i="24"/>
  <c r="C5185" i="24"/>
  <c r="C5186" i="24"/>
  <c r="C5187" i="24"/>
  <c r="C5188" i="24"/>
  <c r="C5189" i="24"/>
  <c r="C5190" i="24"/>
  <c r="C5191" i="24"/>
  <c r="C5192" i="24"/>
  <c r="C5193" i="24"/>
  <c r="C5194" i="24"/>
  <c r="C5195" i="24"/>
  <c r="C5196" i="24"/>
  <c r="C5197" i="24"/>
  <c r="C5198" i="24"/>
  <c r="C5199" i="24"/>
  <c r="C5200" i="24"/>
  <c r="C5201" i="24"/>
  <c r="C5202" i="24"/>
  <c r="C5203" i="24"/>
  <c r="C5204" i="24"/>
  <c r="C5205" i="24"/>
  <c r="C5206" i="24"/>
  <c r="C5207" i="24"/>
  <c r="C5208" i="24"/>
  <c r="C5209" i="24"/>
  <c r="C5210" i="24"/>
  <c r="C5211" i="24"/>
  <c r="C5212" i="24"/>
  <c r="C5213" i="24"/>
  <c r="C5214" i="24"/>
  <c r="C5215" i="24"/>
  <c r="C5216" i="24"/>
  <c r="C5217" i="24"/>
  <c r="C5218" i="24"/>
  <c r="C5219" i="24"/>
  <c r="C5220" i="24"/>
  <c r="C5221" i="24"/>
  <c r="C5222" i="24"/>
  <c r="C5223" i="24"/>
  <c r="C5224" i="24"/>
  <c r="C5225" i="24"/>
  <c r="C5226" i="24"/>
  <c r="C5227" i="24"/>
  <c r="C5228" i="24"/>
  <c r="C5229" i="24"/>
  <c r="C5230" i="24"/>
  <c r="C5231" i="24"/>
  <c r="C5232" i="24"/>
  <c r="C5233" i="24"/>
  <c r="C5234" i="24"/>
  <c r="C5235" i="24"/>
  <c r="C5236" i="24"/>
  <c r="C5237" i="24"/>
  <c r="C5238" i="24"/>
  <c r="C5239" i="24"/>
  <c r="C5240" i="24"/>
  <c r="C5241" i="24"/>
  <c r="C5242" i="24"/>
  <c r="C5243" i="24"/>
  <c r="C5244" i="24"/>
  <c r="C5245" i="24"/>
  <c r="C5246" i="24"/>
  <c r="C5247" i="24"/>
  <c r="C5248" i="24"/>
  <c r="C5249" i="24"/>
  <c r="C5250" i="24"/>
  <c r="C5251" i="24"/>
  <c r="C5252" i="24"/>
  <c r="C5253" i="24"/>
  <c r="C5254" i="24"/>
  <c r="C5255" i="24"/>
  <c r="C5256" i="24"/>
  <c r="C5257" i="24"/>
  <c r="C5258" i="24"/>
  <c r="C5259" i="24"/>
  <c r="C5260" i="24"/>
  <c r="C5261" i="24"/>
  <c r="C5262" i="24"/>
  <c r="C5263" i="24"/>
  <c r="C5264" i="24"/>
  <c r="C5265" i="24"/>
  <c r="C5266" i="24"/>
  <c r="C5267" i="24"/>
  <c r="C5268" i="24"/>
  <c r="C5269" i="24"/>
  <c r="C5270" i="24"/>
  <c r="C5271" i="24"/>
  <c r="C5272" i="24"/>
  <c r="C5273" i="24"/>
  <c r="C5274" i="24"/>
  <c r="C5275" i="24"/>
  <c r="C5276" i="24"/>
  <c r="C5277" i="24"/>
  <c r="C5278" i="24"/>
  <c r="C5279" i="24"/>
  <c r="C5280" i="24"/>
  <c r="C5281" i="24"/>
  <c r="C5282" i="24"/>
  <c r="C5283" i="24"/>
  <c r="C5284" i="24"/>
  <c r="C5285" i="24"/>
  <c r="C5286" i="24"/>
  <c r="C5287" i="24"/>
  <c r="C5288" i="24"/>
  <c r="C5289" i="24"/>
  <c r="C5290" i="24"/>
  <c r="C5291" i="24"/>
  <c r="C5292" i="24"/>
  <c r="C5293" i="24"/>
  <c r="C5294" i="24"/>
  <c r="C5295" i="24"/>
  <c r="C5296" i="24"/>
  <c r="C5297" i="24"/>
  <c r="C5298" i="24"/>
  <c r="C5299" i="24"/>
  <c r="C5300" i="24"/>
  <c r="C5301" i="24"/>
  <c r="C5302" i="24"/>
  <c r="C5303" i="24"/>
  <c r="C5304" i="24"/>
  <c r="C5305" i="24"/>
  <c r="C5306" i="24"/>
  <c r="C5307" i="24"/>
  <c r="C5308" i="24"/>
  <c r="C5309" i="24"/>
  <c r="C5310" i="24"/>
  <c r="C5311" i="24"/>
  <c r="C5312" i="24"/>
  <c r="C5313" i="24"/>
  <c r="C5314" i="24"/>
  <c r="C5315" i="24"/>
  <c r="C5316" i="24"/>
  <c r="C5317" i="24"/>
  <c r="C5318" i="24"/>
  <c r="C5319" i="24"/>
  <c r="C5320" i="24"/>
  <c r="C5321" i="24"/>
  <c r="C5322" i="24"/>
  <c r="C5323" i="24"/>
  <c r="C5324" i="24"/>
  <c r="C5325" i="24"/>
  <c r="C5326" i="24"/>
  <c r="C5327" i="24"/>
  <c r="C5328" i="24"/>
  <c r="C5329" i="24"/>
  <c r="C5330" i="24"/>
  <c r="C5331" i="24"/>
  <c r="C5332" i="24"/>
  <c r="C5333" i="24"/>
  <c r="C5334" i="24"/>
  <c r="C5335" i="24"/>
  <c r="C5336" i="24"/>
  <c r="C5337" i="24"/>
  <c r="C5338" i="24"/>
  <c r="C5339" i="24"/>
  <c r="C5340" i="24"/>
  <c r="C5341" i="24"/>
  <c r="C5342" i="24"/>
  <c r="C5343" i="24"/>
  <c r="C5344" i="24"/>
  <c r="C5345" i="24"/>
  <c r="C5346" i="24"/>
  <c r="C5347" i="24"/>
  <c r="C5348" i="24"/>
  <c r="C5349" i="24"/>
  <c r="C5350" i="24"/>
  <c r="C5351" i="24"/>
  <c r="C5352" i="24"/>
  <c r="C5353" i="24"/>
  <c r="C5354" i="24"/>
  <c r="C5355" i="24"/>
  <c r="C5356" i="24"/>
  <c r="C5357" i="24"/>
  <c r="C5358" i="24"/>
  <c r="C5359" i="24"/>
  <c r="C5360" i="24"/>
  <c r="C5361" i="24"/>
  <c r="C5362" i="24"/>
  <c r="C5363" i="24"/>
  <c r="C5364" i="24"/>
  <c r="C5365" i="24"/>
  <c r="C5366" i="24"/>
  <c r="C5367" i="24"/>
  <c r="C5368" i="24"/>
  <c r="C5369" i="24"/>
  <c r="C5370" i="24"/>
  <c r="C5371" i="24"/>
  <c r="C5372" i="24"/>
  <c r="C5373" i="24"/>
  <c r="C5374" i="24"/>
  <c r="C5375" i="24"/>
  <c r="C5376" i="24"/>
  <c r="C5377" i="24"/>
  <c r="C5378" i="24"/>
  <c r="C5379" i="24"/>
  <c r="C5380" i="24"/>
  <c r="C5381" i="24"/>
  <c r="C5382" i="24"/>
  <c r="C5383" i="24"/>
  <c r="C5384" i="24"/>
  <c r="C5385" i="24"/>
  <c r="C5386" i="24"/>
  <c r="C5387" i="24"/>
  <c r="C5388" i="24"/>
  <c r="C5389" i="24"/>
  <c r="C5390" i="24"/>
  <c r="C5391" i="24"/>
  <c r="C5392" i="24"/>
  <c r="C5393" i="24"/>
  <c r="C5394" i="24"/>
  <c r="C5395" i="24"/>
  <c r="C5396" i="24"/>
  <c r="C5397" i="24"/>
  <c r="C5398" i="24"/>
  <c r="C5399" i="24"/>
  <c r="C5400" i="24"/>
  <c r="C5401" i="24"/>
  <c r="C5402" i="24"/>
  <c r="C5403" i="24"/>
  <c r="C5404" i="24"/>
  <c r="C5405" i="24"/>
  <c r="C5406" i="24"/>
  <c r="C5407" i="24"/>
  <c r="C5408" i="24"/>
  <c r="C5409" i="24"/>
  <c r="C5410" i="24"/>
  <c r="C5411" i="24"/>
  <c r="C5412" i="24"/>
  <c r="C5413" i="24"/>
  <c r="C5414" i="24"/>
  <c r="C5415" i="24"/>
  <c r="C5416" i="24"/>
  <c r="C5417" i="24"/>
  <c r="C5418" i="24"/>
  <c r="C5419" i="24"/>
  <c r="C5420" i="24"/>
  <c r="C5421" i="24"/>
  <c r="C5422" i="24"/>
  <c r="C5423" i="24"/>
  <c r="C5424" i="24"/>
  <c r="C5425" i="24"/>
  <c r="C5426" i="24"/>
  <c r="C5427" i="24"/>
  <c r="C5428" i="24"/>
  <c r="C5429" i="24"/>
  <c r="C5430" i="24"/>
  <c r="C5431" i="24"/>
  <c r="C5432" i="24"/>
  <c r="C5433" i="24"/>
  <c r="C5434" i="24"/>
  <c r="C5435" i="24"/>
  <c r="C5436" i="24"/>
  <c r="C5437" i="24"/>
  <c r="C5438" i="24"/>
  <c r="C5439" i="24"/>
  <c r="C5440" i="24"/>
  <c r="C5441" i="24"/>
  <c r="C5442" i="24"/>
  <c r="C5443" i="24"/>
  <c r="C5444" i="24"/>
  <c r="C5445" i="24"/>
  <c r="C5446" i="24"/>
  <c r="C5447" i="24"/>
  <c r="C5448" i="24"/>
  <c r="C5449" i="24"/>
  <c r="C5450" i="24"/>
  <c r="C5451" i="24"/>
  <c r="C5452" i="24"/>
  <c r="C5453" i="24"/>
  <c r="C5454" i="24"/>
  <c r="C5455" i="24"/>
  <c r="C5456" i="24"/>
  <c r="C5457" i="24"/>
  <c r="C5458" i="24"/>
  <c r="C5459" i="24"/>
  <c r="C5460" i="24"/>
  <c r="C5461" i="24"/>
  <c r="C5462" i="24"/>
  <c r="C5463" i="24"/>
  <c r="C5464" i="24"/>
  <c r="C5465" i="24"/>
  <c r="C5466" i="24"/>
  <c r="C5467" i="24"/>
  <c r="C5468" i="24"/>
  <c r="C5469" i="24"/>
  <c r="C5470" i="24"/>
  <c r="C5471" i="24"/>
  <c r="C5472" i="24"/>
  <c r="C5473" i="24"/>
  <c r="C5474" i="24"/>
  <c r="C5475" i="24"/>
  <c r="C5476" i="24"/>
  <c r="C5477" i="24"/>
  <c r="C5478" i="24"/>
  <c r="C5479" i="24"/>
  <c r="C5480" i="24"/>
  <c r="C5481" i="24"/>
  <c r="C5482" i="24"/>
  <c r="C5483" i="24"/>
  <c r="C5484" i="24"/>
  <c r="C5485" i="24"/>
  <c r="C5486" i="24"/>
  <c r="C5487" i="24"/>
  <c r="C5488" i="24"/>
  <c r="C5489" i="24"/>
  <c r="C5490" i="24"/>
  <c r="C5491" i="24"/>
  <c r="C5492" i="24"/>
  <c r="C5493" i="24"/>
  <c r="C5494" i="24"/>
  <c r="C5495" i="24"/>
  <c r="C5496" i="24"/>
  <c r="C5497" i="24"/>
  <c r="C5498" i="24"/>
  <c r="C5499" i="24"/>
  <c r="C5500" i="24"/>
  <c r="C5501" i="24"/>
  <c r="C5502" i="24"/>
  <c r="C5503" i="24"/>
  <c r="C5504" i="24"/>
  <c r="C5505" i="24"/>
  <c r="C5506" i="24"/>
  <c r="C5507" i="24"/>
  <c r="C5508" i="24"/>
  <c r="C5509" i="24"/>
  <c r="C5510" i="24"/>
  <c r="C5511" i="24"/>
  <c r="C5512" i="24"/>
  <c r="C5513" i="24"/>
  <c r="C5514" i="24"/>
  <c r="C5515" i="24"/>
  <c r="C5516" i="24"/>
  <c r="C5517" i="24"/>
  <c r="C5518" i="24"/>
  <c r="C5519" i="24"/>
  <c r="C5520" i="24"/>
  <c r="C5521" i="24"/>
  <c r="C5522" i="24"/>
  <c r="C5523" i="24"/>
  <c r="C5524" i="24"/>
  <c r="C5525" i="24"/>
  <c r="C5526" i="24"/>
  <c r="C5527" i="24"/>
  <c r="C5528" i="24"/>
  <c r="C5529" i="24"/>
  <c r="C5530" i="24"/>
  <c r="C5531" i="24"/>
  <c r="C5532" i="24"/>
  <c r="C5533" i="24"/>
  <c r="C5534" i="24"/>
  <c r="C5535" i="24"/>
  <c r="C5536" i="24"/>
  <c r="C5537" i="24"/>
  <c r="C5538" i="24"/>
  <c r="C5539" i="24"/>
  <c r="C5540" i="24"/>
  <c r="C5541" i="24"/>
  <c r="C5542" i="24"/>
  <c r="C5543" i="24"/>
  <c r="C5544" i="24"/>
  <c r="C5545" i="24"/>
  <c r="C5546" i="24"/>
  <c r="C5547" i="24"/>
  <c r="C5548" i="24"/>
  <c r="C5549" i="24"/>
  <c r="C5550" i="24"/>
  <c r="C5551" i="24"/>
  <c r="C5552" i="24"/>
  <c r="C5553" i="24"/>
  <c r="C5554" i="24"/>
  <c r="C5555" i="24"/>
  <c r="C5556" i="24"/>
  <c r="C5557" i="24"/>
  <c r="C5558" i="24"/>
  <c r="C5559" i="24"/>
  <c r="C5560" i="24"/>
  <c r="C5561" i="24"/>
  <c r="C5562" i="24"/>
  <c r="C5563" i="24"/>
  <c r="C5564" i="24"/>
  <c r="C5565" i="24"/>
  <c r="C5566" i="24"/>
  <c r="C5567" i="24"/>
  <c r="C5568" i="24"/>
  <c r="C5569" i="24"/>
  <c r="C5570" i="24"/>
  <c r="C5571" i="24"/>
  <c r="C5572" i="24"/>
  <c r="C5573" i="24"/>
  <c r="C5574" i="24"/>
  <c r="C5575" i="24"/>
  <c r="C5576" i="24"/>
  <c r="C5577" i="24"/>
  <c r="C5578" i="24"/>
  <c r="C5579" i="24"/>
  <c r="C5580" i="24"/>
  <c r="C5581" i="24"/>
  <c r="C5582" i="24"/>
  <c r="C5583" i="24"/>
  <c r="C5584" i="24"/>
  <c r="C5585" i="24"/>
  <c r="C5586" i="24"/>
  <c r="C5587" i="24"/>
  <c r="C5588" i="24"/>
  <c r="C5589" i="24"/>
  <c r="C5590" i="24"/>
  <c r="C5591" i="24"/>
  <c r="C5592" i="24"/>
  <c r="C5593" i="24"/>
  <c r="C5594" i="24"/>
  <c r="C5595" i="24"/>
  <c r="C5596" i="24"/>
  <c r="C5597" i="24"/>
  <c r="C5598" i="24"/>
  <c r="C5599" i="24"/>
  <c r="C5600" i="24"/>
  <c r="C5601" i="24"/>
  <c r="C5602" i="24"/>
  <c r="C5603" i="24"/>
  <c r="C5604" i="24"/>
  <c r="C5605" i="24"/>
  <c r="C5606" i="24"/>
  <c r="C5607" i="24"/>
  <c r="C5608" i="24"/>
  <c r="C5609" i="24"/>
  <c r="C5610" i="24"/>
  <c r="C5611" i="24"/>
  <c r="C5612" i="24"/>
  <c r="C5613" i="24"/>
  <c r="C5614" i="24"/>
  <c r="C5615" i="24"/>
  <c r="C5616" i="24"/>
  <c r="C5617" i="24"/>
  <c r="C5618" i="24"/>
  <c r="C5619" i="24"/>
  <c r="C5620" i="24"/>
  <c r="C5621" i="24"/>
  <c r="C5622" i="24"/>
  <c r="C5623" i="24"/>
  <c r="C5624" i="24"/>
  <c r="C5625" i="24"/>
  <c r="C5626" i="24"/>
  <c r="C5627" i="24"/>
  <c r="C5628" i="24"/>
  <c r="C5629" i="24"/>
  <c r="C5630" i="24"/>
  <c r="C5631" i="24"/>
  <c r="C5632" i="24"/>
  <c r="C5633" i="24"/>
  <c r="C5634" i="24"/>
  <c r="C5635" i="24"/>
  <c r="C5636" i="24"/>
  <c r="C5637" i="24"/>
  <c r="C5638" i="24"/>
  <c r="C5639" i="24"/>
  <c r="C5640" i="24"/>
  <c r="C5641" i="24"/>
  <c r="C5642" i="24"/>
  <c r="C5643" i="24"/>
  <c r="C5644" i="24"/>
  <c r="C5645" i="24"/>
  <c r="C5646" i="24"/>
  <c r="C5647" i="24"/>
  <c r="C5648" i="24"/>
  <c r="C5649" i="24"/>
  <c r="C5650" i="24"/>
  <c r="C5651" i="24"/>
  <c r="C5652" i="24"/>
  <c r="C5653" i="24"/>
  <c r="C5654" i="24"/>
  <c r="C5655" i="24"/>
  <c r="C5656" i="24"/>
  <c r="C5657" i="24"/>
  <c r="C5658" i="24"/>
  <c r="C5659" i="24"/>
  <c r="C5660" i="24"/>
  <c r="C5661" i="24"/>
  <c r="C5662" i="24"/>
  <c r="C5663" i="24"/>
  <c r="C5664" i="24"/>
  <c r="C5665" i="24"/>
  <c r="C5666" i="24"/>
  <c r="C5667" i="24"/>
  <c r="C5668" i="24"/>
  <c r="C5669" i="24"/>
  <c r="C5670" i="24"/>
  <c r="C5671" i="24"/>
  <c r="C5672" i="24"/>
  <c r="C5673" i="24"/>
  <c r="C5674" i="24"/>
  <c r="C5675" i="24"/>
  <c r="C5676" i="24"/>
  <c r="C5677" i="24"/>
  <c r="C5678" i="24"/>
  <c r="C5679" i="24"/>
  <c r="C5680" i="24"/>
  <c r="C5681" i="24"/>
  <c r="C5682" i="24"/>
  <c r="C5683" i="24"/>
  <c r="C5684" i="24"/>
  <c r="C5685" i="24"/>
  <c r="C5686" i="24"/>
  <c r="C5687" i="24"/>
  <c r="C5688" i="24"/>
  <c r="C5689" i="24"/>
  <c r="C5690" i="24"/>
  <c r="C5691" i="24"/>
  <c r="C5692" i="24"/>
  <c r="C5693" i="24"/>
  <c r="C5694" i="24"/>
  <c r="C5695" i="24"/>
  <c r="C5696" i="24"/>
  <c r="C5697" i="24"/>
  <c r="C5698" i="24"/>
  <c r="C5699" i="24"/>
  <c r="C5700" i="24"/>
  <c r="C5701" i="24"/>
  <c r="C5702" i="24"/>
  <c r="C5703" i="24"/>
  <c r="C5704" i="24"/>
  <c r="C5705" i="24"/>
  <c r="C5706" i="24"/>
  <c r="C5707" i="24"/>
  <c r="C5708" i="24"/>
  <c r="C5709" i="24"/>
  <c r="C5710" i="24"/>
  <c r="C5711" i="24"/>
  <c r="C5712" i="24"/>
  <c r="C5713" i="24"/>
  <c r="C5714" i="24"/>
  <c r="C5715" i="24"/>
  <c r="C5716" i="24"/>
  <c r="C5717" i="24"/>
  <c r="C5718" i="24"/>
  <c r="C5719" i="24"/>
  <c r="C5720" i="24"/>
  <c r="C5721" i="24"/>
  <c r="C5722" i="24"/>
  <c r="C5723" i="24"/>
  <c r="C5724" i="24"/>
  <c r="C5725" i="24"/>
  <c r="C5726" i="24"/>
  <c r="C5727" i="24"/>
  <c r="C5728" i="24"/>
  <c r="C5729" i="24"/>
  <c r="C5730" i="24"/>
  <c r="C5731" i="24"/>
  <c r="C5732" i="24"/>
  <c r="C5733" i="24"/>
  <c r="C5734" i="24"/>
  <c r="C5735" i="24"/>
  <c r="C5736" i="24"/>
  <c r="C5737" i="24"/>
  <c r="C5738" i="24"/>
  <c r="C5739" i="24"/>
  <c r="C5740" i="24"/>
  <c r="C5741" i="24"/>
  <c r="C5742" i="24"/>
  <c r="C5743" i="24"/>
  <c r="C5744" i="24"/>
  <c r="C5745" i="24"/>
  <c r="C5746" i="24"/>
  <c r="C5747" i="24"/>
  <c r="C5748" i="24"/>
  <c r="C5749" i="24"/>
  <c r="C5750" i="24"/>
  <c r="C5751" i="24"/>
  <c r="C5752" i="24"/>
  <c r="C5753" i="24"/>
  <c r="C5754" i="24"/>
  <c r="C5755" i="24"/>
  <c r="C5756" i="24"/>
  <c r="C5757" i="24"/>
  <c r="C5758" i="24"/>
  <c r="C5759" i="24"/>
  <c r="C5760" i="24"/>
  <c r="C5761" i="24"/>
  <c r="C5762" i="24"/>
  <c r="C5763" i="24"/>
  <c r="C5764" i="24"/>
  <c r="C5765" i="24"/>
  <c r="C5766" i="24"/>
  <c r="C5767" i="24"/>
  <c r="C5768" i="24"/>
  <c r="C5769" i="24"/>
  <c r="C5770" i="24"/>
  <c r="C5771" i="24"/>
  <c r="C5772" i="24"/>
  <c r="C5773" i="24"/>
  <c r="C5774" i="24"/>
  <c r="C5775" i="24"/>
  <c r="C5776" i="24"/>
  <c r="C5777" i="24"/>
  <c r="C5778" i="24"/>
  <c r="C5779" i="24"/>
  <c r="C5780" i="24"/>
  <c r="C5781" i="24"/>
  <c r="C5782" i="24"/>
  <c r="C5783" i="24"/>
  <c r="C5784" i="24"/>
  <c r="C5785" i="24"/>
  <c r="C5786" i="24"/>
  <c r="C5787" i="24"/>
  <c r="C5788" i="24"/>
  <c r="C5789" i="24"/>
  <c r="C5790" i="24"/>
  <c r="C5791" i="24"/>
  <c r="C5792" i="24"/>
  <c r="C5793" i="24"/>
  <c r="C5794" i="24"/>
  <c r="C5795" i="24"/>
  <c r="C5796" i="24"/>
  <c r="C5797" i="24"/>
  <c r="C5798" i="24"/>
  <c r="C5799" i="24"/>
  <c r="C5800" i="24"/>
  <c r="C5801" i="24"/>
  <c r="C5802" i="24"/>
  <c r="C5803" i="24"/>
  <c r="C5804" i="24"/>
  <c r="C5805" i="24"/>
  <c r="C5806" i="24"/>
  <c r="C5807" i="24"/>
  <c r="C5808" i="24"/>
  <c r="C5809" i="24"/>
  <c r="C5810" i="24"/>
  <c r="C5811" i="24"/>
  <c r="C5812" i="24"/>
  <c r="C5813" i="24"/>
  <c r="C5814" i="24"/>
  <c r="C5815" i="24"/>
  <c r="C5816" i="24"/>
  <c r="C5817" i="24"/>
  <c r="C5818" i="24"/>
  <c r="C5819" i="24"/>
  <c r="C5820" i="24"/>
  <c r="C5821" i="24"/>
  <c r="C5822" i="24"/>
  <c r="C5823" i="24"/>
  <c r="C5824" i="24"/>
  <c r="C5825" i="24"/>
  <c r="C5826" i="24"/>
  <c r="C5827" i="24"/>
  <c r="C5828" i="24"/>
  <c r="C5829" i="24"/>
  <c r="C5830" i="24"/>
  <c r="C5831" i="24"/>
  <c r="C5832" i="24"/>
  <c r="C5833" i="24"/>
  <c r="C5834" i="24"/>
  <c r="C5835" i="24"/>
  <c r="C5836" i="24"/>
  <c r="C5837" i="24"/>
  <c r="C5838" i="24"/>
  <c r="C5839" i="24"/>
  <c r="C5840" i="24"/>
  <c r="C5841" i="24"/>
  <c r="C5842" i="24"/>
  <c r="C5843" i="24"/>
  <c r="C5844" i="24"/>
  <c r="C5845" i="24"/>
  <c r="C5846" i="24"/>
  <c r="C5847" i="24"/>
  <c r="C5848" i="24"/>
  <c r="C5849" i="24"/>
  <c r="C5850" i="24"/>
  <c r="C5851" i="24"/>
  <c r="C5852" i="24"/>
  <c r="C5853" i="24"/>
  <c r="C5854" i="24"/>
  <c r="C5855" i="24"/>
  <c r="C5856" i="24"/>
  <c r="C5857" i="24"/>
  <c r="C5858" i="24"/>
  <c r="C5859" i="24"/>
  <c r="C5860" i="24"/>
  <c r="C5861" i="24"/>
  <c r="C5862" i="24"/>
  <c r="C5863" i="24"/>
  <c r="C5864" i="24"/>
  <c r="C5865" i="24"/>
  <c r="C5866" i="24"/>
  <c r="C5867" i="24"/>
  <c r="C5868" i="24"/>
  <c r="C5869" i="24"/>
  <c r="C5870" i="24"/>
  <c r="C5871" i="24"/>
  <c r="C5872" i="24"/>
  <c r="C5873" i="24"/>
  <c r="C5874" i="24"/>
  <c r="C5875" i="24"/>
  <c r="C5876" i="24"/>
  <c r="C5877" i="24"/>
  <c r="C5878" i="24"/>
  <c r="C5879" i="24"/>
  <c r="C5880" i="24"/>
  <c r="C5881" i="24"/>
  <c r="C5882" i="24"/>
  <c r="C5883" i="24"/>
  <c r="C5884" i="24"/>
  <c r="C5885" i="24"/>
  <c r="C5886" i="24"/>
  <c r="C5887" i="24"/>
  <c r="C5888" i="24"/>
  <c r="C5889" i="24"/>
  <c r="C5890" i="24"/>
  <c r="C5891" i="24"/>
  <c r="C5892" i="24"/>
  <c r="C5893" i="24"/>
  <c r="C5894" i="24"/>
  <c r="C5895" i="24"/>
  <c r="C5896" i="24"/>
  <c r="C5897" i="24"/>
  <c r="C5898" i="24"/>
  <c r="C5899" i="24"/>
  <c r="C5900" i="24"/>
  <c r="C5901" i="24"/>
  <c r="C5902" i="24"/>
  <c r="C5903" i="24"/>
  <c r="C5904" i="24"/>
  <c r="C5905" i="24"/>
  <c r="C5906" i="24"/>
  <c r="C5907" i="24"/>
  <c r="C5908" i="24"/>
  <c r="C5909" i="24"/>
  <c r="C5910" i="24"/>
  <c r="C5911" i="24"/>
  <c r="C5912" i="24"/>
  <c r="C5913" i="24"/>
  <c r="C5914" i="24"/>
  <c r="C5915" i="24"/>
  <c r="C5916" i="24"/>
  <c r="C5917" i="24"/>
  <c r="C5918" i="24"/>
  <c r="C5919" i="24"/>
  <c r="C5920" i="24"/>
  <c r="C5921" i="24"/>
  <c r="C5922" i="24"/>
  <c r="C5923" i="24"/>
  <c r="C5924" i="24"/>
  <c r="C5925" i="24"/>
  <c r="C5926" i="24"/>
  <c r="C5927" i="24"/>
  <c r="C5928" i="24"/>
  <c r="C5929" i="24"/>
  <c r="C5930" i="24"/>
  <c r="C5931" i="24"/>
  <c r="C5932" i="24"/>
  <c r="C5933" i="24"/>
  <c r="C5934" i="24"/>
  <c r="C5935" i="24"/>
  <c r="C5936" i="24"/>
  <c r="C5937" i="24"/>
  <c r="C5938" i="24"/>
  <c r="C5939" i="24"/>
  <c r="C5940" i="24"/>
  <c r="C5941" i="24"/>
  <c r="C5942" i="24"/>
  <c r="C5943" i="24"/>
  <c r="C5944" i="24"/>
  <c r="C5945" i="24"/>
  <c r="C5946" i="24"/>
  <c r="C5947" i="24"/>
  <c r="C5948" i="24"/>
  <c r="C5949" i="24"/>
  <c r="C5950" i="24"/>
  <c r="C5951" i="24"/>
  <c r="C5952" i="24"/>
  <c r="C5953" i="24"/>
  <c r="C5954" i="24"/>
  <c r="C5955" i="24"/>
  <c r="C5956" i="24"/>
  <c r="C5957" i="24"/>
  <c r="C5958" i="24"/>
  <c r="C5959" i="24"/>
  <c r="C5960" i="24"/>
  <c r="C5961" i="24"/>
  <c r="C5962" i="24"/>
  <c r="C5963" i="24"/>
  <c r="C5964" i="24"/>
  <c r="C5965" i="24"/>
  <c r="C5966" i="24"/>
  <c r="C5967" i="24"/>
  <c r="C5968" i="24"/>
  <c r="C5969" i="24"/>
  <c r="C5970" i="24"/>
  <c r="C5971" i="24"/>
  <c r="C5972" i="24"/>
  <c r="C5973" i="24"/>
  <c r="C5974" i="24"/>
  <c r="C5975" i="24"/>
  <c r="C5976" i="24"/>
  <c r="C5977" i="24"/>
  <c r="C5978" i="24"/>
  <c r="C5979" i="24"/>
  <c r="C5980" i="24"/>
  <c r="C5981" i="24"/>
  <c r="C5982" i="24"/>
  <c r="C5983" i="24"/>
  <c r="C5984" i="24"/>
  <c r="C5985" i="24"/>
  <c r="C5986" i="24"/>
  <c r="C5987" i="24"/>
  <c r="C5988" i="24"/>
  <c r="C5989" i="24"/>
  <c r="C5990" i="24"/>
  <c r="C5991" i="24"/>
  <c r="C5992" i="24"/>
  <c r="C5993" i="24"/>
  <c r="C5994" i="24"/>
  <c r="C5995" i="24"/>
  <c r="C5996" i="24"/>
  <c r="C5997" i="24"/>
  <c r="C5998" i="24"/>
  <c r="C5999" i="24"/>
  <c r="C6000" i="24"/>
  <c r="C6001" i="24"/>
  <c r="C6002" i="24"/>
  <c r="C6003" i="24"/>
  <c r="C6004" i="24"/>
  <c r="C6005" i="24"/>
  <c r="C6006" i="24"/>
  <c r="C6007" i="24"/>
  <c r="C6008" i="24"/>
  <c r="C6009" i="24"/>
  <c r="C6010" i="24"/>
  <c r="C6011" i="24"/>
  <c r="C6012" i="24"/>
  <c r="C6013" i="24"/>
  <c r="C6014" i="24"/>
  <c r="C6015" i="24"/>
  <c r="C6016" i="24"/>
  <c r="C6017" i="24"/>
  <c r="C6018" i="24"/>
  <c r="C6019" i="24"/>
  <c r="C6020" i="24"/>
  <c r="C6021" i="24"/>
  <c r="C6022" i="24"/>
  <c r="C6023" i="24"/>
  <c r="C6024" i="24"/>
  <c r="C6025" i="24"/>
  <c r="C6026" i="24"/>
  <c r="C6027" i="24"/>
  <c r="C6028" i="24"/>
  <c r="C6029" i="24"/>
  <c r="C6030" i="24"/>
  <c r="C6031" i="24"/>
  <c r="C6032" i="24"/>
  <c r="C6033" i="24"/>
  <c r="C6034" i="24"/>
  <c r="C6035" i="24"/>
  <c r="C6036" i="24"/>
  <c r="C6037" i="24"/>
  <c r="C6038" i="24"/>
  <c r="C6039" i="24"/>
  <c r="C6040" i="24"/>
  <c r="C6041" i="24"/>
  <c r="C6042" i="24"/>
  <c r="C6043" i="24"/>
  <c r="C6044" i="24"/>
  <c r="C6045" i="24"/>
  <c r="C6046" i="24"/>
  <c r="C6047" i="24"/>
  <c r="C6048" i="24"/>
  <c r="C6049" i="24"/>
  <c r="C6050" i="24"/>
  <c r="C6051" i="24"/>
  <c r="C6052" i="24"/>
  <c r="C6053" i="24"/>
  <c r="C6054" i="24"/>
  <c r="C6055" i="24"/>
  <c r="C6056" i="24"/>
  <c r="C6057" i="24"/>
  <c r="C6058" i="24"/>
  <c r="C6059" i="24"/>
  <c r="C6060" i="24"/>
  <c r="C6061" i="24"/>
  <c r="C6062" i="24"/>
  <c r="C6063" i="24"/>
  <c r="C6064" i="24"/>
  <c r="C6065" i="24"/>
  <c r="C6066" i="24"/>
  <c r="C6067" i="24"/>
  <c r="C6068" i="24"/>
  <c r="C6069" i="24"/>
  <c r="C6070" i="24"/>
  <c r="C6071" i="24"/>
  <c r="C6072" i="24"/>
  <c r="C6073" i="24"/>
  <c r="C6074" i="24"/>
  <c r="C6075" i="24"/>
  <c r="C6076" i="24"/>
  <c r="C6077" i="24"/>
  <c r="C6078" i="24"/>
  <c r="C6079" i="24"/>
  <c r="C6080" i="24"/>
  <c r="C6081" i="24"/>
  <c r="C6082" i="24"/>
  <c r="C6083" i="24"/>
  <c r="C6084" i="24"/>
  <c r="C6085" i="24"/>
  <c r="C6086" i="24"/>
  <c r="C6087" i="24"/>
  <c r="C6088" i="24"/>
  <c r="C6089" i="24"/>
  <c r="C6090" i="24"/>
  <c r="C6091" i="24"/>
  <c r="C6092" i="24"/>
  <c r="C6093" i="24"/>
  <c r="C6094" i="24"/>
  <c r="C6095" i="24"/>
  <c r="C6096" i="24"/>
  <c r="C6097" i="24"/>
  <c r="C6098" i="24"/>
  <c r="C6099" i="24"/>
  <c r="C6100" i="24"/>
  <c r="C6101" i="24"/>
  <c r="C6102" i="24"/>
  <c r="C6103" i="24"/>
  <c r="C6104" i="24"/>
  <c r="C6105" i="24"/>
  <c r="C6106" i="24"/>
  <c r="C6107" i="24"/>
  <c r="C6108" i="24"/>
  <c r="C6109" i="24"/>
  <c r="C6110" i="24"/>
  <c r="C6111" i="24"/>
  <c r="C6112" i="24"/>
  <c r="C6113" i="24"/>
  <c r="C6114" i="24"/>
  <c r="C6115" i="24"/>
  <c r="C6116" i="24"/>
  <c r="C6117" i="24"/>
  <c r="C6118" i="24"/>
  <c r="C6119" i="24"/>
  <c r="C6120" i="24"/>
  <c r="C6121" i="24"/>
  <c r="C6122" i="24"/>
  <c r="C6123" i="24"/>
  <c r="C6124" i="24"/>
  <c r="C6125" i="24"/>
  <c r="C6126" i="24"/>
  <c r="C6127" i="24"/>
  <c r="C6128" i="24"/>
  <c r="C6129" i="24"/>
  <c r="C6130" i="24"/>
  <c r="C6131" i="24"/>
  <c r="C6132" i="24"/>
  <c r="C6133" i="24"/>
  <c r="C6134" i="24"/>
  <c r="C6135" i="24"/>
  <c r="C6136" i="24"/>
  <c r="C6137" i="24"/>
  <c r="C6138" i="24"/>
  <c r="C6139" i="24"/>
  <c r="C6140" i="24"/>
  <c r="C6141" i="24"/>
  <c r="C6142" i="24"/>
  <c r="C6143" i="24"/>
  <c r="C6144" i="24"/>
  <c r="C6145" i="24"/>
  <c r="C6146" i="24"/>
  <c r="C6147" i="24"/>
  <c r="C6148" i="24"/>
  <c r="C6149" i="24"/>
  <c r="C6150" i="24"/>
  <c r="C6151" i="24"/>
  <c r="C6152" i="24"/>
  <c r="C6153" i="24"/>
  <c r="C6154" i="24"/>
  <c r="C6155" i="24"/>
  <c r="C6156" i="24"/>
  <c r="C6157" i="24"/>
  <c r="C6158" i="24"/>
  <c r="C6159" i="24"/>
  <c r="C6160" i="24"/>
  <c r="C6161" i="24"/>
  <c r="C6162" i="24"/>
  <c r="C6163" i="24"/>
  <c r="C6164" i="24"/>
  <c r="C6165" i="24"/>
  <c r="C6166" i="24"/>
  <c r="C6167" i="24"/>
  <c r="C6168" i="24"/>
  <c r="C6169" i="24"/>
  <c r="C6170" i="24"/>
  <c r="C6171" i="24"/>
  <c r="C6172" i="24"/>
  <c r="C6173" i="24"/>
  <c r="C6174" i="24"/>
  <c r="C6175" i="24"/>
  <c r="C6176" i="24"/>
  <c r="C6177" i="24"/>
  <c r="C6178" i="24"/>
  <c r="C6179" i="24"/>
  <c r="C6180" i="24"/>
  <c r="C6181" i="24"/>
  <c r="C6182" i="24"/>
  <c r="C6183" i="24"/>
  <c r="C6184" i="24"/>
  <c r="C6185" i="24"/>
  <c r="C6186" i="24"/>
  <c r="C6187" i="24"/>
  <c r="C6188" i="24"/>
  <c r="C6189" i="24"/>
  <c r="C6190" i="24"/>
  <c r="C6191" i="24"/>
  <c r="C6192" i="24"/>
  <c r="C6193" i="24"/>
  <c r="C6194" i="24"/>
  <c r="C6195" i="24"/>
  <c r="C6196" i="24"/>
  <c r="C6197" i="24"/>
  <c r="C6198" i="24"/>
  <c r="C6199" i="24"/>
  <c r="C6200" i="24"/>
  <c r="C6201" i="24"/>
  <c r="C6202" i="24"/>
  <c r="C6203" i="24"/>
  <c r="C6204" i="24"/>
  <c r="C6205" i="24"/>
  <c r="C6206" i="24"/>
  <c r="C6207" i="24"/>
  <c r="C6208" i="24"/>
  <c r="C6209" i="24"/>
  <c r="C6210" i="24"/>
  <c r="C6211" i="24"/>
  <c r="C6212" i="24"/>
  <c r="C6213" i="24"/>
  <c r="C6214" i="24"/>
  <c r="C6215" i="24"/>
  <c r="C6216" i="24"/>
  <c r="C6217" i="24"/>
  <c r="C6218" i="24"/>
  <c r="C6219" i="24"/>
  <c r="C6220" i="24"/>
  <c r="C6221" i="24"/>
  <c r="C6222" i="24"/>
  <c r="C6223" i="24"/>
  <c r="C6224" i="24"/>
  <c r="C6225" i="24"/>
  <c r="C6226" i="24"/>
  <c r="C6227" i="24"/>
  <c r="C6228" i="24"/>
  <c r="C6229" i="24"/>
  <c r="C6230" i="24"/>
  <c r="C6231" i="24"/>
  <c r="C6232" i="24"/>
  <c r="C6233" i="24"/>
  <c r="C6234" i="24"/>
  <c r="C6235" i="24"/>
  <c r="C6236" i="24"/>
  <c r="C6237" i="24"/>
  <c r="C6238" i="24"/>
  <c r="C6239" i="24"/>
  <c r="C6240" i="24"/>
  <c r="C6241" i="24"/>
  <c r="C6242" i="24"/>
  <c r="C6243" i="24"/>
  <c r="C6244" i="24"/>
  <c r="C6245" i="24"/>
  <c r="C6246" i="24"/>
  <c r="C6247" i="24"/>
  <c r="C6248" i="24"/>
  <c r="C6249" i="24"/>
  <c r="C6250" i="24"/>
  <c r="C6251" i="24"/>
  <c r="C6252" i="24"/>
  <c r="C6253" i="24"/>
  <c r="C6254" i="24"/>
  <c r="C6255" i="24"/>
  <c r="C6256" i="24"/>
  <c r="C6257" i="24"/>
  <c r="C6258" i="24"/>
  <c r="C6259" i="24"/>
  <c r="C6260" i="24"/>
  <c r="C6261" i="24"/>
  <c r="C6262" i="24"/>
  <c r="C6263" i="24"/>
  <c r="C6264" i="24"/>
  <c r="C6265" i="24"/>
  <c r="C6266" i="24"/>
  <c r="C6267" i="24"/>
  <c r="C6268" i="24"/>
  <c r="C6269" i="24"/>
  <c r="C6270" i="24"/>
  <c r="C6271" i="24"/>
  <c r="C6272" i="24"/>
  <c r="C6273" i="24"/>
  <c r="C6274" i="24"/>
  <c r="C6275" i="24"/>
  <c r="C6276" i="24"/>
  <c r="C6277" i="24"/>
  <c r="C6278" i="24"/>
  <c r="C6279" i="24"/>
  <c r="C6280" i="24"/>
  <c r="C6281" i="24"/>
  <c r="C6282" i="24"/>
  <c r="C6283" i="24"/>
  <c r="C6284" i="24"/>
  <c r="C6285" i="24"/>
  <c r="C6286" i="24"/>
  <c r="C6287" i="24"/>
  <c r="C6288" i="24"/>
  <c r="C6289" i="24"/>
  <c r="C6290" i="24"/>
  <c r="C6291" i="24"/>
  <c r="C6292" i="24"/>
  <c r="C6293" i="24"/>
  <c r="C6294" i="24"/>
  <c r="C6295" i="24"/>
  <c r="C6296" i="24"/>
  <c r="C6297" i="24"/>
  <c r="C6298" i="24"/>
  <c r="C6299" i="24"/>
  <c r="C6300" i="24"/>
  <c r="C6301" i="24"/>
  <c r="C6302" i="24"/>
  <c r="C6303" i="24"/>
  <c r="C6304" i="24"/>
  <c r="C6305" i="24"/>
  <c r="C6306" i="24"/>
  <c r="C6307" i="24"/>
  <c r="C6308" i="24"/>
  <c r="C6309" i="24"/>
  <c r="C6310" i="24"/>
  <c r="C6311" i="24"/>
  <c r="C6312" i="24"/>
  <c r="C6313" i="24"/>
  <c r="C6314" i="24"/>
  <c r="C6315" i="24"/>
  <c r="C6316" i="24"/>
  <c r="C6317" i="24"/>
  <c r="C6318" i="24"/>
  <c r="C6319" i="24"/>
  <c r="C6320" i="24"/>
  <c r="C6321" i="24"/>
  <c r="C6322" i="24"/>
  <c r="C6323" i="24"/>
  <c r="C6324" i="24"/>
  <c r="C6325" i="24"/>
  <c r="C6326" i="24"/>
  <c r="C6327" i="24"/>
  <c r="C6328" i="24"/>
  <c r="C6329" i="24"/>
  <c r="C6330" i="24"/>
  <c r="C6331" i="24"/>
  <c r="C6332" i="24"/>
  <c r="C6333" i="24"/>
  <c r="C6334" i="24"/>
  <c r="C6335" i="24"/>
  <c r="C6336" i="24"/>
  <c r="C6337" i="24"/>
  <c r="C6338" i="24"/>
  <c r="C6339" i="24"/>
  <c r="C6340" i="24"/>
  <c r="C6341" i="24"/>
  <c r="C6342" i="24"/>
  <c r="C6343" i="24"/>
  <c r="C6344" i="24"/>
  <c r="C6345" i="24"/>
  <c r="C6346" i="24"/>
  <c r="C6347" i="24"/>
  <c r="C6348" i="24"/>
  <c r="C6349" i="24"/>
  <c r="C6350" i="24"/>
  <c r="C6351" i="24"/>
  <c r="C6352" i="24"/>
  <c r="C6353" i="24"/>
  <c r="C6354" i="24"/>
  <c r="C6355" i="24"/>
  <c r="C6356" i="24"/>
  <c r="C6357" i="24"/>
  <c r="C6358" i="24"/>
  <c r="C6359" i="24"/>
  <c r="C6360" i="24"/>
  <c r="C6361" i="24"/>
  <c r="C6362" i="24"/>
  <c r="C6363" i="24"/>
  <c r="C6364" i="24"/>
  <c r="C6365" i="24"/>
  <c r="C6366" i="24"/>
  <c r="C6367" i="24"/>
  <c r="C6368" i="24"/>
  <c r="C6369" i="24"/>
  <c r="C6370" i="24"/>
  <c r="C6371" i="24"/>
  <c r="C6372" i="24"/>
  <c r="C6373" i="24"/>
  <c r="C6374" i="24"/>
  <c r="C6375" i="24"/>
  <c r="C6376" i="24"/>
  <c r="C6377" i="24"/>
  <c r="C6378" i="24"/>
  <c r="C6379" i="24"/>
  <c r="C6380" i="24"/>
  <c r="C6381" i="24"/>
  <c r="C6382" i="24"/>
  <c r="C6383" i="24"/>
  <c r="C6384" i="24"/>
  <c r="C6385" i="24"/>
  <c r="C6386" i="24"/>
  <c r="C6387" i="24"/>
  <c r="C6388" i="24"/>
  <c r="C6389" i="24"/>
  <c r="C6390" i="24"/>
  <c r="C6391" i="24"/>
  <c r="C6392" i="24"/>
  <c r="C6393" i="24"/>
  <c r="C6394" i="24"/>
  <c r="C6395" i="24"/>
  <c r="C6396" i="24"/>
  <c r="C6397" i="24"/>
  <c r="C6398" i="24"/>
  <c r="C6399" i="24"/>
  <c r="C6400" i="24"/>
  <c r="C6401" i="24"/>
  <c r="C6402" i="24"/>
  <c r="C6403" i="24"/>
  <c r="C6404" i="24"/>
  <c r="C6405" i="24"/>
  <c r="C6406" i="24"/>
  <c r="C6407" i="24"/>
  <c r="C6408" i="24"/>
  <c r="C6409" i="24"/>
  <c r="C6410" i="24"/>
  <c r="C6411" i="24"/>
  <c r="C6412" i="24"/>
  <c r="C6413" i="24"/>
  <c r="C6414" i="24"/>
  <c r="C6415" i="24"/>
  <c r="C6416" i="24"/>
  <c r="C6417" i="24"/>
  <c r="C6418" i="24"/>
  <c r="C6419" i="24"/>
  <c r="C6420" i="24"/>
  <c r="C6421" i="24"/>
  <c r="C6422" i="24"/>
  <c r="C6423" i="24"/>
  <c r="C6424" i="24"/>
  <c r="C6425" i="24"/>
  <c r="C6426" i="24"/>
  <c r="C6427" i="24"/>
  <c r="C6428" i="24"/>
  <c r="C6429" i="24"/>
  <c r="C6430" i="24"/>
  <c r="C6431" i="24"/>
  <c r="C6432" i="24"/>
  <c r="C6433" i="24"/>
  <c r="C6434" i="24"/>
  <c r="C6435" i="24"/>
  <c r="C6436" i="24"/>
  <c r="C6437" i="24"/>
  <c r="C6438" i="24"/>
  <c r="C6439" i="24"/>
  <c r="C6440" i="24"/>
  <c r="C6441" i="24"/>
  <c r="C6442" i="24"/>
  <c r="C6443" i="24"/>
  <c r="C6444" i="24"/>
  <c r="C6445" i="24"/>
  <c r="C6446" i="24"/>
  <c r="C6447" i="24"/>
  <c r="C6448" i="24"/>
  <c r="C6449" i="24"/>
  <c r="C6450" i="24"/>
  <c r="C6451" i="24"/>
  <c r="C6452" i="24"/>
  <c r="C6453" i="24"/>
  <c r="C6454" i="24"/>
  <c r="C6455" i="24"/>
  <c r="C6456" i="24"/>
  <c r="C6457" i="24"/>
  <c r="C6458" i="24"/>
  <c r="C6459" i="24"/>
  <c r="C6460" i="24"/>
  <c r="C6461" i="24"/>
  <c r="C6462" i="24"/>
  <c r="C6463" i="24"/>
  <c r="C6464" i="24"/>
  <c r="C6465" i="24"/>
  <c r="C6466" i="24"/>
  <c r="C6467" i="24"/>
  <c r="C6468" i="24"/>
  <c r="C6469" i="24"/>
  <c r="C6470" i="24"/>
  <c r="C6471" i="24"/>
  <c r="C6472" i="24"/>
  <c r="C6473" i="24"/>
  <c r="C6474" i="24"/>
  <c r="C6475" i="24"/>
  <c r="C6476" i="24"/>
  <c r="C6477" i="24"/>
  <c r="C6478" i="24"/>
  <c r="C6479" i="24"/>
  <c r="C6480" i="24"/>
  <c r="C6481" i="24"/>
  <c r="C6482" i="24"/>
  <c r="C6483" i="24"/>
  <c r="C6484" i="24"/>
  <c r="C6485" i="24"/>
  <c r="C6486" i="24"/>
  <c r="C6487" i="24"/>
  <c r="C6488" i="24"/>
  <c r="C6489" i="24"/>
  <c r="C6490" i="24"/>
  <c r="C6491" i="24"/>
  <c r="C6492" i="24"/>
  <c r="C6493" i="24"/>
  <c r="C6494" i="24"/>
  <c r="C6495" i="24"/>
  <c r="C6496" i="24"/>
  <c r="C6497" i="24"/>
  <c r="C6498" i="24"/>
  <c r="C6499" i="24"/>
  <c r="C6500" i="24"/>
  <c r="C6501" i="24"/>
  <c r="C6502" i="24"/>
  <c r="C6503" i="24"/>
  <c r="C6504" i="24"/>
  <c r="C6505" i="24"/>
  <c r="C6506" i="24"/>
  <c r="C6507" i="24"/>
  <c r="C6508" i="24"/>
  <c r="C6509" i="24"/>
  <c r="C6510" i="24"/>
  <c r="C6511" i="24"/>
  <c r="C6512" i="24"/>
  <c r="C6513" i="24"/>
  <c r="C6514" i="24"/>
  <c r="C6515" i="24"/>
  <c r="C6516" i="24"/>
  <c r="C6517" i="24"/>
  <c r="C6518" i="24"/>
  <c r="C6519" i="24"/>
  <c r="C6520" i="24"/>
  <c r="C6521" i="24"/>
  <c r="C6522" i="24"/>
  <c r="C6523" i="24"/>
  <c r="C6524" i="24"/>
  <c r="C6525" i="24"/>
  <c r="C6526" i="24"/>
  <c r="C6527" i="24"/>
  <c r="C6528" i="24"/>
  <c r="C6529" i="24"/>
  <c r="C6530" i="24"/>
  <c r="C6531" i="24"/>
  <c r="C6532" i="24"/>
  <c r="C6533" i="24"/>
  <c r="C6534" i="24"/>
  <c r="C6535" i="24"/>
  <c r="C6536" i="24"/>
  <c r="C6537" i="24"/>
  <c r="C6538" i="24"/>
  <c r="C6539" i="24"/>
  <c r="C6540" i="24"/>
  <c r="C6541" i="24"/>
  <c r="C6542" i="24"/>
  <c r="C6543" i="24"/>
  <c r="C6544" i="24"/>
  <c r="C6545" i="24"/>
  <c r="C6546" i="24"/>
  <c r="C6547" i="24"/>
  <c r="C6548" i="24"/>
  <c r="C6549" i="24"/>
  <c r="C6550" i="24"/>
  <c r="C6551" i="24"/>
  <c r="C6552" i="24"/>
  <c r="C6553" i="24"/>
  <c r="C6554" i="24"/>
  <c r="C6555" i="24"/>
  <c r="C6556" i="24"/>
  <c r="C6557" i="24"/>
  <c r="C6558" i="24"/>
  <c r="C6559" i="24"/>
  <c r="C6560" i="24"/>
  <c r="C6561" i="24"/>
  <c r="C6562" i="24"/>
  <c r="C6563" i="24"/>
  <c r="C6564" i="24"/>
  <c r="C6565" i="24"/>
  <c r="C6566" i="24"/>
  <c r="C6567" i="24"/>
  <c r="C6568" i="24"/>
  <c r="C6569" i="24"/>
  <c r="C6570" i="24"/>
  <c r="C6571" i="24"/>
  <c r="C6572" i="24"/>
  <c r="C6573" i="24"/>
  <c r="C6574" i="24"/>
  <c r="C6575" i="24"/>
  <c r="C6576" i="24"/>
  <c r="C6577" i="24"/>
  <c r="C6578" i="24"/>
  <c r="C6579" i="24"/>
  <c r="C6580" i="24"/>
  <c r="C6581" i="24"/>
  <c r="C6582" i="24"/>
  <c r="C6583" i="24"/>
  <c r="C6584" i="24"/>
  <c r="C6585" i="24"/>
  <c r="C6586" i="24"/>
  <c r="C6587" i="24"/>
  <c r="C6588" i="24"/>
  <c r="C6589" i="24"/>
  <c r="C6590" i="24"/>
  <c r="C6591" i="24"/>
  <c r="C6592" i="24"/>
  <c r="C6593" i="24"/>
  <c r="C6594" i="24"/>
  <c r="C6595" i="24"/>
  <c r="C6596" i="24"/>
  <c r="C6597" i="24"/>
  <c r="C6598" i="24"/>
  <c r="C6599" i="24"/>
  <c r="C6600" i="24"/>
  <c r="C6601" i="24"/>
  <c r="C6602" i="24"/>
  <c r="C6603" i="24"/>
  <c r="C6604" i="24"/>
  <c r="C6605" i="24"/>
  <c r="C6606" i="24"/>
  <c r="C6607" i="24"/>
  <c r="C6608" i="24"/>
  <c r="C6609" i="24"/>
  <c r="C6610" i="24"/>
  <c r="C6611" i="24"/>
  <c r="C6612" i="24"/>
  <c r="C6613" i="24"/>
  <c r="C6614" i="24"/>
  <c r="C6615" i="24"/>
  <c r="C6616" i="24"/>
  <c r="C6617" i="24"/>
  <c r="C6618" i="24"/>
  <c r="C6619" i="24"/>
  <c r="C6620" i="24"/>
  <c r="C6621" i="24"/>
  <c r="C6622" i="24"/>
  <c r="C6623" i="24"/>
  <c r="C6624" i="24"/>
  <c r="C6625" i="24"/>
  <c r="C6626" i="24"/>
  <c r="C6627" i="24"/>
  <c r="C6628" i="24"/>
  <c r="C6629" i="24"/>
  <c r="C6630" i="24"/>
  <c r="C6631" i="24"/>
  <c r="C6632" i="24"/>
  <c r="C6633" i="24"/>
  <c r="C6634" i="24"/>
  <c r="C6635" i="24"/>
  <c r="C6636" i="24"/>
  <c r="C6637" i="24"/>
  <c r="C6638" i="24"/>
  <c r="C6639" i="24"/>
  <c r="C6640" i="24"/>
  <c r="C6641" i="24"/>
  <c r="C6642" i="24"/>
  <c r="C6643" i="24"/>
  <c r="C6644" i="24"/>
  <c r="C6645" i="24"/>
  <c r="C6646" i="24"/>
  <c r="C6647" i="24"/>
  <c r="C6648" i="24"/>
  <c r="C6649" i="24"/>
  <c r="C6650" i="24"/>
  <c r="C6651" i="24"/>
  <c r="C6652" i="24"/>
  <c r="C6653" i="24"/>
  <c r="C6654" i="24"/>
  <c r="C6655" i="24"/>
  <c r="C6656" i="24"/>
  <c r="C6657" i="24"/>
  <c r="C6658" i="24"/>
  <c r="C6659" i="24"/>
  <c r="C6660" i="24"/>
  <c r="C6661" i="24"/>
  <c r="C6662" i="24"/>
  <c r="C6663" i="24"/>
  <c r="C6664" i="24"/>
  <c r="C6665" i="24"/>
  <c r="C6666" i="24"/>
  <c r="C6667" i="24"/>
  <c r="C6668" i="24"/>
  <c r="C6669" i="24"/>
  <c r="C6670" i="24"/>
  <c r="C6671" i="24"/>
  <c r="C6672" i="24"/>
  <c r="C6673" i="24"/>
  <c r="C6674" i="24"/>
  <c r="C6675" i="24"/>
  <c r="C6676" i="24"/>
  <c r="C6677" i="24"/>
  <c r="C6678" i="24"/>
  <c r="C6679" i="24"/>
  <c r="C6680" i="24"/>
  <c r="C6681" i="24"/>
  <c r="C6682" i="24"/>
  <c r="C6683" i="24"/>
  <c r="C6684" i="24"/>
  <c r="C6685" i="24"/>
  <c r="C6686" i="24"/>
  <c r="C6687" i="24"/>
  <c r="C6688" i="24"/>
  <c r="C6689" i="24"/>
  <c r="C6690" i="24"/>
  <c r="C6691" i="24"/>
  <c r="C6692" i="24"/>
  <c r="C6693" i="24"/>
  <c r="C6694" i="24"/>
  <c r="C6695" i="24"/>
  <c r="C6696" i="24"/>
  <c r="C6697" i="24"/>
  <c r="C6698" i="24"/>
  <c r="C6699" i="24"/>
  <c r="C6700" i="24"/>
  <c r="C6701" i="24"/>
  <c r="C6702" i="24"/>
  <c r="C6703" i="24"/>
  <c r="C6704" i="24"/>
  <c r="C6705" i="24"/>
  <c r="C6706" i="24"/>
  <c r="C6707" i="24"/>
  <c r="C6708" i="24"/>
  <c r="C6709" i="24"/>
  <c r="C6710" i="24"/>
  <c r="C6711" i="24"/>
  <c r="C6712" i="24"/>
  <c r="C6713" i="24"/>
  <c r="C6714" i="24"/>
  <c r="C6715" i="24"/>
  <c r="C6716" i="24"/>
  <c r="C6717" i="24"/>
  <c r="C6718" i="24"/>
  <c r="C6719" i="24"/>
  <c r="C6720" i="24"/>
  <c r="C6721" i="24"/>
  <c r="C6722" i="24"/>
  <c r="C6723" i="24"/>
  <c r="C6724" i="24"/>
  <c r="C6725" i="24"/>
  <c r="C6726" i="24"/>
  <c r="C6727" i="24"/>
  <c r="C6728" i="24"/>
  <c r="C6729" i="24"/>
  <c r="C6730" i="24"/>
  <c r="C6731" i="24"/>
  <c r="C6732" i="24"/>
  <c r="C6733" i="24"/>
  <c r="C6734" i="24"/>
  <c r="C6735" i="24"/>
  <c r="C6736" i="24"/>
  <c r="C6737" i="24"/>
  <c r="C6738" i="24"/>
  <c r="C6739" i="24"/>
  <c r="C6740" i="24"/>
  <c r="C6741" i="24"/>
  <c r="C6742" i="24"/>
  <c r="C6743" i="24"/>
  <c r="C6744" i="24"/>
  <c r="C6745" i="24"/>
  <c r="C6746" i="24"/>
  <c r="C6747" i="24"/>
  <c r="C6748" i="24"/>
  <c r="C6749" i="24"/>
  <c r="C6750" i="24"/>
  <c r="C6751" i="24"/>
  <c r="C6752" i="24"/>
  <c r="C6753" i="24"/>
  <c r="C6754" i="24"/>
  <c r="C6755" i="24"/>
  <c r="C6756" i="24"/>
  <c r="C6757" i="24"/>
  <c r="C6758" i="24"/>
  <c r="C6759" i="24"/>
  <c r="C6760" i="24"/>
  <c r="C6761" i="24"/>
  <c r="C6762" i="24"/>
  <c r="C6763" i="24"/>
  <c r="C6764" i="24"/>
  <c r="C6765" i="24"/>
  <c r="C6766" i="24"/>
  <c r="C6767" i="24"/>
  <c r="C6768" i="24"/>
  <c r="C6769" i="24"/>
  <c r="C6770" i="24"/>
  <c r="C6771" i="24"/>
  <c r="C6772" i="24"/>
  <c r="C6773" i="24"/>
  <c r="C6774" i="24"/>
  <c r="C6775" i="24"/>
  <c r="C6776" i="24"/>
  <c r="C6777" i="24"/>
  <c r="C6778" i="24"/>
  <c r="C6779" i="24"/>
  <c r="C6780" i="24"/>
  <c r="C6781" i="24"/>
  <c r="C6782" i="24"/>
  <c r="C6783" i="24"/>
  <c r="C6784" i="24"/>
  <c r="C6785" i="24"/>
  <c r="C6786" i="24"/>
  <c r="C6787" i="24"/>
  <c r="C6788" i="24"/>
  <c r="C6789" i="24"/>
  <c r="C6790" i="24"/>
  <c r="C6791" i="24"/>
  <c r="C6792" i="24"/>
  <c r="C6793" i="24"/>
  <c r="C6794" i="24"/>
  <c r="C6795" i="24"/>
  <c r="C6796" i="24"/>
  <c r="C6797" i="24"/>
  <c r="C6798" i="24"/>
  <c r="C6799" i="24"/>
  <c r="C6800" i="24"/>
  <c r="C6801" i="24"/>
  <c r="C6802" i="24"/>
  <c r="C6803" i="24"/>
  <c r="C6804" i="24"/>
  <c r="C6805" i="24"/>
  <c r="C6806" i="24"/>
  <c r="C6807" i="24"/>
  <c r="C6808" i="24"/>
  <c r="C6809" i="24"/>
  <c r="C6810" i="24"/>
  <c r="C6811" i="24"/>
  <c r="C6812" i="24"/>
  <c r="C6813" i="24"/>
  <c r="C6814" i="24"/>
  <c r="C6815" i="24"/>
  <c r="C6816" i="24"/>
  <c r="C6817" i="24"/>
  <c r="C6818" i="24"/>
  <c r="C6819" i="24"/>
  <c r="C6820" i="24"/>
  <c r="C6821" i="24"/>
  <c r="C6822" i="24"/>
  <c r="C6823" i="24"/>
  <c r="C6824" i="24"/>
  <c r="C6825" i="24"/>
  <c r="C6826" i="24"/>
  <c r="C6827" i="24"/>
  <c r="C6828" i="24"/>
  <c r="C6829" i="24"/>
  <c r="C6830" i="24"/>
  <c r="C6831" i="24"/>
  <c r="C6832" i="24"/>
  <c r="C6833" i="24"/>
  <c r="C6834" i="24"/>
  <c r="C6835" i="24"/>
  <c r="C6836" i="24"/>
  <c r="C6837" i="24"/>
  <c r="C6838" i="24"/>
  <c r="C6839" i="24"/>
  <c r="C6840" i="24"/>
  <c r="C6841" i="24"/>
  <c r="C6842" i="24"/>
  <c r="C6843" i="24"/>
  <c r="C6844" i="24"/>
  <c r="C6845" i="24"/>
  <c r="C6846" i="24"/>
  <c r="C6847" i="24"/>
  <c r="C6848" i="24"/>
  <c r="C6849" i="24"/>
  <c r="C6850" i="24"/>
  <c r="C6851" i="24"/>
  <c r="C6852" i="24"/>
  <c r="C6853" i="24"/>
  <c r="C6854" i="24"/>
  <c r="C6855" i="24"/>
  <c r="C6856" i="24"/>
  <c r="C6857" i="24"/>
  <c r="C6858" i="24"/>
  <c r="C6859" i="24"/>
  <c r="C6860" i="24"/>
  <c r="C6861" i="24"/>
  <c r="C6862" i="24"/>
  <c r="C6863" i="24"/>
  <c r="C6864" i="24"/>
  <c r="C6865" i="24"/>
  <c r="C6866" i="24"/>
  <c r="C6867" i="24"/>
  <c r="C6868" i="24"/>
  <c r="C6869" i="24"/>
  <c r="C6870" i="24"/>
  <c r="C6871" i="24"/>
  <c r="C6872" i="24"/>
  <c r="C6873" i="24"/>
  <c r="C6874" i="24"/>
  <c r="C6875" i="24"/>
  <c r="C6876" i="24"/>
  <c r="C6877" i="24"/>
  <c r="C6878" i="24"/>
  <c r="C793" i="24"/>
  <c r="C794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C258" i="24"/>
  <c r="C259" i="24"/>
  <c r="C260" i="24"/>
  <c r="C261" i="24"/>
  <c r="C262" i="24"/>
  <c r="C263" i="24"/>
  <c r="C264" i="24"/>
  <c r="C265" i="24"/>
  <c r="C266" i="24"/>
  <c r="C267" i="24"/>
  <c r="C268" i="24"/>
  <c r="C269" i="24"/>
  <c r="C270" i="24"/>
  <c r="C271" i="24"/>
  <c r="C272" i="24"/>
  <c r="C273" i="24"/>
  <c r="C274" i="24"/>
  <c r="C275" i="24"/>
  <c r="C276" i="24"/>
  <c r="C277" i="24"/>
  <c r="C278" i="24"/>
  <c r="C279" i="24"/>
  <c r="C280" i="24"/>
  <c r="C281" i="24"/>
  <c r="C282" i="24"/>
  <c r="C283" i="24"/>
  <c r="C284" i="24"/>
  <c r="C285" i="24"/>
  <c r="C286" i="24"/>
  <c r="C287" i="24"/>
  <c r="C288" i="24"/>
  <c r="C289" i="24"/>
  <c r="C290" i="24"/>
  <c r="C291" i="24"/>
  <c r="C292" i="24"/>
  <c r="C293" i="24"/>
  <c r="C294" i="24"/>
  <c r="C295" i="24"/>
  <c r="C296" i="24"/>
  <c r="C297" i="24"/>
  <c r="C298" i="24"/>
  <c r="C299" i="24"/>
  <c r="C300" i="24"/>
  <c r="C301" i="24"/>
  <c r="C302" i="24"/>
  <c r="C303" i="24"/>
  <c r="C304" i="24"/>
  <c r="C305" i="24"/>
  <c r="C306" i="24"/>
  <c r="C307" i="24"/>
  <c r="C308" i="24"/>
  <c r="C309" i="24"/>
  <c r="C310" i="24"/>
  <c r="C311" i="24"/>
  <c r="C312" i="24"/>
  <c r="C313" i="24"/>
  <c r="C314" i="24"/>
  <c r="C315" i="24"/>
  <c r="C316" i="24"/>
  <c r="C317" i="24"/>
  <c r="C318" i="24"/>
  <c r="C319" i="24"/>
  <c r="C320" i="24"/>
  <c r="C321" i="24"/>
  <c r="C322" i="24"/>
  <c r="C323" i="24"/>
  <c r="C324" i="24"/>
  <c r="C325" i="24"/>
  <c r="C326" i="24"/>
  <c r="C327" i="24"/>
  <c r="C328" i="24"/>
  <c r="C329" i="24"/>
  <c r="C330" i="24"/>
  <c r="C331" i="24"/>
  <c r="C332" i="24"/>
  <c r="C333" i="24"/>
  <c r="C334" i="24"/>
  <c r="C335" i="24"/>
  <c r="C336" i="24"/>
  <c r="C337" i="24"/>
  <c r="C338" i="24"/>
  <c r="C339" i="24"/>
  <c r="C340" i="24"/>
  <c r="C341" i="24"/>
  <c r="C342" i="24"/>
  <c r="C343" i="24"/>
  <c r="C344" i="24"/>
  <c r="C345" i="24"/>
  <c r="C346" i="24"/>
  <c r="C347" i="24"/>
  <c r="C348" i="24"/>
  <c r="C349" i="24"/>
  <c r="C350" i="24"/>
  <c r="C351" i="24"/>
  <c r="C352" i="24"/>
  <c r="C353" i="24"/>
  <c r="C354" i="24"/>
  <c r="C355" i="24"/>
  <c r="C356" i="24"/>
  <c r="C357" i="24"/>
  <c r="C358" i="24"/>
  <c r="C359" i="24"/>
  <c r="C360" i="24"/>
  <c r="C361" i="24"/>
  <c r="C362" i="24"/>
  <c r="C363" i="24"/>
  <c r="C364" i="24"/>
  <c r="C365" i="24"/>
  <c r="C366" i="24"/>
  <c r="C367" i="24"/>
  <c r="C368" i="24"/>
  <c r="C369" i="24"/>
  <c r="C370" i="24"/>
  <c r="C371" i="24"/>
  <c r="C372" i="24"/>
  <c r="C373" i="24"/>
  <c r="C374" i="24"/>
  <c r="C375" i="24"/>
  <c r="C376" i="24"/>
  <c r="C377" i="24"/>
  <c r="C378" i="24"/>
  <c r="C379" i="24"/>
  <c r="C380" i="24"/>
  <c r="C381" i="24"/>
  <c r="C382" i="24"/>
  <c r="C383" i="24"/>
  <c r="C384" i="24"/>
  <c r="C385" i="24"/>
  <c r="C386" i="24"/>
  <c r="C387" i="24"/>
  <c r="C388" i="24"/>
  <c r="C389" i="24"/>
  <c r="C390" i="24"/>
  <c r="C391" i="24"/>
  <c r="C392" i="24"/>
  <c r="C393" i="24"/>
  <c r="C394" i="24"/>
  <c r="C395" i="24"/>
  <c r="C396" i="24"/>
  <c r="C397" i="24"/>
  <c r="C398" i="24"/>
  <c r="C399" i="24"/>
  <c r="C400" i="24"/>
  <c r="C401" i="24"/>
  <c r="C402" i="24"/>
  <c r="C403" i="24"/>
  <c r="C404" i="24"/>
  <c r="C405" i="24"/>
  <c r="C406" i="24"/>
  <c r="C407" i="24"/>
  <c r="C408" i="24"/>
  <c r="C409" i="24"/>
  <c r="C410" i="24"/>
  <c r="C411" i="24"/>
  <c r="C412" i="24"/>
  <c r="C413" i="24"/>
  <c r="C414" i="24"/>
  <c r="C415" i="24"/>
  <c r="C416" i="24"/>
  <c r="C417" i="24"/>
  <c r="C418" i="24"/>
  <c r="C419" i="24"/>
  <c r="C420" i="24"/>
  <c r="C421" i="24"/>
  <c r="C422" i="24"/>
  <c r="C423" i="24"/>
  <c r="C424" i="24"/>
  <c r="C425" i="24"/>
  <c r="C426" i="24"/>
  <c r="C427" i="24"/>
  <c r="C428" i="24"/>
  <c r="C429" i="24"/>
  <c r="C430" i="24"/>
  <c r="C431" i="24"/>
  <c r="C432" i="24"/>
  <c r="C433" i="24"/>
  <c r="C434" i="24"/>
  <c r="C435" i="24"/>
  <c r="C436" i="24"/>
  <c r="C437" i="24"/>
  <c r="C438" i="24"/>
  <c r="C439" i="24"/>
  <c r="C440" i="24"/>
  <c r="C441" i="24"/>
  <c r="C442" i="24"/>
  <c r="C443" i="24"/>
  <c r="C444" i="24"/>
  <c r="C445" i="24"/>
  <c r="C446" i="24"/>
  <c r="C447" i="24"/>
  <c r="C448" i="24"/>
  <c r="C449" i="24"/>
  <c r="C450" i="24"/>
  <c r="C451" i="24"/>
  <c r="C452" i="24"/>
  <c r="C453" i="24"/>
  <c r="C454" i="24"/>
  <c r="C455" i="24"/>
  <c r="C456" i="24"/>
  <c r="C457" i="24"/>
  <c r="C458" i="24"/>
  <c r="C459" i="24"/>
  <c r="C460" i="24"/>
  <c r="C461" i="24"/>
  <c r="C462" i="24"/>
  <c r="C463" i="24"/>
  <c r="C464" i="24"/>
  <c r="C465" i="24"/>
  <c r="C466" i="24"/>
  <c r="C467" i="24"/>
  <c r="C468" i="24"/>
  <c r="C469" i="24"/>
  <c r="C470" i="24"/>
  <c r="C471" i="24"/>
  <c r="C472" i="24"/>
  <c r="C473" i="24"/>
  <c r="C474" i="24"/>
  <c r="C475" i="24"/>
  <c r="C476" i="24"/>
  <c r="C477" i="24"/>
  <c r="C478" i="24"/>
  <c r="C479" i="24"/>
  <c r="C480" i="24"/>
  <c r="C481" i="24"/>
  <c r="C482" i="24"/>
  <c r="C483" i="24"/>
  <c r="C484" i="24"/>
  <c r="C485" i="24"/>
  <c r="C486" i="24"/>
  <c r="C487" i="24"/>
  <c r="C488" i="24"/>
  <c r="C489" i="24"/>
  <c r="C490" i="24"/>
  <c r="C491" i="24"/>
  <c r="C492" i="24"/>
  <c r="C493" i="24"/>
  <c r="C494" i="24"/>
  <c r="C495" i="24"/>
  <c r="C496" i="24"/>
  <c r="C497" i="24"/>
  <c r="C498" i="24"/>
  <c r="C499" i="24"/>
  <c r="C500" i="24"/>
  <c r="C501" i="24"/>
  <c r="C502" i="24"/>
  <c r="C503" i="24"/>
  <c r="C504" i="24"/>
  <c r="C505" i="24"/>
  <c r="C506" i="24"/>
  <c r="C507" i="24"/>
  <c r="C508" i="24"/>
  <c r="C509" i="24"/>
  <c r="C510" i="24"/>
  <c r="C511" i="24"/>
  <c r="C512" i="24"/>
  <c r="C513" i="24"/>
  <c r="C514" i="24"/>
  <c r="C515" i="24"/>
  <c r="C516" i="24"/>
  <c r="C517" i="24"/>
  <c r="C518" i="24"/>
  <c r="C519" i="24"/>
  <c r="C520" i="24"/>
  <c r="C521" i="24"/>
  <c r="C522" i="24"/>
  <c r="C523" i="24"/>
  <c r="C524" i="24"/>
  <c r="C525" i="24"/>
  <c r="C526" i="24"/>
  <c r="C527" i="24"/>
  <c r="C528" i="24"/>
  <c r="C529" i="24"/>
  <c r="C530" i="24"/>
  <c r="C531" i="24"/>
  <c r="C532" i="24"/>
  <c r="C533" i="24"/>
  <c r="C534" i="24"/>
  <c r="C535" i="24"/>
  <c r="C536" i="24"/>
  <c r="C537" i="24"/>
  <c r="C538" i="24"/>
  <c r="C539" i="24"/>
  <c r="C540" i="24"/>
  <c r="C541" i="24"/>
  <c r="C542" i="24"/>
  <c r="C543" i="24"/>
  <c r="C544" i="24"/>
  <c r="C545" i="24"/>
  <c r="C546" i="24"/>
  <c r="C547" i="24"/>
  <c r="C548" i="24"/>
  <c r="C549" i="24"/>
  <c r="C550" i="24"/>
  <c r="C551" i="24"/>
  <c r="C552" i="24"/>
  <c r="C553" i="24"/>
  <c r="C554" i="24"/>
  <c r="C555" i="24"/>
  <c r="C556" i="24"/>
  <c r="C557" i="24"/>
  <c r="C558" i="24"/>
  <c r="C559" i="24"/>
  <c r="C560" i="24"/>
  <c r="C561" i="24"/>
  <c r="C562" i="24"/>
  <c r="C563" i="24"/>
  <c r="C564" i="24"/>
  <c r="C565" i="24"/>
  <c r="C566" i="24"/>
  <c r="C567" i="24"/>
  <c r="C568" i="24"/>
  <c r="C569" i="24"/>
  <c r="C570" i="24"/>
  <c r="C571" i="24"/>
  <c r="C572" i="24"/>
  <c r="C573" i="24"/>
  <c r="C574" i="24"/>
  <c r="C575" i="24"/>
  <c r="C576" i="24"/>
  <c r="C577" i="24"/>
  <c r="C578" i="24"/>
  <c r="C579" i="24"/>
  <c r="C580" i="24"/>
  <c r="C581" i="24"/>
  <c r="C582" i="24"/>
  <c r="C583" i="24"/>
  <c r="C584" i="24"/>
  <c r="C585" i="24"/>
  <c r="C586" i="24"/>
  <c r="C587" i="24"/>
  <c r="C588" i="24"/>
  <c r="C589" i="24"/>
  <c r="C590" i="24"/>
  <c r="C591" i="24"/>
  <c r="C592" i="24"/>
  <c r="C593" i="24"/>
  <c r="C594" i="24"/>
  <c r="C595" i="24"/>
  <c r="C596" i="24"/>
  <c r="C597" i="24"/>
  <c r="C598" i="24"/>
  <c r="C599" i="24"/>
  <c r="C600" i="24"/>
  <c r="C601" i="24"/>
  <c r="C602" i="24"/>
  <c r="C603" i="24"/>
  <c r="C604" i="24"/>
  <c r="C605" i="24"/>
  <c r="C606" i="24"/>
  <c r="C607" i="24"/>
  <c r="C608" i="24"/>
  <c r="C609" i="24"/>
  <c r="C610" i="24"/>
  <c r="C611" i="24"/>
  <c r="C612" i="24"/>
  <c r="C613" i="24"/>
  <c r="C614" i="24"/>
  <c r="C615" i="24"/>
  <c r="C616" i="24"/>
  <c r="C617" i="24"/>
  <c r="C618" i="24"/>
  <c r="C619" i="24"/>
  <c r="C620" i="24"/>
  <c r="C621" i="24"/>
  <c r="C622" i="24"/>
  <c r="C623" i="24"/>
  <c r="C624" i="24"/>
  <c r="C625" i="24"/>
  <c r="C626" i="24"/>
  <c r="C627" i="24"/>
  <c r="C628" i="24"/>
  <c r="C629" i="24"/>
  <c r="C630" i="24"/>
  <c r="C631" i="24"/>
  <c r="C632" i="24"/>
  <c r="C633" i="24"/>
  <c r="C634" i="24"/>
  <c r="C635" i="24"/>
  <c r="C636" i="24"/>
  <c r="C637" i="24"/>
  <c r="C638" i="24"/>
  <c r="C639" i="24"/>
  <c r="C640" i="24"/>
  <c r="C641" i="24"/>
  <c r="C642" i="24"/>
  <c r="C643" i="24"/>
  <c r="C644" i="24"/>
  <c r="C645" i="24"/>
  <c r="C646" i="24"/>
  <c r="C647" i="24"/>
  <c r="C648" i="24"/>
  <c r="C649" i="24"/>
  <c r="C650" i="24"/>
  <c r="C651" i="24"/>
  <c r="C652" i="24"/>
  <c r="C653" i="24"/>
  <c r="C654" i="24"/>
  <c r="C655" i="24"/>
  <c r="C656" i="24"/>
  <c r="C657" i="24"/>
  <c r="C658" i="24"/>
  <c r="C659" i="24"/>
  <c r="C660" i="24"/>
  <c r="C661" i="24"/>
  <c r="C662" i="24"/>
  <c r="C663" i="24"/>
  <c r="C664" i="24"/>
  <c r="C665" i="24"/>
  <c r="C666" i="24"/>
  <c r="C667" i="24"/>
  <c r="C668" i="24"/>
  <c r="C669" i="24"/>
  <c r="C670" i="24"/>
  <c r="C671" i="24"/>
  <c r="C672" i="24"/>
  <c r="C673" i="24"/>
  <c r="C674" i="24"/>
  <c r="C675" i="24"/>
  <c r="C676" i="24"/>
  <c r="C677" i="24"/>
  <c r="C678" i="24"/>
  <c r="C679" i="24"/>
  <c r="C680" i="24"/>
  <c r="C681" i="24"/>
  <c r="C682" i="24"/>
  <c r="C683" i="24"/>
  <c r="C684" i="24"/>
  <c r="C685" i="24"/>
  <c r="C686" i="24"/>
  <c r="C687" i="24"/>
  <c r="C688" i="24"/>
  <c r="C689" i="24"/>
  <c r="C690" i="24"/>
  <c r="C691" i="24"/>
  <c r="C692" i="24"/>
  <c r="C693" i="24"/>
  <c r="C694" i="24"/>
  <c r="C695" i="24"/>
  <c r="C696" i="24"/>
  <c r="C697" i="24"/>
  <c r="C698" i="24"/>
  <c r="C699" i="24"/>
  <c r="C700" i="24"/>
  <c r="C701" i="24"/>
  <c r="C702" i="24"/>
  <c r="C703" i="24"/>
  <c r="C704" i="24"/>
  <c r="C705" i="24"/>
  <c r="C706" i="24"/>
  <c r="C707" i="24"/>
  <c r="C708" i="24"/>
  <c r="C709" i="24"/>
  <c r="C710" i="24"/>
  <c r="C711" i="24"/>
  <c r="C712" i="24"/>
  <c r="C713" i="24"/>
  <c r="C714" i="24"/>
  <c r="C715" i="24"/>
  <c r="C716" i="24"/>
  <c r="C717" i="24"/>
  <c r="C718" i="24"/>
  <c r="C719" i="24"/>
  <c r="C720" i="24"/>
  <c r="C721" i="24"/>
  <c r="C722" i="24"/>
  <c r="C723" i="24"/>
  <c r="C724" i="24"/>
  <c r="C725" i="24"/>
  <c r="C726" i="24"/>
  <c r="C727" i="24"/>
  <c r="C728" i="24"/>
  <c r="C729" i="24"/>
  <c r="C730" i="24"/>
  <c r="C731" i="24"/>
  <c r="C732" i="24"/>
  <c r="C733" i="24"/>
  <c r="C734" i="24"/>
  <c r="C735" i="24"/>
  <c r="C736" i="24"/>
  <c r="C737" i="24"/>
  <c r="C738" i="24"/>
  <c r="C739" i="24"/>
  <c r="C740" i="24"/>
  <c r="C741" i="24"/>
  <c r="C742" i="24"/>
  <c r="C743" i="24"/>
  <c r="C744" i="24"/>
  <c r="C745" i="24"/>
  <c r="C746" i="24"/>
  <c r="C747" i="24"/>
  <c r="C748" i="24"/>
  <c r="C749" i="24"/>
  <c r="C750" i="24"/>
  <c r="C751" i="24"/>
  <c r="C752" i="24"/>
  <c r="C753" i="24"/>
  <c r="C754" i="24"/>
  <c r="C755" i="24"/>
  <c r="C756" i="24"/>
  <c r="C757" i="24"/>
  <c r="C758" i="24"/>
  <c r="C759" i="24"/>
  <c r="C760" i="24"/>
  <c r="C761" i="24"/>
  <c r="C762" i="24"/>
  <c r="C763" i="24"/>
  <c r="C764" i="24"/>
  <c r="C765" i="24"/>
  <c r="C766" i="24"/>
  <c r="C767" i="24"/>
  <c r="C768" i="24"/>
  <c r="C769" i="24"/>
  <c r="C770" i="24"/>
  <c r="C771" i="24"/>
  <c r="C772" i="24"/>
  <c r="C773" i="24"/>
  <c r="C774" i="24"/>
  <c r="C775" i="24"/>
  <c r="C776" i="24"/>
  <c r="C777" i="24"/>
  <c r="C778" i="24"/>
  <c r="C779" i="24"/>
  <c r="C780" i="24"/>
  <c r="C781" i="24"/>
  <c r="C782" i="24"/>
  <c r="C783" i="24"/>
  <c r="C784" i="24"/>
  <c r="C785" i="24"/>
  <c r="C786" i="24"/>
  <c r="C787" i="24"/>
  <c r="C788" i="24"/>
  <c r="C789" i="24"/>
  <c r="C790" i="24"/>
  <c r="C791" i="24"/>
  <c r="C792" i="24"/>
  <c r="C2" i="24"/>
  <c r="H207" i="11"/>
  <c r="Q4" i="11"/>
  <c r="Q131" i="11"/>
  <c r="Q128" i="11"/>
  <c r="Q127" i="11"/>
  <c r="P119" i="11"/>
  <c r="V86" i="11"/>
  <c r="V97" i="11"/>
  <c r="D112" i="11" s="1"/>
  <c r="V96" i="11"/>
  <c r="V95" i="11"/>
  <c r="V94" i="11"/>
  <c r="V93" i="11"/>
  <c r="V92" i="11"/>
  <c r="V91" i="11"/>
  <c r="V90" i="11"/>
  <c r="V89" i="11"/>
  <c r="V88" i="11"/>
  <c r="V87" i="11"/>
  <c r="P50" i="11"/>
  <c r="O50" i="11"/>
  <c r="L50" i="11"/>
  <c r="K50" i="11"/>
  <c r="J50" i="11"/>
  <c r="I50" i="11"/>
  <c r="H50" i="11"/>
  <c r="G50" i="11"/>
  <c r="F50" i="11"/>
  <c r="E50" i="11"/>
  <c r="Q49" i="11"/>
  <c r="Q47" i="11"/>
  <c r="Q46" i="11"/>
  <c r="Q45" i="11"/>
  <c r="Q44" i="11"/>
  <c r="Q43" i="11"/>
  <c r="Q42" i="11"/>
  <c r="Q41" i="11"/>
  <c r="Q40" i="11"/>
  <c r="Q39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O112" i="11"/>
  <c r="N112" i="11"/>
  <c r="K112" i="11"/>
  <c r="F112" i="11"/>
  <c r="P16" i="11"/>
  <c r="P15" i="11"/>
  <c r="P14" i="11"/>
  <c r="P12" i="11"/>
  <c r="P10" i="11"/>
  <c r="Z18" i="2" l="1"/>
  <c r="Z17" i="2"/>
  <c r="Z16" i="2"/>
  <c r="K196" i="11"/>
  <c r="K195" i="11"/>
  <c r="K194" i="11"/>
  <c r="K193" i="11"/>
  <c r="K192" i="11"/>
  <c r="K191" i="11"/>
  <c r="K190" i="11"/>
  <c r="K189" i="11"/>
  <c r="K188" i="11"/>
  <c r="K184" i="11"/>
  <c r="K187" i="11"/>
  <c r="K198" i="11"/>
  <c r="K186" i="11"/>
  <c r="K197" i="11"/>
  <c r="Q132" i="11"/>
  <c r="Z15" i="2"/>
  <c r="Z14" i="2"/>
  <c r="Z13" i="2"/>
  <c r="Z12" i="2"/>
  <c r="Z11" i="2"/>
  <c r="Z10" i="2"/>
  <c r="Z6" i="2"/>
  <c r="Z9" i="2"/>
  <c r="Z20" i="2"/>
  <c r="Z8" i="2"/>
  <c r="Z19" i="2"/>
  <c r="AM186" i="11"/>
  <c r="AM189" i="11"/>
  <c r="AM191" i="11"/>
  <c r="AM194" i="11"/>
  <c r="AM187" i="11"/>
  <c r="P17" i="11"/>
  <c r="Q50" i="11"/>
  <c r="E388" i="24"/>
  <c r="E402" i="24"/>
  <c r="E178" i="24"/>
  <c r="E296" i="24"/>
  <c r="E883" i="24"/>
  <c r="E819" i="24"/>
  <c r="E627" i="24"/>
  <c r="E850" i="24"/>
  <c r="E834" i="24"/>
  <c r="E722" i="24"/>
  <c r="E690" i="24"/>
  <c r="E672" i="24"/>
  <c r="E624" i="24"/>
  <c r="E608" i="24"/>
  <c r="E463" i="24"/>
  <c r="E415" i="24"/>
  <c r="E239" i="24"/>
  <c r="E632" i="24"/>
  <c r="E376" i="24"/>
  <c r="E903" i="24"/>
  <c r="E724" i="24"/>
  <c r="E692" i="24"/>
  <c r="E660" i="24"/>
  <c r="E564" i="24"/>
  <c r="E516" i="24"/>
  <c r="E468" i="24"/>
  <c r="E420" i="24"/>
  <c r="E356" i="24"/>
  <c r="E739" i="24"/>
  <c r="E659" i="24"/>
  <c r="E515" i="24"/>
  <c r="E467" i="24"/>
  <c r="E435" i="24"/>
  <c r="E387" i="24"/>
  <c r="E355" i="24"/>
  <c r="E35" i="24"/>
  <c r="E738" i="24"/>
  <c r="E258" i="24"/>
  <c r="E114" i="24"/>
  <c r="E880" i="24"/>
  <c r="E800" i="24"/>
  <c r="E720" i="24"/>
  <c r="E656" i="24"/>
  <c r="E480" i="24"/>
  <c r="E432" i="24"/>
  <c r="E416" i="24"/>
  <c r="E400" i="24"/>
  <c r="E911" i="24"/>
  <c r="E719" i="24"/>
  <c r="E687" i="24"/>
  <c r="E607" i="24"/>
  <c r="E575" i="24"/>
  <c r="E479" i="24"/>
  <c r="E447" i="24"/>
  <c r="E191" i="24"/>
  <c r="E175" i="24"/>
  <c r="E159" i="24"/>
  <c r="E95" i="24"/>
  <c r="E893" i="24"/>
  <c r="E906" i="24"/>
  <c r="E890" i="24"/>
  <c r="E874" i="24"/>
  <c r="E858" i="24"/>
  <c r="E810" i="24"/>
  <c r="E841" i="24"/>
  <c r="E757" i="24"/>
  <c r="E181" i="24"/>
  <c r="E884" i="24"/>
  <c r="E852" i="24"/>
  <c r="E708" i="24"/>
  <c r="E676" i="24"/>
  <c r="E532" i="24"/>
  <c r="E500" i="24"/>
  <c r="E484" i="24"/>
  <c r="E452" i="24"/>
  <c r="E372" i="24"/>
  <c r="E340" i="24"/>
  <c r="E308" i="24"/>
  <c r="E292" i="24"/>
  <c r="E276" i="24"/>
  <c r="E228" i="24"/>
  <c r="E180" i="24"/>
  <c r="E164" i="24"/>
  <c r="E132" i="24"/>
  <c r="E100" i="24"/>
  <c r="E52" i="24"/>
  <c r="E20" i="24"/>
  <c r="E4" i="24"/>
  <c r="E611" i="24"/>
  <c r="E595" i="24"/>
  <c r="E563" i="24"/>
  <c r="E531" i="24"/>
  <c r="E499" i="24"/>
  <c r="E451" i="24"/>
  <c r="E339" i="24"/>
  <c r="E307" i="24"/>
  <c r="E179" i="24"/>
  <c r="E163" i="24"/>
  <c r="E147" i="24"/>
  <c r="E3" i="24"/>
  <c r="E626" i="24"/>
  <c r="E610" i="24"/>
  <c r="E530" i="24"/>
  <c r="E450" i="24"/>
  <c r="E418" i="24"/>
  <c r="E386" i="24"/>
  <c r="E322" i="24"/>
  <c r="E274" i="24"/>
  <c r="E242" i="24"/>
  <c r="E194" i="24"/>
  <c r="E162" i="24"/>
  <c r="E146" i="24"/>
  <c r="E34" i="24"/>
  <c r="E881" i="24"/>
  <c r="E257" i="24"/>
  <c r="E241" i="24"/>
  <c r="E145" i="24"/>
  <c r="E129" i="24"/>
  <c r="E81" i="24"/>
  <c r="E49" i="24"/>
  <c r="I112" i="2"/>
  <c r="E864" i="24"/>
  <c r="E287" i="24"/>
  <c r="E798" i="24"/>
  <c r="E860" i="24"/>
  <c r="E859" i="24"/>
  <c r="E760" i="24"/>
  <c r="E424" i="24"/>
  <c r="E837" i="24"/>
  <c r="E868" i="24"/>
  <c r="E836" i="24"/>
  <c r="E116" i="24"/>
  <c r="E84" i="24"/>
  <c r="E68" i="24"/>
  <c r="E691" i="24"/>
  <c r="E675" i="24"/>
  <c r="E547" i="24"/>
  <c r="E323" i="24"/>
  <c r="E291" i="24"/>
  <c r="E275" i="24"/>
  <c r="E259" i="24"/>
  <c r="E243" i="24"/>
  <c r="E131" i="24"/>
  <c r="E99" i="24"/>
  <c r="E67" i="24"/>
  <c r="E898" i="24"/>
  <c r="E658" i="24"/>
  <c r="E594" i="24"/>
  <c r="E578" i="24"/>
  <c r="E546" i="24"/>
  <c r="E482" i="24"/>
  <c r="E338" i="24"/>
  <c r="E130" i="24"/>
  <c r="E98" i="24"/>
  <c r="E66" i="24"/>
  <c r="E50" i="24"/>
  <c r="E2" i="24"/>
  <c r="E785" i="24"/>
  <c r="E737" i="24"/>
  <c r="E705" i="24"/>
  <c r="E609" i="24"/>
  <c r="E433" i="24"/>
  <c r="E417" i="24"/>
  <c r="E401" i="24"/>
  <c r="E353" i="24"/>
  <c r="E337" i="24"/>
  <c r="E321" i="24"/>
  <c r="E305" i="24"/>
  <c r="E289" i="24"/>
  <c r="E33" i="24"/>
  <c r="E528" i="24"/>
  <c r="E496" i="24"/>
  <c r="E384" i="24"/>
  <c r="E879" i="24"/>
  <c r="E815" i="24"/>
  <c r="E655" i="24"/>
  <c r="E639" i="24"/>
  <c r="E623" i="24"/>
  <c r="E527" i="24"/>
  <c r="E431" i="24"/>
  <c r="E367" i="24"/>
  <c r="E255" i="24"/>
  <c r="E127" i="24"/>
  <c r="E111" i="24"/>
  <c r="E909" i="24"/>
  <c r="E845" i="24"/>
  <c r="E749" i="24"/>
  <c r="E796" i="24"/>
  <c r="E780" i="24"/>
  <c r="E889" i="24"/>
  <c r="E857" i="24"/>
  <c r="E888" i="24"/>
  <c r="E856" i="24"/>
  <c r="E824" i="24"/>
  <c r="E792" i="24"/>
  <c r="E728" i="24"/>
  <c r="E712" i="24"/>
  <c r="E664" i="24"/>
  <c r="E648" i="24"/>
  <c r="E600" i="24"/>
  <c r="E584" i="24"/>
  <c r="E552" i="24"/>
  <c r="E536" i="24"/>
  <c r="E520" i="24"/>
  <c r="E488" i="24"/>
  <c r="E472" i="24"/>
  <c r="E456" i="24"/>
  <c r="E440" i="24"/>
  <c r="E408" i="24"/>
  <c r="E392" i="24"/>
  <c r="E360" i="24"/>
  <c r="E344" i="24"/>
  <c r="E328" i="24"/>
  <c r="E312" i="24"/>
  <c r="E280" i="24"/>
  <c r="E264" i="24"/>
  <c r="E248" i="24"/>
  <c r="E232" i="24"/>
  <c r="E184" i="24"/>
  <c r="E168" i="24"/>
  <c r="E152" i="24"/>
  <c r="E136" i="24"/>
  <c r="E104" i="24"/>
  <c r="E88" i="24"/>
  <c r="E72" i="24"/>
  <c r="E56" i="24"/>
  <c r="E40" i="24"/>
  <c r="E24" i="24"/>
  <c r="E8" i="24"/>
  <c r="E695" i="24"/>
  <c r="E391" i="24"/>
  <c r="E327" i="24"/>
  <c r="E231" i="24"/>
  <c r="E628" i="24"/>
  <c r="E548" i="24"/>
  <c r="E404" i="24"/>
  <c r="E324" i="24"/>
  <c r="E244" i="24"/>
  <c r="E148" i="24"/>
  <c r="E723" i="24"/>
  <c r="E403" i="24"/>
  <c r="E371" i="24"/>
  <c r="E227" i="24"/>
  <c r="E115" i="24"/>
  <c r="E51" i="24"/>
  <c r="E19" i="24"/>
  <c r="E802" i="24"/>
  <c r="E706" i="24"/>
  <c r="E674" i="24"/>
  <c r="E642" i="24"/>
  <c r="E514" i="24"/>
  <c r="E498" i="24"/>
  <c r="E466" i="24"/>
  <c r="E370" i="24"/>
  <c r="E354" i="24"/>
  <c r="E306" i="24"/>
  <c r="E290" i="24"/>
  <c r="E82" i="24"/>
  <c r="E18" i="24"/>
  <c r="E849" i="24"/>
  <c r="E689" i="24"/>
  <c r="E673" i="24"/>
  <c r="E625" i="24"/>
  <c r="E593" i="24"/>
  <c r="E577" i="24"/>
  <c r="E481" i="24"/>
  <c r="E385" i="24"/>
  <c r="E369" i="24"/>
  <c r="E193" i="24"/>
  <c r="E177" i="24"/>
  <c r="E97" i="24"/>
  <c r="E65" i="24"/>
  <c r="E17" i="24"/>
  <c r="E832" i="24"/>
  <c r="E768" i="24"/>
  <c r="E704" i="24"/>
  <c r="E640" i="24"/>
  <c r="E592" i="24"/>
  <c r="E560" i="24"/>
  <c r="E544" i="24"/>
  <c r="E464" i="24"/>
  <c r="E863" i="24"/>
  <c r="E735" i="24"/>
  <c r="E703" i="24"/>
  <c r="E671" i="24"/>
  <c r="E591" i="24"/>
  <c r="E543" i="24"/>
  <c r="E511" i="24"/>
  <c r="E399" i="24"/>
  <c r="E383" i="24"/>
  <c r="E335" i="24"/>
  <c r="E319" i="24"/>
  <c r="E303" i="24"/>
  <c r="E271" i="24"/>
  <c r="E143" i="24"/>
  <c r="E79" i="24"/>
  <c r="E63" i="24"/>
  <c r="E31" i="24"/>
  <c r="E15" i="24"/>
  <c r="I114" i="2"/>
  <c r="E910" i="24"/>
  <c r="E894" i="24"/>
  <c r="E878" i="24"/>
  <c r="E862" i="24"/>
  <c r="E830" i="24"/>
  <c r="E814" i="24"/>
  <c r="E766" i="24"/>
  <c r="I115" i="2"/>
  <c r="E877" i="24"/>
  <c r="E861" i="24"/>
  <c r="E797" i="24"/>
  <c r="E781" i="24"/>
  <c r="E908" i="24"/>
  <c r="E876" i="24"/>
  <c r="E812" i="24"/>
  <c r="E907" i="24"/>
  <c r="E875" i="24"/>
  <c r="E843" i="24"/>
  <c r="E811" i="24"/>
  <c r="E779" i="24"/>
  <c r="E747" i="24"/>
  <c r="E842" i="24"/>
  <c r="E826" i="24"/>
  <c r="E905" i="24"/>
  <c r="E873" i="24"/>
  <c r="E616" i="24"/>
  <c r="E120" i="24"/>
  <c r="I101" i="2"/>
  <c r="E871" i="24"/>
  <c r="E855" i="24"/>
  <c r="E759" i="24"/>
  <c r="E743" i="24"/>
  <c r="E727" i="24"/>
  <c r="E679" i="24"/>
  <c r="E647" i="24"/>
  <c r="E615" i="24"/>
  <c r="E599" i="24"/>
  <c r="E567" i="24"/>
  <c r="E551" i="24"/>
  <c r="E535" i="24"/>
  <c r="E519" i="24"/>
  <c r="E503" i="24"/>
  <c r="E455" i="24"/>
  <c r="E423" i="24"/>
  <c r="E407" i="24"/>
  <c r="E375" i="24"/>
  <c r="E359" i="24"/>
  <c r="E295" i="24"/>
  <c r="E263" i="24"/>
  <c r="E183" i="24"/>
  <c r="E167" i="24"/>
  <c r="E151" i="24"/>
  <c r="E135" i="24"/>
  <c r="E103" i="24"/>
  <c r="E71" i="24"/>
  <c r="E39" i="24"/>
  <c r="E7" i="24"/>
  <c r="I110" i="2"/>
  <c r="E902" i="24"/>
  <c r="E886" i="24"/>
  <c r="E854" i="24"/>
  <c r="E838" i="24"/>
  <c r="E806" i="24"/>
  <c r="E758" i="24"/>
  <c r="E726" i="24"/>
  <c r="E630" i="24"/>
  <c r="E949" i="24"/>
  <c r="E901" i="24"/>
  <c r="E885" i="24"/>
  <c r="E869" i="24"/>
  <c r="E853" i="24"/>
  <c r="E725" i="24"/>
  <c r="E709" i="24"/>
  <c r="E693" i="24"/>
  <c r="E677" i="24"/>
  <c r="E661" i="24"/>
  <c r="E629" i="24"/>
  <c r="E597" i="24"/>
  <c r="E581" i="24"/>
  <c r="E565" i="24"/>
  <c r="E533" i="24"/>
  <c r="E517" i="24"/>
  <c r="E501" i="24"/>
  <c r="E485" i="24"/>
  <c r="E453" i="24"/>
  <c r="E421" i="24"/>
  <c r="E389" i="24"/>
  <c r="E373" i="24"/>
  <c r="E357" i="24"/>
  <c r="E341" i="24"/>
  <c r="E325" i="24"/>
  <c r="E309" i="24"/>
  <c r="E293" i="24"/>
  <c r="E277" i="24"/>
  <c r="E261" i="24"/>
  <c r="E245" i="24"/>
  <c r="E229" i="24"/>
  <c r="E165" i="24"/>
  <c r="E149" i="24"/>
  <c r="E133" i="24"/>
  <c r="E117" i="24"/>
  <c r="E101" i="24"/>
  <c r="E85" i="24"/>
  <c r="E69" i="24"/>
  <c r="E53" i="24"/>
  <c r="E37" i="24"/>
  <c r="E5" i="24"/>
  <c r="I106" i="2"/>
  <c r="I105" i="2"/>
  <c r="E950" i="24"/>
  <c r="E943" i="24"/>
  <c r="E947" i="24"/>
  <c r="E935" i="24"/>
  <c r="I109" i="2"/>
  <c r="I108" i="2"/>
  <c r="I102" i="2"/>
  <c r="I111" i="2"/>
  <c r="I107" i="2"/>
  <c r="E731" i="24"/>
  <c r="E715" i="24"/>
  <c r="E699" i="24"/>
  <c r="E683" i="24"/>
  <c r="E667" i="24"/>
  <c r="E651" i="24"/>
  <c r="E635" i="24"/>
  <c r="E619" i="24"/>
  <c r="E603" i="24"/>
  <c r="E587" i="24"/>
  <c r="E571" i="24"/>
  <c r="E555" i="24"/>
  <c r="E539" i="24"/>
  <c r="E523" i="24"/>
  <c r="E507" i="24"/>
  <c r="E491" i="24"/>
  <c r="E475" i="24"/>
  <c r="E459" i="24"/>
  <c r="E443" i="24"/>
  <c r="E427" i="24"/>
  <c r="E411" i="24"/>
  <c r="E395" i="24"/>
  <c r="E379" i="24"/>
  <c r="E363" i="24"/>
  <c r="E347" i="24"/>
  <c r="E331" i="24"/>
  <c r="E315" i="24"/>
  <c r="E299" i="24"/>
  <c r="E283" i="24"/>
  <c r="E267" i="24"/>
  <c r="E251" i="24"/>
  <c r="E235" i="24"/>
  <c r="E219" i="24"/>
  <c r="E203" i="24"/>
  <c r="E187" i="24"/>
  <c r="E171" i="24"/>
  <c r="E155" i="24"/>
  <c r="E139" i="24"/>
  <c r="E123" i="24"/>
  <c r="E107" i="24"/>
  <c r="E91" i="24"/>
  <c r="E75" i="24"/>
  <c r="E59" i="24"/>
  <c r="E43" i="24"/>
  <c r="E27" i="24"/>
  <c r="E11" i="24"/>
  <c r="E751" i="24"/>
  <c r="E788" i="24"/>
  <c r="E772" i="24"/>
  <c r="E586" i="24"/>
  <c r="E394" i="24"/>
  <c r="E298" i="24"/>
  <c r="E266" i="24"/>
  <c r="E234" i="24"/>
  <c r="E202" i="24"/>
  <c r="E186" i="24"/>
  <c r="E170" i="24"/>
  <c r="E154" i="24"/>
  <c r="E138" i="24"/>
  <c r="E122" i="24"/>
  <c r="E106" i="24"/>
  <c r="E90" i="24"/>
  <c r="E74" i="24"/>
  <c r="E58" i="24"/>
  <c r="E42" i="24"/>
  <c r="E26" i="24"/>
  <c r="E10" i="24"/>
  <c r="E750" i="24"/>
  <c r="E787" i="24"/>
  <c r="E771" i="24"/>
  <c r="E805" i="24"/>
  <c r="E818" i="24"/>
  <c r="E829" i="24"/>
  <c r="E844" i="24"/>
  <c r="E730" i="24"/>
  <c r="E714" i="24"/>
  <c r="E698" i="24"/>
  <c r="E682" i="24"/>
  <c r="E666" i="24"/>
  <c r="E650" i="24"/>
  <c r="E634" i="24"/>
  <c r="E618" i="24"/>
  <c r="E602" i="24"/>
  <c r="E570" i="24"/>
  <c r="E554" i="24"/>
  <c r="E538" i="24"/>
  <c r="E522" i="24"/>
  <c r="E506" i="24"/>
  <c r="E490" i="24"/>
  <c r="E474" i="24"/>
  <c r="E458" i="24"/>
  <c r="E442" i="24"/>
  <c r="E426" i="24"/>
  <c r="E410" i="24"/>
  <c r="E378" i="24"/>
  <c r="E362" i="24"/>
  <c r="E346" i="24"/>
  <c r="E330" i="24"/>
  <c r="E314" i="24"/>
  <c r="E282" i="24"/>
  <c r="E250" i="24"/>
  <c r="E218" i="24"/>
  <c r="E729" i="24"/>
  <c r="E713" i="24"/>
  <c r="E697" i="24"/>
  <c r="E681" i="24"/>
  <c r="E665" i="24"/>
  <c r="E649" i="24"/>
  <c r="E633" i="24"/>
  <c r="E617" i="24"/>
  <c r="E601" i="24"/>
  <c r="E585" i="24"/>
  <c r="E569" i="24"/>
  <c r="E553" i="24"/>
  <c r="E537" i="24"/>
  <c r="E521" i="24"/>
  <c r="E505" i="24"/>
  <c r="E489" i="24"/>
  <c r="E473" i="24"/>
  <c r="E457" i="24"/>
  <c r="E441" i="24"/>
  <c r="E425" i="24"/>
  <c r="E409" i="24"/>
  <c r="E393" i="24"/>
  <c r="E377" i="24"/>
  <c r="E361" i="24"/>
  <c r="E345" i="24"/>
  <c r="E329" i="24"/>
  <c r="E313" i="24"/>
  <c r="E297" i="24"/>
  <c r="E281" i="24"/>
  <c r="E265" i="24"/>
  <c r="E249" i="24"/>
  <c r="E233" i="24"/>
  <c r="E217" i="24"/>
  <c r="E201" i="24"/>
  <c r="E185" i="24"/>
  <c r="E169" i="24"/>
  <c r="E153" i="24"/>
  <c r="E137" i="24"/>
  <c r="E121" i="24"/>
  <c r="E105" i="24"/>
  <c r="E89" i="24"/>
  <c r="E73" i="24"/>
  <c r="E57" i="24"/>
  <c r="E41" i="24"/>
  <c r="E25" i="24"/>
  <c r="E9" i="24"/>
  <c r="E786" i="24"/>
  <c r="E770" i="24"/>
  <c r="E803" i="24"/>
  <c r="E816" i="24"/>
  <c r="E827" i="24"/>
  <c r="E710" i="24"/>
  <c r="E614" i="24"/>
  <c r="E598" i="24"/>
  <c r="E582" i="24"/>
  <c r="E566" i="24"/>
  <c r="E550" i="24"/>
  <c r="E534" i="24"/>
  <c r="E518" i="24"/>
  <c r="E502" i="24"/>
  <c r="E486" i="24"/>
  <c r="E470" i="24"/>
  <c r="E454" i="24"/>
  <c r="E438" i="24"/>
  <c r="E422" i="24"/>
  <c r="E406" i="24"/>
  <c r="E390" i="24"/>
  <c r="E374" i="24"/>
  <c r="E358" i="24"/>
  <c r="E342" i="24"/>
  <c r="E326" i="24"/>
  <c r="E310" i="24"/>
  <c r="E294" i="24"/>
  <c r="E278" i="24"/>
  <c r="E262" i="24"/>
  <c r="E246" i="24"/>
  <c r="E230" i="24"/>
  <c r="E214" i="24"/>
  <c r="E198" i="24"/>
  <c r="E182" i="24"/>
  <c r="E166" i="24"/>
  <c r="E150" i="24"/>
  <c r="E134" i="24"/>
  <c r="E118" i="24"/>
  <c r="E102" i="24"/>
  <c r="E86" i="24"/>
  <c r="E70" i="24"/>
  <c r="E54" i="24"/>
  <c r="E38" i="24"/>
  <c r="E22" i="24"/>
  <c r="E6" i="24"/>
  <c r="E761" i="24"/>
  <c r="E783" i="24"/>
  <c r="E767" i="24"/>
  <c r="E801" i="24"/>
  <c r="E825" i="24"/>
  <c r="E840" i="24"/>
  <c r="E799" i="24"/>
  <c r="E839" i="24"/>
  <c r="E823" i="24"/>
  <c r="E822" i="24"/>
  <c r="E741" i="24"/>
  <c r="E561" i="24"/>
  <c r="E545" i="24"/>
  <c r="E529" i="24"/>
  <c r="E465" i="24"/>
  <c r="E449" i="24"/>
  <c r="E746" i="24"/>
  <c r="E756" i="24"/>
  <c r="E762" i="24"/>
  <c r="E368" i="24"/>
  <c r="E352" i="24"/>
  <c r="E336" i="24"/>
  <c r="E320" i="24"/>
  <c r="E304" i="24"/>
  <c r="E288" i="24"/>
  <c r="E272" i="24"/>
  <c r="E256" i="24"/>
  <c r="E240" i="24"/>
  <c r="E224" i="24"/>
  <c r="E208" i="24"/>
  <c r="E192" i="24"/>
  <c r="E176" i="24"/>
  <c r="E160" i="24"/>
  <c r="E144" i="24"/>
  <c r="E128" i="24"/>
  <c r="E112" i="24"/>
  <c r="E96" i="24"/>
  <c r="E80" i="24"/>
  <c r="E64" i="24"/>
  <c r="E48" i="24"/>
  <c r="E32" i="24"/>
  <c r="E16" i="24"/>
  <c r="E745" i="24"/>
  <c r="E777" i="24"/>
  <c r="E795" i="24"/>
  <c r="E744" i="24"/>
  <c r="E794" i="24"/>
  <c r="E742" i="24"/>
  <c r="E763" i="24"/>
  <c r="E702" i="24"/>
  <c r="E654" i="24"/>
  <c r="E606" i="24"/>
  <c r="E574" i="24"/>
  <c r="E526" i="24"/>
  <c r="E510" i="24"/>
  <c r="E494" i="24"/>
  <c r="E478" i="24"/>
  <c r="E462" i="24"/>
  <c r="E446" i="24"/>
  <c r="E430" i="24"/>
  <c r="E414" i="24"/>
  <c r="E398" i="24"/>
  <c r="E382" i="24"/>
  <c r="E366" i="24"/>
  <c r="E350" i="24"/>
  <c r="E334" i="24"/>
  <c r="E318" i="24"/>
  <c r="E302" i="24"/>
  <c r="E286" i="24"/>
  <c r="E270" i="24"/>
  <c r="E254" i="24"/>
  <c r="E238" i="24"/>
  <c r="E222" i="24"/>
  <c r="E206" i="24"/>
  <c r="E190" i="24"/>
  <c r="E174" i="24"/>
  <c r="E158" i="24"/>
  <c r="E142" i="24"/>
  <c r="E126" i="24"/>
  <c r="E110" i="24"/>
  <c r="E94" i="24"/>
  <c r="E78" i="24"/>
  <c r="E62" i="24"/>
  <c r="E46" i="24"/>
  <c r="E30" i="24"/>
  <c r="E14" i="24"/>
  <c r="E754" i="24"/>
  <c r="E791" i="24"/>
  <c r="E775" i="24"/>
  <c r="E809" i="24"/>
  <c r="E793" i="24"/>
  <c r="E833" i="24"/>
  <c r="E734" i="24"/>
  <c r="E670" i="24"/>
  <c r="E638" i="24"/>
  <c r="E590" i="24"/>
  <c r="E542" i="24"/>
  <c r="E717" i="24"/>
  <c r="E701" i="24"/>
  <c r="E669" i="24"/>
  <c r="E653" i="24"/>
  <c r="E621" i="24"/>
  <c r="E589" i="24"/>
  <c r="E541" i="24"/>
  <c r="E509" i="24"/>
  <c r="E493" i="24"/>
  <c r="E477" i="24"/>
  <c r="E461" i="24"/>
  <c r="E445" i="24"/>
  <c r="E429" i="24"/>
  <c r="E413" i="24"/>
  <c r="E397" i="24"/>
  <c r="E381" i="24"/>
  <c r="E365" i="24"/>
  <c r="E349" i="24"/>
  <c r="E333" i="24"/>
  <c r="E317" i="24"/>
  <c r="E301" i="24"/>
  <c r="E285" i="24"/>
  <c r="E269" i="24"/>
  <c r="E253" i="24"/>
  <c r="E237" i="24"/>
  <c r="E221" i="24"/>
  <c r="E205" i="24"/>
  <c r="E189" i="24"/>
  <c r="E173" i="24"/>
  <c r="E157" i="24"/>
  <c r="E141" i="24"/>
  <c r="E125" i="24"/>
  <c r="E109" i="24"/>
  <c r="E93" i="24"/>
  <c r="E77" i="24"/>
  <c r="E61" i="24"/>
  <c r="E45" i="24"/>
  <c r="E29" i="24"/>
  <c r="E13" i="24"/>
  <c r="E753" i="24"/>
  <c r="E790" i="24"/>
  <c r="E774" i="24"/>
  <c r="E808" i="24"/>
  <c r="E847" i="24"/>
  <c r="E718" i="24"/>
  <c r="E686" i="24"/>
  <c r="E622" i="24"/>
  <c r="E558" i="24"/>
  <c r="E733" i="24"/>
  <c r="E685" i="24"/>
  <c r="E637" i="24"/>
  <c r="E605" i="24"/>
  <c r="E573" i="24"/>
  <c r="E557" i="24"/>
  <c r="E525" i="24"/>
  <c r="E732" i="24"/>
  <c r="E716" i="24"/>
  <c r="E700" i="24"/>
  <c r="E684" i="24"/>
  <c r="E668" i="24"/>
  <c r="E652" i="24"/>
  <c r="E636" i="24"/>
  <c r="E620" i="24"/>
  <c r="E604" i="24"/>
  <c r="E588" i="24"/>
  <c r="E572" i="24"/>
  <c r="E556" i="24"/>
  <c r="E540" i="24"/>
  <c r="E524" i="24"/>
  <c r="E508" i="24"/>
  <c r="E492" i="24"/>
  <c r="E476" i="24"/>
  <c r="E460" i="24"/>
  <c r="E444" i="24"/>
  <c r="E428" i="24"/>
  <c r="E412" i="24"/>
  <c r="E396" i="24"/>
  <c r="E380" i="24"/>
  <c r="E364" i="24"/>
  <c r="E348" i="24"/>
  <c r="E332" i="24"/>
  <c r="E316" i="24"/>
  <c r="E300" i="24"/>
  <c r="E284" i="24"/>
  <c r="E268" i="24"/>
  <c r="E252" i="24"/>
  <c r="E236" i="24"/>
  <c r="E220" i="24"/>
  <c r="E204" i="24"/>
  <c r="E188" i="24"/>
  <c r="E172" i="24"/>
  <c r="E156" i="24"/>
  <c r="E140" i="24"/>
  <c r="E124" i="24"/>
  <c r="E108" i="24"/>
  <c r="E92" i="24"/>
  <c r="E76" i="24"/>
  <c r="E60" i="24"/>
  <c r="E44" i="24"/>
  <c r="E28" i="24"/>
  <c r="E12" i="24"/>
  <c r="E752" i="24"/>
  <c r="E789" i="24"/>
  <c r="E773" i="24"/>
  <c r="E807" i="24"/>
  <c r="E820" i="24"/>
  <c r="E831" i="24"/>
  <c r="E846" i="24"/>
  <c r="D120" i="11"/>
  <c r="G112" i="11"/>
  <c r="E821" i="24"/>
  <c r="K201" i="11"/>
  <c r="K200" i="11"/>
  <c r="K205" i="11"/>
  <c r="K204" i="11"/>
  <c r="K203" i="11"/>
  <c r="K202" i="11"/>
  <c r="K207" i="11"/>
  <c r="K206" i="11"/>
  <c r="K199" i="11"/>
  <c r="M112" i="11"/>
  <c r="E112" i="11"/>
  <c r="L112" i="11"/>
  <c r="P112" i="11" s="1"/>
  <c r="I112" i="11"/>
  <c r="Q14" i="11" l="1"/>
  <c r="Q10" i="11"/>
  <c r="H4" i="11"/>
  <c r="L4" i="11" s="1"/>
  <c r="Q15" i="11"/>
  <c r="Q13" i="11"/>
  <c r="Q16" i="11"/>
  <c r="Q12" i="11"/>
  <c r="Q17" i="11" l="1"/>
  <c r="X190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EB8EF7-F7F5-42D9-BC32-626C6ECAFF88}" name="Conexão" type="104" refreshedVersion="0" background="1">
    <extLst>
      <ext xmlns:x15="http://schemas.microsoft.com/office/spreadsheetml/2010/11/main" uri="{DE250136-89BD-433C-8126-D09CA5730AF9}">
        <x15:connection id="Nao_Conformidades"/>
      </ext>
    </extLst>
  </connection>
  <connection id="2" xr16:uid="{BA4AF305-42C4-4940-843A-E799A3FDB9CF}" name="Conexão1" type="104" refreshedVersion="0" background="1">
    <extLst>
      <ext xmlns:x15="http://schemas.microsoft.com/office/spreadsheetml/2010/11/main" uri="{DE250136-89BD-433C-8126-D09CA5730AF9}">
        <x15:connection id="Fiscalizacoes1"/>
      </ext>
    </extLst>
  </connection>
  <connection id="3" xr16:uid="{479382A6-D8D8-4137-B25E-388FF4D98881}" name="Conexão2" type="104" refreshedVersion="0" background="1">
    <extLst>
      <ext xmlns:x15="http://schemas.microsoft.com/office/spreadsheetml/2010/11/main" uri="{DE250136-89BD-433C-8126-D09CA5730AF9}">
        <x15:connection id="Nao_Conformidades11"/>
      </ext>
    </extLst>
  </connection>
  <connection id="4" xr16:uid="{6F844138-64F8-47F0-B665-391B08296720}" keepAlive="1" name="Consulta - Fiscalizacoes1" description="Conexão com a consulta 'Fiscalizacoes1' na pasta de trabalho." type="5" refreshedVersion="8" background="1" saveData="1">
    <dbPr connection="Provider=Microsoft.Mashup.OleDb.1;Data Source=$Workbook$;Location=Fiscalizacoes1;Extended Properties=&quot;&quot;" command="SELECT * FROM [Fiscalizacoes1]"/>
  </connection>
  <connection id="5" xr16:uid="{DB3A7F30-3C67-4DDF-80C5-018B061A1542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6B07F47-659A-4411-A7B9-EC54038E07A6}" name="WorksheetConnection_acompanhamento_fiscaliz_2024.xlsx!Fiscalizacoes" type="102" refreshedVersion="8" minRefreshableVersion="5">
    <extLst>
      <ext xmlns:x15="http://schemas.microsoft.com/office/spreadsheetml/2010/11/main" uri="{DE250136-89BD-433C-8126-D09CA5730AF9}">
        <x15:connection id="Fiscalizacoes">
          <x15:rangePr sourceName="_xlcn.WorksheetConnection_acompanhamento_fiscaliz_2024.xlsxFiscalizacoes1"/>
        </x15:connection>
      </ext>
    </extLst>
  </connection>
</connections>
</file>

<file path=xl/sharedStrings.xml><?xml version="1.0" encoding="utf-8"?>
<sst xmlns="http://schemas.openxmlformats.org/spreadsheetml/2006/main" count="26091" uniqueCount="3454">
  <si>
    <t>ID_FISC</t>
  </si>
  <si>
    <t>Data</t>
  </si>
  <si>
    <t>N_relatorio</t>
  </si>
  <si>
    <t>Cliente</t>
  </si>
  <si>
    <t>Logradouro</t>
  </si>
  <si>
    <t>Endereco</t>
  </si>
  <si>
    <t>Numero</t>
  </si>
  <si>
    <t>Bairro</t>
  </si>
  <si>
    <t>Cidade</t>
  </si>
  <si>
    <t>Nicho</t>
  </si>
  <si>
    <t>Mvaz</t>
  </si>
  <si>
    <t>Calibracao</t>
  </si>
  <si>
    <t>Prox_Calib</t>
  </si>
  <si>
    <t>Func_ARPE</t>
  </si>
  <si>
    <t>Func_Copergas</t>
  </si>
  <si>
    <t>Motorista</t>
  </si>
  <si>
    <t>Tipo_fisc</t>
  </si>
  <si>
    <t>Estrada</t>
  </si>
  <si>
    <t>Comercial</t>
  </si>
  <si>
    <t>Diafragma</t>
  </si>
  <si>
    <t>Bruno Santos Assunção</t>
  </si>
  <si>
    <t>Vinicius Ricardo dos Santos</t>
  </si>
  <si>
    <t>Ordinária</t>
  </si>
  <si>
    <t>Rua</t>
  </si>
  <si>
    <t>Residencial</t>
  </si>
  <si>
    <t>Paulo André de Oliveira</t>
  </si>
  <si>
    <t>Rodovia</t>
  </si>
  <si>
    <t>Jaboatão dos Guararapes</t>
  </si>
  <si>
    <t>GNV</t>
  </si>
  <si>
    <t>Rotativo G 100</t>
  </si>
  <si>
    <t>ERP</t>
  </si>
  <si>
    <t>NA</t>
  </si>
  <si>
    <t>ETC</t>
  </si>
  <si>
    <t>Antônio César Melo da Silva</t>
  </si>
  <si>
    <t>Avenida</t>
  </si>
  <si>
    <t>Turbina</t>
  </si>
  <si>
    <t>Industrial</t>
  </si>
  <si>
    <t>Centro</t>
  </si>
  <si>
    <t>NV</t>
  </si>
  <si>
    <t>ID_FISC_original</t>
  </si>
  <si>
    <t>Detalhes_NC</t>
  </si>
  <si>
    <t>Equipamento</t>
  </si>
  <si>
    <t>Nao_conformidade</t>
  </si>
  <si>
    <t>Status_da_NC</t>
  </si>
  <si>
    <t>PARECER</t>
  </si>
  <si>
    <t>Data_parecer</t>
  </si>
  <si>
    <t>Rel_original</t>
  </si>
  <si>
    <t>Rel_checagem</t>
  </si>
  <si>
    <t>Cliente_NC</t>
  </si>
  <si>
    <t>ano</t>
  </si>
  <si>
    <t>Calibração vencida</t>
  </si>
  <si>
    <t>PSV</t>
  </si>
  <si>
    <t>Campo de Pouso</t>
  </si>
  <si>
    <t>Maranguape</t>
  </si>
  <si>
    <t>Paulista</t>
  </si>
  <si>
    <t>Argemiro / Marta</t>
  </si>
  <si>
    <t>Gersom França Jr.</t>
  </si>
  <si>
    <t>RESIDENCIAL CAMPO DE AVIAÇÃO - CONDOMINIO HANGAR - BLOCO A - TORRE 01</t>
  </si>
  <si>
    <t>RESIDENCIAL CAMPO DE AVIAÇÃO - CONDOMINIO HANGAR - BLOCO A - TORRE 02</t>
  </si>
  <si>
    <t>RESIDENCIAL CAMPO DE AVIAÇÃO - CONDOMINIO HANGAR - BLOCO B - TORRE 03</t>
  </si>
  <si>
    <t>RESIDENCIAL CAMPO DE AVIAÇÃO - CONDOMINIO HANGAR - BLOCO B - TORRE 04</t>
  </si>
  <si>
    <t>RESIDENCIAL CAMPO DE AVIAÇÃO - CONDOMINIO HANGAR - BLOCO C - TORRE 05</t>
  </si>
  <si>
    <t>RESIDENCIAL CAMPO DE AVIAÇÃO - CONDOMINIO HANGAR - BLOCO C - TORRE 06</t>
  </si>
  <si>
    <t>RESIDENCIAL CAMPO DE AVIAÇÃO - CONDOMINIO HANGAR - BLOCO D - TORRE 07</t>
  </si>
  <si>
    <t>RESIDENCIAL CAMPO DE AVIAÇÃO - CONDOMINIO HANGAR - CR</t>
  </si>
  <si>
    <t>RESIDENCIAL CAMPO DE AVIAÇÃO - CONDOMINIO HANGAR - BLOCO E - TORRE 08</t>
  </si>
  <si>
    <t>RESIDENCIAL CAMPO DE AVIAÇÃO - CONDOMINIO HANGAR - BLOCO E - TORRE 09</t>
  </si>
  <si>
    <t>RESIDENCIAL CAMPO DE AVIAÇÃO - CONDOMINIO HANGAR - BLOCO F - TORRE 10</t>
  </si>
  <si>
    <t>RESIDENCIAL CAMPO DE AVIAÇÃO - CONDOMINIO HANGAR - BLOCO F - TORRE 11</t>
  </si>
  <si>
    <t>RESIDENCIAL CAMPO DE AVIAÇÃO - CONDOMINIO HANGAR - BLOCO G - TORRE 12</t>
  </si>
  <si>
    <t>RESIDENCIAL CAMPO DE AVIAÇÃO - CONDOMINIO HANGAR - BLOCO G - TORRE 13</t>
  </si>
  <si>
    <t>RESIDENCIAL CAMPO DE AVIAÇÃO - CONDOMINIO HANGAR - BLOCO H - TORRE 14</t>
  </si>
  <si>
    <t>RESIDENCIAL CAMPO DE AVIAÇÃO - CONDOMINIO HANGAR - BLOCO H - TORRE 15</t>
  </si>
  <si>
    <t>RESIDENCIAL CAMPO DE AVIAÇÃO - CONDOMINIO HANGAR - BLOCO I - TORRE 16</t>
  </si>
  <si>
    <t>RESIDENCIAL CAMPO DE AVIAÇÃO - CONDOMINIO HANGAR - SALÃO DE FESTAS</t>
  </si>
  <si>
    <t>RESIDENCIAL CAMPO DE AVIAÇÃO - CONDOMINIO HANGAR - BLOCO I - TORRE 17</t>
  </si>
  <si>
    <t>RESIDENCIAL CAMPO DE AVIAÇÃO - CONDOMINIO HANGAR - BLOCO J - TORRE 18</t>
  </si>
  <si>
    <t>RESIDENCIAL CAMPO DE AVIAÇÃO - CONDOMINIO HANGAR - BLOCO J - TORRE 19</t>
  </si>
  <si>
    <t>RESIDENCIAL CAMPO DE AVIAÇÃO - CONDOMINIO 14 BIS - CR</t>
  </si>
  <si>
    <t>RESIDENCIAL CAMPO DE AVIAÇÃO - CONDOMINIO 14 BIS - BLOCO A - TORRE 01</t>
  </si>
  <si>
    <t>RESIDENCIAL CAMPO DE AVIAÇÃO - CONDOMINIO 14 BIS - BLOCO A - TORRE 02</t>
  </si>
  <si>
    <t>RESIDENCIAL CAMPO DE AVIAÇÃO - CONDOMINIO 14 BIS - BLOCO B - TORRE 03</t>
  </si>
  <si>
    <t>RESIDENCIAL CAMPO DE AVIAÇÃO - CONDOMINIO 14 BIS - SALÃO DE FESTAS</t>
  </si>
  <si>
    <t>RESIDENCIAL CAMPO DE AVIAÇÃO - CONDOMINIO 14 BIS - BLOCO B - TORRE 04</t>
  </si>
  <si>
    <t>RESIDENCIAL CAMPO DE AVIAÇÃO - CONDOMINIO 14 BIS - BLOCO C - TORRE 05</t>
  </si>
  <si>
    <t>RESIDENCIAL CAMPO DE AVIAÇÃO - CONDOMINIO 14 BIS - BLOCO C - TORRE 06</t>
  </si>
  <si>
    <t>RESIDENCIAL CAMPO DE AVIAÇÃO - CONDOMINIO 14 BIS - BLOCO D - TORRE 07</t>
  </si>
  <si>
    <t>RESIDENCIAL CAMPO DE AVIAÇÃO - CONDOMINIO 14 BIS - BLOCO E - TORRE 08</t>
  </si>
  <si>
    <t>RESIDENCIAL CAMPO DE AVIAÇÃO - CONDOMINIO 14 BIS - BLOCO E - TORRE 09</t>
  </si>
  <si>
    <t>RESIDENCIAL CAMPO DE AVIAÇÃO - CONDOMINIO 14 BIS - BLOCO F - TORRE 10</t>
  </si>
  <si>
    <t>RESIDENCIAL CAMPO DE AVIAÇÃO - CONDOMINIO 14 BIS - BLOCO F - TORRE 11</t>
  </si>
  <si>
    <t>RESIDENCIAL CAMPO DE AVIAÇÃO - CONDOMINIO 14 BIS - BLOCO G - TORRE 12</t>
  </si>
  <si>
    <t>RESIDENCIAL CAMPO DE AVIAÇÃO - CONDOMINIO 14 BIS - BLOCO G - TORRE 13</t>
  </si>
  <si>
    <t>RESIDENCIAL CAMPO DE AVIAÇÃO - CONDOMINIO 14 BIS - BLOCO H - TORRE 15</t>
  </si>
  <si>
    <t>RESIDENCIAL CAMPO DE AVIAÇÃO - CONDOMINIO 14 BIS - BLOCO I - TORRE 16</t>
  </si>
  <si>
    <t>RESIDENCIAL CAMPO DE AVIAÇÃO - CONDOMINIO 14 BIS - BLOCO I - TORRE 17</t>
  </si>
  <si>
    <t>RESIDENCIAL CAMPO DE AVIAÇÃO - CONDOMINIO 14 BIS - BLOCO J - TORRE 18</t>
  </si>
  <si>
    <t>RESIDENCIAL CAMPO DE AVIAÇÃO - CONDOMINIO 14 BIS - BLOCO J - TORRE 19</t>
  </si>
  <si>
    <t>RESIDENCIAL CAMPO DE AVIAÇÃO - CONDOMINIO SANTOS DUMONT - CR</t>
  </si>
  <si>
    <t>RESIDENCIAL CAMPO DE AVIAÇÃO - CONDOMINIO SANTOS DUMONT - BLOCO A - TORRE 02</t>
  </si>
  <si>
    <t>RESIDENCIAL CAMPO DE AVIAÇÃO - CONDOMINIO SANTOS DUMONT - BLOCO A - TORRE 01</t>
  </si>
  <si>
    <t>RESIDENCIAL CAMPO DE AVIAÇÃO - CONDOMINIO SANTOS DUMONT - BLOCO B - TORRE 03</t>
  </si>
  <si>
    <t>RESIDENCIAL CAMPO DE AVIAÇÃO - CONDOMINIO SANTOS DUMONT - SALÃO DE FESTAS</t>
  </si>
  <si>
    <t>RESIDENCIAL CAMPO DE AVIAÇÃO - CONDOMINIO SANTOS DUMONT - BLOCO B - TORRE 04</t>
  </si>
  <si>
    <t>RESIDENCIAL CAMPO DE AVIAÇÃO - CONDOMINIO SANTOS DUMONT - BLOCO C - TORRE 05</t>
  </si>
  <si>
    <t>RESIDENCIAL CAMPO DE AVIAÇÃO - CONDOMINIO SANTOS DUMONT - BLOCO C - TORRE 06</t>
  </si>
  <si>
    <t>RESIDENCIAL CAMPO DE AVIAÇÃO - CONDOMINIO SANTOS DUMONT - BLOCO D - TORRE 07</t>
  </si>
  <si>
    <t>RESIDENCIAL CAMPO DE AVIAÇÃO - CONDOMINIO SANTOS DUMONT - BLOCO E - TORRE 08</t>
  </si>
  <si>
    <t>RESIDENCIAL CAMPO DE AVIAÇÃO - CONDOMINIO SANTOS DUMONT - BLOCO E - TORRE 09</t>
  </si>
  <si>
    <t>RESIDENCIAL CAMPO DE AVIAÇÃO - CONDOMINIO SANTOS DUMONT - BLOCO F - TORRE 10</t>
  </si>
  <si>
    <t>RESIDENCIAL CAMPO DE AVIAÇÃO - CONDOMINIO SANTOS DUMONT - BLOCO F - TORRE 11</t>
  </si>
  <si>
    <t>RESIDENCIAL CAMPO DE AVIAÇÃO - CONDOMINIO SANTOS DUMONT - BLOCO G - TORRE 12</t>
  </si>
  <si>
    <t>RESIDENCIAL CAMPO DE AVIAÇÃO - CONDOMINIO SANTOS DUMONT - BLOCO G - TORRE 13</t>
  </si>
  <si>
    <t>RESIDENCIAL CAMPO DE AVIAÇÃO - CONDOMINIO SANTOS DUMONT - BLOCO H - TORRE 14</t>
  </si>
  <si>
    <t>RESIDENCIAL CAMPO DE AVIAÇÃO - CONDOMINIO SANTOS DUMONT - BLOCO H - TORRE 15</t>
  </si>
  <si>
    <t>RESIDENCIAL CAMPO DE AVIAÇÃO - CONDOMINIO SANTOS DUMONT - BLOCO I - TORRE 16</t>
  </si>
  <si>
    <t>RESIDENCIAL CAMPO DE AVIAÇÃO - CONDOMINIO SANTOS DUMONT - BLOCO I - TORRE 17</t>
  </si>
  <si>
    <t>RESIDENCIAL CAMPO DE AVIAÇÃO - CONDOMINIO SANTOS DUMONT - BLOCO J - TORRE 18</t>
  </si>
  <si>
    <t>RESIDENCIAL CAMPO DE AVIAÇÃO - CONDOMINIO SANTOS DUMONT - BLOCO J - TORRE 19</t>
  </si>
  <si>
    <t>05838-6</t>
  </si>
  <si>
    <t>06019-4</t>
  </si>
  <si>
    <t>18049-1</t>
  </si>
  <si>
    <t>17613-3</t>
  </si>
  <si>
    <t>29708-9</t>
  </si>
  <si>
    <t>04955-7</t>
  </si>
  <si>
    <t>06008-9</t>
  </si>
  <si>
    <t>20676-8</t>
  </si>
  <si>
    <t>06010-0</t>
  </si>
  <si>
    <t>05932-3</t>
  </si>
  <si>
    <t>17615-0</t>
  </si>
  <si>
    <t>18149-8</t>
  </si>
  <si>
    <t>06044-5</t>
  </si>
  <si>
    <t>06458-0</t>
  </si>
  <si>
    <t>17505-6</t>
  </si>
  <si>
    <t>5802-5</t>
  </si>
  <si>
    <t>5755-0</t>
  </si>
  <si>
    <t>18053-0</t>
  </si>
  <si>
    <t>17610-9</t>
  </si>
  <si>
    <t>6530-7</t>
  </si>
  <si>
    <t>29470-8</t>
  </si>
  <si>
    <t>20050-6</t>
  </si>
  <si>
    <t>22874-6</t>
  </si>
  <si>
    <t>20888-4</t>
  </si>
  <si>
    <t>20355-6</t>
  </si>
  <si>
    <t>20770-8</t>
  </si>
  <si>
    <t>22218-6</t>
  </si>
  <si>
    <t>25588-2</t>
  </si>
  <si>
    <t>26227-7</t>
  </si>
  <si>
    <t>20703-9</t>
  </si>
  <si>
    <t>19295-3</t>
  </si>
  <si>
    <t>17914-0</t>
  </si>
  <si>
    <t>19962-6</t>
  </si>
  <si>
    <t>RESIDENCIAL CAMPO DE AVIAÇÃO - CONDOMINIO 14 BIS - BLOCO H - TORRE 14</t>
  </si>
  <si>
    <t>20655-5</t>
  </si>
  <si>
    <t>17574-6</t>
  </si>
  <si>
    <t>19970-2</t>
  </si>
  <si>
    <t>20070-0</t>
  </si>
  <si>
    <t>19858-7</t>
  </si>
  <si>
    <t>24119-9</t>
  </si>
  <si>
    <t>25014-7</t>
  </si>
  <si>
    <t>21021-8</t>
  </si>
  <si>
    <t>23073-4</t>
  </si>
  <si>
    <t>22474-0</t>
  </si>
  <si>
    <t>23914-3</t>
  </si>
  <si>
    <t>19360-7</t>
  </si>
  <si>
    <t>21531-7</t>
  </si>
  <si>
    <t>21017-0</t>
  </si>
  <si>
    <t>21463-8</t>
  </si>
  <si>
    <t>21146-0</t>
  </si>
  <si>
    <t>19410-7</t>
  </si>
  <si>
    <t>18737-2</t>
  </si>
  <si>
    <t>21456-6</t>
  </si>
  <si>
    <t>19009-8</t>
  </si>
  <si>
    <t>21051-0</t>
  </si>
  <si>
    <t>20465-0</t>
  </si>
  <si>
    <t>24240-3</t>
  </si>
  <si>
    <t>20624-5</t>
  </si>
  <si>
    <t>19291-0</t>
  </si>
  <si>
    <t>20523-0</t>
  </si>
  <si>
    <t>CERVEJARIA DEBRON BIER - CERVEJARIA PUMA</t>
  </si>
  <si>
    <t>da Batalha</t>
  </si>
  <si>
    <t>Jardim Jordão</t>
  </si>
  <si>
    <t>BLU K CONFECÇÕES</t>
  </si>
  <si>
    <t>Orlando Coelho da Silva</t>
  </si>
  <si>
    <t>CJCM PETRÓLEO LTDA SHELL - POSTO CEMOPEL PRAZERES</t>
  </si>
  <si>
    <t>Prazeres</t>
  </si>
  <si>
    <t>TINTAS IQUINE LTDA</t>
  </si>
  <si>
    <t>República Eslovaca</t>
  </si>
  <si>
    <t>PERQUIMICA - PERNAMBUCO QUIMICA</t>
  </si>
  <si>
    <t>Doutor Luís Regueira</t>
  </si>
  <si>
    <t>18926-0</t>
  </si>
  <si>
    <t>Rotativo G 16</t>
  </si>
  <si>
    <t>25938-1</t>
  </si>
  <si>
    <t>31205-3</t>
  </si>
  <si>
    <t>30538-3</t>
  </si>
  <si>
    <t>2890-6</t>
  </si>
  <si>
    <t>Rotativo G 65</t>
  </si>
  <si>
    <t>RESOLVIDA</t>
  </si>
  <si>
    <t>Manômetro de baixa com data de calibração vencida</t>
  </si>
  <si>
    <t>MANMT baixa</t>
  </si>
  <si>
    <t>01/2024</t>
  </si>
  <si>
    <t>Cervejaria Debron Bier - Cervejaria Puma</t>
  </si>
  <si>
    <t>Manômetro de alta com data de calibração vencida</t>
  </si>
  <si>
    <t>MANMT alta</t>
  </si>
  <si>
    <t>CJCM Petróleo Ltda - Posto Cempel Prazeres</t>
  </si>
  <si>
    <t>Tintas Iquine Ltda</t>
  </si>
  <si>
    <t>Perquimica - Pernambuco Quimica</t>
  </si>
  <si>
    <t>META ANUAL: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</si>
  <si>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</si>
  <si>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</si>
  <si>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</si>
  <si>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</si>
  <si>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</si>
  <si>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</si>
  <si>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</si>
  <si>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</si>
  <si>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</si>
  <si>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</si>
  <si>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</si>
  <si>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</si>
  <si>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</si>
  <si>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%</t>
  </si>
  <si>
    <t>Cogeração</t>
  </si>
  <si>
    <t>Encerrado</t>
  </si>
  <si>
    <t>Total</t>
  </si>
  <si>
    <t>REALIZADO:</t>
  </si>
  <si>
    <t>META MENSAL:</t>
  </si>
  <si>
    <t>% REAL/META:</t>
  </si>
  <si>
    <t>QUANTITATIVO DE FISCALIZAÇÕES REALIZADAS MENSALMENTE:</t>
  </si>
  <si>
    <t>PERCENTUAL DAS FISCALIZAÇÕES EM RELAÇÃO A META E AO REALIZADO:</t>
  </si>
  <si>
    <t>% FISC/META</t>
  </si>
  <si>
    <t>Dias usados</t>
  </si>
  <si>
    <t>DIAS UTILIZADOS NA FISCALIZAÇÃO E MÉDIA DE FISCALIZAÇÃO POR DIA:</t>
  </si>
  <si>
    <t>ACOMPANHAMENTO MENSAL DAS NÃO CONFORMIDADES:</t>
  </si>
  <si>
    <t>NÃO CONFORMIDADE</t>
  </si>
  <si>
    <t>FREQUÊNCIA</t>
  </si>
  <si>
    <t>BOKU'S PIPOCAS E SALGADINHOS</t>
  </si>
  <si>
    <t>Carlos Pena Filho</t>
  </si>
  <si>
    <t>Olinda</t>
  </si>
  <si>
    <t>Jatobá</t>
  </si>
  <si>
    <t>25883-4</t>
  </si>
  <si>
    <t>Rotativo G 25</t>
  </si>
  <si>
    <t>Antônio Cabral de Souza</t>
  </si>
  <si>
    <t>Torres Galvão</t>
  </si>
  <si>
    <t>POSTO ATLÂNTIDA</t>
  </si>
  <si>
    <t>Maranguape I</t>
  </si>
  <si>
    <t>ERP 378.5 - BOLSÃO PAULISTA 2</t>
  </si>
  <si>
    <t>02/2024</t>
  </si>
  <si>
    <t>Boku's Pipocas e Salgados</t>
  </si>
  <si>
    <t>ERP 378.5 - Bolsão Paulista 2</t>
  </si>
  <si>
    <t>Posto Atlântida</t>
  </si>
  <si>
    <t>JARDINS DA ROSEIRA CONDOMÍNIO CLUBE - CR</t>
  </si>
  <si>
    <t>JARDINS DA ROSEIRA CONDOMÍNIO CLUBE - BLOCO 11</t>
  </si>
  <si>
    <t>JARDINS DA ROSEIRA CONDOMÍNIO CLUBE - BLOCO 12</t>
  </si>
  <si>
    <t>JARDINS DA ROSEIRA CONDOMÍNIO CLUBE - BLOCO 10</t>
  </si>
  <si>
    <t>JARDINS DA ROSEIRA CONDOMÍNIO CLUBE - BLOCO 14</t>
  </si>
  <si>
    <t>JARDINS DA ROSEIRA CONDOMÍNIO CLUBE - BLOCO 19</t>
  </si>
  <si>
    <t>JARDINS DA ROSEIRA CONDOMÍNIO CLUBE - BLOCO 13</t>
  </si>
  <si>
    <t>JARDINS DA ROSEIRA CONDOMÍNIO CLUBE - BLOCO 18</t>
  </si>
  <si>
    <t>JARDINS DA ROSEIRA CONDOMÍNIO CLUBE - BLOCO 17</t>
  </si>
  <si>
    <t>JARDINS DA ROSEIRA CONDOMÍNIO CLUBE - BLOCO 16</t>
  </si>
  <si>
    <t>JARDINS DA ROSEIRA CONDOMÍNIO CLUBE - BLOCO 15</t>
  </si>
  <si>
    <t>JARDINS DA ROSEIRA CONDOMÍNIO CLUBE - BLOCO 20</t>
  </si>
  <si>
    <t>JARDINS DA ROSEIRA CONDOMÍNIO CLUBE - BLOCO 21</t>
  </si>
  <si>
    <t xml:space="preserve">JARDINS DA ROSEIRA CONDOMÍNIO CLUBE - BLOCO 22 </t>
  </si>
  <si>
    <t>JARDINS DA ROSEIRA CONDOMÍNIO CLUBE - BLOCO 24</t>
  </si>
  <si>
    <t>JARDINS DA ROSEIRA CONDOMÍNIO CLUBE - BLOCO 23</t>
  </si>
  <si>
    <t>JARDINS DA ROSEIRA CONDOMÍNIO CLUBE - BLOCO 25</t>
  </si>
  <si>
    <t>RESIDENCIAL ALGARVE</t>
  </si>
  <si>
    <t>RESIDENCIAL PAULISTA</t>
  </si>
  <si>
    <t>AURORA DOS MONTES</t>
  </si>
  <si>
    <t>CONDOMÍNIO AURORA DO NOBRE</t>
  </si>
  <si>
    <t>CONDOMÍNIO AURORA DO CAIS</t>
  </si>
  <si>
    <t>Via local H</t>
  </si>
  <si>
    <t>Via local D</t>
  </si>
  <si>
    <t>Aurora</t>
  </si>
  <si>
    <t>CONDOMÍNIO AURORA DO JANGA - CR</t>
  </si>
  <si>
    <t>da Aurora</t>
  </si>
  <si>
    <t>CONDOMÍNIO AURORA DO JANGA - BLOCO A</t>
  </si>
  <si>
    <t>CONDOMÍNIO AURORA DO JANGA - BLOCO B</t>
  </si>
  <si>
    <t>CONDOMÍNIO AURORA DO JANGA - BLOCO C</t>
  </si>
  <si>
    <t>CONDOMÍNIO AURORA DO PAULISTA -  CR</t>
  </si>
  <si>
    <t>Via local B</t>
  </si>
  <si>
    <t>CONDOMÍNIO AURORA DO PAULISTA - BLOCO C</t>
  </si>
  <si>
    <t>CONDOMÍNIO AURORA DO PAULISTA - BLOCO A</t>
  </si>
  <si>
    <t>CONDOMÍNIO AURORA DO PAULISTA - BLOCO B</t>
  </si>
  <si>
    <t>AURORA PORTO ARTHUR - CR</t>
  </si>
  <si>
    <t>AURORA PORTO ARTHUR - BLOCO A</t>
  </si>
  <si>
    <t>AURORA PORTO ARTHUR - BLOCO B</t>
  </si>
  <si>
    <t>AURORA PORTO ARTHUR - BLOCO C</t>
  </si>
  <si>
    <t>JARDINS DO FRIO - CONDOMÍNIO CLUBE - CR</t>
  </si>
  <si>
    <t>Veneza</t>
  </si>
  <si>
    <t>Jardim Paulista Baixo</t>
  </si>
  <si>
    <t xml:space="preserve">ERP 378.3 </t>
  </si>
  <si>
    <t>ERP 378.3</t>
  </si>
  <si>
    <t>23760-4</t>
  </si>
  <si>
    <t>24033-8</t>
  </si>
  <si>
    <t>21713-1</t>
  </si>
  <si>
    <t>219695-0</t>
  </si>
  <si>
    <t>25193-3</t>
  </si>
  <si>
    <t>21929-0</t>
  </si>
  <si>
    <t>24139-3</t>
  </si>
  <si>
    <t>22130-9</t>
  </si>
  <si>
    <t>23823-6</t>
  </si>
  <si>
    <t>24416-3</t>
  </si>
  <si>
    <t>23240-8</t>
  </si>
  <si>
    <t>22092-2</t>
  </si>
  <si>
    <t>22145-7</t>
  </si>
  <si>
    <t>21975-4</t>
  </si>
  <si>
    <t>24032-0</t>
  </si>
  <si>
    <t>26462-8</t>
  </si>
  <si>
    <t>24012-5</t>
  </si>
  <si>
    <t>23231-9</t>
  </si>
  <si>
    <t>24586-0</t>
  </si>
  <si>
    <t>24424-4</t>
  </si>
  <si>
    <t>24463-5</t>
  </si>
  <si>
    <t>24365-5</t>
  </si>
  <si>
    <t>25748-6</t>
  </si>
  <si>
    <t>24366-3</t>
  </si>
  <si>
    <t>24286-1</t>
  </si>
  <si>
    <t>25950-0</t>
  </si>
  <si>
    <t>27556-5</t>
  </si>
  <si>
    <t>27553-0</t>
  </si>
  <si>
    <t>28166-2</t>
  </si>
  <si>
    <t>25798-2</t>
  </si>
  <si>
    <t>30069-1</t>
  </si>
  <si>
    <t>23985-2</t>
  </si>
  <si>
    <t>24723-5</t>
  </si>
  <si>
    <t>24717-0</t>
  </si>
  <si>
    <t>21395-0</t>
  </si>
  <si>
    <t>25408-8</t>
  </si>
  <si>
    <t>19563-4</t>
  </si>
  <si>
    <t>22767-6</t>
  </si>
  <si>
    <t>19522-7</t>
  </si>
  <si>
    <t>22769-2</t>
  </si>
  <si>
    <t>CONDOMÍNIO AURORA JARDIM</t>
  </si>
  <si>
    <t>27573-5</t>
  </si>
  <si>
    <t>23571-7</t>
  </si>
  <si>
    <t>25353-7</t>
  </si>
  <si>
    <t>23580-6</t>
  </si>
  <si>
    <t>24502-0</t>
  </si>
  <si>
    <t>24141-5</t>
  </si>
  <si>
    <t>26406-7</t>
  </si>
  <si>
    <t>25508-4</t>
  </si>
  <si>
    <t>26112-2</t>
  </si>
  <si>
    <t>29393-8</t>
  </si>
  <si>
    <t>25687-0</t>
  </si>
  <si>
    <t>25641-2</t>
  </si>
  <si>
    <t>26189-0</t>
  </si>
  <si>
    <t>26402-4</t>
  </si>
  <si>
    <t>Rótulos de Linha</t>
  </si>
  <si>
    <t>Total Geral</t>
  </si>
  <si>
    <t>Alex Rodrigues</t>
  </si>
  <si>
    <t>ERP 378.4 - BOLSÃO PAULISTA 2</t>
  </si>
  <si>
    <t>SHOPPING NORTH WAY</t>
  </si>
  <si>
    <t>28016-0</t>
  </si>
  <si>
    <t>NORTH WAY RESIDENCE</t>
  </si>
  <si>
    <t>Prefeito José Eustáquio de Queiroz</t>
  </si>
  <si>
    <t>Nobre</t>
  </si>
  <si>
    <t>Rotativo G 10</t>
  </si>
  <si>
    <t>30988-5</t>
  </si>
  <si>
    <t>POSTO PERIMETRAL LTDA</t>
  </si>
  <si>
    <t>Canoas</t>
  </si>
  <si>
    <t>Jaguaribe Paratibe</t>
  </si>
  <si>
    <t>06617-6</t>
  </si>
  <si>
    <t>Senador Salgado Filho</t>
  </si>
  <si>
    <t>28983-3</t>
  </si>
  <si>
    <t>AUTO POSTO NATAL LTDA</t>
  </si>
  <si>
    <t>Rosarinho</t>
  </si>
  <si>
    <t>06578-1</t>
  </si>
  <si>
    <t>ALAMEDA DO FRIO - CONDOMÍNIO CLUBE</t>
  </si>
  <si>
    <t>VILA DO FRIO - CONDOMÍNIO CLUBE</t>
  </si>
  <si>
    <t>Almirante Tamandaré</t>
  </si>
  <si>
    <t>01059-6</t>
  </si>
  <si>
    <t>24767-7</t>
  </si>
  <si>
    <t>ECOVIP COMÉRCIO DE COMBUSTÍVEIS LTDA</t>
  </si>
  <si>
    <t xml:space="preserve">Delmiro Gouveia </t>
  </si>
  <si>
    <t>Paratibe</t>
  </si>
  <si>
    <t>31215-0</t>
  </si>
  <si>
    <t>ERP 378.6 - BOLSÃO ABREU E LIMA</t>
  </si>
  <si>
    <t>Governador Nilo Coelho</t>
  </si>
  <si>
    <t>PROBENE FOODS</t>
  </si>
  <si>
    <t>01058-8</t>
  </si>
  <si>
    <t>18906-5</t>
  </si>
  <si>
    <t>30982-6</t>
  </si>
  <si>
    <t>POSTO APM</t>
  </si>
  <si>
    <t>MÊS</t>
  </si>
  <si>
    <t>Válvula de segurança sem etiqueta de calibração</t>
  </si>
  <si>
    <t>ARBO PLASTICOS ROTOMOLDADOS</t>
  </si>
  <si>
    <t>PROBENE FOODS INDUSTRIA E COMÉRCIO DE ALIMENTOS LTDA</t>
  </si>
  <si>
    <t>15, Km 16,5</t>
  </si>
  <si>
    <t>VIEIRA E RABELO LTDA</t>
  </si>
  <si>
    <t>POSTO ALPES SUÍÇO LTDA</t>
  </si>
  <si>
    <t>ERP 402.3 - GRAVATÁ</t>
  </si>
  <si>
    <t>Cícero Batista de Oliveira</t>
  </si>
  <si>
    <t>Brasil</t>
  </si>
  <si>
    <t>S/N</t>
  </si>
  <si>
    <t>Prado</t>
  </si>
  <si>
    <t>Gravatá</t>
  </si>
  <si>
    <t>Novo Gravatá</t>
  </si>
  <si>
    <t>27 / 61</t>
  </si>
  <si>
    <t>Alpes Suíços</t>
  </si>
  <si>
    <t>PIPOCAS GRAVATÁ (EX-NORDICAL E FGAL)</t>
  </si>
  <si>
    <t>02529-1</t>
  </si>
  <si>
    <t>24847-9</t>
  </si>
  <si>
    <t>Coriolis</t>
  </si>
  <si>
    <t>30535-9</t>
  </si>
  <si>
    <t>Lindenbergue Silva Leite Neto</t>
  </si>
  <si>
    <t>Rotativo G 40</t>
  </si>
  <si>
    <t>Vazamento de gás pelo piloto PCV</t>
  </si>
  <si>
    <t>PCV</t>
  </si>
  <si>
    <t>Vazamento de gás</t>
  </si>
  <si>
    <t>Argemiro / João</t>
  </si>
  <si>
    <t>EMPÓRIO RESERVA DO PAIVA - CR</t>
  </si>
  <si>
    <t>BLACK JAPA ORIENTAL FOOD</t>
  </si>
  <si>
    <t>RESTAURANTE BIJUPIRÁ</t>
  </si>
  <si>
    <t>PADOCA DO PAIVA</t>
  </si>
  <si>
    <t>ACQUA SPIRIT</t>
  </si>
  <si>
    <t>PIZZA DO PEDAÇO</t>
  </si>
  <si>
    <t>dos Jacarandás</t>
  </si>
  <si>
    <t>Paiva</t>
  </si>
  <si>
    <t>Cabo de Santo Agostinho</t>
  </si>
  <si>
    <t>CONDOMÍNIO TERRAÇO LAGUNA - CR</t>
  </si>
  <si>
    <t>CONDOMÍNIO TERRAÇO LAGUNA - SAN MICHELLE - TORRE 4 - NORTE</t>
  </si>
  <si>
    <t>CONDOMÍNIO TERRAÇO LAGUNA - SAN MICHELLE - TORRE 4 - SUL</t>
  </si>
  <si>
    <t>CONDOMÍNIO TERRAÇO LAGUNA - SAN GIORGIO - TORRE 3 - NORTE</t>
  </si>
  <si>
    <t>CONDOMÍNIO TERRAÇO LAGUNA - SAN GIORGIO - TORRE 3 - SUL</t>
  </si>
  <si>
    <t>CONDOMÍNIO TERRAÇO LAGUNA - MURANO - TORRE 2 - SUL</t>
  </si>
  <si>
    <t>CONDOMÍNIO TERRAÇO LAGUNA - MURANO - TORRE 2 - NORTE</t>
  </si>
  <si>
    <t>CONDOMÍNIO TERRAÇO LAGUNA - GIUDECA - TORRE 1 - SUL</t>
  </si>
  <si>
    <t>CONDOMÍNIO TERRAÇO LAGUNA - GIUDECA - TORRE 1 - NORTE</t>
  </si>
  <si>
    <t>CONDOMÍNIO TERRAÇO LAGUNA - SALÃO DE FESTAS</t>
  </si>
  <si>
    <t>CONDOMÍNIO TERRAÇO LAGUNA - SAN PIETRO - TORRE 5 - SUL</t>
  </si>
  <si>
    <t>CONDOMÍNIO TERRAÇO LAGUNA - SAN PIETRO - TORRE 5 - NORTE</t>
  </si>
  <si>
    <t>CONDOMÍNIO TERRAÇO LAGUNA - TORCELLO - TORRE 7 - SUL</t>
  </si>
  <si>
    <t>CONDOMÍNIO TERRAÇO LAGUNA - TORCELLO - TORRE 7 - NORTE</t>
  </si>
  <si>
    <t>CONDOMÍNIO TERRAÇO LAGUNA - SERENELLA - TORRE 6 - SUL</t>
  </si>
  <si>
    <t>CONDOMÍNIO TERRAÇO LAGUNA - SERENELLA - TORRE 6 - NORTE</t>
  </si>
  <si>
    <t>Vitória Régia</t>
  </si>
  <si>
    <t>CONDOMÍNIO PARADISO - CR</t>
  </si>
  <si>
    <t>CONDOMÍNIO PARADISO - LUNA SUL -  TORRE 1</t>
  </si>
  <si>
    <t>CONDOMÍNIO PARADISO - LUNA NORTE - TORRE 1</t>
  </si>
  <si>
    <t>CONDOMÍNIO PARADISO - MARE SUL - TORRE 2</t>
  </si>
  <si>
    <t>CONDOMÍNIO PARADISO - SOLE SUL - TORRE 3</t>
  </si>
  <si>
    <t>CONDOMÍNIO PARADISO - SOLE NORTE - TORRE 3</t>
  </si>
  <si>
    <t>CONDOMÍNIO VERANO - CR</t>
  </si>
  <si>
    <t>CONDOMÍNIO VERANO - AMALFI NORTE </t>
  </si>
  <si>
    <t>CONDOMÍNIO VERANO - AMALFI SUL</t>
  </si>
  <si>
    <t>CONDOMÍNIO VERANO - MAIORI SUL</t>
  </si>
  <si>
    <t>CONDOMÍNIO VERANO - MAIORI NORTE</t>
  </si>
  <si>
    <t>CONDOMÍNIO VERANO - POSITANO SUL</t>
  </si>
  <si>
    <t>CONDOMÍNIO VERANO - POSITANO NORTE</t>
  </si>
  <si>
    <t>24794-9</t>
  </si>
  <si>
    <t>22430-8</t>
  </si>
  <si>
    <t>25863-6</t>
  </si>
  <si>
    <t>22420-0</t>
  </si>
  <si>
    <t>20180-4</t>
  </si>
  <si>
    <t>04489-0</t>
  </si>
  <si>
    <t>27816-5</t>
  </si>
  <si>
    <t>26815-1</t>
  </si>
  <si>
    <t>27000-8</t>
  </si>
  <si>
    <t>28368-1</t>
  </si>
  <si>
    <t>27082-2</t>
  </si>
  <si>
    <t>22008-6</t>
  </si>
  <si>
    <t>24604-2</t>
  </si>
  <si>
    <t>28339-8</t>
  </si>
  <si>
    <t>22436-7</t>
  </si>
  <si>
    <t>26860-7</t>
  </si>
  <si>
    <t>28341-0</t>
  </si>
  <si>
    <t>22490-1</t>
  </si>
  <si>
    <t>26875-5</t>
  </si>
  <si>
    <t>06260-0</t>
  </si>
  <si>
    <t>31353-0</t>
  </si>
  <si>
    <t>27316-3</t>
  </si>
  <si>
    <t>27350-3</t>
  </si>
  <si>
    <t>30911-7</t>
  </si>
  <si>
    <t>24588-7</t>
  </si>
  <si>
    <t>25812-1</t>
  </si>
  <si>
    <t>30958-1</t>
  </si>
  <si>
    <t>27094-6</t>
  </si>
  <si>
    <t>30957-5</t>
  </si>
  <si>
    <t>29900-0</t>
  </si>
  <si>
    <t>30932-0</t>
  </si>
  <si>
    <t>30915-0</t>
  </si>
  <si>
    <t>CR</t>
  </si>
  <si>
    <t>COD_CR</t>
  </si>
  <si>
    <t>CR 001 PAULISTA</t>
  </si>
  <si>
    <t>CR 002 PAULISTA</t>
  </si>
  <si>
    <t>CR 003 PAULISTA</t>
  </si>
  <si>
    <t>ERPM</t>
  </si>
  <si>
    <t>CR 004 PAULISTA</t>
  </si>
  <si>
    <t>ERP 378.5</t>
  </si>
  <si>
    <t>CR 005 PAULISTA</t>
  </si>
  <si>
    <t>CR 006 PAULISTA</t>
  </si>
  <si>
    <t>CR 007 PAULISTA</t>
  </si>
  <si>
    <t>CR 008 PAULISTA</t>
  </si>
  <si>
    <t>ERP 378.4</t>
  </si>
  <si>
    <t>ERP 378.6</t>
  </si>
  <si>
    <t>ERP 402.3</t>
  </si>
  <si>
    <t>CR 001 PAIVA</t>
  </si>
  <si>
    <t>CR 002 PAIVA</t>
  </si>
  <si>
    <t>CR 003 PAIVA</t>
  </si>
  <si>
    <t>CR 004 PAIVA</t>
  </si>
  <si>
    <t>JARDINS DA ROSEIRA CONDOMÍNIO CLUBE - BLOCO 01</t>
  </si>
  <si>
    <t>JARDINS DA ROSEIRA CONDOMÍNIO CLUBE - BLOCO 02</t>
  </si>
  <si>
    <t>JARDINS DA ROSEIRA CONDOMÍNIO CLUBE - BLOCO 03</t>
  </si>
  <si>
    <t>JARDINS DA ROSEIRA CONDOMÍNIO CLUBE - BLOCO 04</t>
  </si>
  <si>
    <t>JARDINS DA ROSEIRA CONDOMÍNIO CLUBE - BLOCO 08</t>
  </si>
  <si>
    <t>JARDINS DA ROSEIRA CONDOMÍNIO CLUBE - BLOCO 07</t>
  </si>
  <si>
    <t>JARDINS DA ROSEIRA CONDOMÍNIO CLUBE - BLOCO 06</t>
  </si>
  <si>
    <t>JARDINS DA ROSEIRA CONDOMÍNIO CLUBE - BLOCO 05</t>
  </si>
  <si>
    <t>JARDINS DA ROSEIRA CONDOMÍNIO CLUBE - BLOCO 09</t>
  </si>
  <si>
    <t>Argemiro / João / Aucilene</t>
  </si>
  <si>
    <t>LA URSA HAMBURGUERIA Y PARRILLERIA</t>
  </si>
  <si>
    <t>NOVO MUNDO EMPRESARIAL - CR</t>
  </si>
  <si>
    <t>COLÉGIO SANTA MARIA</t>
  </si>
  <si>
    <t>CONDOMÍNIO VARANDA DO PARQUE - CR</t>
  </si>
  <si>
    <t>CONDOMÍNIO VARANDA DO PARQUE - IBIRAPUERA SUL - TORRE 4</t>
  </si>
  <si>
    <t>CONDOMÍNIO VARANDA DO PARQUE - IBIRAPUERA NORTE - TORRE 4</t>
  </si>
  <si>
    <t>CONDOMÍNIO VARANDA DO PARQUE - LA VILLETE SUL - TORRE 3</t>
  </si>
  <si>
    <t>CONDOMÍNIO VARANDA DO PARQUE - LA VILLETE NORTE- TORRE 3</t>
  </si>
  <si>
    <t>CONDOMÍNIO VARANDA DO PARQUE - GÜELL SUL - TORRE 2</t>
  </si>
  <si>
    <t>CONDOMÍNIO VARANDA DO PARQUE - GÜELL NORTE - TORRE 2</t>
  </si>
  <si>
    <t>CONDOMÍNIO VARANDA DO PARQUE - HYDE SUL - TORRE 1</t>
  </si>
  <si>
    <t>CONDOMÍNIO VARANDA DO PARQUE - SALÃO DE FESTAS</t>
  </si>
  <si>
    <t>A</t>
  </si>
  <si>
    <t>das Laranjeiras</t>
  </si>
  <si>
    <t>das Pitombas</t>
  </si>
  <si>
    <t>CR COM</t>
  </si>
  <si>
    <t>CR 005 PAIVA</t>
  </si>
  <si>
    <t>19117-5</t>
  </si>
  <si>
    <t>02542-5</t>
  </si>
  <si>
    <t>CRM</t>
  </si>
  <si>
    <t>CR 006 PAIVA</t>
  </si>
  <si>
    <t>19114-0</t>
  </si>
  <si>
    <t>20386-6</t>
  </si>
  <si>
    <t>20178-2</t>
  </si>
  <si>
    <t>CONDOMÍNIO VARANDA DO PARQUE - HYDE NORTE - TORRE 1</t>
  </si>
  <si>
    <t>20385-8</t>
  </si>
  <si>
    <t>20245-2</t>
  </si>
  <si>
    <t>26901-8</t>
  </si>
  <si>
    <t>20383-1</t>
  </si>
  <si>
    <t>19043-8</t>
  </si>
  <si>
    <t>06037-2</t>
  </si>
  <si>
    <t>RESTAURANTE ROTA DO MAR</t>
  </si>
  <si>
    <t>das marinas do Paiva</t>
  </si>
  <si>
    <t>MARINA ALOHA PARADISE</t>
  </si>
  <si>
    <t>CONDOMÍNIO ACQUA MARINE - CR</t>
  </si>
  <si>
    <t>Alameda</t>
  </si>
  <si>
    <t>das mangabas</t>
  </si>
  <si>
    <t>CONDOMÍNIO ACQUA MARINE - TORRE BIANCO</t>
  </si>
  <si>
    <t>CONDOMÍNIO ACQUA MARINE - TORRE AZZURRO</t>
  </si>
  <si>
    <t>CONDOMÍNIO ACQUA MARINE - TORRE VERDE</t>
  </si>
  <si>
    <t>CONDOMÍNIO JARDIM DO MAR - CR</t>
  </si>
  <si>
    <t>CONDOMÍNIO JARDIM DO MAR - LUXEMBURGO - TORRE 2</t>
  </si>
  <si>
    <t>CONDOMÍNIO JARDIM DO MAR - ESPAÇO GOURMET</t>
  </si>
  <si>
    <t>CONDOMÍNIO JARDIM DO MAR - PALMENGARTEN - TORRE 4</t>
  </si>
  <si>
    <t>CONDOMÍNIO JARDIM DO MAR - TOILERIES - TORRE 3</t>
  </si>
  <si>
    <t>CONDOMÍNIO JARDIM DO MAR - ROSEDAL - TORRE 1</t>
  </si>
  <si>
    <t>dos tamarindos</t>
  </si>
  <si>
    <t>CONDOMÍNIO QUINTAS DA PRAIA - CR</t>
  </si>
  <si>
    <t>Rota</t>
  </si>
  <si>
    <t>dos coqueiros</t>
  </si>
  <si>
    <t>CR 007 PAIVA</t>
  </si>
  <si>
    <t>CR 008 PAIVA</t>
  </si>
  <si>
    <t>CR 009 PAIVA</t>
  </si>
  <si>
    <t>CONDOMÍNIO PARADISO - MARE NORTE - TORRE 2</t>
  </si>
  <si>
    <t>F.M. COM. E DERIVADOS DE PETRÓLEO LTDA</t>
  </si>
  <si>
    <t>JARDINS DO FRIO - CONDOMÍNIO CLUBE - BLOCO 01</t>
  </si>
  <si>
    <t>JARDINS DO FRIO - CONDOMÍNIO CLUBE - BLOCO 02</t>
  </si>
  <si>
    <t>JARDINS DO FRIO - CONDOMÍNIO CLUBE - BLOCO 03</t>
  </si>
  <si>
    <t>JARDINS DO FRIO - CONDOMÍNIO CLUBE - BLOCO 04</t>
  </si>
  <si>
    <t>JARDINS DO FRIO - CONDOMÍNIO CLUBE - BLOCO 05</t>
  </si>
  <si>
    <t>JARDINS DO FRIO - CONDOMÍNIO CLUBE - BLOCO 06</t>
  </si>
  <si>
    <t>JARDINS DO FRIO - CONDOMÍNIO CLUBE - BLOCO 07</t>
  </si>
  <si>
    <t>JARDINS DO FRIO - CONDOMÍNIO CLUBE - BLOCO 13</t>
  </si>
  <si>
    <t>JARDINS DO FRIO - CONDOMÍNIO CLUBE - BLOCO 12</t>
  </si>
  <si>
    <t>JARDINS DO FRIO - CONDOMÍNIO CLUBE - BLOCO 11</t>
  </si>
  <si>
    <t>JARDINS DO FRIO - CONDOMÍNIO CLUBE - BLOCO 10</t>
  </si>
  <si>
    <t>JARDINS DO FRIO - CONDOMÍNIO CLUBE - BLOCO 09</t>
  </si>
  <si>
    <t>JARDINS DO FRIO - CONDOMÍNIO CLUBE - BLOCO 08</t>
  </si>
  <si>
    <t>ZECA'S - INDÚSTRIA DE SORVETES E DERIVADOS</t>
  </si>
  <si>
    <t>25890-3</t>
  </si>
  <si>
    <t>27418-6</t>
  </si>
  <si>
    <t>30951-6</t>
  </si>
  <si>
    <t>26807-0</t>
  </si>
  <si>
    <t>27063-6</t>
  </si>
  <si>
    <t>06043-7</t>
  </si>
  <si>
    <t>06042-9</t>
  </si>
  <si>
    <t>20290-8</t>
  </si>
  <si>
    <t>20313-0</t>
  </si>
  <si>
    <t>20241-0</t>
  </si>
  <si>
    <t>Dos Sapotis</t>
  </si>
  <si>
    <t>CONDOMÍNIO VILA DOS CORAIS - CR</t>
  </si>
  <si>
    <t>CONDOMÍNIO VILA DOS CORAIS - REFEITÓRIO DA ADMINISTRAÇÃO</t>
  </si>
  <si>
    <t>CONDOMÍNIO VILA DOS CORAIS - SALÃO DE FESTAS</t>
  </si>
  <si>
    <t>CONDOMÍNIO VILA DOS CORAIS - TORRE 01 - BORA BORA NORTE</t>
  </si>
  <si>
    <t>CONDOMÍNIO VILA DOS CORAIS - TORRE 01 - BORA BORA SUL</t>
  </si>
  <si>
    <t>CONDOMÍNIO VILA DOS CORAIS - TORRE 02 - MALDIVAS SUL</t>
  </si>
  <si>
    <t>CONDOMÍNIO VILA DOS CORAIS - TORRE 02 - MALDIVAS NORTE</t>
  </si>
  <si>
    <t>CONDOMÍNIO VILA DOS CORAIS - TORRE 04 - SEYCHELLES SUL</t>
  </si>
  <si>
    <t>CONDOMÍNIO VILA DOS CORAIS - TORRE 04 - SEYCHELLES NORTE</t>
  </si>
  <si>
    <t>CONDOMÍNIO VILA DOS CORAIS - TORRE 05 - MAURITIUS SUL</t>
  </si>
  <si>
    <t>CONDOMÍNIO VILA DOS CORAIS - TORRE 05 - MAURITIUS NORTE</t>
  </si>
  <si>
    <t>CONDOMÍNIO VILA DOS CORAIS - TORRE 03 - BALI SUL</t>
  </si>
  <si>
    <t>CONDOMÍNIO VILA DOS CORAIS - TORRE 03 - BALI NORTE</t>
  </si>
  <si>
    <t>CONDOMÍNIO VILA DOS CORAIS - TORRE 06 - MAUI SUL</t>
  </si>
  <si>
    <t>CONDOMÍNIO VILA DOS CORAIS - TORRE 06 - MAUI NORTE</t>
  </si>
  <si>
    <t>CR 010 PAIVA</t>
  </si>
  <si>
    <t>20504-4</t>
  </si>
  <si>
    <t>21880-4</t>
  </si>
  <si>
    <t>20160-0</t>
  </si>
  <si>
    <t>22536-3</t>
  </si>
  <si>
    <t>22458-8</t>
  </si>
  <si>
    <t>28364-9</t>
  </si>
  <si>
    <t>22538-0</t>
  </si>
  <si>
    <t>28037-2</t>
  </si>
  <si>
    <t>28045-3</t>
  </si>
  <si>
    <t>24641-7</t>
  </si>
  <si>
    <t>22419-7</t>
  </si>
  <si>
    <t>28289-8</t>
  </si>
  <si>
    <t>28322-3</t>
  </si>
  <si>
    <t>28374-6</t>
  </si>
  <si>
    <t>da paz</t>
  </si>
  <si>
    <t>Barra de Jangada</t>
  </si>
  <si>
    <t>do registro</t>
  </si>
  <si>
    <t>CONDOMÍNIO PRAIA DE JANGADA - CR</t>
  </si>
  <si>
    <t>CONDOMÍNIO PRAIA DE JANGADA - BLOCO 05</t>
  </si>
  <si>
    <t>CONDOMÍNIO PRAIA DE JANGADA - BLOCO 03</t>
  </si>
  <si>
    <t>CONDOMÍNIO PRAIA DE JANGADA - BLOCO 02</t>
  </si>
  <si>
    <t>CONDOMÍNIO PRAIA DE JANGADA - BLOCO 09</t>
  </si>
  <si>
    <t>CONDOMÍNIO PRAIA DE JANGADA - BLOCO 04</t>
  </si>
  <si>
    <t>CONDOMÍNIO PRAIA DE JANGADA - BLOCO 07</t>
  </si>
  <si>
    <t>CONDOMÍNIO PRAIA DE JANGADA - BLOCO 06</t>
  </si>
  <si>
    <t>CONDOMÍNIO PRAIA DE JANGADA - BLOCO 10</t>
  </si>
  <si>
    <t>CONDOMÍNIO PRAIA DE JANGADA - BLOCO 08</t>
  </si>
  <si>
    <t>CONDOMÍNIO PRAIA DE JANGADA - BLOCO 11</t>
  </si>
  <si>
    <t>CONDOMÍNIO PRAIA DE JANGADA - BLOCO 13</t>
  </si>
  <si>
    <t>CONDOMÍNIO PRAIA DE JANGADA - BLOCO 12</t>
  </si>
  <si>
    <t>CONDOMÍNIO PRAIA DE JANGADA - BLOCO 17</t>
  </si>
  <si>
    <t>CONDOMÍNIO PRAIA DE JANGADA - BLOCO 14</t>
  </si>
  <si>
    <t>CONDOMÍNIO PRAIA DE JANGADA - BLOCO 15</t>
  </si>
  <si>
    <t>CONDOMÍNIO PRAIA DE JANGADA - BLOCO 19</t>
  </si>
  <si>
    <t>CONDOMÍNIO PRAIA DE JANGADA - BLOCO 18</t>
  </si>
  <si>
    <t>CONDOMÍNIO PRAIA DE JANGADA - BLOCO 21</t>
  </si>
  <si>
    <t>CONDOMÍNIO PRAIA DE JANGADA - BLOCO 16</t>
  </si>
  <si>
    <t>CONDOMÍNIO PRAIA DE JANGADA - BLOCO 20</t>
  </si>
  <si>
    <t>CONDOMÍNIO PRAIA DE JANGADA - BLOCO 22</t>
  </si>
  <si>
    <t>CONDOMÍNIO PRAIA DE JANGADA - BLOCO 24</t>
  </si>
  <si>
    <t>CONDOMÍNIO PRAIA DE JANGADA - BLOCO 26</t>
  </si>
  <si>
    <t>CONDOMÍNIO PRAIA DE JANGADA - BLOCO 25</t>
  </si>
  <si>
    <t>CONDOMÍNIO PRAIA DE JANGADA - BLOCO 23</t>
  </si>
  <si>
    <t>CONDOMÍNIO PRAIA DE JANGADA - BLOCO 30</t>
  </si>
  <si>
    <t>CONDOMÍNIO PRAIA DE JANGADA - BLOCO 29</t>
  </si>
  <si>
    <t>CONDOMÍNIO PRAIA DE JANGADA - BLOCO 27</t>
  </si>
  <si>
    <t>CONDOMÍNIO PRAIA DE JANGADA - BLOCO 34</t>
  </si>
  <si>
    <t>CONDOMÍNIO PRAIA DE JANGADA - BLOCO 32</t>
  </si>
  <si>
    <t>CONDOMÍNIO PRAIA DE JANGADA - BLOCO 33</t>
  </si>
  <si>
    <t>CONDOMÍNIO PRAIA DE JANGADA - BLOCO 36</t>
  </si>
  <si>
    <t>CONDOMÍNIO PRAIA DE JANGADA - BLOCO 38</t>
  </si>
  <si>
    <t>CONDOMÍNIO PRAIA DE JANGADA - BLOCO 31</t>
  </si>
  <si>
    <t>CONDOMÍNIO PRAIA DE JANGADA - BLOCO 42</t>
  </si>
  <si>
    <t>CONDOMÍNIO PRAIA DE JANGADA - BLOCO 35</t>
  </si>
  <si>
    <t>CONDOMÍNIO PRAIA DE JANGADA - BLOCO 40</t>
  </si>
  <si>
    <t>CONDOMÍNIO PRAIA DE JANGADA - BLOCO 37</t>
  </si>
  <si>
    <t>CONDOMÍNIO PRAIA DE JANGADA - BLOCO 41</t>
  </si>
  <si>
    <t>CONDOMÍNIO PRAIA DE JANGADA - BLOCO 39</t>
  </si>
  <si>
    <t>CONDOMÍNIO PRAIA DE JANGADA - SALÃO DE FESTAS</t>
  </si>
  <si>
    <t>ERP 422.8 - BOLSÃO BARRA DE JANGADA</t>
  </si>
  <si>
    <t>CR 001 BARRA DE JANGADA</t>
  </si>
  <si>
    <t>ERP 422.8</t>
  </si>
  <si>
    <t>CONDOMÍNIO PRAIA DE JANGADA - BLOCO 28</t>
  </si>
  <si>
    <t>CONDOMÍNIO PRAIA DE JANGADA - BLOCO 01</t>
  </si>
  <si>
    <t>23693-4</t>
  </si>
  <si>
    <t>20877-9</t>
  </si>
  <si>
    <t>17741-5</t>
  </si>
  <si>
    <t>05822-0</t>
  </si>
  <si>
    <t>22139-2</t>
  </si>
  <si>
    <t>21420-5</t>
  </si>
  <si>
    <t>18061-0</t>
  </si>
  <si>
    <t>19261-9</t>
  </si>
  <si>
    <t>20168-5</t>
  </si>
  <si>
    <t>17828-4</t>
  </si>
  <si>
    <t>21041-2</t>
  </si>
  <si>
    <t>26188-2</t>
  </si>
  <si>
    <t>26404-0</t>
  </si>
  <si>
    <t>21472-8</t>
  </si>
  <si>
    <t>21144-3</t>
  </si>
  <si>
    <t>20718-7</t>
  </si>
  <si>
    <t>27173-0</t>
  </si>
  <si>
    <t>20303-3</t>
  </si>
  <si>
    <t>20370-0</t>
  </si>
  <si>
    <t>20927-9</t>
  </si>
  <si>
    <t>22192-9</t>
  </si>
  <si>
    <t>20865-5</t>
  </si>
  <si>
    <t>20127-8</t>
  </si>
  <si>
    <t>20916-3</t>
  </si>
  <si>
    <t>17660-5</t>
  </si>
  <si>
    <t>21737-9</t>
  </si>
  <si>
    <t>20484-6</t>
  </si>
  <si>
    <t>21447-7</t>
  </si>
  <si>
    <t>19074-8</t>
  </si>
  <si>
    <t>21092-7</t>
  </si>
  <si>
    <t>17677-0</t>
  </si>
  <si>
    <t>17780-6</t>
  </si>
  <si>
    <t>18079-3</t>
  </si>
  <si>
    <t>17778-4</t>
  </si>
  <si>
    <t>17835-7</t>
  </si>
  <si>
    <t>27591-3</t>
  </si>
  <si>
    <t>19852-8</t>
  </si>
  <si>
    <t>18151-0</t>
  </si>
  <si>
    <t>17659-1</t>
  </si>
  <si>
    <t>19967-2</t>
  </si>
  <si>
    <t>29690-2</t>
  </si>
  <si>
    <t>19425-5</t>
  </si>
  <si>
    <t>17749-0</t>
  </si>
  <si>
    <t>26420-2</t>
  </si>
  <si>
    <t>04/2024</t>
  </si>
  <si>
    <t>Não se conseguiu o acesso à estação, pois, o trinco estava emperrado.</t>
  </si>
  <si>
    <t>Recife</t>
  </si>
  <si>
    <t>EDIFÍCIO MENOTTI PRIORI - CRM</t>
  </si>
  <si>
    <t>Praça</t>
  </si>
  <si>
    <t>Professor Fleming</t>
  </si>
  <si>
    <t>Jaqueira</t>
  </si>
  <si>
    <t>Parnamirim</t>
  </si>
  <si>
    <t>Graças</t>
  </si>
  <si>
    <t>Muniz Tavares</t>
  </si>
  <si>
    <t xml:space="preserve">Padre Roma </t>
  </si>
  <si>
    <t>do futuro</t>
  </si>
  <si>
    <t xml:space="preserve">Rua </t>
  </si>
  <si>
    <t>Simão Mendes</t>
  </si>
  <si>
    <t>24627-1</t>
  </si>
  <si>
    <t>24686-7</t>
  </si>
  <si>
    <t>23465-6</t>
  </si>
  <si>
    <t>23433-8</t>
  </si>
  <si>
    <t>25420-7</t>
  </si>
  <si>
    <t>24726-0</t>
  </si>
  <si>
    <t>23434-6</t>
  </si>
  <si>
    <t>20169-0</t>
  </si>
  <si>
    <t>27978-1</t>
  </si>
  <si>
    <t>28152-2</t>
  </si>
  <si>
    <t>Cheiro forte dentro da central. Suspeita-se de vazamento</t>
  </si>
  <si>
    <t>Suspeita de vazamento de gás</t>
  </si>
  <si>
    <t>CONDOMÍNIO RESIDENCE VILE</t>
  </si>
  <si>
    <t>EDIFÍCIO ILHA DE SANTO ALEIXO</t>
  </si>
  <si>
    <t>EDIFÍCIO CLARINDA PRIORI</t>
  </si>
  <si>
    <t>EDIFÍCIO MENOTTI PRIORI</t>
  </si>
  <si>
    <t>EDIFÍCIO PRINCÍPE DE ASTÚRIAS</t>
  </si>
  <si>
    <t>EDIFÍCIO CENTRAL PARK</t>
  </si>
  <si>
    <t>EDIFÍCIO JARDINS DE CHRISTINA HARLEY LUNDGREN</t>
  </si>
  <si>
    <t>RESIDENCIAL GILDO VILAÇA</t>
  </si>
  <si>
    <t>CONDOMÍNIO MORADA DA JAQUEIRA</t>
  </si>
  <si>
    <t>CASA MENDEZ</t>
  </si>
  <si>
    <t>EDIFÍCIO SAINT ELISÉE</t>
  </si>
  <si>
    <t>PAIVA HOME STAY</t>
  </si>
  <si>
    <t>Bernardo Vieira de Melo</t>
  </si>
  <si>
    <t>20420-0</t>
  </si>
  <si>
    <t>BARRA HOME STAY - CR</t>
  </si>
  <si>
    <t>CR 002 BARRA DE JANGADA</t>
  </si>
  <si>
    <t>Padre Nestor de Alençar</t>
  </si>
  <si>
    <t>CR 003 BARRA DE JANGADA</t>
  </si>
  <si>
    <t>EDIFÍCIO MARINAS DA BARRA</t>
  </si>
  <si>
    <t>ILEGÍVEL</t>
  </si>
  <si>
    <t>EDIFÍCIO OCEAN TOWER</t>
  </si>
  <si>
    <t>24734-0</t>
  </si>
  <si>
    <t>EDIFÍCIO ESTAÇÃO ATLÂNTICO SUL - CR</t>
  </si>
  <si>
    <t>CYRO VIDAL RESIDENCE CLUB - CR</t>
  </si>
  <si>
    <t>EDIFÍCIO VÂNIA VIDAL</t>
  </si>
  <si>
    <t>Presidente Kennedy</t>
  </si>
  <si>
    <t>Candeias</t>
  </si>
  <si>
    <t>28248-0</t>
  </si>
  <si>
    <t>EDIFÍCIO MONT BLANC</t>
  </si>
  <si>
    <t>EDIFÍCIO MANACÁ</t>
  </si>
  <si>
    <t>25424-0</t>
  </si>
  <si>
    <t>CERVEJARIA BABYLON</t>
  </si>
  <si>
    <t>de Curcurana</t>
  </si>
  <si>
    <t>25946-2</t>
  </si>
  <si>
    <t>05/2024</t>
  </si>
  <si>
    <t>Etiqueta de medição e calibração apagada</t>
  </si>
  <si>
    <t>Etiqueta de medição e calibração ilegível devido a pintura por cima</t>
  </si>
  <si>
    <t>BERCY CREPERIA</t>
  </si>
  <si>
    <t>Aflitos</t>
  </si>
  <si>
    <t>19515-4</t>
  </si>
  <si>
    <t>EDIFÍCIO PORTO D'OURO</t>
  </si>
  <si>
    <t>Teles Júnior</t>
  </si>
  <si>
    <t>27960-9</t>
  </si>
  <si>
    <t>EDIFÍCIO SAINTE DANIELA</t>
  </si>
  <si>
    <t>Desembargador Martins Pereira</t>
  </si>
  <si>
    <t>23440-0</t>
  </si>
  <si>
    <t>EDIFÍCIO SAINTE BRUNA</t>
  </si>
  <si>
    <t>CAFÉ COM DENGO</t>
  </si>
  <si>
    <t>28169-7</t>
  </si>
  <si>
    <t>28003-8</t>
  </si>
  <si>
    <t>DELICIAS DAS PRAZERES</t>
  </si>
  <si>
    <t>Dr. José Maria</t>
  </si>
  <si>
    <t>Neto de Mendonça</t>
  </si>
  <si>
    <t>Capitão Sampaio Xavier</t>
  </si>
  <si>
    <t>28624-9</t>
  </si>
  <si>
    <t>EDIFÍCIO HENRIQUE V</t>
  </si>
  <si>
    <t>23970-4</t>
  </si>
  <si>
    <t>EDIFÍCIO GRAN PARC JAQUEIRA</t>
  </si>
  <si>
    <t>21406-0</t>
  </si>
  <si>
    <t>EDIFÍCIO POLIEDRO</t>
  </si>
  <si>
    <t>25421-5</t>
  </si>
  <si>
    <t>EDIFÍCIO QUINTAS DA JAQUEIRA</t>
  </si>
  <si>
    <t>24664-6</t>
  </si>
  <si>
    <t>PORTAL DA PICANHA</t>
  </si>
  <si>
    <t>27576-0</t>
  </si>
  <si>
    <t xml:space="preserve">PÃO RECIFE - PADARIA E LANCHONETE </t>
  </si>
  <si>
    <t>20287-8</t>
  </si>
  <si>
    <t>EDIFÍCIO ROYAL GARDEN</t>
  </si>
  <si>
    <t>28275-8</t>
  </si>
  <si>
    <t>EDIFÍCIO MONTPELLIER</t>
  </si>
  <si>
    <t>28428-9</t>
  </si>
  <si>
    <t>EDIFÍCIO PRAIA DE ITAGUARÉ</t>
  </si>
  <si>
    <t>28057-7</t>
  </si>
  <si>
    <t>EDIFÍCIO MARIA BERNADETE</t>
  </si>
  <si>
    <t>28397-5</t>
  </si>
  <si>
    <t>Portão da estação quebrado. Trinco danificado</t>
  </si>
  <si>
    <t>OPSO sem tampa</t>
  </si>
  <si>
    <t>CEMOPEL - CM PETRÓLEO LTDA</t>
  </si>
  <si>
    <t>Barão de Vera Cruz</t>
  </si>
  <si>
    <t>Cruz de Rebouças</t>
  </si>
  <si>
    <t>Igarassu</t>
  </si>
  <si>
    <t>24848-7</t>
  </si>
  <si>
    <t>FIPEL - FRIGORÍFICO INDUSTRIAL</t>
  </si>
  <si>
    <t>Curitiba</t>
  </si>
  <si>
    <t>Encanto Igarassú</t>
  </si>
  <si>
    <t>30531-6</t>
  </si>
  <si>
    <t>GALVANISA LTDA</t>
  </si>
  <si>
    <t>26331-0</t>
  </si>
  <si>
    <t>POSTO BOM SUCESSO IGARASSU LTDA</t>
  </si>
  <si>
    <t>Alfredo Bandeira de Melo</t>
  </si>
  <si>
    <t>30082-9</t>
  </si>
  <si>
    <t>GRUPO PETROPÓLIS</t>
  </si>
  <si>
    <t>BR 101, Km 37,5</t>
  </si>
  <si>
    <t>Mangabeira</t>
  </si>
  <si>
    <t>Itapissuma</t>
  </si>
  <si>
    <t>004456-3</t>
  </si>
  <si>
    <t>Turbina G 650</t>
  </si>
  <si>
    <t>BR 101, Km 33,9</t>
  </si>
  <si>
    <t>Povoado de Itapissuma</t>
  </si>
  <si>
    <t>27585-9</t>
  </si>
  <si>
    <t>CERVEJARIA AMBEV</t>
  </si>
  <si>
    <t>BENTELER SISTEMAS AUTOMOTIVOS LTDA</t>
  </si>
  <si>
    <t>ERP 341.2 - BOLSÃO VTO</t>
  </si>
  <si>
    <t>ERP 341.2</t>
  </si>
  <si>
    <t>BR 101 Norte, Km 34</t>
  </si>
  <si>
    <t>Turbina G 400</t>
  </si>
  <si>
    <t>Distrito de botafogo</t>
  </si>
  <si>
    <t>04442-3</t>
  </si>
  <si>
    <t>BR 101 Norte</t>
  </si>
  <si>
    <t>30530-8</t>
  </si>
  <si>
    <t>ITAESBRA INDÚSTRIA MECÂNICA LTDA</t>
  </si>
  <si>
    <t>FÁBRICA MARILAN</t>
  </si>
  <si>
    <t>BARROS DE ALMEIDA LTDA</t>
  </si>
  <si>
    <t>SUPERGÁS COMBUSTÍVEIS LTDA</t>
  </si>
  <si>
    <t xml:space="preserve">Maximiliano Garla </t>
  </si>
  <si>
    <t>28000-3</t>
  </si>
  <si>
    <t>29013-0</t>
  </si>
  <si>
    <t>Turbina G 250</t>
  </si>
  <si>
    <t>BR 101 Norte, Km 43</t>
  </si>
  <si>
    <t>06583-8</t>
  </si>
  <si>
    <t>Antônio Novelino</t>
  </si>
  <si>
    <t>27107-1</t>
  </si>
  <si>
    <t>Estação de gás sem placa de identificação</t>
  </si>
  <si>
    <t>Ausência de placa de identificação</t>
  </si>
  <si>
    <t xml:space="preserve">NC sanadas </t>
  </si>
  <si>
    <t>NC Detectadas do mês</t>
  </si>
  <si>
    <t>Saldo NC Pendentes (3-4)</t>
  </si>
  <si>
    <t>Subtotal de pendências (1+2)</t>
  </si>
  <si>
    <t>Abreu e lima</t>
  </si>
  <si>
    <t>Abreu e Lima</t>
  </si>
  <si>
    <t>PETROCAL PETRÓLEO CAVALCANTI LIMITADA</t>
  </si>
  <si>
    <t xml:space="preserve">Conselheiro Aguiar </t>
  </si>
  <si>
    <t>Boa Viagem</t>
  </si>
  <si>
    <t>31222-3</t>
  </si>
  <si>
    <t>EDIFÍCIO JOSÉ PAES DE ANDRADE</t>
  </si>
  <si>
    <t>Artur Muniz</t>
  </si>
  <si>
    <t>28413-0</t>
  </si>
  <si>
    <t>EDIFÍCIO CALIFÓRNIA - CR</t>
  </si>
  <si>
    <t>CR 001 CANDEIAS</t>
  </si>
  <si>
    <t>CR 001 BOA VIAGEM</t>
  </si>
  <si>
    <t>GUAIAMUM GIGANTE PRAIA</t>
  </si>
  <si>
    <t>CERVEJARIA ALPHAIATE</t>
  </si>
  <si>
    <t>BORSOI CAFÉ CLUBE</t>
  </si>
  <si>
    <t>19187-6</t>
  </si>
  <si>
    <t>26081-9</t>
  </si>
  <si>
    <t>18664-3</t>
  </si>
  <si>
    <t>EDIFÍCIO IVAN DE SOUZA</t>
  </si>
  <si>
    <t>30009-8</t>
  </si>
  <si>
    <t>EDIFÍCIO ZARA</t>
  </si>
  <si>
    <t>05557-3</t>
  </si>
  <si>
    <t>EDIFÍCIO AGENOR MORAES</t>
  </si>
  <si>
    <t>Frei Leandro</t>
  </si>
  <si>
    <t>27509-3</t>
  </si>
  <si>
    <t>EDIFÍCIO AVENIDA</t>
  </si>
  <si>
    <t>28156-5</t>
  </si>
  <si>
    <t>EDIFÍCIO CLARICE ROMA</t>
  </si>
  <si>
    <t>Raul Azedo</t>
  </si>
  <si>
    <t>05376-2</t>
  </si>
  <si>
    <t>EDIFÍCIO MARIA ROBERTA</t>
  </si>
  <si>
    <t>28672-9</t>
  </si>
  <si>
    <t>Extintor com prazo de validade vencido</t>
  </si>
  <si>
    <t>Portão da CRM sem placa de identificação</t>
  </si>
  <si>
    <t>Alberto Maia</t>
  </si>
  <si>
    <t>Camaragibe</t>
  </si>
  <si>
    <t>RESIDENCIAL ENGENHO CAMARÁS - CONDOMÍNIO VIVER - CR</t>
  </si>
  <si>
    <t>RESIDENCIAL ENGENHO CAMARÁS - CONDOMÍNIO VIVER – SALÃO DE FESTAS</t>
  </si>
  <si>
    <t>RESIDENCIAL ENGENHO CAMARÁS - CONDOMÍNIO VIVER – BLOCO 02</t>
  </si>
  <si>
    <t>RESIDENCIAL ENGENHO CAMARÁS - CONDOMÍNIO VIVER – BLOCO 01</t>
  </si>
  <si>
    <t>RESIDENCIAL ENGENHO CAMARÁS - CONDOMÍNIO VIVER – BLOCO 03</t>
  </si>
  <si>
    <t>RESIDENCIAL ENGENHO CAMARÁS - CONDOMÍNIO VIVER – BLOCO 04</t>
  </si>
  <si>
    <t>RESIDENCIAL ENGENHO CAMARÁS - CONDOMÍNIO VIVER – BLOCO 05</t>
  </si>
  <si>
    <t>RESIDENCIAL ENGENHO CAMARÁS - CONDOMÍNIO VIVER – BLOCO 06</t>
  </si>
  <si>
    <t>RESIDENCIAL ENGENHO CAMARÁS - CONDOMÍNIO VIVER – BLOCO 07</t>
  </si>
  <si>
    <t>RESIDENCIAL ENGENHO CAMARÁS - CONDOMÍNIO VIVER – BLOCO 08</t>
  </si>
  <si>
    <t>RESIDENCIAL ENGENHO CAMARÁS - CONDOMÍNIO VIVER – BLOCO 09</t>
  </si>
  <si>
    <t>RESIDENCIAL ENGENHO CAMARÁS - CONDOMÍNIO VIVER – BLOCO 10</t>
  </si>
  <si>
    <t>RESIDENCIAL ENGENHO CAMARÁS - CONDOMÍNIO VIVER – BLOCO 11</t>
  </si>
  <si>
    <t>RESIDENCIAL ENGENHO CAMARÁS - CONDOMÍNIO VIVER – BLOCO 12</t>
  </si>
  <si>
    <t>RESIDENCIAL ENGENHO CAMARÁS - CONDOMÍNIO VIVER – BLOCO 13</t>
  </si>
  <si>
    <t>RESIDENCIAL ENGENHO CAMARÁS - CONDOMÍNIO VIVER – BLOCO 14</t>
  </si>
  <si>
    <t>RESIDENCIAL ENGENHO CAMARÁS - CONDOMÍNIO VIVER – BLOCO 15</t>
  </si>
  <si>
    <t>RESIDENCIAL ENGENHO CAMARÁS - CONDOMÍNIO VIVER – BLOCO 16</t>
  </si>
  <si>
    <t>RESIDENCIAL ENGENHO CAMARÁS - CONDOMÍNIO VIVER – BLOCO 17</t>
  </si>
  <si>
    <t>RESIDENCIAL ENGENHO CAMARÁS - CONDOMÍNIO VIVER – BLOCO 18</t>
  </si>
  <si>
    <t>RESIDENCIAL ENGENHO CAMARÁS - CONDOMÍNIO VIVER – BLOCO 19</t>
  </si>
  <si>
    <t>RESIDENCIAL ENGENHO CAMARÁS - CONDOMÍNIO VIVER – BLOCO 20</t>
  </si>
  <si>
    <t>RESIDENCIAL ENGENHO CAMARÁS - CONDOMÍNIO VIVER – BLOCO 21</t>
  </si>
  <si>
    <t>RESIDENCIAL ENGENHO CAMARÁS - CONDOMÍNIO VIVER – BLOCO 22</t>
  </si>
  <si>
    <t>RESIDENCIAL ENGENHO CAMARÁS - CONDOMÍNIO VIVER – BLOCO 23</t>
  </si>
  <si>
    <t>RESIDENCIAL ENGENHO CAMARÁS - CONDOMÍNIO VIVER – BLOCO 24</t>
  </si>
  <si>
    <t>RESIDENCIAL ENGENHO CAMARÁS - CONDOMÍNIO VIVER – BLOCO 25</t>
  </si>
  <si>
    <t>RESIDENCIAL ENGENHO CAMARÁS - CONDOMÍNIO VIVER – BLOCO 26</t>
  </si>
  <si>
    <t>RESIDENCIAL ENGENHO CAMARÁS - CONDOMÍNIO VIVER – BLOCO 27</t>
  </si>
  <si>
    <t>RESIDENCIAL ENGENHO CAMARÁS - CONDOMÍNIO VIVER – BLOCO 28</t>
  </si>
  <si>
    <t>RESIDENCIAL ENGENHO CAMARÁS - CONDOMÍNIO VIVER – BLOCO 29</t>
  </si>
  <si>
    <t>RESIDENCIAL ENGENHO CAMARÁS - CONDOMÍNIO VIVER – BLOCO 30</t>
  </si>
  <si>
    <t>RESIDENCIAL ENGENHO CAMARÁS - CONDOMÍNIO VIVER – BLOCO 31</t>
  </si>
  <si>
    <t>RESIDENCIAL ENGENHO CAMARÁS - CONDOMÍNIO VIVER – BLOCO 32</t>
  </si>
  <si>
    <t>RESIDENCIAL ENGENHO CAMARÁS - CONDOMÍNIO VIVER – BLOCO 33</t>
  </si>
  <si>
    <t>RESIDENCIAL ENGENHO CAMARÁS - CONDOMÍNIO VIVER – BLOCO 35</t>
  </si>
  <si>
    <t>RESIDENCIAL ENGENHO CAMARÁS - CONDOMÍNIO VIVER – BLOCO 34</t>
  </si>
  <si>
    <t>ERP 395.9 - RESIDENCIAL ENGENHO CAMARÁS</t>
  </si>
  <si>
    <t>Dr. Luiz Ignácio de Andrade</t>
  </si>
  <si>
    <t>ERP 395.9</t>
  </si>
  <si>
    <t>CR 001 ALBERTO MAIA</t>
  </si>
  <si>
    <t>CR 002 ALBERTO MAIA</t>
  </si>
  <si>
    <t>19356-9</t>
  </si>
  <si>
    <t>20044-1</t>
  </si>
  <si>
    <t>21552-0</t>
  </si>
  <si>
    <t>26256-0</t>
  </si>
  <si>
    <t>27598-0</t>
  </si>
  <si>
    <t>22585-1</t>
  </si>
  <si>
    <t>26293-5</t>
  </si>
  <si>
    <t>19904-4</t>
  </si>
  <si>
    <t>19976-1</t>
  </si>
  <si>
    <t>24290-0</t>
  </si>
  <si>
    <t>26123-8</t>
  </si>
  <si>
    <t>20366-8</t>
  </si>
  <si>
    <t>21379-9</t>
  </si>
  <si>
    <t>19299-6</t>
  </si>
  <si>
    <t>18472-1</t>
  </si>
  <si>
    <t>17888-8</t>
  </si>
  <si>
    <t>20558-3</t>
  </si>
  <si>
    <t>22595-9</t>
  </si>
  <si>
    <t>18205-2</t>
  </si>
  <si>
    <t>25066-0</t>
  </si>
  <si>
    <t>20034-4</t>
  </si>
  <si>
    <t>20719-5</t>
  </si>
  <si>
    <t>22197-0</t>
  </si>
  <si>
    <t>26551-9</t>
  </si>
  <si>
    <t>20842-6</t>
  </si>
  <si>
    <t>20801-9</t>
  </si>
  <si>
    <t>20014-0</t>
  </si>
  <si>
    <t>26313-3</t>
  </si>
  <si>
    <t>22732-3</t>
  </si>
  <si>
    <t>22133-3</t>
  </si>
  <si>
    <t>21049-8</t>
  </si>
  <si>
    <t>20106-5</t>
  </si>
  <si>
    <t>29754-2</t>
  </si>
  <si>
    <t>26135-1</t>
  </si>
  <si>
    <t>25332-4</t>
  </si>
  <si>
    <t>20109-0</t>
  </si>
  <si>
    <t>CONDOMÍNIO PRESERVAR – CR</t>
  </si>
  <si>
    <t>CONDOMÍNIO PRESERVAR – BLOCO 31</t>
  </si>
  <si>
    <t>CONDOMÍNIO PRESERVAR – BLOCO 29</t>
  </si>
  <si>
    <t>CONDOMÍNIO PRESERVAR – BLOCO 27</t>
  </si>
  <si>
    <t>CONDOMÍNIO PRESERVAR – BLOCO 25</t>
  </si>
  <si>
    <t>CONDOMÍNIO PRESERVAR – BLOCO 23</t>
  </si>
  <si>
    <t>CONDOMÍNIO PRESERVAR – BLOCO 21</t>
  </si>
  <si>
    <t>CONDOMÍNIO PRESERVAR – BLOCO 22</t>
  </si>
  <si>
    <t>CONDOMÍNIO PRESERVAR – BLOCO 24</t>
  </si>
  <si>
    <t>CONDOMÍNIO PRESERVAR – BLOCO 26</t>
  </si>
  <si>
    <t>CONDOMÍNIO PRESERVAR – BLOCO 28</t>
  </si>
  <si>
    <t>CONDOMÍNIO PRESERVAR – BLOCO 30</t>
  </si>
  <si>
    <t>CONDOMÍNIO PRESERVAR – BLOCO 32</t>
  </si>
  <si>
    <t>CONDOMÍNIO PRESERVAR – SALÃO DE FESTAS</t>
  </si>
  <si>
    <t>CONDOMÍNIO PRESERVAR – BLOCO 02</t>
  </si>
  <si>
    <t>CONDOMÍNIO PRESERVAR – BLOCO 01</t>
  </si>
  <si>
    <t>CONDOMÍNIO PRESERVAR – BLOCO 03</t>
  </si>
  <si>
    <t>CONDOMÍNIO PRESERVAR – BLOCO 04</t>
  </si>
  <si>
    <t>CONDOMÍNIO PRESERVAR – BLOCO 05</t>
  </si>
  <si>
    <t>CONDOMÍNIO PRESERVAR – BLOCO 06</t>
  </si>
  <si>
    <t>CONDOMÍNIO PRESERVAR – BLOCO 10</t>
  </si>
  <si>
    <t>CONDOMÍNIO PRESERVAR – BLOCO 14</t>
  </si>
  <si>
    <t>CONDOMÍNIO PRESERVAR – BLOCO 13</t>
  </si>
  <si>
    <t>CONDOMÍNIO PRESERVAR – BLOCO 12</t>
  </si>
  <si>
    <t>CONDOMÍNIO PRESERVAR – BLOCO 09</t>
  </si>
  <si>
    <t>CONDOMÍNIO PRESERVAR – BLOCO 08</t>
  </si>
  <si>
    <t>CONDOMÍNIO PRESERVAR – BLOCO 07</t>
  </si>
  <si>
    <t>CONDOMÍNIO PRESERVAR – BLOCO 11</t>
  </si>
  <si>
    <t>CONDOMÍNIO PRESERVAR – BLOCO 15</t>
  </si>
  <si>
    <t>CONDOMÍNIO PRESERVAR – BLOCO 16</t>
  </si>
  <si>
    <t>CONDOMÍNIO PRESERVAR – BLOCO 17</t>
  </si>
  <si>
    <t>CONDOMÍNIO PRESERVAR – BLOCO 18</t>
  </si>
  <si>
    <t>CONDOMÍNIO PRESERVAR – BLOCO 20</t>
  </si>
  <si>
    <t>CONDOMÍNIO PRESERVAR – BLOCO 19</t>
  </si>
  <si>
    <t>23061-8</t>
  </si>
  <si>
    <t>24180-6</t>
  </si>
  <si>
    <t>24549-6</t>
  </si>
  <si>
    <t>22843-5</t>
  </si>
  <si>
    <t>24992-0</t>
  </si>
  <si>
    <t>22874-5</t>
  </si>
  <si>
    <t>22907-5</t>
  </si>
  <si>
    <t>26122-0</t>
  </si>
  <si>
    <t>24577-1</t>
  </si>
  <si>
    <t>23001-4</t>
  </si>
  <si>
    <t>22990-3</t>
  </si>
  <si>
    <t>22851-6</t>
  </si>
  <si>
    <t>22871-0</t>
  </si>
  <si>
    <t>22982-2</t>
  </si>
  <si>
    <t>23057-0</t>
  </si>
  <si>
    <t>23007-3</t>
  </si>
  <si>
    <t>22335-2</t>
  </si>
  <si>
    <t>23656-0</t>
  </si>
  <si>
    <t>22878-8</t>
  </si>
  <si>
    <t>27131-4</t>
  </si>
  <si>
    <t>20984-8</t>
  </si>
  <si>
    <t>27125-0</t>
  </si>
  <si>
    <t>22606-8</t>
  </si>
  <si>
    <t>21581-3</t>
  </si>
  <si>
    <t>22652-1</t>
  </si>
  <si>
    <t>21487-6</t>
  </si>
  <si>
    <t>23131-2</t>
  </si>
  <si>
    <t>20338-6</t>
  </si>
  <si>
    <t>21148-6</t>
  </si>
  <si>
    <t>23669-1</t>
  </si>
  <si>
    <t>24184-9</t>
  </si>
  <si>
    <t>21426-4</t>
  </si>
  <si>
    <t>24186-5</t>
  </si>
  <si>
    <t>ERP 395.17</t>
  </si>
  <si>
    <t>POSTO SERVIÇO CIDADE LTDA</t>
  </si>
  <si>
    <t>ERP 395.17 - CARPINA</t>
  </si>
  <si>
    <t>SÃO JOSÉ DELICATESSEN</t>
  </si>
  <si>
    <t>Agamenom Magalhães</t>
  </si>
  <si>
    <t>São José</t>
  </si>
  <si>
    <t>Carpina</t>
  </si>
  <si>
    <t>25836-9</t>
  </si>
  <si>
    <t>31465-0</t>
  </si>
  <si>
    <t>Rodrigo de Aquino Lira</t>
  </si>
  <si>
    <t>POSTO BEZERRA MENEZES COM. DE PETRÓLEO LTDA</t>
  </si>
  <si>
    <t>ERPM NEOVIA</t>
  </si>
  <si>
    <t>ERPM VITALMASSA</t>
  </si>
  <si>
    <t>POSTO CAMPEÃO NACIONAL LTDA</t>
  </si>
  <si>
    <t>ERPM DUPE</t>
  </si>
  <si>
    <t>ERPM MAURICEIA RAÇÕES</t>
  </si>
  <si>
    <t>Dr. Belmino Correia</t>
  </si>
  <si>
    <t>Capibaribe</t>
  </si>
  <si>
    <t>São Lourenço da Mata</t>
  </si>
  <si>
    <t>Paudalho</t>
  </si>
  <si>
    <t>Tiúma</t>
  </si>
  <si>
    <t>PE 05, Km 22</t>
  </si>
  <si>
    <t>BR 408, KM 86</t>
  </si>
  <si>
    <t>Zona Rural</t>
  </si>
  <si>
    <t>Bairro Novo</t>
  </si>
  <si>
    <t>BR 408, KM 50,5</t>
  </si>
  <si>
    <t>da Limeira Grande, KM 02</t>
  </si>
  <si>
    <t>28014-3</t>
  </si>
  <si>
    <t>30529-4</t>
  </si>
  <si>
    <t>30094-2</t>
  </si>
  <si>
    <t>CSC</t>
  </si>
  <si>
    <t>30984-2</t>
  </si>
  <si>
    <t>Rotativo G 150</t>
  </si>
  <si>
    <t>Válvula de segurança com prazo de calibração vencido</t>
  </si>
  <si>
    <t>06/2024</t>
  </si>
  <si>
    <t>AUTOPETRO PETRÓLEO E GÁS LTDA</t>
  </si>
  <si>
    <t>VIVER BEM CONDOMÍNIO CLUBE</t>
  </si>
  <si>
    <t>JARDIM DAS MARGARIDAS - RESERVA DAS FLORES</t>
  </si>
  <si>
    <t>JARDIM DOS GIRASSÓIS - RESERVA DAS FLORES</t>
  </si>
  <si>
    <t>JARDIM DOS BOUGAINVILLES - RESERVA DAS FLORES</t>
  </si>
  <si>
    <t>JARDIM DAS ALFAZEMAS - RESERVA DAS FLORES</t>
  </si>
  <si>
    <t>PETRÓLEO GÁS E LUBRIFICANTES LTDA</t>
  </si>
  <si>
    <t>Via Coletora 02</t>
  </si>
  <si>
    <t>Via Coletora 01</t>
  </si>
  <si>
    <t>Jardim Primavera</t>
  </si>
  <si>
    <t>Timbí</t>
  </si>
  <si>
    <t>Santa Mônica</t>
  </si>
  <si>
    <t>Bairro dos Estados</t>
  </si>
  <si>
    <t>29006-8</t>
  </si>
  <si>
    <t>30218-0</t>
  </si>
  <si>
    <t>29800-0</t>
  </si>
  <si>
    <t>30045-4</t>
  </si>
  <si>
    <t>25803-2</t>
  </si>
  <si>
    <t>28668-0</t>
  </si>
  <si>
    <t>24778-8</t>
  </si>
  <si>
    <t>26211-0</t>
  </si>
  <si>
    <t>NC Sanadas</t>
  </si>
  <si>
    <t>NC Pendentes</t>
  </si>
  <si>
    <t>NC Detectadas</t>
  </si>
  <si>
    <t>Fiscs / dia</t>
  </si>
  <si>
    <t>Eliab Silva</t>
  </si>
  <si>
    <t>POSTO VILA GOIANA COMÉRCIO DE COMBUSTÍVEIS LTDA</t>
  </si>
  <si>
    <t>ERPM PÓRTICO ESQUÁDRIAS</t>
  </si>
  <si>
    <t>ERP 341.3 - BOLSÃO POLO FARMACOQUÍMICO</t>
  </si>
  <si>
    <t>ERPM HEMOBRÁS</t>
  </si>
  <si>
    <t>ERPM VIVIX</t>
  </si>
  <si>
    <t>POSTO MASTERGÁS</t>
  </si>
  <si>
    <t>BANDEIRANTE GÁS LTDA</t>
  </si>
  <si>
    <t>ERPM KLABIN</t>
  </si>
  <si>
    <t>ERPM CBA</t>
  </si>
  <si>
    <t>BRAZ E FILHOS COMERCIO DE COMBUSTÍVEIS LTDA</t>
  </si>
  <si>
    <t>GALERIA SÃO JOÃO</t>
  </si>
  <si>
    <t>POSTO PORTO DE GALINHAS LTDA</t>
  </si>
  <si>
    <t>MAKIA BEACH EXPERIENCE</t>
  </si>
  <si>
    <t>RESTAURANTE BEIJUPIRÁ</t>
  </si>
  <si>
    <t>RESORT BEACH CLASS MURO ALTO - CR</t>
  </si>
  <si>
    <t>RESORT BEACH CLASS MURO ALTO - CRM</t>
  </si>
  <si>
    <t>CONDOMÍNIO MURO ALTO RESIDENCE</t>
  </si>
  <si>
    <t>LA FLEUR SAMOA BEACH RESORT</t>
  </si>
  <si>
    <t>BR 101, KM 19,5</t>
  </si>
  <si>
    <t>Goiana</t>
  </si>
  <si>
    <t>27812-2</t>
  </si>
  <si>
    <t>BR 101 Norte, KM 02</t>
  </si>
  <si>
    <t>Polo Vidreiro</t>
  </si>
  <si>
    <t>27580-8</t>
  </si>
  <si>
    <t>BR 101 Norte, KM 01</t>
  </si>
  <si>
    <t>ERP 341.3</t>
  </si>
  <si>
    <t>31477-3</t>
  </si>
  <si>
    <t>Rotativo G 250</t>
  </si>
  <si>
    <t>Turbina G 100</t>
  </si>
  <si>
    <t>29018-1</t>
  </si>
  <si>
    <t>PE 62, KM 01</t>
  </si>
  <si>
    <t>31227-4</t>
  </si>
  <si>
    <t>PE 75</t>
  </si>
  <si>
    <t>26205-6</t>
  </si>
  <si>
    <t>Engenho pedregulho</t>
  </si>
  <si>
    <t>06638-9</t>
  </si>
  <si>
    <t>PE 35, KM 03</t>
  </si>
  <si>
    <t>Turbina G 1000</t>
  </si>
  <si>
    <t>30106-0</t>
  </si>
  <si>
    <t>PE 38</t>
  </si>
  <si>
    <t>Ipojuca</t>
  </si>
  <si>
    <t>Nossa Senhora do Ó</t>
  </si>
  <si>
    <t>27583-2</t>
  </si>
  <si>
    <t>Amaro Lima</t>
  </si>
  <si>
    <t>ERP 186.1</t>
  </si>
  <si>
    <t>Porto de Galinhas</t>
  </si>
  <si>
    <t>26882-4</t>
  </si>
  <si>
    <t>PE 09, KM 03</t>
  </si>
  <si>
    <t>31223-1</t>
  </si>
  <si>
    <t>de acesso, PE 09</t>
  </si>
  <si>
    <t>Muro Alto</t>
  </si>
  <si>
    <t>acesso p/ praia de Muro Alto e Camboa</t>
  </si>
  <si>
    <t>22446-4</t>
  </si>
  <si>
    <t>acesso p/ praia de Muro Alto e Camboa, Lote 5B</t>
  </si>
  <si>
    <t>acesso p/ praia de Muro Alto e Camboa Lote 5B</t>
  </si>
  <si>
    <t>CR 001 MURO ALTO</t>
  </si>
  <si>
    <t>30096-9</t>
  </si>
  <si>
    <t>28644-3</t>
  </si>
  <si>
    <t>27569-7</t>
  </si>
  <si>
    <t xml:space="preserve">Ausência de etiqueta de calibração </t>
  </si>
  <si>
    <t>Manômetro de baixa com etiqueta de calibração ilegível</t>
  </si>
  <si>
    <t>Etiqueta de calibração ilegível</t>
  </si>
  <si>
    <t>ERP 186.1 - BOLSÃO PORTO DE GALINHAS</t>
  </si>
  <si>
    <t>Medidor sem etiqueta de calibração</t>
  </si>
  <si>
    <t>Ausência de etiqueta de calibração</t>
  </si>
  <si>
    <t>Douglas Oliveira</t>
  </si>
  <si>
    <t>ERP - RECIFE OUTLET</t>
  </si>
  <si>
    <t>Moreno</t>
  </si>
  <si>
    <t>Luiz Gonzaga, BR-232, KM 20</t>
  </si>
  <si>
    <t>Distrito Industrial</t>
  </si>
  <si>
    <t>Distrito Manassu</t>
  </si>
  <si>
    <t>RECIFE OUTLET</t>
  </si>
  <si>
    <t>CAPRICCHE S.A</t>
  </si>
  <si>
    <t>BR-232, KM 27</t>
  </si>
  <si>
    <t>TRAMONTINA DELTA</t>
  </si>
  <si>
    <t>do engenho</t>
  </si>
  <si>
    <t>POSTO VILA BELA COMERCIO DE COMBUSTÍVEIS LTDA</t>
  </si>
  <si>
    <t>BR-232, KM 20</t>
  </si>
  <si>
    <t>ERP 402.2</t>
  </si>
  <si>
    <t>25947-0</t>
  </si>
  <si>
    <t>26635-3</t>
  </si>
  <si>
    <t>Turbina G250</t>
  </si>
  <si>
    <t>06634-6</t>
  </si>
  <si>
    <t>30085-3</t>
  </si>
  <si>
    <t>Carlos Henrique</t>
  </si>
  <si>
    <t>Marta / João</t>
  </si>
  <si>
    <t>ECOPOSTO VITÓRIA COMÉRCIO DE COMBUSTÍVEIS LTDA</t>
  </si>
  <si>
    <t>NISSIN FOODS DO BRASIL LTDA</t>
  </si>
  <si>
    <t>ERP 402.6 - SHOPPING VITÓRIA PARK</t>
  </si>
  <si>
    <t>ERP 402.12 BOLSÃO VITÓRIA 1 - SHOPPING VITÓRIA PARK</t>
  </si>
  <si>
    <t>BURGUER KING - SHOPPING VITÓRIA PARK</t>
  </si>
  <si>
    <t>LA VIANA 02 - SHOPPING VITÓRIA PARK</t>
  </si>
  <si>
    <t>LUCIEIDE MARIA DOCES - SHOPPING VITÓRIA PARK</t>
  </si>
  <si>
    <t>IANG CHAO - SHOPPING VITÓRIA PARK</t>
  </si>
  <si>
    <t>BONAPARTE - SHOPPING VITÓRIA PARK</t>
  </si>
  <si>
    <t>REI BURGUER - SHOPPING VITÓRIA PARK</t>
  </si>
  <si>
    <t>LA VIANA 01 - SHOPPING VITÓRIA PARK</t>
  </si>
  <si>
    <t>CARMO CHOCOLATES - SHOPPING VITÓRIA PARK</t>
  </si>
  <si>
    <t>ANTONELLA FERRARI - SHOPPING VITÓRIA PARK</t>
  </si>
  <si>
    <t>PREDILLETO - SHOPPING VITÓRIA PARK</t>
  </si>
  <si>
    <t>D´ITÁLIA - SHOPPING VITÓRIA PARK</t>
  </si>
  <si>
    <t>EDIFÍCIO ENGENHO SÃO CAETANO</t>
  </si>
  <si>
    <t>SILVA E ROCHA COMBUSTÍVEIS LTDA</t>
  </si>
  <si>
    <t>INTERTROPICAL EXOTICS</t>
  </si>
  <si>
    <t>PETROCAL PETRÓLEO CAVALCANTI LTDA</t>
  </si>
  <si>
    <t>ERP 402.11 VITÓRIA 3 - POSTO BONANÇA</t>
  </si>
  <si>
    <t>BR-232, KM 42,4</t>
  </si>
  <si>
    <t>Vitória de Santo Antão</t>
  </si>
  <si>
    <t>24869-0</t>
  </si>
  <si>
    <t>PE-050</t>
  </si>
  <si>
    <t>Cohab</t>
  </si>
  <si>
    <t>Glória do Goitá</t>
  </si>
  <si>
    <t>Turbina G160</t>
  </si>
  <si>
    <t>20951-1</t>
  </si>
  <si>
    <t>Henrique de Holanda</t>
  </si>
  <si>
    <t>Redenção</t>
  </si>
  <si>
    <t>ERP 402.6</t>
  </si>
  <si>
    <t>ERP 402.12</t>
  </si>
  <si>
    <t>19558-8</t>
  </si>
  <si>
    <t>28592-7</t>
  </si>
  <si>
    <t>29986-3</t>
  </si>
  <si>
    <t>28049-6</t>
  </si>
  <si>
    <t>29984-7</t>
  </si>
  <si>
    <t>28123-9</t>
  </si>
  <si>
    <t>25852-0</t>
  </si>
  <si>
    <t>31998-8</t>
  </si>
  <si>
    <t>27327-9</t>
  </si>
  <si>
    <t>29975-8</t>
  </si>
  <si>
    <t>30003-9</t>
  </si>
  <si>
    <t>Cândido Cardoso Fontes</t>
  </si>
  <si>
    <t>Matriz</t>
  </si>
  <si>
    <t>28129-8</t>
  </si>
  <si>
    <t>26210-2</t>
  </si>
  <si>
    <t>Joaquim Rodrigues de Lira</t>
  </si>
  <si>
    <t>Conceição</t>
  </si>
  <si>
    <t>19243-0</t>
  </si>
  <si>
    <t>BR-232</t>
  </si>
  <si>
    <t>Loteamento Nova Vitória</t>
  </si>
  <si>
    <t>ERP 402.11</t>
  </si>
  <si>
    <t>28981-7</t>
  </si>
  <si>
    <t>Gloria do Goitá</t>
  </si>
  <si>
    <t>KINGSPAN ISOESTE</t>
  </si>
  <si>
    <t>ROCA SANITÁRIOS</t>
  </si>
  <si>
    <t>ERP 402.1 - OI VITÓRIA</t>
  </si>
  <si>
    <t>ERP 402.13 - BOLSÃO VITÓRIA 2</t>
  </si>
  <si>
    <t>ENGARRAFAMENTO PITÚ LTDA</t>
  </si>
  <si>
    <t xml:space="preserve">POSTO ARCO-ÍRIS COMBUSTÍVEIS LTDA </t>
  </si>
  <si>
    <t>AUTO POSTO CARRETEIRO</t>
  </si>
  <si>
    <t>ERP 402.8 VITÓRIA 2 - PEAD MONDELEZ</t>
  </si>
  <si>
    <t>ERP 402.1</t>
  </si>
  <si>
    <t>ERP 402.13</t>
  </si>
  <si>
    <t>ERP 402.8</t>
  </si>
  <si>
    <t>24849-9</t>
  </si>
  <si>
    <t>Turbina G065</t>
  </si>
  <si>
    <t>28998-1</t>
  </si>
  <si>
    <t>24827-4</t>
  </si>
  <si>
    <t>30086-1</t>
  </si>
  <si>
    <t>28015-1</t>
  </si>
  <si>
    <t>25834-2</t>
  </si>
  <si>
    <t>BRASCON SOLUÇÕES EM RESÍDUOS</t>
  </si>
  <si>
    <t>BR-232, KM 51,8</t>
  </si>
  <si>
    <t>Pombos</t>
  </si>
  <si>
    <t>Campinas</t>
  </si>
  <si>
    <t xml:space="preserve"> Avenida </t>
  </si>
  <si>
    <t>Áurea Ferrer de Moraes</t>
  </si>
  <si>
    <t>BR-232, KM 57.2</t>
  </si>
  <si>
    <t>BR-232, KM 58.5</t>
  </si>
  <si>
    <t>Nossa Senhora do Carmo</t>
  </si>
  <si>
    <t>BR-232, KM 63</t>
  </si>
  <si>
    <t>BR-232, KM 51</t>
  </si>
  <si>
    <t>Douglas Oliveira e Lindenbergue Silva Leite Neto</t>
  </si>
  <si>
    <t>POSTO COMBUSTÍVEIS PICHILAU</t>
  </si>
  <si>
    <t>GPA ALVES LTDA</t>
  </si>
  <si>
    <t>CONDOMÍNIO PARQUE CAMINHO DAS BARAÚNAS</t>
  </si>
  <si>
    <t>AUTO POSTO DE COMBUSTÍVEIS CARUARU LTDA</t>
  </si>
  <si>
    <t>SHOPPING DIFUSORA - TASQUINHA DO TIO</t>
  </si>
  <si>
    <t>DOMINO´S PIZZA</t>
  </si>
  <si>
    <t>AGAMENON DELICATESSEN</t>
  </si>
  <si>
    <t>NUNES DERIVADOS DE PETRÓLEO LTDA</t>
  </si>
  <si>
    <t>BR-232, KM 117</t>
  </si>
  <si>
    <t>1º Distrito</t>
  </si>
  <si>
    <t>Petrópolis</t>
  </si>
  <si>
    <t>Caruaru</t>
  </si>
  <si>
    <t>José Joaquim de Freitas</t>
  </si>
  <si>
    <t>Indianópolis</t>
  </si>
  <si>
    <t>José Rodrigues de Jesus</t>
  </si>
  <si>
    <t>Mauricio de Nassau</t>
  </si>
  <si>
    <t xml:space="preserve">dos Estados </t>
  </si>
  <si>
    <t>24865-7</t>
  </si>
  <si>
    <t>31216-9</t>
  </si>
  <si>
    <t>27577-8</t>
  </si>
  <si>
    <t>28027-5</t>
  </si>
  <si>
    <t>31802-7</t>
  </si>
  <si>
    <t>29817-4</t>
  </si>
  <si>
    <t>29816-2</t>
  </si>
  <si>
    <t>31207-0</t>
  </si>
  <si>
    <t>BAOBÁ RESIDENCE</t>
  </si>
  <si>
    <t>RUDÁ BOUTIQUE HOTEL</t>
  </si>
  <si>
    <t>dos Baobás</t>
  </si>
  <si>
    <t>29916-2</t>
  </si>
  <si>
    <t>Baobás</t>
  </si>
  <si>
    <t>28184-0</t>
  </si>
  <si>
    <t>CONDOMÍNIO VILLA DEL PORTO FLATS</t>
  </si>
  <si>
    <t>Cerejeira</t>
  </si>
  <si>
    <t>28216-2</t>
  </si>
  <si>
    <t>KEMBALI HOTEL - COCÇÃO</t>
  </si>
  <si>
    <t>KEMBALI HOTEL - GERAÇÃO</t>
  </si>
  <si>
    <t>Loteamento</t>
  </si>
  <si>
    <t>Merepe II, Quadra J, Lote 3A</t>
  </si>
  <si>
    <t>POUSADA LUSITANA</t>
  </si>
  <si>
    <t>Merepe II, Quadra 2, Lote 1A</t>
  </si>
  <si>
    <t>POUSADA MARIA BONITA</t>
  </si>
  <si>
    <t>Merepe II, Quadra H, Lote 2</t>
  </si>
  <si>
    <t>BEIRA MAR PORTO DE GALINHAS HOTEL</t>
  </si>
  <si>
    <t>POUSADA JARDINS TROPICAL</t>
  </si>
  <si>
    <t>Tabajuba</t>
  </si>
  <si>
    <t>FLAT VILLA DEL MAR</t>
  </si>
  <si>
    <t>BRAYNER´S BURGUER &amp; STEAK</t>
  </si>
  <si>
    <t>MEREPE SUÍTES</t>
  </si>
  <si>
    <t>HOTEL POUSADA BUTIÁS</t>
  </si>
  <si>
    <t>MARINA DO CUPE</t>
  </si>
  <si>
    <t>TANGAROA CUPE FLATS</t>
  </si>
  <si>
    <t>H</t>
  </si>
  <si>
    <t>Jurandir Alves Santana</t>
  </si>
  <si>
    <t>27537-9</t>
  </si>
  <si>
    <t>28185-9</t>
  </si>
  <si>
    <t>28648-0</t>
  </si>
  <si>
    <t>22501-0</t>
  </si>
  <si>
    <t>22445-6</t>
  </si>
  <si>
    <t>28530-7</t>
  </si>
  <si>
    <t>30044-6</t>
  </si>
  <si>
    <t>26080-0</t>
  </si>
  <si>
    <t>25997-7</t>
  </si>
  <si>
    <t>28074-7</t>
  </si>
  <si>
    <t>28146-8</t>
  </si>
  <si>
    <t>28191-3</t>
  </si>
  <si>
    <t>07/2024</t>
  </si>
  <si>
    <t>Argemiro</t>
  </si>
  <si>
    <t>Ponte dos Carvalhos</t>
  </si>
  <si>
    <t>Distrito Industrial Santo Estevão</t>
  </si>
  <si>
    <t>AUTOMETAL - CSA PE</t>
  </si>
  <si>
    <t>EMBRASA EMBALAGENS MICRONDULADOS</t>
  </si>
  <si>
    <t>RIOJA COMÉRCIO DE PETRÓLEO LTDA</t>
  </si>
  <si>
    <t>BR-101, Sul</t>
  </si>
  <si>
    <t>Nossa Senhora do Bom Conselho</t>
  </si>
  <si>
    <t>30533-2</t>
  </si>
  <si>
    <t>31194-4</t>
  </si>
  <si>
    <t>31475-7</t>
  </si>
  <si>
    <t>ERP 402.2 - JABOATÃO (ETC)</t>
  </si>
  <si>
    <t>Alexandre / Argemiro / Marta</t>
  </si>
  <si>
    <t>Alexandre / Argemiro</t>
  </si>
  <si>
    <t>POSTO CAÇULINHA IV</t>
  </si>
  <si>
    <t>DPA NESTLÉ</t>
  </si>
  <si>
    <t>ETC GARANHUNS</t>
  </si>
  <si>
    <t>Dr. Luiz Burgos</t>
  </si>
  <si>
    <t>Bom Pastor</t>
  </si>
  <si>
    <t>Garanhuns</t>
  </si>
  <si>
    <t>Boa Vista</t>
  </si>
  <si>
    <t>Aluísio Pinto</t>
  </si>
  <si>
    <t>Belo Jardim</t>
  </si>
  <si>
    <t>31790-0</t>
  </si>
  <si>
    <t>28020-8</t>
  </si>
  <si>
    <t>30421-2</t>
  </si>
  <si>
    <t>POSTO FORMULA BELO JARDIM</t>
  </si>
  <si>
    <t>Lourival Diniz Costa</t>
  </si>
  <si>
    <t>Floresta</t>
  </si>
  <si>
    <t>30080-2</t>
  </si>
  <si>
    <t>IBA CREMOSINHO</t>
  </si>
  <si>
    <t xml:space="preserve">Sen. Paulo Pessoa Guerra </t>
  </si>
  <si>
    <t>COHAB I</t>
  </si>
  <si>
    <t>26422-9</t>
  </si>
  <si>
    <t>ERPM ACUMULADORES MOURA UNIDADES 10 E 14</t>
  </si>
  <si>
    <t>João Bezerra Filho</t>
  </si>
  <si>
    <t xml:space="preserve">Bom Conselho </t>
  </si>
  <si>
    <t>27588-3</t>
  </si>
  <si>
    <t>MADELAR</t>
  </si>
  <si>
    <t>BR 232, KM 186</t>
  </si>
  <si>
    <t>ERP 402.7</t>
  </si>
  <si>
    <t>ERP 402.14</t>
  </si>
  <si>
    <t>BR 232, KM 182</t>
  </si>
  <si>
    <t>26419-9</t>
  </si>
  <si>
    <t>25832-6</t>
  </si>
  <si>
    <t>ERP 402.7 - BOLSÃO BELO JARDIM</t>
  </si>
  <si>
    <t>ERP 402.14 - BOLSÃO PEAD BELO JARDIM</t>
  </si>
  <si>
    <t>BR 232</t>
  </si>
  <si>
    <t>Água Fria</t>
  </si>
  <si>
    <t>08/2024</t>
  </si>
  <si>
    <t>ERPM ACUMULADORES MOURA UNIDADES 10 E 15</t>
  </si>
  <si>
    <t>SKID</t>
  </si>
  <si>
    <t>Água acumulada no Skid</t>
  </si>
  <si>
    <t>Acumulo de água no skid</t>
  </si>
  <si>
    <t>ERP 402.5 - BOLSÃO CARUARU I</t>
  </si>
  <si>
    <t>CERÂMICA MARI</t>
  </si>
  <si>
    <t>POSTO CRUZEIRO</t>
  </si>
  <si>
    <t>POSTO CRUZEIRO - RESTAURANTE</t>
  </si>
  <si>
    <t>BR 232, KM 140</t>
  </si>
  <si>
    <t>BR 232, KM 160,5</t>
  </si>
  <si>
    <t>Santa Rosa</t>
  </si>
  <si>
    <t>São Caetano</t>
  </si>
  <si>
    <t>Tacaimbó</t>
  </si>
  <si>
    <t>ERP 402.5</t>
  </si>
  <si>
    <t xml:space="preserve">Douglas Oliveira </t>
  </si>
  <si>
    <t>José Eulino Mendonça Sales Júnior</t>
  </si>
  <si>
    <t>32010-2</t>
  </si>
  <si>
    <t>30744-0</t>
  </si>
  <si>
    <t>18910-3</t>
  </si>
  <si>
    <t>ERP 402.15 BOLSÃO CARUARU 2</t>
  </si>
  <si>
    <t>ERP 402.4</t>
  </si>
  <si>
    <t>LUZARTE</t>
  </si>
  <si>
    <t>VITRINE INDÚSTRIA E COMÉRCIO DE EXPOSITORES LTDA</t>
  </si>
  <si>
    <t>João Soares Machado</t>
  </si>
  <si>
    <t>Alto do Moura</t>
  </si>
  <si>
    <t>Kennedy</t>
  </si>
  <si>
    <t>Humberto de França e Silva</t>
  </si>
  <si>
    <t>ERP 402.15</t>
  </si>
  <si>
    <t>Turbina G 160</t>
  </si>
  <si>
    <t>20949-0</t>
  </si>
  <si>
    <t>30532-4</t>
  </si>
  <si>
    <t>ARGUS METALÚRGICA</t>
  </si>
  <si>
    <t>POSTO PETROTURBO</t>
  </si>
  <si>
    <t>26633-7</t>
  </si>
  <si>
    <t>Leão Dourado</t>
  </si>
  <si>
    <t>30215-5</t>
  </si>
  <si>
    <t>CSC GNV</t>
  </si>
  <si>
    <t>CSC Industrial</t>
  </si>
  <si>
    <t>Leonardo Fernandes Cassimiro da Silva</t>
  </si>
  <si>
    <t>Argemiro / Marta / Vinicius</t>
  </si>
  <si>
    <t>SHOPPING TACARUNA - COCÇÃO</t>
  </si>
  <si>
    <t>SHOPPING TACARUNA - GERAÇÃO</t>
  </si>
  <si>
    <t>Santo Amaro</t>
  </si>
  <si>
    <t>26630-2</t>
  </si>
  <si>
    <t>26627-2</t>
  </si>
  <si>
    <t>POSTO SERVICAR</t>
  </si>
  <si>
    <t>Umuarama</t>
  </si>
  <si>
    <t>31218-5</t>
  </si>
  <si>
    <t>ERP 378.7 - BOLSÃO OLINDA 2</t>
  </si>
  <si>
    <t>ERP 378.7</t>
  </si>
  <si>
    <t>POSTO SÃO JANUARIO </t>
  </si>
  <si>
    <t>Olinda Dom Helder Câmara</t>
  </si>
  <si>
    <t>Santa Tereza</t>
  </si>
  <si>
    <t>26208-0</t>
  </si>
  <si>
    <t>HACATA COMÉRCIO E INDÚSTRIA LTDA</t>
  </si>
  <si>
    <t>Palmira Magalhães</t>
  </si>
  <si>
    <t>Varadouro</t>
  </si>
  <si>
    <t>20969-4</t>
  </si>
  <si>
    <t>CEMOPEL - CM PETROLEO LTDA</t>
  </si>
  <si>
    <t>Joaquim Nabuco</t>
  </si>
  <si>
    <t>Guadalupe</t>
  </si>
  <si>
    <t>24822-3</t>
  </si>
  <si>
    <t>SHOPPING PATTEO OLINDA</t>
  </si>
  <si>
    <t>ERP 378.2 - BOLSÃO OLINDA</t>
  </si>
  <si>
    <t>POSTO APM LTDA</t>
  </si>
  <si>
    <t>Carmelita Muniz de Araujo</t>
  </si>
  <si>
    <t>Casa Caiada</t>
  </si>
  <si>
    <t>Governador Carlos de Lima Cavalcante</t>
  </si>
  <si>
    <t>30993-1</t>
  </si>
  <si>
    <t>30081-0</t>
  </si>
  <si>
    <t>Computador de vazão com data de calibração vencida</t>
  </si>
  <si>
    <t>CVAZ</t>
  </si>
  <si>
    <t>Argemiro / Marta / Mateus</t>
  </si>
  <si>
    <t>HOSPITAL ESPERANÇA</t>
  </si>
  <si>
    <t>Dr. José Augusto Moreira</t>
  </si>
  <si>
    <t>EDIFÍCIO VERDE MAR</t>
  </si>
  <si>
    <t>EDIFÍCIO QUEBRA MAR</t>
  </si>
  <si>
    <t>PÃO DOCE PÃO DELICATESSEN</t>
  </si>
  <si>
    <t>Carlos de Lima Cavalcanti</t>
  </si>
  <si>
    <t xml:space="preserve">Otaviano Pessoa Monteiro </t>
  </si>
  <si>
    <t>05405-4</t>
  </si>
  <si>
    <t>27503-4</t>
  </si>
  <si>
    <t>26049-5</t>
  </si>
  <si>
    <t>25785-0</t>
  </si>
  <si>
    <t>Endereço</t>
  </si>
  <si>
    <t>ERP 422.12 – BOLSÃO CONDOMÍNIO PERNAMBUCO</t>
  </si>
  <si>
    <t>BRASPEL</t>
  </si>
  <si>
    <t>GF FGS BRASIL</t>
  </si>
  <si>
    <t>POSTO BARRA DE JANGADA LTDA</t>
  </si>
  <si>
    <t>TERMOPERNAMBUCO (TERMOPE)</t>
  </si>
  <si>
    <t>ERP BOLSÃO SOTAVE</t>
  </si>
  <si>
    <t>BIMBO DO BRASIL</t>
  </si>
  <si>
    <t>Portuaria</t>
  </si>
  <si>
    <t>Porto de Suape</t>
  </si>
  <si>
    <t xml:space="preserve">Visita </t>
  </si>
  <si>
    <t>Gersom França Jr. e Wemerson Rodrigues</t>
  </si>
  <si>
    <t>Interna 17</t>
  </si>
  <si>
    <t>Pontezinha</t>
  </si>
  <si>
    <t>ERP 422.12</t>
  </si>
  <si>
    <t>Interna 18</t>
  </si>
  <si>
    <t>Interna 19</t>
  </si>
  <si>
    <t>Vereador Horácio Ferraz Cavalcanti</t>
  </si>
  <si>
    <t>31201-0</t>
  </si>
  <si>
    <t>00959-8</t>
  </si>
  <si>
    <t>31217-7</t>
  </si>
  <si>
    <t>28988-4</t>
  </si>
  <si>
    <t>PIPOCA KIBELEZA</t>
  </si>
  <si>
    <t>CARAPITANGA</t>
  </si>
  <si>
    <t>ERP BOLSÃO MURIBECA</t>
  </si>
  <si>
    <t>POSTO SUL LTDA</t>
  </si>
  <si>
    <t>VITARELLA</t>
  </si>
  <si>
    <t>M ANDRADE</t>
  </si>
  <si>
    <t>Cajará</t>
  </si>
  <si>
    <t>114 A</t>
  </si>
  <si>
    <t>José Alves Bezerra</t>
  </si>
  <si>
    <t>da batalha</t>
  </si>
  <si>
    <t>Lago Verde</t>
  </si>
  <si>
    <t>BR-101, Sul, Km 83,7</t>
  </si>
  <si>
    <t>BR-101, Sul, Km 84</t>
  </si>
  <si>
    <t>Cajueiro Seco</t>
  </si>
  <si>
    <t>28995-7</t>
  </si>
  <si>
    <t>30524-3</t>
  </si>
  <si>
    <t>28973-6</t>
  </si>
  <si>
    <t>32191-5</t>
  </si>
  <si>
    <t>31480-3</t>
  </si>
  <si>
    <t>SSM NORDESTE</t>
  </si>
  <si>
    <t>27813-0</t>
  </si>
  <si>
    <t>10/2024</t>
  </si>
  <si>
    <t>BODE DO NÔ</t>
  </si>
  <si>
    <t>POUSADA OLINDA MAR</t>
  </si>
  <si>
    <t>HOTEL COSTEIRO</t>
  </si>
  <si>
    <t>HOTEL SAMBURÁ</t>
  </si>
  <si>
    <t>BAR E RESTAURANTE GAMELEIRA REGIONAL</t>
  </si>
  <si>
    <t xml:space="preserve">EDIFÍCIO LUAR DAS MARÉS </t>
  </si>
  <si>
    <t>EDIFÍCIO PIAZZA DOS CARVALHOS</t>
  </si>
  <si>
    <t xml:space="preserve">EDIFÍCIO MARIA AUGUSTA EMERY </t>
  </si>
  <si>
    <t>Min. Marcos Freire</t>
  </si>
  <si>
    <t>Eduardo de Morais</t>
  </si>
  <si>
    <t>24746-4</t>
  </si>
  <si>
    <t>21759-0</t>
  </si>
  <si>
    <t>28457-2</t>
  </si>
  <si>
    <t>30027-6</t>
  </si>
  <si>
    <t>OPSO com tampa solta</t>
  </si>
  <si>
    <t>OPSO</t>
  </si>
  <si>
    <t>EDIFÍCIO ESTAÇÃO MARCOS FREIRE</t>
  </si>
  <si>
    <t>Jornalista Luiz de Andrade</t>
  </si>
  <si>
    <t>28108-5</t>
  </si>
  <si>
    <t>21819-7</t>
  </si>
  <si>
    <t>31853-1</t>
  </si>
  <si>
    <t>27958-7</t>
  </si>
  <si>
    <t>28462-9</t>
  </si>
  <si>
    <t>24888-6</t>
  </si>
  <si>
    <t>ETC PETROLINA</t>
  </si>
  <si>
    <t>NIAGRO NICHIREI DO BRASIL AGRICOLA LTDA</t>
  </si>
  <si>
    <t>GYPSUM SA MINERAÇÃO INDUSTRIA E COMÉRCIO</t>
  </si>
  <si>
    <t>POSTO DISTRITO</t>
  </si>
  <si>
    <t>POSTO ORLA</t>
  </si>
  <si>
    <t>Luiz de Souza</t>
  </si>
  <si>
    <t>Marginal</t>
  </si>
  <si>
    <t>Coronel Clementino Coelho</t>
  </si>
  <si>
    <t>Cardoso de Sá</t>
  </si>
  <si>
    <t>Petrolina</t>
  </si>
  <si>
    <t>31486-2</t>
  </si>
  <si>
    <t>Hugo Leonardo Araújo da Cruz Diniz</t>
  </si>
  <si>
    <t>31211-8</t>
  </si>
  <si>
    <t>25069-4</t>
  </si>
  <si>
    <t>32198-2</t>
  </si>
  <si>
    <t>31483-8</t>
  </si>
  <si>
    <t>BR-101, Sul, Km 96,4</t>
  </si>
  <si>
    <t>27587-5</t>
  </si>
  <si>
    <t>Argemiro / Aucilene / Marta</t>
  </si>
  <si>
    <t>BR-101, Sul, Km 28</t>
  </si>
  <si>
    <t>26636-1</t>
  </si>
  <si>
    <t>POSTO BR PETROBRAS (SERVICAR S/A)</t>
  </si>
  <si>
    <t>BR-101, Sul, Km 97,3</t>
  </si>
  <si>
    <t>27108-0</t>
  </si>
  <si>
    <t>Refibras</t>
  </si>
  <si>
    <t>24846-0</t>
  </si>
  <si>
    <t>Ultrassônico</t>
  </si>
  <si>
    <t>BR-101, Sul, Km 99</t>
  </si>
  <si>
    <t>04449-0</t>
  </si>
  <si>
    <t>FORTLEV INDUSTRIA E COMERCIO DE PLASTICO LTDA</t>
  </si>
  <si>
    <t>COMPANHIA MULLER DE BEBIDAS - CANINHA 51</t>
  </si>
  <si>
    <t>ETC 422.0 - CABO DE SANTO AGOSTINHO</t>
  </si>
  <si>
    <t xml:space="preserve">HOTEL PIER BEACH CLUB </t>
  </si>
  <si>
    <t>ARLANXEO PERFORMANCE ELASTOMERS</t>
  </si>
  <si>
    <t>INDÚSTRIAS REUNIDAS RAYMUNDO DA FONTE AS</t>
  </si>
  <si>
    <t>PE-15, Km 14</t>
  </si>
  <si>
    <t>Vila Inês Galvão</t>
  </si>
  <si>
    <t>28980-9</t>
  </si>
  <si>
    <t>CVAZ Sem Etiqueta</t>
  </si>
  <si>
    <t>11/2024</t>
  </si>
  <si>
    <t>POSTO DE SERVIÇOS GUARANI LTDA</t>
  </si>
  <si>
    <t>Timbó</t>
  </si>
  <si>
    <t>30219-8</t>
  </si>
  <si>
    <t>INDÚSTRIAS REUNIDAS RENDA S/A</t>
  </si>
  <si>
    <t>31214-2</t>
  </si>
  <si>
    <t>BR-101, Norte, Km 52,35</t>
  </si>
  <si>
    <t>28250-4</t>
  </si>
  <si>
    <t>VENOSAN BRASIL LTDA</t>
  </si>
  <si>
    <t>01064-2</t>
  </si>
  <si>
    <t>ARA TEXTIL FILIAL</t>
  </si>
  <si>
    <t>Canoas, Rodovia PE-15</t>
  </si>
  <si>
    <t>Jaguaribe</t>
  </si>
  <si>
    <t>Argemiro / Paulo</t>
  </si>
  <si>
    <t>POSTO ONZE LTDA</t>
  </si>
  <si>
    <t>Duque de Caxias</t>
  </si>
  <si>
    <t>30216-3</t>
  </si>
  <si>
    <t>POSTO REAL RECIFE LTDA</t>
  </si>
  <si>
    <t>26214-5</t>
  </si>
  <si>
    <t>POSTO CUNHA III COMÉRCIO COMBUSTÍVEL E DERIVADOS LTDA</t>
  </si>
  <si>
    <t>Matinha</t>
  </si>
  <si>
    <t>ETC - IGARASSU I</t>
  </si>
  <si>
    <t>Alcântara</t>
  </si>
  <si>
    <t>24842-8</t>
  </si>
  <si>
    <t>SMALT BRASIL PRODUTOS PARA CERÂMICA LTDA</t>
  </si>
  <si>
    <t>Laranjal, Quadra 5</t>
  </si>
  <si>
    <t>Bela Vista</t>
  </si>
  <si>
    <t>27586-7</t>
  </si>
  <si>
    <t>MUSASHI DO BRASIL LTDA</t>
  </si>
  <si>
    <t>Governador Mario Covas</t>
  </si>
  <si>
    <t>Panco</t>
  </si>
  <si>
    <t>30095-0</t>
  </si>
  <si>
    <t>Construção Irregular Acima da Estação de Gás</t>
  </si>
  <si>
    <t>Estação</t>
  </si>
  <si>
    <t>Construção Irregular</t>
  </si>
  <si>
    <t>Esmeraldino Bandeira</t>
  </si>
  <si>
    <t>24694-9</t>
  </si>
  <si>
    <t>Argemiro / Vinícius / Mateus</t>
  </si>
  <si>
    <t>GAP - BARBER E STUDIO</t>
  </si>
  <si>
    <t>PIZZARIA ATLÂNTICO GRAÇAS</t>
  </si>
  <si>
    <t>Rui Barbosa</t>
  </si>
  <si>
    <t>20412-9</t>
  </si>
  <si>
    <t>EDIFÍCIO MANGUINHOS PRINCE</t>
  </si>
  <si>
    <t>Bruno Maia</t>
  </si>
  <si>
    <t>22790-0</t>
  </si>
  <si>
    <t>EDIFÍCIO ASTERIA</t>
  </si>
  <si>
    <t>João Ramos</t>
  </si>
  <si>
    <t>19544-8</t>
  </si>
  <si>
    <t>AMARONE</t>
  </si>
  <si>
    <t>Dona Anunciada</t>
  </si>
  <si>
    <t>20153-7</t>
  </si>
  <si>
    <t>EDIFÍCIO GEGÊ BANDEIRA</t>
  </si>
  <si>
    <t>EDIFÍCIO MAR MEDITERRÃNEO</t>
  </si>
  <si>
    <t>EDIFÍCIO SOLAR DOS MANGUINHOS</t>
  </si>
  <si>
    <t>EDIFÍCIO BOSQUE DAS AMÉLIAS</t>
  </si>
  <si>
    <t>STUDIO PRAIA DE CALBETAS</t>
  </si>
  <si>
    <t>Amélia</t>
  </si>
  <si>
    <t>EDIFÍCIO AVIGNON</t>
  </si>
  <si>
    <t>ANJO SOLTO</t>
  </si>
  <si>
    <t>BOTECO PORTO FERREIRA</t>
  </si>
  <si>
    <t>CASA DOS FRIOS GRAÇAS</t>
  </si>
  <si>
    <t>EDIFÍCIO SAN MARINO</t>
  </si>
  <si>
    <t>Confederação do Equador</t>
  </si>
  <si>
    <t>EDIFÍCIO MANGUINHO RESIDENCE</t>
  </si>
  <si>
    <t>32529-5</t>
  </si>
  <si>
    <t>26069-0</t>
  </si>
  <si>
    <t>29959-6</t>
  </si>
  <si>
    <t>21858-8</t>
  </si>
  <si>
    <t>24675-1</t>
  </si>
  <si>
    <t>19547-2</t>
  </si>
  <si>
    <t>19604-5</t>
  </si>
  <si>
    <t>19601-0</t>
  </si>
  <si>
    <t>21401-9</t>
  </si>
  <si>
    <t>31819-1</t>
  </si>
  <si>
    <t>28500-5</t>
  </si>
  <si>
    <t>27560-3</t>
  </si>
  <si>
    <t>Argemiro / Paulo / Marta</t>
  </si>
  <si>
    <t>EDIFÍCIO ATLANTA RESIDENCE</t>
  </si>
  <si>
    <t>26098-3</t>
  </si>
  <si>
    <t>EDIFÍCIO CYRO VIDAL</t>
  </si>
  <si>
    <t>29412-8</t>
  </si>
  <si>
    <t>Medidor de Odorante com mal funcionamento</t>
  </si>
  <si>
    <t>Medidor do Odorante</t>
  </si>
  <si>
    <t>12/2024</t>
  </si>
  <si>
    <t>ECOPARQUE JABOATÃO ORIZON MEIO AMBIENTE S.A.</t>
  </si>
  <si>
    <t>Empresario Joao Santos Filho</t>
  </si>
  <si>
    <t>Muribeca</t>
  </si>
  <si>
    <t>Alexandre / Argemiro / Marta / Aucilene /  Adriano / Paulo</t>
  </si>
  <si>
    <t>Rafael Gerson de Luna Alves</t>
  </si>
  <si>
    <t>do Monjope</t>
  </si>
  <si>
    <t>Monjope</t>
  </si>
  <si>
    <t>PE - 018</t>
  </si>
  <si>
    <t>ETC 378 COPERGÁS</t>
  </si>
  <si>
    <t>ETC 341 COPERGÁS</t>
  </si>
  <si>
    <t>ETC 370 COPERGÁS</t>
  </si>
  <si>
    <t>24843-6</t>
  </si>
  <si>
    <t>MVAZ</t>
  </si>
  <si>
    <t>Etiqueta do medidor vencida</t>
  </si>
  <si>
    <t>ETC 186 COPERGÁS</t>
  </si>
  <si>
    <t>29016-5</t>
  </si>
  <si>
    <t>Gersom França Jr. / Wemerson Rodrigues</t>
  </si>
  <si>
    <t>Unidade de odoração parada para troca das baterias dos painéis</t>
  </si>
  <si>
    <t>Unidade de odoração sem funcionar</t>
  </si>
  <si>
    <t>Unidade de odoração</t>
  </si>
  <si>
    <t>Chico Science</t>
  </si>
  <si>
    <t>Bultrins</t>
  </si>
  <si>
    <t>29009-2</t>
  </si>
  <si>
    <t>Marta / Paulo</t>
  </si>
  <si>
    <t>POSTO ROTA MADRI LTDA</t>
  </si>
  <si>
    <t>25833-4</t>
  </si>
  <si>
    <t>Roativo G 25</t>
  </si>
  <si>
    <t>RAYMUNDO DA FONTE</t>
  </si>
  <si>
    <t>PE 15</t>
  </si>
  <si>
    <t>PE 15, Km 14</t>
  </si>
  <si>
    <t>Vila Torres Galvão</t>
  </si>
  <si>
    <t>29973-1</t>
  </si>
  <si>
    <t>BR - 101, Norte</t>
  </si>
  <si>
    <t>AUTO POSTO CAXIAS</t>
  </si>
  <si>
    <t>29003-3</t>
  </si>
  <si>
    <t>POSTO DE SERVICOS GUARANI LTDA</t>
  </si>
  <si>
    <t>INDUSTRIAS REUNIDAS RENDA AS</t>
  </si>
  <si>
    <t>PRESS EMPREEDIMENTOS LTDA</t>
  </si>
  <si>
    <t>Rodolfo Aureliano</t>
  </si>
  <si>
    <t>26209-9</t>
  </si>
  <si>
    <t>01/2025</t>
  </si>
  <si>
    <t>Placa de Segurança</t>
  </si>
  <si>
    <t>INDUSTRIAS REUNIDAS RAYMUNDO DA FONTE AS</t>
  </si>
  <si>
    <t>FRICON</t>
  </si>
  <si>
    <t>Rotativo</t>
  </si>
  <si>
    <t>EDIFÍCIO MOINHOS DE HOLANDA</t>
  </si>
  <si>
    <t>Pereira Simões</t>
  </si>
  <si>
    <t>26057-6</t>
  </si>
  <si>
    <t>Marta / Aucilene</t>
  </si>
  <si>
    <t>EDIFÍCIO ROTTERDAM</t>
  </si>
  <si>
    <t>32770-</t>
  </si>
  <si>
    <t>29849-2</t>
  </si>
  <si>
    <t>24737-5</t>
  </si>
  <si>
    <t>Rotativo G 60</t>
  </si>
  <si>
    <t>POSTON APM OLINDA LTDA</t>
  </si>
  <si>
    <t>24862-2</t>
  </si>
  <si>
    <t>Doutor José Augosto Moreira</t>
  </si>
  <si>
    <t>EDIFÍCIO ESTAÇÃO GERMANO AGUIAR</t>
  </si>
  <si>
    <t>25469-0</t>
  </si>
  <si>
    <t>28109-3</t>
  </si>
  <si>
    <t>29856-5</t>
  </si>
  <si>
    <t>PADARIA VOVÓ NINA</t>
  </si>
  <si>
    <t>EDIFÍCIO HOLANDA RESIDENCE</t>
  </si>
  <si>
    <t>Válvula Montante</t>
  </si>
  <si>
    <t>Portão da Estação</t>
  </si>
  <si>
    <t>POSTO SERVICAR S/A</t>
  </si>
  <si>
    <t>MINI MUNDO COMEDORIA</t>
  </si>
  <si>
    <t>Doutor Cláudio José Gueiros Leite</t>
  </si>
  <si>
    <t>Janga</t>
  </si>
  <si>
    <t>32552-0</t>
  </si>
  <si>
    <t>33193-</t>
  </si>
  <si>
    <t>RESTAUTANTE SÉTIMO PARAÍSO</t>
  </si>
  <si>
    <t>João Fonseca de Albuquerque</t>
  </si>
  <si>
    <t>31872-8</t>
  </si>
  <si>
    <t xml:space="preserve"> </t>
  </si>
  <si>
    <t>POSTO ALENCAR E CAVALCANTI COMBUSTÍVEIS LTDA</t>
  </si>
  <si>
    <t>31484-6</t>
  </si>
  <si>
    <t>Válvula Montante sem a pintura padrão (Vermelha)</t>
  </si>
  <si>
    <t>Computador de vazão solto da estação</t>
  </si>
  <si>
    <t>Placa de Segurança ilegível</t>
  </si>
  <si>
    <t xml:space="preserve">Válvula na entrada com lacre rompido </t>
  </si>
  <si>
    <t>Portão da Estação solto</t>
  </si>
  <si>
    <t xml:space="preserve">Portão da estação com ausência da Placa de Segurança </t>
  </si>
  <si>
    <t>Válvula de segurança com etiqueta do prazo de calibração vencido</t>
  </si>
  <si>
    <t>EDIFÍCIO MAR BÁLTICO</t>
  </si>
  <si>
    <t>BOTECO DO CARANGUEJO</t>
  </si>
  <si>
    <t>EDIFÍCIO PEDRA PATTEO</t>
  </si>
  <si>
    <t>ERP 422.1</t>
  </si>
  <si>
    <t>Marta / Adriano</t>
  </si>
  <si>
    <t>do Engenho Novo</t>
  </si>
  <si>
    <t>02/2025</t>
  </si>
  <si>
    <t xml:space="preserve">Invólucro da lâmpada </t>
  </si>
  <si>
    <t>Invólucro da lâmpada blindada utilizada na área de odoração necessitando de reposição</t>
  </si>
  <si>
    <t>EDIFÍCIO AGRA GARDEN</t>
  </si>
  <si>
    <t>Antônio Novais</t>
  </si>
  <si>
    <t>33161</t>
  </si>
  <si>
    <t>EDIFÍCIO VIALLAGE GURGEL</t>
  </si>
  <si>
    <t>CONDOMÍNIO SAINT MARCEL</t>
  </si>
  <si>
    <t>EDIFÍCIO LEONARDO PRIORI</t>
  </si>
  <si>
    <t>PADARIA GLOBO</t>
  </si>
  <si>
    <t>do Futuro</t>
  </si>
  <si>
    <t>25927-5</t>
  </si>
  <si>
    <t>32594-5</t>
  </si>
  <si>
    <t>31932-5</t>
  </si>
  <si>
    <t>COLÉGIO DAMAS - FREIRAS MORADIA</t>
  </si>
  <si>
    <t>Paulino Gomes</t>
  </si>
  <si>
    <t>29805-0</t>
  </si>
  <si>
    <t>28137-9</t>
  </si>
  <si>
    <t>29965-0</t>
  </si>
  <si>
    <t>EDIFÍCIO PANATI</t>
  </si>
  <si>
    <t>CONDOMÍNIO EDIFÍCIO ILHA DE LA MAIORCA</t>
  </si>
  <si>
    <t>EDIFÍCIO SAINT REMI</t>
  </si>
  <si>
    <t>CHINA INBOX</t>
  </si>
  <si>
    <t>33226</t>
  </si>
  <si>
    <t>28274-0</t>
  </si>
  <si>
    <t>25876-8</t>
  </si>
  <si>
    <t>21817-0</t>
  </si>
  <si>
    <t>EDIFÍCIO BOMZO</t>
  </si>
  <si>
    <t>Visor do Medidor de Vazão ilegível</t>
  </si>
  <si>
    <t>16/2024</t>
  </si>
  <si>
    <t>Contagem de ID_FISC</t>
  </si>
  <si>
    <t>Argemiro / Adriano</t>
  </si>
  <si>
    <t>23141-0</t>
  </si>
  <si>
    <t>21105-2</t>
  </si>
  <si>
    <t>22025-6</t>
  </si>
  <si>
    <t>22654-8</t>
  </si>
  <si>
    <t>21053-6</t>
  </si>
  <si>
    <t>19368/2</t>
  </si>
  <si>
    <t>19419-0</t>
  </si>
  <si>
    <t>23376-5</t>
  </si>
  <si>
    <t>19436-0</t>
  </si>
  <si>
    <t>19322-4</t>
  </si>
  <si>
    <t>21002-1</t>
  </si>
  <si>
    <t>23866-0</t>
  </si>
  <si>
    <t>20491-9</t>
  </si>
  <si>
    <t>19357-7</t>
  </si>
  <si>
    <t>19363-1</t>
  </si>
  <si>
    <t>23665-9</t>
  </si>
  <si>
    <t>19837-4</t>
  </si>
  <si>
    <t>22834-6</t>
  </si>
  <si>
    <t>20042-5</t>
  </si>
  <si>
    <t>21455-8</t>
  </si>
  <si>
    <t>17842-0</t>
  </si>
  <si>
    <t>17856-0</t>
  </si>
  <si>
    <t>19885-4</t>
  </si>
  <si>
    <t>22922-9</t>
  </si>
  <si>
    <t>20737-3</t>
  </si>
  <si>
    <t>22391-3</t>
  </si>
  <si>
    <t>19982-6</t>
  </si>
  <si>
    <t>18131-5</t>
  </si>
  <si>
    <t>20639-9</t>
  </si>
  <si>
    <t>25758-3</t>
  </si>
  <si>
    <t>19979-6</t>
  </si>
  <si>
    <t>20067-0</t>
  </si>
  <si>
    <t>17739-3</t>
  </si>
  <si>
    <t>18522-1</t>
  </si>
  <si>
    <t>18019-0</t>
  </si>
  <si>
    <t>19760-2</t>
  </si>
  <si>
    <t>31495-1</t>
  </si>
  <si>
    <t>31569-9</t>
  </si>
  <si>
    <t>17542-0</t>
  </si>
  <si>
    <t>31545-1</t>
  </si>
  <si>
    <t>19954-0</t>
  </si>
  <si>
    <t>17784-9</t>
  </si>
  <si>
    <t>18067-0</t>
  </si>
  <si>
    <t>17738-5</t>
  </si>
  <si>
    <t>20647-4</t>
  </si>
  <si>
    <t>EDIFÍCIO VILLAGE GURGEL</t>
  </si>
  <si>
    <t>Argemiro / Alexandre</t>
  </si>
  <si>
    <t>22196-1</t>
  </si>
  <si>
    <t>24226-8</t>
  </si>
  <si>
    <t>22290-9</t>
  </si>
  <si>
    <t>23220-3</t>
  </si>
  <si>
    <t>23554-7</t>
  </si>
  <si>
    <t>24021-4</t>
  </si>
  <si>
    <t>27099-7</t>
  </si>
  <si>
    <t>JARDINS DA ROSEIRA CONDOMÍNIO CLUBE - BLOCO 22</t>
  </si>
  <si>
    <t>23335-8</t>
  </si>
  <si>
    <t>24665-5</t>
  </si>
  <si>
    <t>23767-1</t>
  </si>
  <si>
    <t>29514-0</t>
  </si>
  <si>
    <t>Quadra 12</t>
  </si>
  <si>
    <t>POSTO ATLÂNTIDA LTDA - COZINHA</t>
  </si>
  <si>
    <t>24626-3</t>
  </si>
  <si>
    <t xml:space="preserve">POSTO ATLÂNTIDA LTDA </t>
  </si>
  <si>
    <t>Quadra 13</t>
  </si>
  <si>
    <t>POSTO ATLÂNTIDA LTDA - ERP</t>
  </si>
  <si>
    <t>Argemiro / Alexandre / João Paulo / Marta</t>
  </si>
  <si>
    <t>Bruno Kleber de Sousa Barbosa</t>
  </si>
  <si>
    <t>FM COMERCIO E DERIVADOS DE PETRÓLEO LTDA</t>
  </si>
  <si>
    <t>ERM</t>
  </si>
  <si>
    <t>25838-5</t>
  </si>
  <si>
    <t>03/2025</t>
  </si>
  <si>
    <t>Seis</t>
  </si>
  <si>
    <t xml:space="preserve">CÉSAR DA MARINA - BAR E RESTAURANTE </t>
  </si>
  <si>
    <t xml:space="preserve">RESTAURANTE ROTA DO MAR </t>
  </si>
  <si>
    <t>José de Souza Marmelo</t>
  </si>
  <si>
    <t>32578-3</t>
  </si>
  <si>
    <t>CONDOMÍNIO VERANO - TORRE 1 SUL</t>
  </si>
  <si>
    <t>31432-3</t>
  </si>
  <si>
    <t>CONDOMÍNIO VERANO - TORRE 1 NORTE</t>
  </si>
  <si>
    <t>30959-1</t>
  </si>
  <si>
    <t>CONDOMÍNIO VERANO - TORRE 2 SUL</t>
  </si>
  <si>
    <t>CONDOMÍNIO VERANO - TORRE 2 NORTE</t>
  </si>
  <si>
    <t>29920-0</t>
  </si>
  <si>
    <t>CONDOMÍNIO VERANO - TORRE 3 SUL</t>
  </si>
  <si>
    <t>312393-9</t>
  </si>
  <si>
    <t>CONDOMÍNIO VERANO - TORRE 3 NORTE</t>
  </si>
  <si>
    <t>31423-6</t>
  </si>
  <si>
    <t>CONDOMÍNIO VERANO - TORRE 4 SUL</t>
  </si>
  <si>
    <t>CONDOMÍNIO VERANO - TORRE 4 NORTE</t>
  </si>
  <si>
    <t>31372-6</t>
  </si>
  <si>
    <t>31422-6</t>
  </si>
  <si>
    <t>CONDOMÍNIO PARADISO - TORRE 3 - NORTE</t>
  </si>
  <si>
    <t>23361-7</t>
  </si>
  <si>
    <t>CONDOMÍNIO PARADISO - TORRE 3 - SUL</t>
  </si>
  <si>
    <t>26800-3</t>
  </si>
  <si>
    <t>CONDOMÍNIO PARADISO - TORRE 2 - NORTE</t>
  </si>
  <si>
    <t>CONDOMÍNIO PARADISO - TORRE 2 - SUL</t>
  </si>
  <si>
    <t>CONDOMÍNIO PARADISO - TORRE 1 - SUL</t>
  </si>
  <si>
    <t>CONDOMÍNIO PARADISO - TORRE 1 - NORTE</t>
  </si>
  <si>
    <t>Wemerson Francisco Rodrigues</t>
  </si>
  <si>
    <t>04492-0</t>
  </si>
  <si>
    <t>28369-0</t>
  </si>
  <si>
    <t>06154-9</t>
  </si>
  <si>
    <t>05936-6</t>
  </si>
  <si>
    <t>19397-6</t>
  </si>
  <si>
    <t>06279-0</t>
  </si>
  <si>
    <t>CONDOMÍNIO TERRAÇO LAGUNA - TORECHELLO - TORRE 7 - SUL</t>
  </si>
  <si>
    <t>22036-11</t>
  </si>
  <si>
    <t>CONDOMÍNIO TERRAÇO LAGUNA - TORECHELLO - TORRE 7 - NORTE</t>
  </si>
  <si>
    <t>CONDOMÍNIO TERRAÇO LAGUNA - SALÃO GOURMET</t>
  </si>
  <si>
    <t>05542-5</t>
  </si>
  <si>
    <t>VARANDA DO PARQUE - CR</t>
  </si>
  <si>
    <t>27103-9</t>
  </si>
  <si>
    <t>27105-5</t>
  </si>
  <si>
    <t>27364-3</t>
  </si>
  <si>
    <t>04/2025</t>
  </si>
  <si>
    <t>Impedimento do acesso</t>
  </si>
  <si>
    <t>Portão da estação com defeito</t>
  </si>
  <si>
    <t>Medidor do odorante sem funcionar</t>
  </si>
  <si>
    <t>Lacre da Válvula rompido</t>
  </si>
  <si>
    <t>Computador de vazão irregular</t>
  </si>
  <si>
    <t>Placa de identificação ilegível</t>
  </si>
  <si>
    <t>Válvula com pintura fora do padrão</t>
  </si>
  <si>
    <t>ID Fiscalização</t>
  </si>
  <si>
    <t>Status</t>
  </si>
  <si>
    <t>CONFORME</t>
  </si>
  <si>
    <t>Copergás</t>
  </si>
  <si>
    <t>ARPE</t>
  </si>
  <si>
    <t>dos cajueiros</t>
  </si>
  <si>
    <t>CONDOMÍNIO JARDIM DO MAR - TORRE 02</t>
  </si>
  <si>
    <t>CONDOMÍNIO JARDIM DO MAR - TORRE 03</t>
  </si>
  <si>
    <t xml:space="preserve">CONDOMÍNIO JARDIM DO MAR - SALÃO DE FESTAS </t>
  </si>
  <si>
    <t>CONDOMÍNIO JARDIM DO MAR - TORRE 01</t>
  </si>
  <si>
    <t>CONDOMÍNIO JARDIM DO MAR - TORRE 04</t>
  </si>
  <si>
    <t>30882-0</t>
  </si>
  <si>
    <t>20393-9</t>
  </si>
  <si>
    <t>19647-9</t>
  </si>
  <si>
    <t>21818-96</t>
  </si>
  <si>
    <t>28976-0</t>
  </si>
  <si>
    <t>rotativo</t>
  </si>
  <si>
    <t>31/03/2022</t>
  </si>
  <si>
    <t>Argemiro / Alexandre / João Paulo</t>
  </si>
  <si>
    <t>Douglas Oliveira e Gerson França Jr.</t>
  </si>
  <si>
    <t>Ausência de Etiqueta</t>
  </si>
  <si>
    <t>AUTOMETAL LTDA</t>
  </si>
  <si>
    <t>ERP INGREDION</t>
  </si>
  <si>
    <t>PSV com etiqueta de calibração vencida</t>
  </si>
  <si>
    <t>SERVICAR S/A</t>
  </si>
  <si>
    <t>BR-101 Sul</t>
  </si>
  <si>
    <t>km 97</t>
  </si>
  <si>
    <t>Gerson França Jr.</t>
  </si>
  <si>
    <t>Ausência de Etiqueta de calibração do medidor</t>
  </si>
  <si>
    <t>Ausência de Placa de identificação</t>
  </si>
  <si>
    <t>BR-101</t>
  </si>
  <si>
    <t>km 93</t>
  </si>
  <si>
    <t>Dias programados</t>
  </si>
  <si>
    <t>66210170</t>
  </si>
  <si>
    <t>65898792</t>
  </si>
  <si>
    <t>65565236</t>
  </si>
  <si>
    <t>62167727</t>
  </si>
  <si>
    <t>Trindade</t>
  </si>
  <si>
    <t>LE PARC BOA VIAGEM</t>
  </si>
  <si>
    <t>Le Parc</t>
  </si>
  <si>
    <t>LE PARC BOA VIAGEM - EDEN</t>
  </si>
  <si>
    <t>LE PARC BOA VIAGEM - JARDIM SUD</t>
  </si>
  <si>
    <t>LE PARC BOA VIAGEM - JARDIM NORD</t>
  </si>
  <si>
    <t>LE PARC BOA VIAGEM - LUNE</t>
  </si>
  <si>
    <t>LE PARC BOA VIAGEM - TULIPE SUD</t>
  </si>
  <si>
    <t>LE PARC BOA VIAGEM - TULIPE NORD</t>
  </si>
  <si>
    <t>LE PARC BOA VIAGEM - ROSÉ</t>
  </si>
  <si>
    <t>LE PARC BOA VIAGEM - LIS</t>
  </si>
  <si>
    <t>LE PARC BOA VIAGEM - BRISE</t>
  </si>
  <si>
    <t>LE PARC BOA VIAGEM - SOLEIL</t>
  </si>
  <si>
    <t>LE PARC BOA VIAGEM - CHARMANT NORD</t>
  </si>
  <si>
    <t>LE PARC BOA VIAGEM - CHARMANT SUD</t>
  </si>
  <si>
    <t>CONDOMÍNIO PAÇO DAS ÁGUAS</t>
  </si>
  <si>
    <t>Moisés Corrêa da Silva</t>
  </si>
  <si>
    <t>Imbiribeira</t>
  </si>
  <si>
    <t>26052-5</t>
  </si>
  <si>
    <t>CR 002 BOA VIAGEM</t>
  </si>
  <si>
    <t>18937-5</t>
  </si>
  <si>
    <t>31784-5</t>
  </si>
  <si>
    <t>26982-4</t>
  </si>
  <si>
    <t>19139-6</t>
  </si>
  <si>
    <t>31623-7</t>
  </si>
  <si>
    <t>31631-8</t>
  </si>
  <si>
    <t>32867-0</t>
  </si>
  <si>
    <t>20319-0</t>
  </si>
  <si>
    <t>32882-0</t>
  </si>
  <si>
    <t>19044-6</t>
  </si>
  <si>
    <t>18631-7</t>
  </si>
  <si>
    <t>06270-7</t>
  </si>
  <si>
    <t>RAVELLO PIZZARIA E RESTAURANTE</t>
  </si>
  <si>
    <t>05598-0</t>
  </si>
  <si>
    <t>HOTEL PALACE</t>
  </si>
  <si>
    <t>Joaquim Bandeira</t>
  </si>
  <si>
    <t>20437-5</t>
  </si>
  <si>
    <t>HOTEL LE PREMIER</t>
  </si>
  <si>
    <t>19579-0</t>
  </si>
  <si>
    <t>RESTAURANTE ALECRIM</t>
  </si>
  <si>
    <t>19513-8</t>
  </si>
  <si>
    <t>RESIDENCIAL CLUBE VITA - CR</t>
  </si>
  <si>
    <t>RESIDENCIAL CLUBE VITA - ALEGRO</t>
  </si>
  <si>
    <t>RESIDENCIAL CLUBE VITA - DOLCE</t>
  </si>
  <si>
    <t>RESIDENCIAL CLUBE VITA - QUALITÁ</t>
  </si>
  <si>
    <t>RESIDENCIAL CLUBE VITA - SALUTE</t>
  </si>
  <si>
    <t>Jorge de Lima</t>
  </si>
  <si>
    <t>CR 003 BOA VIAGEM</t>
  </si>
  <si>
    <t>22380-8</t>
  </si>
  <si>
    <t>22704-8</t>
  </si>
  <si>
    <t>04890-9</t>
  </si>
  <si>
    <t>26649-3</t>
  </si>
  <si>
    <t>EDIFÍCIO ATLANTIS</t>
  </si>
  <si>
    <t>Sargento Silvino de Macedo</t>
  </si>
  <si>
    <t>23442-7</t>
  </si>
  <si>
    <t>CONDÔMINIO ILHA DE MIKONOS</t>
  </si>
  <si>
    <t>José Nogueira</t>
  </si>
  <si>
    <t>33099-0</t>
  </si>
  <si>
    <t>ECONDOMÍNIO DO ED VIVENDA DO ARAÇA</t>
  </si>
  <si>
    <t>Bernardo Gabriel</t>
  </si>
  <si>
    <t>33151-0</t>
  </si>
  <si>
    <t>CANGAÇO PETISCARIA</t>
  </si>
  <si>
    <t>Pianista Ismar Mariano</t>
  </si>
  <si>
    <t>29775-5</t>
  </si>
  <si>
    <t>EDIFÍCIO ALAMEDA DOS PINHEIROS</t>
  </si>
  <si>
    <t>29983-9</t>
  </si>
  <si>
    <t>EDIFÍCIO CASTTELO DE HEVER</t>
  </si>
  <si>
    <t>24624-7</t>
  </si>
  <si>
    <t>EDIFÍCIO ILHA DE KALYMNOS</t>
  </si>
  <si>
    <t>Engenheiro José Brandão Cavalcante</t>
  </si>
  <si>
    <t>31825-6</t>
  </si>
  <si>
    <t>EDIFÍCIO ILHA DE PATMOS</t>
  </si>
  <si>
    <t>33104-0</t>
  </si>
  <si>
    <t>05/2025</t>
  </si>
  <si>
    <t>Realizado</t>
  </si>
  <si>
    <t>Meta</t>
  </si>
  <si>
    <t>06/2025</t>
  </si>
  <si>
    <t>EDIFICIO DAFNA</t>
  </si>
  <si>
    <t>Rosa e Silva</t>
  </si>
  <si>
    <t>Tamarineira</t>
  </si>
  <si>
    <t>EDIFICIO VILA NAZARÉ</t>
  </si>
  <si>
    <t>EDIFICIO TRINDADE FAMILY CLASS</t>
  </si>
  <si>
    <t>EDIFICIO JAQUEIRA RESIDENCE</t>
  </si>
  <si>
    <t>EDIFICIO VILA VELHA COLONIAL</t>
  </si>
  <si>
    <t>EDIFICIO OLINDA COLONIAL</t>
  </si>
  <si>
    <t>EDIFICIO JOÃO FRANCISCO BEZERRA</t>
  </si>
  <si>
    <t>EDIFICIO PRIMAVERA COLONIAL</t>
  </si>
  <si>
    <t>Ibiapaba</t>
  </si>
  <si>
    <t>Oscar Pinto</t>
  </si>
  <si>
    <t>Casa Amarela</t>
  </si>
  <si>
    <t>Desembargador Eduardo Jordão</t>
  </si>
  <si>
    <t>Encruzilhada</t>
  </si>
  <si>
    <t>Gomes de Matos Júnior</t>
  </si>
  <si>
    <t>Samuel Campelo</t>
  </si>
  <si>
    <t>Quarenta e Oito</t>
  </si>
  <si>
    <t>Espinheiro</t>
  </si>
  <si>
    <t>27506-9</t>
  </si>
  <si>
    <t>Argemiro / Marta / João Paulo</t>
  </si>
  <si>
    <t>Extraordinária</t>
  </si>
  <si>
    <t>24731-6</t>
  </si>
  <si>
    <t>não é cliente</t>
  </si>
  <si>
    <t>28002-0</t>
  </si>
  <si>
    <t>28260-0</t>
  </si>
  <si>
    <t>31/04/2022</t>
  </si>
  <si>
    <t>31/04/2032</t>
  </si>
  <si>
    <t>28759-3</t>
  </si>
  <si>
    <t>31820-5</t>
  </si>
  <si>
    <t>32593-7</t>
  </si>
  <si>
    <t>EDIFICIO AURORA TREND</t>
  </si>
  <si>
    <t>2 de Julho</t>
  </si>
  <si>
    <t>31198-7</t>
  </si>
  <si>
    <t>ERP 402-4 - Caruaru - Linha de aço carbono</t>
  </si>
  <si>
    <t>ERP0 402-15 - Caruaru - Linha PEAD</t>
  </si>
  <si>
    <t>402.4</t>
  </si>
  <si>
    <t>402.15</t>
  </si>
  <si>
    <t>Argemiro / Marta / Alexandre</t>
  </si>
  <si>
    <t>Lindenberg Silva Leite Melo</t>
  </si>
  <si>
    <t>VITINE MANEQUINS</t>
  </si>
  <si>
    <t>Humberto de Franca e Silva</t>
  </si>
  <si>
    <t>MONTTARI METALÚRGICA</t>
  </si>
  <si>
    <t>POSTO NOSSA SRA DA CONCEIÇÃO</t>
  </si>
  <si>
    <t>IACIL</t>
  </si>
  <si>
    <t>VITAMASSA</t>
  </si>
  <si>
    <t>33466</t>
  </si>
  <si>
    <t>LUZARTE ESTRELA</t>
  </si>
  <si>
    <t>30103-5</t>
  </si>
  <si>
    <t>MARNOL INDÚSTRIA DE LOUÇAS SANITÁRIAS LTDA</t>
  </si>
  <si>
    <t>33448</t>
  </si>
  <si>
    <t>Manoel Climaco Batista</t>
  </si>
  <si>
    <t>33484</t>
  </si>
  <si>
    <t>TEMPERA VIRDOS CARUARU LTDA</t>
  </si>
  <si>
    <t>32192-3</t>
  </si>
  <si>
    <t>24831-2</t>
  </si>
  <si>
    <t>OPSO folgada</t>
  </si>
  <si>
    <t>CONDOMINIO JARDIM DAS ORQUIDEAS</t>
  </si>
  <si>
    <t>Indianopolis</t>
  </si>
  <si>
    <t>32985</t>
  </si>
  <si>
    <t>CONDOMINIO CAMINHO DAS BROMELIAS</t>
  </si>
  <si>
    <t>32996</t>
  </si>
  <si>
    <t>CONDOMINIO CAMINHO DAS BARAUNAS</t>
  </si>
  <si>
    <t>RESIDENCIAL IPOJUCA 1 INDIANOPOLIS</t>
  </si>
  <si>
    <t>Serena</t>
  </si>
  <si>
    <t>27551-4</t>
  </si>
  <si>
    <t>RESIDENCIAL IPOJUCA 2 INDIANOPOLIS</t>
  </si>
  <si>
    <t>30076-4</t>
  </si>
  <si>
    <t>POSTO CAPITAL DO FORRÓ</t>
  </si>
  <si>
    <t>CASQUINHA DO TIO - SHOPPING DIFUSORA</t>
  </si>
  <si>
    <t>SHOPPING DIFUSORA</t>
  </si>
  <si>
    <t>AUTO POSTO GPA</t>
  </si>
  <si>
    <t>POSTO PICHILAU CARUARU</t>
  </si>
  <si>
    <t>PÃES E DELICIAs DELICATESSEN</t>
  </si>
  <si>
    <t>Deputado Henrique Pinto</t>
  </si>
  <si>
    <t>Nossa Senhora das Dores</t>
  </si>
  <si>
    <t>32030-7</t>
  </si>
  <si>
    <t>SODIÊ DOCES CARUAU</t>
  </si>
  <si>
    <t>Professor José Leão</t>
  </si>
  <si>
    <t>Maurício de Nassau</t>
  </si>
  <si>
    <t>32769</t>
  </si>
  <si>
    <t>Marurício de Nassau</t>
  </si>
  <si>
    <t>30522-7</t>
  </si>
  <si>
    <t>DOMINO'S PIZZA CARUARU</t>
  </si>
  <si>
    <t>29818-2</t>
  </si>
  <si>
    <t>MARICAI BAR E RESTAURANTE</t>
  </si>
  <si>
    <t>29816-6</t>
  </si>
  <si>
    <t>dos Estados</t>
  </si>
  <si>
    <t>POSTO PETRO NUNES</t>
  </si>
  <si>
    <t>31/06/2023</t>
  </si>
  <si>
    <t>31/06/2028</t>
  </si>
  <si>
    <t>BR</t>
  </si>
  <si>
    <t>Petropólis</t>
  </si>
  <si>
    <t>Encruzilhada de São João</t>
  </si>
  <si>
    <t>Argemiro/ Marta / Alexandre</t>
  </si>
  <si>
    <t>Lindenberg Silva Leite Melo / Douglas Vinicius de Oliveira</t>
  </si>
  <si>
    <t>MULTI POSTO OUTLET COMÉRCIO DE COMBUSTIVEIS LTDA</t>
  </si>
  <si>
    <t>28021-6</t>
  </si>
  <si>
    <t>BR 232 Km 27</t>
  </si>
  <si>
    <t>BR 232 Km 20</t>
  </si>
  <si>
    <t>Alto de Santo Antonio</t>
  </si>
  <si>
    <t>CAPRICCHE S.A FABRICAÇÃO DE ALIMENTOS</t>
  </si>
  <si>
    <t>TRAMONTINA DELTA S/A</t>
  </si>
  <si>
    <t>6634-6</t>
  </si>
  <si>
    <t>ECO POSTO VITÓRIA COMÉRCIO DE COMBUSTIVEIS LTDA</t>
  </si>
  <si>
    <t>PSV vencida</t>
  </si>
  <si>
    <t>ISOESTE CONSTRUTIVOS ISOTÉRMICOS LTA</t>
  </si>
  <si>
    <t xml:space="preserve">BR 232 KMm 51,8 </t>
  </si>
  <si>
    <t>24849-5</t>
  </si>
  <si>
    <t>Turbina G 65</t>
  </si>
  <si>
    <t xml:space="preserve">BR 232 </t>
  </si>
  <si>
    <t>Dois Leões</t>
  </si>
  <si>
    <t>ROCA SANITÁRIOS BRASIL LTDA</t>
  </si>
  <si>
    <t>BR 233 Km 57,20</t>
  </si>
  <si>
    <t>29007-6</t>
  </si>
  <si>
    <t>BR 233 Km 58,5</t>
  </si>
  <si>
    <t>BRASCON GESTÃO AMBIENTAL LTDA</t>
  </si>
  <si>
    <t>31482-0</t>
  </si>
  <si>
    <t>MONDELEZ BRASIL NORTE E NORDESTE LTDA</t>
  </si>
  <si>
    <t xml:space="preserve">Luiz Gonzaga </t>
  </si>
  <si>
    <t>PETROCAL PETRÓLEO CAVALCANTI LTDA (POSTO BONANZA)</t>
  </si>
  <si>
    <t>BRF S.A</t>
  </si>
  <si>
    <t>São Vicente de Paulo</t>
  </si>
  <si>
    <t>28281-2</t>
  </si>
  <si>
    <t>Argemiro/Marta</t>
  </si>
  <si>
    <t>6597-8</t>
  </si>
  <si>
    <t>ERP 402.6 - VITÓRIA PARK SHOPPING</t>
  </si>
  <si>
    <t>HIT DOG VITÓRIA PARK SHOPPING</t>
  </si>
  <si>
    <t>LA VIANA VITÓRIA PARK SHOPPING</t>
  </si>
  <si>
    <t>28547-1</t>
  </si>
  <si>
    <t>CARMO CHOCOLATES VITÓRIA PARK SHOPPING</t>
  </si>
  <si>
    <t>27835-1</t>
  </si>
  <si>
    <t>BUDDY SHOP VITÓRIA PARK SHOPPING (SEM CONSUMO)</t>
  </si>
  <si>
    <t>ANTONELLA VITÓRIA PARK SHOPPING (SEM CONSUMO)</t>
  </si>
  <si>
    <t>PREDILETO VITÓRIA PARK SHOPPING</t>
  </si>
  <si>
    <t>DI ITÁLIA VITÓRIA PARK SHOPPING</t>
  </si>
  <si>
    <t>BURGUER KING VITÓRIA PARK SHOPPING</t>
  </si>
  <si>
    <t>LA VIANA 02 VITÓRIA PARK SHOPPING (SEM CONSUMO)</t>
  </si>
  <si>
    <t>BISTRÔ VITÓRIA PARK SHOPPING</t>
  </si>
  <si>
    <t>29996-3</t>
  </si>
  <si>
    <t>SUSHI MANIA VITÓRIA PARK SHOPPING (SEM CONSUMO)</t>
  </si>
  <si>
    <t>BONAPARTE VITÓRIA PARK SHOPPING</t>
  </si>
  <si>
    <t>RESIDENCIAL ENGENHO SÃO CAETANO</t>
  </si>
  <si>
    <t>POSTO SÃO PAULO LTDA</t>
  </si>
  <si>
    <t>OWENS ILLINOIS DO BRASIL</t>
  </si>
  <si>
    <t>BR 232 Km 55.5</t>
  </si>
  <si>
    <t>04441-5</t>
  </si>
  <si>
    <t>Saldo pendente do mês anterior</t>
  </si>
  <si>
    <t>CEMOPEL CM PETROLEO LTDA</t>
  </si>
  <si>
    <t>Vicinal de Nova Cruz 1</t>
  </si>
  <si>
    <t>Santa Rita</t>
  </si>
  <si>
    <t>UNILEVER</t>
  </si>
  <si>
    <t>BR-101 Norte</t>
  </si>
  <si>
    <t>23631-4</t>
  </si>
  <si>
    <t>33490-0</t>
  </si>
  <si>
    <t>CBA - COMPANHIA BRASILEIRA DE ALUMÍNIO</t>
  </si>
  <si>
    <t>PE 35 km 3</t>
  </si>
  <si>
    <t>29015-7</t>
  </si>
  <si>
    <t>CERVEJARIA ITAIPAVA - GRUPO PETROPOLIS</t>
  </si>
  <si>
    <t>BR-101, km 37.5</t>
  </si>
  <si>
    <t>3478-0</t>
  </si>
  <si>
    <t>Turbina 650</t>
  </si>
  <si>
    <t>QUIMICA AMPARO</t>
  </si>
  <si>
    <t>PE-31, km 3</t>
  </si>
  <si>
    <t>AMBEV</t>
  </si>
  <si>
    <t>BR-101 Norte, km 34</t>
  </si>
  <si>
    <t>33542-0</t>
  </si>
  <si>
    <t>BARROS E ALMEIDA POSTO 5 ESTRELAS</t>
  </si>
  <si>
    <t>BR-101 KM 43</t>
  </si>
  <si>
    <t>CAPE IGARASSU INDUSTRIA E COMERCIO DE PRODUTOS QUIMICOS</t>
  </si>
  <si>
    <t>INNOVATIVE WATER CARE INDUSTRIA E COMERCIO DE PRODUTOS QUIMICOS LTDA</t>
  </si>
  <si>
    <t>PE-41, km 6</t>
  </si>
  <si>
    <t>Araripe</t>
  </si>
  <si>
    <t>BR-101 norte, km 37,5</t>
  </si>
  <si>
    <t>Engenho Pasmado</t>
  </si>
  <si>
    <t>Antônio Vicente Novelino</t>
  </si>
  <si>
    <t>Alexandre/Argemiro/Marta</t>
  </si>
  <si>
    <t>07/2025</t>
  </si>
  <si>
    <t xml:space="preserve">VILA DE GOIANA COMBUSTÍVEIS </t>
  </si>
  <si>
    <t>BR-101, km 19,5</t>
  </si>
  <si>
    <t>FABRICA FIAT - POLO STELLANTIS</t>
  </si>
  <si>
    <t>BR-101, km 13 a 15</t>
  </si>
  <si>
    <t>Nova Goiana</t>
  </si>
  <si>
    <t>PORTICO ESQUADRIAS LTDA</t>
  </si>
  <si>
    <t>HEMOBRÁS</t>
  </si>
  <si>
    <t>ERPM GEMOBRAS</t>
  </si>
  <si>
    <t>BR-101 norte, Quadra D, Lote nº 06</t>
  </si>
  <si>
    <t>BR-101 norte, Quadra D, Lote nº 07</t>
  </si>
  <si>
    <t>POSTO BANDEIRANTES GÁS LTDA</t>
  </si>
  <si>
    <t>24867-3</t>
  </si>
  <si>
    <t>ERPM KLABIN PONSA</t>
  </si>
  <si>
    <t>PE-75, km 4.5</t>
  </si>
  <si>
    <t>Engenho Pedregulho</t>
  </si>
  <si>
    <t>PE-62, km 01</t>
  </si>
  <si>
    <t>Ponta de Pedras</t>
  </si>
  <si>
    <t>Alexandre/Marta</t>
  </si>
  <si>
    <t>Islander Gomes</t>
  </si>
  <si>
    <t>SOLAR BR COCA-COLA SUAPE</t>
  </si>
  <si>
    <t>PE-060, Complexo Portuário de Suape</t>
  </si>
  <si>
    <t>Suape</t>
  </si>
  <si>
    <t>28900-6</t>
  </si>
  <si>
    <t>CAMPARI DO BRASIL LTDA</t>
  </si>
  <si>
    <t>18901-4</t>
  </si>
  <si>
    <t xml:space="preserve">REVERSE AMBIENTAL </t>
  </si>
  <si>
    <t>20957-0</t>
  </si>
  <si>
    <t>UNILEVER IPOJUCA</t>
  </si>
  <si>
    <t>Taiwan</t>
  </si>
  <si>
    <t>28989-5</t>
  </si>
  <si>
    <t>Turbina G 40</t>
  </si>
  <si>
    <t>ETC SUAPE 186</t>
  </si>
  <si>
    <t>INDORAMA VENTURE POLIMEROS AS</t>
  </si>
  <si>
    <t>PE-060, km 10, Eng. Massangana, Tdr-Sul</t>
  </si>
  <si>
    <t>06602-8</t>
  </si>
  <si>
    <t>POSTO ROTA COMBUSTIVEIS</t>
  </si>
  <si>
    <t>PE-009, km 41.5</t>
  </si>
  <si>
    <t>28982-5</t>
  </si>
  <si>
    <t>DEXCO DECA</t>
  </si>
  <si>
    <t>Tronco Distribuidor Rodoviário Norte</t>
  </si>
  <si>
    <t>20952-0</t>
  </si>
  <si>
    <t>Marta/Paulo Roberto</t>
  </si>
  <si>
    <t>MVAZ com etiqueta de calibração ilegível</t>
  </si>
  <si>
    <t>Jumper</t>
  </si>
  <si>
    <t>Alambrado</t>
  </si>
  <si>
    <t>Portão da estação com cabo de aterramento desconectado</t>
  </si>
  <si>
    <t>Alambrado com cabo de aterramento desconectado</t>
  </si>
  <si>
    <t>Cabo do aterramento desconectado</t>
  </si>
  <si>
    <t>70382981</t>
  </si>
  <si>
    <t>70379331</t>
  </si>
  <si>
    <t>RESTAURANTE FAROFA FINA</t>
  </si>
  <si>
    <t>R. dos Navegantes</t>
  </si>
  <si>
    <t>32054-4</t>
  </si>
  <si>
    <t>31/04/2034</t>
  </si>
  <si>
    <t xml:space="preserve">RESTAURANTE MINHA PRAIA </t>
  </si>
  <si>
    <t xml:space="preserve">RESTAURANTE ITAOCA </t>
  </si>
  <si>
    <t>Praça Piscinas Naturais 10 Quadra A</t>
  </si>
  <si>
    <t>LA TRATORIA</t>
  </si>
  <si>
    <t>MURO ALTO BISTRÔ</t>
  </si>
  <si>
    <t>29834-4</t>
  </si>
  <si>
    <t>RESTAURANTE NATALIA LIMA</t>
  </si>
  <si>
    <t>RESTAURANTE BICO VERDE</t>
  </si>
  <si>
    <t>31992-7</t>
  </si>
  <si>
    <t>LA URSA - HAMBURGUERIA ARTESANAL</t>
  </si>
  <si>
    <t>R. Esperança</t>
  </si>
  <si>
    <t>31873-6</t>
  </si>
  <si>
    <t>GAUCHO GRILL</t>
  </si>
  <si>
    <t>31870-1</t>
  </si>
  <si>
    <t>BLUE RESIDENCE</t>
  </si>
  <si>
    <t>R. Açai</t>
  </si>
  <si>
    <t>RESTAURANTE PITANGA SABORES DA TERRA</t>
  </si>
  <si>
    <t>30053-5</t>
  </si>
  <si>
    <t xml:space="preserve">MAKAMBIRA RESIDENCE </t>
  </si>
  <si>
    <t xml:space="preserve">Rua Doutor Manoel Uchôa </t>
  </si>
  <si>
    <t>26042-8</t>
  </si>
  <si>
    <t xml:space="preserve">POSTO PORTO DE GALINHAS </t>
  </si>
  <si>
    <t>PE-09, km 03, Fazenda 05</t>
  </si>
  <si>
    <t>POSTO PORTO DE GALINHAS</t>
  </si>
  <si>
    <t>33113-0</t>
  </si>
  <si>
    <t>AUTO PETRO PETRÓLEO E GÁS LTDA</t>
  </si>
  <si>
    <t>Belmiro Correia</t>
  </si>
  <si>
    <t>28023-2</t>
  </si>
  <si>
    <t>Argemiro/Adriano</t>
  </si>
  <si>
    <t>BEZERRA DE MENEZES COM. DE PETRÓLEO LTDA</t>
  </si>
  <si>
    <t>Skid sem aterramento</t>
  </si>
  <si>
    <t>Skid</t>
  </si>
  <si>
    <t>POSTO AUTOPETRO</t>
  </si>
  <si>
    <t>Dr. Luiz Ignácio de Andrade Lima Neto</t>
  </si>
  <si>
    <t>CONDOMINIO PRESERVAR - CR</t>
  </si>
  <si>
    <t>CONDOMINIO PRESERVAR - BL 31</t>
  </si>
  <si>
    <t>28938-8</t>
  </si>
  <si>
    <t>CONDOMINIO PRESERVAR - BL 32</t>
  </si>
  <si>
    <t>23486-9</t>
  </si>
  <si>
    <t>CONDOMINIO PRESERVAR - BL 30</t>
  </si>
  <si>
    <t>24176-8</t>
  </si>
  <si>
    <t>CONDOMINIO PRESERVAR - BL 29</t>
  </si>
  <si>
    <t>26342-7</t>
  </si>
  <si>
    <t>CONDOMINIO PRESERVAR - BL 27</t>
  </si>
  <si>
    <t>CONDOMINIO PRESERVAR - BL 28</t>
  </si>
  <si>
    <t>22396-4</t>
  </si>
  <si>
    <t>CONDOMINIO PRESERVAR - BL 26</t>
  </si>
  <si>
    <t>36122-0</t>
  </si>
  <si>
    <t>CONDOMINIO PRESERVAR - BL 25</t>
  </si>
  <si>
    <t>24251-9</t>
  </si>
  <si>
    <t>CONDOMINIO PRESERVAR - BL23</t>
  </si>
  <si>
    <t>23055-3</t>
  </si>
  <si>
    <t>CONDOMINIO PRESERVAR - BL 24</t>
  </si>
  <si>
    <t>2308-4</t>
  </si>
  <si>
    <t>CONDOMINIO PRESERVAR - BL 22</t>
  </si>
  <si>
    <t>23537-7</t>
  </si>
  <si>
    <t>CONDOMINIO PRESERVAR  - BL 21</t>
  </si>
  <si>
    <t>27013-0</t>
  </si>
  <si>
    <t>CONDOMINIO PRESERVAR - BL 20</t>
  </si>
  <si>
    <t>24980-7</t>
  </si>
  <si>
    <t>CONDOMINIO PRESERVAR - BL 19</t>
  </si>
  <si>
    <t>36389-3</t>
  </si>
  <si>
    <t>CONDOMINIO PRESERVAR - BL 18</t>
  </si>
  <si>
    <t>23006-5</t>
  </si>
  <si>
    <t>CONDOMINIO PRESERVAR - BL 17</t>
  </si>
  <si>
    <t>CONDOMINIO PRESERVAR - BL 16</t>
  </si>
  <si>
    <t>23600-4</t>
  </si>
  <si>
    <t>CONDOMINIO PRESERVAR - BL 15</t>
  </si>
  <si>
    <t>23098-7</t>
  </si>
  <si>
    <t>CONDOMINIO PRESERVAR - BL 11</t>
  </si>
  <si>
    <t>23487-7</t>
  </si>
  <si>
    <t>CONDOMINIO PRESERVAR - BL 12</t>
  </si>
  <si>
    <t>CONDOMINIO PRESERVAR - BL 13</t>
  </si>
  <si>
    <t>CONDOMINIO PRESERVAR - BL 14</t>
  </si>
  <si>
    <t>27136-5</t>
  </si>
  <si>
    <t>CONDOMINIO PRESERVAR - BL 10</t>
  </si>
  <si>
    <t>22709-9</t>
  </si>
  <si>
    <t>CONDOMINIO PRESERVAR - BL 09</t>
  </si>
  <si>
    <t>21441-8</t>
  </si>
  <si>
    <t>CONDOMINIO PRESERVAR - BL 08</t>
  </si>
  <si>
    <t>CONDOMINIO PRESERVAR - BL 07</t>
  </si>
  <si>
    <t>21096-0</t>
  </si>
  <si>
    <t>CONDOMINIO PRESERVAR - BL 03</t>
  </si>
  <si>
    <t>27097-0</t>
  </si>
  <si>
    <t>CONDOMINIO PRESERVAR - BL 01</t>
  </si>
  <si>
    <t>24214-4</t>
  </si>
  <si>
    <t>CONDOMINIO PRESERVAR - BL 02</t>
  </si>
  <si>
    <t>25136-4</t>
  </si>
  <si>
    <t>CONDOMINIO PRESERVAR - BL 05</t>
  </si>
  <si>
    <t>21451-5</t>
  </si>
  <si>
    <t>CONDOMINIO PRESERVAR - BL 04</t>
  </si>
  <si>
    <t>28919-1</t>
  </si>
  <si>
    <t>CONDOMINIO PRESERVAR - BL 06</t>
  </si>
  <si>
    <t>21143-5</t>
  </si>
  <si>
    <t xml:space="preserve">RESIDENCIAL ENGENHO CAMARAS - CR </t>
  </si>
  <si>
    <t>RESIDENCIAL ENGENHO CAMARAS - SL FESTAS</t>
  </si>
  <si>
    <t>RESIDENCIAL ENGENHO CAMARAS - BL 01</t>
  </si>
  <si>
    <t>19359-3</t>
  </si>
  <si>
    <t>RESIDENCIAL ENGENHO CAMARAS - BL 02</t>
  </si>
  <si>
    <t>18134-0</t>
  </si>
  <si>
    <t>RESIDENCIAL ENGENHO CAMARAS - BL 03</t>
  </si>
  <si>
    <t>RESIDENCIAL ENGENHO CAMARAS - BL 04</t>
  </si>
  <si>
    <t>RESIDENCIAL ENGENHO CAMARAS - BL 07</t>
  </si>
  <si>
    <t>RESIDENCIAL ENGENHO CAMARAS - BL 05</t>
  </si>
  <si>
    <t>18517-5</t>
  </si>
  <si>
    <t>RESIDENCIAL ENGENHO CAMARAS - BL 09</t>
  </si>
  <si>
    <t>19676-1</t>
  </si>
  <si>
    <t>RESIDENCIAL ENGENHO CAMARAS - BL 10</t>
  </si>
  <si>
    <t>20052-2</t>
  </si>
  <si>
    <t>RESIDENCIAL ENGENHO CAMARAS - BL 11</t>
  </si>
  <si>
    <t>19959-9</t>
  </si>
  <si>
    <t>RESIDENCIAL ENGENHO CAMARAS - BL 15</t>
  </si>
  <si>
    <t>RESIDENCIAL ENGENHO CAMARAS - BL 14</t>
  </si>
  <si>
    <t>20358-8</t>
  </si>
  <si>
    <t>Gabinete dos medidores com corrosão</t>
  </si>
  <si>
    <t>Gabinete</t>
  </si>
  <si>
    <t>Gabinete com corrosão</t>
  </si>
  <si>
    <t>RESIDENCIAL ENGENHO CAMARAS - BL 13</t>
  </si>
  <si>
    <t>RESIDENCIAL ENGENHO CAMARAS - BL 17</t>
  </si>
  <si>
    <t>18515-9</t>
  </si>
  <si>
    <t>RESIDENCIAL ENGENHO CAMARAS - BL 18</t>
  </si>
  <si>
    <t>RESIDENCIAL ENGENHO CAMARAS - BL 20</t>
  </si>
  <si>
    <t>21020-0</t>
  </si>
  <si>
    <t>310/05/2028</t>
  </si>
  <si>
    <t>RESIDENCIAL ENGENHO CAMARAS - BL 16</t>
  </si>
  <si>
    <t>19940-0</t>
  </si>
  <si>
    <t>RESIDENCIAL ENGENHO CAMARAS - BL 12</t>
  </si>
  <si>
    <t>RESIDENCIAL ENGENHO CAMARAS - BL 19</t>
  </si>
  <si>
    <t>22993-8</t>
  </si>
  <si>
    <t>RESIDENCIAL ENGENHO CAMARAS - BL 21</t>
  </si>
  <si>
    <t>22684-0</t>
  </si>
  <si>
    <t>RESIDENCIAL ENGENHO CAMARAS - BL 23</t>
  </si>
  <si>
    <t>26658-2</t>
  </si>
  <si>
    <t>RESIDENCIAL ENGENHO CAMARAS - BL 22</t>
  </si>
  <si>
    <t>22730-7</t>
  </si>
  <si>
    <t>RESIDENCIAL ENGENHO CAMARAS - BL 24</t>
  </si>
  <si>
    <t>20940-6</t>
  </si>
  <si>
    <t>RESIDENCIAL ENGENHO CAMARAS - BL 25</t>
  </si>
  <si>
    <t>20088-3</t>
  </si>
  <si>
    <t>RESIDENCIAL ENGENHO CAMARAS - BL 27</t>
  </si>
  <si>
    <t>19726-2</t>
  </si>
  <si>
    <t>RESIDENCIAL ENGENHO CAMARAS - BL 29</t>
  </si>
  <si>
    <t>18169-2</t>
  </si>
  <si>
    <t>31/04/2033</t>
  </si>
  <si>
    <t>RESIDENCIAL ENGENHO CAMARAS - BL 28</t>
  </si>
  <si>
    <t>RESIDENCIAL ENGENHO CAMARAS - BL 30</t>
  </si>
  <si>
    <t>RESIDENCIAL ENGENHO CAMARAS - BL 34</t>
  </si>
  <si>
    <t>RESIDENCIAL ENGENHO CAMARAS - BL 32</t>
  </si>
  <si>
    <t>21282-2</t>
  </si>
  <si>
    <t>ERP 395-9</t>
  </si>
  <si>
    <t>RESIDENCIAL ENGENHO CAMARAS - BL 35</t>
  </si>
  <si>
    <t>RESIDENCIAL ENGENHO CAMARAS - BL 33</t>
  </si>
  <si>
    <t>RESIDENCIAL ENGENHO CAMARAS - BL 31</t>
  </si>
  <si>
    <t>RESIDENCIAL ENGENHO CAMARAS - BL 26</t>
  </si>
  <si>
    <t>RESIDENCIAL ENGENHO CAMARAS - BL 06</t>
  </si>
  <si>
    <t>17710-5</t>
  </si>
  <si>
    <t>RESIDENCIAL ENGENHO CAMARAS - BL 08</t>
  </si>
  <si>
    <t>Manometro com etiqueta de calibração ilegível</t>
  </si>
  <si>
    <t>Manômetro</t>
  </si>
  <si>
    <t xml:space="preserve"> Cobertura da estação de gás com risco de desabamento devido a corrosão do material metálico presente</t>
  </si>
  <si>
    <t>Estação de gás com mureta ao redor dificultando a passagem</t>
  </si>
  <si>
    <t>Risco de desabamento</t>
  </si>
  <si>
    <t>Dificuladade de acesso</t>
  </si>
  <si>
    <t>Jumper do flange da tubulação desconectado</t>
  </si>
  <si>
    <t>SM GESSO LTDA</t>
  </si>
  <si>
    <t>PE 630 km03</t>
  </si>
  <si>
    <t>Sitio Mandacaru</t>
  </si>
  <si>
    <t>06631-1</t>
  </si>
  <si>
    <t>Argemiro/João Paulo</t>
  </si>
  <si>
    <t>Redes Locais</t>
  </si>
  <si>
    <t>29974-0</t>
  </si>
  <si>
    <t>30/04//2025</t>
  </si>
  <si>
    <t>BARRETU'S GRILL</t>
  </si>
  <si>
    <t>Orla II</t>
  </si>
  <si>
    <t>32845</t>
  </si>
  <si>
    <t>POSTO MASTERGÁS (VIEIRA &amp; RABELO LTDA)</t>
  </si>
  <si>
    <t>Cicero Batista de Oliveira</t>
  </si>
  <si>
    <t>Douglas Oliveira  e Lindenbergue Silva Leite Neto.</t>
  </si>
  <si>
    <t>08/2025</t>
  </si>
  <si>
    <t>ERP 402.3 GRAVATÁ (REDE AÇO)</t>
  </si>
  <si>
    <t>ERP 402.16 GRAVATÁ (REDE PEAD)</t>
  </si>
  <si>
    <t>POSTO ALPES SUIÇOS LTDA</t>
  </si>
  <si>
    <t>33467</t>
  </si>
  <si>
    <t>ERP - BOLSÃO SÃO CAETANO</t>
  </si>
  <si>
    <t>POSTO CRUZEIRO (POSTO JAD ARAÚJO &amp; CIA LTDA)</t>
  </si>
  <si>
    <t>POSTO FORMULA BELO JARDIM (FÉLIX COMBUSTIVEIS BELO JARDIM LTDA)</t>
  </si>
  <si>
    <t>29005-0</t>
  </si>
  <si>
    <t>ERP 402.14 - BOLSÃO BELO JARDIM -PEAD</t>
  </si>
  <si>
    <t>ERP 402.7 - BOLSÃO BELO JARDIM - AÇO CARBONO</t>
  </si>
  <si>
    <t>AÇO COELHO</t>
  </si>
  <si>
    <t>MODELAR</t>
  </si>
  <si>
    <t>4437-7</t>
  </si>
  <si>
    <t>POSTO CAÇULINHA IV (CAÇULINHA</t>
  </si>
  <si>
    <t>JATOBA (INDUSTRIA DE BEBIDAS GARANHUNS LTDA)</t>
  </si>
  <si>
    <t>BR 424, KM 91</t>
  </si>
  <si>
    <t>28278-2</t>
  </si>
  <si>
    <t>Tipo_Medidor</t>
  </si>
  <si>
    <t>09/2025</t>
  </si>
  <si>
    <t>33461</t>
  </si>
  <si>
    <t>Argemiro/Danilo/Domingos</t>
  </si>
  <si>
    <t>PSICULTURA PÉ DE COELHO LTDA</t>
  </si>
  <si>
    <t>PE 05</t>
  </si>
  <si>
    <t>Tiuma</t>
  </si>
  <si>
    <t>30539-4</t>
  </si>
  <si>
    <t>VITAL MASSA</t>
  </si>
  <si>
    <t>BR 408</t>
  </si>
  <si>
    <t>32197-4</t>
  </si>
  <si>
    <t>ALPARGATAS S.A CARPINA (DUPÉ)</t>
  </si>
  <si>
    <t>33487</t>
  </si>
  <si>
    <t>POSTO CIDADE</t>
  </si>
  <si>
    <t>DELICATESSEN SÃO JOSÉ</t>
  </si>
  <si>
    <t>da Paz</t>
  </si>
  <si>
    <t>Argemiro / Domingos / Marta</t>
  </si>
  <si>
    <t>(Vários itens)</t>
  </si>
  <si>
    <t>RESIDENCIAL PRAIA DE JANGADA - CR</t>
  </si>
  <si>
    <t>RESIDENCIAL PRAIA DE JANGADA - BLOCO 41</t>
  </si>
  <si>
    <t>RESIDENCIAL PRAIA DE JANGADA - BLOCO 35</t>
  </si>
  <si>
    <t>RESIDENCIAL PRAIA DE JANGADA - BLOCO 36</t>
  </si>
  <si>
    <t>RESIDENCIAL PRAIA DE JANGADA - BLOCO 33</t>
  </si>
  <si>
    <t xml:space="preserve">RESIDENCIAL PRAIA DE JANGADA - BLOCO 42 </t>
  </si>
  <si>
    <t>RESIDENCIAL PRAIA DE JANGADA - BLOCO 34</t>
  </si>
  <si>
    <t>RESIDENCIAL PRAIA DE JANGADA - BLOCO 27</t>
  </si>
  <si>
    <t>RESIDENCIAL PRAIA DE JANGADA - BLOCO 28</t>
  </si>
  <si>
    <t>RESIDENCIAL PRAIA DE JANGADA - BLOCO 25</t>
  </si>
  <si>
    <t>RESIDENCIAL PRAIA DE JANGADA - BLOCO 26</t>
  </si>
  <si>
    <t>RESIDENCIAL PRAIA DE JANGADA - BLOCO 24</t>
  </si>
  <si>
    <t>RESIDENCIAL PRAIA DE JANGADA - BLOCO 23</t>
  </si>
  <si>
    <t>RESIDENCIAL PRAIA DE JANGADA - BLOCO 30</t>
  </si>
  <si>
    <t>RESIDENCIAL PRAIA DE JANGADA - BLOCO 29</t>
  </si>
  <si>
    <t>RESIDENCIAL PRAIA DE JANGADA - BLOCO 32</t>
  </si>
  <si>
    <t>RESIDENCIAL PRAIA DE JANGADA - BLOCO 31</t>
  </si>
  <si>
    <t>RESIDENCIAL PRAIA DE JANGADA - BLOCO 38</t>
  </si>
  <si>
    <t>RESIDENCIAL PRAIA DE JANGADA - BLOCO 37</t>
  </si>
  <si>
    <t>RESIDENCIAL PRAIA DE JANGADA - BLOCO 40</t>
  </si>
  <si>
    <t>RESIDENCIAL PRAIA DE JANGADA - BLOCO 39</t>
  </si>
  <si>
    <t>RESIDENCIAL PRAIA DE JANGADA - BLOCO 01</t>
  </si>
  <si>
    <t>RESIDENCIAL PRAIA DE JANGADA - BLOCO 05</t>
  </si>
  <si>
    <t>RESIDENCIAL PRAIA DE JANGADA - BLOCO 03</t>
  </si>
  <si>
    <t>RESIDENCIAL PRAIA DE JANGADA - BLOCO 02</t>
  </si>
  <si>
    <t>RESIDENCIAL PRAIA DE JANGADA - SALÃO DE FESTAS</t>
  </si>
  <si>
    <t>RESIDENCIAL PRAIA DE JANGADA - BLOCO 09</t>
  </si>
  <si>
    <t>RESIDENCIAL PRAIA DE JANGADA - BLOCO 04</t>
  </si>
  <si>
    <t>RESIDENCIAL PRAIA DE JANGADA - BLOCO 07</t>
  </si>
  <si>
    <t>RESIDENCIAL PRAIA DE JANGADA - BLOCO 06</t>
  </si>
  <si>
    <t>RESIDENCIAL PRAIA DE JANGADA - BLOCO 08</t>
  </si>
  <si>
    <t>RESIDENCIAL PRAIA DE JANGADA - BLOCO 10</t>
  </si>
  <si>
    <t>RESIDENCIAL PRAIA DE JANGADA - BLOCO 11</t>
  </si>
  <si>
    <t>RESIDENCIAL PRAIA DE JANGADA - BLOCO 13</t>
  </si>
  <si>
    <t>RESIDENCIAL PRAIA DE JANGADA - BLOCO 14</t>
  </si>
  <si>
    <t>RESIDENCIAL PRAIA DE JANGADA - BLOCO 15</t>
  </si>
  <si>
    <t>RESIDENCIAL PRAIA DE JANGADA - BLOCO 12</t>
  </si>
  <si>
    <t>RESIDENCIAL PRAIA DE JANGADA - BLOCO 17</t>
  </si>
  <si>
    <t>RESIDENCIAL PRAIA DE JANGADA - BLOCO 18</t>
  </si>
  <si>
    <t>RESIDENCIAL PRAIA DE JANGADA - BLOCO 19</t>
  </si>
  <si>
    <t>RESIDENCIAL PRAIA DE JANGADA - BLOCO 16</t>
  </si>
  <si>
    <t>RESIDENCIAL PRAIA DE JANGADA - BLOCO 21</t>
  </si>
  <si>
    <t>RESIDENCIAL PRAIA DE JANGADA - BLOCO 22</t>
  </si>
  <si>
    <t>RESIDENCIAL PRAIA DE JANGADA - BLOCO 20</t>
  </si>
  <si>
    <t>18083-1</t>
  </si>
  <si>
    <t>17678-8</t>
  </si>
  <si>
    <t>17684-2</t>
  </si>
  <si>
    <t>16677-0</t>
  </si>
  <si>
    <t>17981-7</t>
  </si>
  <si>
    <t>17735-4</t>
  </si>
  <si>
    <t>20769-1</t>
  </si>
  <si>
    <t>19056-6</t>
  </si>
  <si>
    <t>20609-1</t>
  </si>
  <si>
    <t>20870-1</t>
  </si>
  <si>
    <t>18045-9</t>
  </si>
  <si>
    <t>18076-9</t>
  </si>
  <si>
    <t>17389-4</t>
  </si>
  <si>
    <t>17569-2</t>
  </si>
  <si>
    <t>17916-7</t>
  </si>
  <si>
    <t>17830-6</t>
  </si>
  <si>
    <t>17373-8</t>
  </si>
  <si>
    <t>18064-5</t>
  </si>
  <si>
    <t>17799-7</t>
  </si>
  <si>
    <t>17430-0</t>
  </si>
  <si>
    <t>17776-8</t>
  </si>
  <si>
    <t>18004-1</t>
  </si>
  <si>
    <t>18220-6</t>
  </si>
  <si>
    <t>17152-8</t>
  </si>
  <si>
    <t>21439-3</t>
  </si>
  <si>
    <t>19017-9</t>
  </si>
  <si>
    <t>22207-0</t>
  </si>
  <si>
    <t>23049-9</t>
  </si>
  <si>
    <t>22735-8</t>
  </si>
  <si>
    <t>20486-9</t>
  </si>
  <si>
    <t>20905-8</t>
  </si>
  <si>
    <t>22185-6</t>
  </si>
  <si>
    <t>20734-9</t>
  </si>
  <si>
    <t>20917-1</t>
  </si>
  <si>
    <t>23905-4</t>
  </si>
  <si>
    <t>PENDENTE</t>
  </si>
  <si>
    <t>RESIDENCIAL RENASCENÇA CANDEIAS CR</t>
  </si>
  <si>
    <t>Cárceres</t>
  </si>
  <si>
    <t>RESIDENCIAL RENASCENÇA CANDEIAS - BLOCO 27</t>
  </si>
  <si>
    <t>RESIDENCIAL RENASCENÇA CANDEIAS - BLOCO 26</t>
  </si>
  <si>
    <t>RESIDENCIAL RENASCENÇA CANDEIAS - BLOCO 25</t>
  </si>
  <si>
    <t>RESIDENCIAL RENASCENÇA CANDEIAS - BLOCO 24</t>
  </si>
  <si>
    <t>RESIDENCIAL RENASCENÇA CANDEIAS - BLOCO 23</t>
  </si>
  <si>
    <t>RESIDENCIAL RENASCENÇA CANDEIAS - BLOCO 22</t>
  </si>
  <si>
    <t>RESIDENCIAL RENASCENÇA CANDEIAS - BLOCO 19</t>
  </si>
  <si>
    <t>RESIDENCIAL RENASCENÇA CANDEIAS - BLOCO 20</t>
  </si>
  <si>
    <t>RESIDENCIAL RENASCENÇA CANDEIAS - BLOCO 21</t>
  </si>
  <si>
    <t>RESIDENCIAL RENASCENÇA CANDEIAS - BLOCO 18</t>
  </si>
  <si>
    <t>RESIDENCIAL RENASCENÇA CANDEIAS - BLOCO 17</t>
  </si>
  <si>
    <t>RESIDENCIAL RENASCENÇA CANDEIAS - BLOCO 16</t>
  </si>
  <si>
    <t>RESIDENCIAL RENASCENÇA CANDEIAS - BLOCO 15</t>
  </si>
  <si>
    <t>RESIDENCIAL RENASCENÇA CANDEIAS - BLOCO 14</t>
  </si>
  <si>
    <t>RESIDENCIAL RENASCENÇA CANDEIAS - BLOCO 13</t>
  </si>
  <si>
    <t>RESIDENCIAL RENASCENÇA CANDEIAS - BLOCO 12</t>
  </si>
  <si>
    <t>RESIDENCIAL RENASCENÇA CANDEIAS - BLOCO 11</t>
  </si>
  <si>
    <t>RESIDENCIAL RENASCENÇA CANDEIAS - BLOCO 10</t>
  </si>
  <si>
    <t>RESIDENCIAL RENASCENÇA CANDEIAS - BLOCO 09</t>
  </si>
  <si>
    <t>RESIDENCIAL RENASCENÇA CANDEIAS - BLOCO 08</t>
  </si>
  <si>
    <t>RESIDENCIAL RENASCENÇA CANDEIAS - BLOCO 07</t>
  </si>
  <si>
    <t>RESIDENCIAL RENASCENÇA CANDEIAS - BLOCO 06</t>
  </si>
  <si>
    <t>RESIDENCIAL RENASCENÇA CANDEIAS - BLOCO 05</t>
  </si>
  <si>
    <t>RESIDENCIAL RENASCENÇA CANDEIAS - BLOCO 04</t>
  </si>
  <si>
    <t>RESIDENCIAL RENASCENÇA CANDEIAS - BLOCO 03</t>
  </si>
  <si>
    <t>RESIDENCIAL RENASCENÇA CANDEIAS - BLOCO 02</t>
  </si>
  <si>
    <t>RESIDENCIAL RENASCENÇA CANDEIAS - BLOCO 01</t>
  </si>
  <si>
    <t>29051-3</t>
  </si>
  <si>
    <t>29027-0</t>
  </si>
  <si>
    <t>29023-8</t>
  </si>
  <si>
    <t>29028-9</t>
  </si>
  <si>
    <t>25172-0</t>
  </si>
  <si>
    <t>24154-7</t>
  </si>
  <si>
    <t>22646-7</t>
  </si>
  <si>
    <t>24986-6</t>
  </si>
  <si>
    <t>20026-3</t>
  </si>
  <si>
    <t>29282-6</t>
  </si>
  <si>
    <t>29285-0</t>
  </si>
  <si>
    <t>17661-3</t>
  </si>
  <si>
    <t>29043-2</t>
  </si>
  <si>
    <t>18469-1</t>
  </si>
  <si>
    <t>29038-6</t>
  </si>
  <si>
    <t>25694-3</t>
  </si>
  <si>
    <t>27207-8</t>
  </si>
  <si>
    <t>29034-3</t>
  </si>
  <si>
    <t>29910-5</t>
  </si>
  <si>
    <t>29037-8</t>
  </si>
  <si>
    <t>22705-6</t>
  </si>
  <si>
    <t>17818-7</t>
  </si>
  <si>
    <t>18452-7</t>
  </si>
  <si>
    <t>31316-5</t>
  </si>
  <si>
    <t>26193-9</t>
  </si>
  <si>
    <t>29112-9</t>
  </si>
  <si>
    <t>23038-3</t>
  </si>
  <si>
    <t>EDF QUINTA DAS CAMÉLIAS</t>
  </si>
  <si>
    <t>EDF JOEL QUEIROZ</t>
  </si>
  <si>
    <t>EDF MARIA ANTÔNIA</t>
  </si>
  <si>
    <t>EDF ´PORTO ATLÂNTICO</t>
  </si>
  <si>
    <t>EDF RIO ARAGUAIA</t>
  </si>
  <si>
    <t>EDF QUAZAR</t>
  </si>
  <si>
    <t>EDF MARIA GLAUCIA</t>
  </si>
  <si>
    <t>EDF MARIA LUIZA</t>
  </si>
  <si>
    <t>EDF SIERRA NEVADA</t>
  </si>
  <si>
    <t>EDF CARMEM COSTA</t>
  </si>
  <si>
    <t>EDF PRINCIPE DE DOVER</t>
  </si>
  <si>
    <t>BOA VIAGEM FLAT</t>
  </si>
  <si>
    <t>HOTEL GOLDEN PARK</t>
  </si>
  <si>
    <t>EDF PRINCIPE DE TOSCANA</t>
  </si>
  <si>
    <t>Setúbal</t>
  </si>
  <si>
    <t>29779-8</t>
  </si>
  <si>
    <t>32521-0</t>
  </si>
  <si>
    <t>28427-0</t>
  </si>
  <si>
    <t>Sem etiqueta</t>
  </si>
  <si>
    <t>22524-0</t>
  </si>
  <si>
    <t>19068-3</t>
  </si>
  <si>
    <t>Sem acesso</t>
  </si>
  <si>
    <t>19570-7</t>
  </si>
  <si>
    <t>20594-0</t>
  </si>
  <si>
    <t>27564.6</t>
  </si>
  <si>
    <t>33145</t>
  </si>
  <si>
    <t>28243-0</t>
  </si>
  <si>
    <t>19220-1</t>
  </si>
  <si>
    <t>Porta da CRM com aldabra danificada</t>
  </si>
  <si>
    <t>Aldabra Danificada</t>
  </si>
  <si>
    <t>Contagem de Detalhes_NC</t>
  </si>
  <si>
    <t>Num_NC</t>
  </si>
  <si>
    <t>NÃO CONFORME</t>
  </si>
  <si>
    <t>NÃO FISCALIZADO</t>
  </si>
  <si>
    <t>total</t>
  </si>
  <si>
    <t>10/2025</t>
  </si>
  <si>
    <t>EDF MARIA BEATRIZ</t>
  </si>
  <si>
    <t>PAULISTA PRAIA HOTEL</t>
  </si>
  <si>
    <t>EDF AMÁLIA RODRIGUES</t>
  </si>
  <si>
    <t>5526 B</t>
  </si>
  <si>
    <t>5526 A</t>
  </si>
  <si>
    <t>30011-0</t>
  </si>
  <si>
    <t>27934-0</t>
  </si>
  <si>
    <t>32512-6</t>
  </si>
  <si>
    <t>33008</t>
  </si>
  <si>
    <t>5019-9</t>
  </si>
  <si>
    <t>19161-2</t>
  </si>
  <si>
    <t>28008-9</t>
  </si>
  <si>
    <t>32512-0</t>
  </si>
  <si>
    <t>33394</t>
  </si>
  <si>
    <t>28267-7</t>
  </si>
  <si>
    <t>CRM sem porta</t>
  </si>
  <si>
    <t>Ausência de porta</t>
  </si>
  <si>
    <t>MVAZ com etiqueta de calibração vencida</t>
  </si>
  <si>
    <t>MARIA ALICE</t>
  </si>
  <si>
    <t>MARIA BEATRIZ</t>
  </si>
  <si>
    <t xml:space="preserve"> PRINCIPE DE MARSALA</t>
  </si>
  <si>
    <t>AMÁLIA RODRIGUES</t>
  </si>
  <si>
    <t>PLAZA VERSAILES</t>
  </si>
  <si>
    <t>CARLA DIAS</t>
  </si>
  <si>
    <t>DOMUS PROF MÁRIO PESSOA</t>
  </si>
  <si>
    <t>ESTAÇÃO DO MAR</t>
  </si>
  <si>
    <t>PARLA DELI - SETÚBAL</t>
  </si>
  <si>
    <t>VIA FIRENZE</t>
  </si>
  <si>
    <t>PARADOR DE CASTILHA</t>
  </si>
  <si>
    <t>RIO AMAZONAS</t>
  </si>
  <si>
    <t>CASABLANCA</t>
  </si>
  <si>
    <t>MONTE FIORI</t>
  </si>
  <si>
    <t>MONTE VERDE</t>
  </si>
  <si>
    <t>LUÍS DIAS LINS</t>
  </si>
  <si>
    <t>CASA DOS DOCES</t>
  </si>
  <si>
    <t>RESTAURANTE ILHA SERTANEJA</t>
  </si>
  <si>
    <t>PARKHOTEL</t>
  </si>
  <si>
    <t>PRAÇA DO MAR</t>
  </si>
  <si>
    <t>Aquidabã</t>
  </si>
  <si>
    <t>Dr. Nilo Dornelas</t>
  </si>
  <si>
    <t>dos Navegantes</t>
  </si>
  <si>
    <t>28404-1</t>
  </si>
  <si>
    <t>29987-1</t>
  </si>
  <si>
    <t>33176</t>
  </si>
  <si>
    <t>ITACUaTIARA VILLAGE</t>
  </si>
  <si>
    <t>26082-7</t>
  </si>
  <si>
    <t>5432-1</t>
  </si>
  <si>
    <t>26007-0</t>
  </si>
  <si>
    <t>28666-4</t>
  </si>
  <si>
    <t>5961-7</t>
  </si>
  <si>
    <t>28012-7</t>
  </si>
  <si>
    <t>32542-2</t>
  </si>
  <si>
    <t>27554-9</t>
  </si>
  <si>
    <t>EDF CASABLANCA</t>
  </si>
  <si>
    <t>10//2025</t>
  </si>
  <si>
    <t>KALAY</t>
  </si>
  <si>
    <t>TOLEDO</t>
  </si>
  <si>
    <t>JOSÉ BANDEIRA DE OLIVEIRA</t>
  </si>
  <si>
    <t>GÁVEA</t>
  </si>
  <si>
    <t>BAIA DE VIGO</t>
  </si>
  <si>
    <t>GROPIUS</t>
  </si>
  <si>
    <t>CASTELINHO</t>
  </si>
  <si>
    <t>EL ARAM BEACH BOA VIAGEM HOTEL</t>
  </si>
  <si>
    <t>FERREIRA DA COSTA</t>
  </si>
  <si>
    <t>NAVEGADOR PIZÓN</t>
  </si>
  <si>
    <t>MANACÃ</t>
  </si>
  <si>
    <t>CASTELO DEL MAR</t>
  </si>
  <si>
    <t>Dom José Lopes</t>
  </si>
  <si>
    <t>BARONESA DE ITU</t>
  </si>
  <si>
    <t>STUDIO PORTAL DA PRAIA</t>
  </si>
  <si>
    <t>COSTA NOVA</t>
  </si>
  <si>
    <t>Desembargador João Paes</t>
  </si>
  <si>
    <t>33215</t>
  </si>
  <si>
    <t>29811-5</t>
  </si>
  <si>
    <t>25987-0</t>
  </si>
  <si>
    <t>19226-0</t>
  </si>
  <si>
    <t>33247</t>
  </si>
  <si>
    <t>22511-8</t>
  </si>
  <si>
    <t>33014</t>
  </si>
  <si>
    <t>33311</t>
  </si>
  <si>
    <t>30986-9</t>
  </si>
  <si>
    <t>29827-1</t>
  </si>
  <si>
    <t>19585-5</t>
  </si>
  <si>
    <t>26614-0</t>
  </si>
  <si>
    <t>28508-0</t>
  </si>
  <si>
    <t>22827-3</t>
  </si>
  <si>
    <t>24677-8</t>
  </si>
  <si>
    <t>Iguaracy de Brito Marques</t>
  </si>
  <si>
    <t>01/2026</t>
  </si>
  <si>
    <t>Francisco de Assis Roque Pinheiro</t>
  </si>
  <si>
    <t>18734-8</t>
  </si>
  <si>
    <t>24543-7</t>
  </si>
  <si>
    <t>CONDOMÍNIO PARADISO - SOLE - TORRE 3 - NORTE</t>
  </si>
  <si>
    <t>CONDOMÍNIO PARADISO - SOLE - TORRE 3 - SUL</t>
  </si>
  <si>
    <t>CONDOMÍNIO PARADISO - MARE- TORRE 2 - NORTE</t>
  </si>
  <si>
    <t>CONDOMÍNIO PARADISO - MARE- TORRE 2 - SUL</t>
  </si>
  <si>
    <t>CONDOMÍNIO PARADISO - LUNA - TORRE 1 - NORTE</t>
  </si>
  <si>
    <t>CONDOMÍNIO PARADISO - LUNA - TORRE 1 - SUL</t>
  </si>
  <si>
    <t>25316-2</t>
  </si>
  <si>
    <t>25346-4</t>
  </si>
  <si>
    <t>CONDOMÍNIO VERANO - AMALFI - TORRE 1 - SUL </t>
  </si>
  <si>
    <t>CONDOMÍNIO VERANO - AMALFI - TORRE 1 - NORTE</t>
  </si>
  <si>
    <t>CONDOMÍNIO VERANO - MAIORI - TORRE 2 - SUL</t>
  </si>
  <si>
    <t>CONDOMÍNIO VERANO - MAIORI - TORRE 2 - NORTE</t>
  </si>
  <si>
    <t>CONDOMÍNIO VERANO - POSITANO - TORRE 3 - SUL</t>
  </si>
  <si>
    <t>CONDOMÍNIO VERANO - POSITANO - TORRE 3 - NORTE</t>
  </si>
  <si>
    <t>31749-7</t>
  </si>
  <si>
    <t>30881-1</t>
  </si>
  <si>
    <t>CONDOMÍNIO VERANO - RAVELLO - TORRE 4 - SUL</t>
  </si>
  <si>
    <t>CONDOMÍNIO VERANO - RAVELLO - TORRE 4 - NORTE</t>
  </si>
  <si>
    <t>31718-7</t>
  </si>
  <si>
    <t>CONDOMÍNIO VARANDA DO PARQUE - IBIRAPUERA - TORRE 4 - SUL</t>
  </si>
  <si>
    <t>CONDOMÍNIO VARANDA DO PARQUE - IBIRAPUERA - TORRE 4 - NORTE</t>
  </si>
  <si>
    <t>CONDOMÍNIO VARANDA DO PARQUE - LA VILLETE - TORRE 3 - SUL</t>
  </si>
  <si>
    <t>CONDOMÍNIO VARANDA DO PARQUE - LA VILLETE - TORRE 3 - NORTE</t>
  </si>
  <si>
    <t>CONDOMÍNIO VARANDA DO PARQUE - GÜELL - TORRE 2 - SUL</t>
  </si>
  <si>
    <t>CONDOMÍNIO VARANDA DO PARQUE - GÜELL - TORRE 2 - NORTE</t>
  </si>
  <si>
    <t>CONDOMÍNIO VARANDA DO PARQUE - HYDE - TORRE 1 - SUL</t>
  </si>
  <si>
    <t>CONDOMÍNIO VARANDA DO PARQUE - HYDE - TORRE 1 - NORTE</t>
  </si>
  <si>
    <t>20366-6</t>
  </si>
  <si>
    <t>33961</t>
  </si>
  <si>
    <t>CONDOMÍNIO ACQUA MARINE - TORRE 1 - VERDE</t>
  </si>
  <si>
    <t>CONDOMÍNIO ACQUA MARINE - TORRE 2 - AZZURRO</t>
  </si>
  <si>
    <t>CONDOMÍNIO ACQUA MARINE - TORRE 3 - BIANCO</t>
  </si>
  <si>
    <t>CONDOMÍNIO QUINTAS DA PRAIA</t>
  </si>
  <si>
    <t xml:space="preserve">CONDOMÍNIO VILA DOS CORAIS - BORA BORA - TORRE 1 - NORTE </t>
  </si>
  <si>
    <t>CONDOMÍNIO VILA DOS CORAIS - BORA BORA - TORRE 1 - SUL</t>
  </si>
  <si>
    <t>CONDOMÍNIO VILA DOS CORAIS - MALDIVAS - TORRE 02 - SUL</t>
  </si>
  <si>
    <t>CONDOMÍNIO VILA DOS CORAIS - MALDIVAS - TORRE 02 - NORTE</t>
  </si>
  <si>
    <t>CONDOMÍNIO VILA DOS CORAIS - BALI - TORRE 3 - SUL</t>
  </si>
  <si>
    <t>CONDOMÍNIO VILA DOS CORAIS - BALI - TORRE 3 - NORTE</t>
  </si>
  <si>
    <t>CONDOMÍNIO VILA DOS CORAIS - SEYCHELLES - TORRE 4 - SUL</t>
  </si>
  <si>
    <t>CONDOMÍNIO VILA DOS CORAIS - SEYCHELLES - TORRE 4 - NORTE</t>
  </si>
  <si>
    <t>CONDOMÍNIO VILA DOS CORAIS - MAURITIUS - TORRE 5 - SUL</t>
  </si>
  <si>
    <t>CONDOMÍNIO VILA DOS CORAIS - MAURITIUS - TORRE 5 - NORTE</t>
  </si>
  <si>
    <t>CONDOMÍNIO VILA DOS CORAIS - MAUI - TORRE 6 -NORTE</t>
  </si>
  <si>
    <t>CONDOMÍNIO VILA DOS CORAIS - MAUI - TORRE 6 -SUL</t>
  </si>
  <si>
    <t xml:space="preserve"> ESSENZA</t>
  </si>
  <si>
    <t>Beira Mar</t>
  </si>
  <si>
    <t>32989</t>
  </si>
  <si>
    <t>NÃO CONFORMIDADES MAIS FREQUENTES EM 2026:</t>
  </si>
  <si>
    <t>Portão da estação desafixado</t>
  </si>
  <si>
    <t>Portão desafixado</t>
  </si>
  <si>
    <t>PERCENT</t>
  </si>
  <si>
    <t>02/2026</t>
  </si>
  <si>
    <t>JOEL QUEIROZ</t>
  </si>
  <si>
    <t>QUINTA DAS CAMÉLIAS</t>
  </si>
  <si>
    <t>MARIA ANTONIA</t>
  </si>
  <si>
    <t>PORTO ATLÂNTICO</t>
  </si>
  <si>
    <t>´5822</t>
  </si>
  <si>
    <t>19182-5</t>
  </si>
  <si>
    <t>Brunno Kleber de Sousa Barros</t>
  </si>
  <si>
    <t>RIO ARAGUAIA</t>
  </si>
  <si>
    <t>QUAZAR</t>
  </si>
  <si>
    <t>MARIA GLÁUCIA</t>
  </si>
  <si>
    <t>33337</t>
  </si>
  <si>
    <t>EDF MARIA GLÁUCIA</t>
  </si>
  <si>
    <t>SIERRA NEVADA</t>
  </si>
  <si>
    <t>SIERRA NEVADA - CR</t>
  </si>
  <si>
    <t>Medidor individual</t>
  </si>
  <si>
    <t>19688-6</t>
  </si>
  <si>
    <t>CARMEM COSTA</t>
  </si>
  <si>
    <t>27564-6</t>
  </si>
  <si>
    <t>PRINCIPE DE DOVER</t>
  </si>
  <si>
    <t>ZARAGOZA</t>
  </si>
  <si>
    <t>33187</t>
  </si>
  <si>
    <t>GOLDEN PARK</t>
  </si>
  <si>
    <t>27939-0</t>
  </si>
  <si>
    <t>NC ETIQ AUSENTE</t>
  </si>
  <si>
    <t>Marta</t>
  </si>
  <si>
    <t xml:space="preserve">Coronel Alberto Lundgren </t>
  </si>
  <si>
    <t>32028-5</t>
  </si>
  <si>
    <t>CASA DE TONHO SABORES REGIONAIS</t>
  </si>
  <si>
    <t>MOINHOS DA HOLANDA</t>
  </si>
  <si>
    <t>26059-6</t>
  </si>
  <si>
    <t>32770</t>
  </si>
  <si>
    <t>ROTTERDAN</t>
  </si>
  <si>
    <t>PEDRA PETTEO</t>
  </si>
  <si>
    <t>MAR BALTICO</t>
  </si>
  <si>
    <t>ESTAÇÃO GERMANO AGUIAR</t>
  </si>
  <si>
    <t>PIAZZA DI TREVI</t>
  </si>
  <si>
    <t>3329</t>
  </si>
  <si>
    <t>ARCADIA</t>
  </si>
  <si>
    <t>Maria Ramos</t>
  </si>
  <si>
    <t>33251</t>
  </si>
  <si>
    <t>PRAÇA DAS AZALÉIAS</t>
  </si>
  <si>
    <t>28614-1</t>
  </si>
  <si>
    <t>ANÁLIA</t>
  </si>
  <si>
    <t>Dr. Manoel de Almeida Belo</t>
  </si>
  <si>
    <t>28046-1</t>
  </si>
  <si>
    <t>EDF. ANÁLIA</t>
  </si>
  <si>
    <t>MAR DE BERENTS</t>
  </si>
  <si>
    <t>Francisco Ambrósio de Barros Leite</t>
  </si>
  <si>
    <t>31826-4</t>
  </si>
  <si>
    <t>Marta / Domingos</t>
  </si>
  <si>
    <t>HABIB'S</t>
  </si>
  <si>
    <t>Cadeado</t>
  </si>
  <si>
    <t>Vedação de acesso ao medidor</t>
  </si>
  <si>
    <t>Conselheiro Rosa e Silva</t>
  </si>
  <si>
    <t>CAP SAINT MICHELL</t>
  </si>
  <si>
    <t xml:space="preserve">do Futuro </t>
  </si>
  <si>
    <t>22776-5</t>
  </si>
  <si>
    <t>27474-7</t>
  </si>
  <si>
    <t>EDF CAP SAINT MICHELL</t>
  </si>
  <si>
    <t>Entulho obstruindo o acesso</t>
  </si>
  <si>
    <t>Obstrução de acesso a Estação</t>
  </si>
  <si>
    <t>Válvula de bloqueio a montante da estação</t>
  </si>
  <si>
    <t>Violação do lacre</t>
  </si>
  <si>
    <t>PRINCIPE DE BRAGANÇA</t>
  </si>
  <si>
    <t>29850-6</t>
  </si>
  <si>
    <t>EDF PRINCIPE DE BRAGANÇA</t>
  </si>
  <si>
    <t>GUZO</t>
  </si>
  <si>
    <t>27412-7</t>
  </si>
  <si>
    <t>25422-3</t>
  </si>
  <si>
    <t>LAVA D'ERA LAVANDERIA</t>
  </si>
  <si>
    <t>Placa de segurança ilegivel</t>
  </si>
  <si>
    <t>DON PERIGNON</t>
  </si>
  <si>
    <t>Adalberto Camargo</t>
  </si>
  <si>
    <t>19529-4</t>
  </si>
  <si>
    <t>EDF. DON PERIGNON</t>
  </si>
  <si>
    <t>PIZZA HUT - GRAÇAS</t>
  </si>
  <si>
    <t>Senador Alberto Paiva</t>
  </si>
  <si>
    <t>19591-0</t>
  </si>
  <si>
    <t>FAMIGLIA LUCCO</t>
  </si>
  <si>
    <t>25789-3</t>
  </si>
  <si>
    <t>ZAPY PIZZA</t>
  </si>
  <si>
    <t>29899-9</t>
  </si>
  <si>
    <t>28465-3</t>
  </si>
  <si>
    <t>EDF FERNANDO TEIXEIRA BASTO - PRIVILEGE GRAÇAS</t>
  </si>
  <si>
    <t>Cadeado oxidado impedindo a abertura da porta</t>
  </si>
  <si>
    <t>Lacre da válvula de bloqueio a montante violado</t>
  </si>
  <si>
    <t>Ausência de Placa de identificação / segurança</t>
  </si>
  <si>
    <t>Placa de identificação / segurança ilegível</t>
  </si>
  <si>
    <t>Placa de identificação / egurança ilegível</t>
  </si>
  <si>
    <t>Contagem de Num_NC</t>
  </si>
  <si>
    <t>03/2026</t>
  </si>
  <si>
    <t>Filipe Webster</t>
  </si>
  <si>
    <t>17898-5</t>
  </si>
  <si>
    <t>23900-3</t>
  </si>
  <si>
    <t>RESIDENCIAL PRAIA DE JANGADA - BLOCO 42</t>
  </si>
  <si>
    <t>17471-8</t>
  </si>
  <si>
    <t>23035-9</t>
  </si>
  <si>
    <t>19630-4</t>
  </si>
  <si>
    <t>17970-1</t>
  </si>
  <si>
    <t>17454-8</t>
  </si>
  <si>
    <t>25513-8</t>
  </si>
  <si>
    <t>17549-8</t>
  </si>
  <si>
    <t>20837-0</t>
  </si>
  <si>
    <t>21570-8</t>
  </si>
  <si>
    <t>20092-1</t>
  </si>
  <si>
    <t>21058-7</t>
  </si>
  <si>
    <t>Etiqueta de calibração com data incompleta</t>
  </si>
  <si>
    <t>RESIDENCIAL PRAIA DE JANGADA - BL 23</t>
  </si>
  <si>
    <t>19693-2</t>
  </si>
  <si>
    <t>20522-2</t>
  </si>
  <si>
    <t>23491-5</t>
  </si>
  <si>
    <t>26153-0</t>
  </si>
  <si>
    <t>21008-0</t>
  </si>
  <si>
    <t>20993-7</t>
  </si>
  <si>
    <t>26177-7</t>
  </si>
  <si>
    <t>Quadro de medidores</t>
  </si>
  <si>
    <t>corrosão</t>
  </si>
  <si>
    <t>RESIDENCIAL PRAIA DE JANGADA - BL 16</t>
  </si>
  <si>
    <t>25632-3</t>
  </si>
  <si>
    <t>21660-7</t>
  </si>
  <si>
    <t>20122-7</t>
  </si>
  <si>
    <t>20798-5</t>
  </si>
  <si>
    <t>26653-1</t>
  </si>
  <si>
    <t>21961-4</t>
  </si>
  <si>
    <t>19027-6</t>
  </si>
  <si>
    <t>20176-0</t>
  </si>
  <si>
    <t>17912-4</t>
  </si>
  <si>
    <t>26593-4</t>
  </si>
  <si>
    <t>19946-0</t>
  </si>
  <si>
    <t>Quadro de medidores com a porta oxidada</t>
  </si>
  <si>
    <t>Quadro de medidores com a base oxidada</t>
  </si>
  <si>
    <t>17433-5</t>
  </si>
  <si>
    <t>19665-7</t>
  </si>
  <si>
    <t>31313-0</t>
  </si>
  <si>
    <t>21235-0</t>
  </si>
  <si>
    <t>17748-2</t>
  </si>
  <si>
    <t>31577-0</t>
  </si>
  <si>
    <t>27307-4</t>
  </si>
  <si>
    <t>24106-7</t>
  </si>
  <si>
    <t>19963-0</t>
  </si>
  <si>
    <t>29044-0</t>
  </si>
  <si>
    <t>29337-7</t>
  </si>
  <si>
    <t>27185-3</t>
  </si>
  <si>
    <t>20744-6</t>
  </si>
  <si>
    <t>17421-1</t>
  </si>
  <si>
    <t>20596-6</t>
  </si>
  <si>
    <t>21577-0</t>
  </si>
  <si>
    <t>17692-3</t>
  </si>
  <si>
    <t>RESIDENCIAL RENASCENÇA CANDEIAS - BLOCO - CR</t>
  </si>
  <si>
    <t>MINOTTI PRIORI</t>
  </si>
  <si>
    <t>Acesso impedido</t>
  </si>
  <si>
    <t>CLARINDA PRIORI</t>
  </si>
  <si>
    <t>ILHA DE SANTO ALEIXO</t>
  </si>
  <si>
    <t>RIO AVE</t>
  </si>
  <si>
    <t>ITAIPAVA</t>
  </si>
  <si>
    <t>33094</t>
  </si>
  <si>
    <t>JARDINS DE CHRISTINA HARLEY LUNDGREN</t>
  </si>
  <si>
    <t>Padre Roma</t>
  </si>
  <si>
    <t>32058-7</t>
  </si>
  <si>
    <t>VIRGINIA</t>
  </si>
  <si>
    <t>21842-1</t>
  </si>
  <si>
    <t>SENHORZIN ESPETARIA E CHOPERIA</t>
  </si>
  <si>
    <t>Sebastião Alves</t>
  </si>
  <si>
    <t>20175-8</t>
  </si>
  <si>
    <t>MARIAZINHA BAR</t>
  </si>
  <si>
    <t>24753-7</t>
  </si>
  <si>
    <t>NIRÁ IZAKAYA</t>
  </si>
  <si>
    <t>Afonso Celso</t>
  </si>
  <si>
    <t>31816-7</t>
  </si>
  <si>
    <t>SÔNIA</t>
  </si>
  <si>
    <t>29802-6</t>
  </si>
  <si>
    <t>31463-3</t>
  </si>
  <si>
    <t>33522</t>
  </si>
  <si>
    <t>CARAPITANGA INDÚSTRIA DE PESCADOS LTDA</t>
  </si>
  <si>
    <t>Doutor Júlio Maranhão</t>
  </si>
  <si>
    <t>31789-6</t>
  </si>
  <si>
    <t>Morosidade</t>
  </si>
  <si>
    <t>POSTO SUL LTDA - POSTO DE COMBUSTIVEIS PICHILAU</t>
  </si>
  <si>
    <t>BR 101 Sul Km 83,7</t>
  </si>
  <si>
    <t>30/092028</t>
  </si>
  <si>
    <t>Endereço 2</t>
  </si>
  <si>
    <t>Num da Fiscaliz</t>
  </si>
  <si>
    <t>04/2026</t>
  </si>
  <si>
    <t>POSTO TAPAJÓS - TAPAJÓS PRODUTOS D EPETRÓLEO</t>
  </si>
  <si>
    <t>BR 408 km 12</t>
  </si>
  <si>
    <t>Nazaré da Mata</t>
  </si>
  <si>
    <t>30210-4</t>
  </si>
  <si>
    <t>Zona Urbana</t>
  </si>
  <si>
    <t>PANIFICADORA PÃO DA CEIA</t>
  </si>
  <si>
    <t>Sertãozinho</t>
  </si>
  <si>
    <t>32056-0</t>
  </si>
  <si>
    <t>INDÚSTRIA ALMENTICIA MAURICÉIA LTDA - BISCOITOS</t>
  </si>
  <si>
    <t>Siqueira Campos</t>
  </si>
  <si>
    <t>33485</t>
  </si>
  <si>
    <t>MASSA PRONTA PRODUTOS E SERVIÇOS LTDA - ARGAMASSA DO MESTRE</t>
  </si>
  <si>
    <t>Fazenda Santa Inez / Engenho Caciculé</t>
  </si>
  <si>
    <t>33540</t>
  </si>
  <si>
    <t>31/010/2028</t>
  </si>
  <si>
    <t>PSV sem etiqueta de calibração</t>
  </si>
  <si>
    <t>Governador Agamenon Magalhães</t>
  </si>
  <si>
    <t>POSTO SERVIÇO CIDADE LTDA - POSTO CIDADE</t>
  </si>
  <si>
    <t>30088-8</t>
  </si>
  <si>
    <t>NÃO CONFORMIDADES MAIS FREQUENTES EM 2026</t>
  </si>
  <si>
    <t>Segmento</t>
  </si>
  <si>
    <t>Usuário</t>
  </si>
  <si>
    <t>SEGMENTO</t>
  </si>
  <si>
    <t>Argemiro / Marta / Domingos</t>
  </si>
  <si>
    <t>23114-2</t>
  </si>
  <si>
    <t>23777-4</t>
  </si>
  <si>
    <t>24556-9</t>
  </si>
  <si>
    <t>19698-3</t>
  </si>
  <si>
    <t>27617-0</t>
  </si>
  <si>
    <t>29702-0</t>
  </si>
  <si>
    <t>20992-9</t>
  </si>
  <si>
    <t>3101/2017</t>
  </si>
  <si>
    <t>20492-7</t>
  </si>
  <si>
    <t>20785-3</t>
  </si>
  <si>
    <t>22594-0</t>
  </si>
  <si>
    <t>21051</t>
  </si>
  <si>
    <t>22602-5</t>
  </si>
  <si>
    <t>19053-5</t>
  </si>
  <si>
    <t>27592-1</t>
  </si>
  <si>
    <t>18135-8</t>
  </si>
  <si>
    <t>27067-9</t>
  </si>
  <si>
    <t>RESIDENCIAL CAMPO DE AVIAÇÃO - CONDOMINIO 14 BIS - BLOCO B - SALÃO DE FESTAS</t>
  </si>
  <si>
    <t>19338-0</t>
  </si>
  <si>
    <t>20361-0</t>
  </si>
  <si>
    <t>20681-4</t>
  </si>
  <si>
    <t>19859-5</t>
  </si>
  <si>
    <t>19960-5</t>
  </si>
  <si>
    <t>19067-5</t>
  </si>
  <si>
    <t>21034-0</t>
  </si>
  <si>
    <t>18247-8</t>
  </si>
  <si>
    <t>31568-0</t>
  </si>
  <si>
    <t>23074-0</t>
  </si>
  <si>
    <t>23871-6</t>
  </si>
  <si>
    <t>25168-2</t>
  </si>
  <si>
    <t>18497-7</t>
  </si>
  <si>
    <t>18557-4</t>
  </si>
  <si>
    <t>20489-7</t>
  </si>
  <si>
    <t>18137-4</t>
  </si>
  <si>
    <t>18164-1</t>
  </si>
  <si>
    <t>31/102016</t>
  </si>
  <si>
    <t>André Raimundo da Silva</t>
  </si>
  <si>
    <t>21695-0</t>
  </si>
  <si>
    <t>2130-9</t>
  </si>
  <si>
    <t>23462-8</t>
  </si>
  <si>
    <t>POSTO ATLÂNTIDA LTDA - ERPM</t>
  </si>
  <si>
    <t>POSTO ATLÂNTIDA LTDA - ERP 378.5 - BOLSÃO MARANGUAPE</t>
  </si>
  <si>
    <t>POSTO ATLÂNTIDA LTDA - LOJA DE CONVENIÊNCIA</t>
  </si>
  <si>
    <t>20971-6</t>
  </si>
  <si>
    <t>27253-0</t>
  </si>
  <si>
    <t>27256-5</t>
  </si>
  <si>
    <t>VILA DAS PALMEIRAS RESIDENCIAL</t>
  </si>
  <si>
    <t>Maranguape II</t>
  </si>
  <si>
    <t>32138-9</t>
  </si>
  <si>
    <t>CIA DAS DELICIAS</t>
  </si>
  <si>
    <t>J A MOLAS</t>
  </si>
  <si>
    <t>Nova Jersey</t>
  </si>
  <si>
    <t>33480</t>
  </si>
  <si>
    <t>32007-2</t>
  </si>
  <si>
    <t>JARDINS DO FRIO CONDOMINIO CLUBE - CR</t>
  </si>
  <si>
    <t>JARDINS DO FRIO CONDOMINIO CLUBE - BLOCO 1</t>
  </si>
  <si>
    <t>JARDINS DO FRIO CONDOMINIO CLUBE - BLOCO 2</t>
  </si>
  <si>
    <t>JARDINS DO FRIO CONDOMINIO CLUBE - BLOCO 3</t>
  </si>
  <si>
    <t>JARDINS DO FRIO CONDOMINIO CLUBE - BLOCO 4</t>
  </si>
  <si>
    <t>JARDINS DO FRIO CONDOMINIO CLUBE - BLOCO 5</t>
  </si>
  <si>
    <t>JARDINS DO FRIO CONDOMINIO CLUBE - BLOCO 6</t>
  </si>
  <si>
    <t>JARDINS DO FRIO CONDOMINIO CLUBE - BLOCO 7</t>
  </si>
  <si>
    <t>JARDINS DO FRIO CONDOMINIO CLUBE - BLOCO 8</t>
  </si>
  <si>
    <t>JARDINS DO FRIO CONDOMINIO CLUBE - BLOCO 9</t>
  </si>
  <si>
    <t>JARDINS DO FRIO CONDOMINIO CLUBE - BLOCO 10</t>
  </si>
  <si>
    <t>JARDINS DO FRIO CONDOMINIO CLUBE - BLOCO 11</t>
  </si>
  <si>
    <t>JARDINS DO FRIO CONDOMINIO CLUBE - BLOCO 12</t>
  </si>
  <si>
    <t>JARDINS DO FRIO CONDOMINIO CLUBE - BLOCO 13</t>
  </si>
  <si>
    <t>23622-5</t>
  </si>
  <si>
    <t>25741-9</t>
  </si>
  <si>
    <t>26365-6</t>
  </si>
  <si>
    <t>PATIO AURORA OPEN MALL</t>
  </si>
  <si>
    <t>Via</t>
  </si>
  <si>
    <t>Local H</t>
  </si>
  <si>
    <t>33022</t>
  </si>
  <si>
    <t>05/2026</t>
  </si>
  <si>
    <t>BR 232, km 117</t>
  </si>
  <si>
    <t>SHOPPING DIFUSORA - RESTAURANTE</t>
  </si>
  <si>
    <t>Etiqueta de calibração vencida</t>
  </si>
  <si>
    <t>SODIÊ DOCES</t>
  </si>
  <si>
    <t>Dos Estados</t>
  </si>
  <si>
    <t>POSTO SANTO ANTÔNIO - NUNES DERIVADOS DE PETRÓLEO LTDA</t>
  </si>
  <si>
    <t>POSTO CAPITAL DO FORRÓ - FN POSTO DE COMBUSTIVEIS LTDA</t>
  </si>
  <si>
    <t>POSTO DE COMBUSTIVEIS PICHILAU - CARUARU - ARLINDO DA FONSECA LINS E CIA LTDA</t>
  </si>
  <si>
    <t>ERP 402.4 - CARUARU - AÇO CARBONO</t>
  </si>
  <si>
    <t>ERP 402.15 - CARUARU - PEAD</t>
  </si>
  <si>
    <t>33535</t>
  </si>
  <si>
    <t>POSTO ALTO DO MOURA - POSTO PETROTURBO LTDA</t>
  </si>
  <si>
    <t>24830-4</t>
  </si>
  <si>
    <t>Lindenberg Silva Leite Neto</t>
  </si>
  <si>
    <t>Douglas Oliveira  e Lindenberg Silva Leite Neto.</t>
  </si>
  <si>
    <t>Argemiro / Domingos</t>
  </si>
  <si>
    <t>33490</t>
  </si>
  <si>
    <t>CARMO CHOCOLATES - VITÓRIA PARK SHOPPING</t>
  </si>
  <si>
    <t>DI ITÁLIA - VITÓRIA PARK SHOPPING</t>
  </si>
  <si>
    <t>PERFETTO - VITÓRIA PARK SHOPPING</t>
  </si>
  <si>
    <t>PAI DE FAMIA 1 - VITÓRIA PARK SHOPPING</t>
  </si>
  <si>
    <t>HORO SUSHI - VITÓRIA PARK SHOPPING</t>
  </si>
  <si>
    <t>LAVIANA - VITÓRIA PARK SHOPPING</t>
  </si>
  <si>
    <t>PIZZA PATRONI - VITÓRIA PARK SHOPPING</t>
  </si>
  <si>
    <t>BURGUER KING - VITÓRIA PARK SHOPPING</t>
  </si>
  <si>
    <t>BISTRÔ CAFÉ - VITÓRIA PARK SHOPPING</t>
  </si>
  <si>
    <t>PAI DE FAMIA 2 - VITÓRIA PARK SHOPPING</t>
  </si>
  <si>
    <t>BONAPARTE - VITÓRIA PARK SHOPPING</t>
  </si>
  <si>
    <t>32729</t>
  </si>
  <si>
    <t>28154-9</t>
  </si>
  <si>
    <t>32637</t>
  </si>
  <si>
    <t>33468</t>
  </si>
  <si>
    <t>POSTO SÃO PAULO / SILVA E ROCHA COMBISTIVEIS LTDA</t>
  </si>
  <si>
    <t>BRAGA RESTAURANTE</t>
  </si>
  <si>
    <t>33408</t>
  </si>
  <si>
    <t>ERP 402.13 - BOLSÃO VITÓRIA 2 (PEAD)</t>
  </si>
  <si>
    <t>ERP 402.1 - BOLSÃO VITÓRIA 2 (AÇO CARBONO)</t>
  </si>
  <si>
    <t>MULTIPOSTO OUTLET COMÉRCIO DE COMBUSTIVEIS LTDA</t>
  </si>
  <si>
    <t>ERP 402.9 - BOLSÃO MORENO</t>
  </si>
  <si>
    <t>POSTO ARCO-IRIS / J A SOBRAL &amp; CIA LTDA</t>
  </si>
  <si>
    <t>FAL - FÁBRICA DE ALIMENTOS LTDA</t>
  </si>
  <si>
    <t>INDÚSTRIA DE ALIMENTOS REI DAS COXINHAS</t>
  </si>
  <si>
    <t>Adjar Francisco de Assis</t>
  </si>
  <si>
    <t>Alpes Suiços</t>
  </si>
  <si>
    <t>Br 232, km 58,5</t>
  </si>
  <si>
    <t>POSTO PEREIRA DE LUCENA LTDA / ANDALUZIA COMBUSTIVEIS</t>
  </si>
  <si>
    <t>Timbi</t>
  </si>
  <si>
    <t>33526</t>
  </si>
  <si>
    <t>33533</t>
  </si>
  <si>
    <t>31788-8</t>
  </si>
  <si>
    <t>33460</t>
  </si>
  <si>
    <t>ERP CAMARAGIBE</t>
  </si>
  <si>
    <t>Dr. Luiz de Andrade Lima Neto</t>
  </si>
  <si>
    <t>ENGENHO CAMARAS - CONDOMINIO PRESERVAR - ERP</t>
  </si>
  <si>
    <t>ENGENHO CAMARAS - CONDOMINIO PRESERVAR - BLOCO 31</t>
  </si>
  <si>
    <t>ENGENHO CAMARAS - CONDOMINIO PRESERVAR - BLOCO 29</t>
  </si>
  <si>
    <t>ENGENHO CAMARAS - CONDOMINIO PRESERVAR - BLOCO 27</t>
  </si>
  <si>
    <t>ENGENHO CAMARAS - CONDOMINIO PRESERVAR - BLOCO 25</t>
  </si>
  <si>
    <t>ENGENHO CAMARAS - CONDOMINIO PRESERVAR - BLOCO 23</t>
  </si>
  <si>
    <t>ENGENHO CAMARAS - CONDOMINIO PRESERVAR - BLOCO 21</t>
  </si>
  <si>
    <t>ENGENHO CAMARAS - CONDOMINIO PRESERVAR - BLOCO 22</t>
  </si>
  <si>
    <t>26259-5</t>
  </si>
  <si>
    <t>31/11/2030</t>
  </si>
  <si>
    <t>23596-2</t>
  </si>
  <si>
    <t>25022-8</t>
  </si>
  <si>
    <t>27031-8</t>
  </si>
  <si>
    <t>ENGENHO CAMARAS - CONDOMINIO PRESERVAR - BLOCO 24</t>
  </si>
  <si>
    <t>ENGENHO CAMARAS - CONDOMINIO PRESERVAR - BLOCO 26</t>
  </si>
  <si>
    <t>ENGENHO CAMARAS - CONDOMINIO PRESERVAR - BLOCO 28</t>
  </si>
  <si>
    <t>ENGENHO CAMARAS - CONDOMINIO PRESERVAR - BLOCO 30</t>
  </si>
  <si>
    <t>ENGENHO CAMARAS - CONDOMINIO PRESERVAR - BLOCO 32</t>
  </si>
  <si>
    <t>ENGENHO CAMARAS - CONDOMINIO PRESERVAR - SALÃO DE FESTAS</t>
  </si>
  <si>
    <t>ENGENHO CAMARAS - CONDOMINIO PRESERVAR - BLOCO 05</t>
  </si>
  <si>
    <t>ENGENHO CAMARAS - CONDOMINIO PRESERVAR - BLOCO 02</t>
  </si>
  <si>
    <t>23046-4</t>
  </si>
  <si>
    <t>22832-0</t>
  </si>
  <si>
    <t>28879-9</t>
  </si>
  <si>
    <t>24056-7</t>
  </si>
  <si>
    <t>ENGENHO CAMARAS - CONDOMINIO PRESERVAR - BLOCO 01</t>
  </si>
  <si>
    <t>ENGENHO CAMARAS - CONDOMINIO PRESERVAR - BLOCO 03</t>
  </si>
  <si>
    <t>ENGENHO CAMARAS - CONDOMINIO PRESERVAR - BLOCO 04</t>
  </si>
  <si>
    <t>ENGENHO CAMARAS - CONDOMINIO PRESERVAR - BLOCO 06</t>
  </si>
  <si>
    <t>ENGENHO CAMARAS - CONDOMINIO PRESERVAR - BLOCO 10</t>
  </si>
  <si>
    <t>ENGENHO CAMARAS - CONDOMINIO PRESERVAR - BLOCO 14</t>
  </si>
  <si>
    <t>ENGENHO CAMARAS - CONDOMINIO PRESERVAR - BLOCO 09</t>
  </si>
  <si>
    <t>ENGENHO CAMARAS - CONDOMINIO PRESERVAR - BLOCO 08</t>
  </si>
  <si>
    <t>18361-0</t>
  </si>
  <si>
    <t>24218-7</t>
  </si>
  <si>
    <t>23645-4</t>
  </si>
  <si>
    <t>21223-7</t>
  </si>
  <si>
    <t>20357-2</t>
  </si>
  <si>
    <t>ENGENHO CAMARAS - CONDOMINIO PRESERVAR - BLOCO 13</t>
  </si>
  <si>
    <t>ENGENHO CAMARAS - CONDOMINIO PRESERVAR - BLOCO 12</t>
  </si>
  <si>
    <t>ENGENHO CAMARAS - CONDOMINIO PRESERVAR - BLOCO 07</t>
  </si>
  <si>
    <t>ENGENHO CAMARAS - CONDOMINIO PRESERVAR - BLOCO 11</t>
  </si>
  <si>
    <t>ENGENHO CAMARAS - CONDOMINIO PRESERVAR - BLOCO 15</t>
  </si>
  <si>
    <t>ENGENHO CAMARAS - CONDOMINIO PRESERVAR - BLOCO 16</t>
  </si>
  <si>
    <t>ENGENHO CAMARAS - CONDOMINIO PRESERVAR - BLOCO 17</t>
  </si>
  <si>
    <t>22126-0</t>
  </si>
  <si>
    <t>22608-4</t>
  </si>
  <si>
    <t>31/08//2018</t>
  </si>
  <si>
    <t>ENGENHO CAMARAS - CONDOMINIO PRESERVAR - BLOCO 18</t>
  </si>
  <si>
    <t>ENGENHO CAMARAS - CONDOMINIO PRESERVAR - BLOCO 20</t>
  </si>
  <si>
    <t>ENGENHO CAMARAS - CONDOMINIO PRESERVAR - BLOCO 19</t>
  </si>
  <si>
    <t>25350-2</t>
  </si>
  <si>
    <t>POSTO BEZERRA MENEZES / MULT POSTOS</t>
  </si>
  <si>
    <t>NEOVIA - NUTRIÇÃO E SAÚDE ANIMAL LTDA</t>
  </si>
  <si>
    <t>VITAL MASSA ARGAMASSA</t>
  </si>
  <si>
    <t>(Tudo)</t>
  </si>
  <si>
    <t>Estações Fiscalizadas</t>
  </si>
  <si>
    <t>Estações Não Conformes</t>
  </si>
  <si>
    <t>Saldo Estações NC do mês anterior</t>
  </si>
  <si>
    <t>Subtotal de Estações NC 
(2+3)</t>
  </si>
  <si>
    <t>Estações Sanados</t>
  </si>
  <si>
    <t>Estações Pendentes 
(4-5)</t>
  </si>
  <si>
    <t>USUÁRIO NÃO CONFORMES (1 USUÁRIO PODE TER MAIS DE UMA NC)</t>
  </si>
  <si>
    <t>ACOMPANHAMENTO MENSAL DAS ESTAÇÕES (USUÁRIOS) NÃO CONFORMES:</t>
  </si>
  <si>
    <t>06/2026</t>
  </si>
  <si>
    <t>Argemiro /  Marta</t>
  </si>
  <si>
    <t>MARI LOUÇAS SANITÁRIAS / M A DE MORAES ARTEFATOS CERÂMICOS LTDA</t>
  </si>
  <si>
    <t>BR 232 Km 140,6</t>
  </si>
  <si>
    <t>ERP 402.17 - BOLSÃO SÃO CAETANO</t>
  </si>
  <si>
    <t>POSTO CRUZEIRO TACAIMBÓ SIGA BEM GNV</t>
  </si>
  <si>
    <t>BR 232 Km 160,5</t>
  </si>
  <si>
    <t>18921-9</t>
  </si>
  <si>
    <t>POSTO CRUZEIRO TACAIMBÓ - RESTAURANTE</t>
  </si>
  <si>
    <t>POSTO FÓRMULA BELO JARDIM / FÉLIX COMBUSTÍVEIS BELO JARDIM LTDA</t>
  </si>
  <si>
    <t>33503</t>
  </si>
  <si>
    <t>ACUMULADORES MOURA UNIDADES 10 E 14</t>
  </si>
  <si>
    <t>COMPRE ASFALTO</t>
  </si>
  <si>
    <t>33455</t>
  </si>
  <si>
    <t>33498</t>
  </si>
  <si>
    <t>25831-8</t>
  </si>
  <si>
    <t>23482</t>
  </si>
  <si>
    <t>Geraldino Antônio Menezes</t>
  </si>
  <si>
    <t>Santo Antônio</t>
  </si>
  <si>
    <t>POSTO ONZE LTDA / POSTO BRASIL</t>
  </si>
  <si>
    <t>POSTO DOZE COMÉRCIO DE COMBUSTIVEIS DE PETRÓLEO LTDA / POSTO ABREU E LIMA</t>
  </si>
  <si>
    <t>IT COMÉRCIO DERIVADO DE PETRÓLEO / POSTO CAXIAS</t>
  </si>
  <si>
    <t>20961-9</t>
  </si>
  <si>
    <t>CEMOPEL CM PETROLEO LTDA / POSTO CEMOPEL IV</t>
  </si>
  <si>
    <t>POSTO BOM SUCESSO IGARASSU LTDA / POSTO BOM SUCESSO II</t>
  </si>
  <si>
    <t>30536-7</t>
  </si>
  <si>
    <t>33528</t>
  </si>
  <si>
    <t>28279-0</t>
  </si>
  <si>
    <t>26626-4</t>
  </si>
  <si>
    <t>Josivaldo</t>
  </si>
  <si>
    <t>QUIMICA AMPARO / YPÊ</t>
  </si>
  <si>
    <t>VILA DE GOIANA COMBUSTÍVEIS LTDA / VILA DE GOIANA COMBUSTIVEIS</t>
  </si>
  <si>
    <t>VIEIRA &amp; RABELO LTDA / MASTER GÁS</t>
  </si>
  <si>
    <t>BANDEIRANTE GÁS LTDA / BANDEIRANTE GÁS</t>
  </si>
  <si>
    <t>ERP 341.4 - PÓRTICO ESQUADRIAS</t>
  </si>
  <si>
    <t>QUÍMICA AMPARO / YPÊ</t>
  </si>
  <si>
    <t>34660</t>
  </si>
  <si>
    <t>AMBEV S.A - FILIAL ITAPISSUMA</t>
  </si>
  <si>
    <t>KLABIN PONSA</t>
  </si>
  <si>
    <t>PE 62, Km 01</t>
  </si>
  <si>
    <t>35831</t>
  </si>
  <si>
    <t>33476</t>
  </si>
  <si>
    <t>ALUNE</t>
  </si>
  <si>
    <t>34654</t>
  </si>
  <si>
    <t>HEMOBRÁS - EMPRESA BRASILEIRA DE HEMODERIVADOS E BIOTECNOLOGIA</t>
  </si>
  <si>
    <t>CR Rua das Sombrinhas</t>
  </si>
  <si>
    <t>MARCELO RESTAURANTE E PIZZARIA</t>
  </si>
  <si>
    <t>Esperança</t>
  </si>
  <si>
    <t>GATOS DE RUA</t>
  </si>
  <si>
    <t>SABOR DO QUINTAL</t>
  </si>
  <si>
    <t>FAROFA FINA</t>
  </si>
  <si>
    <t>SMERALDA DEL MARE</t>
  </si>
  <si>
    <t>DELLA BURGUER</t>
  </si>
  <si>
    <t>LUPI PIZZERIA</t>
  </si>
  <si>
    <t>TOCA DO CARANGUEJO</t>
  </si>
  <si>
    <t>RESTAURANTE ITAOCA</t>
  </si>
  <si>
    <t>NATY GELA RESTAURANTE E PETISCARIA</t>
  </si>
  <si>
    <t>POSTO PORTO DE GALINHA LTDA</t>
  </si>
  <si>
    <t>PE 09 km 03</t>
  </si>
  <si>
    <t>Beijupirá</t>
  </si>
  <si>
    <t>BEIJUPIRÁ</t>
  </si>
  <si>
    <t>33119</t>
  </si>
  <si>
    <t>das Sombrinhas</t>
  </si>
  <si>
    <t>33369</t>
  </si>
  <si>
    <t>33349</t>
  </si>
  <si>
    <t>Dos Navegantes</t>
  </si>
  <si>
    <t>32761</t>
  </si>
  <si>
    <t xml:space="preserve">Das Piscinas Naturais </t>
  </si>
  <si>
    <t>34256</t>
  </si>
  <si>
    <t>33376</t>
  </si>
  <si>
    <t>31929-5</t>
  </si>
  <si>
    <t>Caraúna</t>
  </si>
  <si>
    <t>33233</t>
  </si>
  <si>
    <t>33113</t>
  </si>
  <si>
    <t>32759</t>
  </si>
  <si>
    <t>31992-9</t>
  </si>
  <si>
    <t>Ausência de placa de identificação / segurança</t>
  </si>
  <si>
    <t>RESUMO DAS ATIVIDADES MENSAIS - GÁS NATURAL CANALIZADO - 2026</t>
  </si>
  <si>
    <t>ERP / CR</t>
  </si>
  <si>
    <t>ACOMPANHAMENTO MENSAL DO QUANTITATIVO DE USUÁRIOS POR MUNÍCIPIO FISCALIZADOS EM 2026:</t>
  </si>
  <si>
    <t>GRÁFICO DA EVOLUÇÃO DAS FISCALIZAÇÕES MENSAIS META X REALIZADO: 2026</t>
  </si>
  <si>
    <t>GRÁFICO DA EVOLUÇÃO DAS FISCALIZAÇÕES MENSAIS ACUMULADAS: META X REALIZADO: 2026</t>
  </si>
  <si>
    <t>nc</t>
  </si>
  <si>
    <t>qtde</t>
  </si>
  <si>
    <t>FREQÊNCIA</t>
  </si>
  <si>
    <t>Leonardo Fernandes Cassemiro da Silva</t>
  </si>
  <si>
    <t>CONDOMINIO LE PARC - ERP</t>
  </si>
  <si>
    <t>CONDOMINIO LE PARC - TORRE JARDIM SUL</t>
  </si>
  <si>
    <t>CONDOMINIO LE PARC - TORRE JARDIM NORTE</t>
  </si>
  <si>
    <t>CONDOMINIO LE PARC - TORRE LUNE</t>
  </si>
  <si>
    <t>CONDOMINIO LE PARC - TORRE LIS</t>
  </si>
  <si>
    <t>CONDOMINIO LE PARC - TORRE BRISE</t>
  </si>
  <si>
    <t>CONDOMINIO LE PARC - TORRE SOLEIL</t>
  </si>
  <si>
    <t>CONDOMINIO LE PARC - CHAMANT NORD</t>
  </si>
  <si>
    <t>CONDOMINIO LE PARC - CHARMANT SUD</t>
  </si>
  <si>
    <t>CONDOMINIO LE PARC - TORRE ROSÈ</t>
  </si>
  <si>
    <t>CONDOMINIO LE PARC - TULIPE NORD</t>
  </si>
  <si>
    <t>CONDOMINIO LE PARC - TULIPE SUD</t>
  </si>
  <si>
    <t>CONDOMINIO LE PARC - TORRE EDEN</t>
  </si>
  <si>
    <t>21956-8</t>
  </si>
  <si>
    <t>24576-3</t>
  </si>
  <si>
    <t>34362</t>
  </si>
  <si>
    <t>18953-7</t>
  </si>
  <si>
    <t>30389-5</t>
  </si>
  <si>
    <t>26979-4</t>
  </si>
  <si>
    <t>32684</t>
  </si>
  <si>
    <t>31/012027</t>
  </si>
  <si>
    <t>Esperando plano de calibração</t>
  </si>
  <si>
    <t>34067</t>
  </si>
  <si>
    <t>RAVELLO RESTAURANTE E PIZZARIA</t>
  </si>
  <si>
    <t>COMEDORIA DO PARC</t>
  </si>
  <si>
    <t>CONDOMINIO EDIFICIO PAÇO DAS ÁGUAS</t>
  </si>
  <si>
    <t>MANOS BOTECO</t>
  </si>
  <si>
    <t>VITA RESIDENCIAL CLUBE - CR</t>
  </si>
  <si>
    <t>VITA RESIDENCIAL CLUBE - TORRE VITA DOLCE</t>
  </si>
  <si>
    <t>VITA RESIDENCIAL CLUBE - TORRE VITA ALLEGRO</t>
  </si>
  <si>
    <t>VITA RESIDENCIAL CLUBE - TORRE VITA QUALITA</t>
  </si>
  <si>
    <t>VITA RESIDENCIAL CLUBE - TORRE SALUTÉ</t>
  </si>
  <si>
    <t>34962</t>
  </si>
  <si>
    <t>32634</t>
  </si>
  <si>
    <t>33265</t>
  </si>
  <si>
    <t>232432</t>
  </si>
  <si>
    <t>26753-8</t>
  </si>
  <si>
    <t>07/2026</t>
  </si>
  <si>
    <t>08/2026</t>
  </si>
  <si>
    <t>Mes_relatorio</t>
  </si>
  <si>
    <t>José Andersom Inácio</t>
  </si>
  <si>
    <t>EDF JULIANE</t>
  </si>
  <si>
    <t>Engenheiro Domingos Ferreira</t>
  </si>
  <si>
    <t xml:space="preserve">Boa Viagem </t>
  </si>
  <si>
    <t>BUDEGA DO MARQUêS</t>
  </si>
  <si>
    <t>Olavo Bilac</t>
  </si>
  <si>
    <t>20A</t>
  </si>
  <si>
    <t>ENTRE AMIGOS</t>
  </si>
  <si>
    <t>Visconde de Jequitinhonha</t>
  </si>
  <si>
    <t>EDF TRINIDAD</t>
  </si>
  <si>
    <t>General Luis Mallet</t>
  </si>
  <si>
    <t>MEU QUERIDO BOTEQUIM</t>
  </si>
  <si>
    <t>EDF BEATRIZ</t>
  </si>
  <si>
    <t>Hélio Falcão</t>
  </si>
  <si>
    <t>EDF NOSSA SENHORA DO CARMO</t>
  </si>
  <si>
    <t>MANOS RESTAURANTE E BAR</t>
  </si>
  <si>
    <t>CHURRASCARIA PAJUÇARA</t>
  </si>
  <si>
    <t>Fernando Simões Barbosa</t>
  </si>
  <si>
    <t>RESTAURANTE PARAXAXÁ BOA VIAGEM</t>
  </si>
  <si>
    <t>21784-0</t>
  </si>
  <si>
    <t>32621</t>
  </si>
  <si>
    <t>31791-8</t>
  </si>
  <si>
    <t xml:space="preserve"> 31/12/2023</t>
  </si>
  <si>
    <t>25771-0</t>
  </si>
  <si>
    <t>33344</t>
  </si>
  <si>
    <t>33144</t>
  </si>
  <si>
    <t>29823-9</t>
  </si>
  <si>
    <t>28231-6</t>
  </si>
  <si>
    <t>32758</t>
  </si>
  <si>
    <t>25955-1</t>
  </si>
  <si>
    <t>BEACH CLASS EXCELSIOR RESIDENCE</t>
  </si>
  <si>
    <t>QUARTIER SAINT HONORÉ</t>
  </si>
  <si>
    <t>EDF. VILA CAPIBARIBE</t>
  </si>
  <si>
    <t>PARQUE SHOPPING</t>
  </si>
  <si>
    <t>CALDINHO DO NENEM</t>
  </si>
  <si>
    <t>República do Libano</t>
  </si>
  <si>
    <t>Pina</t>
  </si>
  <si>
    <t>28658-3</t>
  </si>
  <si>
    <t>República Arabe Unida</t>
  </si>
  <si>
    <t>32548-1</t>
  </si>
  <si>
    <t>25796-6</t>
  </si>
  <si>
    <t>Nogueira de Souza</t>
  </si>
  <si>
    <t>27477-1</t>
  </si>
  <si>
    <t>33415</t>
  </si>
  <si>
    <t>BERCY BOA VIAGEM</t>
  </si>
  <si>
    <t>Professor Viagem</t>
  </si>
  <si>
    <t>BEER DOCK BOA VIAGEM</t>
  </si>
  <si>
    <t>Professor Eduardo Wanderley Filho</t>
  </si>
  <si>
    <t>CONDOMINIO STUDIO BOA VIAGEM</t>
  </si>
  <si>
    <t>GALERIA DONA SANTA</t>
  </si>
  <si>
    <t>ITAL'IN HOUSE</t>
  </si>
  <si>
    <t>EDIFICIO MARIA SATYE</t>
  </si>
  <si>
    <t>Antonio Sá Leitão</t>
  </si>
  <si>
    <t>ROOFTOF</t>
  </si>
  <si>
    <t>Tenente João Cicero</t>
  </si>
  <si>
    <t>EDIFICIO CIUDAD REAL</t>
  </si>
  <si>
    <t>Zezito Neves</t>
  </si>
  <si>
    <t>BOULEVARD RESIDENCE JOSÉ NORONHA</t>
  </si>
  <si>
    <t>EDIFICIO MIRIAM DUBEAUX</t>
  </si>
  <si>
    <t>Francisco da Cunha</t>
  </si>
  <si>
    <t>Professor José Brandão</t>
  </si>
  <si>
    <t>EDIFICIO MORADA</t>
  </si>
  <si>
    <t>Dona Bem Vinda de Farias</t>
  </si>
  <si>
    <t>19540-5</t>
  </si>
  <si>
    <t>32581-9</t>
  </si>
  <si>
    <t>30061-3</t>
  </si>
  <si>
    <t>34959</t>
  </si>
  <si>
    <t>33342</t>
  </si>
  <si>
    <t>18564-7</t>
  </si>
  <si>
    <t>33169</t>
  </si>
  <si>
    <t>25410</t>
  </si>
  <si>
    <t>194468-4</t>
  </si>
  <si>
    <t>22795-1</t>
  </si>
  <si>
    <t>34644</t>
  </si>
  <si>
    <t>EDIFICIO ALFAMAR</t>
  </si>
  <si>
    <t>KOY SUSHI</t>
  </si>
  <si>
    <t>POMODORO CAFÉ</t>
  </si>
  <si>
    <t>EDIFICIO JOÃO HERACLIO</t>
  </si>
  <si>
    <t>ROASTERS CAFÉS ESPECIAIS</t>
  </si>
  <si>
    <t>VA LONG - PINA</t>
  </si>
  <si>
    <t>TOSCANA TRATTORIA</t>
  </si>
  <si>
    <t>EDIFICIO MARIA YOLANDA</t>
  </si>
  <si>
    <t>Capitão Rebelinho</t>
  </si>
  <si>
    <t>Pereira da Costa</t>
  </si>
  <si>
    <t>Rua Ondina</t>
  </si>
  <si>
    <t>EDIFICIO PUERTO VILLAS RESIDENCE</t>
  </si>
  <si>
    <t>KOJI ASIA</t>
  </si>
  <si>
    <t>Souto Filho</t>
  </si>
  <si>
    <t>09/2026</t>
  </si>
  <si>
    <t>RESTAURANTE SÃO PEDRO - PINA</t>
  </si>
  <si>
    <t>Argemiro, Tiago e Demetrios</t>
  </si>
  <si>
    <t>AKIRA RAMEN</t>
  </si>
  <si>
    <t>EDIFICIO BEACH CLASS RESIDENCE</t>
  </si>
  <si>
    <t>EDIFICIO ENSEADA DO MAR</t>
  </si>
  <si>
    <t>EDIFICIO MARIA LAURA</t>
  </si>
  <si>
    <t>36165</t>
  </si>
  <si>
    <t>Rotativo G100</t>
  </si>
  <si>
    <t>Argemiro, Tiago e Danilo</t>
  </si>
  <si>
    <t>Rotativo g40</t>
  </si>
  <si>
    <t>Dos Metalúrgicos</t>
  </si>
  <si>
    <t>Mundaú</t>
  </si>
  <si>
    <t>04437-7</t>
  </si>
  <si>
    <t>Turbina G100</t>
  </si>
  <si>
    <t>LACTALIS DO BRASIL</t>
  </si>
  <si>
    <t>36175</t>
  </si>
  <si>
    <t>25839-3</t>
  </si>
  <si>
    <t>Bode Assado Monjopina</t>
  </si>
  <si>
    <t>São Francisco</t>
  </si>
  <si>
    <t>33060</t>
  </si>
  <si>
    <t>ERP Trindade</t>
  </si>
  <si>
    <t>Bododromo</t>
  </si>
  <si>
    <t>N/A</t>
  </si>
  <si>
    <t>(vazio)</t>
  </si>
  <si>
    <t>32656</t>
  </si>
  <si>
    <t>Argemiro e Domingos</t>
  </si>
  <si>
    <t>29828-0</t>
  </si>
  <si>
    <t>24629</t>
  </si>
  <si>
    <t>23983</t>
  </si>
  <si>
    <t>24688-3</t>
  </si>
  <si>
    <t>33400</t>
  </si>
  <si>
    <t>33302</t>
  </si>
  <si>
    <t>23971-2</t>
  </si>
  <si>
    <t>26066-5</t>
  </si>
  <si>
    <t>33264</t>
  </si>
  <si>
    <t>299421-1</t>
  </si>
  <si>
    <t>24764-02</t>
  </si>
  <si>
    <t>32966</t>
  </si>
  <si>
    <t>Ordem</t>
  </si>
  <si>
    <t>Não conformidade</t>
  </si>
  <si>
    <t>Frequência</t>
  </si>
  <si>
    <t>MVAZ com etiqueta de calibração ilegivel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</si>
</sst>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4" x14ac:knownFonts="1">
    <font>
      <sz val="10"/>
      <color rgb="FF000000"/>
      <name val="Liberation Sans"/>
      <family val="2"/>
    </font>
    <font>
      <sz val="11"/>
      <color theme="1"/>
      <name val="Calibri"/>
      <family val="2"/>
      <scheme val="minor"/>
    </font>
    <font>
      <sz val="10"/>
      <color rgb="FF000000"/>
      <name val="Liberation Sans"/>
      <family val="2"/>
    </font>
    <font>
      <b/>
      <sz val="10"/>
      <color rgb="FF000000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rgb="FF000000"/>
      <name val="Liberation Sans"/>
      <family val="2"/>
    </font>
    <font>
      <b/>
      <sz val="8"/>
      <color rgb="FF000000"/>
      <name val="Liberation Sans"/>
      <family val="2"/>
    </font>
    <font>
      <sz val="8"/>
      <name val="Liberation Sans"/>
      <family val="2"/>
    </font>
    <font>
      <b/>
      <sz val="10"/>
      <color rgb="FF000000"/>
      <name val="Liberation Sans"/>
      <family val="2"/>
    </font>
    <font>
      <b/>
      <sz val="8"/>
      <color rgb="FF000000"/>
      <name val="Liberation Sans"/>
      <family val="2"/>
    </font>
    <font>
      <sz val="10"/>
      <color rgb="FF000000"/>
      <name val="Liberation Sans"/>
      <family val="2"/>
    </font>
    <font>
      <sz val="8"/>
      <color rgb="FF000000"/>
      <name val="Liberation Sans"/>
      <family val="2"/>
    </font>
    <font>
      <sz val="10"/>
      <color theme="1"/>
      <name val="Liberation Sans"/>
      <family val="2"/>
    </font>
    <font>
      <b/>
      <sz val="10"/>
      <color theme="0"/>
      <name val="Liberation Sans"/>
      <family val="2"/>
    </font>
    <font>
      <sz val="10"/>
      <color theme="0"/>
      <name val="Liberation Sans"/>
      <family val="2"/>
    </font>
    <font>
      <b/>
      <sz val="10"/>
      <color rgb="FF92D050"/>
      <name val="Liberation Sans"/>
      <family val="2"/>
    </font>
    <font>
      <sz val="10"/>
      <color rgb="FFFF0000"/>
      <name val="Liberation Sans"/>
      <family val="2"/>
    </font>
    <font>
      <b/>
      <sz val="10"/>
      <color rgb="FFFF0000"/>
      <name val="Liberation Sans"/>
      <family val="2"/>
    </font>
    <font>
      <sz val="10"/>
      <color theme="9"/>
      <name val="Liberation Sans"/>
      <family val="2"/>
    </font>
    <font>
      <b/>
      <sz val="10"/>
      <color theme="1"/>
      <name val="Liberation Sans"/>
      <family val="2"/>
    </font>
    <font>
      <sz val="10"/>
      <name val="Liberation Sans"/>
      <family val="2"/>
    </font>
    <font>
      <b/>
      <sz val="10"/>
      <color rgb="FF00B050"/>
      <name val="Liberation Sans"/>
      <family val="2"/>
    </font>
    <font>
      <sz val="12"/>
      <color rgb="FF000000"/>
      <name val="Liberation Sans"/>
      <family val="2"/>
    </font>
    <font>
      <sz val="10"/>
      <color rgb="FF000000"/>
      <name val="Liberation Sans"/>
    </font>
    <font>
      <u/>
      <sz val="10"/>
      <color rgb="FF000000"/>
      <name val="Liberation Sans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4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ont="0" applyBorder="0" applyProtection="0">
      <alignment horizontal="left"/>
    </xf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3" fillId="0" borderId="0" applyNumberFormat="0" applyBorder="0" applyProtection="0"/>
    <xf numFmtId="0" fontId="3" fillId="0" borderId="0" applyNumberFormat="0" applyBorder="0" applyProtection="0">
      <alignment horizontal="left"/>
    </xf>
    <xf numFmtId="0" fontId="2" fillId="0" borderId="0" applyNumberFormat="0" applyFont="0" applyBorder="0" applyProtection="0"/>
    <xf numFmtId="0" fontId="14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7" fillId="9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 applyAlignment="1">
      <alignment vertical="center"/>
    </xf>
    <xf numFmtId="0" fontId="17" fillId="10" borderId="0" xfId="0" applyFont="1" applyFill="1" applyAlignment="1">
      <alignment horizontal="left" vertical="center"/>
    </xf>
    <xf numFmtId="0" fontId="0" fillId="10" borderId="0" xfId="0" applyFill="1"/>
    <xf numFmtId="0" fontId="0" fillId="10" borderId="0" xfId="0" applyFill="1" applyAlignment="1">
      <alignment horizontal="left" vertical="center"/>
    </xf>
    <xf numFmtId="0" fontId="17" fillId="10" borderId="0" xfId="0" applyFont="1" applyFill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10" borderId="0" xfId="0" applyFont="1" applyFill="1" applyAlignment="1">
      <alignment horizontal="centerContinuous" vertical="center"/>
    </xf>
    <xf numFmtId="0" fontId="0" fillId="10" borderId="0" xfId="0" applyFill="1" applyAlignment="1">
      <alignment horizontal="centerContinuous" vertical="center"/>
    </xf>
    <xf numFmtId="0" fontId="17" fillId="0" borderId="0" xfId="0" applyFont="1" applyAlignment="1">
      <alignment horizontal="center" vertical="center"/>
    </xf>
    <xf numFmtId="0" fontId="0" fillId="10" borderId="8" xfId="0" applyFill="1" applyBorder="1" applyAlignment="1">
      <alignment horizontal="centerContinuous" vertical="center"/>
    </xf>
    <xf numFmtId="2" fontId="17" fillId="10" borderId="0" xfId="0" applyNumberFormat="1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 wrapText="1"/>
    </xf>
    <xf numFmtId="14" fontId="15" fillId="11" borderId="0" xfId="0" applyNumberFormat="1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20" fillId="13" borderId="7" xfId="0" applyFon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9" borderId="13" xfId="0" applyFill="1" applyBorder="1" applyAlignment="1">
      <alignment horizontal="center" vertical="center"/>
    </xf>
    <xf numFmtId="0" fontId="0" fillId="9" borderId="3" xfId="0" applyFill="1" applyBorder="1" applyAlignment="1">
      <alignment horizontal="centerContinuous" vertical="center" wrapText="1"/>
    </xf>
    <xf numFmtId="0" fontId="0" fillId="9" borderId="3" xfId="0" applyFill="1" applyBorder="1" applyAlignment="1">
      <alignment horizontal="centerContinuous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0" borderId="3" xfId="0" applyBorder="1" applyAlignment="1">
      <alignment horizontal="centerContinuous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9" borderId="10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49" fontId="15" fillId="11" borderId="0" xfId="0" applyNumberFormat="1" applyFont="1" applyFill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 wrapText="1"/>
    </xf>
    <xf numFmtId="49" fontId="23" fillId="11" borderId="0" xfId="0" applyNumberFormat="1" applyFont="1" applyFill="1" applyAlignment="1">
      <alignment horizontal="center" vertical="center" wrapText="1"/>
    </xf>
    <xf numFmtId="14" fontId="23" fillId="11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2" fontId="0" fillId="0" borderId="10" xfId="0" applyNumberFormat="1" applyBorder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9" fillId="14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0" xfId="0" applyFill="1" applyAlignment="1">
      <alignment horizontal="centerContinuous" vertical="center" wrapText="1"/>
    </xf>
    <xf numFmtId="2" fontId="0" fillId="0" borderId="3" xfId="0" applyNumberFormat="1" applyBorder="1" applyAlignment="1">
      <alignment horizontal="center" vertical="center"/>
    </xf>
    <xf numFmtId="0" fontId="3" fillId="10" borderId="0" xfId="0" applyFont="1" applyFill="1" applyAlignment="1">
      <alignment horizontal="centerContinuous" vertical="center"/>
    </xf>
    <xf numFmtId="0" fontId="0" fillId="14" borderId="0" xfId="0" applyFill="1"/>
    <xf numFmtId="0" fontId="0" fillId="0" borderId="0" xfId="0" pivotButton="1"/>
    <xf numFmtId="14" fontId="0" fillId="0" borderId="0" xfId="0" applyNumberFormat="1"/>
    <xf numFmtId="0" fontId="21" fillId="0" borderId="16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49" fontId="21" fillId="0" borderId="16" xfId="0" applyNumberFormat="1" applyFont="1" applyBorder="1" applyAlignment="1">
      <alignment horizontal="center" vertical="center" wrapText="1"/>
    </xf>
    <xf numFmtId="14" fontId="21" fillId="0" borderId="16" xfId="0" applyNumberFormat="1" applyFont="1" applyBorder="1" applyAlignment="1">
      <alignment horizontal="center" vertical="center" wrapText="1"/>
    </xf>
    <xf numFmtId="14" fontId="21" fillId="0" borderId="16" xfId="0" applyNumberFormat="1" applyFont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14" fontId="25" fillId="0" borderId="0" xfId="0" applyNumberFormat="1" applyFont="1" applyAlignment="1">
      <alignment horizontal="center" vertical="center"/>
    </xf>
    <xf numFmtId="0" fontId="21" fillId="15" borderId="17" xfId="0" applyFont="1" applyFill="1" applyBorder="1" applyAlignment="1">
      <alignment horizontal="center" vertical="center"/>
    </xf>
    <xf numFmtId="14" fontId="21" fillId="15" borderId="17" xfId="0" applyNumberFormat="1" applyFont="1" applyFill="1" applyBorder="1" applyAlignment="1">
      <alignment horizontal="center" vertical="center"/>
    </xf>
    <xf numFmtId="49" fontId="21" fillId="15" borderId="17" xfId="0" applyNumberFormat="1" applyFont="1" applyFill="1" applyBorder="1" applyAlignment="1">
      <alignment horizontal="center" vertical="center" wrapText="1"/>
    </xf>
    <xf numFmtId="0" fontId="21" fillId="15" borderId="17" xfId="0" applyFont="1" applyFill="1" applyBorder="1" applyAlignment="1">
      <alignment horizontal="left" vertical="center" wrapText="1"/>
    </xf>
    <xf numFmtId="0" fontId="21" fillId="15" borderId="17" xfId="0" applyFont="1" applyFill="1" applyBorder="1" applyAlignment="1">
      <alignment horizontal="center" vertical="center" wrapText="1"/>
    </xf>
    <xf numFmtId="14" fontId="21" fillId="15" borderId="17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49" fontId="0" fillId="16" borderId="0" xfId="0" applyNumberFormat="1" applyFill="1" applyAlignment="1">
      <alignment horizontal="center" vertical="center" wrapText="1"/>
    </xf>
    <xf numFmtId="49" fontId="0" fillId="17" borderId="0" xfId="0" applyNumberFormat="1" applyFill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0" fillId="18" borderId="0" xfId="0" applyFont="1" applyFill="1" applyAlignment="1">
      <alignment horizontal="centerContinuous" vertical="center"/>
    </xf>
    <xf numFmtId="0" fontId="31" fillId="18" borderId="0" xfId="0" applyFont="1" applyFill="1" applyAlignment="1">
      <alignment horizontal="centerContinuous" vertical="center"/>
    </xf>
    <xf numFmtId="0" fontId="31" fillId="9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0" fillId="19" borderId="0" xfId="0" applyNumberFormat="1" applyFill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14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0" fillId="14" borderId="0" xfId="0" applyNumberFormat="1" applyFill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28" fillId="0" borderId="0" xfId="0" applyFont="1" applyAlignment="1">
      <alignment horizontal="left"/>
    </xf>
    <xf numFmtId="0" fontId="28" fillId="0" borderId="0" xfId="0" applyFont="1"/>
    <xf numFmtId="0" fontId="31" fillId="9" borderId="0" xfId="0" applyFont="1" applyFill="1" applyAlignment="1">
      <alignment horizontal="left" vertical="center"/>
    </xf>
    <xf numFmtId="0" fontId="10" fillId="18" borderId="0" xfId="0" applyFont="1" applyFill="1" applyAlignment="1">
      <alignment horizontal="center" vertical="center"/>
    </xf>
    <xf numFmtId="2" fontId="10" fillId="18" borderId="0" xfId="0" applyNumberFormat="1" applyFont="1" applyFill="1" applyAlignment="1">
      <alignment horizontal="centerContinuous" vertical="center"/>
    </xf>
    <xf numFmtId="164" fontId="31" fillId="9" borderId="0" xfId="0" applyNumberFormat="1" applyFont="1" applyFill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49" fontId="0" fillId="20" borderId="0" xfId="0" applyNumberFormat="1" applyFill="1" applyAlignment="1">
      <alignment horizontal="center" vertical="center" wrapText="1"/>
    </xf>
    <xf numFmtId="0" fontId="21" fillId="21" borderId="18" xfId="0" applyFont="1" applyFill="1" applyBorder="1" applyAlignment="1">
      <alignment horizontal="center" vertical="center"/>
    </xf>
    <xf numFmtId="0" fontId="21" fillId="21" borderId="18" xfId="0" applyFont="1" applyFill="1" applyBorder="1" applyAlignment="1">
      <alignment horizontal="center" vertical="center" wrapText="1"/>
    </xf>
    <xf numFmtId="0" fontId="26" fillId="21" borderId="18" xfId="0" applyFont="1" applyFill="1" applyBorder="1" applyAlignment="1">
      <alignment horizontal="center" vertical="center"/>
    </xf>
    <xf numFmtId="49" fontId="21" fillId="21" borderId="18" xfId="0" applyNumberFormat="1" applyFont="1" applyFill="1" applyBorder="1" applyAlignment="1">
      <alignment horizontal="center" vertical="center"/>
    </xf>
    <xf numFmtId="14" fontId="21" fillId="21" borderId="18" xfId="0" applyNumberFormat="1" applyFont="1" applyFill="1" applyBorder="1" applyAlignment="1">
      <alignment horizontal="center" vertical="center"/>
    </xf>
    <xf numFmtId="49" fontId="21" fillId="20" borderId="18" xfId="0" applyNumberFormat="1" applyFont="1" applyFill="1" applyBorder="1" applyAlignment="1">
      <alignment horizontal="center" vertical="center" wrapText="1"/>
    </xf>
    <xf numFmtId="49" fontId="21" fillId="21" borderId="18" xfId="0" applyNumberFormat="1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49" fontId="21" fillId="20" borderId="7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23" fillId="11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21" borderId="18" xfId="0" applyNumberFormat="1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164" fontId="0" fillId="9" borderId="0" xfId="0" applyNumberFormat="1" applyFill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9" fontId="0" fillId="0" borderId="0" xfId="27" applyFont="1"/>
    <xf numFmtId="9" fontId="0" fillId="0" borderId="0" xfId="0" applyNumberFormat="1"/>
    <xf numFmtId="0" fontId="17" fillId="10" borderId="19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7" fillId="9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/>
    </xf>
    <xf numFmtId="0" fontId="32" fillId="9" borderId="22" xfId="0" applyFont="1" applyFill="1" applyBorder="1" applyAlignment="1">
      <alignment horizontal="center" vertical="center"/>
    </xf>
    <xf numFmtId="0" fontId="0" fillId="10" borderId="24" xfId="0" applyFill="1" applyBorder="1"/>
    <xf numFmtId="0" fontId="0" fillId="0" borderId="0" xfId="0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9" borderId="14" xfId="0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9" fillId="14" borderId="14" xfId="0" applyFont="1" applyFill="1" applyBorder="1" applyAlignment="1">
      <alignment horizontal="center" vertical="center" wrapText="1"/>
    </xf>
    <xf numFmtId="0" fontId="19" fillId="14" borderId="1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2" fillId="9" borderId="0" xfId="0" applyFont="1" applyFill="1" applyAlignment="1">
      <alignment vertical="center"/>
    </xf>
    <xf numFmtId="165" fontId="32" fillId="9" borderId="0" xfId="27" applyNumberFormat="1" applyFont="1" applyFill="1" applyBorder="1" applyAlignment="1">
      <alignment horizontal="center" vertical="center"/>
    </xf>
    <xf numFmtId="165" fontId="32" fillId="9" borderId="23" xfId="27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/>
    </xf>
    <xf numFmtId="165" fontId="32" fillId="0" borderId="0" xfId="27" applyNumberFormat="1" applyFont="1" applyBorder="1" applyAlignment="1">
      <alignment horizontal="center" vertical="center"/>
    </xf>
    <xf numFmtId="165" fontId="32" fillId="0" borderId="23" xfId="27" applyNumberFormat="1" applyFont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0" fontId="17" fillId="10" borderId="21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2" fontId="0" fillId="9" borderId="0" xfId="0" applyNumberFormat="1" applyFill="1" applyAlignment="1">
      <alignment horizontal="center" vertical="center" wrapText="1"/>
    </xf>
    <xf numFmtId="2" fontId="0" fillId="9" borderId="5" xfId="0" applyNumberFormat="1" applyFill="1" applyBorder="1" applyAlignment="1">
      <alignment horizontal="center" vertical="center" wrapText="1"/>
    </xf>
    <xf numFmtId="2" fontId="0" fillId="9" borderId="0" xfId="0" applyNumberFormat="1" applyFill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2" fontId="0" fillId="9" borderId="3" xfId="0" applyNumberFormat="1" applyFill="1" applyBorder="1" applyAlignment="1">
      <alignment horizontal="center" vertical="center"/>
    </xf>
    <xf numFmtId="2" fontId="0" fillId="9" borderId="11" xfId="0" applyNumberForma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 wrapText="1"/>
    </xf>
    <xf numFmtId="1" fontId="0" fillId="10" borderId="25" xfId="0" applyNumberForma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10" fontId="0" fillId="10" borderId="25" xfId="27" applyNumberFormat="1" applyFont="1" applyFill="1" applyBorder="1" applyAlignment="1">
      <alignment horizontal="center" vertical="center"/>
    </xf>
    <xf numFmtId="10" fontId="0" fillId="10" borderId="26" xfId="27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</cellXfs>
  <cellStyles count="28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rmal" xfId="0" builtinId="0" customBuiltin="1"/>
    <cellStyle name="Normal 2" xfId="25" xr:uid="{98FE534D-88D8-4128-8E3A-1B333B811E91}"/>
    <cellStyle name="Note" xfId="14" xr:uid="{00000000-0005-0000-0000-00000E000000}"/>
    <cellStyle name="Pivot Table Category" xfId="15" xr:uid="{00000000-0005-0000-0000-00000F000000}"/>
    <cellStyle name="Pivot Table Corner" xfId="16" xr:uid="{00000000-0005-0000-0000-000010000000}"/>
    <cellStyle name="Pivot Table Field" xfId="17" xr:uid="{00000000-0005-0000-0000-000011000000}"/>
    <cellStyle name="Pivot Table Result" xfId="18" xr:uid="{00000000-0005-0000-0000-000012000000}"/>
    <cellStyle name="Pivot Table Title" xfId="19" xr:uid="{00000000-0005-0000-0000-000013000000}"/>
    <cellStyle name="Pivot Table Value" xfId="20" xr:uid="{00000000-0005-0000-0000-000014000000}"/>
    <cellStyle name="Porcentagem" xfId="27" builtinId="5"/>
    <cellStyle name="Porcentagem 2" xfId="26" xr:uid="{A83823A3-6148-4CE9-B082-07DC52087218}"/>
    <cellStyle name="Result" xfId="21" xr:uid="{00000000-0005-0000-0000-000015000000}"/>
    <cellStyle name="Status" xfId="22" xr:uid="{00000000-0005-0000-0000-000016000000}"/>
    <cellStyle name="Text" xfId="23" xr:uid="{00000000-0005-0000-0000-000017000000}"/>
    <cellStyle name="Warning" xfId="24" xr:uid="{00000000-0005-0000-0000-000018000000}"/>
  </cellStyles>
  <dxfs count="40">
    <dxf>
      <numFmt numFmtId="0" formatCode="General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30" formatCode="@"/>
    </dxf>
    <dxf>
      <numFmt numFmtId="19" formatCode="dd/mm/yyyy"/>
    </dxf>
    <dxf>
      <alignment vertical="center"/>
    </dxf>
    <dxf>
      <alignment vertical="center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Liberation Sans"/>
        <family val="2"/>
        <scheme val="none"/>
      </font>
      <fill>
        <patternFill patternType="solid">
          <fgColor rgb="FFFFFF00"/>
          <bgColor theme="8"/>
        </patternFill>
      </fill>
      <alignment horizontal="center"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CE217CAA-DF4B-41F7-9E5A-756832260237}"/>
  </tableStyles>
  <colors>
    <mruColors>
      <color rgb="FFFFFFCC"/>
      <color rgb="FF6D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55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54" Type="http://schemas.microsoft.com/office/2017/10/relationships/person" Target="persons/pers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57" Type="http://schemas.microsoft.com/office/2017/10/relationships/person" Target="persons/person2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56" Type="http://schemas.microsoft.com/office/2017/10/relationships/person" Target="persons/person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2026'!$U$55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'Gráficos 2026'!$U$56:$U$67</c:f>
              <c:numCache>
                <c:formatCode>General</c:formatCode>
                <c:ptCount val="12"/>
                <c:pt idx="0">
                  <c:v>68</c:v>
                </c:pt>
                <c:pt idx="1">
                  <c:v>38</c:v>
                </c:pt>
                <c:pt idx="2">
                  <c:v>89</c:v>
                </c:pt>
                <c:pt idx="3">
                  <c:v>129</c:v>
                </c:pt>
                <c:pt idx="4">
                  <c:v>83</c:v>
                </c:pt>
                <c:pt idx="5">
                  <c:v>49</c:v>
                </c:pt>
                <c:pt idx="6">
                  <c:v>22</c:v>
                </c:pt>
                <c:pt idx="7">
                  <c:v>36</c:v>
                </c:pt>
                <c:pt idx="8">
                  <c:v>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355-4198-A75C-F53296DBB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828984"/>
        <c:axId val="476838168"/>
      </c:barChart>
      <c:lineChart>
        <c:grouping val="standard"/>
        <c:varyColors val="0"/>
        <c:ser>
          <c:idx val="1"/>
          <c:order val="1"/>
          <c:tx>
            <c:strRef>
              <c:f>'Gráficos 2026'!$V$55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'Gráficos 2026'!$V$56:$V$67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355-4198-A75C-F53296DBB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828984"/>
        <c:axId val="476838168"/>
      </c:lineChart>
      <c:catAx>
        <c:axId val="47682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838168"/>
        <c:crosses val="autoZero"/>
        <c:auto val="1"/>
        <c:lblAlgn val="ctr"/>
        <c:lblOffset val="100"/>
        <c:noMultiLvlLbl val="0"/>
      </c:catAx>
      <c:valAx>
        <c:axId val="47683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828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EVOLUÇÃO MENSAL DE NÃO CONFORMIDADES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001975929585053"/>
          <c:y val="0.13144083905098755"/>
          <c:w val="0.82998024070414944"/>
          <c:h val="0.67504484631077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'Gráficos 2026'!$D$146</c:f>
              <c:strCache>
                <c:ptCount val="1"/>
                <c:pt idx="0">
                  <c:v>NC Detectadas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'Gráficos 2026'!$E$146:$P$146</c:f>
              <c:numCache>
                <c:formatCode>General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08B-4278-9DDD-9280DD7B46C5}"/>
            </c:ext>
          </c:extLst>
        </c:ser>
        <c:ser>
          <c:idx val="1"/>
          <c:order val="1"/>
          <c:tx>
            <c:strRef>
              <c:f>'Gráficos 2026'!$D$147</c:f>
              <c:strCache>
                <c:ptCount val="1"/>
                <c:pt idx="0">
                  <c:v>NC Sanadas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'Gráficos 2026'!$E$147:$P$147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08B-4278-9DDD-9280DD7B46C5}"/>
            </c:ext>
          </c:extLst>
        </c:ser>
        <c:ser>
          <c:idx val="2"/>
          <c:order val="2"/>
          <c:tx>
            <c:strRef>
              <c:f>'Gráficos 2026'!$D$148</c:f>
              <c:strCache>
                <c:ptCount val="1"/>
                <c:pt idx="0">
                  <c:v>NC Pendentes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'Gráficos 2026'!$E$148:$P$148</c:f>
              <c:numCache>
                <c:formatCode>General</c:formatCode>
                <c:ptCount val="12"/>
                <c:pt idx="0">
                  <c:v>2</c:v>
                </c:pt>
                <c:pt idx="1">
                  <c:v>14</c:v>
                </c:pt>
                <c:pt idx="2">
                  <c:v>18</c:v>
                </c:pt>
                <c:pt idx="3">
                  <c:v>19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08B-4278-9DDD-9280DD7B46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3859632"/>
        <c:axId val="523857112"/>
      </c:barChart>
      <c:catAx>
        <c:axId val="523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3857112"/>
        <c:crosses val="autoZero"/>
        <c:auto val="1"/>
        <c:lblAlgn val="ctr"/>
        <c:lblOffset val="100"/>
        <c:noMultiLvlLbl val="0"/>
      </c:catAx>
      <c:valAx>
        <c:axId val="52385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chemeClr val="tx1"/>
                    </a:solidFill>
                  </a:rPr>
                  <a:t>Quantidade de NCs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3859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62130833071202"/>
          <c:y val="0.11867868765864606"/>
          <c:w val="0.85437869166928804"/>
          <c:h val="0.74566340796204644"/>
        </c:manualLayout>
      </c:layout>
      <c:lineChart>
        <c:grouping val="standard"/>
        <c:varyColors val="0"/>
        <c:ser>
          <c:idx val="0"/>
          <c:order val="0"/>
          <c:tx>
            <c:strRef>
              <c:f>'Gráficos 2026'!$U$85</c:f>
              <c:strCache>
                <c:ptCount val="1"/>
                <c:pt idx="0">
                  <c:v>Realizado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'Gráficos 2026'!$T$86:$T$97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'Gráficos 2026'!$U$86:$U$97</c:f>
              <c:numCache>
                <c:formatCode>General</c:formatCode>
                <c:ptCount val="12"/>
                <c:pt idx="0">
                  <c:v>68</c:v>
                </c:pt>
                <c:pt idx="1">
                  <c:v>106</c:v>
                </c:pt>
                <c:pt idx="2">
                  <c:v>195</c:v>
                </c:pt>
                <c:pt idx="3">
                  <c:v>324</c:v>
                </c:pt>
                <c:pt idx="4">
                  <c:v>407</c:v>
                </c:pt>
                <c:pt idx="5">
                  <c:v>456</c:v>
                </c:pt>
                <c:pt idx="6">
                  <c:v>478</c:v>
                </c:pt>
                <c:pt idx="7">
                  <c:v>514</c:v>
                </c:pt>
                <c:pt idx="8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6-4666-8DCF-46E2B7A973B6}"/>
            </c:ext>
          </c:extLst>
        </c:ser>
        <c:ser>
          <c:idx val="1"/>
          <c:order val="1"/>
          <c:tx>
            <c:strRef>
              <c:f>'Gráficos 2026'!$V$85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'Gráficos 2026'!$T$86:$T$97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'Gráficos 2026'!$V$86:$V$97</c:f>
              <c:numCache>
                <c:formatCode>General</c:formatCode>
                <c:ptCount val="12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  <c:pt idx="8">
                  <c:v>288</c:v>
                </c:pt>
                <c:pt idx="9">
                  <c:v>320</c:v>
                </c:pt>
                <c:pt idx="10">
                  <c:v>352</c:v>
                </c:pt>
                <c:pt idx="11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6-4666-8DCF-46E2B7A97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03423"/>
        <c:axId val="2042378064"/>
      </c:lineChart>
      <c:catAx>
        <c:axId val="2680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2378064"/>
        <c:crosses val="autoZero"/>
        <c:auto val="1"/>
        <c:lblAlgn val="ctr"/>
        <c:lblOffset val="100"/>
        <c:noMultiLvlLbl val="0"/>
      </c:catAx>
      <c:valAx>
        <c:axId val="20423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803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53</xdr:row>
      <xdr:rowOff>9525</xdr:rowOff>
    </xdr:from>
    <xdr:to>
      <xdr:col>17</xdr:col>
      <xdr:colOff>9524</xdr:colOff>
      <xdr:row>77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0819E7-BDF5-4CFD-8D84-E2E57188C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</xdr:colOff>
      <xdr:row>151</xdr:row>
      <xdr:rowOff>314323</xdr:rowOff>
    </xdr:from>
    <xdr:to>
      <xdr:col>16</xdr:col>
      <xdr:colOff>438150</xdr:colOff>
      <xdr:row>177</xdr:row>
      <xdr:rowOff>28574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3526933-67D7-4BF3-8AAC-2C962ABF3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740018</xdr:colOff>
      <xdr:row>81</xdr:row>
      <xdr:rowOff>2</xdr:rowOff>
    </xdr:from>
    <xdr:to>
      <xdr:col>16</xdr:col>
      <xdr:colOff>461596</xdr:colOff>
      <xdr:row>106</xdr:row>
      <xdr:rowOff>36636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3C8539-CE5C-AD3E-A93A-E66B5F9A9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gemiro Rivas" refreshedDate="46293.507166435185" createdVersion="8" refreshedVersion="8" minRefreshableVersion="3" recordCount="1721" xr:uid="{A0DB1063-BED4-42B1-8FA1-EB172B4BB0AC}">
  <cacheSource type="worksheet">
    <worksheetSource name="Fiscalizacoes"/>
  </cacheSource>
  <cacheFields count="19">
    <cacheField name="ID_FISC" numFmtId="0">
      <sharedItems containsString="0" containsBlank="1" containsNumber="1" containsInteger="1" minValue="2024001" maxValue="2026530"/>
    </cacheField>
    <cacheField name="Data" numFmtId="14">
      <sharedItems containsNonDate="0" containsDate="1" containsString="0" containsBlank="1" minDate="2024-01-12T00:00:00" maxDate="2026-09-24T00:00:00" count="115">
        <d v="2024-01-12T00:00:00"/>
        <d v="2024-01-19T00:00:00"/>
        <d v="2024-02-02T00:00:00"/>
        <d v="2024-02-16T00:00:00"/>
        <d v="2024-02-23T00:00:00"/>
        <d v="2024-02-29T00:00:00"/>
        <d v="2024-03-08T00:00:00"/>
        <d v="2024-03-15T00:00:00"/>
        <d v="2024-03-22T00:00:00"/>
        <d v="2024-03-27T00:00:00"/>
        <d v="2024-04-05T00:00:00"/>
        <d v="2024-04-10T00:00:00"/>
        <d v="2024-04-19T00:00:00"/>
        <d v="2024-04-26T00:00:00"/>
        <d v="2024-05-03T00:00:00"/>
        <d v="2024-05-10T00:00:00"/>
        <d v="2024-05-17T00:00:00"/>
        <d v="2024-05-24T00:00:00"/>
        <d v="2024-05-31T00:00:00"/>
        <d v="2024-06-06T00:00:00"/>
        <d v="2024-06-14T00:00:00"/>
        <d v="2024-06-17T00:00:00"/>
        <d v="2024-06-28T00:00:00"/>
        <d v="2024-07-05T00:00:00"/>
        <d v="2024-07-12T00:00:00"/>
        <d v="2024-07-19T00:00:00"/>
        <d v="2024-07-22T00:00:00"/>
        <d v="2024-07-29T00:00:00"/>
        <d v="2024-08-01T00:00:00"/>
        <d v="2024-08-02T00:00:00"/>
        <d v="2024-08-16T00:00:00"/>
        <d v="2024-08-23T00:00:00"/>
        <d v="2024-08-30T00:00:00"/>
        <d v="2024-09-06T00:00:00"/>
        <d v="2024-09-20T00:00:00"/>
        <d v="2024-09-27T00:00:00"/>
        <d v="2024-10-04T00:00:00"/>
        <d v="2024-10-15T00:00:00"/>
        <d v="2024-10-25T00:00:00"/>
        <d v="2024-11-01T00:00:00"/>
        <d v="2024-11-08T00:00:00"/>
        <d v="2024-11-21T00:00:00"/>
        <d v="2024-11-28T00:00:00"/>
        <d v="2024-12-02T00:00:00"/>
        <d v="2024-12-06T00:00:00"/>
        <d v="2024-12-13T00:00:00"/>
        <d v="2025-01-17T00:00:00"/>
        <d v="2025-01-24T00:00:00"/>
        <d v="2025-01-30T00:00:00"/>
        <d v="2025-02-14T00:00:00"/>
        <d v="2025-02-21T00:00:00"/>
        <d v="2025-03-14T00:00:00"/>
        <d v="2025-03-21T00:00:00"/>
        <d v="2025-03-28T00:00:00"/>
        <d v="2025-04-04T00:00:00"/>
        <d v="2025-04-07T00:00:00"/>
        <d v="2025-04-15T00:00:00"/>
        <d v="2025-04-22T00:00:00"/>
        <d v="2025-04-28T00:00:00"/>
        <d v="2025-05-23T00:00:00"/>
        <d v="2025-05-26T00:00:00"/>
        <d v="2025-06-06T00:00:00"/>
        <d v="2025-06-13T00:00:00"/>
        <d v="2025-06-20T00:00:00"/>
        <d v="2025-06-27T00:00:00"/>
        <d v="2025-06-30T00:00:00"/>
        <d v="2025-07-04T00:00:00"/>
        <d v="2025-07-11T00:00:00"/>
        <d v="2025-07-18T00:00:00"/>
        <d v="2025-07-25T00:00:00"/>
        <d v="2025-07-31T00:00:00"/>
        <d v="2025-08-12T00:00:00"/>
        <d v="2025-09-10T00:00:00"/>
        <d v="2025-09-11T00:00:00"/>
        <d v="2025-10-02T00:00:00"/>
        <d v="2025-10-09T00:00:00"/>
        <d v="2025-10-16T00:00:00"/>
        <d v="2025-10-23T00:00:00"/>
        <d v="2025-10-30T00:00:00"/>
        <d v="2025-11-07T00:00:00"/>
        <d v="2025-11-14T00:00:00"/>
        <d v="2025-11-28T00:00:00"/>
        <d v="2026-01-16T00:00:00"/>
        <d v="2026-01-23T00:00:00"/>
        <d v="2026-01-30T00:00:00"/>
        <d v="2026-02-05T00:00:00"/>
        <d v="2026-02-19T00:00:00"/>
        <d v="2026-02-26T00:00:00"/>
        <d v="2026-03-11T00:00:00"/>
        <d v="2026-03-13T00:00:00"/>
        <d v="2026-03-20T00:00:00"/>
        <d v="2026-03-27T00:00:00"/>
        <d v="2026-04-09T00:00:00"/>
        <d v="2026-04-16T00:00:00"/>
        <d v="2026-04-23T00:00:00"/>
        <d v="2026-04-30T00:00:00"/>
        <d v="2026-05-08T00:00:00"/>
        <d v="2026-05-15T00:00:00"/>
        <d v="2026-05-22T00:00:00"/>
        <d v="2026-05-29T00:00:00"/>
        <d v="2026-06-05T00:00:00"/>
        <d v="2026-06-12T00:00:00"/>
        <d v="2026-06-18T00:00:00"/>
        <d v="2026-06-26T00:00:00"/>
        <d v="2026-07-10T00:00:00"/>
        <d v="2026-07-31T00:00:00"/>
        <d v="2026-08-07T00:00:00"/>
        <d v="2026-08-14T00:00:00"/>
        <d v="2026-08-21T00:00:00"/>
        <d v="2026-08-28T00:00:00"/>
        <d v="2026-09-18T00:00:00"/>
        <d v="2026-09-21T00:00:00"/>
        <d v="2026-09-22T00:00:00"/>
        <d v="2026-09-23T00:00:00"/>
        <m/>
      </sharedItems>
    </cacheField>
    <cacheField name="Mes_relatorio" numFmtId="49">
      <sharedItems containsBlank="1"/>
    </cacheField>
    <cacheField name="Usuário" numFmtId="0">
      <sharedItems containsBlank="1"/>
    </cacheField>
    <cacheField name="Logradouro" numFmtId="0">
      <sharedItems containsBlank="1"/>
    </cacheField>
    <cacheField name="Endereco" numFmtId="0">
      <sharedItems containsBlank="1"/>
    </cacheField>
    <cacheField name="Numero" numFmtId="0">
      <sharedItems containsBlank="1" containsMixedTypes="1" containsNumber="1" containsInteger="1" minValue="1" maxValue="8472"/>
    </cacheField>
    <cacheField name="Bairro" numFmtId="0">
      <sharedItems containsBlank="1"/>
    </cacheField>
    <cacheField name="Cidade" numFmtId="0">
      <sharedItems containsBlank="1" count="29">
        <s v="Paulista"/>
        <s v="Jaboatão dos Guararapes"/>
        <s v="Olinda"/>
        <s v="Abreu e lima"/>
        <s v="Gravatá"/>
        <s v="Cabo de Santo Agostinho"/>
        <s v="Recife"/>
        <s v="Igarassu"/>
        <s v="Itapissuma"/>
        <s v="Camaragibe"/>
        <s v="Carpina"/>
        <s v="São Lourenço da Mata"/>
        <s v="Paudalho"/>
        <s v="Goiana"/>
        <s v="Ipojuca"/>
        <s v="Moreno"/>
        <s v="Vitória de Santo Antão"/>
        <s v="Glória do Goitá"/>
        <s v="Pombos"/>
        <s v="Caruaru"/>
        <s v="Garanhuns"/>
        <s v="Belo Jardim"/>
        <s v="São Caetano"/>
        <s v="Tacaimbó"/>
        <s v="Petrolina"/>
        <s v="Trindade"/>
        <s v="Nazaré da Mata"/>
        <m/>
        <s v="Paullista" u="1"/>
      </sharedItems>
    </cacheField>
    <cacheField name="Segmento" numFmtId="0">
      <sharedItems containsBlank="1" count="13">
        <s v="Residencial"/>
        <s v="Industrial"/>
        <s v="GNV"/>
        <s v="ERP"/>
        <s v="Comercial"/>
        <s v="CR COM"/>
        <s v="CSC GNV"/>
        <s v="CSC Industrial"/>
        <s v="ETC"/>
        <s v="Cogeração"/>
        <s v="CR"/>
        <m/>
        <s v="Operação Copergás" u="1"/>
      </sharedItems>
    </cacheField>
    <cacheField name="COD_CR" numFmtId="0">
      <sharedItems containsBlank="1"/>
    </cacheField>
    <cacheField name="Mvaz" numFmtId="0">
      <sharedItems containsBlank="1"/>
    </cacheField>
    <cacheField name="Tipo_Medidor" numFmtId="0">
      <sharedItems containsBlank="1"/>
    </cacheField>
    <cacheField name="Calibracao" numFmtId="0">
      <sharedItems containsDate="1" containsBlank="1" containsMixedTypes="1" minDate="2015-01-31T00:00:00" maxDate="2027-01-01T00:00:00"/>
    </cacheField>
    <cacheField name="Prox_Calib" numFmtId="0">
      <sharedItems containsDate="1" containsBlank="1" containsMixedTypes="1" minDate="2020-03-31T00:00:00" maxDate="3032-05-01T00:00:00"/>
    </cacheField>
    <cacheField name="Func_ARPE" numFmtId="0">
      <sharedItems containsBlank="1"/>
    </cacheField>
    <cacheField name="Func_Copergas" numFmtId="0">
      <sharedItems containsBlank="1"/>
    </cacheField>
    <cacheField name="Motorista" numFmtId="0">
      <sharedItems containsBlank="1"/>
    </cacheField>
    <cacheField name="Tipo_fisc" numFmtId="0">
      <sharedItems containsBlank="1"/>
    </cacheField>
  </cacheFields>
  <extLst>
    <ext xmlns:x14="http://schemas.microsoft.com/office/spreadsheetml/2009/9/main" uri="{725AE2AE-9491-48be-B2B4-4EB974FC3084}">
      <x14:pivotCacheDefinition pivotCacheId="143824288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gemiro Rivas" refreshedDate="46293.507166898147" createdVersion="8" refreshedVersion="8" minRefreshableVersion="3" recordCount="156" xr:uid="{3931F142-CE09-463B-9408-3744E4827CE1}">
  <cacheSource type="worksheet">
    <worksheetSource name="Nao_Conformidades"/>
  </cacheSource>
  <cacheFields count="12">
    <cacheField name="Num_NC" numFmtId="1">
      <sharedItems containsSemiMixedTypes="0" containsString="0" containsNumber="1" containsInteger="1" minValue="24001" maxValue="26027"/>
    </cacheField>
    <cacheField name="ID_FISC_original" numFmtId="0">
      <sharedItems containsSemiMixedTypes="0" containsString="0" containsNumber="1" containsInteger="1" minValue="2024064" maxValue="2026518"/>
    </cacheField>
    <cacheField name="Detalhes_NC" numFmtId="0">
      <sharedItems containsBlank="1" count="69">
        <s v="Manômetro de baixa com data de calibração vencida"/>
        <s v="Manômetro de alta com data de calibração vencida"/>
        <s v="Válvula de segurança sem etiqueta de calibração"/>
        <s v="Vazamento de gás pelo piloto PCV"/>
        <s v="Não se conseguiu o acesso à estação, pois, o trinco estava emperrado."/>
        <s v="Cheiro forte dentro da central. Suspeita-se de vazamento"/>
        <s v="Etiqueta de medição e calibração apagada"/>
        <s v="Etiqueta de medição e calibração ilegível devido a pintura por cima"/>
        <s v="Portão da estação quebrado. Trinco danificado"/>
        <s v="OPSO sem tampa"/>
        <s v="Estação de gás sem placa de identificação"/>
        <s v="Extintor com prazo de validade vencido"/>
        <s v="Portão da CRM sem placa de identificação"/>
        <s v="Válvula de segurança com prazo de calibração vencido"/>
        <s v="Manômetro de baixa com etiqueta de calibração ilegível"/>
        <s v="Medidor sem etiqueta de calibração"/>
        <s v="Água acumulada no Skid"/>
        <s v="Computador de vazão com data de calibração vencida"/>
        <s v="OPSO com tampa solta"/>
        <s v="CVAZ Sem Etiqueta"/>
        <s v="Construção Irregular Acima da Estação de Gás"/>
        <s v="Medidor de Odorante com mal funcionamento"/>
        <s v="Etiqueta do medidor vencida"/>
        <s v="Unidade de odoração parada para troca das baterias dos painéis"/>
        <s v="Portão da estação com ausência da Placa de Segurança "/>
        <s v="Válvula na entrada com lacre rompido "/>
        <s v="Portão da Estação solto"/>
        <s v="Válvula de segurança com etiqueta do prazo de calibração vencido"/>
        <s v="Computador de vazão solto da estação"/>
        <s v="Placa de Segurança ilegível"/>
        <s v="Válvula Montante sem a pintura padrão (Vermelha)"/>
        <s v="Invólucro da lâmpada blindada utilizada na área de odoração necessitando de reposição"/>
        <s v="Visor do Medidor de Vazão ilegível"/>
        <s v="OPSO folgada"/>
        <s v="Ausência de Etiqueta de calibração do medidor"/>
        <s v="PSV com etiqueta de calibração vencida"/>
        <s v="Ausência de Placa de identificação"/>
        <s v="Estação de gás com mureta ao redor dificultando a passagem"/>
        <s v=" Cobertura da estação de gás com risco de desabamento devido a corrosão do material metálico presente"/>
        <s v="Portão da estação com cabo de aterramento desconectado"/>
        <s v="Jumper do flange da tubulação desconectado"/>
        <s v="MVAZ com etiqueta de calibração ilegível"/>
        <s v="Manometro com etiqueta de calibração ilegível"/>
        <s v="Alambrado com cabo de aterramento desconectado"/>
        <s v="Skid sem aterramento"/>
        <s v="Gabinete dos medidores com corrosão"/>
        <s v="MVAZ com etiqueta de calibração vencida"/>
        <s v="Porta da CRM com aldabra danificada"/>
        <s v="CRM sem porta"/>
        <s v="Portão da estação desafixado"/>
        <s v="Ausência de Placa de identificação / segurança"/>
        <s v="Cadeado oxidado impedindo a abertura da porta"/>
        <s v="Entulho obstruindo o acesso"/>
        <s v="Lacre da válvula de bloqueio a montante violado"/>
        <s v="Placa de identificação / segurança ilegível"/>
        <s v="Placa de identificação / egurança ilegível"/>
        <s v="Etiqueta de calibração com data incompleta"/>
        <s v="Quadro de medidores com a base oxidada"/>
        <s v="Quadro de medidores com a porta oxidada"/>
        <s v="Vazamento de gás"/>
        <s v="PSV sem etiqueta de calibração"/>
        <m u="1"/>
        <s v="Portão com dobradiça rompida" u="1"/>
        <s v="Portão da estação sem placa de segurança" u="1"/>
        <s v="OPSO folgado" u="1"/>
        <s v="Portão da estação com cabo de aterramento desconectados" u="1"/>
        <s v="Lacre da válvula de bloqueio a montante rompido" u="1"/>
        <s v="Cadeado oxidado impedindo a vistoria do medidor" u="1"/>
        <s v="Portões da estação com cabo de aterramento desconectados" u="1"/>
      </sharedItems>
    </cacheField>
    <cacheField name="Equipamento" numFmtId="0">
      <sharedItems/>
    </cacheField>
    <cacheField name="Nao_conformidade" numFmtId="0">
      <sharedItems containsBlank="1" count="43">
        <s v="Calibração vencida"/>
        <s v="Ausência de etiqueta de calibração"/>
        <s v="Vazamento de gás"/>
        <s v="Impedimento do acesso"/>
        <s v="Suspeita de vazamento de gás"/>
        <s v="Etiqueta de calibração ilegível"/>
        <s v="Portão da estação com defeito"/>
        <s v="OPSO sem tampa"/>
        <s v="Ausência de placa de identificação"/>
        <s v="Extintor com prazo de validade vencido"/>
        <s v="Ausência de etiqueta de calibração "/>
        <s v="Acumulo de água no skid"/>
        <s v="OPSO com tampa solta"/>
        <s v="Construção Irregular"/>
        <s v="Medidor do odorante sem funcionar"/>
        <s v="Unidade de odoração sem funcionar"/>
        <s v="Lacre da Válvula rompido"/>
        <s v="Computador de vazão irregular"/>
        <s v="Placa de identificação ilegível"/>
        <s v="Válvula com pintura fora do padrão"/>
        <s v="Invólucro da lâmpada blindada utilizada na área de odoração necessitando de reposição"/>
        <s v="Visor do Medidor de Vazão ilegível"/>
        <s v="Ausência de Etiqueta"/>
        <s v="PSV vencida"/>
        <s v="Dificuladade de acesso"/>
        <s v="Risco de desabamento"/>
        <s v="Cabo do aterramento desconectado"/>
        <s v="Jumper do flange da tubulação desconectado"/>
        <s v="Etiqueta com calibração ilegível"/>
        <s v="Skid sem aterramento"/>
        <s v="Gabinete com corrosão"/>
        <s v="Aldabra Danificada"/>
        <s v="Ausência de porta"/>
        <s v="Portão desafixado"/>
        <s v="Vedação de acesso ao medidor"/>
        <s v="Violação do lacre"/>
        <s v="Placa de segurança ilegivel"/>
        <s v="Etiqueta de calibração com data incompleta"/>
        <s v="corrosão"/>
        <s v="Etiqueta de calibração vencida"/>
        <m u="1"/>
        <s v="Etiqueta de calibração do medidor vencida" u="1"/>
        <s v="Ausencia de Etiqueta" u="1"/>
      </sharedItems>
    </cacheField>
    <cacheField name="Status_da_NC" numFmtId="0">
      <sharedItems/>
    </cacheField>
    <cacheField name="PARECER" numFmtId="0">
      <sharedItems containsBlank="1"/>
    </cacheField>
    <cacheField name="Data_parecer" numFmtId="14">
      <sharedItems containsNonDate="0" containsDate="1" containsString="0" containsBlank="1" minDate="2024-02-22T00:00:00" maxDate="2025-07-23T00:00:00"/>
    </cacheField>
    <cacheField name="Rel_original" numFmtId="0">
      <sharedItems/>
    </cacheField>
    <cacheField name="Rel_checagem" numFmtId="49">
      <sharedItems containsBlank="1"/>
    </cacheField>
    <cacheField name="Cliente_NC" numFmtId="0">
      <sharedItems/>
    </cacheField>
    <cacheField name="ano" numFmtId="0">
      <sharedItems containsSemiMixedTypes="0" containsString="0" containsNumber="1" containsInteger="1" minValue="2024" maxValue="2026" count="3"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1">
  <r>
    <n v="2024001"/>
    <x v="0"/>
    <s v="01/2024"/>
    <s v="RESIDENCIAL CAMPO DE AVIAÇÃO - CONDOMINIO HANGAR - CR"/>
    <s v="Rua"/>
    <s v="Campo de Pouso"/>
    <n v="97"/>
    <s v="Maranguape"/>
    <x v="0"/>
    <x v="0"/>
    <s v="CR 001 PAULISTA"/>
    <s v="NA"/>
    <s v="CR"/>
    <m/>
    <m/>
    <s v="Argemiro / Marta"/>
    <s v="Gersom França Jr."/>
    <s v="Alex Rodrigues"/>
    <s v="Ordinária"/>
  </r>
  <r>
    <n v="2024002"/>
    <x v="0"/>
    <s v="01/2024"/>
    <s v="RESIDENCIAL CAMPO DE AVIAÇÃO - CONDOMINIO HANGAR - BLOCO A - TORRE 01"/>
    <s v="Rua"/>
    <s v="Campo de Pouso"/>
    <n v="97"/>
    <s v="Maranguape"/>
    <x v="0"/>
    <x v="0"/>
    <s v="CR 001 PAULISTA"/>
    <s v="05838-6"/>
    <s v="Diafragma"/>
    <d v="2015-05-31T00:00:00"/>
    <d v="2025-05-31T00:00:00"/>
    <s v="Argemiro / Marta"/>
    <s v="Gersom França Jr."/>
    <s v="Alex Rodrigues"/>
    <s v="Ordinária"/>
  </r>
  <r>
    <n v="2024003"/>
    <x v="0"/>
    <s v="01/2024"/>
    <s v="RESIDENCIAL CAMPO DE AVIAÇÃO - CONDOMINIO HANGAR - BLOCO A - TORRE 02"/>
    <s v="Rua"/>
    <s v="Campo de Pouso"/>
    <n v="97"/>
    <s v="Maranguape"/>
    <x v="0"/>
    <x v="0"/>
    <s v="CR 001 PAULISTA"/>
    <s v="06019-4"/>
    <s v="Diafragma"/>
    <d v="2015-05-31T00:00:00"/>
    <d v="2025-05-31T00:00:00"/>
    <s v="Argemiro / Marta"/>
    <s v="Gersom França Jr."/>
    <s v="Alex Rodrigues"/>
    <s v="Ordinária"/>
  </r>
  <r>
    <n v="2024004"/>
    <x v="0"/>
    <s v="01/2024"/>
    <s v="RESIDENCIAL CAMPO DE AVIAÇÃO - CONDOMINIO HANGAR - BLOCO B - TORRE 03"/>
    <s v="Rua"/>
    <s v="Campo de Pouso"/>
    <n v="97"/>
    <s v="Maranguape"/>
    <x v="0"/>
    <x v="0"/>
    <s v="CR 001 PAULISTA"/>
    <s v="18049-1"/>
    <s v="Diafragma"/>
    <d v="2016-10-31T00:00:00"/>
    <d v="2026-10-31T00:00:00"/>
    <s v="Argemiro / Marta"/>
    <s v="Gersom França Jr."/>
    <s v="Alex Rodrigues"/>
    <s v="Ordinária"/>
  </r>
  <r>
    <n v="2024005"/>
    <x v="0"/>
    <s v="01/2024"/>
    <s v="RESIDENCIAL CAMPO DE AVIAÇÃO - CONDOMINIO HANGAR - BLOCO B - TORRE 04"/>
    <s v="Rua"/>
    <s v="Campo de Pouso"/>
    <n v="97"/>
    <s v="Maranguape"/>
    <x v="0"/>
    <x v="0"/>
    <s v="CR 001 PAULISTA"/>
    <s v="17613-3"/>
    <s v="Diafragma"/>
    <d v="2016-10-31T00:00:00"/>
    <d v="2026-10-31T00:00:00"/>
    <s v="Argemiro / Marta"/>
    <s v="Gersom França Jr."/>
    <s v="Alex Rodrigues"/>
    <s v="Ordinária"/>
  </r>
  <r>
    <n v="2024006"/>
    <x v="0"/>
    <s v="01/2024"/>
    <s v="RESIDENCIAL CAMPO DE AVIAÇÃO - CONDOMINIO HANGAR - BLOCO C - TORRE 05"/>
    <s v="Rua"/>
    <s v="Campo de Pouso"/>
    <n v="97"/>
    <s v="Maranguape"/>
    <x v="0"/>
    <x v="0"/>
    <s v="CR 001 PAULISTA"/>
    <s v="29708-9"/>
    <s v="Diafragma"/>
    <d v="2022-06-30T00:00:00"/>
    <d v="2032-06-30T00:00:00"/>
    <s v="Argemiro / Marta"/>
    <s v="Gersom França Jr."/>
    <s v="Alex Rodrigues"/>
    <s v="Ordinária"/>
  </r>
  <r>
    <n v="2024007"/>
    <x v="0"/>
    <s v="01/2024"/>
    <s v="RESIDENCIAL CAMPO DE AVIAÇÃO - CONDOMINIO HANGAR - BLOCO C - TORRE 06"/>
    <s v="Rua"/>
    <s v="Campo de Pouso"/>
    <n v="97"/>
    <s v="Maranguape"/>
    <x v="0"/>
    <x v="0"/>
    <s v="CR 001 PAULISTA"/>
    <s v="04955-7"/>
    <s v="Diafragma"/>
    <d v="2015-03-31T00:00:00"/>
    <d v="2025-03-31T00:00:00"/>
    <s v="Argemiro / Marta"/>
    <s v="Gersom França Jr."/>
    <s v="Alex Rodrigues"/>
    <s v="Ordinária"/>
  </r>
  <r>
    <n v="2024008"/>
    <x v="0"/>
    <s v="01/2024"/>
    <s v="RESIDENCIAL CAMPO DE AVIAÇÃO - CONDOMINIO HANGAR - BLOCO D - TORRE 07"/>
    <s v="Rua"/>
    <s v="Campo de Pouso"/>
    <n v="97"/>
    <s v="Maranguape"/>
    <x v="0"/>
    <x v="0"/>
    <s v="CR 001 PAULISTA"/>
    <s v="06008-9"/>
    <s v="Diafragma"/>
    <d v="2015-05-31T00:00:00"/>
    <d v="2025-05-31T00:00:00"/>
    <s v="Argemiro / Marta"/>
    <s v="Gersom França Jr."/>
    <s v="Alex Rodrigues"/>
    <s v="Ordinária"/>
  </r>
  <r>
    <n v="2024009"/>
    <x v="0"/>
    <s v="01/2024"/>
    <s v="RESIDENCIAL CAMPO DE AVIAÇÃO - CONDOMINIO HANGAR - BLOCO E - TORRE 08"/>
    <s v="Rua"/>
    <s v="Campo de Pouso"/>
    <n v="97"/>
    <s v="Maranguape"/>
    <x v="0"/>
    <x v="0"/>
    <s v="CR 001 PAULISTA"/>
    <s v="20676-8"/>
    <s v="Diafragma"/>
    <d v="2017-05-31T00:00:00"/>
    <d v="2027-05-31T00:00:00"/>
    <s v="Argemiro / Marta"/>
    <s v="Gersom França Jr."/>
    <s v="Alex Rodrigues"/>
    <s v="Ordinária"/>
  </r>
  <r>
    <n v="2024010"/>
    <x v="0"/>
    <s v="01/2024"/>
    <s v="RESIDENCIAL CAMPO DE AVIAÇÃO - CONDOMINIO HANGAR - BLOCO E - TORRE 09"/>
    <s v="Rua"/>
    <s v="Campo de Pouso"/>
    <n v="97"/>
    <s v="Maranguape"/>
    <x v="0"/>
    <x v="0"/>
    <s v="CR 001 PAULISTA"/>
    <s v="06010-0"/>
    <s v="Diafragma"/>
    <d v="2015-05-31T00:00:00"/>
    <d v="2025-05-31T00:00:00"/>
    <s v="Argemiro / Marta"/>
    <s v="Gersom França Jr."/>
    <s v="Alex Rodrigues"/>
    <s v="Ordinária"/>
  </r>
  <r>
    <n v="2024011"/>
    <x v="0"/>
    <s v="01/2024"/>
    <s v="RESIDENCIAL CAMPO DE AVIAÇÃO - CONDOMINIO HANGAR - BLOCO F - TORRE 10"/>
    <s v="Rua"/>
    <s v="Campo de Pouso"/>
    <n v="97"/>
    <s v="Maranguape"/>
    <x v="0"/>
    <x v="0"/>
    <s v="CR 001 PAULISTA"/>
    <s v="05932-3"/>
    <s v="Diafragma"/>
    <d v="2015-05-31T00:00:00"/>
    <d v="2025-05-31T00:00:00"/>
    <s v="Argemiro / Marta"/>
    <s v="Gersom França Jr."/>
    <s v="Alex Rodrigues"/>
    <s v="Ordinária"/>
  </r>
  <r>
    <n v="2024012"/>
    <x v="0"/>
    <s v="01/2024"/>
    <s v="RESIDENCIAL CAMPO DE AVIAÇÃO - CONDOMINIO HANGAR - BLOCO F - TORRE 11"/>
    <s v="Rua"/>
    <s v="Campo de Pouso"/>
    <n v="97"/>
    <s v="Maranguape"/>
    <x v="0"/>
    <x v="0"/>
    <s v="CR 001 PAULISTA"/>
    <s v="17615-0"/>
    <s v="Diafragma"/>
    <d v="2016-10-31T00:00:00"/>
    <d v="2026-10-31T00:00:00"/>
    <s v="Argemiro / Marta"/>
    <s v="Gersom França Jr."/>
    <s v="Alex Rodrigues"/>
    <s v="Ordinária"/>
  </r>
  <r>
    <n v="2024013"/>
    <x v="0"/>
    <s v="01/2024"/>
    <s v="RESIDENCIAL CAMPO DE AVIAÇÃO - CONDOMINIO HANGAR - BLOCO G - TORRE 12"/>
    <s v="Rua"/>
    <s v="Campo de Pouso"/>
    <n v="97"/>
    <s v="Maranguape"/>
    <x v="0"/>
    <x v="0"/>
    <s v="CR 001 PAULISTA"/>
    <s v="18149-8"/>
    <s v="Diafragma"/>
    <d v="2016-10-31T00:00:00"/>
    <d v="2026-10-31T00:00:00"/>
    <s v="Argemiro / Marta"/>
    <s v="Gersom França Jr."/>
    <s v="Alex Rodrigues"/>
    <s v="Ordinária"/>
  </r>
  <r>
    <n v="2024014"/>
    <x v="0"/>
    <s v="01/2024"/>
    <s v="RESIDENCIAL CAMPO DE AVIAÇÃO - CONDOMINIO HANGAR - BLOCO G - TORRE 13"/>
    <s v="Rua"/>
    <s v="Campo de Pouso"/>
    <n v="97"/>
    <s v="Maranguape"/>
    <x v="0"/>
    <x v="0"/>
    <s v="CR 001 PAULISTA"/>
    <s v="06044-5"/>
    <s v="Diafragma"/>
    <d v="2015-05-31T00:00:00"/>
    <d v="2025-05-31T00:00:00"/>
    <s v="Argemiro / Marta"/>
    <s v="Gersom França Jr."/>
    <s v="Alex Rodrigues"/>
    <s v="Ordinária"/>
  </r>
  <r>
    <n v="2024015"/>
    <x v="0"/>
    <s v="01/2024"/>
    <s v="RESIDENCIAL CAMPO DE AVIAÇÃO - CONDOMINIO HANGAR - BLOCO H - TORRE 14"/>
    <s v="Rua"/>
    <s v="Campo de Pouso"/>
    <n v="97"/>
    <s v="Maranguape"/>
    <x v="0"/>
    <x v="0"/>
    <s v="CR 001 PAULISTA"/>
    <s v="06458-0"/>
    <s v="Diafragma"/>
    <d v="2015-05-31T00:00:00"/>
    <d v="2025-05-31T00:00:00"/>
    <s v="Argemiro / Marta"/>
    <s v="Gersom França Jr."/>
    <s v="Alex Rodrigues"/>
    <s v="Ordinária"/>
  </r>
  <r>
    <n v="2024016"/>
    <x v="0"/>
    <s v="01/2024"/>
    <s v="RESIDENCIAL CAMPO DE AVIAÇÃO - CONDOMINIO HANGAR - BLOCO H - TORRE 15"/>
    <s v="Rua"/>
    <s v="Campo de Pouso"/>
    <n v="97"/>
    <s v="Maranguape"/>
    <x v="0"/>
    <x v="0"/>
    <s v="CR 001 PAULISTA"/>
    <s v="17505-6"/>
    <s v="Diafragma"/>
    <d v="2016-10-31T00:00:00"/>
    <d v="2026-10-31T00:00:00"/>
    <s v="Argemiro / Marta"/>
    <s v="Gersom França Jr."/>
    <s v="Alex Rodrigues"/>
    <s v="Ordinária"/>
  </r>
  <r>
    <n v="2024017"/>
    <x v="0"/>
    <s v="01/2024"/>
    <s v="RESIDENCIAL CAMPO DE AVIAÇÃO - CONDOMINIO HANGAR - BLOCO I - TORRE 16"/>
    <s v="Rua"/>
    <s v="Campo de Pouso"/>
    <n v="97"/>
    <s v="Maranguape"/>
    <x v="0"/>
    <x v="0"/>
    <s v="CR 001 PAULISTA"/>
    <s v="5802-5"/>
    <s v="Diafragma"/>
    <d v="2015-05-31T00:00:00"/>
    <d v="2025-05-31T00:00:00"/>
    <s v="Argemiro / Marta"/>
    <s v="Gersom França Jr."/>
    <s v="Alex Rodrigues"/>
    <s v="Ordinária"/>
  </r>
  <r>
    <n v="2024018"/>
    <x v="0"/>
    <s v="01/2024"/>
    <s v="RESIDENCIAL CAMPO DE AVIAÇÃO - CONDOMINIO HANGAR - SALÃO DE FESTAS"/>
    <s v="Rua"/>
    <s v="Campo de Pouso"/>
    <n v="97"/>
    <s v="Maranguape"/>
    <x v="0"/>
    <x v="0"/>
    <s v="CR 001 PAULISTA"/>
    <s v="5755-0"/>
    <s v="Diafragma"/>
    <d v="2015-06-30T00:00:00"/>
    <d v="2025-06-30T00:00:00"/>
    <s v="Argemiro / Marta"/>
    <s v="Gersom França Jr."/>
    <s v="Alex Rodrigues"/>
    <s v="Ordinária"/>
  </r>
  <r>
    <n v="2024019"/>
    <x v="0"/>
    <s v="01/2024"/>
    <s v="RESIDENCIAL CAMPO DE AVIAÇÃO - CONDOMINIO HANGAR - BLOCO I - TORRE 17"/>
    <s v="Rua"/>
    <s v="Campo de Pouso"/>
    <n v="97"/>
    <s v="Maranguape"/>
    <x v="0"/>
    <x v="0"/>
    <s v="CR 001 PAULISTA"/>
    <s v="18053-0"/>
    <s v="Diafragma"/>
    <d v="2016-10-31T00:00:00"/>
    <d v="2026-10-31T00:00:00"/>
    <s v="Argemiro / Marta"/>
    <s v="Gersom França Jr."/>
    <s v="Alex Rodrigues"/>
    <s v="Ordinária"/>
  </r>
  <r>
    <n v="2024020"/>
    <x v="0"/>
    <s v="01/2024"/>
    <s v="RESIDENCIAL CAMPO DE AVIAÇÃO - CONDOMINIO HANGAR - BLOCO J - TORRE 18"/>
    <s v="Rua"/>
    <s v="Campo de Pouso"/>
    <n v="97"/>
    <s v="Maranguape"/>
    <x v="0"/>
    <x v="0"/>
    <s v="CR 001 PAULISTA"/>
    <s v="17610-9"/>
    <s v="Diafragma"/>
    <d v="2016-10-31T00:00:00"/>
    <d v="2026-10-31T00:00:00"/>
    <s v="Argemiro / Marta"/>
    <s v="Gersom França Jr."/>
    <s v="Alex Rodrigues"/>
    <s v="Ordinária"/>
  </r>
  <r>
    <n v="2024021"/>
    <x v="0"/>
    <s v="01/2024"/>
    <s v="RESIDENCIAL CAMPO DE AVIAÇÃO - CONDOMINIO HANGAR - BLOCO J - TORRE 19"/>
    <s v="Rua"/>
    <s v="Campo de Pouso"/>
    <n v="97"/>
    <s v="Maranguape"/>
    <x v="0"/>
    <x v="0"/>
    <s v="CR 001 PAULISTA"/>
    <s v="6530-7"/>
    <s v="Diafragma"/>
    <d v="2015-10-31T00:00:00"/>
    <d v="2025-10-31T00:00:00"/>
    <s v="Argemiro / Marta"/>
    <s v="Gersom França Jr."/>
    <s v="Alex Rodrigues"/>
    <s v="Ordinária"/>
  </r>
  <r>
    <n v="2024022"/>
    <x v="0"/>
    <s v="01/2024"/>
    <s v="RESIDENCIAL CAMPO DE AVIAÇÃO - CONDOMINIO 14 BIS - CR"/>
    <s v="Rua"/>
    <s v="Campo de Pouso"/>
    <n v="193"/>
    <s v="Maranguape"/>
    <x v="0"/>
    <x v="0"/>
    <s v="CR 002 PAULISTA"/>
    <s v="NA"/>
    <s v="CR"/>
    <m/>
    <m/>
    <s v="Argemiro / Marta"/>
    <s v="Gersom França Jr."/>
    <s v="Alex Rodrigues"/>
    <s v="Ordinária"/>
  </r>
  <r>
    <n v="2024023"/>
    <x v="0"/>
    <s v="01/2024"/>
    <s v="RESIDENCIAL CAMPO DE AVIAÇÃO - CONDOMINIO 14 BIS - BLOCO A - TORRE 01"/>
    <s v="Rua"/>
    <s v="Campo de Pouso"/>
    <n v="193"/>
    <s v="Maranguape"/>
    <x v="0"/>
    <x v="0"/>
    <s v="CR 002 PAULISTA"/>
    <s v="29470-8"/>
    <s v="Diafragma"/>
    <d v="2022-06-30T00:00:00"/>
    <d v="2032-06-30T00:00:00"/>
    <s v="Argemiro / Marta"/>
    <s v="Gersom França Jr."/>
    <s v="Alex Rodrigues"/>
    <s v="Ordinária"/>
  </r>
  <r>
    <n v="2024024"/>
    <x v="0"/>
    <s v="01/2024"/>
    <s v="RESIDENCIAL CAMPO DE AVIAÇÃO - CONDOMINIO 14 BIS - BLOCO A - TORRE 02"/>
    <s v="Rua"/>
    <s v="Campo de Pouso"/>
    <n v="193"/>
    <s v="Maranguape"/>
    <x v="0"/>
    <x v="0"/>
    <s v="CR 002 PAULISTA"/>
    <s v="20050-6"/>
    <s v="Diafragma"/>
    <d v="2017-05-31T00:00:00"/>
    <d v="2027-05-31T00:00:00"/>
    <s v="Argemiro / Marta"/>
    <s v="Gersom França Jr."/>
    <s v="Alex Rodrigues"/>
    <s v="Ordinária"/>
  </r>
  <r>
    <n v="2024025"/>
    <x v="0"/>
    <s v="01/2024"/>
    <s v="RESIDENCIAL CAMPO DE AVIAÇÃO - CONDOMINIO 14 BIS - BLOCO B - TORRE 03"/>
    <s v="Rua"/>
    <s v="Campo de Pouso"/>
    <n v="193"/>
    <s v="Maranguape"/>
    <x v="0"/>
    <x v="0"/>
    <s v="CR 002 PAULISTA"/>
    <s v="22874-6"/>
    <s v="Diafragma"/>
    <d v="2015-01-31T00:00:00"/>
    <d v="2025-01-31T00:00:00"/>
    <s v="Argemiro / Marta"/>
    <s v="Gersom França Jr."/>
    <s v="Alex Rodrigues"/>
    <s v="Ordinária"/>
  </r>
  <r>
    <n v="2024026"/>
    <x v="0"/>
    <s v="01/2024"/>
    <s v="RESIDENCIAL CAMPO DE AVIAÇÃO - CONDOMINIO 14 BIS - SALÃO DE FESTAS"/>
    <s v="Rua"/>
    <s v="Campo de Pouso"/>
    <n v="193"/>
    <s v="Maranguape"/>
    <x v="0"/>
    <x v="0"/>
    <s v="CR 002 PAULISTA"/>
    <m/>
    <s v="NV"/>
    <m/>
    <m/>
    <s v="Argemiro / Marta"/>
    <s v="Gersom França Jr."/>
    <s v="Alex Rodrigues"/>
    <s v="Ordinária"/>
  </r>
  <r>
    <n v="2024027"/>
    <x v="0"/>
    <s v="01/2024"/>
    <s v="RESIDENCIAL CAMPO DE AVIAÇÃO - CONDOMINIO 14 BIS - BLOCO B - TORRE 04"/>
    <s v="Rua"/>
    <s v="Campo de Pouso"/>
    <n v="193"/>
    <s v="Maranguape"/>
    <x v="0"/>
    <x v="0"/>
    <s v="CR 002 PAULISTA"/>
    <s v="20888-4"/>
    <s v="Diafragma"/>
    <d v="2017-05-31T00:00:00"/>
    <d v="2027-05-31T00:00:00"/>
    <s v="Argemiro / Marta"/>
    <s v="Gersom França Jr."/>
    <s v="Alex Rodrigues"/>
    <s v="Ordinária"/>
  </r>
  <r>
    <n v="2024028"/>
    <x v="0"/>
    <s v="01/2024"/>
    <s v="RESIDENCIAL CAMPO DE AVIAÇÃO - CONDOMINIO 14 BIS - BLOCO C - TORRE 05"/>
    <s v="Rua"/>
    <s v="Campo de Pouso"/>
    <n v="193"/>
    <s v="Maranguape"/>
    <x v="0"/>
    <x v="0"/>
    <s v="CR 002 PAULISTA"/>
    <s v="20355-6"/>
    <s v="Diafragma"/>
    <d v="2017-05-31T00:00:00"/>
    <d v="2027-05-31T00:00:00"/>
    <s v="Argemiro / Marta"/>
    <s v="Gersom França Jr."/>
    <s v="Alex Rodrigues"/>
    <s v="Ordinária"/>
  </r>
  <r>
    <n v="2024029"/>
    <x v="0"/>
    <s v="01/2024"/>
    <s v="RESIDENCIAL CAMPO DE AVIAÇÃO - CONDOMINIO 14 BIS - BLOCO C - TORRE 06"/>
    <s v="Rua"/>
    <s v="Campo de Pouso"/>
    <n v="193"/>
    <s v="Maranguape"/>
    <x v="0"/>
    <x v="0"/>
    <s v="CR 002 PAULISTA"/>
    <s v="20770-8"/>
    <s v="Diafragma"/>
    <d v="2017-05-31T00:00:00"/>
    <d v="2027-05-31T00:00:00"/>
    <s v="Argemiro / Marta"/>
    <s v="Gersom França Jr."/>
    <s v="Alex Rodrigues"/>
    <s v="Ordinária"/>
  </r>
  <r>
    <n v="2024030"/>
    <x v="0"/>
    <s v="01/2024"/>
    <s v="RESIDENCIAL CAMPO DE AVIAÇÃO - CONDOMINIO 14 BIS - BLOCO D - TORRE 07"/>
    <s v="Rua"/>
    <s v="Campo de Pouso"/>
    <n v="193"/>
    <s v="Maranguape"/>
    <x v="0"/>
    <x v="0"/>
    <s v="CR 002 PAULISTA"/>
    <s v="22218-6"/>
    <s v="Diafragma"/>
    <d v="2018-07-31T00:00:00"/>
    <d v="2028-07-31T00:00:00"/>
    <s v="Argemiro / Marta"/>
    <s v="Gersom França Jr."/>
    <s v="Alex Rodrigues"/>
    <s v="Ordinária"/>
  </r>
  <r>
    <n v="2024031"/>
    <x v="0"/>
    <s v="01/2024"/>
    <s v="RESIDENCIAL CAMPO DE AVIAÇÃO - CONDOMINIO 14 BIS - BLOCO E - TORRE 08"/>
    <s v="Rua"/>
    <s v="Campo de Pouso"/>
    <n v="193"/>
    <s v="Maranguape"/>
    <x v="0"/>
    <x v="0"/>
    <s v="CR 002 PAULISTA"/>
    <s v="25588-2"/>
    <s v="Diafragma"/>
    <d v="2020-03-31T00:00:00"/>
    <d v="2030-03-31T00:00:00"/>
    <s v="Argemiro / Marta"/>
    <s v="Gersom França Jr."/>
    <s v="Alex Rodrigues"/>
    <s v="Ordinária"/>
  </r>
  <r>
    <n v="2024032"/>
    <x v="0"/>
    <s v="01/2024"/>
    <s v="RESIDENCIAL CAMPO DE AVIAÇÃO - CONDOMINIO 14 BIS - BLOCO E - TORRE 09"/>
    <s v="Rua"/>
    <s v="Campo de Pouso"/>
    <n v="193"/>
    <s v="Maranguape"/>
    <x v="0"/>
    <x v="0"/>
    <s v="CR 002 PAULISTA"/>
    <s v="26227-7"/>
    <s v="Diafragma"/>
    <d v="2020-11-30T00:00:00"/>
    <d v="2030-11-30T00:00:00"/>
    <s v="Argemiro / Marta"/>
    <s v="Gersom França Jr."/>
    <s v="Alex Rodrigues"/>
    <s v="Ordinária"/>
  </r>
  <r>
    <n v="2024033"/>
    <x v="0"/>
    <s v="01/2024"/>
    <s v="RESIDENCIAL CAMPO DE AVIAÇÃO - CONDOMINIO 14 BIS - BLOCO F - TORRE 10"/>
    <s v="Rua"/>
    <s v="Campo de Pouso"/>
    <n v="193"/>
    <s v="Maranguape"/>
    <x v="0"/>
    <x v="0"/>
    <s v="CR 002 PAULISTA"/>
    <s v="20703-9"/>
    <s v="Diafragma"/>
    <d v="2017-05-31T00:00:00"/>
    <d v="2027-05-31T00:00:00"/>
    <s v="Argemiro / Marta"/>
    <s v="Gersom França Jr."/>
    <s v="Alex Rodrigues"/>
    <s v="Ordinária"/>
  </r>
  <r>
    <n v="2024034"/>
    <x v="0"/>
    <s v="01/2024"/>
    <s v="RESIDENCIAL CAMPO DE AVIAÇÃO - CONDOMINIO 14 BIS - BLOCO F - TORRE 11"/>
    <s v="Rua"/>
    <s v="Campo de Pouso"/>
    <n v="193"/>
    <s v="Maranguape"/>
    <x v="0"/>
    <x v="0"/>
    <s v="CR 002 PAULISTA"/>
    <s v="19295-3"/>
    <s v="Diafragma"/>
    <d v="2017-01-31T00:00:00"/>
    <d v="2027-01-31T00:00:00"/>
    <s v="Argemiro / Marta"/>
    <s v="Gersom França Jr."/>
    <s v="Alex Rodrigues"/>
    <s v="Ordinária"/>
  </r>
  <r>
    <n v="2024035"/>
    <x v="0"/>
    <s v="01/2024"/>
    <s v="RESIDENCIAL CAMPO DE AVIAÇÃO - CONDOMINIO 14 BIS - BLOCO G - TORRE 12"/>
    <s v="Rua"/>
    <s v="Campo de Pouso"/>
    <n v="193"/>
    <s v="Maranguape"/>
    <x v="0"/>
    <x v="0"/>
    <s v="CR 002 PAULISTA"/>
    <s v="17914-0"/>
    <s v="Diafragma"/>
    <d v="2016-10-31T00:00:00"/>
    <d v="2026-10-31T00:00:00"/>
    <s v="Argemiro / Marta"/>
    <s v="Gersom França Jr."/>
    <s v="Alex Rodrigues"/>
    <s v="Ordinária"/>
  </r>
  <r>
    <n v="2024036"/>
    <x v="0"/>
    <s v="01/2024"/>
    <s v="RESIDENCIAL CAMPO DE AVIAÇÃO - CONDOMINIO 14 BIS - BLOCO G - TORRE 13"/>
    <s v="Rua"/>
    <s v="Campo de Pouso"/>
    <n v="193"/>
    <s v="Maranguape"/>
    <x v="0"/>
    <x v="0"/>
    <s v="CR 002 PAULISTA"/>
    <s v="19962-6"/>
    <s v="Diafragma"/>
    <d v="2017-03-31T00:00:00"/>
    <d v="2027-03-31T00:00:00"/>
    <s v="Argemiro / Marta"/>
    <s v="Gersom França Jr."/>
    <s v="Alex Rodrigues"/>
    <s v="Ordinária"/>
  </r>
  <r>
    <n v="2024037"/>
    <x v="0"/>
    <s v="01/2024"/>
    <s v="RESIDENCIAL CAMPO DE AVIAÇÃO - CONDOMINIO 14 BIS - BLOCO H - TORRE 14"/>
    <s v="Rua"/>
    <s v="Campo de Pouso"/>
    <n v="193"/>
    <s v="Maranguape"/>
    <x v="0"/>
    <x v="0"/>
    <s v="CR 002 PAULISTA"/>
    <s v="20655-5"/>
    <s v="Diafragma"/>
    <d v="2017-05-31T00:00:00"/>
    <d v="2027-05-31T00:00:00"/>
    <s v="Argemiro / Marta"/>
    <s v="Gersom França Jr."/>
    <s v="Alex Rodrigues"/>
    <s v="Ordinária"/>
  </r>
  <r>
    <n v="2024038"/>
    <x v="0"/>
    <s v="01/2024"/>
    <s v="RESIDENCIAL CAMPO DE AVIAÇÃO - CONDOMINIO 14 BIS - BLOCO H - TORRE 15"/>
    <s v="Rua"/>
    <s v="Campo de Pouso"/>
    <n v="193"/>
    <s v="Maranguape"/>
    <x v="0"/>
    <x v="0"/>
    <s v="CR 002 PAULISTA"/>
    <s v="17574-6"/>
    <s v="Diafragma"/>
    <d v="2016-10-31T00:00:00"/>
    <d v="2026-10-31T00:00:00"/>
    <s v="Argemiro / Marta"/>
    <s v="Gersom França Jr."/>
    <s v="Alex Rodrigues"/>
    <s v="Ordinária"/>
  </r>
  <r>
    <n v="2024039"/>
    <x v="0"/>
    <s v="01/2024"/>
    <s v="RESIDENCIAL CAMPO DE AVIAÇÃO - CONDOMINIO 14 BIS - BLOCO I - TORRE 16"/>
    <s v="Rua"/>
    <s v="Campo de Pouso"/>
    <n v="193"/>
    <s v="Maranguape"/>
    <x v="0"/>
    <x v="0"/>
    <s v="CR 002 PAULISTA"/>
    <s v="19970-2"/>
    <s v="Diafragma"/>
    <d v="2017-05-31T00:00:00"/>
    <d v="2027-05-31T00:00:00"/>
    <s v="Argemiro / Marta"/>
    <s v="Gersom França Jr."/>
    <s v="Alex Rodrigues"/>
    <s v="Ordinária"/>
  </r>
  <r>
    <n v="2024040"/>
    <x v="0"/>
    <s v="01/2024"/>
    <s v="RESIDENCIAL CAMPO DE AVIAÇÃO - CONDOMINIO 14 BIS - BLOCO I - TORRE 17"/>
    <s v="Rua"/>
    <s v="Campo de Pouso"/>
    <n v="193"/>
    <s v="Maranguape"/>
    <x v="0"/>
    <x v="0"/>
    <s v="CR 002 PAULISTA"/>
    <s v="20070-0"/>
    <s v="Diafragma"/>
    <d v="2017-03-31T00:00:00"/>
    <d v="2027-03-31T00:00:00"/>
    <s v="Argemiro / Marta"/>
    <s v="Gersom França Jr."/>
    <s v="Alex Rodrigues"/>
    <s v="Ordinária"/>
  </r>
  <r>
    <n v="2024041"/>
    <x v="0"/>
    <s v="01/2024"/>
    <s v="RESIDENCIAL CAMPO DE AVIAÇÃO - CONDOMINIO 14 BIS - BLOCO J - TORRE 18"/>
    <s v="Rua"/>
    <s v="Campo de Pouso"/>
    <n v="193"/>
    <s v="Maranguape"/>
    <x v="0"/>
    <x v="0"/>
    <s v="CR 002 PAULISTA"/>
    <s v="19858-7"/>
    <s v="Diafragma"/>
    <d v="2017-03-31T00:00:00"/>
    <d v="2027-03-31T00:00:00"/>
    <s v="Argemiro / Marta"/>
    <s v="Gersom França Jr."/>
    <s v="Alex Rodrigues"/>
    <s v="Ordinária"/>
  </r>
  <r>
    <n v="2024042"/>
    <x v="0"/>
    <s v="01/2024"/>
    <s v="RESIDENCIAL CAMPO DE AVIAÇÃO - CONDOMINIO 14 BIS - BLOCO J - TORRE 19"/>
    <s v="Rua"/>
    <s v="Campo de Pouso"/>
    <n v="193"/>
    <s v="Maranguape"/>
    <x v="0"/>
    <x v="0"/>
    <s v="CR 002 PAULISTA"/>
    <s v="24119-9"/>
    <s v="Diafragma"/>
    <d v="2019-05-31T00:00:00"/>
    <d v="2029-05-31T00:00:00"/>
    <s v="Argemiro / Marta"/>
    <s v="Gersom França Jr."/>
    <s v="Alex Rodrigues"/>
    <s v="Ordinária"/>
  </r>
  <r>
    <n v="2024043"/>
    <x v="0"/>
    <s v="01/2024"/>
    <s v="RESIDENCIAL CAMPO DE AVIAÇÃO - CONDOMINIO SANTOS DUMONT - CR"/>
    <s v="Rua"/>
    <s v="Campo de Pouso"/>
    <n v="287"/>
    <s v="Maranguape"/>
    <x v="0"/>
    <x v="0"/>
    <s v="CR 003 PAULISTA"/>
    <s v="NA"/>
    <s v="CR"/>
    <m/>
    <m/>
    <s v="Argemiro / Marta"/>
    <s v="Gersom França Jr."/>
    <s v="Alex Rodrigues"/>
    <s v="Ordinária"/>
  </r>
  <r>
    <n v="2024044"/>
    <x v="0"/>
    <s v="01/2024"/>
    <s v="RESIDENCIAL CAMPO DE AVIAÇÃO - CONDOMINIO SANTOS DUMONT - BLOCO A - TORRE 01"/>
    <s v="Rua"/>
    <s v="Campo de Pouso"/>
    <n v="287"/>
    <s v="Maranguape"/>
    <x v="0"/>
    <x v="0"/>
    <s v="CR 003 PAULISTA"/>
    <s v="25014-7"/>
    <s v="Diafragma"/>
    <d v="2020-01-31T00:00:00"/>
    <d v="2030-01-31T00:00:00"/>
    <s v="Argemiro / Marta"/>
    <s v="Gersom França Jr."/>
    <s v="Alex Rodrigues"/>
    <s v="Ordinária"/>
  </r>
  <r>
    <n v="2024045"/>
    <x v="0"/>
    <s v="01/2024"/>
    <s v="RESIDENCIAL CAMPO DE AVIAÇÃO - CONDOMINIO SANTOS DUMONT - BLOCO A - TORRE 02"/>
    <s v="Rua"/>
    <s v="Campo de Pouso"/>
    <n v="287"/>
    <s v="Maranguape"/>
    <x v="0"/>
    <x v="0"/>
    <s v="CR 003 PAULISTA"/>
    <s v="21021-8"/>
    <s v="Diafragma"/>
    <d v="2018-03-31T00:00:00"/>
    <d v="2028-03-31T00:00:00"/>
    <s v="Argemiro / Marta"/>
    <s v="Gersom França Jr."/>
    <s v="Alex Rodrigues"/>
    <s v="Ordinária"/>
  </r>
  <r>
    <n v="2024046"/>
    <x v="0"/>
    <s v="01/2024"/>
    <s v="RESIDENCIAL CAMPO DE AVIAÇÃO - CONDOMINIO SANTOS DUMONT - BLOCO B - TORRE 03"/>
    <s v="Rua"/>
    <s v="Campo de Pouso"/>
    <n v="287"/>
    <s v="Maranguape"/>
    <x v="0"/>
    <x v="0"/>
    <s v="CR 003 PAULISTA"/>
    <s v="23073-4"/>
    <s v="Diafragma"/>
    <d v="2020-01-31T00:00:00"/>
    <d v="2030-01-31T00:00:00"/>
    <s v="Argemiro / Marta"/>
    <s v="Gersom França Jr."/>
    <s v="Alex Rodrigues"/>
    <s v="Ordinária"/>
  </r>
  <r>
    <n v="2024047"/>
    <x v="0"/>
    <s v="01/2024"/>
    <s v="RESIDENCIAL CAMPO DE AVIAÇÃO - CONDOMINIO SANTOS DUMONT - SALÃO DE FESTAS"/>
    <s v="Rua"/>
    <s v="Campo de Pouso"/>
    <n v="287"/>
    <s v="Maranguape"/>
    <x v="0"/>
    <x v="0"/>
    <s v="CR 003 PAULISTA"/>
    <s v="22474-0"/>
    <s v="Diafragma"/>
    <d v="2018-07-31T00:00:00"/>
    <d v="2028-07-31T00:00:00"/>
    <s v="Argemiro / Marta"/>
    <s v="Gersom França Jr."/>
    <s v="Alex Rodrigues"/>
    <s v="Ordinária"/>
  </r>
  <r>
    <n v="2024048"/>
    <x v="0"/>
    <s v="01/2024"/>
    <s v="RESIDENCIAL CAMPO DE AVIAÇÃO - CONDOMINIO SANTOS DUMONT - BLOCO B - TORRE 04"/>
    <s v="Rua"/>
    <s v="Campo de Pouso"/>
    <n v="287"/>
    <s v="Maranguape"/>
    <x v="0"/>
    <x v="0"/>
    <s v="CR 003 PAULISTA"/>
    <s v="23914-3"/>
    <s v="Diafragma"/>
    <d v="2019-04-30T00:00:00"/>
    <d v="2029-04-30T00:00:00"/>
    <s v="Argemiro / Marta"/>
    <s v="Gersom França Jr."/>
    <s v="Alex Rodrigues"/>
    <s v="Ordinária"/>
  </r>
  <r>
    <n v="2024049"/>
    <x v="0"/>
    <s v="01/2024"/>
    <s v="RESIDENCIAL CAMPO DE AVIAÇÃO - CONDOMINIO SANTOS DUMONT - BLOCO C - TORRE 05"/>
    <s v="Rua"/>
    <s v="Campo de Pouso"/>
    <n v="287"/>
    <s v="Maranguape"/>
    <x v="0"/>
    <x v="0"/>
    <s v="CR 003 PAULISTA"/>
    <s v="19360-7"/>
    <s v="Diafragma"/>
    <d v="2017-01-31T00:00:00"/>
    <d v="2027-01-31T00:00:00"/>
    <s v="Argemiro / Marta"/>
    <s v="Gersom França Jr."/>
    <s v="Alex Rodrigues"/>
    <s v="Ordinária"/>
  </r>
  <r>
    <n v="2024050"/>
    <x v="0"/>
    <s v="01/2024"/>
    <s v="RESIDENCIAL CAMPO DE AVIAÇÃO - CONDOMINIO SANTOS DUMONT - BLOCO C - TORRE 06"/>
    <s v="Rua"/>
    <s v="Campo de Pouso"/>
    <n v="287"/>
    <s v="Maranguape"/>
    <x v="0"/>
    <x v="0"/>
    <s v="CR 003 PAULISTA"/>
    <s v="21531-7"/>
    <s v="Diafragma"/>
    <d v="2018-06-30T00:00:00"/>
    <d v="2028-06-30T00:00:00"/>
    <s v="Argemiro / Marta"/>
    <s v="Gersom França Jr."/>
    <s v="Alex Rodrigues"/>
    <s v="Ordinária"/>
  </r>
  <r>
    <n v="2024051"/>
    <x v="0"/>
    <s v="01/2024"/>
    <s v="RESIDENCIAL CAMPO DE AVIAÇÃO - CONDOMINIO SANTOS DUMONT - BLOCO D - TORRE 07"/>
    <s v="Rua"/>
    <s v="Campo de Pouso"/>
    <n v="287"/>
    <s v="Maranguape"/>
    <x v="0"/>
    <x v="0"/>
    <s v="CR 003 PAULISTA"/>
    <s v="21017-0"/>
    <s v="Diafragma"/>
    <d v="2018-05-31T00:00:00"/>
    <d v="2028-05-31T00:00:00"/>
    <s v="Argemiro / Marta"/>
    <s v="Gersom França Jr."/>
    <s v="Alex Rodrigues"/>
    <s v="Ordinária"/>
  </r>
  <r>
    <n v="2024052"/>
    <x v="0"/>
    <s v="01/2024"/>
    <s v="RESIDENCIAL CAMPO DE AVIAÇÃO - CONDOMINIO SANTOS DUMONT - BLOCO E - TORRE 08"/>
    <s v="Rua"/>
    <s v="Campo de Pouso"/>
    <n v="287"/>
    <s v="Maranguape"/>
    <x v="0"/>
    <x v="0"/>
    <s v="CR 003 PAULISTA"/>
    <s v="21463-8"/>
    <s v="Diafragma"/>
    <d v="2018-06-30T00:00:00"/>
    <d v="2028-06-30T00:00:00"/>
    <s v="Argemiro / Marta"/>
    <s v="Gersom França Jr."/>
    <s v="Alex Rodrigues"/>
    <s v="Ordinária"/>
  </r>
  <r>
    <n v="2024053"/>
    <x v="0"/>
    <s v="01/2024"/>
    <s v="RESIDENCIAL CAMPO DE AVIAÇÃO - CONDOMINIO SANTOS DUMONT - BLOCO E - TORRE 09"/>
    <s v="Rua"/>
    <s v="Campo de Pouso"/>
    <n v="287"/>
    <s v="Maranguape"/>
    <x v="0"/>
    <x v="0"/>
    <s v="CR 003 PAULISTA"/>
    <s v="21146-0"/>
    <s v="Diafragma"/>
    <d v="2018-05-31T00:00:00"/>
    <d v="2028-05-31T00:00:00"/>
    <s v="Argemiro / Marta"/>
    <s v="Gersom França Jr."/>
    <s v="Alex Rodrigues"/>
    <s v="Ordinária"/>
  </r>
  <r>
    <n v="2024054"/>
    <x v="0"/>
    <s v="01/2024"/>
    <s v="RESIDENCIAL CAMPO DE AVIAÇÃO - CONDOMINIO SANTOS DUMONT - BLOCO F - TORRE 10"/>
    <s v="Rua"/>
    <s v="Campo de Pouso"/>
    <n v="287"/>
    <s v="Maranguape"/>
    <x v="0"/>
    <x v="0"/>
    <s v="CR 003 PAULISTA"/>
    <s v="19410-7"/>
    <s v="Diafragma"/>
    <d v="2017-01-31T00:00:00"/>
    <d v="2027-01-31T00:00:00"/>
    <s v="Argemiro / Marta"/>
    <s v="Gersom França Jr."/>
    <s v="Alex Rodrigues"/>
    <s v="Ordinária"/>
  </r>
  <r>
    <n v="2024055"/>
    <x v="0"/>
    <s v="01/2024"/>
    <s v="RESIDENCIAL CAMPO DE AVIAÇÃO - CONDOMINIO SANTOS DUMONT - BLOCO F - TORRE 11"/>
    <s v="Rua"/>
    <s v="Campo de Pouso"/>
    <n v="287"/>
    <s v="Maranguape"/>
    <x v="0"/>
    <x v="0"/>
    <s v="CR 003 PAULISTA"/>
    <s v="18737-2"/>
    <s v="Diafragma"/>
    <d v="2017-02-28T00:00:00"/>
    <d v="2027-02-28T00:00:00"/>
    <s v="Argemiro / Marta"/>
    <s v="Gersom França Jr."/>
    <s v="Alex Rodrigues"/>
    <s v="Ordinária"/>
  </r>
  <r>
    <n v="2024056"/>
    <x v="0"/>
    <s v="01/2024"/>
    <s v="RESIDENCIAL CAMPO DE AVIAÇÃO - CONDOMINIO SANTOS DUMONT - BLOCO G - TORRE 12"/>
    <s v="Rua"/>
    <s v="Campo de Pouso"/>
    <n v="287"/>
    <s v="Maranguape"/>
    <x v="0"/>
    <x v="0"/>
    <s v="CR 003 PAULISTA"/>
    <s v="21456-6"/>
    <s v="Diafragma"/>
    <d v="2018-06-30T00:00:00"/>
    <d v="2028-06-30T00:00:00"/>
    <s v="Argemiro / Marta"/>
    <s v="Gersom França Jr."/>
    <s v="Alex Rodrigues"/>
    <s v="Ordinária"/>
  </r>
  <r>
    <n v="2024057"/>
    <x v="0"/>
    <s v="01/2024"/>
    <s v="RESIDENCIAL CAMPO DE AVIAÇÃO - CONDOMINIO SANTOS DUMONT - BLOCO G - TORRE 13"/>
    <s v="Rua"/>
    <s v="Campo de Pouso"/>
    <n v="287"/>
    <s v="Maranguape"/>
    <x v="0"/>
    <x v="0"/>
    <s v="CR 003 PAULISTA"/>
    <s v="19009-8"/>
    <s v="Diafragma"/>
    <d v="2017-01-31T00:00:00"/>
    <d v="2027-01-31T00:00:00"/>
    <s v="Argemiro / Marta"/>
    <s v="Gersom França Jr."/>
    <s v="Alex Rodrigues"/>
    <s v="Ordinária"/>
  </r>
  <r>
    <n v="2024058"/>
    <x v="0"/>
    <s v="01/2024"/>
    <s v="RESIDENCIAL CAMPO DE AVIAÇÃO - CONDOMINIO SANTOS DUMONT - BLOCO H - TORRE 14"/>
    <s v="Rua"/>
    <s v="Campo de Pouso"/>
    <n v="287"/>
    <s v="Maranguape"/>
    <x v="0"/>
    <x v="0"/>
    <s v="CR 003 PAULISTA"/>
    <s v="21051-0"/>
    <s v="Diafragma"/>
    <d v="2018-05-31T00:00:00"/>
    <d v="2028-05-31T00:00:00"/>
    <s v="Argemiro / Marta"/>
    <s v="Gersom França Jr."/>
    <s v="Alex Rodrigues"/>
    <s v="Ordinária"/>
  </r>
  <r>
    <n v="2024059"/>
    <x v="0"/>
    <s v="01/2024"/>
    <s v="RESIDENCIAL CAMPO DE AVIAÇÃO - CONDOMINIO SANTOS DUMONT - BLOCO H - TORRE 15"/>
    <s v="Rua"/>
    <s v="Campo de Pouso"/>
    <n v="287"/>
    <s v="Maranguape"/>
    <x v="0"/>
    <x v="0"/>
    <s v="CR 003 PAULISTA"/>
    <s v="20465-0"/>
    <s v="Diafragma"/>
    <d v="2017-05-31T00:00:00"/>
    <d v="2027-05-31T00:00:00"/>
    <s v="Argemiro / Marta"/>
    <s v="Gersom França Jr."/>
    <s v="Alex Rodrigues"/>
    <s v="Ordinária"/>
  </r>
  <r>
    <n v="2024060"/>
    <x v="0"/>
    <s v="01/2024"/>
    <s v="RESIDENCIAL CAMPO DE AVIAÇÃO - CONDOMINIO SANTOS DUMONT - BLOCO I - TORRE 16"/>
    <s v="Rua"/>
    <s v="Campo de Pouso"/>
    <n v="287"/>
    <s v="Maranguape"/>
    <x v="0"/>
    <x v="0"/>
    <s v="CR 003 PAULISTA"/>
    <s v="24240-3"/>
    <s v="Diafragma"/>
    <d v="2019-05-31T00:00:00"/>
    <d v="2029-05-31T00:00:00"/>
    <s v="Argemiro / Marta"/>
    <s v="Gersom França Jr."/>
    <s v="Alex Rodrigues"/>
    <s v="Ordinária"/>
  </r>
  <r>
    <n v="2024061"/>
    <x v="0"/>
    <s v="01/2024"/>
    <s v="RESIDENCIAL CAMPO DE AVIAÇÃO - CONDOMINIO SANTOS DUMONT - BLOCO I - TORRE 17"/>
    <s v="Rua"/>
    <s v="Campo de Pouso"/>
    <n v="287"/>
    <s v="Maranguape"/>
    <x v="0"/>
    <x v="0"/>
    <s v="CR 003 PAULISTA"/>
    <s v="20624-5"/>
    <s v="Diafragma"/>
    <d v="2023-07-31T00:00:00"/>
    <d v="2033-07-31T00:00:00"/>
    <s v="Argemiro / Marta"/>
    <s v="Gersom França Jr."/>
    <s v="Alex Rodrigues"/>
    <s v="Ordinária"/>
  </r>
  <r>
    <n v="2024062"/>
    <x v="0"/>
    <s v="01/2024"/>
    <s v="RESIDENCIAL CAMPO DE AVIAÇÃO - CONDOMINIO SANTOS DUMONT - BLOCO J - TORRE 18"/>
    <s v="Rua"/>
    <s v="Campo de Pouso"/>
    <n v="287"/>
    <s v="Maranguape"/>
    <x v="0"/>
    <x v="0"/>
    <s v="CR 003 PAULISTA"/>
    <s v="19291-0"/>
    <s v="Diafragma"/>
    <d v="2021-01-31T00:00:00"/>
    <d v="2031-01-31T00:00:00"/>
    <s v="Argemiro / Marta"/>
    <s v="Gersom França Jr."/>
    <s v="Alex Rodrigues"/>
    <s v="Ordinária"/>
  </r>
  <r>
    <n v="2024063"/>
    <x v="0"/>
    <s v="01/2024"/>
    <s v="RESIDENCIAL CAMPO DE AVIAÇÃO - CONDOMINIO SANTOS DUMONT - BLOCO J - TORRE 19"/>
    <s v="Rua"/>
    <s v="Campo de Pouso"/>
    <n v="287"/>
    <s v="Maranguape"/>
    <x v="0"/>
    <x v="0"/>
    <s v="CR 003 PAULISTA"/>
    <s v="20523-0"/>
    <s v="Diafragma"/>
    <d v="2017-05-31T00:00:00"/>
    <d v="2027-05-31T00:00:00"/>
    <s v="Argemiro / Marta"/>
    <s v="Gersom França Jr."/>
    <s v="Alex Rodrigues"/>
    <s v="Ordinária"/>
  </r>
  <r>
    <n v="2024064"/>
    <x v="1"/>
    <s v="01/2024"/>
    <s v="CERVEJARIA DEBRON BIER - CERVEJARIA PUMA"/>
    <s v="Estrada"/>
    <s v="da Batalha"/>
    <n v="1832"/>
    <s v="Jardim Jordão"/>
    <x v="1"/>
    <x v="1"/>
    <s v="ERPM"/>
    <s v="18926-0"/>
    <s v="Rotativo G 16"/>
    <d v="2019-08-31T00:00:00"/>
    <d v="2024-08-31T00:00:00"/>
    <s v="Argemiro / Marta"/>
    <s v="Antônio César Melo da Silva"/>
    <s v="Alex Rodrigues"/>
    <s v="Ordinária"/>
  </r>
  <r>
    <n v="2024065"/>
    <x v="1"/>
    <s v="01/2024"/>
    <s v="BLU K CONFECÇÕES"/>
    <s v="Rua"/>
    <s v="Orlando Coelho da Silva"/>
    <n v="31"/>
    <s v="Jardim Jordão"/>
    <x v="1"/>
    <x v="1"/>
    <s v="ERPM"/>
    <s v="25938-1"/>
    <s v="Rotativo G 10"/>
    <d v="2020-07-31T00:00:00"/>
    <d v="2025-07-31T00:00:00"/>
    <s v="Argemiro / Marta"/>
    <s v="Antônio César Melo da Silva"/>
    <s v="Alex Rodrigues"/>
    <s v="Ordinária"/>
  </r>
  <r>
    <n v="2024066"/>
    <x v="1"/>
    <s v="01/2024"/>
    <s v="CJCM PETRÓLEO LTDA SHELL - POSTO CEMOPEL PRAZERES"/>
    <s v="Avenida"/>
    <s v="Doutor Júlio Maranhão"/>
    <n v="3062"/>
    <s v="Prazeres"/>
    <x v="1"/>
    <x v="2"/>
    <s v="ERPM"/>
    <s v="31205-3"/>
    <s v="Rotativo G 100"/>
    <d v="2023-12-31T00:00:00"/>
    <d v="2026-12-31T00:00:00"/>
    <s v="Argemiro / Marta"/>
    <s v="Antônio César Melo da Silva"/>
    <s v="Alex Rodrigues"/>
    <s v="Ordinária"/>
  </r>
  <r>
    <n v="2024067"/>
    <x v="1"/>
    <s v="01/2024"/>
    <s v="TINTAS IQUINE LTDA"/>
    <s v="Rua"/>
    <s v="República Eslovaca"/>
    <n v="325"/>
    <s v="Prazeres"/>
    <x v="1"/>
    <x v="1"/>
    <s v="ERPM"/>
    <s v="30538-3"/>
    <s v="Rotativo G 65"/>
    <d v="2023-04-30T00:00:00"/>
    <d v="2026-04-30T00:00:00"/>
    <s v="Argemiro / Marta"/>
    <s v="Antônio César Melo da Silva"/>
    <s v="Alex Rodrigues"/>
    <s v="Ordinária"/>
  </r>
  <r>
    <n v="2024068"/>
    <x v="1"/>
    <s v="01/2024"/>
    <s v="PERQUIMICA - PERNAMBUCO QUIMICA"/>
    <s v="Rua"/>
    <s v="Doutor Luís Regueira"/>
    <n v="1829"/>
    <s v="Prazeres"/>
    <x v="1"/>
    <x v="1"/>
    <s v="ERPM"/>
    <s v="2890-6"/>
    <s v="Turbina"/>
    <d v="2022-06-30T00:00:00"/>
    <d v="2024-06-30T00:00:00"/>
    <s v="Argemiro / Marta"/>
    <s v="Antônio César Melo da Silva"/>
    <s v="Alex Rodrigues"/>
    <s v="Ordinária"/>
  </r>
  <r>
    <n v="2024069"/>
    <x v="2"/>
    <s v="02/2024"/>
    <s v="BOKU'S PIPOCAS E SALGADINHOS"/>
    <s v="Rua"/>
    <s v="Carlos Pena Filho"/>
    <n v="810"/>
    <s v="Jatobá"/>
    <x v="2"/>
    <x v="1"/>
    <s v="ERPM"/>
    <s v="25883-4"/>
    <s v="Rotativo G 25"/>
    <d v="2020-01-31T00:00:00"/>
    <d v="2025-01-31T00:00:00"/>
    <s v="Argemiro / Marta"/>
    <s v="Bruno Santos Assunção"/>
    <s v="Alex Rodrigues"/>
    <s v="Ordinária"/>
  </r>
  <r>
    <n v="2024070"/>
    <x v="2"/>
    <s v="02/2024"/>
    <s v="JARDINS DA ROSEIRA CONDOMÍNIO CLUBE - CR"/>
    <s v="Avenida"/>
    <s v="Antônio Cabral de Souza"/>
    <n v="350"/>
    <s v="Torres Galvão"/>
    <x v="0"/>
    <x v="0"/>
    <s v="CR 004 PAULISTA"/>
    <s v="NA"/>
    <s v="CR"/>
    <m/>
    <m/>
    <s v="Argemiro / Marta"/>
    <s v="Bruno Santos Assunção"/>
    <s v="Alex Rodrigues"/>
    <s v="Ordinária"/>
  </r>
  <r>
    <n v="2024071"/>
    <x v="2"/>
    <s v="02/2024"/>
    <s v="JARDINS DA ROSEIRA CONDOMÍNIO CLUBE - BLOCO 01"/>
    <s v="Avenida"/>
    <s v="Antônio Cabral de Souza"/>
    <n v="350"/>
    <s v="Torres Galvão"/>
    <x v="0"/>
    <x v="0"/>
    <s v="CR 004 PAULISTA"/>
    <s v="23760-4"/>
    <s v="Diafragma"/>
    <d v="2019-04-30T00:00:00"/>
    <d v="2029-04-30T00:00:00"/>
    <s v="Argemiro / Marta"/>
    <s v="Bruno Santos Assunção"/>
    <s v="Alex Rodrigues"/>
    <s v="Ordinária"/>
  </r>
  <r>
    <n v="2024072"/>
    <x v="2"/>
    <s v="02/2024"/>
    <s v="JARDINS DA ROSEIRA CONDOMÍNIO CLUBE - BLOCO 02"/>
    <s v="Avenida"/>
    <s v="Antônio Cabral de Souza"/>
    <n v="350"/>
    <s v="Torres Galvão"/>
    <x v="0"/>
    <x v="0"/>
    <s v="CR 004 PAULISTA"/>
    <s v="24033-8"/>
    <s v="Diafragma"/>
    <d v="2019-04-30T00:00:00"/>
    <d v="2029-04-30T00:00:00"/>
    <s v="Argemiro / Marta"/>
    <s v="Bruno Santos Assunção"/>
    <s v="Alex Rodrigues"/>
    <s v="Ordinária"/>
  </r>
  <r>
    <n v="2024073"/>
    <x v="2"/>
    <s v="02/2024"/>
    <s v="JARDINS DA ROSEIRA CONDOMÍNIO CLUBE - BLOCO 03"/>
    <s v="Avenida"/>
    <s v="Antônio Cabral de Souza"/>
    <n v="350"/>
    <s v="Torres Galvão"/>
    <x v="0"/>
    <x v="0"/>
    <s v="CR 004 PAULISTA"/>
    <s v="21713-1"/>
    <s v="Diafragma"/>
    <d v="2018-06-30T00:00:00"/>
    <d v="2028-06-30T00:00:00"/>
    <s v="Argemiro / Marta"/>
    <s v="Bruno Santos Assunção"/>
    <s v="Alex Rodrigues"/>
    <s v="Ordinária"/>
  </r>
  <r>
    <n v="2024074"/>
    <x v="2"/>
    <s v="02/2024"/>
    <s v="JARDINS DA ROSEIRA CONDOMÍNIO CLUBE - BLOCO 04"/>
    <s v="Avenida"/>
    <s v="Antônio Cabral de Souza"/>
    <n v="350"/>
    <s v="Torres Galvão"/>
    <x v="0"/>
    <x v="0"/>
    <s v="CR 004 PAULISTA"/>
    <s v="219695-0"/>
    <s v="Diafragma"/>
    <d v="2018-06-30T00:00:00"/>
    <d v="2028-06-30T00:00:00"/>
    <s v="Argemiro / Marta"/>
    <s v="Bruno Santos Assunção"/>
    <s v="Alex Rodrigues"/>
    <s v="Ordinária"/>
  </r>
  <r>
    <n v="2024075"/>
    <x v="2"/>
    <s v="02/2024"/>
    <s v="JARDINS DA ROSEIRA CONDOMÍNIO CLUBE - BLOCO 08"/>
    <s v="Avenida"/>
    <s v="Antônio Cabral de Souza"/>
    <n v="350"/>
    <s v="Torres Galvão"/>
    <x v="0"/>
    <x v="0"/>
    <s v="CR 004 PAULISTA"/>
    <s v="25193-3"/>
    <s v="Diafragma"/>
    <d v="2020-03-31T00:00:00"/>
    <d v="2030-03-31T00:00:00"/>
    <s v="Argemiro / Marta"/>
    <s v="Bruno Santos Assunção"/>
    <s v="Alex Rodrigues"/>
    <s v="Ordinária"/>
  </r>
  <r>
    <n v="2024076"/>
    <x v="2"/>
    <s v="02/2024"/>
    <s v="JARDINS DA ROSEIRA CONDOMÍNIO CLUBE - BLOCO 07"/>
    <s v="Avenida"/>
    <s v="Antônio Cabral de Souza"/>
    <n v="350"/>
    <s v="Torres Galvão"/>
    <x v="0"/>
    <x v="0"/>
    <s v="CR 004 PAULISTA"/>
    <s v="21929-0"/>
    <s v="Diafragma"/>
    <d v="2018-06-30T00:00:00"/>
    <d v="2028-06-30T00:00:00"/>
    <s v="Argemiro / Marta"/>
    <s v="Bruno Santos Assunção"/>
    <s v="Alex Rodrigues"/>
    <s v="Ordinária"/>
  </r>
  <r>
    <n v="2024077"/>
    <x v="2"/>
    <s v="02/2024"/>
    <s v="JARDINS DA ROSEIRA CONDOMÍNIO CLUBE - BLOCO 06"/>
    <s v="Avenida"/>
    <s v="Antônio Cabral de Souza"/>
    <n v="350"/>
    <s v="Torres Galvão"/>
    <x v="0"/>
    <x v="0"/>
    <s v="CR 004 PAULISTA"/>
    <s v="24139-3"/>
    <s v="Diafragma"/>
    <d v="2019-05-31T00:00:00"/>
    <d v="2029-05-31T00:00:00"/>
    <s v="Argemiro / Marta"/>
    <s v="Bruno Santos Assunção"/>
    <s v="Alex Rodrigues"/>
    <s v="Ordinária"/>
  </r>
  <r>
    <n v="2024078"/>
    <x v="2"/>
    <s v="02/2024"/>
    <s v="JARDINS DA ROSEIRA CONDOMÍNIO CLUBE - BLOCO 05"/>
    <s v="Avenida"/>
    <s v="Antônio Cabral de Souza"/>
    <n v="350"/>
    <s v="Torres Galvão"/>
    <x v="0"/>
    <x v="0"/>
    <s v="CR 004 PAULISTA"/>
    <s v="22130-9"/>
    <s v="Diafragma"/>
    <d v="2018-07-31T00:00:00"/>
    <d v="2028-07-31T00:00:00"/>
    <s v="Argemiro / Marta"/>
    <s v="Bruno Santos Assunção"/>
    <s v="Alex Rodrigues"/>
    <s v="Ordinária"/>
  </r>
  <r>
    <n v="2024079"/>
    <x v="2"/>
    <s v="02/2024"/>
    <s v="JARDINS DA ROSEIRA CONDOMÍNIO CLUBE - BLOCO 11"/>
    <s v="Avenida"/>
    <s v="Antônio Cabral de Souza"/>
    <n v="350"/>
    <s v="Torres Galvão"/>
    <x v="0"/>
    <x v="0"/>
    <s v="CR 004 PAULISTA"/>
    <s v="23823-6"/>
    <s v="Diafragma"/>
    <d v="2019-04-30T00:00:00"/>
    <d v="2029-04-30T00:00:00"/>
    <s v="Argemiro / Marta"/>
    <s v="Bruno Santos Assunção"/>
    <s v="Alex Rodrigues"/>
    <s v="Ordinária"/>
  </r>
  <r>
    <n v="2024080"/>
    <x v="2"/>
    <s v="02/2024"/>
    <s v="JARDINS DA ROSEIRA CONDOMÍNIO CLUBE - BLOCO 12"/>
    <s v="Avenida"/>
    <s v="Antônio Cabral de Souza"/>
    <n v="350"/>
    <s v="Torres Galvão"/>
    <x v="0"/>
    <x v="0"/>
    <s v="CR 004 PAULISTA"/>
    <s v="24416-3"/>
    <s v="Diafragma"/>
    <d v="2019-05-31T00:00:00"/>
    <d v="2029-05-31T00:00:00"/>
    <s v="Argemiro / Marta"/>
    <s v="Bruno Santos Assunção"/>
    <s v="Alex Rodrigues"/>
    <s v="Ordinária"/>
  </r>
  <r>
    <n v="2024081"/>
    <x v="2"/>
    <s v="02/2024"/>
    <s v="JARDINS DA ROSEIRA CONDOMÍNIO CLUBE - BLOCO 09"/>
    <s v="Avenida"/>
    <s v="Antônio Cabral de Souza"/>
    <n v="350"/>
    <s v="Torres Galvão"/>
    <x v="0"/>
    <x v="0"/>
    <s v="CR 004 PAULISTA"/>
    <s v="23240-8"/>
    <s v="Diafragma"/>
    <d v="2019-01-31T00:00:00"/>
    <d v="2029-01-31T00:00:00"/>
    <s v="Argemiro / Marta"/>
    <s v="Bruno Santos Assunção"/>
    <s v="Alex Rodrigues"/>
    <s v="Ordinária"/>
  </r>
  <r>
    <n v="2024082"/>
    <x v="2"/>
    <s v="02/2024"/>
    <s v="JARDINS DA ROSEIRA CONDOMÍNIO CLUBE - BLOCO 10"/>
    <s v="Avenida"/>
    <s v="Antônio Cabral de Souza"/>
    <n v="350"/>
    <s v="Torres Galvão"/>
    <x v="0"/>
    <x v="0"/>
    <s v="CR 004 PAULISTA"/>
    <s v="22092-2"/>
    <s v="Diafragma"/>
    <d v="2018-07-31T00:00:00"/>
    <d v="2028-07-31T00:00:00"/>
    <s v="Argemiro / Marta"/>
    <s v="Bruno Santos Assunção"/>
    <s v="Alex Rodrigues"/>
    <s v="Ordinária"/>
  </r>
  <r>
    <n v="2024083"/>
    <x v="2"/>
    <s v="02/2024"/>
    <s v="JARDINS DA ROSEIRA CONDOMÍNIO CLUBE - BLOCO 14"/>
    <s v="Avenida"/>
    <s v="Antônio Cabral de Souza"/>
    <n v="350"/>
    <s v="Torres Galvão"/>
    <x v="0"/>
    <x v="0"/>
    <s v="CR 004 PAULISTA"/>
    <s v="22145-7"/>
    <s v="Diafragma"/>
    <d v="2018-07-31T00:00:00"/>
    <d v="2028-07-31T00:00:00"/>
    <s v="Argemiro / Marta"/>
    <s v="Bruno Santos Assunção"/>
    <s v="Alex Rodrigues"/>
    <s v="Ordinária"/>
  </r>
  <r>
    <n v="2024084"/>
    <x v="2"/>
    <s v="02/2024"/>
    <s v="JARDINS DA ROSEIRA CONDOMÍNIO CLUBE - BLOCO 13"/>
    <s v="Avenida"/>
    <s v="Antônio Cabral de Souza"/>
    <n v="350"/>
    <s v="Torres Galvão"/>
    <x v="0"/>
    <x v="0"/>
    <s v="CR 004 PAULISTA"/>
    <s v="21975-4"/>
    <s v="Diafragma"/>
    <d v="2018-06-30T00:00:00"/>
    <d v="2028-06-30T00:00:00"/>
    <s v="Argemiro / Marta"/>
    <s v="Bruno Santos Assunção"/>
    <s v="Alex Rodrigues"/>
    <s v="Ordinária"/>
  </r>
  <r>
    <n v="2024085"/>
    <x v="2"/>
    <s v="02/2024"/>
    <s v="JARDINS DA ROSEIRA CONDOMÍNIO CLUBE - BLOCO 19"/>
    <s v="Avenida"/>
    <s v="Antônio Cabral de Souza"/>
    <n v="350"/>
    <s v="Torres Galvão"/>
    <x v="0"/>
    <x v="0"/>
    <s v="CR 004 PAULISTA"/>
    <s v="24032-0"/>
    <s v="Diafragma"/>
    <d v="2019-04-30T00:00:00"/>
    <d v="2029-04-30T00:00:00"/>
    <s v="Argemiro / Marta"/>
    <s v="Bruno Santos Assunção"/>
    <s v="Alex Rodrigues"/>
    <s v="Ordinária"/>
  </r>
  <r>
    <n v="2024086"/>
    <x v="2"/>
    <s v="02/2024"/>
    <s v="JARDINS DA ROSEIRA CONDOMÍNIO CLUBE - BLOCO 18"/>
    <s v="Avenida"/>
    <s v="Antônio Cabral de Souza"/>
    <n v="350"/>
    <s v="Torres Galvão"/>
    <x v="0"/>
    <x v="0"/>
    <s v="CR 004 PAULISTA"/>
    <s v="26462-8"/>
    <s v="Diafragma"/>
    <d v="2021-02-28T00:00:00"/>
    <d v="2031-02-28T00:00:00"/>
    <s v="Argemiro / Marta"/>
    <s v="Bruno Santos Assunção"/>
    <s v="Alex Rodrigues"/>
    <s v="Ordinária"/>
  </r>
  <r>
    <n v="2024087"/>
    <x v="2"/>
    <s v="02/2024"/>
    <s v="JARDINS DA ROSEIRA CONDOMÍNIO CLUBE - BLOCO 17"/>
    <s v="Avenida"/>
    <s v="Antônio Cabral de Souza"/>
    <n v="350"/>
    <s v="Torres Galvão"/>
    <x v="0"/>
    <x v="0"/>
    <s v="CR 004 PAULISTA"/>
    <s v="24012-5"/>
    <s v="Diafragma"/>
    <d v="2019-04-30T00:00:00"/>
    <d v="2029-04-30T00:00:00"/>
    <s v="Argemiro / Marta"/>
    <s v="Bruno Santos Assunção"/>
    <s v="Alex Rodrigues"/>
    <s v="Ordinária"/>
  </r>
  <r>
    <n v="2024088"/>
    <x v="2"/>
    <s v="02/2024"/>
    <s v="JARDINS DA ROSEIRA CONDOMÍNIO CLUBE - BLOCO 16"/>
    <s v="Avenida"/>
    <s v="Antônio Cabral de Souza"/>
    <n v="350"/>
    <s v="Torres Galvão"/>
    <x v="0"/>
    <x v="0"/>
    <s v="CR 004 PAULISTA"/>
    <s v="23231-9"/>
    <s v="Diafragma"/>
    <d v="2019-01-31T00:00:00"/>
    <d v="2029-01-31T00:00:00"/>
    <s v="Argemiro / Marta"/>
    <s v="Bruno Santos Assunção"/>
    <s v="Alex Rodrigues"/>
    <s v="Ordinária"/>
  </r>
  <r>
    <n v="2024089"/>
    <x v="2"/>
    <s v="02/2024"/>
    <s v="JARDINS DA ROSEIRA CONDOMÍNIO CLUBE - BLOCO 15"/>
    <s v="Avenida"/>
    <s v="Antônio Cabral de Souza"/>
    <n v="350"/>
    <s v="Torres Galvão"/>
    <x v="0"/>
    <x v="0"/>
    <s v="CR 004 PAULISTA"/>
    <s v="24586-0"/>
    <s v="Diafragma"/>
    <d v="2019-05-31T00:00:00"/>
    <d v="2029-05-31T00:00:00"/>
    <s v="Argemiro / Marta"/>
    <s v="Bruno Santos Assunção"/>
    <s v="Alex Rodrigues"/>
    <s v="Ordinária"/>
  </r>
  <r>
    <n v="2024090"/>
    <x v="2"/>
    <s v="02/2024"/>
    <s v="JARDINS DA ROSEIRA CONDOMÍNIO CLUBE - BLOCO 20"/>
    <s v="Avenida"/>
    <s v="Antônio Cabral de Souza"/>
    <n v="350"/>
    <s v="Torres Galvão"/>
    <x v="0"/>
    <x v="0"/>
    <s v="CR 004 PAULISTA"/>
    <s v="24424-4"/>
    <s v="Diafragma"/>
    <d v="2019-05-31T00:00:00"/>
    <d v="2029-05-31T00:00:00"/>
    <s v="Argemiro / Marta"/>
    <s v="Bruno Santos Assunção"/>
    <s v="Alex Rodrigues"/>
    <s v="Ordinária"/>
  </r>
  <r>
    <n v="2024091"/>
    <x v="2"/>
    <s v="02/2024"/>
    <s v="JARDINS DA ROSEIRA CONDOMÍNIO CLUBE - BLOCO 21"/>
    <s v="Avenida"/>
    <s v="Antônio Cabral de Souza"/>
    <n v="350"/>
    <s v="Torres Galvão"/>
    <x v="0"/>
    <x v="0"/>
    <s v="CR 004 PAULISTA"/>
    <s v="24463-5"/>
    <s v="Diafragma"/>
    <d v="2019-05-31T00:00:00"/>
    <d v="2029-05-31T00:00:00"/>
    <s v="Argemiro / Marta"/>
    <s v="Bruno Santos Assunção"/>
    <s v="Alex Rodrigues"/>
    <s v="Ordinária"/>
  </r>
  <r>
    <n v="2024092"/>
    <x v="2"/>
    <s v="02/2024"/>
    <s v="JARDINS DA ROSEIRA CONDOMÍNIO CLUBE - BLOCO 22 "/>
    <s v="Avenida"/>
    <s v="Antônio Cabral de Souza"/>
    <n v="350"/>
    <s v="Torres Galvão"/>
    <x v="0"/>
    <x v="0"/>
    <s v="CR 004 PAULISTA"/>
    <s v="24365-5"/>
    <s v="Diafragma"/>
    <d v="2019-04-30T00:00:00"/>
    <d v="2029-04-30T00:00:00"/>
    <s v="Argemiro / Marta"/>
    <s v="Bruno Santos Assunção"/>
    <s v="Alex Rodrigues"/>
    <s v="Ordinária"/>
  </r>
  <r>
    <n v="2024093"/>
    <x v="2"/>
    <s v="02/2024"/>
    <s v="JARDINS DA ROSEIRA CONDOMÍNIO CLUBE - BLOCO 24"/>
    <s v="Avenida"/>
    <s v="Antônio Cabral de Souza"/>
    <n v="350"/>
    <s v="Torres Galvão"/>
    <x v="0"/>
    <x v="0"/>
    <s v="CR 004 PAULISTA"/>
    <s v="25748-6"/>
    <s v="Diafragma"/>
    <d v="2020-03-31T00:00:00"/>
    <d v="2030-03-31T00:00:00"/>
    <s v="Argemiro / Marta"/>
    <s v="Bruno Santos Assunção"/>
    <s v="Alex Rodrigues"/>
    <s v="Ordinária"/>
  </r>
  <r>
    <n v="2024094"/>
    <x v="2"/>
    <s v="02/2024"/>
    <s v="JARDINS DA ROSEIRA CONDOMÍNIO CLUBE - BLOCO 23"/>
    <s v="Avenida"/>
    <s v="Antônio Cabral de Souza"/>
    <n v="350"/>
    <s v="Torres Galvão"/>
    <x v="0"/>
    <x v="0"/>
    <s v="CR 004 PAULISTA"/>
    <s v="24366-3"/>
    <s v="Diafragma"/>
    <d v="2019-04-30T00:00:00"/>
    <d v="2029-04-30T00:00:00"/>
    <s v="Argemiro / Marta"/>
    <s v="Bruno Santos Assunção"/>
    <s v="Alex Rodrigues"/>
    <s v="Ordinária"/>
  </r>
  <r>
    <n v="2024095"/>
    <x v="2"/>
    <s v="02/2024"/>
    <s v="JARDINS DA ROSEIRA CONDOMÍNIO CLUBE - BLOCO 25"/>
    <s v="Avenida"/>
    <s v="Antônio Cabral de Souza"/>
    <n v="350"/>
    <s v="Torres Galvão"/>
    <x v="0"/>
    <x v="0"/>
    <s v="CR 004 PAULISTA"/>
    <s v="24286-1"/>
    <s v="Diafragma"/>
    <d v="2019-05-31T00:00:00"/>
    <d v="2029-05-31T00:00:00"/>
    <s v="Argemiro / Marta"/>
    <s v="Bruno Santos Assunção"/>
    <s v="Alex Rodrigues"/>
    <s v="Ordinária"/>
  </r>
  <r>
    <n v="2024096"/>
    <x v="2"/>
    <s v="02/2024"/>
    <s v="ERP 378.5 - BOLSÃO PAULISTA 2"/>
    <s v="Avenida"/>
    <s v="Antônio Cabral de Souza"/>
    <s v="S/N"/>
    <s v="Maranguape I"/>
    <x v="0"/>
    <x v="3"/>
    <s v="ERP 378.5"/>
    <s v="NA"/>
    <s v="ERP"/>
    <m/>
    <m/>
    <s v="Argemiro / Marta"/>
    <s v="Bruno Santos Assunção"/>
    <s v="Alex Rodrigues"/>
    <s v="Ordinária"/>
  </r>
  <r>
    <n v="2024097"/>
    <x v="2"/>
    <s v="02/2024"/>
    <s v="POSTO ATLÂNTIDA"/>
    <s v="Avenida"/>
    <s v="Antônio Cabral de Souza"/>
    <s v="S/N"/>
    <s v="Maranguape I"/>
    <x v="0"/>
    <x v="2"/>
    <s v="ERPM"/>
    <s v="25950-0"/>
    <s v="Rotativo G 100"/>
    <d v="2023-03-31T00:00:00"/>
    <d v="2026-03-31T00:00:00"/>
    <s v="Argemiro / Marta"/>
    <s v="Bruno Santos Assunção"/>
    <s v="Alex Rodrigues"/>
    <s v="Ordinária"/>
  </r>
  <r>
    <n v="2024098"/>
    <x v="3"/>
    <s v="02/2024"/>
    <s v="RESIDENCIAL ALGARVE"/>
    <s v="Avenida"/>
    <s v="Antônio Cabral de Souza"/>
    <n v="120"/>
    <s v="Maranguape I"/>
    <x v="0"/>
    <x v="0"/>
    <s v="ERPM"/>
    <s v="27556-5"/>
    <s v="Diafragma"/>
    <d v="2021-06-30T00:00:00"/>
    <d v="2031-06-30T00:00:00"/>
    <s v="Argemiro / Marta"/>
    <s v="Paulo André de Oliveira"/>
    <s v="Vinicius Ricardo dos Santos"/>
    <s v="Ordinária"/>
  </r>
  <r>
    <n v="2024099"/>
    <x v="3"/>
    <s v="02/2024"/>
    <s v="RESIDENCIAL PAULISTA"/>
    <s v="Avenida"/>
    <s v="Antônio Cabral de Souza"/>
    <n v="1770"/>
    <s v="Maranguape I"/>
    <x v="0"/>
    <x v="0"/>
    <s v="ERPM"/>
    <s v="27553-0"/>
    <s v="Diafragma"/>
    <d v="2021-06-30T00:00:00"/>
    <d v="2031-06-30T00:00:00"/>
    <s v="Argemiro / Marta"/>
    <s v="Paulo André de Oliveira"/>
    <s v="Vinicius Ricardo dos Santos"/>
    <s v="Ordinária"/>
  </r>
  <r>
    <n v="2024100"/>
    <x v="3"/>
    <s v="02/2024"/>
    <s v="AURORA DOS MONTES"/>
    <s v="Rua"/>
    <s v="Via local H"/>
    <n v="101"/>
    <s v="Centro"/>
    <x v="0"/>
    <x v="0"/>
    <s v="ERPM"/>
    <s v="28166-2"/>
    <s v="Diafragma"/>
    <d v="2022-04-30T00:00:00"/>
    <d v="2032-04-30T00:00:00"/>
    <s v="Argemiro / Marta"/>
    <s v="Paulo André de Oliveira"/>
    <s v="Vinicius Ricardo dos Santos"/>
    <s v="Ordinária"/>
  </r>
  <r>
    <n v="2024101"/>
    <x v="3"/>
    <s v="02/2024"/>
    <s v="CONDOMÍNIO AURORA DO NOBRE"/>
    <s v="Rua"/>
    <s v="Via local H"/>
    <n v="37"/>
    <s v="Centro"/>
    <x v="0"/>
    <x v="0"/>
    <s v="ERPM"/>
    <s v="25798-2"/>
    <s v="Diafragma"/>
    <d v="2020-05-31T00:00:00"/>
    <d v="2030-05-31T00:00:00"/>
    <s v="Argemiro / Marta"/>
    <s v="Paulo André de Oliveira"/>
    <s v="Vinicius Ricardo dos Santos"/>
    <s v="Ordinária"/>
  </r>
  <r>
    <n v="2024102"/>
    <x v="3"/>
    <s v="02/2024"/>
    <s v="CONDOMÍNIO AURORA DO CAIS"/>
    <s v="Rua"/>
    <s v="Via local D"/>
    <n v="36"/>
    <s v="Aurora"/>
    <x v="0"/>
    <x v="0"/>
    <s v="ERPM"/>
    <s v="30069-1"/>
    <s v="Diafragma"/>
    <d v="2022-09-30T00:00:00"/>
    <d v="2032-09-30T00:00:00"/>
    <s v="Argemiro / Marta"/>
    <s v="Paulo André de Oliveira"/>
    <s v="Vinicius Ricardo dos Santos"/>
    <s v="Ordinária"/>
  </r>
  <r>
    <n v="2024103"/>
    <x v="3"/>
    <s v="02/2024"/>
    <s v="CONDOMÍNIO AURORA DO JANGA - CR"/>
    <s v="Rua"/>
    <s v="da Aurora"/>
    <n v="67"/>
    <s v="Centro"/>
    <x v="0"/>
    <x v="0"/>
    <s v="CR 005 PAULISTA"/>
    <s v="NA"/>
    <s v="CR"/>
    <m/>
    <m/>
    <s v="Argemiro / Marta"/>
    <s v="Paulo André de Oliveira"/>
    <s v="Vinicius Ricardo dos Santos"/>
    <s v="Ordinária"/>
  </r>
  <r>
    <n v="2024104"/>
    <x v="3"/>
    <s v="02/2024"/>
    <s v="CONDOMÍNIO AURORA DO JANGA - BLOCO A"/>
    <s v="Rua"/>
    <s v="da Aurora"/>
    <n v="67"/>
    <s v="Centro"/>
    <x v="0"/>
    <x v="0"/>
    <s v="CR 005 PAULISTA"/>
    <s v="23985-2"/>
    <s v="Diafragma"/>
    <d v="2019-04-30T00:00:00"/>
    <d v="2029-04-30T00:00:00"/>
    <s v="Argemiro / Marta"/>
    <s v="Paulo André de Oliveira"/>
    <s v="Vinicius Ricardo dos Santos"/>
    <s v="Ordinária"/>
  </r>
  <r>
    <n v="2024105"/>
    <x v="3"/>
    <s v="02/2024"/>
    <s v="CONDOMÍNIO AURORA DO JANGA - BLOCO B"/>
    <s v="Rua"/>
    <s v="da Aurora"/>
    <n v="67"/>
    <s v="Centro"/>
    <x v="0"/>
    <x v="0"/>
    <s v="CR 005 PAULISTA"/>
    <s v="24723-5"/>
    <s v="Diafragma"/>
    <d v="2019-06-30T00:00:00"/>
    <d v="2029-06-30T00:00:00"/>
    <s v="Argemiro / Marta"/>
    <s v="Paulo André de Oliveira"/>
    <s v="Vinicius Ricardo dos Santos"/>
    <s v="Ordinária"/>
  </r>
  <r>
    <n v="2024106"/>
    <x v="3"/>
    <s v="02/2024"/>
    <s v="CONDOMÍNIO AURORA DO JANGA - BLOCO C"/>
    <s v="Rua"/>
    <s v="da Aurora"/>
    <n v="67"/>
    <s v="Centro"/>
    <x v="0"/>
    <x v="0"/>
    <s v="CR 005 PAULISTA"/>
    <s v="24717-0"/>
    <s v="Diafragma"/>
    <d v="2019-06-30T00:00:00"/>
    <d v="2029-06-30T00:00:00"/>
    <s v="Argemiro / Marta"/>
    <s v="Paulo André de Oliveira"/>
    <s v="Vinicius Ricardo dos Santos"/>
    <s v="Ordinária"/>
  </r>
  <r>
    <n v="2024107"/>
    <x v="3"/>
    <s v="02/2024"/>
    <s v="CONDOMÍNIO AURORA DO PAULISTA -  CR"/>
    <s v="Rua"/>
    <s v="Via local B"/>
    <n v="25"/>
    <s v="Aurora"/>
    <x v="0"/>
    <x v="0"/>
    <s v="CR 006 PAULISTA"/>
    <s v="NA"/>
    <s v="CR"/>
    <m/>
    <m/>
    <s v="Argemiro / Marta"/>
    <s v="Paulo André de Oliveira"/>
    <s v="Vinicius Ricardo dos Santos"/>
    <s v="Ordinária"/>
  </r>
  <r>
    <n v="2024108"/>
    <x v="3"/>
    <s v="02/2024"/>
    <s v="CONDOMÍNIO AURORA DO PAULISTA - BLOCO C"/>
    <s v="Rua"/>
    <s v="Via local B"/>
    <n v="25"/>
    <s v="Aurora"/>
    <x v="0"/>
    <x v="0"/>
    <s v="CR 006 PAULISTA"/>
    <s v="21395-0"/>
    <s v="Diafragma"/>
    <d v="2018-06-30T00:00:00"/>
    <d v="2028-06-30T00:00:00"/>
    <s v="Argemiro / Marta"/>
    <s v="Paulo André de Oliveira"/>
    <s v="Vinicius Ricardo dos Santos"/>
    <s v="Ordinária"/>
  </r>
  <r>
    <n v="2024109"/>
    <x v="3"/>
    <s v="02/2024"/>
    <s v="CONDOMÍNIO AURORA DO PAULISTA - BLOCO A"/>
    <s v="Rua"/>
    <s v="Via local B"/>
    <n v="25"/>
    <s v="Aurora"/>
    <x v="0"/>
    <x v="0"/>
    <s v="CR 006 PAULISTA"/>
    <s v="25408-8"/>
    <s v="Diafragma"/>
    <d v="2020-04-30T00:00:00"/>
    <d v="2030-04-30T00:00:00"/>
    <s v="Argemiro / Marta"/>
    <s v="Paulo André de Oliveira"/>
    <s v="Vinicius Ricardo dos Santos"/>
    <s v="Ordinária"/>
  </r>
  <r>
    <n v="2024110"/>
    <x v="3"/>
    <s v="02/2024"/>
    <s v="CONDOMÍNIO AURORA DO PAULISTA - BLOCO B"/>
    <s v="Rua"/>
    <s v="Via local B"/>
    <n v="25"/>
    <s v="Aurora"/>
    <x v="0"/>
    <x v="0"/>
    <s v="CR 006 PAULISTA"/>
    <s v="19563-4"/>
    <s v="Diafragma"/>
    <d v="2017-03-31T00:00:00"/>
    <d v="2027-03-31T00:00:00"/>
    <s v="Argemiro / Marta"/>
    <s v="Paulo André de Oliveira"/>
    <s v="Vinicius Ricardo dos Santos"/>
    <s v="Ordinária"/>
  </r>
  <r>
    <n v="2024111"/>
    <x v="3"/>
    <s v="02/2024"/>
    <s v="AURORA PORTO ARTHUR - CR"/>
    <s v="Rua"/>
    <s v="Via local D"/>
    <n v="36"/>
    <s v="Aurora"/>
    <x v="0"/>
    <x v="0"/>
    <s v="CR 007 PAULISTA"/>
    <s v="NA"/>
    <s v="CR"/>
    <m/>
    <m/>
    <s v="Argemiro / Marta"/>
    <s v="Paulo André de Oliveira"/>
    <s v="Vinicius Ricardo dos Santos"/>
    <s v="Ordinária"/>
  </r>
  <r>
    <n v="2024112"/>
    <x v="3"/>
    <s v="02/2024"/>
    <s v="AURORA PORTO ARTHUR - BLOCO A"/>
    <s v="Rua"/>
    <s v="Via local D"/>
    <n v="36"/>
    <s v="Aurora"/>
    <x v="0"/>
    <x v="0"/>
    <s v="CR 007 PAULISTA"/>
    <s v="22767-6"/>
    <s v="Diafragma"/>
    <d v="2018-10-31T00:00:00"/>
    <d v="2028-10-31T00:00:00"/>
    <s v="Argemiro / Marta"/>
    <s v="Paulo André de Oliveira"/>
    <s v="Vinicius Ricardo dos Santos"/>
    <s v="Ordinária"/>
  </r>
  <r>
    <n v="2024113"/>
    <x v="3"/>
    <s v="02/2024"/>
    <s v="AURORA PORTO ARTHUR - BLOCO B"/>
    <s v="Rua"/>
    <s v="Via local D"/>
    <n v="36"/>
    <s v="Aurora"/>
    <x v="0"/>
    <x v="0"/>
    <s v="CR 007 PAULISTA"/>
    <s v="19522-7"/>
    <s v="Diafragma"/>
    <d v="2017-03-31T00:00:00"/>
    <d v="2027-03-31T00:00:00"/>
    <s v="Argemiro / Marta"/>
    <s v="Paulo André de Oliveira"/>
    <s v="Vinicius Ricardo dos Santos"/>
    <s v="Ordinária"/>
  </r>
  <r>
    <n v="2024114"/>
    <x v="3"/>
    <s v="02/2024"/>
    <s v="AURORA PORTO ARTHUR - BLOCO C"/>
    <s v="Rua"/>
    <s v="Via local D"/>
    <n v="36"/>
    <s v="Aurora"/>
    <x v="0"/>
    <x v="0"/>
    <s v="CR 007 PAULISTA"/>
    <s v="22769-2"/>
    <s v="Diafragma"/>
    <d v="2018-10-31T00:00:00"/>
    <d v="2028-10-31T00:00:00"/>
    <s v="Argemiro / Marta"/>
    <s v="Paulo André de Oliveira"/>
    <s v="Vinicius Ricardo dos Santos"/>
    <s v="Ordinária"/>
  </r>
  <r>
    <n v="2024115"/>
    <x v="3"/>
    <s v="02/2024"/>
    <s v="CONDOMÍNIO AURORA JARDIM"/>
    <s v="Rua"/>
    <s v="Via local D"/>
    <n v="90"/>
    <s v="Aurora"/>
    <x v="0"/>
    <x v="0"/>
    <s v="ERPM"/>
    <s v="27573-5"/>
    <s v="Diafragma"/>
    <d v="2021-06-30T00:00:00"/>
    <d v="2031-06-30T00:00:00"/>
    <s v="Argemiro / Marta"/>
    <s v="Paulo André de Oliveira"/>
    <s v="Vinicius Ricardo dos Santos"/>
    <s v="Ordinária"/>
  </r>
  <r>
    <n v="2024116"/>
    <x v="3"/>
    <s v="02/2024"/>
    <s v="JARDINS DO FRIO - CONDOMÍNIO CLUBE - CR"/>
    <s v="Rua"/>
    <s v="Veneza"/>
    <n v="110"/>
    <s v="Jardim Paulista Baixo"/>
    <x v="0"/>
    <x v="0"/>
    <s v="CR 008 PAULISTA"/>
    <s v="NA"/>
    <s v="CR"/>
    <m/>
    <m/>
    <s v="Argemiro / Marta"/>
    <s v="Paulo André de Oliveira"/>
    <s v="Vinicius Ricardo dos Santos"/>
    <s v="Ordinária"/>
  </r>
  <r>
    <n v="2024117"/>
    <x v="3"/>
    <s v="02/2024"/>
    <s v="JARDINS DO FRIO - CONDOMÍNIO CLUBE - BLOCO 01"/>
    <s v="Rua"/>
    <s v="Veneza"/>
    <n v="110"/>
    <s v="Jardim Paulista Baixo"/>
    <x v="0"/>
    <x v="0"/>
    <s v="CR 008 PAULISTA"/>
    <s v="23571-7"/>
    <s v="Diafragma"/>
    <d v="2019-04-30T00:00:00"/>
    <d v="2029-04-30T00:00:00"/>
    <s v="Argemiro / Marta"/>
    <s v="Paulo André de Oliveira"/>
    <s v="Vinicius Ricardo dos Santos"/>
    <s v="Ordinária"/>
  </r>
  <r>
    <n v="2024118"/>
    <x v="3"/>
    <s v="02/2024"/>
    <s v="JARDINS DO FRIO - CONDOMÍNIO CLUBE - BLOCO 02"/>
    <s v="Rua"/>
    <s v="Veneza"/>
    <n v="110"/>
    <s v="Jardim Paulista Baixo"/>
    <x v="0"/>
    <x v="0"/>
    <s v="CR 008 PAULISTA"/>
    <s v="25353-7"/>
    <s v="Diafragma"/>
    <d v="2020-03-31T00:00:00"/>
    <d v="2030-03-31T00:00:00"/>
    <s v="Argemiro / Marta"/>
    <s v="Paulo André de Oliveira"/>
    <s v="Vinicius Ricardo dos Santos"/>
    <s v="Ordinária"/>
  </r>
  <r>
    <n v="2024119"/>
    <x v="3"/>
    <s v="02/2024"/>
    <s v="JARDINS DO FRIO - CONDOMÍNIO CLUBE - BLOCO 03"/>
    <s v="Rua"/>
    <s v="Veneza"/>
    <n v="110"/>
    <s v="Jardim Paulista Baixo"/>
    <x v="0"/>
    <x v="0"/>
    <s v="CR 008 PAULISTA"/>
    <s v="23580-6"/>
    <s v="Diafragma"/>
    <d v="2019-04-30T00:00:00"/>
    <d v="2029-04-30T00:00:00"/>
    <s v="Argemiro / Marta"/>
    <s v="Paulo André de Oliveira"/>
    <s v="Vinicius Ricardo dos Santos"/>
    <s v="Ordinária"/>
  </r>
  <r>
    <n v="2024120"/>
    <x v="3"/>
    <s v="02/2024"/>
    <s v="JARDINS DO FRIO - CONDOMÍNIO CLUBE - BLOCO 04"/>
    <s v="Rua"/>
    <s v="Veneza"/>
    <n v="110"/>
    <s v="Jardim Paulista Baixo"/>
    <x v="0"/>
    <x v="0"/>
    <s v="CR 008 PAULISTA"/>
    <s v="24502-0"/>
    <s v="Diafragma"/>
    <d v="2019-05-31T00:00:00"/>
    <d v="2029-05-31T00:00:00"/>
    <s v="Argemiro / Marta"/>
    <s v="Paulo André de Oliveira"/>
    <s v="Vinicius Ricardo dos Santos"/>
    <s v="Ordinária"/>
  </r>
  <r>
    <n v="2024121"/>
    <x v="3"/>
    <s v="02/2024"/>
    <s v="JARDINS DO FRIO - CONDOMÍNIO CLUBE - BLOCO 05"/>
    <s v="Rua"/>
    <s v="Veneza"/>
    <n v="110"/>
    <s v="Jardim Paulista Baixo"/>
    <x v="0"/>
    <x v="0"/>
    <s v="CR 008 PAULISTA"/>
    <s v="24141-5"/>
    <s v="Diafragma"/>
    <d v="2019-05-31T00:00:00"/>
    <d v="2029-05-31T00:00:00"/>
    <s v="Argemiro / Marta"/>
    <s v="Paulo André de Oliveira"/>
    <s v="Vinicius Ricardo dos Santos"/>
    <s v="Ordinária"/>
  </r>
  <r>
    <n v="2024122"/>
    <x v="3"/>
    <s v="02/2024"/>
    <s v="JARDINS DO FRIO - CONDOMÍNIO CLUBE - BLOCO 06"/>
    <s v="Rua"/>
    <s v="Veneza"/>
    <n v="110"/>
    <s v="Jardim Paulista Baixo"/>
    <x v="0"/>
    <x v="0"/>
    <s v="CR 008 PAULISTA"/>
    <s v="26406-7"/>
    <s v="Diafragma"/>
    <d v="2020-11-30T00:00:00"/>
    <d v="2030-11-30T00:00:00"/>
    <s v="Argemiro / Marta"/>
    <s v="Paulo André de Oliveira"/>
    <s v="Vinicius Ricardo dos Santos"/>
    <s v="Ordinária"/>
  </r>
  <r>
    <n v="2024123"/>
    <x v="3"/>
    <s v="02/2024"/>
    <s v="JARDINS DO FRIO - CONDOMÍNIO CLUBE - BLOCO 07"/>
    <s v="Rua"/>
    <s v="Veneza"/>
    <n v="110"/>
    <s v="Jardim Paulista Baixo"/>
    <x v="0"/>
    <x v="0"/>
    <s v="CR 008 PAULISTA"/>
    <s v="25508-4"/>
    <s v="Diafragma"/>
    <d v="2020-03-31T00:00:00"/>
    <d v="2030-03-31T00:00:00"/>
    <s v="Argemiro / Marta"/>
    <s v="Paulo André de Oliveira"/>
    <s v="Vinicius Ricardo dos Santos"/>
    <s v="Ordinária"/>
  </r>
  <r>
    <n v="2024124"/>
    <x v="3"/>
    <s v="02/2024"/>
    <s v="JARDINS DO FRIO - CONDOMÍNIO CLUBE - BLOCO 13"/>
    <s v="Rua"/>
    <s v="Veneza"/>
    <n v="110"/>
    <s v="Jardim Paulista Baixo"/>
    <x v="0"/>
    <x v="0"/>
    <s v="CR 008 PAULISTA"/>
    <s v="26112-2"/>
    <s v="Diafragma"/>
    <d v="2020-09-30T00:00:00"/>
    <d v="2030-09-30T00:00:00"/>
    <s v="Argemiro / Marta"/>
    <s v="Paulo André de Oliveira"/>
    <s v="Vinicius Ricardo dos Santos"/>
    <s v="Ordinária"/>
  </r>
  <r>
    <n v="2024125"/>
    <x v="3"/>
    <s v="02/2024"/>
    <s v="JARDINS DO FRIO - CONDOMÍNIO CLUBE - BLOCO 12"/>
    <s v="Rua"/>
    <s v="Veneza"/>
    <n v="110"/>
    <s v="Jardim Paulista Baixo"/>
    <x v="0"/>
    <x v="0"/>
    <s v="CR 008 PAULISTA"/>
    <s v="29393-8"/>
    <s v="Diafragma"/>
    <d v="2022-06-30T00:00:00"/>
    <d v="2032-06-30T00:00:00"/>
    <s v="Argemiro / Marta"/>
    <s v="Paulo André de Oliveira"/>
    <s v="Vinicius Ricardo dos Santos"/>
    <s v="Ordinária"/>
  </r>
  <r>
    <n v="2024126"/>
    <x v="3"/>
    <s v="02/2024"/>
    <s v="JARDINS DO FRIO - CONDOMÍNIO CLUBE - BLOCO 11"/>
    <s v="Rua"/>
    <s v="Veneza"/>
    <n v="110"/>
    <s v="Jardim Paulista Baixo"/>
    <x v="0"/>
    <x v="0"/>
    <s v="CR 008 PAULISTA"/>
    <s v="25687-0"/>
    <s v="Diafragma"/>
    <d v="2020-03-31T00:00:00"/>
    <d v="2030-03-31T00:00:00"/>
    <s v="Argemiro / Marta"/>
    <s v="Paulo André de Oliveira"/>
    <s v="Vinicius Ricardo dos Santos"/>
    <s v="Ordinária"/>
  </r>
  <r>
    <n v="2024127"/>
    <x v="3"/>
    <s v="02/2024"/>
    <s v="JARDINS DO FRIO - CONDOMÍNIO CLUBE - BLOCO 10"/>
    <s v="Rua"/>
    <s v="Veneza"/>
    <n v="110"/>
    <s v="Jardim Paulista Baixo"/>
    <x v="0"/>
    <x v="0"/>
    <s v="CR 008 PAULISTA"/>
    <s v="25641-2"/>
    <s v="Diafragma"/>
    <d v="2020-03-31T00:00:00"/>
    <d v="2030-03-31T00:00:00"/>
    <s v="Argemiro / Marta"/>
    <s v="Paulo André de Oliveira"/>
    <s v="Vinicius Ricardo dos Santos"/>
    <s v="Ordinária"/>
  </r>
  <r>
    <n v="2024128"/>
    <x v="3"/>
    <s v="02/2024"/>
    <s v="JARDINS DO FRIO - CONDOMÍNIO CLUBE - BLOCO 09"/>
    <s v="Rua"/>
    <s v="Veneza"/>
    <n v="110"/>
    <s v="Jardim Paulista Baixo"/>
    <x v="0"/>
    <x v="0"/>
    <s v="CR 008 PAULISTA"/>
    <s v="26189-0"/>
    <s v="Diafragma"/>
    <d v="2020-09-30T00:00:00"/>
    <d v="2030-09-30T00:00:00"/>
    <s v="Argemiro / Marta"/>
    <s v="Paulo André de Oliveira"/>
    <s v="Vinicius Ricardo dos Santos"/>
    <s v="Ordinária"/>
  </r>
  <r>
    <n v="2024129"/>
    <x v="3"/>
    <s v="02/2024"/>
    <s v="JARDINS DO FRIO - CONDOMÍNIO CLUBE - BLOCO 08"/>
    <s v="Rua"/>
    <s v="Veneza"/>
    <n v="110"/>
    <s v="Jardim Paulista Baixo"/>
    <x v="0"/>
    <x v="0"/>
    <s v="CR 008 PAULISTA"/>
    <s v="26402-4"/>
    <s v="Diafragma"/>
    <d v="2020-11-30T00:00:00"/>
    <d v="2030-11-30T00:00:00"/>
    <s v="Argemiro / Marta"/>
    <s v="Paulo André de Oliveira"/>
    <s v="Vinicius Ricardo dos Santos"/>
    <s v="Ordinária"/>
  </r>
  <r>
    <n v="2024130"/>
    <x v="3"/>
    <s v="02/2024"/>
    <s v="ERP 378.3 "/>
    <s v="Rua"/>
    <s v="Veneza"/>
    <n v="111"/>
    <s v="Jardim Paulista Baixo"/>
    <x v="0"/>
    <x v="3"/>
    <s v="ERP 378.3"/>
    <s v="NA"/>
    <s v="ERP"/>
    <m/>
    <m/>
    <s v="Argemiro / Marta"/>
    <s v="Paulo André de Oliveira"/>
    <s v="Vinicius Ricardo dos Santos"/>
    <s v="Ordinária"/>
  </r>
  <r>
    <n v="2024131"/>
    <x v="4"/>
    <s v="02/2024"/>
    <s v="ERP 378.4 - BOLSÃO PAULISTA 2"/>
    <s v="Rodovia"/>
    <s v="15, Km 16,5"/>
    <n v="242"/>
    <s v="Centro"/>
    <x v="0"/>
    <x v="3"/>
    <s v="ERP 378.4"/>
    <s v="NA"/>
    <s v="ERP"/>
    <m/>
    <m/>
    <s v="Argemiro / Marta"/>
    <s v="Paulo André de Oliveira"/>
    <s v="Alex Rodrigues"/>
    <s v="Ordinária"/>
  </r>
  <r>
    <n v="2024132"/>
    <x v="4"/>
    <s v="02/2024"/>
    <s v="SHOPPING NORTH WAY"/>
    <s v="Rodovia"/>
    <s v="15, Km 16,5"/>
    <n v="242"/>
    <s v="Centro"/>
    <x v="0"/>
    <x v="4"/>
    <s v="ERPM"/>
    <s v="28016-0"/>
    <s v="Rotativo G 10"/>
    <d v="2021-08-31T00:00:00"/>
    <d v="2026-08-31T00:00:00"/>
    <s v="Argemiro / Marta"/>
    <s v="Paulo André de Oliveira"/>
    <s v="Alex Rodrigues"/>
    <s v="Ordinária"/>
  </r>
  <r>
    <n v="2024133"/>
    <x v="4"/>
    <s v="02/2024"/>
    <s v="NORTH WAY RESIDENCE"/>
    <s v="Avenida"/>
    <s v="Prefeito José Eustáquio de Queiroz"/>
    <n v="1175"/>
    <s v="Nobre"/>
    <x v="0"/>
    <x v="0"/>
    <s v="ERPM"/>
    <s v="30988-5"/>
    <s v="Rotativo G 25"/>
    <d v="2022-04-30T00:00:00"/>
    <d v="2027-04-30T00:00:00"/>
    <s v="Argemiro / Marta"/>
    <s v="Paulo André de Oliveira"/>
    <s v="Alex Rodrigues"/>
    <s v="Ordinária"/>
  </r>
  <r>
    <n v="2024134"/>
    <x v="4"/>
    <s v="02/2024"/>
    <s v="POSTO PERIMETRAL LTDA"/>
    <s v="Rua"/>
    <s v="Canoas"/>
    <n v="44"/>
    <s v="Jaguaribe Paratibe"/>
    <x v="0"/>
    <x v="2"/>
    <s v="ERPM"/>
    <s v="06617-6"/>
    <s v="Rotativo G 100"/>
    <d v="2023-01-31T00:00:00"/>
    <d v="2026-01-31T00:00:00"/>
    <s v="Argemiro / Marta"/>
    <s v="Paulo André de Oliveira"/>
    <s v="Alex Rodrigues"/>
    <s v="Ordinária"/>
  </r>
  <r>
    <n v="2024135"/>
    <x v="4"/>
    <s v="02/2024"/>
    <s v="F.M. COM. E DERIVADOS DE PETRÓLEO LTDA"/>
    <s v="Avenida"/>
    <s v="Senador Salgado Filho"/>
    <n v="18"/>
    <s v="Centro"/>
    <x v="0"/>
    <x v="2"/>
    <s v="ERPM"/>
    <s v="28983-3"/>
    <s v="Rotativo G 100"/>
    <d v="2022-05-31T00:00:00"/>
    <d v="2025-05-31T00:00:00"/>
    <s v="Argemiro / Marta"/>
    <s v="Paulo André de Oliveira"/>
    <s v="Alex Rodrigues"/>
    <s v="Ordinária"/>
  </r>
  <r>
    <n v="2024136"/>
    <x v="4"/>
    <s v="02/2024"/>
    <s v="AUTO POSTO NATAL LTDA"/>
    <s v="Rua"/>
    <s v="Rosarinho"/>
    <n v="275"/>
    <s v="Centro"/>
    <x v="0"/>
    <x v="2"/>
    <s v="ERPM"/>
    <s v="06578-1"/>
    <s v="Rotativo G 100"/>
    <d v="2023-05-31T00:00:00"/>
    <d v="2026-05-31T00:00:00"/>
    <s v="Argemiro / Marta"/>
    <s v="Paulo André de Oliveira"/>
    <s v="Alex Rodrigues"/>
    <s v="Ordinária"/>
  </r>
  <r>
    <n v="2024137"/>
    <x v="4"/>
    <s v="02/2024"/>
    <s v="ALAMEDA DO FRIO - CONDOMÍNIO CLUBE"/>
    <s v="Rua"/>
    <s v="Almirante Tamandaré"/>
    <n v="3460"/>
    <s v="Aurora"/>
    <x v="0"/>
    <x v="0"/>
    <s v="ERPM"/>
    <s v="01059-6"/>
    <s v="Rotativo G 10"/>
    <d v="2021-04-30T00:00:00"/>
    <d v="2026-04-30T00:00:00"/>
    <s v="Argemiro / Marta"/>
    <s v="Paulo André de Oliveira"/>
    <s v="Alex Rodrigues"/>
    <s v="Ordinária"/>
  </r>
  <r>
    <n v="2024138"/>
    <x v="4"/>
    <s v="02/2024"/>
    <s v="VILA DO FRIO - CONDOMÍNIO CLUBE"/>
    <s v="Rua"/>
    <s v="Almirante Tamandaré"/>
    <n v="3425"/>
    <s v="Aurora"/>
    <x v="0"/>
    <x v="0"/>
    <s v="ERPM"/>
    <s v="24767-7"/>
    <s v="Diafragma"/>
    <d v="2019-07-31T00:00:00"/>
    <d v="2029-07-31T00:00:00"/>
    <s v="Argemiro / Marta"/>
    <s v="Paulo André de Oliveira"/>
    <s v="Alex Rodrigues"/>
    <s v="Ordinária"/>
  </r>
  <r>
    <n v="2024139"/>
    <x v="4"/>
    <s v="02/2024"/>
    <s v="ECOVIP COMÉRCIO DE COMBUSTÍVEIS LTDA"/>
    <s v="Avenida"/>
    <s v="Delmiro Gouveia "/>
    <n v="335"/>
    <s v="Paratibe"/>
    <x v="0"/>
    <x v="2"/>
    <s v="ERPM"/>
    <s v="31215-0"/>
    <s v="Rotativo G 100"/>
    <d v="2023-07-31T00:00:00"/>
    <d v="2026-07-31T00:00:00"/>
    <s v="Argemiro / Marta"/>
    <s v="Paulo André de Oliveira"/>
    <s v="Alex Rodrigues"/>
    <s v="Ordinária"/>
  </r>
  <r>
    <n v="2024140"/>
    <x v="4"/>
    <s v="02/2024"/>
    <s v="ERP 378.6 - BOLSÃO ABREU E LIMA"/>
    <s v="Avenida"/>
    <s v="Governador Nilo Coelho"/>
    <n v="693"/>
    <s v="Distrito Industrial"/>
    <x v="3"/>
    <x v="3"/>
    <s v="ERP 378.6"/>
    <s v="NA"/>
    <s v="ERP"/>
    <m/>
    <m/>
    <s v="Argemiro / Marta"/>
    <s v="Paulo André de Oliveira"/>
    <s v="Alex Rodrigues"/>
    <s v="Ordinária"/>
  </r>
  <r>
    <n v="2024141"/>
    <x v="4"/>
    <s v="02/2024"/>
    <s v="PROBENE FOODS INDUSTRIA E COMÉRCIO DE ALIMENTOS LTDA"/>
    <s v="Avenida"/>
    <s v="Governador Nilo Coelho"/>
    <n v="693"/>
    <s v="Distrito Industrial"/>
    <x v="3"/>
    <x v="1"/>
    <s v="ERPM"/>
    <s v="01058-8"/>
    <s v="Rotativo G 10"/>
    <d v="2019-09-30T00:00:00"/>
    <d v="2024-09-30T00:00:00"/>
    <s v="Argemiro / Marta"/>
    <s v="Paulo André de Oliveira"/>
    <s v="Alex Rodrigues"/>
    <s v="Ordinária"/>
  </r>
  <r>
    <n v="2024142"/>
    <x v="4"/>
    <s v="02/2024"/>
    <s v="ZECA'S - INDÚSTRIA DE SORVETES E DERIVADOS"/>
    <s v="Avenida"/>
    <s v="Governador Nilo Coelho"/>
    <n v="417"/>
    <s v="Distrito Industrial"/>
    <x v="3"/>
    <x v="1"/>
    <s v="ERPM"/>
    <s v="18906-5"/>
    <s v="Rotativo G 16"/>
    <d v="2019-09-30T00:00:00"/>
    <d v="2024-09-30T00:00:00"/>
    <s v="Argemiro / Marta"/>
    <s v="Paulo André de Oliveira"/>
    <s v="Alex Rodrigues"/>
    <s v="Ordinária"/>
  </r>
  <r>
    <n v="2024143"/>
    <x v="4"/>
    <s v="02/2024"/>
    <s v="ARBO PLASTICOS ROTOMOLDADOS"/>
    <s v="Avenida"/>
    <s v="Governador Nilo Coelho"/>
    <n v="728"/>
    <s v="Distrito Industrial"/>
    <x v="3"/>
    <x v="1"/>
    <s v="ERPM"/>
    <s v="30982-6"/>
    <s v="Rotativo G 25"/>
    <d v="2023-04-30T00:00:00"/>
    <d v="2028-04-30T00:00:00"/>
    <s v="Argemiro / Marta"/>
    <s v="Paulo André de Oliveira"/>
    <s v="Alex Rodrigues"/>
    <s v="Ordinária"/>
  </r>
  <r>
    <n v="2024144"/>
    <x v="5"/>
    <s v="02/2024"/>
    <s v="VIEIRA E RABELO LTDA"/>
    <s v="Avenida"/>
    <s v="Cícero Batista de Oliveira"/>
    <s v="S/N"/>
    <s v="Prado"/>
    <x v="4"/>
    <x v="2"/>
    <s v="ERPM"/>
    <s v="02529-1"/>
    <s v="Coriolis"/>
    <d v="2023-08-31T00:00:00"/>
    <d v="2028-08-31T00:00:00"/>
    <s v="Alexandre / Argemiro"/>
    <s v="Lindenbergue Silva Leite Neto"/>
    <s v="Vinicius Ricardo dos Santos"/>
    <s v="Ordinária"/>
  </r>
  <r>
    <n v="2024145"/>
    <x v="5"/>
    <s v="02/2024"/>
    <s v="ERP 402.3 - GRAVATÁ"/>
    <s v="Avenida"/>
    <s v="Cícero Batista de Oliveira"/>
    <s v="S/N"/>
    <s v="Prado"/>
    <x v="4"/>
    <x v="3"/>
    <s v="ERP 402.3"/>
    <s v="NA"/>
    <s v="ERP"/>
    <m/>
    <m/>
    <s v="Alexandre / Argemiro"/>
    <s v="Lindenbergue Silva Leite Neto"/>
    <s v="Vinicius Ricardo dos Santos"/>
    <s v="Ordinária"/>
  </r>
  <r>
    <n v="2024146"/>
    <x v="5"/>
    <s v="02/2024"/>
    <s v="POSTO ALPES SUÍÇO LTDA"/>
    <s v="Avenida"/>
    <s v="Cícero Batista de Oliveira"/>
    <n v="2272"/>
    <s v="Novo Gravatá"/>
    <x v="4"/>
    <x v="2"/>
    <s v="ERPM"/>
    <s v="24847-9"/>
    <s v="Rotativo G 100"/>
    <d v="2023-01-31T00:00:00"/>
    <d v="2026-01-31T00:00:00"/>
    <s v="Alexandre / Argemiro"/>
    <s v="Lindenbergue Silva Leite Neto"/>
    <s v="Vinicius Ricardo dos Santos"/>
    <s v="Ordinária"/>
  </r>
  <r>
    <n v="2024147"/>
    <x v="5"/>
    <s v="02/2024"/>
    <s v="PIPOCAS GRAVATÁ (EX-NORDICAL E FGAL)"/>
    <s v="Avenida"/>
    <s v="Brasil"/>
    <s v="27 / 61"/>
    <s v="Alpes Suíços"/>
    <x v="4"/>
    <x v="1"/>
    <s v="ERPM"/>
    <s v="30535-9"/>
    <s v="Rotativo G 40"/>
    <d v="2023-04-30T00:00:00"/>
    <d v="2026-04-30T00:00:00"/>
    <s v="Alexandre / Argemiro"/>
    <s v="Lindenbergue Silva Leite Neto"/>
    <s v="Vinicius Ricardo dos Santos"/>
    <s v="Ordinária"/>
  </r>
  <r>
    <n v="2024148"/>
    <x v="6"/>
    <s v="03/2024"/>
    <s v="EMPÓRIO RESERVA DO PAIVA - CR"/>
    <s v="Rua"/>
    <s v="dos Jacarandás"/>
    <n v="8"/>
    <s v="Paiva"/>
    <x v="5"/>
    <x v="5"/>
    <s v="CR 001 PAIVA"/>
    <s v="NA"/>
    <s v="CR"/>
    <m/>
    <m/>
    <s v="Argemiro / João"/>
    <s v="Bruno Santos Assunção"/>
    <s v="Vinicius Ricardo dos Santos"/>
    <s v="Ordinária"/>
  </r>
  <r>
    <n v="2024149"/>
    <x v="6"/>
    <s v="03/2024"/>
    <s v="BLACK JAPA ORIENTAL FOOD"/>
    <s v="Rua"/>
    <s v="dos Jacarandás"/>
    <n v="8"/>
    <s v="Paiva"/>
    <x v="5"/>
    <x v="4"/>
    <s v="CR 001 PAIVA"/>
    <s v="24794-9"/>
    <s v="Diafragma"/>
    <d v="2019-06-30T00:00:00"/>
    <d v="2029-06-30T00:00:00"/>
    <s v="Argemiro / João"/>
    <s v="Bruno Santos Assunção"/>
    <s v="Vinicius Ricardo dos Santos"/>
    <s v="Ordinária"/>
  </r>
  <r>
    <n v="2024150"/>
    <x v="6"/>
    <s v="03/2024"/>
    <s v="RESTAURANTE BIJUPIRÁ"/>
    <s v="Rua"/>
    <s v="dos Jacarandás"/>
    <n v="8"/>
    <s v="Paiva"/>
    <x v="5"/>
    <x v="4"/>
    <s v="CR 001 PAIVA"/>
    <s v="22430-8"/>
    <s v="Diafragma"/>
    <d v="2018-07-31T00:00:00"/>
    <d v="2028-07-31T00:00:00"/>
    <s v="Argemiro / João"/>
    <s v="Bruno Santos Assunção"/>
    <s v="Vinicius Ricardo dos Santos"/>
    <s v="Ordinária"/>
  </r>
  <r>
    <n v="2024151"/>
    <x v="6"/>
    <s v="03/2024"/>
    <s v="PADOCA DO PAIVA"/>
    <s v="Rua"/>
    <s v="dos Jacarandás"/>
    <n v="8"/>
    <s v="Paiva"/>
    <x v="5"/>
    <x v="4"/>
    <s v="CR 001 PAIVA"/>
    <s v="25863-6"/>
    <s v="Diafragma"/>
    <d v="2020-05-31T00:00:00"/>
    <d v="2030-05-31T00:00:00"/>
    <s v="Argemiro / João"/>
    <s v="Bruno Santos Assunção"/>
    <s v="Vinicius Ricardo dos Santos"/>
    <s v="Ordinária"/>
  </r>
  <r>
    <n v="2024152"/>
    <x v="6"/>
    <s v="03/2024"/>
    <s v="ACQUA SPIRIT"/>
    <s v="Rua"/>
    <s v="dos Jacarandás"/>
    <n v="8"/>
    <s v="Paiva"/>
    <x v="5"/>
    <x v="4"/>
    <s v="CR 001 PAIVA"/>
    <s v="22420-0"/>
    <s v="Diafragma"/>
    <d v="2018-07-31T00:00:00"/>
    <d v="2028-07-31T00:00:00"/>
    <s v="Argemiro / João"/>
    <s v="Bruno Santos Assunção"/>
    <s v="Vinicius Ricardo dos Santos"/>
    <s v="Ordinária"/>
  </r>
  <r>
    <n v="2024153"/>
    <x v="6"/>
    <s v="03/2024"/>
    <s v="PIZZA DO PEDAÇO"/>
    <s v="Rua"/>
    <s v="dos Jacarandás"/>
    <n v="8"/>
    <s v="Paiva"/>
    <x v="5"/>
    <x v="4"/>
    <s v="CR 001 PAIVA"/>
    <s v="20180-4"/>
    <s v="Diafragma"/>
    <d v="2017-03-31T00:00:00"/>
    <d v="2027-03-31T00:00:00"/>
    <s v="Argemiro / João"/>
    <s v="Bruno Santos Assunção"/>
    <s v="Vinicius Ricardo dos Santos"/>
    <s v="Ordinária"/>
  </r>
  <r>
    <n v="2024154"/>
    <x v="6"/>
    <s v="03/2024"/>
    <s v="CONDOMÍNIO TERRAÇO LAGUNA - CR"/>
    <s v="Rua"/>
    <s v="Vitória Régia"/>
    <n v="120"/>
    <s v="Paiva"/>
    <x v="5"/>
    <x v="0"/>
    <s v="CR 002 PAIVA"/>
    <s v="NA"/>
    <s v="CR"/>
    <m/>
    <m/>
    <s v="Argemiro / João"/>
    <s v="Bruno Santos Assunção"/>
    <s v="Vinicius Ricardo dos Santos"/>
    <s v="Ordinária"/>
  </r>
  <r>
    <n v="2024155"/>
    <x v="6"/>
    <s v="03/2024"/>
    <s v="CONDOMÍNIO TERRAÇO LAGUNA - SAN MICHELLE - TORRE 4 - NORTE"/>
    <s v="Rua"/>
    <s v="Vitória Régia"/>
    <n v="120"/>
    <s v="Paiva"/>
    <x v="5"/>
    <x v="0"/>
    <s v="CR 002 PAIVA"/>
    <s v="04489-0"/>
    <s v="Diafragma"/>
    <d v="2015-03-31T00:00:00"/>
    <d v="2025-03-31T00:00:00"/>
    <s v="Argemiro / João"/>
    <s v="Bruno Santos Assunção"/>
    <s v="Vinicius Ricardo dos Santos"/>
    <s v="Ordinária"/>
  </r>
  <r>
    <n v="2024156"/>
    <x v="6"/>
    <s v="03/2024"/>
    <s v="CONDOMÍNIO TERRAÇO LAGUNA - SAN MICHELLE - TORRE 4 - SUL"/>
    <s v="Rua"/>
    <s v="Vitória Régia"/>
    <n v="120"/>
    <s v="Paiva"/>
    <x v="5"/>
    <x v="0"/>
    <s v="CR 002 PAIVA"/>
    <s v="27816-5"/>
    <s v="Diafragma"/>
    <d v="2021-08-31T00:00:00"/>
    <d v="2031-08-31T00:00:00"/>
    <s v="Argemiro / João"/>
    <s v="Bruno Santos Assunção"/>
    <s v="Vinicius Ricardo dos Santos"/>
    <s v="Ordinária"/>
  </r>
  <r>
    <n v="2024157"/>
    <x v="6"/>
    <s v="03/2024"/>
    <s v="CONDOMÍNIO TERRAÇO LAGUNA - SAN GIORGIO - TORRE 3 - NORTE"/>
    <s v="Rua"/>
    <s v="Vitória Régia"/>
    <n v="120"/>
    <s v="Paiva"/>
    <x v="5"/>
    <x v="0"/>
    <s v="CR 002 PAIVA"/>
    <s v="27000-8"/>
    <s v="Diafragma"/>
    <d v="2021-03-31T00:00:00"/>
    <d v="2031-03-31T00:00:00"/>
    <s v="Argemiro / João"/>
    <s v="Bruno Santos Assunção"/>
    <s v="Vinicius Ricardo dos Santos"/>
    <s v="Ordinária"/>
  </r>
  <r>
    <n v="2024158"/>
    <x v="6"/>
    <s v="03/2024"/>
    <s v="CONDOMÍNIO TERRAÇO LAGUNA - SAN GIORGIO - TORRE 3 - SUL"/>
    <s v="Rua"/>
    <s v="Vitória Régia"/>
    <n v="120"/>
    <s v="Paiva"/>
    <x v="5"/>
    <x v="0"/>
    <s v="CR 002 PAIVA"/>
    <s v="26815-1"/>
    <s v="Diafragma"/>
    <d v="2021-03-31T00:00:00"/>
    <d v="2031-03-31T00:00:00"/>
    <s v="Argemiro / João"/>
    <s v="Bruno Santos Assunção"/>
    <s v="Vinicius Ricardo dos Santos"/>
    <s v="Ordinária"/>
  </r>
  <r>
    <n v="2024159"/>
    <x v="6"/>
    <s v="03/2024"/>
    <s v="CONDOMÍNIO TERRAÇO LAGUNA - MURANO - TORRE 2 - SUL"/>
    <s v="Rua"/>
    <s v="Vitória Régia"/>
    <n v="120"/>
    <s v="Paiva"/>
    <x v="5"/>
    <x v="0"/>
    <s v="CR 002 PAIVA"/>
    <s v="28368-1"/>
    <s v="Diafragma"/>
    <d v="2022-05-31T00:00:00"/>
    <d v="2032-05-31T00:00:00"/>
    <s v="Argemiro / João"/>
    <s v="Bruno Santos Assunção"/>
    <s v="Vinicius Ricardo dos Santos"/>
    <s v="Ordinária"/>
  </r>
  <r>
    <n v="2024160"/>
    <x v="6"/>
    <s v="03/2024"/>
    <s v="CONDOMÍNIO TERRAÇO LAGUNA - MURANO - TORRE 2 - NORTE"/>
    <s v="Rua"/>
    <s v="Vitória Régia"/>
    <n v="120"/>
    <s v="Paiva"/>
    <x v="5"/>
    <x v="0"/>
    <s v="CR 002 PAIVA"/>
    <s v="27082-2"/>
    <s v="Diafragma"/>
    <d v="2021-03-31T00:00:00"/>
    <d v="2031-03-31T00:00:00"/>
    <s v="Argemiro / João"/>
    <s v="Bruno Santos Assunção"/>
    <s v="Vinicius Ricardo dos Santos"/>
    <s v="Ordinária"/>
  </r>
  <r>
    <n v="2024161"/>
    <x v="6"/>
    <s v="03/2024"/>
    <s v="CONDOMÍNIO TERRAÇO LAGUNA - GIUDECA - TORRE 1 - SUL"/>
    <s v="Rua"/>
    <s v="Vitória Régia"/>
    <n v="120"/>
    <s v="Paiva"/>
    <x v="5"/>
    <x v="0"/>
    <s v="CR 002 PAIVA"/>
    <s v="22008-6"/>
    <s v="Diafragma"/>
    <d v="2018-06-30T00:00:00"/>
    <d v="2028-06-30T00:00:00"/>
    <s v="Argemiro / João"/>
    <s v="Bruno Santos Assunção"/>
    <s v="Vinicius Ricardo dos Santos"/>
    <s v="Ordinária"/>
  </r>
  <r>
    <n v="2024162"/>
    <x v="6"/>
    <s v="03/2024"/>
    <s v="CONDOMÍNIO TERRAÇO LAGUNA - GIUDECA - TORRE 1 - NORTE"/>
    <s v="Rua"/>
    <s v="Vitória Régia"/>
    <n v="120"/>
    <s v="Paiva"/>
    <x v="5"/>
    <x v="0"/>
    <s v="CR 002 PAIVA"/>
    <s v="24604-2"/>
    <s v="Diafragma"/>
    <d v="2019-05-31T00:00:00"/>
    <d v="2029-05-31T00:00:00"/>
    <s v="Argemiro / João"/>
    <s v="Bruno Santos Assunção"/>
    <s v="Vinicius Ricardo dos Santos"/>
    <s v="Ordinária"/>
  </r>
  <r>
    <n v="2024163"/>
    <x v="6"/>
    <s v="03/2024"/>
    <s v="CONDOMÍNIO TERRAÇO LAGUNA - SALÃO DE FESTAS"/>
    <s v="Rua"/>
    <s v="Vitória Régia"/>
    <n v="120"/>
    <s v="Paiva"/>
    <x v="5"/>
    <x v="0"/>
    <s v="CR 002 PAIVA"/>
    <s v="28339-8"/>
    <s v="Diafragma"/>
    <d v="2022-05-31T00:00:00"/>
    <d v="2032-05-31T00:00:00"/>
    <s v="Argemiro / João"/>
    <s v="Bruno Santos Assunção"/>
    <s v="Vinicius Ricardo dos Santos"/>
    <s v="Ordinária"/>
  </r>
  <r>
    <n v="2024164"/>
    <x v="6"/>
    <s v="03/2024"/>
    <s v="CONDOMÍNIO TERRAÇO LAGUNA - SAN PIETRO - TORRE 5 - SUL"/>
    <s v="Rua"/>
    <s v="Vitória Régia"/>
    <n v="120"/>
    <s v="Paiva"/>
    <x v="5"/>
    <x v="0"/>
    <s v="CR 002 PAIVA"/>
    <s v="22436-7"/>
    <s v="Diafragma"/>
    <d v="2018-07-31T00:00:00"/>
    <d v="2028-07-31T00:00:00"/>
    <s v="Argemiro / João"/>
    <s v="Bruno Santos Assunção"/>
    <s v="Vinicius Ricardo dos Santos"/>
    <s v="Ordinária"/>
  </r>
  <r>
    <n v="2024165"/>
    <x v="6"/>
    <s v="03/2024"/>
    <s v="CONDOMÍNIO TERRAÇO LAGUNA - SAN PIETRO - TORRE 5 - NORTE"/>
    <s v="Rua"/>
    <s v="Vitória Régia"/>
    <n v="120"/>
    <s v="Paiva"/>
    <x v="5"/>
    <x v="0"/>
    <s v="CR 002 PAIVA"/>
    <s v="26860-7"/>
    <s v="Diafragma"/>
    <d v="2021-03-31T00:00:00"/>
    <d v="2031-03-31T00:00:00"/>
    <s v="Argemiro / João"/>
    <s v="Bruno Santos Assunção"/>
    <s v="Vinicius Ricardo dos Santos"/>
    <s v="Ordinária"/>
  </r>
  <r>
    <n v="2024166"/>
    <x v="6"/>
    <s v="03/2024"/>
    <s v="CONDOMÍNIO TERRAÇO LAGUNA - TORCELLO - TORRE 7 - SUL"/>
    <s v="Rua"/>
    <s v="Vitória Régia"/>
    <n v="120"/>
    <s v="Paiva"/>
    <x v="5"/>
    <x v="0"/>
    <s v="CR 002 PAIVA"/>
    <s v="28341-0"/>
    <s v="Diafragma"/>
    <d v="2022-05-31T00:00:00"/>
    <d v="2032-05-31T00:00:00"/>
    <s v="Argemiro / João"/>
    <s v="Bruno Santos Assunção"/>
    <s v="Vinicius Ricardo dos Santos"/>
    <s v="Ordinária"/>
  </r>
  <r>
    <n v="2024167"/>
    <x v="6"/>
    <s v="03/2024"/>
    <s v="CONDOMÍNIO TERRAÇO LAGUNA - TORCELLO - TORRE 7 - NORTE"/>
    <s v="Rua"/>
    <s v="Vitória Régia"/>
    <n v="120"/>
    <s v="Paiva"/>
    <x v="5"/>
    <x v="0"/>
    <s v="CR 002 PAIVA"/>
    <s v="22490-1"/>
    <s v="Diafragma"/>
    <d v="2018-07-31T00:00:00"/>
    <d v="2028-07-31T00:00:00"/>
    <s v="Argemiro / João"/>
    <s v="Bruno Santos Assunção"/>
    <s v="Vinicius Ricardo dos Santos"/>
    <s v="Ordinária"/>
  </r>
  <r>
    <n v="2024168"/>
    <x v="6"/>
    <s v="03/2024"/>
    <s v="CONDOMÍNIO TERRAÇO LAGUNA - SERENELLA - TORRE 6 - SUL"/>
    <s v="Rua"/>
    <s v="Vitória Régia"/>
    <n v="120"/>
    <s v="Paiva"/>
    <x v="5"/>
    <x v="0"/>
    <s v="CR 002 PAIVA"/>
    <s v="26875-5"/>
    <s v="Diafragma"/>
    <d v="2021-03-31T00:00:00"/>
    <d v="2031-03-31T00:00:00"/>
    <s v="Argemiro / João"/>
    <s v="Bruno Santos Assunção"/>
    <s v="Vinicius Ricardo dos Santos"/>
    <s v="Ordinária"/>
  </r>
  <r>
    <n v="2024169"/>
    <x v="6"/>
    <s v="03/2024"/>
    <s v="CONDOMÍNIO TERRAÇO LAGUNA - SERENELLA - TORRE 6 - NORTE"/>
    <s v="Rua"/>
    <s v="Vitória Régia"/>
    <n v="120"/>
    <s v="Paiva"/>
    <x v="5"/>
    <x v="0"/>
    <s v="CR 002 PAIVA"/>
    <s v="06260-0"/>
    <s v="Diafragma"/>
    <d v="2015-05-31T00:00:00"/>
    <d v="2025-05-31T00:00:00"/>
    <s v="Argemiro / João"/>
    <s v="Bruno Santos Assunção"/>
    <s v="Vinicius Ricardo dos Santos"/>
    <s v="Ordinária"/>
  </r>
  <r>
    <n v="2024170"/>
    <x v="6"/>
    <s v="03/2024"/>
    <s v="CONDOMÍNIO PARADISO - CR"/>
    <s v="Rua"/>
    <s v="Vitória Régia"/>
    <n v="250"/>
    <s v="Paiva"/>
    <x v="5"/>
    <x v="0"/>
    <s v="CR 003 PAIVA"/>
    <s v="NA"/>
    <s v="CR"/>
    <m/>
    <m/>
    <s v="Argemiro / João"/>
    <s v="Bruno Santos Assunção"/>
    <s v="Vinicius Ricardo dos Santos"/>
    <s v="Ordinária"/>
  </r>
  <r>
    <n v="2024171"/>
    <x v="6"/>
    <s v="03/2024"/>
    <s v="CONDOMÍNIO PARADISO - LUNA SUL -  TORRE 1"/>
    <s v="Rua"/>
    <s v="Vitória Régia"/>
    <n v="250"/>
    <s v="Paiva"/>
    <x v="5"/>
    <x v="0"/>
    <s v="CR 003 PAIVA"/>
    <s v="31353-0"/>
    <s v="Diafragma"/>
    <d v="2023-09-30T00:00:00"/>
    <d v="2033-09-30T00:00:00"/>
    <s v="Argemiro / João"/>
    <s v="Bruno Santos Assunção"/>
    <s v="Vinicius Ricardo dos Santos"/>
    <s v="Ordinária"/>
  </r>
  <r>
    <n v="2024172"/>
    <x v="6"/>
    <s v="03/2024"/>
    <s v="CONDOMÍNIO PARADISO - LUNA NORTE - TORRE 1"/>
    <s v="Rua"/>
    <s v="Vitória Régia"/>
    <n v="250"/>
    <s v="Paiva"/>
    <x v="5"/>
    <x v="0"/>
    <s v="CR 003 PAIVA"/>
    <s v="27316-3"/>
    <s v="Diafragma"/>
    <d v="2021-05-31T00:00:00"/>
    <d v="2031-05-31T00:00:00"/>
    <s v="Argemiro / João"/>
    <s v="Bruno Santos Assunção"/>
    <s v="Vinicius Ricardo dos Santos"/>
    <s v="Ordinária"/>
  </r>
  <r>
    <n v="2024173"/>
    <x v="6"/>
    <s v="03/2024"/>
    <s v="CONDOMÍNIO PARADISO - MARE SUL - TORRE 2"/>
    <s v="Rua"/>
    <s v="Vitória Régia"/>
    <n v="250"/>
    <s v="Paiva"/>
    <x v="5"/>
    <x v="0"/>
    <s v="CR 003 PAIVA"/>
    <s v="24588-7"/>
    <s v="Diafragma"/>
    <d v="2019-05-31T00:00:00"/>
    <d v="2029-05-31T00:00:00"/>
    <s v="Argemiro / João"/>
    <s v="Bruno Santos Assunção"/>
    <s v="Vinicius Ricardo dos Santos"/>
    <s v="Ordinária"/>
  </r>
  <r>
    <n v="2024174"/>
    <x v="6"/>
    <s v="03/2024"/>
    <s v="CONDOMÍNIO PARADISO - MARE NORTE - TORRE 2"/>
    <s v="Rua"/>
    <s v="Vitória Régia"/>
    <n v="250"/>
    <s v="Paiva"/>
    <x v="5"/>
    <x v="0"/>
    <s v="CR 003 PAIVA"/>
    <s v="27350-3"/>
    <s v="Diafragma"/>
    <d v="2021-05-31T00:00:00"/>
    <d v="2031-05-31T00:00:00"/>
    <s v="Argemiro / João"/>
    <s v="Bruno Santos Assunção"/>
    <s v="Vinicius Ricardo dos Santos"/>
    <s v="Ordinária"/>
  </r>
  <r>
    <n v="2024175"/>
    <x v="6"/>
    <s v="03/2024"/>
    <s v="CONDOMÍNIO PARADISO - SOLE SUL - TORRE 3"/>
    <s v="Rua"/>
    <s v="Vitória Régia"/>
    <n v="250"/>
    <s v="Paiva"/>
    <x v="5"/>
    <x v="0"/>
    <s v="CR 003 PAIVA"/>
    <s v="30911-7"/>
    <s v="Diafragma"/>
    <d v="2023-05-31T00:00:00"/>
    <d v="2033-05-31T00:00:00"/>
    <s v="Argemiro / João"/>
    <s v="Bruno Santos Assunção"/>
    <s v="Vinicius Ricardo dos Santos"/>
    <s v="Ordinária"/>
  </r>
  <r>
    <n v="2024176"/>
    <x v="6"/>
    <s v="03/2024"/>
    <s v="CONDOMÍNIO PARADISO - SOLE NORTE - TORRE 3"/>
    <s v="Rua"/>
    <s v="Vitória Régia"/>
    <n v="250"/>
    <s v="Paiva"/>
    <x v="5"/>
    <x v="0"/>
    <s v="CR 003 PAIVA"/>
    <s v="25812-1"/>
    <s v="Diafragma"/>
    <d v="2020-04-30T00:00:00"/>
    <d v="2030-04-30T00:00:00"/>
    <s v="Argemiro / João"/>
    <s v="Bruno Santos Assunção"/>
    <s v="Vinicius Ricardo dos Santos"/>
    <s v="Ordinária"/>
  </r>
  <r>
    <n v="2024177"/>
    <x v="6"/>
    <s v="03/2024"/>
    <s v="CONDOMÍNIO VERANO - CR"/>
    <s v="Rua"/>
    <s v="Vitória Régia"/>
    <n v="300"/>
    <s v="Paiva"/>
    <x v="5"/>
    <x v="0"/>
    <s v="CR 004 PAIVA"/>
    <s v="NA"/>
    <s v="CR"/>
    <m/>
    <m/>
    <s v="Argemiro / João"/>
    <s v="Bruno Santos Assunção"/>
    <s v="Vinicius Ricardo dos Santos"/>
    <s v="Ordinária"/>
  </r>
  <r>
    <n v="2024178"/>
    <x v="6"/>
    <s v="03/2024"/>
    <s v="CONDOMÍNIO VERANO - AMALFI NORTE "/>
    <s v="Rua"/>
    <s v="Vitória Régia"/>
    <n v="300"/>
    <s v="Paiva"/>
    <x v="5"/>
    <x v="0"/>
    <s v="CR 004 PAIVA"/>
    <s v="30958-1"/>
    <s v="Diafragma"/>
    <d v="2023-05-31T00:00:00"/>
    <d v="2033-05-31T00:00:00"/>
    <s v="Argemiro / João"/>
    <s v="Bruno Santos Assunção"/>
    <s v="Vinicius Ricardo dos Santos"/>
    <s v="Ordinária"/>
  </r>
  <r>
    <n v="2024179"/>
    <x v="6"/>
    <s v="03/2024"/>
    <s v="CONDOMÍNIO VERANO - AMALFI SUL"/>
    <s v="Rua"/>
    <s v="Vitória Régia"/>
    <n v="300"/>
    <s v="Paiva"/>
    <x v="5"/>
    <x v="0"/>
    <s v="CR 004 PAIVA"/>
    <s v="27094-6"/>
    <s v="Diafragma"/>
    <d v="2021-03-31T00:00:00"/>
    <d v="2031-03-31T00:00:00"/>
    <s v="Argemiro / João"/>
    <s v="Bruno Santos Assunção"/>
    <s v="Vinicius Ricardo dos Santos"/>
    <s v="Ordinária"/>
  </r>
  <r>
    <n v="2024180"/>
    <x v="6"/>
    <s v="03/2024"/>
    <s v="CONDOMÍNIO VERANO - MAIORI SUL"/>
    <s v="Rua"/>
    <s v="Vitória Régia"/>
    <n v="300"/>
    <s v="Paiva"/>
    <x v="5"/>
    <x v="0"/>
    <s v="CR 004 PAIVA"/>
    <s v="30957-5"/>
    <s v="Diafragma"/>
    <d v="2023-05-31T00:00:00"/>
    <d v="2033-05-31T00:00:00"/>
    <s v="Argemiro / João"/>
    <s v="Bruno Santos Assunção"/>
    <s v="Vinicius Ricardo dos Santos"/>
    <s v="Ordinária"/>
  </r>
  <r>
    <n v="2024181"/>
    <x v="6"/>
    <s v="03/2024"/>
    <s v="CONDOMÍNIO VERANO - MAIORI NORTE"/>
    <s v="Rua"/>
    <s v="Vitória Régia"/>
    <n v="300"/>
    <s v="Paiva"/>
    <x v="5"/>
    <x v="0"/>
    <s v="CR 004 PAIVA"/>
    <s v="29900-0"/>
    <s v="Diafragma"/>
    <d v="2022-05-31T00:00:00"/>
    <d v="2032-05-31T00:00:00"/>
    <s v="Argemiro / João"/>
    <s v="Bruno Santos Assunção"/>
    <s v="Vinicius Ricardo dos Santos"/>
    <s v="Ordinária"/>
  </r>
  <r>
    <n v="2024182"/>
    <x v="6"/>
    <s v="03/2024"/>
    <s v="CONDOMÍNIO VERANO - POSITANO SUL"/>
    <s v="Rua"/>
    <s v="Vitória Régia"/>
    <n v="300"/>
    <s v="Paiva"/>
    <x v="5"/>
    <x v="0"/>
    <s v="CR 004 PAIVA"/>
    <s v="30932-0"/>
    <s v="Diafragma"/>
    <d v="2023-05-31T00:00:00"/>
    <d v="2033-05-31T00:00:00"/>
    <s v="Argemiro / João"/>
    <s v="Bruno Santos Assunção"/>
    <s v="Vinicius Ricardo dos Santos"/>
    <s v="Ordinária"/>
  </r>
  <r>
    <n v="2024183"/>
    <x v="6"/>
    <s v="03/2024"/>
    <s v="CONDOMÍNIO VERANO - POSITANO NORTE"/>
    <s v="Rua"/>
    <s v="Vitória Régia"/>
    <n v="300"/>
    <s v="Paiva"/>
    <x v="5"/>
    <x v="0"/>
    <s v="CR 004 PAIVA"/>
    <s v="30915-0"/>
    <s v="Diafragma"/>
    <d v="2023-05-31T00:00:00"/>
    <d v="2033-05-31T00:00:00"/>
    <s v="Argemiro / João"/>
    <s v="Bruno Santos Assunção"/>
    <s v="Vinicius Ricardo dos Santos"/>
    <s v="Ordinária"/>
  </r>
  <r>
    <n v="2024184"/>
    <x v="7"/>
    <s v="03/2024"/>
    <s v="NOVO MUNDO EMPRESARIAL - CR"/>
    <s v="Avenida"/>
    <s v="A"/>
    <n v="4165"/>
    <s v="Paiva"/>
    <x v="5"/>
    <x v="5"/>
    <s v="CR 005 PAIVA"/>
    <s v="NA"/>
    <s v="CR"/>
    <m/>
    <m/>
    <s v="Argemiro / João / Aucilene"/>
    <s v="Bruno Santos Assunção"/>
    <s v="Vinicius Ricardo dos Santos"/>
    <s v="Ordinária"/>
  </r>
  <r>
    <n v="2024185"/>
    <x v="7"/>
    <s v="03/2024"/>
    <s v="LA URSA HAMBURGUERIA Y PARRILLERIA"/>
    <s v="Avenida"/>
    <s v="A"/>
    <n v="4165"/>
    <s v="Paiva"/>
    <x v="5"/>
    <x v="4"/>
    <s v="CR 005 PAIVA"/>
    <s v="19117-5"/>
    <s v="Diafragma"/>
    <d v="2017-01-31T00:00:00"/>
    <d v="2027-01-31T00:00:00"/>
    <s v="Argemiro / João / Aucilene"/>
    <s v="Bruno Santos Assunção"/>
    <s v="Vinicius Ricardo dos Santos"/>
    <s v="Ordinária"/>
  </r>
  <r>
    <n v="2024186"/>
    <x v="7"/>
    <s v="03/2024"/>
    <s v="COLÉGIO SANTA MARIA"/>
    <s v="Rua"/>
    <s v="das Laranjeiras"/>
    <n v="3887"/>
    <s v="Paiva"/>
    <x v="5"/>
    <x v="4"/>
    <s v="CRM"/>
    <s v="02542-5"/>
    <s v="Diafragma"/>
    <d v="2015-06-30T00:00:00"/>
    <d v="2025-06-30T00:00:00"/>
    <s v="Argemiro / João / Aucilene"/>
    <s v="Bruno Santos Assunção"/>
    <s v="Vinicius Ricardo dos Santos"/>
    <s v="Ordinária"/>
  </r>
  <r>
    <n v="2024187"/>
    <x v="7"/>
    <s v="03/2024"/>
    <s v="CONDOMÍNIO VARANDA DO PARQUE - CR"/>
    <s v="Rua"/>
    <s v="das Pitombas"/>
    <n v="88"/>
    <s v="Paiva"/>
    <x v="5"/>
    <x v="0"/>
    <s v="CR 006 PAIVA"/>
    <s v="NA"/>
    <s v="CR"/>
    <m/>
    <m/>
    <s v="Argemiro / João / Aucilene"/>
    <s v="Bruno Santos Assunção"/>
    <s v="Vinicius Ricardo dos Santos"/>
    <s v="Ordinária"/>
  </r>
  <r>
    <n v="2024188"/>
    <x v="7"/>
    <s v="03/2024"/>
    <s v="CONDOMÍNIO VARANDA DO PARQUE - IBIRAPUERA SUL - TORRE 4"/>
    <s v="Rua"/>
    <s v="das Pitombas"/>
    <n v="88"/>
    <s v="Paiva"/>
    <x v="5"/>
    <x v="0"/>
    <s v="CR 006 PAIVA"/>
    <s v="19114-0"/>
    <s v="Diafragma"/>
    <d v="2017-01-31T00:00:00"/>
    <d v="2027-01-31T00:00:00"/>
    <s v="Argemiro / João / Aucilene"/>
    <s v="Bruno Santos Assunção"/>
    <s v="Vinicius Ricardo dos Santos"/>
    <s v="Ordinária"/>
  </r>
  <r>
    <n v="2024189"/>
    <x v="7"/>
    <s v="03/2024"/>
    <s v="CONDOMÍNIO VARANDA DO PARQUE - IBIRAPUERA NORTE - TORRE 4"/>
    <s v="Rua"/>
    <s v="das Pitombas"/>
    <n v="88"/>
    <s v="Paiva"/>
    <x v="5"/>
    <x v="0"/>
    <s v="CR 006 PAIVA"/>
    <s v="20386-6"/>
    <s v="Diafragma"/>
    <d v="2017-03-31T00:00:00"/>
    <d v="2027-03-31T00:00:00"/>
    <s v="Argemiro / João / Aucilene"/>
    <s v="Bruno Santos Assunção"/>
    <s v="Vinicius Ricardo dos Santos"/>
    <s v="Ordinária"/>
  </r>
  <r>
    <n v="2024190"/>
    <x v="7"/>
    <s v="03/2024"/>
    <s v="CONDOMÍNIO VARANDA DO PARQUE - LA VILLETE SUL - TORRE 3"/>
    <s v="Rua"/>
    <s v="das Pitombas"/>
    <n v="88"/>
    <s v="Paiva"/>
    <x v="5"/>
    <x v="0"/>
    <s v="CR 006 PAIVA"/>
    <s v="20178-2"/>
    <s v="Diafragma"/>
    <d v="2017-03-31T00:00:00"/>
    <d v="2027-03-31T00:00:00"/>
    <s v="Argemiro / João / Aucilene"/>
    <s v="Bruno Santos Assunção"/>
    <s v="Vinicius Ricardo dos Santos"/>
    <s v="Ordinária"/>
  </r>
  <r>
    <n v="2024191"/>
    <x v="7"/>
    <s v="03/2024"/>
    <s v="CONDOMÍNIO VARANDA DO PARQUE - LA VILLETE NORTE- TORRE 3"/>
    <s v="Rua"/>
    <s v="das Pitombas"/>
    <n v="88"/>
    <s v="Paiva"/>
    <x v="5"/>
    <x v="0"/>
    <s v="CR 006 PAIVA"/>
    <s v="20385-8"/>
    <s v="Diafragma"/>
    <d v="2017-03-31T00:00:00"/>
    <d v="2027-03-31T00:00:00"/>
    <s v="Argemiro / João / Aucilene"/>
    <s v="Bruno Santos Assunção"/>
    <s v="Vinicius Ricardo dos Santos"/>
    <s v="Ordinária"/>
  </r>
  <r>
    <n v="2024192"/>
    <x v="7"/>
    <s v="03/2024"/>
    <s v="CONDOMÍNIO VARANDA DO PARQUE - GÜELL SUL - TORRE 2"/>
    <s v="Rua"/>
    <s v="das Pitombas"/>
    <n v="88"/>
    <s v="Paiva"/>
    <x v="5"/>
    <x v="0"/>
    <s v="CR 006 PAIVA"/>
    <s v="20245-2"/>
    <s v="Diafragma"/>
    <d v="2017-03-31T00:00:00"/>
    <d v="2027-03-31T00:00:00"/>
    <s v="Argemiro / João / Aucilene"/>
    <s v="Bruno Santos Assunção"/>
    <s v="Vinicius Ricardo dos Santos"/>
    <s v="Ordinária"/>
  </r>
  <r>
    <n v="2024193"/>
    <x v="7"/>
    <s v="03/2024"/>
    <s v="CONDOMÍNIO VARANDA DO PARQUE - GÜELL NORTE - TORRE 2"/>
    <s v="Rua"/>
    <s v="das Pitombas"/>
    <n v="88"/>
    <s v="Paiva"/>
    <x v="5"/>
    <x v="0"/>
    <s v="CR 006 PAIVA"/>
    <s v="26901-8"/>
    <s v="Diafragma"/>
    <d v="2021-03-31T00:00:00"/>
    <d v="2031-03-31T00:00:00"/>
    <s v="Argemiro / João / Aucilene"/>
    <s v="Bruno Santos Assunção"/>
    <s v="Vinicius Ricardo dos Santos"/>
    <s v="Ordinária"/>
  </r>
  <r>
    <n v="2024194"/>
    <x v="7"/>
    <s v="03/2024"/>
    <s v="CONDOMÍNIO VARANDA DO PARQUE - HYDE NORTE - TORRE 1"/>
    <s v="Rua"/>
    <s v="das Pitombas"/>
    <n v="88"/>
    <s v="Paiva"/>
    <x v="5"/>
    <x v="0"/>
    <s v="CR 006 PAIVA"/>
    <s v="20383-1"/>
    <s v="Diafragma"/>
    <d v="2017-03-31T00:00:00"/>
    <d v="2027-03-31T00:00:00"/>
    <s v="Argemiro / João / Aucilene"/>
    <s v="Bruno Santos Assunção"/>
    <s v="Vinicius Ricardo dos Santos"/>
    <s v="Ordinária"/>
  </r>
  <r>
    <n v="2024195"/>
    <x v="7"/>
    <s v="03/2024"/>
    <s v="CONDOMÍNIO VARANDA DO PARQUE - HYDE SUL - TORRE 1"/>
    <s v="Rua"/>
    <s v="das Pitombas"/>
    <n v="88"/>
    <s v="Paiva"/>
    <x v="5"/>
    <x v="0"/>
    <s v="CR 006 PAIVA"/>
    <s v="19043-8"/>
    <s v="Diafragma"/>
    <d v="2017-01-31T00:00:00"/>
    <d v="2027-01-31T00:00:00"/>
    <s v="Argemiro / João / Aucilene"/>
    <s v="Bruno Santos Assunção"/>
    <s v="Vinicius Ricardo dos Santos"/>
    <s v="Ordinária"/>
  </r>
  <r>
    <n v="2024196"/>
    <x v="7"/>
    <s v="03/2024"/>
    <s v="CONDOMÍNIO VARANDA DO PARQUE - SALÃO DE FESTAS"/>
    <s v="Rua"/>
    <s v="das Pitombas"/>
    <n v="88"/>
    <s v="Paiva"/>
    <x v="5"/>
    <x v="0"/>
    <s v="CR 006 PAIVA"/>
    <s v="06037-2"/>
    <s v="Diafragma"/>
    <d v="2015-05-31T00:00:00"/>
    <d v="2025-05-31T00:00:00"/>
    <s v="Argemiro / João / Aucilene"/>
    <s v="Bruno Santos Assunção"/>
    <s v="Vinicius Ricardo dos Santos"/>
    <s v="Ordinária"/>
  </r>
  <r>
    <n v="2024197"/>
    <x v="8"/>
    <s v="03/2024"/>
    <s v="RESTAURANTE ROTA DO MAR"/>
    <s v="Rua"/>
    <s v="das marinas do Paiva"/>
    <n v="114"/>
    <s v="Paiva"/>
    <x v="5"/>
    <x v="4"/>
    <s v="CRM"/>
    <s v="25890-3"/>
    <s v="Diafragma"/>
    <d v="2020-05-31T00:00:00"/>
    <d v="2030-05-31T00:00:00"/>
    <s v="Argemiro / João"/>
    <s v="Paulo André de Oliveira"/>
    <s v="Vinicius Ricardo dos Santos"/>
    <s v="Ordinária"/>
  </r>
  <r>
    <n v="2024198"/>
    <x v="8"/>
    <s v="03/2024"/>
    <s v="MARINA ALOHA PARADISE"/>
    <s v="Rua"/>
    <s v="das marinas do Paiva"/>
    <n v="23"/>
    <s v="Paiva"/>
    <x v="5"/>
    <x v="4"/>
    <s v="CRM"/>
    <s v="27418-6"/>
    <s v="Diafragma"/>
    <d v="2021-05-31T00:00:00"/>
    <d v="2031-05-31T00:00:00"/>
    <s v="Argemiro / João"/>
    <s v="Paulo André de Oliveira"/>
    <s v="Vinicius Ricardo dos Santos"/>
    <s v="Ordinária"/>
  </r>
  <r>
    <n v="2024199"/>
    <x v="8"/>
    <s v="03/2024"/>
    <s v="CONDOMÍNIO ACQUA MARINE - CR"/>
    <s v="Alameda"/>
    <s v="das mangabas"/>
    <n v="394"/>
    <s v="Paiva"/>
    <x v="5"/>
    <x v="0"/>
    <s v="CR 007 PAIVA"/>
    <s v="NA"/>
    <s v="CR"/>
    <m/>
    <m/>
    <s v="Argemiro / João"/>
    <s v="Paulo André de Oliveira"/>
    <s v="Vinicius Ricardo dos Santos"/>
    <s v="Ordinária"/>
  </r>
  <r>
    <n v="2024200"/>
    <x v="8"/>
    <s v="03/2024"/>
    <s v="CONDOMÍNIO ACQUA MARINE - TORRE BIANCO"/>
    <s v="Alameda"/>
    <s v="das mangabas"/>
    <n v="394"/>
    <s v="Paiva"/>
    <x v="5"/>
    <x v="0"/>
    <s v="CR 007 PAIVA"/>
    <s v="30951-6"/>
    <s v="Diafragma"/>
    <d v="2023-05-31T00:00:00"/>
    <d v="2033-05-31T00:00:00"/>
    <s v="Argemiro / João"/>
    <s v="Paulo André de Oliveira"/>
    <s v="Vinicius Ricardo dos Santos"/>
    <s v="Ordinária"/>
  </r>
  <r>
    <n v="2024201"/>
    <x v="8"/>
    <s v="03/2024"/>
    <s v="CONDOMÍNIO ACQUA MARINE - TORRE AZZURRO"/>
    <s v="Alameda"/>
    <s v="das mangabas"/>
    <n v="394"/>
    <s v="Paiva"/>
    <x v="5"/>
    <x v="0"/>
    <s v="CR 007 PAIVA"/>
    <s v="26807-0"/>
    <s v="Diafragma"/>
    <d v="2021-03-31T00:00:00"/>
    <d v="2031-03-31T00:00:00"/>
    <s v="Argemiro / João"/>
    <s v="Paulo André de Oliveira"/>
    <s v="Vinicius Ricardo dos Santos"/>
    <s v="Ordinária"/>
  </r>
  <r>
    <n v="2024202"/>
    <x v="8"/>
    <s v="03/2024"/>
    <s v="CONDOMÍNIO ACQUA MARINE - TORRE VERDE"/>
    <s v="Alameda"/>
    <s v="das mangabas"/>
    <n v="394"/>
    <s v="Paiva"/>
    <x v="5"/>
    <x v="0"/>
    <s v="CR 007 PAIVA"/>
    <s v="27063-6"/>
    <s v="Diafragma"/>
    <d v="2021-03-31T00:00:00"/>
    <d v="2031-03-31T00:00:00"/>
    <s v="Argemiro / João"/>
    <s v="Paulo André de Oliveira"/>
    <s v="Vinicius Ricardo dos Santos"/>
    <s v="Ordinária"/>
  </r>
  <r>
    <n v="2024203"/>
    <x v="8"/>
    <s v="03/2024"/>
    <s v="CONDOMÍNIO JARDIM DO MAR - CR"/>
    <s v="Rua"/>
    <s v="dos tamarindos"/>
    <n v="95"/>
    <s v="Paiva"/>
    <x v="5"/>
    <x v="0"/>
    <s v="CR 008 PAIVA"/>
    <s v="NA"/>
    <s v="CR"/>
    <m/>
    <m/>
    <s v="Argemiro / João"/>
    <s v="Paulo André de Oliveira"/>
    <s v="Vinicius Ricardo dos Santos"/>
    <s v="Ordinária"/>
  </r>
  <r>
    <n v="2024204"/>
    <x v="8"/>
    <s v="03/2024"/>
    <s v="CONDOMÍNIO JARDIM DO MAR - LUXEMBURGO - TORRE 2"/>
    <s v="Rua"/>
    <s v="dos tamarindos"/>
    <n v="95"/>
    <s v="Paiva"/>
    <x v="5"/>
    <x v="0"/>
    <s v="CR 008 PAIVA"/>
    <s v="06043-7"/>
    <s v="Diafragma"/>
    <d v="2015-05-31T00:00:00"/>
    <d v="2025-05-31T00:00:00"/>
    <s v="Argemiro / João"/>
    <s v="Paulo André de Oliveira"/>
    <s v="Vinicius Ricardo dos Santos"/>
    <s v="Ordinária"/>
  </r>
  <r>
    <n v="2024205"/>
    <x v="8"/>
    <s v="03/2024"/>
    <s v="CONDOMÍNIO JARDIM DO MAR - ESPAÇO GOURMET"/>
    <s v="Rua"/>
    <s v="dos tamarindos"/>
    <n v="95"/>
    <s v="Paiva"/>
    <x v="5"/>
    <x v="0"/>
    <s v="CR 008 PAIVA"/>
    <s v="06042-9"/>
    <s v="Diafragma"/>
    <d v="2015-05-31T00:00:00"/>
    <d v="2025-05-31T00:00:00"/>
    <s v="Argemiro / João"/>
    <s v="Paulo André de Oliveira"/>
    <s v="Vinicius Ricardo dos Santos"/>
    <s v="Ordinária"/>
  </r>
  <r>
    <n v="2024206"/>
    <x v="8"/>
    <s v="03/2024"/>
    <s v="CONDOMÍNIO JARDIM DO MAR - PALMENGARTEN - TORRE 4"/>
    <s v="Rua"/>
    <s v="dos tamarindos"/>
    <n v="95"/>
    <s v="Paiva"/>
    <x v="5"/>
    <x v="0"/>
    <s v="CR 008 PAIVA"/>
    <s v="20290-8"/>
    <s v="Diafragma"/>
    <d v="2017-03-31T00:00:00"/>
    <d v="2027-03-31T00:00:00"/>
    <s v="Argemiro / João"/>
    <s v="Paulo André de Oliveira"/>
    <s v="Vinicius Ricardo dos Santos"/>
    <s v="Ordinária"/>
  </r>
  <r>
    <n v="2024207"/>
    <x v="8"/>
    <s v="03/2024"/>
    <s v="CONDOMÍNIO JARDIM DO MAR - TOILERIES - TORRE 3"/>
    <s v="Rua"/>
    <s v="dos tamarindos"/>
    <n v="95"/>
    <s v="Paiva"/>
    <x v="5"/>
    <x v="0"/>
    <s v="CR 008 PAIVA"/>
    <s v="20313-0"/>
    <s v="Diafragma"/>
    <d v="2017-03-31T00:00:00"/>
    <d v="2027-03-31T00:00:00"/>
    <s v="Argemiro / João"/>
    <s v="Paulo André de Oliveira"/>
    <s v="Vinicius Ricardo dos Santos"/>
    <s v="Ordinária"/>
  </r>
  <r>
    <n v="2024208"/>
    <x v="8"/>
    <s v="03/2024"/>
    <s v="CONDOMÍNIO JARDIM DO MAR - ROSEDAL - TORRE 1"/>
    <s v="Rua"/>
    <s v="dos tamarindos"/>
    <n v="95"/>
    <s v="Paiva"/>
    <x v="5"/>
    <x v="0"/>
    <s v="CR 008 PAIVA"/>
    <s v="20241-0"/>
    <s v="Diafragma"/>
    <d v="2017-03-31T00:00:00"/>
    <d v="2027-03-31T00:00:00"/>
    <s v="Argemiro / João"/>
    <s v="Paulo André de Oliveira"/>
    <s v="Vinicius Ricardo dos Santos"/>
    <s v="Ordinária"/>
  </r>
  <r>
    <n v="2024209"/>
    <x v="8"/>
    <s v="03/2024"/>
    <s v="CONDOMÍNIO QUINTAS DA PRAIA - CR"/>
    <s v="Rota"/>
    <s v="dos coqueiros"/>
    <n v="2020"/>
    <s v="Paiva"/>
    <x v="5"/>
    <x v="0"/>
    <s v="CR 009 PAIVA"/>
    <s v="NA"/>
    <s v="CR"/>
    <m/>
    <m/>
    <s v="Argemiro / João"/>
    <s v="Paulo André de Oliveira"/>
    <s v="Vinicius Ricardo dos Santos"/>
    <s v="Ordinária"/>
  </r>
  <r>
    <n v="2024210"/>
    <x v="9"/>
    <s v="03/2024"/>
    <s v="CONDOMÍNIO VILA DOS CORAIS - CR"/>
    <s v="Rua"/>
    <s v="Dos Sapotis"/>
    <n v="307"/>
    <s v="Paiva"/>
    <x v="5"/>
    <x v="0"/>
    <s v="CR 010 PAIVA"/>
    <s v="NA"/>
    <s v="CR"/>
    <m/>
    <m/>
    <s v="Argemiro / João"/>
    <s v="Antônio César Melo da Silva"/>
    <s v="Vinicius Ricardo dos Santos"/>
    <s v="Ordinária"/>
  </r>
  <r>
    <n v="2024211"/>
    <x v="9"/>
    <s v="03/2024"/>
    <s v="CONDOMÍNIO VILA DOS CORAIS - REFEITÓRIO DA ADMINISTRAÇÃO"/>
    <s v="Rua"/>
    <s v="Dos Sapotis"/>
    <n v="307"/>
    <s v="Paiva"/>
    <x v="5"/>
    <x v="0"/>
    <s v="CR 010 PAIVA"/>
    <s v="20504-4"/>
    <s v="Diafragma"/>
    <d v="2021-11-30T00:00:00"/>
    <d v="2031-11-30T00:00:00"/>
    <s v="Argemiro / João"/>
    <s v="Antônio César Melo da Silva"/>
    <s v="Vinicius Ricardo dos Santos"/>
    <s v="Ordinária"/>
  </r>
  <r>
    <n v="2024212"/>
    <x v="9"/>
    <s v="03/2024"/>
    <s v="CONDOMÍNIO VILA DOS CORAIS - SALÃO DE FESTAS"/>
    <s v="Rua"/>
    <s v="Dos Sapotis"/>
    <n v="307"/>
    <s v="Paiva"/>
    <x v="5"/>
    <x v="0"/>
    <s v="CR 010 PAIVA"/>
    <s v="21880-4"/>
    <s v="Diafragma"/>
    <d v="2018-06-30T00:00:00"/>
    <d v="2028-06-30T00:00:00"/>
    <s v="Argemiro / João"/>
    <s v="Antônio César Melo da Silva"/>
    <s v="Vinicius Ricardo dos Santos"/>
    <s v="Ordinária"/>
  </r>
  <r>
    <n v="2024213"/>
    <x v="9"/>
    <s v="03/2024"/>
    <s v="CONDOMÍNIO VILA DOS CORAIS - TORRE 01 - BORA BORA NORTE"/>
    <s v="Rua"/>
    <s v="Dos Sapotis"/>
    <n v="307"/>
    <s v="Paiva"/>
    <x v="5"/>
    <x v="0"/>
    <s v="CR 010 PAIVA"/>
    <s v="20160-0"/>
    <s v="Diafragma"/>
    <d v="2017-03-31T00:00:00"/>
    <d v="2027-03-31T00:00:00"/>
    <s v="Argemiro / João"/>
    <s v="Antônio César Melo da Silva"/>
    <s v="Vinicius Ricardo dos Santos"/>
    <s v="Ordinária"/>
  </r>
  <r>
    <n v="2024214"/>
    <x v="9"/>
    <s v="03/2024"/>
    <s v="CONDOMÍNIO VILA DOS CORAIS - TORRE 01 - BORA BORA SUL"/>
    <s v="Rua"/>
    <s v="Dos Sapotis"/>
    <n v="307"/>
    <s v="Paiva"/>
    <x v="5"/>
    <x v="0"/>
    <s v="CR 010 PAIVA"/>
    <s v="22536-3"/>
    <s v="Diafragma"/>
    <d v="2018-07-31T00:00:00"/>
    <d v="2028-07-31T00:00:00"/>
    <s v="Argemiro / João"/>
    <s v="Antônio César Melo da Silva"/>
    <s v="Vinicius Ricardo dos Santos"/>
    <s v="Ordinária"/>
  </r>
  <r>
    <n v="2024215"/>
    <x v="9"/>
    <s v="03/2024"/>
    <s v="CONDOMÍNIO VILA DOS CORAIS - TORRE 02 - MALDIVAS SUL"/>
    <s v="Rua"/>
    <s v="Dos Sapotis"/>
    <n v="307"/>
    <s v="Paiva"/>
    <x v="5"/>
    <x v="0"/>
    <s v="CR 010 PAIVA"/>
    <s v="22458-8"/>
    <s v="Diafragma"/>
    <d v="2018-07-31T00:00:00"/>
    <d v="2028-07-31T00:00:00"/>
    <s v="Argemiro / João"/>
    <s v="Antônio César Melo da Silva"/>
    <s v="Vinicius Ricardo dos Santos"/>
    <s v="Ordinária"/>
  </r>
  <r>
    <n v="2024216"/>
    <x v="9"/>
    <s v="03/2024"/>
    <s v="CONDOMÍNIO VILA DOS CORAIS - TORRE 02 - MALDIVAS NORTE"/>
    <s v="Rua"/>
    <s v="Dos Sapotis"/>
    <n v="307"/>
    <s v="Paiva"/>
    <x v="5"/>
    <x v="0"/>
    <s v="CR 010 PAIVA"/>
    <s v="28364-9"/>
    <s v="Diafragma"/>
    <d v="2022-05-31T00:00:00"/>
    <d v="2032-05-31T00:00:00"/>
    <s v="Argemiro / João"/>
    <s v="Antônio César Melo da Silva"/>
    <s v="Vinicius Ricardo dos Santos"/>
    <s v="Ordinária"/>
  </r>
  <r>
    <n v="2024217"/>
    <x v="9"/>
    <s v="03/2024"/>
    <s v="CONDOMÍNIO VILA DOS CORAIS - TORRE 04 - SEYCHELLES SUL"/>
    <s v="Rua"/>
    <s v="Dos Sapotis"/>
    <n v="307"/>
    <s v="Paiva"/>
    <x v="5"/>
    <x v="0"/>
    <s v="CR 010 PAIVA"/>
    <s v="22538-0"/>
    <s v="Diafragma"/>
    <d v="2018-07-31T00:00:00"/>
    <d v="2028-07-31T00:00:00"/>
    <s v="Argemiro / João"/>
    <s v="Antônio César Melo da Silva"/>
    <s v="Vinicius Ricardo dos Santos"/>
    <s v="Ordinária"/>
  </r>
  <r>
    <n v="2024218"/>
    <x v="9"/>
    <s v="03/2024"/>
    <s v="CONDOMÍNIO VILA DOS CORAIS - TORRE 04 - SEYCHELLES NORTE"/>
    <s v="Rua"/>
    <s v="Dos Sapotis"/>
    <n v="307"/>
    <s v="Paiva"/>
    <x v="5"/>
    <x v="0"/>
    <s v="CR 010 PAIVA"/>
    <s v="28037-2"/>
    <s v="Diafragma"/>
    <d v="2021-09-30T00:00:00"/>
    <d v="2031-09-30T00:00:00"/>
    <s v="Argemiro / João"/>
    <s v="Antônio César Melo da Silva"/>
    <s v="Vinicius Ricardo dos Santos"/>
    <s v="Ordinária"/>
  </r>
  <r>
    <n v="2024219"/>
    <x v="9"/>
    <s v="03/2024"/>
    <s v="CONDOMÍNIO VILA DOS CORAIS - TORRE 05 - MAURITIUS SUL"/>
    <s v="Rua"/>
    <s v="Dos Sapotis"/>
    <n v="307"/>
    <s v="Paiva"/>
    <x v="5"/>
    <x v="0"/>
    <s v="CR 010 PAIVA"/>
    <s v="28045-3"/>
    <s v="Diafragma"/>
    <d v="2021-09-30T00:00:00"/>
    <d v="2031-09-30T00:00:00"/>
    <s v="Argemiro / João"/>
    <s v="Antônio César Melo da Silva"/>
    <s v="Vinicius Ricardo dos Santos"/>
    <s v="Ordinária"/>
  </r>
  <r>
    <n v="2024220"/>
    <x v="9"/>
    <s v="03/2024"/>
    <s v="CONDOMÍNIO VILA DOS CORAIS - TORRE 05 - MAURITIUS NORTE"/>
    <s v="Rua"/>
    <s v="Dos Sapotis"/>
    <n v="307"/>
    <s v="Paiva"/>
    <x v="5"/>
    <x v="0"/>
    <s v="CR 010 PAIVA"/>
    <s v="24641-7"/>
    <s v="Diafragma"/>
    <d v="2019-05-31T00:00:00"/>
    <d v="2029-05-31T00:00:00"/>
    <s v="Argemiro / João"/>
    <s v="Antônio César Melo da Silva"/>
    <s v="Vinicius Ricardo dos Santos"/>
    <s v="Ordinária"/>
  </r>
  <r>
    <n v="2024221"/>
    <x v="9"/>
    <s v="03/2024"/>
    <s v="CONDOMÍNIO VILA DOS CORAIS - TORRE 03 - BALI SUL"/>
    <s v="Rua"/>
    <s v="Dos Sapotis"/>
    <n v="307"/>
    <s v="Paiva"/>
    <x v="5"/>
    <x v="0"/>
    <s v="CR 010 PAIVA"/>
    <s v="22419-7"/>
    <s v="Diafragma"/>
    <d v="2018-07-31T00:00:00"/>
    <d v="2028-07-31T00:00:00"/>
    <s v="Argemiro / João"/>
    <s v="Antônio César Melo da Silva"/>
    <s v="Vinicius Ricardo dos Santos"/>
    <s v="Ordinária"/>
  </r>
  <r>
    <n v="2024222"/>
    <x v="9"/>
    <s v="03/2024"/>
    <s v="CONDOMÍNIO VILA DOS CORAIS - TORRE 03 - BALI NORTE"/>
    <s v="Rua"/>
    <s v="Dos Sapotis"/>
    <n v="307"/>
    <s v="Paiva"/>
    <x v="5"/>
    <x v="0"/>
    <s v="CR 010 PAIVA"/>
    <s v="28289-8"/>
    <s v="Diafragma"/>
    <d v="2022-05-31T00:00:00"/>
    <d v="2032-05-31T00:00:00"/>
    <s v="Argemiro / João"/>
    <s v="Antônio César Melo da Silva"/>
    <s v="Vinicius Ricardo dos Santos"/>
    <s v="Ordinária"/>
  </r>
  <r>
    <n v="2024223"/>
    <x v="9"/>
    <s v="03/2024"/>
    <s v="CONDOMÍNIO VILA DOS CORAIS - TORRE 06 - MAUI SUL"/>
    <s v="Rua"/>
    <s v="Dos Sapotis"/>
    <n v="307"/>
    <s v="Paiva"/>
    <x v="5"/>
    <x v="0"/>
    <s v="CR 010 PAIVA"/>
    <s v="28322-3"/>
    <s v="Diafragma"/>
    <d v="2022-05-31T00:00:00"/>
    <d v="2032-05-31T00:00:00"/>
    <s v="Argemiro / João"/>
    <s v="Antônio César Melo da Silva"/>
    <s v="Vinicius Ricardo dos Santos"/>
    <s v="Ordinária"/>
  </r>
  <r>
    <n v="2024224"/>
    <x v="9"/>
    <s v="03/2024"/>
    <s v="CONDOMÍNIO VILA DOS CORAIS - TORRE 06 - MAUI NORTE"/>
    <s v="Rua"/>
    <s v="Dos Sapotis"/>
    <n v="307"/>
    <s v="Paiva"/>
    <x v="5"/>
    <x v="0"/>
    <s v="CR 010 PAIVA"/>
    <s v="28374-6"/>
    <s v="Diafragma"/>
    <d v="2022-05-31T00:00:00"/>
    <d v="2032-05-31T00:00:00"/>
    <s v="Argemiro / João"/>
    <s v="Antônio César Melo da Silva"/>
    <s v="Vinicius Ricardo dos Santos"/>
    <s v="Ordinária"/>
  </r>
  <r>
    <n v="2024225"/>
    <x v="10"/>
    <s v="04/2024"/>
    <s v="CONDOMÍNIO PRAIA DE JANGADA - CR"/>
    <s v="Rua"/>
    <s v="da paz"/>
    <n v="244"/>
    <s v="Barra de Jangada"/>
    <x v="1"/>
    <x v="0"/>
    <s v="CR 001 BARRA DE JANGADA"/>
    <s v="NA"/>
    <s v="CR"/>
    <m/>
    <m/>
    <s v="Marta / João"/>
    <s v="Bruno Santos Assunção"/>
    <s v="Vinicius Ricardo dos Santos"/>
    <s v="Ordinária"/>
  </r>
  <r>
    <n v="2024226"/>
    <x v="10"/>
    <s v="04/2024"/>
    <s v="CONDOMÍNIO PRAIA DE JANGADA - BLOCO 01"/>
    <s v="Rua"/>
    <s v="da paz"/>
    <n v="244"/>
    <s v="Barra de Jangada"/>
    <x v="1"/>
    <x v="0"/>
    <s v="CR 001 BARRA DE JANGADA"/>
    <s v="23693-4"/>
    <s v="Diafragma"/>
    <d v="2019-04-30T00:00:00"/>
    <d v="2029-04-30T00:00:00"/>
    <s v="Marta / João"/>
    <s v="Bruno Santos Assunção"/>
    <s v="Vinicius Ricardo dos Santos"/>
    <s v="Ordinária"/>
  </r>
  <r>
    <n v="2024227"/>
    <x v="10"/>
    <s v="04/2024"/>
    <s v="CONDOMÍNIO PRAIA DE JANGADA - BLOCO 05"/>
    <s v="Rua"/>
    <s v="da paz"/>
    <n v="244"/>
    <s v="Barra de Jangada"/>
    <x v="1"/>
    <x v="0"/>
    <s v="CR 001 BARRA DE JANGADA"/>
    <s v="20877-9"/>
    <s v="Diafragma"/>
    <d v="2017-05-31T00:00:00"/>
    <d v="2027-05-31T00:00:00"/>
    <s v="Marta / João"/>
    <s v="Bruno Santos Assunção"/>
    <s v="Vinicius Ricardo dos Santos"/>
    <s v="Ordinária"/>
  </r>
  <r>
    <n v="2024228"/>
    <x v="10"/>
    <s v="04/2024"/>
    <s v="CONDOMÍNIO PRAIA DE JANGADA - BLOCO 03"/>
    <s v="Rua"/>
    <s v="da paz"/>
    <n v="244"/>
    <s v="Barra de Jangada"/>
    <x v="1"/>
    <x v="0"/>
    <s v="CR 001 BARRA DE JANGADA"/>
    <s v="17741-5"/>
    <s v="Diafragma"/>
    <d v="2016-10-31T00:00:00"/>
    <d v="2026-10-31T00:00:00"/>
    <s v="Marta / João"/>
    <s v="Bruno Santos Assunção"/>
    <s v="Vinicius Ricardo dos Santos"/>
    <s v="Ordinária"/>
  </r>
  <r>
    <n v="2024229"/>
    <x v="10"/>
    <s v="04/2024"/>
    <s v="CONDOMÍNIO PRAIA DE JANGADA - BLOCO 02"/>
    <s v="Rua"/>
    <s v="da paz"/>
    <n v="244"/>
    <s v="Barra de Jangada"/>
    <x v="1"/>
    <x v="0"/>
    <s v="CR 001 BARRA DE JANGADA"/>
    <s v="05822-0"/>
    <s v="Diafragma"/>
    <d v="2015-05-31T00:00:00"/>
    <d v="2025-05-31T00:00:00"/>
    <s v="Marta / João"/>
    <s v="Bruno Santos Assunção"/>
    <s v="Vinicius Ricardo dos Santos"/>
    <s v="Ordinária"/>
  </r>
  <r>
    <n v="2024230"/>
    <x v="10"/>
    <s v="04/2024"/>
    <s v="CONDOMÍNIO PRAIA DE JANGADA - BLOCO 09"/>
    <s v="Rua"/>
    <s v="da paz"/>
    <n v="244"/>
    <s v="Barra de Jangada"/>
    <x v="1"/>
    <x v="0"/>
    <s v="CR 001 BARRA DE JANGADA"/>
    <s v="22139-2"/>
    <s v="Diafragma"/>
    <d v="2018-07-31T00:00:00"/>
    <d v="2028-07-31T00:00:00"/>
    <s v="Marta / João"/>
    <s v="Bruno Santos Assunção"/>
    <s v="Vinicius Ricardo dos Santos"/>
    <s v="Ordinária"/>
  </r>
  <r>
    <n v="2024231"/>
    <x v="10"/>
    <s v="04/2024"/>
    <s v="CONDOMÍNIO PRAIA DE JANGADA - BLOCO 04"/>
    <s v="Rua"/>
    <s v="da paz"/>
    <n v="244"/>
    <s v="Barra de Jangada"/>
    <x v="1"/>
    <x v="0"/>
    <s v="CR 001 BARRA DE JANGADA"/>
    <s v="21420-5"/>
    <s v="Diafragma"/>
    <d v="2018-06-30T00:00:00"/>
    <d v="2028-06-30T00:00:00"/>
    <s v="Marta / João"/>
    <s v="Bruno Santos Assunção"/>
    <s v="Vinicius Ricardo dos Santos"/>
    <s v="Ordinária"/>
  </r>
  <r>
    <n v="2024232"/>
    <x v="10"/>
    <s v="04/2024"/>
    <s v="CONDOMÍNIO PRAIA DE JANGADA - BLOCO 07"/>
    <s v="Rua"/>
    <s v="da paz"/>
    <n v="244"/>
    <s v="Barra de Jangada"/>
    <x v="1"/>
    <x v="0"/>
    <s v="CR 001 BARRA DE JANGADA"/>
    <s v="18061-0"/>
    <s v="Diafragma"/>
    <d v="2016-10-31T00:00:00"/>
    <d v="2026-10-31T00:00:00"/>
    <s v="Marta / João"/>
    <s v="Bruno Santos Assunção"/>
    <s v="Vinicius Ricardo dos Santos"/>
    <s v="Ordinária"/>
  </r>
  <r>
    <n v="2024233"/>
    <x v="10"/>
    <s v="04/2024"/>
    <s v="CONDOMÍNIO PRAIA DE JANGADA - BLOCO 06"/>
    <s v="Rua"/>
    <s v="da paz"/>
    <n v="244"/>
    <s v="Barra de Jangada"/>
    <x v="1"/>
    <x v="0"/>
    <s v="CR 001 BARRA DE JANGADA"/>
    <s v="19261-9"/>
    <s v="Diafragma"/>
    <d v="2017-01-31T00:00:00"/>
    <d v="2027-01-31T00:00:00"/>
    <s v="Marta / João"/>
    <s v="Bruno Santos Assunção"/>
    <s v="Vinicius Ricardo dos Santos"/>
    <s v="Ordinária"/>
  </r>
  <r>
    <n v="2024234"/>
    <x v="10"/>
    <s v="04/2024"/>
    <s v="CONDOMÍNIO PRAIA DE JANGADA - BLOCO 10"/>
    <s v="Rua"/>
    <s v="da paz"/>
    <n v="244"/>
    <s v="Barra de Jangada"/>
    <x v="1"/>
    <x v="0"/>
    <s v="CR 001 BARRA DE JANGADA"/>
    <s v="20168-5"/>
    <s v="Diafragma"/>
    <d v="2017-03-31T00:00:00"/>
    <d v="2027-03-31T00:00:00"/>
    <s v="Marta / João"/>
    <s v="Bruno Santos Assunção"/>
    <s v="Vinicius Ricardo dos Santos"/>
    <s v="Ordinária"/>
  </r>
  <r>
    <n v="2024235"/>
    <x v="10"/>
    <s v="04/2024"/>
    <s v="CONDOMÍNIO PRAIA DE JANGADA - BLOCO 08"/>
    <s v="Rua"/>
    <s v="da paz"/>
    <n v="244"/>
    <s v="Barra de Jangada"/>
    <x v="1"/>
    <x v="0"/>
    <s v="CR 001 BARRA DE JANGADA"/>
    <s v="17828-4"/>
    <s v="Diafragma"/>
    <d v="2016-10-31T00:00:00"/>
    <d v="2026-10-31T00:00:00"/>
    <s v="Marta / João"/>
    <s v="Bruno Santos Assunção"/>
    <s v="Vinicius Ricardo dos Santos"/>
    <s v="Ordinária"/>
  </r>
  <r>
    <n v="2024236"/>
    <x v="10"/>
    <s v="04/2024"/>
    <s v="CONDOMÍNIO PRAIA DE JANGADA - BLOCO 11"/>
    <s v="Rua"/>
    <s v="da paz"/>
    <n v="244"/>
    <s v="Barra de Jangada"/>
    <x v="1"/>
    <x v="0"/>
    <s v="CR 001 BARRA DE JANGADA"/>
    <s v="21041-2"/>
    <s v="Diafragma"/>
    <d v="2018-05-31T00:00:00"/>
    <d v="2028-05-31T00:00:00"/>
    <s v="Marta / João"/>
    <s v="Bruno Santos Assunção"/>
    <s v="Vinicius Ricardo dos Santos"/>
    <s v="Ordinária"/>
  </r>
  <r>
    <n v="2024237"/>
    <x v="10"/>
    <s v="04/2024"/>
    <s v="CONDOMÍNIO PRAIA DE JANGADA - BLOCO 13"/>
    <s v="Rua"/>
    <s v="da paz"/>
    <n v="244"/>
    <s v="Barra de Jangada"/>
    <x v="1"/>
    <x v="0"/>
    <s v="CR 001 BARRA DE JANGADA"/>
    <s v="26188-2"/>
    <s v="Diafragma"/>
    <d v="2020-09-30T00:00:00"/>
    <d v="2030-09-30T00:00:00"/>
    <s v="Marta / João"/>
    <s v="Bruno Santos Assunção"/>
    <s v="Vinicius Ricardo dos Santos"/>
    <s v="Ordinária"/>
  </r>
  <r>
    <n v="2024238"/>
    <x v="10"/>
    <s v="04/2024"/>
    <s v="CONDOMÍNIO PRAIA DE JANGADA - BLOCO 12"/>
    <s v="Rua"/>
    <s v="da paz"/>
    <n v="244"/>
    <s v="Barra de Jangada"/>
    <x v="1"/>
    <x v="0"/>
    <s v="CR 001 BARRA DE JANGADA"/>
    <s v="26404-0"/>
    <s v="Diafragma"/>
    <d v="2020-12-31T00:00:00"/>
    <d v="2030-12-31T00:00:00"/>
    <s v="Marta / João"/>
    <s v="Bruno Santos Assunção"/>
    <s v="Vinicius Ricardo dos Santos"/>
    <s v="Ordinária"/>
  </r>
  <r>
    <n v="2024239"/>
    <x v="10"/>
    <s v="04/2024"/>
    <s v="CONDOMÍNIO PRAIA DE JANGADA - BLOCO 17"/>
    <s v="Rua"/>
    <s v="da paz"/>
    <n v="244"/>
    <s v="Barra de Jangada"/>
    <x v="1"/>
    <x v="0"/>
    <s v="CR 001 BARRA DE JANGADA"/>
    <s v="21472-8"/>
    <s v="Diafragma"/>
    <d v="2018-06-30T00:00:00"/>
    <d v="2028-06-30T00:00:00"/>
    <s v="Marta / João"/>
    <s v="Bruno Santos Assunção"/>
    <s v="Vinicius Ricardo dos Santos"/>
    <s v="Ordinária"/>
  </r>
  <r>
    <n v="2024240"/>
    <x v="10"/>
    <s v="04/2024"/>
    <s v="CONDOMÍNIO PRAIA DE JANGADA - BLOCO 14"/>
    <s v="Rua"/>
    <s v="da paz"/>
    <n v="244"/>
    <s v="Barra de Jangada"/>
    <x v="1"/>
    <x v="0"/>
    <s v="CR 001 BARRA DE JANGADA"/>
    <s v="21144-3"/>
    <s v="Diafragma"/>
    <d v="2018-05-31T00:00:00"/>
    <d v="2028-05-31T00:00:00"/>
    <s v="Marta / João"/>
    <s v="Bruno Santos Assunção"/>
    <s v="Vinicius Ricardo dos Santos"/>
    <s v="Ordinária"/>
  </r>
  <r>
    <n v="2024241"/>
    <x v="10"/>
    <s v="04/2024"/>
    <s v="CONDOMÍNIO PRAIA DE JANGADA - BLOCO 15"/>
    <s v="Rua"/>
    <s v="da paz"/>
    <n v="244"/>
    <s v="Barra de Jangada"/>
    <x v="1"/>
    <x v="0"/>
    <s v="CR 001 BARRA DE JANGADA"/>
    <s v="20718-7"/>
    <s v="Diafragma"/>
    <d v="2017-05-31T00:00:00"/>
    <d v="2027-05-31T00:00:00"/>
    <s v="Marta / João"/>
    <s v="Bruno Santos Assunção"/>
    <s v="Vinicius Ricardo dos Santos"/>
    <s v="Ordinária"/>
  </r>
  <r>
    <n v="2024242"/>
    <x v="10"/>
    <s v="04/2024"/>
    <s v="CONDOMÍNIO PRAIA DE JANGADA - BLOCO 19"/>
    <s v="Rua"/>
    <s v="da paz"/>
    <n v="244"/>
    <s v="Barra de Jangada"/>
    <x v="1"/>
    <x v="0"/>
    <s v="CR 001 BARRA DE JANGADA"/>
    <s v="27173-0"/>
    <s v="Diafragma"/>
    <d v="2021-05-31T00:00:00"/>
    <d v="2031-05-31T00:00:00"/>
    <s v="Marta / João"/>
    <s v="Bruno Santos Assunção"/>
    <s v="Vinicius Ricardo dos Santos"/>
    <s v="Ordinária"/>
  </r>
  <r>
    <n v="2024243"/>
    <x v="10"/>
    <s v="04/2024"/>
    <s v="CONDOMÍNIO PRAIA DE JANGADA - BLOCO 18"/>
    <s v="Rua"/>
    <s v="da paz"/>
    <n v="244"/>
    <s v="Barra de Jangada"/>
    <x v="1"/>
    <x v="0"/>
    <s v="CR 001 BARRA DE JANGADA"/>
    <s v="20303-3"/>
    <s v="Diafragma"/>
    <d v="2017-03-31T00:00:00"/>
    <d v="2027-03-31T00:00:00"/>
    <s v="Marta / João"/>
    <s v="Bruno Santos Assunção"/>
    <s v="Vinicius Ricardo dos Santos"/>
    <s v="Ordinária"/>
  </r>
  <r>
    <n v="2024244"/>
    <x v="10"/>
    <s v="04/2024"/>
    <s v="CONDOMÍNIO PRAIA DE JANGADA - BLOCO 21"/>
    <s v="Rua"/>
    <s v="da paz"/>
    <n v="244"/>
    <s v="Barra de Jangada"/>
    <x v="1"/>
    <x v="0"/>
    <s v="CR 001 BARRA DE JANGADA"/>
    <s v="20370-0"/>
    <s v="Diafragma"/>
    <d v="2017-03-31T00:00:00"/>
    <d v="2027-03-31T00:00:00"/>
    <s v="Marta / João"/>
    <s v="Bruno Santos Assunção"/>
    <s v="Vinicius Ricardo dos Santos"/>
    <s v="Ordinária"/>
  </r>
  <r>
    <n v="2024245"/>
    <x v="10"/>
    <s v="04/2024"/>
    <s v="CONDOMÍNIO PRAIA DE JANGADA - BLOCO 16"/>
    <s v="Rua"/>
    <s v="da paz"/>
    <n v="244"/>
    <s v="Barra de Jangada"/>
    <x v="1"/>
    <x v="0"/>
    <s v="CR 001 BARRA DE JANGADA"/>
    <s v="20927-9"/>
    <s v="Diafragma"/>
    <d v="2017-05-31T00:00:00"/>
    <d v="2027-05-31T00:00:00"/>
    <s v="Marta / João"/>
    <s v="Bruno Santos Assunção"/>
    <s v="Vinicius Ricardo dos Santos"/>
    <s v="Ordinária"/>
  </r>
  <r>
    <n v="2024246"/>
    <x v="10"/>
    <s v="04/2024"/>
    <s v="CONDOMÍNIO PRAIA DE JANGADA - BLOCO 20"/>
    <s v="Rua"/>
    <s v="da paz"/>
    <n v="244"/>
    <s v="Barra de Jangada"/>
    <x v="1"/>
    <x v="0"/>
    <s v="CR 001 BARRA DE JANGADA"/>
    <s v="22192-9"/>
    <s v="Diafragma"/>
    <d v="2018-07-31T00:00:00"/>
    <d v="2028-07-31T00:00:00"/>
    <s v="Marta / João"/>
    <s v="Bruno Santos Assunção"/>
    <s v="Vinicius Ricardo dos Santos"/>
    <s v="Ordinária"/>
  </r>
  <r>
    <n v="2024247"/>
    <x v="10"/>
    <s v="04/2024"/>
    <s v="CONDOMÍNIO PRAIA DE JANGADA - BLOCO 22"/>
    <s v="Rua"/>
    <s v="da paz"/>
    <n v="244"/>
    <s v="Barra de Jangada"/>
    <x v="1"/>
    <x v="0"/>
    <s v="CR 001 BARRA DE JANGADA"/>
    <s v="20865-5"/>
    <s v="Diafragma"/>
    <d v="2017-05-31T00:00:00"/>
    <d v="2027-05-31T00:00:00"/>
    <s v="Marta / João"/>
    <s v="Bruno Santos Assunção"/>
    <s v="Vinicius Ricardo dos Santos"/>
    <s v="Ordinária"/>
  </r>
  <r>
    <n v="2024248"/>
    <x v="10"/>
    <s v="04/2024"/>
    <s v="CONDOMÍNIO PRAIA DE JANGADA - BLOCO 24"/>
    <s v="Rua"/>
    <s v="da paz"/>
    <n v="244"/>
    <s v="Barra de Jangada"/>
    <x v="1"/>
    <x v="0"/>
    <s v="CR 001 BARRA DE JANGADA"/>
    <s v="20127-8"/>
    <s v="Diafragma"/>
    <d v="2017-04-30T00:00:00"/>
    <d v="2027-04-30T00:00:00"/>
    <s v="Marta / João"/>
    <s v="Bruno Santos Assunção"/>
    <s v="Vinicius Ricardo dos Santos"/>
    <s v="Ordinária"/>
  </r>
  <r>
    <n v="2024249"/>
    <x v="10"/>
    <s v="04/2024"/>
    <s v="CONDOMÍNIO PRAIA DE JANGADA - BLOCO 26"/>
    <s v="Rua"/>
    <s v="da paz"/>
    <n v="244"/>
    <s v="Barra de Jangada"/>
    <x v="1"/>
    <x v="0"/>
    <s v="CR 001 BARRA DE JANGADA"/>
    <s v="20916-3"/>
    <s v="Diafragma"/>
    <d v="2017-05-31T00:00:00"/>
    <d v="2027-05-31T00:00:00"/>
    <s v="Marta / João"/>
    <s v="Bruno Santos Assunção"/>
    <s v="Vinicius Ricardo dos Santos"/>
    <s v="Ordinária"/>
  </r>
  <r>
    <n v="2024250"/>
    <x v="10"/>
    <s v="04/2024"/>
    <s v="CONDOMÍNIO PRAIA DE JANGADA - BLOCO 28"/>
    <s v="Rua"/>
    <s v="da paz"/>
    <n v="244"/>
    <s v="Barra de Jangada"/>
    <x v="1"/>
    <x v="0"/>
    <s v="CR 001 BARRA DE JANGADA"/>
    <s v="17660-5"/>
    <s v="Diafragma"/>
    <d v="2016-10-31T00:00:00"/>
    <d v="2026-10-31T00:00:00"/>
    <s v="Marta / João"/>
    <s v="Bruno Santos Assunção"/>
    <s v="Vinicius Ricardo dos Santos"/>
    <s v="Ordinária"/>
  </r>
  <r>
    <n v="2024251"/>
    <x v="10"/>
    <s v="04/2024"/>
    <s v="CONDOMÍNIO PRAIA DE JANGADA - BLOCO 25"/>
    <s v="Rua"/>
    <s v="da paz"/>
    <n v="244"/>
    <s v="Barra de Jangada"/>
    <x v="1"/>
    <x v="0"/>
    <s v="CR 001 BARRA DE JANGADA"/>
    <s v="21737-9"/>
    <s v="Diafragma"/>
    <d v="2018-06-30T00:00:00"/>
    <d v="2028-06-30T00:00:00"/>
    <s v="Marta / João"/>
    <s v="Bruno Santos Assunção"/>
    <s v="Vinicius Ricardo dos Santos"/>
    <s v="Ordinária"/>
  </r>
  <r>
    <n v="2024252"/>
    <x v="10"/>
    <s v="04/2024"/>
    <s v="CONDOMÍNIO PRAIA DE JANGADA - BLOCO 23"/>
    <s v="Rua"/>
    <s v="da paz"/>
    <n v="244"/>
    <s v="Barra de Jangada"/>
    <x v="1"/>
    <x v="0"/>
    <s v="CR 001 BARRA DE JANGADA"/>
    <s v="20484-6"/>
    <s v="Diafragma"/>
    <d v="2017-05-31T00:00:00"/>
    <d v="2027-05-31T00:00:00"/>
    <s v="Marta / João"/>
    <s v="Bruno Santos Assunção"/>
    <s v="Vinicius Ricardo dos Santos"/>
    <s v="Ordinária"/>
  </r>
  <r>
    <n v="2024253"/>
    <x v="10"/>
    <s v="04/2024"/>
    <s v="CONDOMÍNIO PRAIA DE JANGADA - BLOCO 30"/>
    <s v="Rua"/>
    <s v="da paz"/>
    <n v="244"/>
    <s v="Barra de Jangada"/>
    <x v="1"/>
    <x v="0"/>
    <s v="CR 001 BARRA DE JANGADA"/>
    <s v="21447-7"/>
    <s v="Diafragma"/>
    <d v="2018-06-30T00:00:00"/>
    <d v="2028-06-30T00:00:00"/>
    <s v="Marta / João"/>
    <s v="Bruno Santos Assunção"/>
    <s v="Vinicius Ricardo dos Santos"/>
    <s v="Ordinária"/>
  </r>
  <r>
    <n v="2024254"/>
    <x v="10"/>
    <s v="04/2024"/>
    <s v="CONDOMÍNIO PRAIA DE JANGADA - BLOCO 29"/>
    <s v="Rua"/>
    <s v="da paz"/>
    <n v="244"/>
    <s v="Barra de Jangada"/>
    <x v="1"/>
    <x v="0"/>
    <s v="CR 001 BARRA DE JANGADA"/>
    <s v="19074-8"/>
    <s v="Diafragma"/>
    <d v="2017-01-31T00:00:00"/>
    <d v="2027-01-31T00:00:00"/>
    <s v="Marta / João"/>
    <s v="Bruno Santos Assunção"/>
    <s v="Vinicius Ricardo dos Santos"/>
    <s v="Ordinária"/>
  </r>
  <r>
    <n v="2024255"/>
    <x v="10"/>
    <s v="04/2024"/>
    <s v="CONDOMÍNIO PRAIA DE JANGADA - BLOCO 27"/>
    <s v="Rua"/>
    <s v="da paz"/>
    <n v="244"/>
    <s v="Barra de Jangada"/>
    <x v="1"/>
    <x v="0"/>
    <s v="CR 001 BARRA DE JANGADA"/>
    <s v="21092-7"/>
    <s v="Diafragma"/>
    <d v="2018-05-31T00:00:00"/>
    <d v="2028-05-31T00:00:00"/>
    <s v="Marta / João"/>
    <s v="Bruno Santos Assunção"/>
    <s v="Vinicius Ricardo dos Santos"/>
    <s v="Ordinária"/>
  </r>
  <r>
    <n v="2024256"/>
    <x v="10"/>
    <s v="04/2024"/>
    <s v="CONDOMÍNIO PRAIA DE JANGADA - BLOCO 34"/>
    <s v="Rua"/>
    <s v="da paz"/>
    <n v="244"/>
    <s v="Barra de Jangada"/>
    <x v="1"/>
    <x v="0"/>
    <s v="CR 001 BARRA DE JANGADA"/>
    <s v="17677-0"/>
    <s v="Diafragma"/>
    <d v="2016-10-31T00:00:00"/>
    <d v="2026-10-31T00:00:00"/>
    <s v="Marta / João"/>
    <s v="Bruno Santos Assunção"/>
    <s v="Vinicius Ricardo dos Santos"/>
    <s v="Ordinária"/>
  </r>
  <r>
    <n v="2024257"/>
    <x v="10"/>
    <s v="04/2024"/>
    <s v="CONDOMÍNIO PRAIA DE JANGADA - BLOCO 32"/>
    <s v="Rua"/>
    <s v="da paz"/>
    <n v="244"/>
    <s v="Barra de Jangada"/>
    <x v="1"/>
    <x v="0"/>
    <s v="CR 001 BARRA DE JANGADA"/>
    <s v="17780-6"/>
    <s v="Diafragma"/>
    <d v="2016-10-31T00:00:00"/>
    <d v="2026-10-31T00:00:00"/>
    <s v="Marta / João"/>
    <s v="Bruno Santos Assunção"/>
    <s v="Vinicius Ricardo dos Santos"/>
    <s v="Ordinária"/>
  </r>
  <r>
    <n v="2024258"/>
    <x v="10"/>
    <s v="04/2024"/>
    <s v="CONDOMÍNIO PRAIA DE JANGADA - BLOCO 33"/>
    <s v="Rua"/>
    <s v="da paz"/>
    <n v="244"/>
    <s v="Barra de Jangada"/>
    <x v="1"/>
    <x v="0"/>
    <s v="CR 001 BARRA DE JANGADA"/>
    <s v="18079-3"/>
    <s v="Diafragma"/>
    <d v="2016-10-31T00:00:00"/>
    <d v="2026-10-31T00:00:00"/>
    <s v="Marta / João"/>
    <s v="Bruno Santos Assunção"/>
    <s v="Vinicius Ricardo dos Santos"/>
    <s v="Ordinária"/>
  </r>
  <r>
    <n v="2024259"/>
    <x v="10"/>
    <s v="04/2024"/>
    <s v="CONDOMÍNIO PRAIA DE JANGADA - BLOCO 36"/>
    <s v="Rua"/>
    <s v="da paz"/>
    <n v="244"/>
    <s v="Barra de Jangada"/>
    <x v="1"/>
    <x v="0"/>
    <s v="CR 001 BARRA DE JANGADA"/>
    <s v="17778-4"/>
    <s v="Diafragma"/>
    <d v="2016-10-31T00:00:00"/>
    <d v="2026-10-31T00:00:00"/>
    <s v="Marta / João"/>
    <s v="Bruno Santos Assunção"/>
    <s v="Vinicius Ricardo dos Santos"/>
    <s v="Ordinária"/>
  </r>
  <r>
    <n v="2024260"/>
    <x v="10"/>
    <s v="04/2024"/>
    <s v="CONDOMÍNIO PRAIA DE JANGADA - BLOCO 38"/>
    <s v="Rua"/>
    <s v="da paz"/>
    <n v="244"/>
    <s v="Barra de Jangada"/>
    <x v="1"/>
    <x v="0"/>
    <s v="CR 001 BARRA DE JANGADA"/>
    <s v="17835-7"/>
    <s v="Diafragma"/>
    <d v="2016-10-31T00:00:00"/>
    <d v="2026-10-31T00:00:00"/>
    <s v="Marta / João"/>
    <s v="Bruno Santos Assunção"/>
    <s v="Vinicius Ricardo dos Santos"/>
    <s v="Ordinária"/>
  </r>
  <r>
    <n v="2024261"/>
    <x v="10"/>
    <s v="04/2024"/>
    <s v="CONDOMÍNIO PRAIA DE JANGADA - BLOCO 31"/>
    <s v="Rua"/>
    <s v="da paz"/>
    <n v="244"/>
    <s v="Barra de Jangada"/>
    <x v="1"/>
    <x v="0"/>
    <s v="CR 001 BARRA DE JANGADA"/>
    <s v="27591-3"/>
    <s v="Diafragma"/>
    <d v="2021-08-31T00:00:00"/>
    <d v="2031-08-31T00:00:00"/>
    <s v="Marta / João"/>
    <s v="Bruno Santos Assunção"/>
    <s v="Vinicius Ricardo dos Santos"/>
    <s v="Ordinária"/>
  </r>
  <r>
    <n v="2024262"/>
    <x v="10"/>
    <s v="04/2024"/>
    <s v="CONDOMÍNIO PRAIA DE JANGADA - BLOCO 42"/>
    <s v="Rua"/>
    <s v="da paz"/>
    <n v="244"/>
    <s v="Barra de Jangada"/>
    <x v="1"/>
    <x v="0"/>
    <s v="CR 001 BARRA DE JANGADA"/>
    <s v="19852-8"/>
    <s v="Diafragma"/>
    <d v="2017-03-31T00:00:00"/>
    <d v="2027-03-31T00:00:00"/>
    <s v="Marta / João"/>
    <s v="Bruno Santos Assunção"/>
    <s v="Vinicius Ricardo dos Santos"/>
    <s v="Ordinária"/>
  </r>
  <r>
    <n v="2024263"/>
    <x v="10"/>
    <s v="04/2024"/>
    <s v="CONDOMÍNIO PRAIA DE JANGADA - BLOCO 35"/>
    <s v="Rua"/>
    <s v="da paz"/>
    <n v="244"/>
    <s v="Barra de Jangada"/>
    <x v="1"/>
    <x v="0"/>
    <s v="CR 001 BARRA DE JANGADA"/>
    <s v="18151-0"/>
    <s v="Diafragma"/>
    <d v="2016-10-31T00:00:00"/>
    <d v="2026-10-31T00:00:00"/>
    <s v="Marta / João"/>
    <s v="Bruno Santos Assunção"/>
    <s v="Vinicius Ricardo dos Santos"/>
    <s v="Ordinária"/>
  </r>
  <r>
    <n v="2024264"/>
    <x v="10"/>
    <s v="04/2024"/>
    <s v="CONDOMÍNIO PRAIA DE JANGADA - BLOCO 40"/>
    <s v="Rua"/>
    <s v="da paz"/>
    <n v="244"/>
    <s v="Barra de Jangada"/>
    <x v="1"/>
    <x v="0"/>
    <s v="CR 001 BARRA DE JANGADA"/>
    <s v="17659-1"/>
    <s v="Diafragma"/>
    <d v="2016-10-31T00:00:00"/>
    <d v="2026-10-31T00:00:00"/>
    <s v="Marta / João"/>
    <s v="Bruno Santos Assunção"/>
    <s v="Vinicius Ricardo dos Santos"/>
    <s v="Ordinária"/>
  </r>
  <r>
    <n v="2024265"/>
    <x v="10"/>
    <s v="04/2024"/>
    <s v="CONDOMÍNIO PRAIA DE JANGADA - BLOCO 37"/>
    <s v="Rua"/>
    <s v="da paz"/>
    <n v="244"/>
    <s v="Barra de Jangada"/>
    <x v="1"/>
    <x v="0"/>
    <s v="CR 001 BARRA DE JANGADA"/>
    <s v="19967-2"/>
    <s v="Diafragma"/>
    <d v="2017-03-31T00:00:00"/>
    <d v="2027-03-31T00:00:00"/>
    <s v="Marta / João"/>
    <s v="Bruno Santos Assunção"/>
    <s v="Vinicius Ricardo dos Santos"/>
    <s v="Ordinária"/>
  </r>
  <r>
    <n v="2024266"/>
    <x v="10"/>
    <s v="04/2024"/>
    <s v="CONDOMÍNIO PRAIA DE JANGADA - BLOCO 41"/>
    <s v="Rua"/>
    <s v="da paz"/>
    <n v="244"/>
    <s v="Barra de Jangada"/>
    <x v="1"/>
    <x v="0"/>
    <s v="CR 001 BARRA DE JANGADA"/>
    <s v="29690-2"/>
    <s v="Diafragma"/>
    <d v="2022-06-30T00:00:00"/>
    <d v="2032-06-30T00:00:00"/>
    <s v="Marta / João"/>
    <s v="Bruno Santos Assunção"/>
    <s v="Vinicius Ricardo dos Santos"/>
    <s v="Ordinária"/>
  </r>
  <r>
    <n v="2024267"/>
    <x v="10"/>
    <s v="04/2024"/>
    <s v="CONDOMÍNIO PRAIA DE JANGADA - BLOCO 39"/>
    <s v="Rua"/>
    <s v="da paz"/>
    <n v="244"/>
    <s v="Barra de Jangada"/>
    <x v="1"/>
    <x v="0"/>
    <s v="CR 001 BARRA DE JANGADA"/>
    <s v="19425-5"/>
    <s v="Diafragma"/>
    <d v="2017-01-31T00:00:00"/>
    <d v="2027-01-31T00:00:00"/>
    <s v="Marta / João"/>
    <s v="Bruno Santos Assunção"/>
    <s v="Vinicius Ricardo dos Santos"/>
    <s v="Ordinária"/>
  </r>
  <r>
    <n v="2024268"/>
    <x v="10"/>
    <s v="04/2024"/>
    <s v="CONDOMÍNIO PRAIA DE JANGADA - SALÃO DE FESTAS"/>
    <s v="Rua"/>
    <s v="da paz"/>
    <n v="244"/>
    <s v="Barra de Jangada"/>
    <x v="1"/>
    <x v="0"/>
    <s v="CR 001 BARRA DE JANGADA"/>
    <s v="17749-0"/>
    <s v="Diafragma"/>
    <d v="2016-10-31T00:00:00"/>
    <d v="2026-10-31T00:00:00"/>
    <s v="Marta / João"/>
    <s v="Bruno Santos Assunção"/>
    <s v="Vinicius Ricardo dos Santos"/>
    <s v="Ordinária"/>
  </r>
  <r>
    <n v="2024269"/>
    <x v="10"/>
    <s v="04/2024"/>
    <s v="ERP 422.8 - BOLSÃO BARRA DE JANGADA"/>
    <s v="Rua"/>
    <s v="do registro"/>
    <n v="120"/>
    <s v="Barra de Jangada"/>
    <x v="1"/>
    <x v="3"/>
    <s v="ERP 422.8"/>
    <s v="NA"/>
    <s v="ERP"/>
    <m/>
    <m/>
    <s v="Marta / João"/>
    <s v="Bruno Santos Assunção"/>
    <s v="Vinicius Ricardo dos Santos"/>
    <s v="Ordinária"/>
  </r>
  <r>
    <n v="2024270"/>
    <x v="10"/>
    <s v="04/2024"/>
    <s v="CONDOMÍNIO RESIDENCE VILE"/>
    <s v="Rua"/>
    <s v="do registro"/>
    <n v="120"/>
    <s v="Barra de Jangada"/>
    <x v="1"/>
    <x v="0"/>
    <s v="CRM"/>
    <s v="26420-2"/>
    <s v="Diafragma"/>
    <d v="2020-12-31T00:00:00"/>
    <d v="2030-12-31T00:00:00"/>
    <s v="Marta / João"/>
    <s v="Bruno Santos Assunção"/>
    <s v="Vinicius Ricardo dos Santos"/>
    <s v="Ordinária"/>
  </r>
  <r>
    <n v="2024271"/>
    <x v="11"/>
    <s v="04/2024"/>
    <s v="EDIFÍCIO ILHA DE SANTO ALEIXO"/>
    <s v="Praça"/>
    <s v="Professor Fleming"/>
    <n v="783"/>
    <s v="Jaqueira"/>
    <x v="6"/>
    <x v="0"/>
    <s v="CRM"/>
    <s v="24627-1"/>
    <s v="Diafragma"/>
    <d v="2019-05-31T00:00:00"/>
    <d v="2029-05-31T00:00:00"/>
    <s v="Marta / João"/>
    <s v="Bruno Santos Assunção"/>
    <s v="Vinicius Ricardo dos Santos"/>
    <s v="Ordinária"/>
  </r>
  <r>
    <n v="2024272"/>
    <x v="11"/>
    <s v="04/2024"/>
    <s v="EDIFÍCIO CLARINDA PRIORI"/>
    <s v="Praça"/>
    <s v="Professor Fleming"/>
    <n v="145"/>
    <s v="Jaqueira"/>
    <x v="6"/>
    <x v="0"/>
    <s v="CRM"/>
    <s v="24686-7"/>
    <s v="Diafragma"/>
    <d v="2019-06-30T00:00:00"/>
    <d v="2029-06-30T00:00:00"/>
    <s v="Marta / João"/>
    <s v="Bruno Santos Assunção"/>
    <s v="Vinicius Ricardo dos Santos"/>
    <s v="Ordinária"/>
  </r>
  <r>
    <n v="2024273"/>
    <x v="11"/>
    <s v="04/2024"/>
    <s v="EDIFÍCIO MENOTTI PRIORI"/>
    <s v="Praça"/>
    <s v="Professor Fleming"/>
    <n v="117"/>
    <s v="Jaqueira"/>
    <x v="6"/>
    <x v="0"/>
    <s v="CRM"/>
    <s v="23465-6"/>
    <s v="Diafragma"/>
    <d v="2019-03-31T00:00:00"/>
    <d v="2029-03-31T00:00:00"/>
    <s v="Marta / João"/>
    <s v="Bruno Santos Assunção"/>
    <s v="Vinicius Ricardo dos Santos"/>
    <s v="Ordinária"/>
  </r>
  <r>
    <n v="2024274"/>
    <x v="11"/>
    <s v="04/2024"/>
    <s v="EDIFÍCIO PRINCÍPE DE ASTÚRIAS"/>
    <s v="Rua"/>
    <s v="Muniz Tavares"/>
    <n v="81"/>
    <s v="Jaqueira"/>
    <x v="6"/>
    <x v="0"/>
    <s v="CRM"/>
    <s v="23433-8"/>
    <s v="Diafragma"/>
    <d v="2019-03-31T00:00:00"/>
    <d v="2029-03-31T00:00:00"/>
    <s v="Marta / João"/>
    <s v="Bruno Santos Assunção"/>
    <s v="Vinicius Ricardo dos Santos"/>
    <s v="Ordinária"/>
  </r>
  <r>
    <n v="2024275"/>
    <x v="11"/>
    <s v="04/2024"/>
    <s v="EDIFÍCIO CENTRAL PARK"/>
    <s v="Rua"/>
    <s v="Muniz Tavares"/>
    <n v="115"/>
    <s v="Jaqueira"/>
    <x v="6"/>
    <x v="0"/>
    <s v="CRM"/>
    <s v="25420-7"/>
    <s v="Diafragma"/>
    <d v="2020-04-30T00:00:00"/>
    <d v="2030-04-30T00:00:00"/>
    <s v="Marta / João"/>
    <s v="Bruno Santos Assunção"/>
    <s v="Vinicius Ricardo dos Santos"/>
    <s v="Ordinária"/>
  </r>
  <r>
    <n v="2024276"/>
    <x v="11"/>
    <s v="04/2024"/>
    <s v="EDIFÍCIO JARDINS DE CHRISTINA HARLEY LUNDGREN"/>
    <s v="Rua"/>
    <s v="Padre Roma "/>
    <n v="291"/>
    <s v="Parnamirim"/>
    <x v="6"/>
    <x v="0"/>
    <s v="CRM"/>
    <s v="24726-0"/>
    <s v="Diafragma"/>
    <d v="2019-07-31T00:00:00"/>
    <d v="2029-07-31T00:00:00"/>
    <s v="Marta / João"/>
    <s v="Bruno Santos Assunção"/>
    <s v="Vinicius Ricardo dos Santos"/>
    <s v="Ordinária"/>
  </r>
  <r>
    <n v="2024277"/>
    <x v="11"/>
    <s v="04/2024"/>
    <s v="RESIDENCIAL GILDO VILAÇA"/>
    <s v="Rua"/>
    <s v="do futuro"/>
    <n v="1150"/>
    <s v="Graças"/>
    <x v="6"/>
    <x v="0"/>
    <s v="CRM"/>
    <s v="23434-6"/>
    <s v="Diafragma"/>
    <d v="2019-03-31T00:00:00"/>
    <d v="2029-03-31T00:00:00"/>
    <s v="Marta / João"/>
    <s v="Bruno Santos Assunção"/>
    <s v="Vinicius Ricardo dos Santos"/>
    <s v="Ordinária"/>
  </r>
  <r>
    <n v="2024278"/>
    <x v="11"/>
    <s v="04/2024"/>
    <s v="CONDOMÍNIO MORADA DA JAQUEIRA"/>
    <s v="Rua "/>
    <s v="Simão Mendes"/>
    <n v="195"/>
    <s v="Jaqueira"/>
    <x v="6"/>
    <x v="0"/>
    <s v="CRM"/>
    <s v="20169-0"/>
    <s v="Diafragma"/>
    <d v="2017-03-31T00:00:00"/>
    <d v="2027-03-31T00:00:00"/>
    <s v="Marta / João"/>
    <s v="Bruno Santos Assunção"/>
    <s v="Vinicius Ricardo dos Santos"/>
    <s v="Ordinária"/>
  </r>
  <r>
    <n v="2024279"/>
    <x v="11"/>
    <s v="04/2024"/>
    <s v="CASA MENDEZ"/>
    <s v="Rua "/>
    <s v="Simão Mendes"/>
    <n v="143"/>
    <s v="Jaqueira"/>
    <x v="6"/>
    <x v="4"/>
    <s v="CRM"/>
    <s v="27978-1"/>
    <s v="Diafragma"/>
    <d v="2021-08-31T00:00:00"/>
    <d v="2031-08-31T00:00:00"/>
    <s v="Marta / João"/>
    <s v="Bruno Santos Assunção"/>
    <s v="Vinicius Ricardo dos Santos"/>
    <s v="Ordinária"/>
  </r>
  <r>
    <n v="2024280"/>
    <x v="11"/>
    <s v="04/2024"/>
    <s v="EDIFÍCIO SAINT ELISÉE"/>
    <s v="Rua "/>
    <s v="Simão Mendes"/>
    <n v="200"/>
    <s v="Jaqueira"/>
    <x v="6"/>
    <x v="0"/>
    <s v="CRM"/>
    <s v="28152-2"/>
    <s v="Diafragma"/>
    <d v="2022-04-30T00:00:00"/>
    <d v="2032-04-30T00:00:00"/>
    <s v="Marta / João"/>
    <s v="Bruno Santos Assunção"/>
    <s v="Vinicius Ricardo dos Santos"/>
    <s v="Ordinária"/>
  </r>
  <r>
    <n v="2024281"/>
    <x v="12"/>
    <s v="04/2024"/>
    <s v="PAIVA HOME STAY"/>
    <s v="Avenida"/>
    <s v="Bernardo Vieira de Melo"/>
    <n v="8472"/>
    <s v="Barra de Jangada"/>
    <x v="1"/>
    <x v="0"/>
    <s v="CRM"/>
    <s v="20420-0"/>
    <s v="Diafragma"/>
    <d v="2017-04-30T00:00:00"/>
    <d v="2027-04-30T00:00:00"/>
    <s v="Marta / João"/>
    <s v="Bruno Santos Assunção"/>
    <s v="Vinicius Ricardo dos Santos"/>
    <s v="Ordinária"/>
  </r>
  <r>
    <n v="2024282"/>
    <x v="12"/>
    <s v="04/2024"/>
    <s v="BARRA HOME STAY - CR"/>
    <s v="Avenida"/>
    <s v="Bernardo Vieira de Melo"/>
    <n v="8338"/>
    <s v="Barra de Jangada"/>
    <x v="1"/>
    <x v="0"/>
    <s v="CR 002 BARRA DE JANGADA"/>
    <s v="NA"/>
    <s v="CR"/>
    <m/>
    <m/>
    <s v="Marta / João"/>
    <s v="Bruno Santos Assunção"/>
    <s v="Vinicius Ricardo dos Santos"/>
    <s v="Ordinária"/>
  </r>
  <r>
    <n v="2024283"/>
    <x v="12"/>
    <s v="04/2024"/>
    <s v="EDIFÍCIO ESTAÇÃO ATLÂNTICO SUL - CR"/>
    <s v="Rua"/>
    <s v="Padre Nestor de Alençar"/>
    <n v="8024"/>
    <s v="Barra de Jangada"/>
    <x v="1"/>
    <x v="0"/>
    <s v="CR 003 BARRA DE JANGADA"/>
    <s v="NA"/>
    <s v="CR"/>
    <m/>
    <m/>
    <s v="Marta / João"/>
    <s v="Bruno Santos Assunção"/>
    <s v="Vinicius Ricardo dos Santos"/>
    <s v="Ordinária"/>
  </r>
  <r>
    <n v="2024284"/>
    <x v="12"/>
    <s v="04/2024"/>
    <s v="EDIFÍCIO MARINAS DA BARRA"/>
    <s v="Rua"/>
    <s v="Padre Nestor de Alençar"/>
    <n v="5780"/>
    <s v="Barra de Jangada"/>
    <x v="1"/>
    <x v="0"/>
    <s v="CRM"/>
    <s v="ILEGÍVEL"/>
    <s v="Diafragma"/>
    <m/>
    <m/>
    <s v="Marta / João"/>
    <s v="Bruno Santos Assunção"/>
    <s v="Vinicius Ricardo dos Santos"/>
    <s v="Ordinária"/>
  </r>
  <r>
    <n v="2024285"/>
    <x v="12"/>
    <s v="04/2024"/>
    <s v="EDIFÍCIO OCEAN TOWER"/>
    <s v="Avenida"/>
    <s v="Bernardo Vieira de Melo"/>
    <n v="7514"/>
    <s v="Candeias"/>
    <x v="1"/>
    <x v="0"/>
    <s v="CRM"/>
    <s v="24734-0"/>
    <s v="Diafragma"/>
    <d v="2018-08-31T00:00:00"/>
    <d v="2028-08-31T00:00:00"/>
    <s v="Marta / João"/>
    <s v="Bruno Santos Assunção"/>
    <s v="Vinicius Ricardo dos Santos"/>
    <s v="Ordinária"/>
  </r>
  <r>
    <n v="2024286"/>
    <x v="12"/>
    <s v="04/2024"/>
    <s v="CYRO VIDAL RESIDENCE CLUB - CR"/>
    <s v="Avenida"/>
    <s v="Bernardo Vieira de Melo"/>
    <n v="7545"/>
    <s v="Candeias"/>
    <x v="1"/>
    <x v="0"/>
    <s v="CR 001 CANDEIAS"/>
    <s v="NA"/>
    <s v="CR"/>
    <m/>
    <m/>
    <s v="Marta / João"/>
    <s v="Bruno Santos Assunção"/>
    <s v="Vinicius Ricardo dos Santos"/>
    <s v="Ordinária"/>
  </r>
  <r>
    <n v="2024287"/>
    <x v="12"/>
    <s v="04/2024"/>
    <s v="EDIFÍCIO VÂNIA VIDAL"/>
    <s v="Avenida"/>
    <s v="Presidente Kennedy"/>
    <n v="6985"/>
    <s v="Candeias"/>
    <x v="1"/>
    <x v="0"/>
    <s v="CRM"/>
    <s v="28248-0"/>
    <s v="Diafragma"/>
    <d v="2022-04-30T00:00:00"/>
    <d v="2032-04-30T00:00:00"/>
    <s v="Marta / João"/>
    <s v="Bruno Santos Assunção"/>
    <s v="Vinicius Ricardo dos Santos"/>
    <s v="Ordinária"/>
  </r>
  <r>
    <n v="2024288"/>
    <x v="12"/>
    <s v="04/2024"/>
    <s v="EDIFÍCIO MONT BLANC"/>
    <s v="Avenida"/>
    <s v="Presidente Kennedy"/>
    <n v="6032"/>
    <s v="Candeias"/>
    <x v="1"/>
    <x v="0"/>
    <s v="CRM"/>
    <s v="ILEGÍVEL"/>
    <s v="Diafragma"/>
    <m/>
    <m/>
    <s v="Marta / João"/>
    <s v="Bruno Santos Assunção"/>
    <s v="Vinicius Ricardo dos Santos"/>
    <s v="Ordinária"/>
  </r>
  <r>
    <n v="2024289"/>
    <x v="12"/>
    <s v="04/2024"/>
    <s v="EDIFÍCIO MANACÁ"/>
    <s v="Avenida"/>
    <s v="Bernardo Vieira de Melo"/>
    <n v="6103"/>
    <s v="Candeias"/>
    <x v="1"/>
    <x v="0"/>
    <s v="CRM"/>
    <s v="25424-0"/>
    <s v="Diafragma"/>
    <d v="2020-04-30T00:00:00"/>
    <d v="2030-04-30T00:00:00"/>
    <s v="Marta / João"/>
    <s v="Bruno Santos Assunção"/>
    <s v="Vinicius Ricardo dos Santos"/>
    <s v="Ordinária"/>
  </r>
  <r>
    <n v="2024290"/>
    <x v="12"/>
    <s v="04/2024"/>
    <s v="CERVEJARIA BABYLON"/>
    <s v="Estrada"/>
    <s v="de Curcurana"/>
    <n v="145"/>
    <s v="Barra de Jangada"/>
    <x v="1"/>
    <x v="1"/>
    <s v="CRM"/>
    <s v="25946-2"/>
    <s v="Rotativo G 25"/>
    <d v="2020-07-31T00:00:00"/>
    <d v="2025-07-31T00:00:00"/>
    <s v="Marta / João"/>
    <s v="Bruno Santos Assunção"/>
    <s v="Vinicius Ricardo dos Santos"/>
    <s v="Ordinária"/>
  </r>
  <r>
    <n v="2024291"/>
    <x v="13"/>
    <s v="04/2024"/>
    <s v="BERCY CREPERIA"/>
    <s v="Rua"/>
    <s v="Capitão Sampaio Xavier"/>
    <n v="322"/>
    <s v="Aflitos"/>
    <x v="6"/>
    <x v="4"/>
    <s v="CRM"/>
    <s v="19515-4"/>
    <s v="Diafragma"/>
    <d v="2017-03-31T00:00:00"/>
    <d v="2027-03-31T00:00:00"/>
    <s v="Marta / João"/>
    <s v="Bruno Santos Assunção"/>
    <s v="Vinicius Ricardo dos Santos"/>
    <s v="Ordinária"/>
  </r>
  <r>
    <n v="2024292"/>
    <x v="13"/>
    <s v="04/2024"/>
    <s v="EDIFÍCIO PORTO D'OURO"/>
    <s v="Rua "/>
    <s v="Teles Júnior"/>
    <n v="475"/>
    <s v="Rosarinho"/>
    <x v="6"/>
    <x v="0"/>
    <s v="CRM"/>
    <s v="27960-9"/>
    <s v="Diafragma"/>
    <d v="2021-08-31T00:00:00"/>
    <d v="2031-08-31T00:00:00"/>
    <s v="Marta / João"/>
    <s v="Bruno Santos Assunção"/>
    <s v="Vinicius Ricardo dos Santos"/>
    <s v="Ordinária"/>
  </r>
  <r>
    <n v="2024293"/>
    <x v="13"/>
    <s v="04/2024"/>
    <s v="EDIFÍCIO SAINTE DANIELA"/>
    <s v="Rua"/>
    <s v="Desembargador Martins Pereira"/>
    <n v="84"/>
    <s v="Rosarinho"/>
    <x v="6"/>
    <x v="0"/>
    <s v="CRM"/>
    <s v="23440-0"/>
    <s v="Diafragma"/>
    <d v="2019-03-31T00:00:00"/>
    <d v="2029-03-31T00:00:00"/>
    <s v="Marta / João"/>
    <s v="Bruno Santos Assunção"/>
    <s v="Vinicius Ricardo dos Santos"/>
    <s v="Ordinária"/>
  </r>
  <r>
    <n v="2024294"/>
    <x v="13"/>
    <s v="04/2024"/>
    <s v="EDIFÍCIO SAINTE BRUNA"/>
    <s v="Rua"/>
    <s v="Desembargador Martins Pereira"/>
    <n v="81"/>
    <s v="Rosarinho"/>
    <x v="6"/>
    <x v="0"/>
    <s v="CRM"/>
    <s v="28169-7"/>
    <s v="Diafragma"/>
    <d v="2022-04-30T00:00:00"/>
    <d v="2032-04-30T00:00:00"/>
    <s v="Marta / João"/>
    <s v="Bruno Santos Assunção"/>
    <s v="Vinicius Ricardo dos Santos"/>
    <s v="Ordinária"/>
  </r>
  <r>
    <n v="2024295"/>
    <x v="13"/>
    <s v="04/2024"/>
    <s v="CAFÉ COM DENGO"/>
    <s v="Rua"/>
    <s v="Desembargador Martins Pereira"/>
    <n v="45"/>
    <s v="Rosarinho"/>
    <x v="6"/>
    <x v="4"/>
    <s v="CRM"/>
    <s v="28003-8"/>
    <s v="Diafragma"/>
    <d v="2021-08-31T00:00:00"/>
    <d v="2031-08-31T00:00:00"/>
    <s v="Marta / João"/>
    <s v="Bruno Santos Assunção"/>
    <s v="Vinicius Ricardo dos Santos"/>
    <s v="Ordinária"/>
  </r>
  <r>
    <n v="2024296"/>
    <x v="13"/>
    <s v="04/2024"/>
    <s v="DELICIAS DAS PRAZERES"/>
    <s v="Rua"/>
    <s v="Dr. José Maria"/>
    <n v="848"/>
    <s v="Rosarinho"/>
    <x v="6"/>
    <x v="4"/>
    <s v="CRM"/>
    <s v="28624-9"/>
    <s v="Diafragma"/>
    <d v="2022-06-30T00:00:00"/>
    <d v="2032-06-30T00:00:00"/>
    <s v="Marta / João"/>
    <s v="Bruno Santos Assunção"/>
    <s v="Vinicius Ricardo dos Santos"/>
    <s v="Ordinária"/>
  </r>
  <r>
    <n v="2024297"/>
    <x v="13"/>
    <s v="04/2024"/>
    <s v="EDIFÍCIO HENRIQUE V"/>
    <s v="Rua"/>
    <s v="Dr. José Maria"/>
    <n v="866"/>
    <s v="Rosarinho"/>
    <x v="6"/>
    <x v="0"/>
    <s v="CRM"/>
    <s v="23970-4"/>
    <s v="Diafragma"/>
    <d v="2019-04-30T00:00:00"/>
    <d v="2029-04-30T00:00:00"/>
    <s v="Marta / João"/>
    <s v="Bruno Santos Assunção"/>
    <s v="Vinicius Ricardo dos Santos"/>
    <s v="Ordinária"/>
  </r>
  <r>
    <n v="2024298"/>
    <x v="13"/>
    <s v="04/2024"/>
    <s v="EDIFÍCIO GRAN PARC JAQUEIRA"/>
    <s v="Rua"/>
    <s v="Dr. José Maria"/>
    <n v="900"/>
    <s v="Rosarinho"/>
    <x v="6"/>
    <x v="0"/>
    <s v="CRM"/>
    <s v="21406-0"/>
    <s v="Diafragma"/>
    <d v="2018-05-31T00:00:00"/>
    <d v="2028-05-31T00:00:00"/>
    <s v="Marta / João"/>
    <s v="Bruno Santos Assunção"/>
    <s v="Vinicius Ricardo dos Santos"/>
    <s v="Ordinária"/>
  </r>
  <r>
    <n v="2024299"/>
    <x v="13"/>
    <s v="04/2024"/>
    <s v="EDIFÍCIO POLIEDRO"/>
    <s v="Rua"/>
    <s v="Dr. José Maria"/>
    <n v="947"/>
    <s v="Rosarinho"/>
    <x v="6"/>
    <x v="0"/>
    <s v="CRM"/>
    <s v="25421-5"/>
    <s v="Diafragma"/>
    <d v="2020-04-30T00:00:00"/>
    <d v="2030-04-30T00:00:00"/>
    <s v="Marta / João"/>
    <s v="Bruno Santos Assunção"/>
    <s v="Vinicius Ricardo dos Santos"/>
    <s v="Ordinária"/>
  </r>
  <r>
    <n v="2024300"/>
    <x v="13"/>
    <s v="04/2024"/>
    <s v="EDIFÍCIO QUINTAS DA JAQUEIRA"/>
    <s v="Rua"/>
    <s v="Neto de Mendonça"/>
    <n v="230"/>
    <s v="Rosarinho"/>
    <x v="6"/>
    <x v="0"/>
    <s v="CRM"/>
    <s v="24664-6"/>
    <s v="Diafragma"/>
    <d v="2019-04-30T00:00:00"/>
    <d v="2029-04-30T00:00:00"/>
    <s v="Marta / João"/>
    <s v="Bruno Santos Assunção"/>
    <s v="Vinicius Ricardo dos Santos"/>
    <s v="Ordinária"/>
  </r>
  <r>
    <n v="2024301"/>
    <x v="13"/>
    <s v="04/2024"/>
    <s v="PORTAL DA PICANHA"/>
    <s v="Rua"/>
    <s v="Dr. José Maria"/>
    <n v="911"/>
    <s v="Rosarinho"/>
    <x v="6"/>
    <x v="4"/>
    <s v="CRM"/>
    <s v="27576-0"/>
    <s v="Diafragma"/>
    <d v="2021-06-30T00:00:00"/>
    <d v="2031-06-30T00:00:00"/>
    <s v="Marta / João"/>
    <s v="Bruno Santos Assunção"/>
    <s v="Vinicius Ricardo dos Santos"/>
    <s v="Ordinária"/>
  </r>
  <r>
    <n v="2024302"/>
    <x v="13"/>
    <s v="04/2024"/>
    <s v="PÃO RECIFE - PADARIA E LANCHONETE "/>
    <s v="Rua"/>
    <s v="Dr. José Maria"/>
    <n v="881"/>
    <s v="Rosarinho"/>
    <x v="6"/>
    <x v="4"/>
    <s v="CRM"/>
    <s v="20287-8"/>
    <s v="Diafragma"/>
    <d v="2017-03-31T00:00:00"/>
    <d v="2027-03-31T00:00:00"/>
    <s v="Marta / João"/>
    <s v="Bruno Santos Assunção"/>
    <s v="Vinicius Ricardo dos Santos"/>
    <s v="Ordinária"/>
  </r>
  <r>
    <n v="2024303"/>
    <x v="13"/>
    <s v="04/2024"/>
    <s v="EDIFÍCIO ROYAL GARDEN"/>
    <s v="Rua"/>
    <s v="Capitão Sampaio Xavier"/>
    <n v="435"/>
    <s v="Rosarinho"/>
    <x v="6"/>
    <x v="0"/>
    <s v="CRM"/>
    <s v="28275-8"/>
    <s v="Diafragma"/>
    <d v="2022-04-30T00:00:00"/>
    <d v="2032-04-30T00:00:00"/>
    <s v="Marta / João"/>
    <s v="Bruno Santos Assunção"/>
    <s v="Vinicius Ricardo dos Santos"/>
    <s v="Ordinária"/>
  </r>
  <r>
    <n v="2024304"/>
    <x v="13"/>
    <s v="04/2024"/>
    <s v="EDIFÍCIO MONTPELLIER"/>
    <s v="Rua"/>
    <s v="Capitão Sampaio Xavier"/>
    <n v="253"/>
    <s v="Rosarinho"/>
    <x v="6"/>
    <x v="0"/>
    <s v="CRM"/>
    <s v="28428-9"/>
    <s v="Diafragma"/>
    <d v="2022-06-30T00:00:00"/>
    <d v="2032-06-30T00:00:00"/>
    <s v="Marta / João"/>
    <s v="Bruno Santos Assunção"/>
    <s v="Vinicius Ricardo dos Santos"/>
    <s v="Ordinária"/>
  </r>
  <r>
    <n v="2024305"/>
    <x v="13"/>
    <s v="04/2024"/>
    <s v="EDIFÍCIO PRAIA DE ITAGUARÉ"/>
    <s v="Rua"/>
    <s v="Capitão Sampaio Xavier"/>
    <n v="205"/>
    <s v="Graças"/>
    <x v="6"/>
    <x v="0"/>
    <s v="CRM"/>
    <s v="28057-7"/>
    <s v="Diafragma"/>
    <d v="2021-09-30T00:00:00"/>
    <d v="2031-09-30T00:00:00"/>
    <s v="Marta / João"/>
    <s v="Bruno Santos Assunção"/>
    <s v="Vinicius Ricardo dos Santos"/>
    <s v="Ordinária"/>
  </r>
  <r>
    <n v="2024306"/>
    <x v="13"/>
    <s v="04/2024"/>
    <s v="EDIFÍCIO MARIA BERNADETE"/>
    <s v="Rua"/>
    <s v="Capitão Sampaio Xavier"/>
    <n v="175"/>
    <s v="Graças"/>
    <x v="6"/>
    <x v="0"/>
    <s v="CRM"/>
    <s v="28397-5"/>
    <s v="Diafragma"/>
    <d v="2022-06-30T00:00:00"/>
    <d v="2032-06-30T00:00:00"/>
    <s v="Marta / João"/>
    <s v="Bruno Santos Assunção"/>
    <s v="Vinicius Ricardo dos Santos"/>
    <s v="Ordinária"/>
  </r>
  <r>
    <n v="2024307"/>
    <x v="14"/>
    <s v="05/2024"/>
    <s v="CEMOPEL - CM PETRÓLEO LTDA"/>
    <s v="Avenida"/>
    <s v="Barão de Vera Cruz"/>
    <n v="975"/>
    <s v="Cruz de Rebouças"/>
    <x v="7"/>
    <x v="2"/>
    <s v="ERPM"/>
    <s v="24848-7"/>
    <s v="Rotativo G 100"/>
    <d v="2024-01-31T00:00:00"/>
    <d v="2027-01-31T00:00:00"/>
    <s v="Argemiro / João"/>
    <s v="Paulo André de Oliveira"/>
    <s v="Vinicius Ricardo dos Santos"/>
    <s v="Ordinária"/>
  </r>
  <r>
    <n v="2024308"/>
    <x v="14"/>
    <s v="05/2024"/>
    <s v="FIPEL - FRIGORÍFICO INDUSTRIAL"/>
    <s v="Rua"/>
    <s v="Curitiba"/>
    <n v="909"/>
    <s v="Encanto Igarassú"/>
    <x v="7"/>
    <x v="1"/>
    <s v="ERPM"/>
    <s v="30531-6"/>
    <s v="Rotativo G 40"/>
    <d v="2023-04-30T00:00:00"/>
    <d v="2026-04-30T00:00:00"/>
    <s v="Argemiro / João"/>
    <s v="Paulo André de Oliveira"/>
    <s v="Vinicius Ricardo dos Santos"/>
    <s v="Ordinária"/>
  </r>
  <r>
    <n v="2024309"/>
    <x v="14"/>
    <s v="05/2024"/>
    <s v="GALVANISA LTDA"/>
    <s v="Rua"/>
    <s v="Curitiba"/>
    <n v="910"/>
    <s v="Encanto Igarassú"/>
    <x v="7"/>
    <x v="1"/>
    <s v="ERPM"/>
    <s v="26331-0"/>
    <s v="Rotativo G 25"/>
    <d v="2021-02-28T00:00:00"/>
    <d v="2026-02-28T00:00:00"/>
    <s v="Argemiro / João"/>
    <s v="Paulo André de Oliveira"/>
    <s v="Vinicius Ricardo dos Santos"/>
    <s v="Ordinária"/>
  </r>
  <r>
    <n v="2024310"/>
    <x v="14"/>
    <s v="05/2024"/>
    <s v="POSTO BOM SUCESSO IGARASSU LTDA"/>
    <s v="Avenida"/>
    <s v="Alfredo Bandeira de Melo"/>
    <n v="180"/>
    <s v="Centro"/>
    <x v="7"/>
    <x v="2"/>
    <s v="ERPM"/>
    <s v="30082-9"/>
    <s v="Rotativo G 100"/>
    <d v="2022-09-30T00:00:00"/>
    <d v="2025-09-30T00:00:00"/>
    <s v="Argemiro / João"/>
    <s v="Paulo André de Oliveira"/>
    <s v="Vinicius Ricardo dos Santos"/>
    <s v="Ordinária"/>
  </r>
  <r>
    <n v="2024311"/>
    <x v="14"/>
    <s v="05/2024"/>
    <s v="GRUPO PETROPÓLIS"/>
    <s v="Rodovia"/>
    <s v="BR 101, Km 37,5"/>
    <s v="S/N"/>
    <s v="Mangabeira"/>
    <x v="8"/>
    <x v="1"/>
    <s v="ERPM"/>
    <s v="004456-3"/>
    <s v="Turbina G 650"/>
    <d v="2023-03-31T00:00:00"/>
    <d v="2025-03-31T00:00:00"/>
    <s v="Argemiro / João"/>
    <s v="Paulo André de Oliveira"/>
    <s v="Vinicius Ricardo dos Santos"/>
    <s v="Ordinária"/>
  </r>
  <r>
    <n v="2024312"/>
    <x v="14"/>
    <s v="05/2024"/>
    <s v="QUÍMICA AMPARO / YPÊ"/>
    <s v="Rodovia"/>
    <s v="BR 101, Km 33,9"/>
    <s v="S/N"/>
    <s v="Povoado de Itapissuma"/>
    <x v="8"/>
    <x v="1"/>
    <s v="ERPM"/>
    <s v="27585-9"/>
    <s v="Rotativo G 100"/>
    <d v="2023-07-31T00:00:00"/>
    <d v="2026-07-31T00:00:00"/>
    <s v="Argemiro / João"/>
    <s v="Paulo André de Oliveira"/>
    <s v="Vinicius Ricardo dos Santos"/>
    <s v="Ordinária"/>
  </r>
  <r>
    <n v="2024313"/>
    <x v="14"/>
    <s v="05/2024"/>
    <s v="CERVEJARIA AMBEV"/>
    <s v="Rodovia"/>
    <s v="BR 101 Norte, Km 34"/>
    <s v="S/N"/>
    <s v="Distrito de botafogo"/>
    <x v="8"/>
    <x v="1"/>
    <s v="ERPM"/>
    <s v="04442-3"/>
    <s v="Turbina G 400"/>
    <d v="2023-05-31T00:00:00"/>
    <d v="2025-05-31T00:00:00"/>
    <s v="Argemiro / João"/>
    <s v="Paulo André de Oliveira"/>
    <s v="Vinicius Ricardo dos Santos"/>
    <s v="Ordinária"/>
  </r>
  <r>
    <n v="2024314"/>
    <x v="14"/>
    <s v="05/2024"/>
    <s v="BENTELER SISTEMAS AUTOMOTIVOS LTDA"/>
    <s v="Rodovia"/>
    <s v="BR 101 Norte"/>
    <s v="S/N"/>
    <s v="Distrito Industrial"/>
    <x v="7"/>
    <x v="1"/>
    <s v="ERPM"/>
    <s v="30530-8"/>
    <s v="Rotativo G 40"/>
    <d v="2023-04-30T00:00:00"/>
    <d v="2026-04-30T00:00:00"/>
    <s v="Argemiro / João"/>
    <s v="Paulo André de Oliveira"/>
    <s v="Vinicius Ricardo dos Santos"/>
    <s v="Ordinária"/>
  </r>
  <r>
    <n v="2024315"/>
    <x v="14"/>
    <s v="05/2024"/>
    <s v="ERP 341.2 - BOLSÃO VTO"/>
    <s v="Rodovia"/>
    <s v="BR 101 Norte"/>
    <s v="S/N"/>
    <s v="Distrito Industrial"/>
    <x v="7"/>
    <x v="3"/>
    <s v="ERP 341.2"/>
    <s v="NA"/>
    <s v="ERP"/>
    <m/>
    <m/>
    <s v="Argemiro / João"/>
    <s v="Paulo André de Oliveira"/>
    <s v="Vinicius Ricardo dos Santos"/>
    <s v="Ordinária"/>
  </r>
  <r>
    <n v="2024316"/>
    <x v="14"/>
    <s v="05/2024"/>
    <s v="ITAESBRA INDÚSTRIA MECÂNICA LTDA"/>
    <s v="Avenida"/>
    <s v="Maximiliano Garla "/>
    <s v="S/N"/>
    <s v="Distrito Industrial"/>
    <x v="7"/>
    <x v="1"/>
    <s v="CRM"/>
    <s v="28000-3"/>
    <s v="Diafragma"/>
    <d v="2021-08-31T00:00:00"/>
    <d v="2031-08-31T00:00:00"/>
    <s v="Argemiro / João"/>
    <s v="Paulo André de Oliveira"/>
    <s v="Vinicius Ricardo dos Santos"/>
    <s v="Ordinária"/>
  </r>
  <r>
    <n v="2024317"/>
    <x v="14"/>
    <s v="05/2024"/>
    <s v="FÁBRICA MARILAN"/>
    <s v="Avenida"/>
    <s v="Maximiliano Garla "/>
    <s v="S/N"/>
    <s v="Distrito Industrial"/>
    <x v="7"/>
    <x v="1"/>
    <s v="ERPM"/>
    <s v="29013-0"/>
    <s v="Turbina G 250"/>
    <d v="2022-06-30T00:00:00"/>
    <d v="2024-06-30T00:00:00"/>
    <s v="Argemiro / João"/>
    <s v="Paulo André de Oliveira"/>
    <s v="Vinicius Ricardo dos Santos"/>
    <s v="Ordinária"/>
  </r>
  <r>
    <n v="2024318"/>
    <x v="14"/>
    <s v="05/2024"/>
    <s v="BARROS DE ALMEIDA LTDA"/>
    <s v="Rodovia"/>
    <s v="BR 101 Norte, Km 43"/>
    <s v="S/N"/>
    <s v="Centro"/>
    <x v="7"/>
    <x v="2"/>
    <s v="ERPM"/>
    <s v="06583-8"/>
    <s v="Rotativo G 100"/>
    <d v="2023-05-31T00:00:00"/>
    <d v="2026-05-31T00:00:00"/>
    <s v="Argemiro / João"/>
    <s v="Paulo André de Oliveira"/>
    <s v="Vinicius Ricardo dos Santos"/>
    <s v="Ordinária"/>
  </r>
  <r>
    <n v="2024319"/>
    <x v="14"/>
    <s v="05/2024"/>
    <s v="SUPERGÁS COMBUSTÍVEIS LTDA"/>
    <s v="Avenida"/>
    <s v="Antônio Novelino"/>
    <n v="91"/>
    <s v="Cruz de Rebouças"/>
    <x v="7"/>
    <x v="2"/>
    <s v="ERPM"/>
    <s v="27107-1"/>
    <s v="Rotativo G 100"/>
    <d v="2023-04-30T00:00:00"/>
    <d v="2026-04-30T00:00:00"/>
    <s v="Argemiro / João"/>
    <s v="Paulo André de Oliveira"/>
    <s v="Vinicius Ricardo dos Santos"/>
    <s v="Ordinária"/>
  </r>
  <r>
    <n v="2024320"/>
    <x v="15"/>
    <s v="05/2024"/>
    <s v="PETROCAL PETRÓLEO CAVALCANTI LIMITADA"/>
    <s v="Avenida"/>
    <s v="Conselheiro Aguiar "/>
    <n v="1540"/>
    <s v="Boa Viagem"/>
    <x v="6"/>
    <x v="2"/>
    <s v="ERPM"/>
    <s v="31222-3"/>
    <s v="Rotativo G 100"/>
    <d v="2023-07-31T00:00:00"/>
    <d v="2026-07-31T00:00:00"/>
    <s v="Argemiro / João"/>
    <s v="Antônio César Melo da Silva"/>
    <s v="Vinicius Ricardo dos Santos"/>
    <s v="Ordinária"/>
  </r>
  <r>
    <n v="2024321"/>
    <x v="15"/>
    <s v="05/2024"/>
    <s v="EDIFÍCIO JOSÉ PAES DE ANDRADE"/>
    <s v="Rua"/>
    <s v="Artur Muniz"/>
    <n v="147"/>
    <s v="Boa Viagem"/>
    <x v="6"/>
    <x v="0"/>
    <s v="CRM"/>
    <s v="28413-0"/>
    <s v="Diafragma"/>
    <d v="2022-06-30T00:00:00"/>
    <d v="2032-06-30T00:00:00"/>
    <s v="Argemiro / João"/>
    <s v="Antônio César Melo da Silva"/>
    <s v="Vinicius Ricardo dos Santos"/>
    <s v="Ordinária"/>
  </r>
  <r>
    <n v="2024322"/>
    <x v="15"/>
    <s v="05/2024"/>
    <s v="EDIFÍCIO CALIFÓRNIA - CR"/>
    <s v="Rua"/>
    <s v="Artur Muniz"/>
    <n v="82"/>
    <s v="Boa Viagem"/>
    <x v="6"/>
    <x v="0"/>
    <s v="CR 001 BOA VIAGEM"/>
    <s v="NA"/>
    <s v="CR"/>
    <m/>
    <m/>
    <s v="Argemiro / João"/>
    <s v="Antônio César Melo da Silva"/>
    <s v="Vinicius Ricardo dos Santos"/>
    <s v="Ordinária"/>
  </r>
  <r>
    <n v="2024323"/>
    <x v="15"/>
    <s v="05/2024"/>
    <s v="GUAIAMUM GIGANTE PRAIA"/>
    <s v="Rua"/>
    <s v="Artur Muniz"/>
    <n v="82"/>
    <s v="Boa Viagem"/>
    <x v="6"/>
    <x v="4"/>
    <s v="CR 001 BOA VIAGEM"/>
    <s v="19187-6"/>
    <s v="Diafragma"/>
    <d v="2024-01-31T00:00:00"/>
    <d v="2034-01-31T00:00:00"/>
    <s v="Argemiro / João"/>
    <s v="Antônio César Melo da Silva"/>
    <s v="Vinicius Ricardo dos Santos"/>
    <s v="Ordinária"/>
  </r>
  <r>
    <n v="2024324"/>
    <x v="15"/>
    <s v="05/2024"/>
    <s v="CERVEJARIA ALPHAIATE"/>
    <s v="Rua"/>
    <s v="Artur Muniz"/>
    <n v="82"/>
    <s v="Boa Viagem"/>
    <x v="6"/>
    <x v="4"/>
    <s v="CR 001 BOA VIAGEM"/>
    <s v="26081-9"/>
    <s v="Diafragma"/>
    <d v="2020-08-31T00:00:00"/>
    <d v="2030-08-31T00:00:00"/>
    <s v="Argemiro / João"/>
    <s v="Antônio César Melo da Silva"/>
    <s v="Vinicius Ricardo dos Santos"/>
    <s v="Ordinária"/>
  </r>
  <r>
    <n v="2024325"/>
    <x v="15"/>
    <s v="05/2024"/>
    <s v="BORSOI CAFÉ CLUBE"/>
    <s v="Rua"/>
    <s v="Artur Muniz"/>
    <n v="82"/>
    <s v="Boa Viagem"/>
    <x v="6"/>
    <x v="4"/>
    <s v="CR 001 BOA VIAGEM"/>
    <s v="18664-3"/>
    <s v="Diafragma"/>
    <d v="2016-12-31T00:00:00"/>
    <d v="2026-12-31T00:00:00"/>
    <s v="Argemiro / João"/>
    <s v="Antônio César Melo da Silva"/>
    <s v="Vinicius Ricardo dos Santos"/>
    <s v="Ordinária"/>
  </r>
  <r>
    <n v="2024326"/>
    <x v="15"/>
    <s v="05/2024"/>
    <s v="EDIFÍCIO IVAN DE SOUZA"/>
    <s v="Avenida"/>
    <s v="Boa Viagem"/>
    <n v="1516"/>
    <s v="Boa Viagem"/>
    <x v="6"/>
    <x v="0"/>
    <s v="CRM"/>
    <s v="30009-8"/>
    <s v="Diafragma"/>
    <d v="2021-09-30T00:00:00"/>
    <d v="2031-09-30T00:00:00"/>
    <s v="Argemiro / João"/>
    <s v="Antônio César Melo da Silva"/>
    <s v="Vinicius Ricardo dos Santos"/>
    <s v="Ordinária"/>
  </r>
  <r>
    <n v="2024327"/>
    <x v="15"/>
    <s v="05/2024"/>
    <s v="EDIFÍCIO ZARA"/>
    <s v="Avenida"/>
    <s v="Boa Viagem"/>
    <n v="1478"/>
    <s v="Boa Viagem"/>
    <x v="6"/>
    <x v="0"/>
    <s v="CRM"/>
    <s v="05557-3"/>
    <s v="Diafragma"/>
    <d v="2015-06-30T00:00:00"/>
    <d v="2025-06-30T00:00:00"/>
    <s v="Argemiro / João"/>
    <s v="Antônio César Melo da Silva"/>
    <s v="Vinicius Ricardo dos Santos"/>
    <s v="Ordinária"/>
  </r>
  <r>
    <n v="2024328"/>
    <x v="15"/>
    <s v="05/2024"/>
    <s v="EDIFÍCIO AGENOR MORAES"/>
    <s v="Rua"/>
    <s v="Frei Leandro"/>
    <n v="95"/>
    <s v="Boa Viagem"/>
    <x v="6"/>
    <x v="0"/>
    <s v="CRM"/>
    <s v="27509-3"/>
    <s v="Diafragma"/>
    <d v="2021-06-30T00:00:00"/>
    <d v="2031-06-30T00:00:00"/>
    <s v="Argemiro / João"/>
    <s v="Antônio César Melo da Silva"/>
    <s v="Vinicius Ricardo dos Santos"/>
    <s v="Ordinária"/>
  </r>
  <r>
    <n v="2024329"/>
    <x v="15"/>
    <s v="05/2024"/>
    <s v="EDIFÍCIO AVENIDA"/>
    <s v="Avenida"/>
    <s v="Boa Viagem"/>
    <n v="1330"/>
    <s v="Boa Viagem"/>
    <x v="6"/>
    <x v="0"/>
    <s v="CRM"/>
    <s v="28156-5"/>
    <s v="Diafragma"/>
    <d v="2022-04-30T00:00:00"/>
    <d v="2032-04-30T00:00:00"/>
    <s v="Argemiro / João"/>
    <s v="Antônio César Melo da Silva"/>
    <s v="Vinicius Ricardo dos Santos"/>
    <s v="Ordinária"/>
  </r>
  <r>
    <n v="2024330"/>
    <x v="15"/>
    <s v="05/2024"/>
    <s v="EDIFÍCIO CLARICE ROMA"/>
    <s v="Rua"/>
    <s v="Raul Azedo"/>
    <n v="165"/>
    <s v="Boa Viagem"/>
    <x v="6"/>
    <x v="0"/>
    <s v="CRM"/>
    <s v="05376-2"/>
    <s v="Diafragma"/>
    <d v="2015-03-31T00:00:00"/>
    <d v="2025-03-31T00:00:00"/>
    <s v="Argemiro / João"/>
    <s v="Antônio César Melo da Silva"/>
    <s v="Vinicius Ricardo dos Santos"/>
    <s v="Ordinária"/>
  </r>
  <r>
    <n v="2024331"/>
    <x v="15"/>
    <s v="05/2024"/>
    <s v="EDIFÍCIO MARIA ROBERTA"/>
    <s v="Rua"/>
    <s v="Raul Azedo"/>
    <n v="205"/>
    <s v="Boa Viagem"/>
    <x v="6"/>
    <x v="0"/>
    <s v="CRM"/>
    <s v="28672-9"/>
    <s v="Diafragma"/>
    <d v="2022-06-30T00:00:00"/>
    <d v="2032-06-30T00:00:00"/>
    <s v="Argemiro / João"/>
    <s v="Antônio César Melo da Silva"/>
    <s v="Vinicius Ricardo dos Santos"/>
    <s v="Ordinária"/>
  </r>
  <r>
    <n v="2024332"/>
    <x v="16"/>
    <s v="05/2024"/>
    <s v="RESIDENCIAL ENGENHO CAMARÁS - CONDOMÍNIO VIVER - CR"/>
    <s v="Avenida"/>
    <s v="Dr. Luiz Ignácio de Andrade"/>
    <n v="297"/>
    <s v="Alberto Maia"/>
    <x v="9"/>
    <x v="0"/>
    <s v="CR 001 ALBERTO MAIA"/>
    <s v="NA"/>
    <s v="CR"/>
    <m/>
    <m/>
    <s v="Argemiro / João"/>
    <s v="Paulo André de Oliveira"/>
    <s v="Vinicius Ricardo dos Santos"/>
    <s v="Ordinária"/>
  </r>
  <r>
    <n v="2024333"/>
    <x v="16"/>
    <s v="05/2024"/>
    <s v="RESIDENCIAL ENGENHO CAMARÁS - CONDOMÍNIO VIVER – SALÃO DE FESTAS"/>
    <s v="Avenida"/>
    <s v="Dr. Luiz Ignácio de Andrade"/>
    <n v="297"/>
    <s v="Alberto Maia"/>
    <x v="9"/>
    <x v="0"/>
    <s v="CR 001 ALBERTO MAIA"/>
    <s v="19356-9"/>
    <s v="Diafragma"/>
    <d v="2017-01-31T00:00:00"/>
    <d v="2027-01-31T00:00:00"/>
    <s v="Argemiro / João"/>
    <s v="Paulo André de Oliveira"/>
    <s v="Vinicius Ricardo dos Santos"/>
    <s v="Ordinária"/>
  </r>
  <r>
    <n v="2024334"/>
    <x v="16"/>
    <s v="05/2024"/>
    <s v="RESIDENCIAL ENGENHO CAMARÁS - CONDOMÍNIO VIVER – BLOCO 02"/>
    <s v="Avenida"/>
    <s v="Dr. Luiz Ignácio de Andrade"/>
    <n v="297"/>
    <s v="Alberto Maia"/>
    <x v="9"/>
    <x v="0"/>
    <s v="CR 001 ALBERTO MAIA"/>
    <s v="20044-1"/>
    <s v="Diafragma"/>
    <d v="2017-03-31T00:00:00"/>
    <d v="2027-03-31T00:00:00"/>
    <s v="Argemiro / João"/>
    <s v="Paulo André de Oliveira"/>
    <s v="Vinicius Ricardo dos Santos"/>
    <s v="Ordinária"/>
  </r>
  <r>
    <n v="2024335"/>
    <x v="16"/>
    <s v="05/2024"/>
    <s v="RESIDENCIAL ENGENHO CAMARÁS - CONDOMÍNIO VIVER – BLOCO 01"/>
    <s v="Avenida"/>
    <s v="Dr. Luiz Ignácio de Andrade"/>
    <n v="297"/>
    <s v="Alberto Maia"/>
    <x v="9"/>
    <x v="0"/>
    <s v="CR 001 ALBERTO MAIA"/>
    <s v="21552-0"/>
    <s v="Diafragma"/>
    <d v="2018-06-30T00:00:00"/>
    <d v="2028-06-30T00:00:00"/>
    <s v="Argemiro / João"/>
    <s v="Paulo André de Oliveira"/>
    <s v="Vinicius Ricardo dos Santos"/>
    <s v="Ordinária"/>
  </r>
  <r>
    <n v="2024336"/>
    <x v="16"/>
    <s v="05/2024"/>
    <s v="RESIDENCIAL ENGENHO CAMARÁS - CONDOMÍNIO VIVER – BLOCO 03"/>
    <s v="Avenida"/>
    <s v="Dr. Luiz Ignácio de Andrade"/>
    <n v="297"/>
    <s v="Alberto Maia"/>
    <x v="9"/>
    <x v="0"/>
    <s v="CR 001 ALBERTO MAIA"/>
    <s v="26256-0"/>
    <s v="Diafragma"/>
    <d v="2020-11-30T00:00:00"/>
    <d v="2030-11-30T00:00:00"/>
    <s v="Argemiro / João"/>
    <s v="Paulo André de Oliveira"/>
    <s v="Vinicius Ricardo dos Santos"/>
    <s v="Ordinária"/>
  </r>
  <r>
    <n v="2024337"/>
    <x v="16"/>
    <s v="05/2024"/>
    <s v="RESIDENCIAL ENGENHO CAMARÁS - CONDOMÍNIO VIVER – BLOCO 04"/>
    <s v="Avenida"/>
    <s v="Dr. Luiz Ignácio de Andrade"/>
    <n v="297"/>
    <s v="Alberto Maia"/>
    <x v="9"/>
    <x v="0"/>
    <s v="CR 001 ALBERTO MAIA"/>
    <s v="27598-0"/>
    <s v="Diafragma"/>
    <d v="2021-08-31T00:00:00"/>
    <d v="2031-08-31T00:00:00"/>
    <s v="Argemiro / João"/>
    <s v="Paulo André de Oliveira"/>
    <s v="Vinicius Ricardo dos Santos"/>
    <s v="Ordinária"/>
  </r>
  <r>
    <n v="2024338"/>
    <x v="16"/>
    <s v="05/2024"/>
    <s v="RESIDENCIAL ENGENHO CAMARÁS - CONDOMÍNIO VIVER – BLOCO 07"/>
    <s v="Avenida"/>
    <s v="Dr. Luiz Ignácio de Andrade"/>
    <n v="297"/>
    <s v="Alberto Maia"/>
    <x v="9"/>
    <x v="0"/>
    <s v="CR 001 ALBERTO MAIA"/>
    <s v="22585-1"/>
    <s v="Diafragma"/>
    <d v="2018-08-31T00:00:00"/>
    <d v="2028-08-31T00:00:00"/>
    <s v="Argemiro / João"/>
    <s v="Paulo André de Oliveira"/>
    <s v="Vinicius Ricardo dos Santos"/>
    <s v="Ordinária"/>
  </r>
  <r>
    <n v="2024339"/>
    <x v="16"/>
    <s v="05/2024"/>
    <s v="RESIDENCIAL ENGENHO CAMARÁS - CONDOMÍNIO VIVER – BLOCO 05"/>
    <s v="Avenida"/>
    <s v="Dr. Luiz Ignácio de Andrade"/>
    <n v="297"/>
    <s v="Alberto Maia"/>
    <x v="9"/>
    <x v="0"/>
    <s v="CR 001 ALBERTO MAIA"/>
    <s v="26293-5"/>
    <s v="Diafragma"/>
    <d v="2020-11-30T00:00:00"/>
    <d v="2030-11-30T00:00:00"/>
    <s v="Argemiro / João"/>
    <s v="Paulo André de Oliveira"/>
    <s v="Vinicius Ricardo dos Santos"/>
    <s v="Ordinária"/>
  </r>
  <r>
    <n v="2024340"/>
    <x v="16"/>
    <s v="05/2024"/>
    <s v="RESIDENCIAL ENGENHO CAMARÁS - CONDOMÍNIO VIVER – BLOCO 10"/>
    <s v="Avenida"/>
    <s v="Dr. Luiz Ignácio de Andrade"/>
    <n v="297"/>
    <s v="Alberto Maia"/>
    <x v="9"/>
    <x v="0"/>
    <s v="CR 001 ALBERTO MAIA"/>
    <s v="19904-4"/>
    <s v="Diafragma"/>
    <d v="2017-03-31T00:00:00"/>
    <d v="2027-03-31T00:00:00"/>
    <s v="Argemiro / João"/>
    <s v="Paulo André de Oliveira"/>
    <s v="Vinicius Ricardo dos Santos"/>
    <s v="Ordinária"/>
  </r>
  <r>
    <n v="2024341"/>
    <x v="16"/>
    <s v="05/2024"/>
    <s v="RESIDENCIAL ENGENHO CAMARÁS - CONDOMÍNIO VIVER – BLOCO 09"/>
    <s v="Avenida"/>
    <s v="Dr. Luiz Ignácio de Andrade"/>
    <n v="297"/>
    <s v="Alberto Maia"/>
    <x v="9"/>
    <x v="0"/>
    <s v="CR 001 ALBERTO MAIA"/>
    <s v="19976-1"/>
    <s v="Diafragma"/>
    <d v="2017-03-31T00:00:00"/>
    <d v="2027-03-31T00:00:00"/>
    <s v="Argemiro / João"/>
    <s v="Paulo André de Oliveira"/>
    <s v="Vinicius Ricardo dos Santos"/>
    <s v="Ordinária"/>
  </r>
  <r>
    <n v="2024342"/>
    <x v="16"/>
    <s v="05/2024"/>
    <s v="RESIDENCIAL ENGENHO CAMARÁS - CONDOMÍNIO VIVER – BLOCO 11"/>
    <s v="Avenida"/>
    <s v="Dr. Luiz Ignácio de Andrade"/>
    <n v="297"/>
    <s v="Alberto Maia"/>
    <x v="9"/>
    <x v="0"/>
    <s v="CR 001 ALBERTO MAIA"/>
    <s v="24290-0"/>
    <s v="Diafragma"/>
    <d v="2019-05-31T00:00:00"/>
    <d v="2029-05-31T00:00:00"/>
    <s v="Argemiro / João"/>
    <s v="Paulo André de Oliveira"/>
    <s v="Vinicius Ricardo dos Santos"/>
    <s v="Ordinária"/>
  </r>
  <r>
    <n v="2024343"/>
    <x v="16"/>
    <s v="05/2024"/>
    <s v="RESIDENCIAL ENGENHO CAMARÁS - CONDOMÍNIO VIVER – BLOCO 15"/>
    <s v="Avenida"/>
    <s v="Dr. Luiz Ignácio de Andrade"/>
    <n v="297"/>
    <s v="Alberto Maia"/>
    <x v="9"/>
    <x v="0"/>
    <s v="CR 001 ALBERTO MAIA"/>
    <s v="26123-8"/>
    <s v="Diafragma"/>
    <d v="2020-09-30T00:00:00"/>
    <d v="2030-09-30T00:00:00"/>
    <s v="Argemiro / João"/>
    <s v="Paulo André de Oliveira"/>
    <s v="Vinicius Ricardo dos Santos"/>
    <s v="Ordinária"/>
  </r>
  <r>
    <n v="2024344"/>
    <x v="16"/>
    <s v="05/2024"/>
    <s v="RESIDENCIAL ENGENHO CAMARÁS - CONDOMÍNIO VIVER – BLOCO 14"/>
    <s v="Avenida"/>
    <s v="Dr. Luiz Ignácio de Andrade"/>
    <n v="297"/>
    <s v="Alberto Maia"/>
    <x v="9"/>
    <x v="0"/>
    <s v="CR 001 ALBERTO MAIA"/>
    <s v="20366-8"/>
    <s v="Diafragma"/>
    <d v="2017-03-31T00:00:00"/>
    <d v="2027-03-31T00:00:00"/>
    <s v="Argemiro / João"/>
    <s v="Paulo André de Oliveira"/>
    <s v="Vinicius Ricardo dos Santos"/>
    <s v="Ordinária"/>
  </r>
  <r>
    <n v="2024345"/>
    <x v="16"/>
    <s v="05/2024"/>
    <s v="RESIDENCIAL ENGENHO CAMARÁS - CONDOMÍNIO VIVER – BLOCO 13"/>
    <s v="Avenida"/>
    <s v="Dr. Luiz Ignácio de Andrade"/>
    <n v="297"/>
    <s v="Alberto Maia"/>
    <x v="9"/>
    <x v="0"/>
    <s v="CR 001 ALBERTO MAIA"/>
    <s v="21379-9"/>
    <s v="Diafragma"/>
    <d v="2018-03-31T00:00:00"/>
    <d v="2028-03-31T00:00:00"/>
    <s v="Argemiro / João"/>
    <s v="Paulo André de Oliveira"/>
    <s v="Vinicius Ricardo dos Santos"/>
    <s v="Ordinária"/>
  </r>
  <r>
    <n v="2024346"/>
    <x v="16"/>
    <s v="05/2024"/>
    <s v="RESIDENCIAL ENGENHO CAMARÁS - CONDOMÍNIO VIVER – BLOCO 12"/>
    <s v="Avenida"/>
    <s v="Dr. Luiz Ignácio de Andrade"/>
    <n v="297"/>
    <s v="Alberto Maia"/>
    <x v="9"/>
    <x v="0"/>
    <s v="CR 001 ALBERTO MAIA"/>
    <s v="19299-6"/>
    <s v="Diafragma"/>
    <d v="2017-01-31T00:00:00"/>
    <d v="2027-01-31T00:00:00"/>
    <s v="Argemiro / João"/>
    <s v="Paulo André de Oliveira"/>
    <s v="Vinicius Ricardo dos Santos"/>
    <s v="Ordinária"/>
  </r>
  <r>
    <n v="2024347"/>
    <x v="16"/>
    <s v="05/2024"/>
    <s v="RESIDENCIAL ENGENHO CAMARÁS - CONDOMÍNIO VIVER – BLOCO 16"/>
    <s v="Avenida"/>
    <s v="Dr. Luiz Ignácio de Andrade"/>
    <n v="297"/>
    <s v="Alberto Maia"/>
    <x v="9"/>
    <x v="0"/>
    <s v="CR 001 ALBERTO MAIA"/>
    <s v="18472-1"/>
    <s v="Diafragma"/>
    <d v="2023-04-30T00:00:00"/>
    <d v="2033-04-30T00:00:00"/>
    <s v="Argemiro / João"/>
    <s v="Paulo André de Oliveira"/>
    <s v="Vinicius Ricardo dos Santos"/>
    <s v="Ordinária"/>
  </r>
  <r>
    <n v="2024348"/>
    <x v="16"/>
    <s v="05/2024"/>
    <s v="RESIDENCIAL ENGENHO CAMARÁS - CONDOMÍNIO VIVER – BLOCO 17"/>
    <s v="Avenida"/>
    <s v="Dr. Luiz Ignácio de Andrade"/>
    <n v="297"/>
    <s v="Alberto Maia"/>
    <x v="9"/>
    <x v="0"/>
    <s v="CR 001 ALBERTO MAIA"/>
    <s v="17888-8"/>
    <s v="Diafragma"/>
    <d v="2016-10-31T00:00:00"/>
    <d v="2026-10-31T00:00:00"/>
    <s v="Argemiro / João"/>
    <s v="Paulo André de Oliveira"/>
    <s v="Vinicius Ricardo dos Santos"/>
    <s v="Ordinária"/>
  </r>
  <r>
    <n v="2024349"/>
    <x v="16"/>
    <s v="05/2024"/>
    <s v="RESIDENCIAL ENGENHO CAMARÁS - CONDOMÍNIO VIVER – BLOCO 18"/>
    <s v="Avenida"/>
    <s v="Dr. Luiz Ignácio de Andrade"/>
    <n v="297"/>
    <s v="Alberto Maia"/>
    <x v="9"/>
    <x v="0"/>
    <s v="CR 001 ALBERTO MAIA"/>
    <s v="20558-3"/>
    <s v="Diafragma"/>
    <d v="2021-11-30T00:00:00"/>
    <d v="2031-11-30T00:00:00"/>
    <s v="Argemiro / João"/>
    <s v="Paulo André de Oliveira"/>
    <s v="Vinicius Ricardo dos Santos"/>
    <s v="Ordinária"/>
  </r>
  <r>
    <n v="2024350"/>
    <x v="16"/>
    <s v="05/2024"/>
    <s v="RESIDENCIAL ENGENHO CAMARÁS - CONDOMÍNIO VIVER – BLOCO 20"/>
    <s v="Avenida"/>
    <s v="Dr. Luiz Ignácio de Andrade"/>
    <n v="297"/>
    <s v="Alberto Maia"/>
    <x v="9"/>
    <x v="0"/>
    <s v="CR 001 ALBERTO MAIA"/>
    <s v="22595-9"/>
    <s v="Diafragma"/>
    <d v="2018-08-31T00:00:00"/>
    <d v="2028-08-31T00:00:00"/>
    <s v="Argemiro / João"/>
    <s v="Paulo André de Oliveira"/>
    <s v="Vinicius Ricardo dos Santos"/>
    <s v="Ordinária"/>
  </r>
  <r>
    <n v="2024351"/>
    <x v="16"/>
    <s v="05/2024"/>
    <s v="RESIDENCIAL ENGENHO CAMARÁS - CONDOMÍNIO VIVER – BLOCO 19"/>
    <s v="Avenida"/>
    <s v="Dr. Luiz Ignácio de Andrade"/>
    <n v="297"/>
    <s v="Alberto Maia"/>
    <x v="9"/>
    <x v="0"/>
    <s v="CR 001 ALBERTO MAIA"/>
    <s v="18205-2"/>
    <s v="Diafragma"/>
    <d v="2023-04-30T00:00:00"/>
    <d v="2033-04-30T00:00:00"/>
    <s v="Argemiro / João"/>
    <s v="Paulo André de Oliveira"/>
    <s v="Vinicius Ricardo dos Santos"/>
    <s v="Ordinária"/>
  </r>
  <r>
    <n v="2024352"/>
    <x v="16"/>
    <s v="05/2024"/>
    <s v="RESIDENCIAL ENGENHO CAMARÁS - CONDOMÍNIO VIVER – BLOCO 21"/>
    <s v="Avenida"/>
    <s v="Dr. Luiz Ignácio de Andrade"/>
    <n v="297"/>
    <s v="Alberto Maia"/>
    <x v="9"/>
    <x v="0"/>
    <s v="CR 001 ALBERTO MAIA"/>
    <s v="25066-0"/>
    <s v="Diafragma"/>
    <d v="2020-01-31T00:00:00"/>
    <d v="2030-01-31T00:00:00"/>
    <s v="Argemiro / João"/>
    <s v="Paulo André de Oliveira"/>
    <s v="Vinicius Ricardo dos Santos"/>
    <s v="Ordinária"/>
  </r>
  <r>
    <n v="2024353"/>
    <x v="16"/>
    <s v="05/2024"/>
    <s v="RESIDENCIAL ENGENHO CAMARÁS - CONDOMÍNIO VIVER – BLOCO 23"/>
    <s v="Avenida"/>
    <s v="Dr. Luiz Ignácio de Andrade"/>
    <n v="297"/>
    <s v="Alberto Maia"/>
    <x v="9"/>
    <x v="0"/>
    <s v="CR 001 ALBERTO MAIA"/>
    <s v="20034-4"/>
    <s v="Diafragma"/>
    <d v="2017-03-31T00:00:00"/>
    <d v="2027-03-31T00:00:00"/>
    <s v="Argemiro / João"/>
    <s v="Paulo André de Oliveira"/>
    <s v="Vinicius Ricardo dos Santos"/>
    <s v="Ordinária"/>
  </r>
  <r>
    <n v="2024354"/>
    <x v="16"/>
    <s v="05/2024"/>
    <s v="RESIDENCIAL ENGENHO CAMARÁS - CONDOMÍNIO VIVER – BLOCO 25"/>
    <s v="Avenida"/>
    <s v="Dr. Luiz Ignácio de Andrade"/>
    <n v="297"/>
    <s v="Alberto Maia"/>
    <x v="9"/>
    <x v="0"/>
    <s v="CR 001 ALBERTO MAIA"/>
    <s v="20719-5"/>
    <s v="Diafragma"/>
    <d v="2017-05-31T00:00:00"/>
    <d v="2027-05-31T00:00:00"/>
    <s v="Argemiro / João"/>
    <s v="Paulo André de Oliveira"/>
    <s v="Vinicius Ricardo dos Santos"/>
    <s v="Ordinária"/>
  </r>
  <r>
    <n v="2024355"/>
    <x v="16"/>
    <s v="05/2024"/>
    <s v="RESIDENCIAL ENGENHO CAMARÁS - CONDOMÍNIO VIVER – BLOCO 27"/>
    <s v="Avenida"/>
    <s v="Dr. Luiz Ignácio de Andrade"/>
    <n v="297"/>
    <s v="Alberto Maia"/>
    <x v="9"/>
    <x v="0"/>
    <s v="CR 001 ALBERTO MAIA"/>
    <s v="22197-0"/>
    <s v="Diafragma"/>
    <d v="2018-07-31T00:00:00"/>
    <d v="2028-07-31T00:00:00"/>
    <s v="Argemiro / João"/>
    <s v="Paulo André de Oliveira"/>
    <s v="Vinicius Ricardo dos Santos"/>
    <s v="Ordinária"/>
  </r>
  <r>
    <n v="2024356"/>
    <x v="16"/>
    <s v="05/2024"/>
    <s v="RESIDENCIAL ENGENHO CAMARÁS - CONDOMÍNIO VIVER – BLOCO 24"/>
    <s v="Avenida"/>
    <s v="Dr. Luiz Ignácio de Andrade"/>
    <n v="297"/>
    <s v="Alberto Maia"/>
    <x v="9"/>
    <x v="0"/>
    <s v="CR 001 ALBERTO MAIA"/>
    <s v="26551-9"/>
    <s v="Diafragma"/>
    <d v="2021-02-28T00:00:00"/>
    <d v="2031-02-28T00:00:00"/>
    <s v="Argemiro / João"/>
    <s v="Paulo André de Oliveira"/>
    <s v="Vinicius Ricardo dos Santos"/>
    <s v="Ordinária"/>
  </r>
  <r>
    <n v="2024357"/>
    <x v="16"/>
    <s v="05/2024"/>
    <s v="RESIDENCIAL ENGENHO CAMARÁS - CONDOMÍNIO VIVER – BLOCO 22"/>
    <s v="Avenida"/>
    <s v="Dr. Luiz Ignácio de Andrade"/>
    <n v="297"/>
    <s v="Alberto Maia"/>
    <x v="9"/>
    <x v="0"/>
    <s v="CR 001 ALBERTO MAIA"/>
    <s v="20842-6"/>
    <s v="Diafragma"/>
    <d v="2017-05-31T00:00:00"/>
    <d v="2027-05-31T00:00:00"/>
    <s v="Argemiro / João"/>
    <s v="Paulo André de Oliveira"/>
    <s v="Vinicius Ricardo dos Santos"/>
    <s v="Ordinária"/>
  </r>
  <r>
    <n v="2024358"/>
    <x v="16"/>
    <s v="05/2024"/>
    <s v="RESIDENCIAL ENGENHO CAMARÁS - CONDOMÍNIO VIVER – BLOCO 26"/>
    <s v="Avenida"/>
    <s v="Dr. Luiz Ignácio de Andrade"/>
    <n v="297"/>
    <s v="Alberto Maia"/>
    <x v="9"/>
    <x v="0"/>
    <s v="CR 001 ALBERTO MAIA"/>
    <s v="20801-9"/>
    <s v="Diafragma"/>
    <d v="2017-05-31T00:00:00"/>
    <d v="2027-05-31T00:00:00"/>
    <s v="Argemiro / João"/>
    <s v="Paulo André de Oliveira"/>
    <s v="Vinicius Ricardo dos Santos"/>
    <s v="Ordinária"/>
  </r>
  <r>
    <n v="2024359"/>
    <x v="16"/>
    <s v="05/2024"/>
    <s v="RESIDENCIAL ENGENHO CAMARÁS - CONDOMÍNIO VIVER – BLOCO 28"/>
    <s v="Avenida"/>
    <s v="Dr. Luiz Ignácio de Andrade"/>
    <n v="297"/>
    <s v="Alberto Maia"/>
    <x v="9"/>
    <x v="0"/>
    <s v="CR 001 ALBERTO MAIA"/>
    <s v="20014-0"/>
    <s v="Diafragma"/>
    <d v="2017-03-31T00:00:00"/>
    <d v="2027-03-31T00:00:00"/>
    <s v="Argemiro / João"/>
    <s v="Paulo André de Oliveira"/>
    <s v="Vinicius Ricardo dos Santos"/>
    <s v="Ordinária"/>
  </r>
  <r>
    <n v="2024360"/>
    <x v="16"/>
    <s v="05/2024"/>
    <s v="RESIDENCIAL ENGENHO CAMARÁS - CONDOMÍNIO VIVER – BLOCO 30"/>
    <s v="Avenida"/>
    <s v="Dr. Luiz Ignácio de Andrade"/>
    <n v="297"/>
    <s v="Alberto Maia"/>
    <x v="9"/>
    <x v="0"/>
    <s v="CR 001 ALBERTO MAIA"/>
    <s v="26313-3"/>
    <s v="Diafragma"/>
    <d v="2020-11-30T00:00:00"/>
    <d v="2030-11-30T00:00:00"/>
    <s v="Argemiro / João"/>
    <s v="Paulo André de Oliveira"/>
    <s v="Vinicius Ricardo dos Santos"/>
    <s v="Ordinária"/>
  </r>
  <r>
    <n v="2024361"/>
    <x v="16"/>
    <s v="05/2024"/>
    <s v="RESIDENCIAL ENGENHO CAMARÁS - CONDOMÍNIO VIVER – BLOCO 32"/>
    <s v="Avenida"/>
    <s v="Dr. Luiz Ignácio de Andrade"/>
    <n v="297"/>
    <s v="Alberto Maia"/>
    <x v="9"/>
    <x v="0"/>
    <s v="CR 001 ALBERTO MAIA"/>
    <s v="22732-3"/>
    <s v="Diafragma"/>
    <d v="2018-08-31T00:00:00"/>
    <d v="2028-08-31T00:00:00"/>
    <s v="Argemiro / João"/>
    <s v="Paulo André de Oliveira"/>
    <s v="Vinicius Ricardo dos Santos"/>
    <s v="Ordinária"/>
  </r>
  <r>
    <n v="2024362"/>
    <x v="16"/>
    <s v="05/2024"/>
    <s v="RESIDENCIAL ENGENHO CAMARÁS - CONDOMÍNIO VIVER – BLOCO 33"/>
    <s v="Avenida"/>
    <s v="Dr. Luiz Ignácio de Andrade"/>
    <n v="297"/>
    <s v="Alberto Maia"/>
    <x v="9"/>
    <x v="0"/>
    <s v="CR 001 ALBERTO MAIA"/>
    <s v="22133-3"/>
    <s v="Diafragma"/>
    <d v="2018-07-31T00:00:00"/>
    <d v="2028-07-31T00:00:00"/>
    <s v="Argemiro / João"/>
    <s v="Paulo André de Oliveira"/>
    <s v="Vinicius Ricardo dos Santos"/>
    <s v="Ordinária"/>
  </r>
  <r>
    <n v="2024363"/>
    <x v="16"/>
    <s v="05/2024"/>
    <s v="RESIDENCIAL ENGENHO CAMARÁS - CONDOMÍNIO VIVER – BLOCO 31"/>
    <s v="Avenida"/>
    <s v="Dr. Luiz Ignácio de Andrade"/>
    <n v="297"/>
    <s v="Alberto Maia"/>
    <x v="9"/>
    <x v="0"/>
    <s v="CR 001 ALBERTO MAIA"/>
    <s v="21049-8"/>
    <s v="Diafragma"/>
    <d v="2018-05-31T00:00:00"/>
    <d v="2028-05-31T00:00:00"/>
    <s v="Argemiro / João"/>
    <s v="Paulo André de Oliveira"/>
    <s v="Vinicius Ricardo dos Santos"/>
    <s v="Ordinária"/>
  </r>
  <r>
    <n v="2024364"/>
    <x v="16"/>
    <s v="05/2024"/>
    <s v="RESIDENCIAL ENGENHO CAMARÁS - CONDOMÍNIO VIVER – BLOCO 29"/>
    <s v="Avenida"/>
    <s v="Dr. Luiz Ignácio de Andrade"/>
    <n v="297"/>
    <s v="Alberto Maia"/>
    <x v="9"/>
    <x v="0"/>
    <s v="CR 001 ALBERTO MAIA"/>
    <s v="20106-5"/>
    <s v="Diafragma"/>
    <d v="2017-03-31T00:00:00"/>
    <d v="2027-03-31T00:00:00"/>
    <s v="Argemiro / João"/>
    <s v="Paulo André de Oliveira"/>
    <s v="Vinicius Ricardo dos Santos"/>
    <s v="Ordinária"/>
  </r>
  <r>
    <n v="2024365"/>
    <x v="16"/>
    <s v="05/2024"/>
    <s v="RESIDENCIAL ENGENHO CAMARÁS - CONDOMÍNIO VIVER – BLOCO 08"/>
    <s v="Avenida"/>
    <s v="Dr. Luiz Ignácio de Andrade"/>
    <n v="297"/>
    <s v="Alberto Maia"/>
    <x v="9"/>
    <x v="0"/>
    <s v="CR 001 ALBERTO MAIA"/>
    <s v="29754-2"/>
    <s v="Diafragma"/>
    <d v="2022-06-30T00:00:00"/>
    <d v="2032-06-30T00:00:00"/>
    <s v="Argemiro / João"/>
    <s v="Paulo André de Oliveira"/>
    <s v="Vinicius Ricardo dos Santos"/>
    <s v="Ordinária"/>
  </r>
  <r>
    <n v="2024366"/>
    <x v="16"/>
    <s v="05/2024"/>
    <s v="RESIDENCIAL ENGENHO CAMARÁS - CONDOMÍNIO VIVER – BLOCO 06"/>
    <s v="Avenida"/>
    <s v="Dr. Luiz Ignácio de Andrade"/>
    <n v="297"/>
    <s v="Alberto Maia"/>
    <x v="9"/>
    <x v="0"/>
    <s v="CR 001 ALBERTO MAIA"/>
    <s v="26135-1"/>
    <s v="Diafragma"/>
    <d v="2020-09-30T00:00:00"/>
    <d v="2030-09-30T00:00:00"/>
    <s v="Argemiro / João"/>
    <s v="Paulo André de Oliveira"/>
    <s v="Vinicius Ricardo dos Santos"/>
    <s v="Ordinária"/>
  </r>
  <r>
    <n v="2024367"/>
    <x v="16"/>
    <s v="05/2024"/>
    <s v="RESIDENCIAL ENGENHO CAMARÁS - CONDOMÍNIO VIVER – BLOCO 35"/>
    <s v="Avenida"/>
    <s v="Dr. Luiz Ignácio de Andrade"/>
    <n v="297"/>
    <s v="Alberto Maia"/>
    <x v="9"/>
    <x v="0"/>
    <s v="CR 001 ALBERTO MAIA"/>
    <s v="25332-4"/>
    <s v="Diafragma"/>
    <d v="2020-03-31T00:00:00"/>
    <d v="2030-03-31T00:00:00"/>
    <s v="Argemiro / João"/>
    <s v="Paulo André de Oliveira"/>
    <s v="Vinicius Ricardo dos Santos"/>
    <s v="Ordinária"/>
  </r>
  <r>
    <n v="2024368"/>
    <x v="16"/>
    <s v="05/2024"/>
    <s v="RESIDENCIAL ENGENHO CAMARÁS - CONDOMÍNIO VIVER – BLOCO 34"/>
    <s v="Avenida"/>
    <s v="Dr. Luiz Ignácio de Andrade"/>
    <n v="297"/>
    <s v="Alberto Maia"/>
    <x v="9"/>
    <x v="0"/>
    <s v="CR 001 ALBERTO MAIA"/>
    <s v="20109-0"/>
    <s v="Diafragma"/>
    <d v="2017-03-31T00:00:00"/>
    <d v="2027-03-31T00:00:00"/>
    <s v="Argemiro / João"/>
    <s v="Paulo André de Oliveira"/>
    <s v="Vinicius Ricardo dos Santos"/>
    <s v="Ordinária"/>
  </r>
  <r>
    <n v="2024369"/>
    <x v="16"/>
    <s v="05/2024"/>
    <s v="ERP 395.9 - RESIDENCIAL ENGENHO CAMARÁS"/>
    <s v="Avenida"/>
    <s v="Dr. Luiz Ignácio de Andrade"/>
    <n v="297"/>
    <s v="Alberto Maia"/>
    <x v="9"/>
    <x v="3"/>
    <s v="ERP 395.9"/>
    <s v="NA"/>
    <s v="ERP"/>
    <m/>
    <m/>
    <s v="Argemiro / João"/>
    <s v="Paulo André de Oliveira"/>
    <s v="Vinicius Ricardo dos Santos"/>
    <s v="Ordinária"/>
  </r>
  <r>
    <n v="2024370"/>
    <x v="16"/>
    <s v="05/2024"/>
    <s v="CONDOMÍNIO PRESERVAR – CR"/>
    <s v="Avenida"/>
    <s v="Dr. Luiz Ignácio de Andrade"/>
    <n v="357"/>
    <s v="Alberto Maia"/>
    <x v="9"/>
    <x v="0"/>
    <s v="CR 002 ALBERTO MAIA"/>
    <s v="NA"/>
    <s v="CR"/>
    <m/>
    <m/>
    <s v="Argemiro / João"/>
    <s v="Paulo André de Oliveira"/>
    <s v="Vinicius Ricardo dos Santos"/>
    <s v="Ordinária"/>
  </r>
  <r>
    <n v="2024371"/>
    <x v="16"/>
    <s v="05/2024"/>
    <s v="CONDOMÍNIO PRESERVAR – SALÃO DE FESTAS"/>
    <s v="Avenida"/>
    <s v="Dr. Luiz Ignácio de Andrade"/>
    <n v="357"/>
    <s v="Alberto Maia"/>
    <x v="9"/>
    <x v="0"/>
    <s v="CR 002 ALBERTO MAIA"/>
    <s v="23061-8"/>
    <s v="Diafragma"/>
    <d v="2019-01-31T00:00:00"/>
    <d v="2029-01-31T00:00:00"/>
    <s v="Argemiro / João"/>
    <s v="Paulo André de Oliveira"/>
    <s v="Vinicius Ricardo dos Santos"/>
    <s v="Ordinária"/>
  </r>
  <r>
    <n v="2024372"/>
    <x v="16"/>
    <s v="05/2024"/>
    <s v="CONDOMÍNIO PRESERVAR – BLOCO 32"/>
    <s v="Avenida"/>
    <s v="Dr. Luiz Ignácio de Andrade"/>
    <n v="357"/>
    <s v="Alberto Maia"/>
    <x v="9"/>
    <x v="0"/>
    <s v="CR 002 ALBERTO MAIA"/>
    <s v="24180-6"/>
    <s v="Diafragma"/>
    <d v="2019-05-31T00:00:00"/>
    <d v="2029-05-31T00:00:00"/>
    <s v="Argemiro / João"/>
    <s v="Paulo André de Oliveira"/>
    <s v="Vinicius Ricardo dos Santos"/>
    <s v="Ordinária"/>
  </r>
  <r>
    <n v="2024373"/>
    <x v="16"/>
    <s v="05/2024"/>
    <s v="CONDOMÍNIO PRESERVAR – BLOCO 30"/>
    <s v="Avenida"/>
    <s v="Dr. Luiz Ignácio de Andrade"/>
    <n v="357"/>
    <s v="Alberto Maia"/>
    <x v="9"/>
    <x v="0"/>
    <s v="CR 002 ALBERTO MAIA"/>
    <s v="24549-6"/>
    <s v="Diafragma"/>
    <d v="2019-03-31T00:00:00"/>
    <d v="2029-03-31T00:00:00"/>
    <s v="Argemiro / João"/>
    <s v="Paulo André de Oliveira"/>
    <s v="Vinicius Ricardo dos Santos"/>
    <s v="Ordinária"/>
  </r>
  <r>
    <n v="2024374"/>
    <x v="16"/>
    <s v="05/2024"/>
    <s v="CONDOMÍNIO PRESERVAR – BLOCO 31"/>
    <s v="Avenida"/>
    <s v="Dr. Luiz Ignácio de Andrade"/>
    <n v="357"/>
    <s v="Alberto Maia"/>
    <x v="9"/>
    <x v="0"/>
    <s v="CR 002 ALBERTO MAIA"/>
    <s v="22843-5"/>
    <s v="Diafragma"/>
    <d v="2019-01-31T00:00:00"/>
    <d v="2029-01-31T00:00:00"/>
    <s v="Argemiro / João"/>
    <s v="Paulo André de Oliveira"/>
    <s v="Vinicius Ricardo dos Santos"/>
    <s v="Ordinária"/>
  </r>
  <r>
    <n v="2024375"/>
    <x v="16"/>
    <s v="05/2024"/>
    <s v="CONDOMÍNIO PRESERVAR – BLOCO 29"/>
    <s v="Avenida"/>
    <s v="Dr. Luiz Ignácio de Andrade"/>
    <n v="357"/>
    <s v="Alberto Maia"/>
    <x v="9"/>
    <x v="0"/>
    <s v="CR 002 ALBERTO MAIA"/>
    <s v="24992-0"/>
    <s v="Diafragma"/>
    <d v="2020-01-31T00:00:00"/>
    <d v="2030-01-31T00:00:00"/>
    <s v="Argemiro / João"/>
    <s v="Paulo André de Oliveira"/>
    <s v="Vinicius Ricardo dos Santos"/>
    <s v="Ordinária"/>
  </r>
  <r>
    <n v="2024376"/>
    <x v="16"/>
    <s v="05/2024"/>
    <s v="CONDOMÍNIO PRESERVAR – BLOCO 27"/>
    <s v="Avenida"/>
    <s v="Dr. Luiz Ignácio de Andrade"/>
    <n v="357"/>
    <s v="Alberto Maia"/>
    <x v="9"/>
    <x v="0"/>
    <s v="CR 002 ALBERTO MAIA"/>
    <s v="22874-5"/>
    <s v="Diafragma"/>
    <d v="2019-01-31T00:00:00"/>
    <d v="2029-01-31T00:00:00"/>
    <s v="Argemiro / João"/>
    <s v="Paulo André de Oliveira"/>
    <s v="Vinicius Ricardo dos Santos"/>
    <s v="Ordinária"/>
  </r>
  <r>
    <n v="2024377"/>
    <x v="16"/>
    <s v="05/2024"/>
    <s v="CONDOMÍNIO PRESERVAR – BLOCO 28"/>
    <s v="Avenida"/>
    <s v="Dr. Luiz Ignácio de Andrade"/>
    <n v="357"/>
    <s v="Alberto Maia"/>
    <x v="9"/>
    <x v="0"/>
    <s v="CR 002 ALBERTO MAIA"/>
    <s v="22907-5"/>
    <s v="Diafragma"/>
    <d v="2019-01-31T00:00:00"/>
    <d v="2029-01-31T00:00:00"/>
    <s v="Argemiro / João"/>
    <s v="Paulo André de Oliveira"/>
    <s v="Vinicius Ricardo dos Santos"/>
    <s v="Ordinária"/>
  </r>
  <r>
    <n v="2024378"/>
    <x v="16"/>
    <s v="05/2024"/>
    <s v="CONDOMÍNIO PRESERVAR – BLOCO 26"/>
    <s v="Avenida"/>
    <s v="Dr. Luiz Ignácio de Andrade"/>
    <n v="357"/>
    <s v="Alberto Maia"/>
    <x v="9"/>
    <x v="0"/>
    <s v="CR 002 ALBERTO MAIA"/>
    <s v="26122-0"/>
    <s v="Diafragma"/>
    <d v="2020-09-30T00:00:00"/>
    <d v="2030-09-30T00:00:00"/>
    <s v="Argemiro / João"/>
    <s v="Paulo André de Oliveira"/>
    <s v="Vinicius Ricardo dos Santos"/>
    <s v="Ordinária"/>
  </r>
  <r>
    <n v="2024379"/>
    <x v="16"/>
    <s v="05/2024"/>
    <s v="CONDOMÍNIO PRESERVAR – BLOCO 25"/>
    <s v="Avenida"/>
    <s v="Dr. Luiz Ignácio de Andrade"/>
    <n v="357"/>
    <s v="Alberto Maia"/>
    <x v="9"/>
    <x v="0"/>
    <s v="CR 002 ALBERTO MAIA"/>
    <s v="24577-1"/>
    <s v="Diafragma"/>
    <d v="2019-05-31T00:00:00"/>
    <d v="2029-05-31T00:00:00"/>
    <s v="Argemiro / João"/>
    <s v="Paulo André de Oliveira"/>
    <s v="Vinicius Ricardo dos Santos"/>
    <s v="Ordinária"/>
  </r>
  <r>
    <n v="2024380"/>
    <x v="16"/>
    <s v="05/2024"/>
    <s v="CONDOMÍNIO PRESERVAR – BLOCO 23"/>
    <s v="Avenida"/>
    <s v="Dr. Luiz Ignácio de Andrade"/>
    <n v="357"/>
    <s v="Alberto Maia"/>
    <x v="9"/>
    <x v="0"/>
    <s v="CR 002 ALBERTO MAIA"/>
    <s v="23001-4"/>
    <s v="Diafragma"/>
    <d v="2019-01-31T00:00:00"/>
    <d v="2029-01-31T00:00:00"/>
    <s v="Argemiro / João"/>
    <s v="Paulo André de Oliveira"/>
    <s v="Vinicius Ricardo dos Santos"/>
    <s v="Ordinária"/>
  </r>
  <r>
    <n v="2024381"/>
    <x v="16"/>
    <s v="05/2024"/>
    <s v="CONDOMÍNIO PRESERVAR – BLOCO 24"/>
    <s v="Avenida"/>
    <s v="Dr. Luiz Ignácio de Andrade"/>
    <n v="357"/>
    <s v="Alberto Maia"/>
    <x v="9"/>
    <x v="0"/>
    <s v="CR 002 ALBERTO MAIA"/>
    <s v="22990-3"/>
    <s v="Diafragma"/>
    <d v="2019-01-31T00:00:00"/>
    <d v="2029-01-31T00:00:00"/>
    <s v="Argemiro / João"/>
    <s v="Paulo André de Oliveira"/>
    <s v="Vinicius Ricardo dos Santos"/>
    <s v="Ordinária"/>
  </r>
  <r>
    <n v="2024382"/>
    <x v="16"/>
    <s v="05/2024"/>
    <s v="CONDOMÍNIO PRESERVAR – BLOCO 22"/>
    <s v="Avenida"/>
    <s v="Dr. Luiz Ignácio de Andrade"/>
    <n v="357"/>
    <s v="Alberto Maia"/>
    <x v="9"/>
    <x v="0"/>
    <s v="CR 002 ALBERTO MAIA"/>
    <s v="22851-6"/>
    <s v="Diafragma"/>
    <d v="2019-01-31T00:00:00"/>
    <d v="2029-01-31T00:00:00"/>
    <s v="Argemiro / João"/>
    <s v="Paulo André de Oliveira"/>
    <s v="Vinicius Ricardo dos Santos"/>
    <s v="Ordinária"/>
  </r>
  <r>
    <n v="2024383"/>
    <x v="16"/>
    <s v="05/2024"/>
    <s v="CONDOMÍNIO PRESERVAR – BLOCO 21"/>
    <s v="Avenida"/>
    <s v="Dr. Luiz Ignácio de Andrade"/>
    <n v="357"/>
    <s v="Alberto Maia"/>
    <x v="9"/>
    <x v="0"/>
    <s v="CR 002 ALBERTO MAIA"/>
    <s v="22871-0"/>
    <s v="Diafragma"/>
    <d v="2019-01-31T00:00:00"/>
    <d v="2029-01-31T00:00:00"/>
    <s v="Argemiro / João"/>
    <s v="Paulo André de Oliveira"/>
    <s v="Vinicius Ricardo dos Santos"/>
    <s v="Ordinária"/>
  </r>
  <r>
    <n v="2024384"/>
    <x v="16"/>
    <s v="05/2024"/>
    <s v="CONDOMÍNIO PRESERVAR – BLOCO 20"/>
    <s v="Avenida"/>
    <s v="Dr. Luiz Ignácio de Andrade"/>
    <n v="357"/>
    <s v="Alberto Maia"/>
    <x v="9"/>
    <x v="0"/>
    <s v="CR 002 ALBERTO MAIA"/>
    <s v="22982-2"/>
    <s v="Diafragma"/>
    <d v="2019-01-31T00:00:00"/>
    <d v="2029-01-31T00:00:00"/>
    <s v="Argemiro / João"/>
    <s v="Paulo André de Oliveira"/>
    <s v="Vinicius Ricardo dos Santos"/>
    <s v="Ordinária"/>
  </r>
  <r>
    <n v="2024385"/>
    <x v="16"/>
    <s v="05/2024"/>
    <s v="CONDOMÍNIO PRESERVAR – BLOCO 19"/>
    <s v="Avenida"/>
    <s v="Dr. Luiz Ignácio de Andrade"/>
    <n v="357"/>
    <s v="Alberto Maia"/>
    <x v="9"/>
    <x v="0"/>
    <s v="CR 002 ALBERTO MAIA"/>
    <s v="23057-0"/>
    <s v="Diafragma"/>
    <d v="2019-01-31T00:00:00"/>
    <d v="2029-01-31T00:00:00"/>
    <s v="Argemiro / João"/>
    <s v="Paulo André de Oliveira"/>
    <s v="Vinicius Ricardo dos Santos"/>
    <s v="Ordinária"/>
  </r>
  <r>
    <n v="2024386"/>
    <x v="16"/>
    <s v="05/2024"/>
    <s v="CONDOMÍNIO PRESERVAR – BLOCO 18"/>
    <s v="Avenida"/>
    <s v="Dr. Luiz Ignácio de Andrade"/>
    <n v="357"/>
    <s v="Alberto Maia"/>
    <x v="9"/>
    <x v="0"/>
    <s v="CR 002 ALBERTO MAIA"/>
    <s v="23007-3"/>
    <s v="Diafragma"/>
    <d v="2019-01-31T00:00:00"/>
    <d v="2029-01-31T00:00:00"/>
    <s v="Argemiro / João"/>
    <s v="Paulo André de Oliveira"/>
    <s v="Vinicius Ricardo dos Santos"/>
    <s v="Ordinária"/>
  </r>
  <r>
    <n v="2024387"/>
    <x v="16"/>
    <s v="05/2024"/>
    <s v="CONDOMÍNIO PRESERVAR – BLOCO 17"/>
    <s v="Avenida"/>
    <s v="Dr. Luiz Ignácio de Andrade"/>
    <n v="357"/>
    <s v="Alberto Maia"/>
    <x v="9"/>
    <x v="0"/>
    <s v="CR 002 ALBERTO MAIA"/>
    <s v="22335-2"/>
    <s v="Diafragma"/>
    <d v="2018-07-31T00:00:00"/>
    <d v="2028-07-31T00:00:00"/>
    <s v="Argemiro / João"/>
    <s v="Paulo André de Oliveira"/>
    <s v="Vinicius Ricardo dos Santos"/>
    <s v="Ordinária"/>
  </r>
  <r>
    <n v="2024388"/>
    <x v="16"/>
    <s v="05/2024"/>
    <s v="CONDOMÍNIO PRESERVAR – BLOCO 16"/>
    <s v="Avenida"/>
    <s v="Dr. Luiz Ignácio de Andrade"/>
    <n v="357"/>
    <s v="Alberto Maia"/>
    <x v="9"/>
    <x v="0"/>
    <s v="CR 002 ALBERTO MAIA"/>
    <s v="23656-0"/>
    <s v="Diafragma"/>
    <d v="2019-04-30T00:00:00"/>
    <d v="2029-04-30T00:00:00"/>
    <s v="Argemiro / João"/>
    <s v="Paulo André de Oliveira"/>
    <s v="Vinicius Ricardo dos Santos"/>
    <s v="Ordinária"/>
  </r>
  <r>
    <n v="2024389"/>
    <x v="16"/>
    <s v="05/2024"/>
    <s v="CONDOMÍNIO PRESERVAR – BLOCO 15"/>
    <s v="Avenida"/>
    <s v="Dr. Luiz Ignácio de Andrade"/>
    <n v="357"/>
    <s v="Alberto Maia"/>
    <x v="9"/>
    <x v="0"/>
    <s v="CR 002 ALBERTO MAIA"/>
    <s v="22878-8"/>
    <s v="Diafragma"/>
    <d v="2019-01-31T00:00:00"/>
    <d v="2029-01-31T00:00:00"/>
    <s v="Argemiro / João"/>
    <s v="Paulo André de Oliveira"/>
    <s v="Vinicius Ricardo dos Santos"/>
    <s v="Ordinária"/>
  </r>
  <r>
    <n v="2024390"/>
    <x v="16"/>
    <s v="05/2024"/>
    <s v="CONDOMÍNIO PRESERVAR – BLOCO 11"/>
    <s v="Avenida"/>
    <s v="Dr. Luiz Ignácio de Andrade"/>
    <n v="357"/>
    <s v="Alberto Maia"/>
    <x v="9"/>
    <x v="0"/>
    <s v="CR 002 ALBERTO MAIA"/>
    <s v="27131-4"/>
    <s v="Diafragma"/>
    <d v="2021-05-31T00:00:00"/>
    <d v="2031-05-31T00:00:00"/>
    <s v="Argemiro / João"/>
    <s v="Paulo André de Oliveira"/>
    <s v="Vinicius Ricardo dos Santos"/>
    <s v="Ordinária"/>
  </r>
  <r>
    <n v="2024391"/>
    <x v="16"/>
    <s v="05/2024"/>
    <s v="CONDOMÍNIO PRESERVAR – BLOCO 07"/>
    <s v="Avenida"/>
    <s v="Dr. Luiz Ignácio de Andrade"/>
    <n v="357"/>
    <s v="Alberto Maia"/>
    <x v="9"/>
    <x v="0"/>
    <s v="CR 002 ALBERTO MAIA"/>
    <s v="20984-8"/>
    <s v="Diafragma"/>
    <d v="2018-05-31T00:00:00"/>
    <d v="2028-05-31T00:00:00"/>
    <s v="Argemiro / João"/>
    <s v="Paulo André de Oliveira"/>
    <s v="Vinicius Ricardo dos Santos"/>
    <s v="Ordinária"/>
  </r>
  <r>
    <n v="2024392"/>
    <x v="16"/>
    <s v="05/2024"/>
    <s v="CONDOMÍNIO PRESERVAR – BLOCO 12"/>
    <s v="Avenida"/>
    <s v="Dr. Luiz Ignácio de Andrade"/>
    <n v="357"/>
    <s v="Alberto Maia"/>
    <x v="9"/>
    <x v="0"/>
    <s v="CR 002 ALBERTO MAIA"/>
    <s v="27125-0"/>
    <s v="Diafragma"/>
    <d v="2021-05-31T00:00:00"/>
    <d v="2031-05-31T00:00:00"/>
    <s v="Argemiro / João"/>
    <s v="Paulo André de Oliveira"/>
    <s v="Vinicius Ricardo dos Santos"/>
    <s v="Ordinária"/>
  </r>
  <r>
    <n v="2024393"/>
    <x v="16"/>
    <s v="05/2024"/>
    <s v="CONDOMÍNIO PRESERVAR – BLOCO 13"/>
    <s v="Avenida"/>
    <s v="Dr. Luiz Ignácio de Andrade"/>
    <n v="357"/>
    <s v="Alberto Maia"/>
    <x v="9"/>
    <x v="0"/>
    <s v="CR 002 ALBERTO MAIA"/>
    <s v="22606-8"/>
    <s v="Diafragma"/>
    <d v="2018-08-31T00:00:00"/>
    <d v="2028-08-31T00:00:00"/>
    <s v="Argemiro / João"/>
    <s v="Paulo André de Oliveira"/>
    <s v="Vinicius Ricardo dos Santos"/>
    <s v="Ordinária"/>
  </r>
  <r>
    <n v="2024394"/>
    <x v="16"/>
    <s v="05/2024"/>
    <s v="CONDOMÍNIO PRESERVAR – BLOCO 08"/>
    <s v="Avenida"/>
    <s v="Dr. Luiz Ignácio de Andrade"/>
    <n v="357"/>
    <s v="Alberto Maia"/>
    <x v="9"/>
    <x v="0"/>
    <s v="CR 002 ALBERTO MAIA"/>
    <s v="21581-3"/>
    <s v="Diafragma"/>
    <d v="2018-06-30T00:00:00"/>
    <d v="2028-06-30T00:00:00"/>
    <s v="Argemiro / João"/>
    <s v="Paulo André de Oliveira"/>
    <s v="Vinicius Ricardo dos Santos"/>
    <s v="Ordinária"/>
  </r>
  <r>
    <n v="2024395"/>
    <x v="16"/>
    <s v="05/2024"/>
    <s v="CONDOMÍNIO PRESERVAR – BLOCO 09"/>
    <s v="Avenida"/>
    <s v="Dr. Luiz Ignácio de Andrade"/>
    <n v="357"/>
    <s v="Alberto Maia"/>
    <x v="9"/>
    <x v="0"/>
    <s v="CR 002 ALBERTO MAIA"/>
    <s v="22652-1"/>
    <s v="Diafragma"/>
    <d v="2018-08-31T00:00:00"/>
    <d v="2028-08-31T00:00:00"/>
    <s v="Argemiro / João"/>
    <s v="Paulo André de Oliveira"/>
    <s v="Vinicius Ricardo dos Santos"/>
    <s v="Ordinária"/>
  </r>
  <r>
    <n v="2024396"/>
    <x v="16"/>
    <s v="05/2024"/>
    <s v="CONDOMÍNIO PRESERVAR – BLOCO 07"/>
    <s v="Avenida"/>
    <s v="Dr. Luiz Ignácio de Andrade"/>
    <n v="357"/>
    <s v="Alberto Maia"/>
    <x v="9"/>
    <x v="0"/>
    <s v="CR 002 ALBERTO MAIA"/>
    <s v="20984-8"/>
    <s v="Diafragma"/>
    <d v="2018-05-31T00:00:00"/>
    <d v="2028-05-31T00:00:00"/>
    <s v="Argemiro / João"/>
    <s v="Paulo André de Oliveira"/>
    <s v="Vinicius Ricardo dos Santos"/>
    <s v="Ordinária"/>
  </r>
  <r>
    <n v="2024397"/>
    <x v="16"/>
    <s v="05/2024"/>
    <s v="CONDOMÍNIO PRESERVAR – BLOCO 10"/>
    <s v="Avenida"/>
    <s v="Dr. Luiz Ignácio de Andrade"/>
    <n v="357"/>
    <s v="Alberto Maia"/>
    <x v="9"/>
    <x v="0"/>
    <s v="CR 002 ALBERTO MAIA"/>
    <s v="21487-6"/>
    <s v="Diafragma"/>
    <d v="2018-06-30T00:00:00"/>
    <d v="2028-06-30T00:00:00"/>
    <s v="Argemiro / João"/>
    <s v="Paulo André de Oliveira"/>
    <s v="Vinicius Ricardo dos Santos"/>
    <s v="Ordinária"/>
  </r>
  <r>
    <n v="2024398"/>
    <x v="16"/>
    <s v="05/2024"/>
    <s v="CONDOMÍNIO PRESERVAR – BLOCO 14"/>
    <s v="Avenida"/>
    <s v="Dr. Luiz Ignácio de Andrade"/>
    <n v="357"/>
    <s v="Alberto Maia"/>
    <x v="9"/>
    <x v="0"/>
    <s v="CR 002 ALBERTO MAIA"/>
    <s v="23131-2"/>
    <s v="Diafragma"/>
    <d v="2019-01-31T00:00:00"/>
    <d v="2029-01-31T00:00:00"/>
    <s v="Argemiro / João"/>
    <s v="Paulo André de Oliveira"/>
    <s v="Vinicius Ricardo dos Santos"/>
    <s v="Ordinária"/>
  </r>
  <r>
    <n v="2024399"/>
    <x v="16"/>
    <s v="05/2024"/>
    <s v="CONDOMÍNIO PRESERVAR – BLOCO 06"/>
    <s v="Avenida"/>
    <s v="Dr. Luiz Ignácio de Andrade"/>
    <n v="357"/>
    <s v="Alberto Maia"/>
    <x v="9"/>
    <x v="0"/>
    <s v="CR 002 ALBERTO MAIA"/>
    <s v="20338-6"/>
    <s v="Diafragma"/>
    <d v="2017-03-31T00:00:00"/>
    <d v="2027-03-31T00:00:00"/>
    <s v="Argemiro / João"/>
    <s v="Paulo André de Oliveira"/>
    <s v="Vinicius Ricardo dos Santos"/>
    <s v="Ordinária"/>
  </r>
  <r>
    <n v="2024400"/>
    <x v="16"/>
    <s v="05/2024"/>
    <s v="CONDOMÍNIO PRESERVAR – BLOCO 04"/>
    <s v="Avenida"/>
    <s v="Dr. Luiz Ignácio de Andrade"/>
    <n v="357"/>
    <s v="Alberto Maia"/>
    <x v="9"/>
    <x v="0"/>
    <s v="CR 002 ALBERTO MAIA"/>
    <s v="21148-6"/>
    <s v="Diafragma"/>
    <d v="2018-05-31T00:00:00"/>
    <d v="2028-05-31T00:00:00"/>
    <s v="Argemiro / João"/>
    <s v="Paulo André de Oliveira"/>
    <s v="Vinicius Ricardo dos Santos"/>
    <s v="Ordinária"/>
  </r>
  <r>
    <n v="2024401"/>
    <x v="16"/>
    <s v="05/2024"/>
    <s v="CONDOMÍNIO PRESERVAR – BLOCO 02"/>
    <s v="Avenida"/>
    <s v="Dr. Luiz Ignácio de Andrade"/>
    <n v="357"/>
    <s v="Alberto Maia"/>
    <x v="9"/>
    <x v="0"/>
    <s v="CR 002 ALBERTO MAIA"/>
    <s v="23669-1"/>
    <s v="Diafragma"/>
    <d v="2019-04-30T00:00:00"/>
    <d v="2029-04-30T00:00:00"/>
    <s v="Argemiro / João"/>
    <s v="Paulo André de Oliveira"/>
    <s v="Vinicius Ricardo dos Santos"/>
    <s v="Ordinária"/>
  </r>
  <r>
    <n v="2024402"/>
    <x v="16"/>
    <s v="05/2024"/>
    <s v="CONDOMÍNIO PRESERVAR – BLOCO 01"/>
    <s v="Avenida"/>
    <s v="Dr. Luiz Ignácio de Andrade"/>
    <n v="357"/>
    <s v="Alberto Maia"/>
    <x v="9"/>
    <x v="0"/>
    <s v="CR 002 ALBERTO MAIA"/>
    <s v="24184-9"/>
    <s v="Diafragma"/>
    <d v="2019-05-31T00:00:00"/>
    <d v="2029-05-31T00:00:00"/>
    <s v="Argemiro / João"/>
    <s v="Paulo André de Oliveira"/>
    <s v="Vinicius Ricardo dos Santos"/>
    <s v="Ordinária"/>
  </r>
  <r>
    <n v="2024403"/>
    <x v="16"/>
    <s v="05/2024"/>
    <s v="CONDOMÍNIO PRESERVAR – BLOCO 03"/>
    <s v="Avenida"/>
    <s v="Dr. Luiz Ignácio de Andrade"/>
    <n v="357"/>
    <s v="Alberto Maia"/>
    <x v="9"/>
    <x v="0"/>
    <s v="CR 002 ALBERTO MAIA"/>
    <s v="21426-4"/>
    <s v="Diafragma"/>
    <d v="2018-01-31T00:00:00"/>
    <d v="2028-01-31T00:00:00"/>
    <s v="Argemiro / João"/>
    <s v="Paulo André de Oliveira"/>
    <s v="Vinicius Ricardo dos Santos"/>
    <s v="Ordinária"/>
  </r>
  <r>
    <n v="2024404"/>
    <x v="16"/>
    <s v="05/2024"/>
    <s v="CONDOMÍNIO PRESERVAR – BLOCO 05"/>
    <s v="Avenida"/>
    <s v="Dr. Luiz Ignácio de Andrade"/>
    <n v="357"/>
    <s v="Alberto Maia"/>
    <x v="9"/>
    <x v="0"/>
    <s v="CR 002 ALBERTO MAIA"/>
    <s v="24186-5"/>
    <s v="Diafragma"/>
    <d v="2017-05-31T00:00:00"/>
    <d v="2027-05-31T00:00:00"/>
    <s v="Argemiro / João"/>
    <s v="Paulo André de Oliveira"/>
    <s v="Vinicius Ricardo dos Santos"/>
    <s v="Ordinária"/>
  </r>
  <r>
    <n v="2024405"/>
    <x v="17"/>
    <s v="05/2024"/>
    <s v="POSTO SERVIÇO CIDADE LTDA"/>
    <s v="Avenida"/>
    <s v="Agamenom Magalhães"/>
    <n v="139"/>
    <s v="São José"/>
    <x v="10"/>
    <x v="2"/>
    <s v="ERPM"/>
    <s v="25836-9"/>
    <s v="Rotativo G 100"/>
    <d v="2023-03-31T00:00:00"/>
    <d v="2026-03-31T00:00:00"/>
    <s v="Argemiro / João"/>
    <s v="Bruno Santos Assunção"/>
    <s v="Vinicius Ricardo dos Santos"/>
    <s v="Ordinária"/>
  </r>
  <r>
    <n v="2024406"/>
    <x v="17"/>
    <s v="05/2024"/>
    <s v="ERP 395.17 - CARPINA"/>
    <s v="Avenida"/>
    <s v="Agamenom Magalhães"/>
    <n v="139"/>
    <s v="São José"/>
    <x v="10"/>
    <x v="3"/>
    <s v="ERP 395.17"/>
    <s v="NA"/>
    <s v="ERP"/>
    <m/>
    <m/>
    <s v="Argemiro / João"/>
    <s v="Bruno Santos Assunção"/>
    <s v="Vinicius Ricardo dos Santos"/>
    <s v="Ordinária"/>
  </r>
  <r>
    <n v="2024407"/>
    <x v="17"/>
    <s v="05/2024"/>
    <s v="SÃO JOSÉ DELICATESSEN"/>
    <s v="Avenida"/>
    <s v="Agamenom Magalhães"/>
    <n v="285"/>
    <s v="São José"/>
    <x v="10"/>
    <x v="4"/>
    <s v="CRM"/>
    <s v="31465-0"/>
    <s v="Rotativo G 16"/>
    <d v="2023-09-30T00:00:00"/>
    <d v="2028-09-30T00:00:00"/>
    <s v="Argemiro / João"/>
    <s v="Bruno Santos Assunção"/>
    <s v="Vinicius Ricardo dos Santos"/>
    <s v="Ordinária"/>
  </r>
  <r>
    <n v="2024408"/>
    <x v="18"/>
    <s v="05/2024"/>
    <s v="POSTO BEZERRA MENEZES COM. DE PETRÓLEO LTDA"/>
    <s v="Avenida"/>
    <s v="Dr. Belmino Correia"/>
    <n v="6082"/>
    <s v="Capibaribe"/>
    <x v="11"/>
    <x v="2"/>
    <s v="ERPM"/>
    <s v="28014-3"/>
    <s v="Rotativo G 100"/>
    <d v="2024-01-31T00:00:00"/>
    <d v="2027-01-31T00:00:00"/>
    <s v="Argemiro / João"/>
    <s v="Rodrigo de Aquino Lira"/>
    <s v="Vinicius Ricardo dos Santos"/>
    <s v="Ordinária"/>
  </r>
  <r>
    <n v="2024409"/>
    <x v="18"/>
    <s v="05/2024"/>
    <s v="ERPM NEOVIA"/>
    <s v="Rodovia"/>
    <s v="PE 05, Km 22"/>
    <s v="S/N"/>
    <s v="Tiúma"/>
    <x v="11"/>
    <x v="1"/>
    <s v="ERPM"/>
    <s v="30529-4"/>
    <s v="Rotativo G 40"/>
    <d v="2023-04-30T00:00:00"/>
    <d v="2026-04-30T00:00:00"/>
    <s v="Argemiro / João"/>
    <s v="Rodrigo de Aquino Lira"/>
    <s v="Vinicius Ricardo dos Santos"/>
    <s v="Ordinária"/>
  </r>
  <r>
    <n v="2024410"/>
    <x v="18"/>
    <s v="05/2024"/>
    <s v="ERPM VITALMASSA"/>
    <s v="Rodovia"/>
    <s v="PE 05, Km 22"/>
    <s v="S/N"/>
    <s v="Tiúma"/>
    <x v="11"/>
    <x v="1"/>
    <s v="ERPM"/>
    <s v="30094-2"/>
    <s v="Rotativo G 25"/>
    <d v="2022-09-30T00:00:00"/>
    <d v="2027-09-30T00:00:00"/>
    <s v="Argemiro / João"/>
    <s v="Rodrigo de Aquino Lira"/>
    <s v="Vinicius Ricardo dos Santos"/>
    <s v="Ordinária"/>
  </r>
  <r>
    <n v="2024411"/>
    <x v="18"/>
    <s v="05/2024"/>
    <s v="POSTO CAMPEÃO NACIONAL LTDA"/>
    <s v="Rodovia"/>
    <s v="BR 408, KM 86"/>
    <s v="S/N"/>
    <s v="Zona Rural"/>
    <x v="12"/>
    <x v="6"/>
    <s v="ERPM"/>
    <s v="CSC"/>
    <s v="CSC"/>
    <m/>
    <m/>
    <s v="Argemiro / João"/>
    <s v="Rodrigo de Aquino Lira"/>
    <s v="Vinicius Ricardo dos Santos"/>
    <s v="Ordinária"/>
  </r>
  <r>
    <n v="2024412"/>
    <x v="18"/>
    <s v="05/2024"/>
    <s v="ERPM DUPE"/>
    <s v="Rodovia"/>
    <s v="BR 408, KM 50,5"/>
    <s v="S/N"/>
    <s v="Bairro Novo"/>
    <x v="10"/>
    <x v="1"/>
    <s v="ERPM"/>
    <s v="30984-2"/>
    <s v="Rotativo G 150"/>
    <d v="2023-12-31T00:00:00"/>
    <d v="2026-12-31T00:00:00"/>
    <s v="Argemiro / João"/>
    <s v="Rodrigo de Aquino Lira"/>
    <s v="Vinicius Ricardo dos Santos"/>
    <s v="Ordinária"/>
  </r>
  <r>
    <n v="2024413"/>
    <x v="18"/>
    <s v="05/2024"/>
    <s v="ERPM MAURICEIA RAÇÕES"/>
    <s v="Estrada"/>
    <s v="da Limeira Grande, KM 02"/>
    <s v="S/N"/>
    <s v="Bairro Novo"/>
    <x v="10"/>
    <x v="7"/>
    <s v="ERPM"/>
    <s v="CSC"/>
    <s v="CSC"/>
    <m/>
    <m/>
    <s v="Argemiro / João"/>
    <s v="Rodrigo de Aquino Lira"/>
    <s v="Vinicius Ricardo dos Santos"/>
    <s v="Ordinária"/>
  </r>
  <r>
    <n v="2024414"/>
    <x v="19"/>
    <s v="06/2024"/>
    <s v="AUTOPETRO PETRÓLEO E GÁS LTDA"/>
    <s v="Avenida"/>
    <s v="Dr. Belmino Correia"/>
    <n v="333"/>
    <s v="Jardim Primavera"/>
    <x v="9"/>
    <x v="2"/>
    <s v="ERPM"/>
    <s v="29006-8"/>
    <s v="Rotativo G 100"/>
    <d v="2022-06-30T00:00:00"/>
    <d v="2025-06-30T00:00:00"/>
    <s v="Marta / João"/>
    <s v="Antônio César Melo da Silva"/>
    <s v="Vinicius Ricardo dos Santos"/>
    <s v="Ordinária"/>
  </r>
  <r>
    <n v="2024415"/>
    <x v="19"/>
    <s v="06/2024"/>
    <s v="SUPERGÁS COMBUSTÍVEIS LTDA"/>
    <s v="Avenida"/>
    <s v="Dr. Belmino Correia"/>
    <n v="2569"/>
    <s v="Timbí"/>
    <x v="9"/>
    <x v="2"/>
    <s v="ERPM"/>
    <s v="30218-0"/>
    <s v="Rotativo G 100"/>
    <d v="2023-02-28T00:00:00"/>
    <d v="2026-02-28T00:00:00"/>
    <s v="Marta / João"/>
    <s v="Antônio César Melo da Silva"/>
    <s v="Vinicius Ricardo dos Santos"/>
    <s v="Ordinária"/>
  </r>
  <r>
    <n v="2024416"/>
    <x v="19"/>
    <s v="06/2024"/>
    <s v="VIVER BEM CONDOMÍNIO CLUBE"/>
    <s v="Avenida"/>
    <s v="Dr. Belmino Correia"/>
    <n v="4043"/>
    <s v="Alberto Maia"/>
    <x v="9"/>
    <x v="0"/>
    <s v="CRM"/>
    <s v="29800-0"/>
    <s v="Diafragma"/>
    <d v="2022-08-31T00:00:00"/>
    <d v="2032-08-31T00:00:00"/>
    <s v="Marta / João"/>
    <s v="Antônio César Melo da Silva"/>
    <s v="Vinicius Ricardo dos Santos"/>
    <s v="Ordinária"/>
  </r>
  <r>
    <n v="2024417"/>
    <x v="19"/>
    <s v="06/2024"/>
    <s v="JARDIM DAS MARGARIDAS - RESERVA DAS FLORES"/>
    <s v="Rua"/>
    <s v="Via Coletora 02"/>
    <n v="118"/>
    <s v="Santa Mônica"/>
    <x v="9"/>
    <x v="0"/>
    <s v="CRM"/>
    <s v="30045-4"/>
    <s v="Diafragma"/>
    <d v="2022-09-30T00:00:00"/>
    <d v="2032-09-30T00:00:00"/>
    <s v="Marta / João"/>
    <s v="Antônio César Melo da Silva"/>
    <s v="Vinicius Ricardo dos Santos"/>
    <s v="Ordinária"/>
  </r>
  <r>
    <n v="2024418"/>
    <x v="19"/>
    <s v="06/2024"/>
    <s v="JARDIM DOS GIRASSÓIS - RESERVA DAS FLORES"/>
    <s v="Rua"/>
    <s v="Via Coletora 02"/>
    <n v="143"/>
    <s v="Santa Mônica"/>
    <x v="9"/>
    <x v="0"/>
    <s v="CRM"/>
    <s v="25803-2"/>
    <s v="Diafragma"/>
    <d v="2020-05-31T00:00:00"/>
    <d v="2030-05-31T00:00:00"/>
    <s v="Marta / João"/>
    <s v="Antônio César Melo da Silva"/>
    <s v="Vinicius Ricardo dos Santos"/>
    <s v="Ordinária"/>
  </r>
  <r>
    <n v="2024419"/>
    <x v="19"/>
    <s v="06/2024"/>
    <s v="JARDIM DOS BOUGAINVILLES - RESERVA DAS FLORES"/>
    <s v="Rua"/>
    <s v="Via Coletora 02"/>
    <n v="239"/>
    <s v="Santa Mônica"/>
    <x v="9"/>
    <x v="0"/>
    <s v="CRM"/>
    <s v="28668-0"/>
    <s v="Diafragma"/>
    <d v="2022-06-30T00:00:00"/>
    <d v="2032-06-30T00:00:00"/>
    <s v="Marta / João"/>
    <s v="Antônio César Melo da Silva"/>
    <s v="Vinicius Ricardo dos Santos"/>
    <s v="Ordinária"/>
  </r>
  <r>
    <n v="2024420"/>
    <x v="19"/>
    <s v="06/2024"/>
    <s v="JARDIM DAS ALFAZEMAS - RESERVA DAS FLORES"/>
    <s v="Rua"/>
    <s v="Via Coletora 01"/>
    <n v="73"/>
    <s v="Santa Mônica"/>
    <x v="9"/>
    <x v="0"/>
    <s v="CRM"/>
    <s v="24778-8"/>
    <s v="Diafragma"/>
    <d v="2019-07-31T00:00:00"/>
    <d v="2029-07-31T00:00:00"/>
    <s v="Marta / João"/>
    <s v="Antônio César Melo da Silva"/>
    <s v="Vinicius Ricardo dos Santos"/>
    <s v="Ordinária"/>
  </r>
  <r>
    <n v="2024421"/>
    <x v="19"/>
    <s v="06/2024"/>
    <s v="PETRÓLEO GÁS E LUBRIFICANTES LTDA"/>
    <s v="Avenida"/>
    <s v="Dr. Belmino Correia"/>
    <n v="283"/>
    <s v="Bairro dos Estados"/>
    <x v="9"/>
    <x v="2"/>
    <s v="ERPM"/>
    <s v="26211-0"/>
    <s v="Rotativo G 100"/>
    <d v="2023-03-31T00:00:00"/>
    <d v="2026-03-31T00:00:00"/>
    <s v="Marta / João"/>
    <s v="Antônio César Melo da Silva"/>
    <s v="Vinicius Ricardo dos Santos"/>
    <s v="Ordinária"/>
  </r>
  <r>
    <n v="2024422"/>
    <x v="20"/>
    <s v="06/2024"/>
    <s v="POSTO VILA GOIANA COMÉRCIO DE COMBUSTÍVEIS LTDA"/>
    <s v="Rodovia"/>
    <s v="BR 101, KM 19,5"/>
    <s v="S/N"/>
    <s v="Centro"/>
    <x v="13"/>
    <x v="2"/>
    <s v="ERPM"/>
    <s v="27812-2"/>
    <s v="Rotativo G 100"/>
    <d v="2023-07-31T00:00:00"/>
    <d v="2026-07-31T00:00:00"/>
    <s v="Argemiro / João"/>
    <s v="Eliab Silva"/>
    <s v="Vinicius Ricardo dos Santos"/>
    <s v="Ordinária"/>
  </r>
  <r>
    <n v="2024423"/>
    <x v="20"/>
    <s v="06/2024"/>
    <s v="ERPM PÓRTICO ESQUÁDRIAS"/>
    <s v="Rodovia"/>
    <s v="BR 101 Norte, KM 02"/>
    <s v="S/N"/>
    <s v="Polo Vidreiro"/>
    <x v="13"/>
    <x v="2"/>
    <s v="ERPM"/>
    <s v="27580-8"/>
    <s v="Rotativo G 25"/>
    <d v="2021-03-31T00:00:00"/>
    <d v="2026-03-31T00:00:00"/>
    <s v="Argemiro / João"/>
    <s v="Eliab Silva"/>
    <s v="Vinicius Ricardo dos Santos"/>
    <s v="Ordinária"/>
  </r>
  <r>
    <n v="2024424"/>
    <x v="20"/>
    <s v="06/2024"/>
    <s v="ERP 341.3 - BOLSÃO POLO FARMACOQUÍMICO"/>
    <s v="Rodovia"/>
    <s v="BR 101 Norte"/>
    <s v="S/N"/>
    <s v="Polo Vidreiro"/>
    <x v="13"/>
    <x v="3"/>
    <s v="ERP 341.3"/>
    <s v="NA"/>
    <s v="ERP"/>
    <m/>
    <m/>
    <s v="Argemiro / João"/>
    <s v="Eliab Silva"/>
    <s v="Vinicius Ricardo dos Santos"/>
    <s v="Ordinária"/>
  </r>
  <r>
    <n v="2024425"/>
    <x v="20"/>
    <s v="06/2024"/>
    <s v="ERPM HEMOBRÁS"/>
    <s v="Rodovia"/>
    <s v="BR 101 Norte"/>
    <s v="S/N"/>
    <s v="Polo Vidreiro"/>
    <x v="13"/>
    <x v="1"/>
    <s v="ERPM"/>
    <s v="31477-3"/>
    <s v="Rotativo G 250"/>
    <d v="2023-08-31T00:00:00"/>
    <d v="2026-08-31T00:00:00"/>
    <s v="Argemiro / João"/>
    <s v="Eliab Silva"/>
    <s v="Vinicius Ricardo dos Santos"/>
    <s v="Ordinária"/>
  </r>
  <r>
    <n v="2024426"/>
    <x v="20"/>
    <s v="06/2024"/>
    <s v="ERPM VIVIX"/>
    <s v="Rodovia"/>
    <s v="BR 101 Norte, KM 01"/>
    <s v="S/N"/>
    <s v="Polo Vidreiro"/>
    <x v="13"/>
    <x v="1"/>
    <s v="ERPM"/>
    <s v="29018-1"/>
    <s v="Turbina G 100"/>
    <d v="2024-02-28T00:00:00"/>
    <d v="2026-02-28T00:00:00"/>
    <s v="Argemiro / João"/>
    <s v="Eliab Silva"/>
    <s v="Vinicius Ricardo dos Santos"/>
    <s v="Ordinária"/>
  </r>
  <r>
    <n v="2024427"/>
    <x v="20"/>
    <s v="06/2024"/>
    <s v="POSTO MASTERGÁS"/>
    <s v="Rodovia"/>
    <s v="PE 62, KM 01"/>
    <s v="S/N"/>
    <s v="Centro"/>
    <x v="13"/>
    <x v="2"/>
    <s v="ERPM"/>
    <s v="31227-4"/>
    <s v="Rotativo G 100"/>
    <d v="2023-07-31T00:00:00"/>
    <d v="2026-07-31T00:00:00"/>
    <s v="Argemiro / João"/>
    <s v="Eliab Silva"/>
    <s v="Vinicius Ricardo dos Santos"/>
    <s v="Ordinária"/>
  </r>
  <r>
    <n v="2024428"/>
    <x v="20"/>
    <s v="06/2024"/>
    <s v="BANDEIRANTE GÁS LTDA"/>
    <s v="Rodovia"/>
    <s v="PE 75"/>
    <s v="S/N"/>
    <s v="Centro"/>
    <x v="13"/>
    <x v="2"/>
    <s v="ERPM"/>
    <s v="26205-6"/>
    <s v="Rotativo G 100"/>
    <d v="2023-03-31T00:00:00"/>
    <d v="2026-03-31T00:00:00"/>
    <s v="Argemiro / João"/>
    <s v="Eliab Silva"/>
    <s v="Vinicius Ricardo dos Santos"/>
    <s v="Ordinária"/>
  </r>
  <r>
    <n v="2024429"/>
    <x v="20"/>
    <s v="06/2024"/>
    <s v="ERPM KLABIN"/>
    <s v="Rodovia"/>
    <s v="PE 75"/>
    <n v="45"/>
    <s v="Engenho pedregulho"/>
    <x v="13"/>
    <x v="1"/>
    <s v="ERPM"/>
    <s v="06638-9"/>
    <s v="Turbina G 650"/>
    <d v="2024-04-30T00:00:00"/>
    <d v="2026-04-30T00:00:00"/>
    <s v="Argemiro / João"/>
    <s v="Eliab Silva"/>
    <s v="Vinicius Ricardo dos Santos"/>
    <s v="Ordinária"/>
  </r>
  <r>
    <n v="2024430"/>
    <x v="20"/>
    <s v="06/2024"/>
    <s v="ERPM CBA"/>
    <s v="Rodovia"/>
    <s v="PE 35, KM 03"/>
    <s v="S/N"/>
    <s v="Distrito Industrial"/>
    <x v="8"/>
    <x v="1"/>
    <s v="ERPM"/>
    <s v="30106-0"/>
    <s v="Turbina G 1000"/>
    <d v="2022-09-30T00:00:00"/>
    <d v="2024-09-30T00:00:00"/>
    <s v="Argemiro / João"/>
    <s v="Eliab Silva"/>
    <s v="Vinicius Ricardo dos Santos"/>
    <s v="Ordinária"/>
  </r>
  <r>
    <n v="2024431"/>
    <x v="21"/>
    <s v="06/2024"/>
    <s v="BRAZ E FILHOS COMERCIO DE COMBUSTÍVEIS LTDA"/>
    <s v="Rodovia"/>
    <s v="PE 38"/>
    <s v="S/N"/>
    <s v="Nossa Senhora do Ó"/>
    <x v="14"/>
    <x v="2"/>
    <s v="ERPM"/>
    <s v="27583-2"/>
    <s v="Rotativo G 100"/>
    <d v="2024-02-28T00:00:00"/>
    <d v="2027-02-28T00:00:00"/>
    <s v="Argemiro / João"/>
    <s v="Gersom França Jr."/>
    <s v="Vinicius Ricardo dos Santos"/>
    <s v="Ordinária"/>
  </r>
  <r>
    <n v="2024432"/>
    <x v="21"/>
    <s v="06/2024"/>
    <s v="ERP 186.1 - BOLSÃO PORTO DE GALINHAS"/>
    <s v="Rua"/>
    <s v="Amaro Lima"/>
    <n v="443"/>
    <s v="Nossa Senhora do Ó"/>
    <x v="14"/>
    <x v="3"/>
    <s v="ERP 186.1"/>
    <s v="NA"/>
    <s v="ERP"/>
    <m/>
    <m/>
    <s v="Argemiro / João"/>
    <s v="Gersom França Jr."/>
    <s v="Vinicius Ricardo dos Santos"/>
    <s v="Ordinária"/>
  </r>
  <r>
    <n v="2024433"/>
    <x v="21"/>
    <s v="06/2024"/>
    <s v="GALERIA SÃO JOÃO"/>
    <s v="Estrada"/>
    <s v="Porto de Galinhas"/>
    <n v="215"/>
    <s v="Nossa Senhora do Ó"/>
    <x v="14"/>
    <x v="4"/>
    <s v="CRM"/>
    <s v="26882-4"/>
    <s v="Diafragma"/>
    <d v="2021-03-31T00:00:00"/>
    <d v="2031-03-31T00:00:00"/>
    <s v="Argemiro / João"/>
    <s v="Gersom França Jr."/>
    <s v="Vinicius Ricardo dos Santos"/>
    <s v="Ordinária"/>
  </r>
  <r>
    <n v="2024434"/>
    <x v="21"/>
    <s v="06/2024"/>
    <s v="POSTO PORTO DE GALINHAS LTDA"/>
    <s v="Rodovia"/>
    <s v="PE 09, KM 03"/>
    <s v="S/N"/>
    <s v="Centro"/>
    <x v="14"/>
    <x v="2"/>
    <s v="ERPM"/>
    <s v="31223-1"/>
    <s v="Rotativo G 100"/>
    <d v="2023-07-31T00:00:00"/>
    <d v="2026-07-31T00:00:00"/>
    <s v="Argemiro / João"/>
    <s v="Gersom França Jr."/>
    <s v="Vinicius Ricardo dos Santos"/>
    <s v="Ordinária"/>
  </r>
  <r>
    <n v="2024435"/>
    <x v="21"/>
    <s v="06/2024"/>
    <s v="MAKIA BEACH EXPERIENCE"/>
    <s v="Estrada"/>
    <s v="de acesso, PE 09"/>
    <s v="S/N"/>
    <s v="Muro Alto"/>
    <x v="14"/>
    <x v="0"/>
    <s v="ERPM"/>
    <s v="ILEGÍVEL"/>
    <s v="Rotativo G 16"/>
    <m/>
    <m/>
    <s v="Argemiro / João"/>
    <s v="Gersom França Jr."/>
    <s v="Vinicius Ricardo dos Santos"/>
    <s v="Ordinária"/>
  </r>
  <r>
    <n v="2024436"/>
    <x v="21"/>
    <s v="06/2024"/>
    <s v="RESTAURANTE BEIJUPIRÁ"/>
    <s v="Estrada"/>
    <s v="acesso p/ praia de Muro Alto e Camboa"/>
    <s v="S/N"/>
    <s v="Muro Alto"/>
    <x v="14"/>
    <x v="4"/>
    <s v="CRM"/>
    <s v="22446-4"/>
    <s v="Diafragma"/>
    <d v="2018-07-31T00:00:00"/>
    <d v="2028-07-31T00:00:00"/>
    <s v="Argemiro / João"/>
    <s v="Gersom França Jr."/>
    <s v="Vinicius Ricardo dos Santos"/>
    <s v="Ordinária"/>
  </r>
  <r>
    <n v="2024437"/>
    <x v="21"/>
    <s v="06/2024"/>
    <s v="RESORT BEACH CLASS MURO ALTO - CR"/>
    <s v="Estrada"/>
    <s v="acesso p/ praia de Muro Alto e Camboa, Lote 5B"/>
    <s v="S/N"/>
    <s v="Muro Alto"/>
    <x v="14"/>
    <x v="0"/>
    <s v="CR 001 MURO ALTO"/>
    <s v="NA"/>
    <s v="CR"/>
    <m/>
    <m/>
    <s v="Argemiro / João"/>
    <s v="Gersom França Jr."/>
    <s v="Vinicius Ricardo dos Santos"/>
    <s v="Ordinária"/>
  </r>
  <r>
    <n v="2024438"/>
    <x v="21"/>
    <s v="06/2024"/>
    <s v="RESORT BEACH CLASS MURO ALTO - CRM"/>
    <s v="Estrada"/>
    <s v="acesso p/ praia de Muro Alto e Camboa Lote 5B"/>
    <s v="S/N"/>
    <s v="Muro Alto"/>
    <x v="14"/>
    <x v="4"/>
    <s v="CR 001 MURO ALTO"/>
    <s v="30096-9"/>
    <s v="Rotativo G 16"/>
    <d v="2022-09-30T00:00:00"/>
    <d v="2027-09-30T00:00:00"/>
    <s v="Argemiro / João"/>
    <s v="Gersom França Jr."/>
    <s v="Vinicius Ricardo dos Santos"/>
    <s v="Ordinária"/>
  </r>
  <r>
    <n v="2024439"/>
    <x v="21"/>
    <s v="06/2024"/>
    <s v="CONDOMÍNIO MURO ALTO RESIDENCE"/>
    <s v="Estrada"/>
    <s v="acesso p/ praia de Muro Alto e Camboa"/>
    <s v="S/N"/>
    <s v="Muro Alto"/>
    <x v="14"/>
    <x v="0"/>
    <s v="CRM"/>
    <s v="28644-3"/>
    <s v="Diafragma"/>
    <d v="2022-06-30T00:00:00"/>
    <d v="2032-06-30T00:00:00"/>
    <s v="Argemiro / João"/>
    <s v="Gersom França Jr."/>
    <s v="Vinicius Ricardo dos Santos"/>
    <s v="Ordinária"/>
  </r>
  <r>
    <n v="2024440"/>
    <x v="21"/>
    <s v="06/2024"/>
    <s v="LA FLEUR SAMOA BEACH RESORT"/>
    <s v="Estrada"/>
    <s v="acesso p/ praia de Muro Alto e Camboa"/>
    <s v="S/N"/>
    <s v="Muro Alto"/>
    <x v="14"/>
    <x v="4"/>
    <s v="CRM"/>
    <s v="27569-7"/>
    <s v="Diafragma"/>
    <d v="2021-06-30T00:00:00"/>
    <d v="2031-06-30T00:00:00"/>
    <s v="Argemiro / João"/>
    <s v="Gersom França Jr."/>
    <s v="Vinicius Ricardo dos Santos"/>
    <s v="Ordinária"/>
  </r>
  <r>
    <n v="2024441"/>
    <x v="22"/>
    <s v="06/2024"/>
    <s v="ERP - RECIFE OUTLET"/>
    <s v="Rodovia"/>
    <s v="Luiz Gonzaga, BR-232, KM 20"/>
    <s v="S/N"/>
    <s v="Zona Rural"/>
    <x v="15"/>
    <x v="4"/>
    <s v="ERP"/>
    <s v="NA"/>
    <s v="ERP"/>
    <m/>
    <m/>
    <s v="Argemiro / Marta"/>
    <s v="Douglas Oliveira"/>
    <s v="Vinicius Ricardo dos Santos"/>
    <s v="Ordinária"/>
  </r>
  <r>
    <n v="2024442"/>
    <x v="22"/>
    <s v="06/2024"/>
    <s v="RECIFE OUTLET"/>
    <s v="Rodovia"/>
    <s v="Luiz Gonzaga, BR-232, KM 20"/>
    <s v="S/N"/>
    <s v="Zona Rural"/>
    <x v="15"/>
    <x v="4"/>
    <s v="CRM"/>
    <s v="25947-0"/>
    <s v="Rotativo G 25"/>
    <d v="2020-07-31T00:00:00"/>
    <d v="2025-07-31T00:00:00"/>
    <s v="Argemiro / Marta"/>
    <s v="Douglas Oliveira"/>
    <s v="Vinicius Ricardo dos Santos"/>
    <s v="Ordinária"/>
  </r>
  <r>
    <n v="2024443"/>
    <x v="22"/>
    <s v="06/2024"/>
    <s v="CAPRICCHE S.A"/>
    <s v="Rodovia"/>
    <s v="BR-232, KM 27"/>
    <s v="S/N"/>
    <s v="Zona Rural"/>
    <x v="15"/>
    <x v="1"/>
    <s v="ERPM"/>
    <s v="26635-3"/>
    <s v="Rotativo G 40"/>
    <d v="2024-02-28T00:00:00"/>
    <d v="2027-02-28T00:00:00"/>
    <s v="Argemiro / Marta"/>
    <s v="Douglas Oliveira"/>
    <s v="Vinicius Ricardo dos Santos"/>
    <s v="Ordinária"/>
  </r>
  <r>
    <n v="2024444"/>
    <x v="22"/>
    <s v="06/2024"/>
    <s v="TRAMONTINA DELTA"/>
    <s v="Estrada"/>
    <s v="do engenho"/>
    <s v="S/N"/>
    <s v="Distrito Industrial"/>
    <x v="15"/>
    <x v="1"/>
    <s v="ERPM"/>
    <s v="06634-6"/>
    <s v="Turbina G250"/>
    <d v="2023-09-30T00:00:00"/>
    <d v="2025-09-30T00:00:00"/>
    <s v="Argemiro / Marta"/>
    <s v="Douglas Oliveira"/>
    <s v="Vinicius Ricardo dos Santos"/>
    <s v="Ordinária"/>
  </r>
  <r>
    <n v="2024445"/>
    <x v="22"/>
    <s v="06/2024"/>
    <s v="POSTO VILA BELA COMERCIO DE COMBUSTÍVEIS LTDA"/>
    <s v="Rodovia"/>
    <s v="BR-232, KM 20"/>
    <s v="S/N"/>
    <s v="Distrito Manassu"/>
    <x v="1"/>
    <x v="2"/>
    <s v="ERPM"/>
    <s v="30085-3"/>
    <s v="Rotativo G 100"/>
    <d v="2022-12-31T00:00:00"/>
    <d v="2025-12-31T00:00:00"/>
    <s v="Argemiro / Marta"/>
    <s v="Douglas Oliveira"/>
    <s v="Vinicius Ricardo dos Santos"/>
    <s v="Ordinária"/>
  </r>
  <r>
    <n v="2024446"/>
    <x v="22"/>
    <s v="06/2024"/>
    <s v="ERP 402.2 - JABOATÃO (ETC)"/>
    <s v="Rodovia"/>
    <s v="BR-232, KM 20"/>
    <s v="S/N"/>
    <s v="Distrito Manassu"/>
    <x v="1"/>
    <x v="8"/>
    <s v="ERP 402.2"/>
    <s v="NA"/>
    <s v="ETC"/>
    <m/>
    <m/>
    <s v="Argemiro / Marta"/>
    <s v="Douglas Oliveira"/>
    <s v="Vinicius Ricardo dos Santos"/>
    <s v="Ordinária"/>
  </r>
  <r>
    <n v="2024447"/>
    <x v="23"/>
    <s v="07/2024"/>
    <s v="ECOPOSTO VITÓRIA COMÉRCIO DE COMBUSTÍVEIS LTDA"/>
    <s v="Rodovia"/>
    <s v="BR-232, KM 42,4"/>
    <s v="S/N"/>
    <s v="Zona Rural"/>
    <x v="16"/>
    <x v="2"/>
    <s v="ERPM"/>
    <s v="24869-0"/>
    <s v="Rotativo G 100"/>
    <d v="2023-03-31T00:00:00"/>
    <d v="2026-03-31T00:00:00"/>
    <s v="Argemiro / João"/>
    <s v="Lindenbergue Silva Leite Neto"/>
    <s v="Carlos Henrique"/>
    <s v="Ordinária"/>
  </r>
  <r>
    <n v="2024448"/>
    <x v="23"/>
    <s v="07/2024"/>
    <s v="NISSIN FOODS DO BRASIL LTDA"/>
    <s v="Rodovia"/>
    <s v="PE-050"/>
    <n v="110"/>
    <s v="Cohab"/>
    <x v="17"/>
    <x v="1"/>
    <s v="ERPM"/>
    <s v="20951-1"/>
    <s v="Turbina G160"/>
    <d v="2022-11-30T00:00:00"/>
    <d v="2024-11-30T00:00:00"/>
    <s v="Argemiro / João"/>
    <s v="Lindenbergue Silva Leite Neto"/>
    <s v="Carlos Henrique"/>
    <s v="Ordinária"/>
  </r>
  <r>
    <n v="2024449"/>
    <x v="23"/>
    <s v="07/2024"/>
    <s v="ERP 402.6 - SHOPPING VITÓRIA PARK"/>
    <s v="Avenida"/>
    <s v="Henrique de Holanda"/>
    <n v="3000"/>
    <s v="Redenção"/>
    <x v="16"/>
    <x v="4"/>
    <s v="ERP 402.6"/>
    <s v="NA"/>
    <s v="ERP"/>
    <m/>
    <m/>
    <s v="Argemiro / João"/>
    <s v="Lindenbergue Silva Leite Neto"/>
    <s v="Carlos Henrique"/>
    <s v="Ordinária"/>
  </r>
  <r>
    <n v="2024450"/>
    <x v="23"/>
    <s v="07/2024"/>
    <s v="ERP 402.12 BOLSÃO VITÓRIA 1 - SHOPPING VITÓRIA PARK"/>
    <s v="Avenida"/>
    <s v="Henrique de Holanda"/>
    <n v="3000"/>
    <s v="Redenção"/>
    <x v="16"/>
    <x v="4"/>
    <s v="ERP 402.12"/>
    <s v="NA"/>
    <s v="ERP"/>
    <m/>
    <m/>
    <s v="Argemiro / João"/>
    <s v="Lindenbergue Silva Leite Neto"/>
    <s v="Carlos Henrique"/>
    <s v="Ordinária"/>
  </r>
  <r>
    <n v="2024451"/>
    <x v="23"/>
    <s v="07/2024"/>
    <s v="BURGUER KING - SHOPPING VITÓRIA PARK"/>
    <s v="Avenida"/>
    <s v="Henrique de Holanda"/>
    <n v="3000"/>
    <s v="Redenção"/>
    <x v="16"/>
    <x v="4"/>
    <s v="CRM"/>
    <s v="19558-8"/>
    <s v="Diafragma"/>
    <d v="2017-03-31T00:00:00"/>
    <d v="2027-03-31T00:00:00"/>
    <s v="Argemiro / João"/>
    <s v="Lindenbergue Silva Leite Neto"/>
    <s v="Carlos Henrique"/>
    <s v="Ordinária"/>
  </r>
  <r>
    <n v="2024452"/>
    <x v="23"/>
    <s v="07/2024"/>
    <s v="LA VIANA 02 - SHOPPING VITÓRIA PARK"/>
    <s v="Avenida"/>
    <s v="Henrique de Holanda"/>
    <n v="3000"/>
    <s v="Redenção"/>
    <x v="16"/>
    <x v="4"/>
    <s v="CRM"/>
    <s v="28592-7"/>
    <s v="Diafragma"/>
    <d v="2022-06-30T00:00:00"/>
    <d v="2032-06-30T00:00:00"/>
    <s v="Argemiro / João"/>
    <s v="Lindenbergue Silva Leite Neto"/>
    <s v="Carlos Henrique"/>
    <s v="Ordinária"/>
  </r>
  <r>
    <n v="2024453"/>
    <x v="23"/>
    <s v="07/2024"/>
    <s v="LUCIEIDE MARIA DOCES - SHOPPING VITÓRIA PARK"/>
    <s v="Avenida"/>
    <s v="Henrique de Holanda"/>
    <n v="3000"/>
    <s v="Redenção"/>
    <x v="16"/>
    <x v="4"/>
    <s v="CRM"/>
    <s v="29986-3"/>
    <s v="Diafragma"/>
    <d v="2022-09-30T00:00:00"/>
    <d v="2032-09-30T00:00:00"/>
    <s v="Argemiro / João"/>
    <s v="Lindenbergue Silva Leite Neto"/>
    <s v="Carlos Henrique"/>
    <s v="Ordinária"/>
  </r>
  <r>
    <n v="2024454"/>
    <x v="23"/>
    <s v="07/2024"/>
    <s v="IANG CHAO - SHOPPING VITÓRIA PARK"/>
    <s v="Avenida"/>
    <s v="Henrique de Holanda"/>
    <n v="3000"/>
    <s v="Redenção"/>
    <x v="16"/>
    <x v="4"/>
    <s v="CRM"/>
    <s v="28049-6"/>
    <s v="Diafragma"/>
    <d v="2021-09-30T00:00:00"/>
    <d v="2031-09-30T00:00:00"/>
    <s v="Argemiro / João"/>
    <s v="Lindenbergue Silva Leite Neto"/>
    <s v="Carlos Henrique"/>
    <s v="Ordinária"/>
  </r>
  <r>
    <n v="2024455"/>
    <x v="23"/>
    <s v="07/2024"/>
    <s v="BONAPARTE - SHOPPING VITÓRIA PARK"/>
    <s v="Avenida"/>
    <s v="Henrique de Holanda"/>
    <n v="3000"/>
    <s v="Redenção"/>
    <x v="16"/>
    <x v="4"/>
    <s v="CRM"/>
    <s v="29984-7"/>
    <s v="Diafragma"/>
    <d v="2022-09-30T00:00:00"/>
    <d v="2032-09-30T00:00:00"/>
    <s v="Argemiro / João"/>
    <s v="Lindenbergue Silva Leite Neto"/>
    <s v="Carlos Henrique"/>
    <s v="Ordinária"/>
  </r>
  <r>
    <n v="2024456"/>
    <x v="23"/>
    <s v="07/2024"/>
    <s v="REI BURGUER - SHOPPING VITÓRIA PARK"/>
    <s v="Avenida"/>
    <s v="Henrique de Holanda"/>
    <n v="3000"/>
    <s v="Redenção"/>
    <x v="16"/>
    <x v="4"/>
    <s v="CRM"/>
    <s v="28123-9"/>
    <s v="Diafragma"/>
    <d v="2021-09-30T00:00:00"/>
    <d v="2031-09-30T00:00:00"/>
    <s v="Argemiro / João"/>
    <s v="Lindenbergue Silva Leite Neto"/>
    <s v="Carlos Henrique"/>
    <s v="Ordinária"/>
  </r>
  <r>
    <n v="2024457"/>
    <x v="23"/>
    <s v="07/2024"/>
    <s v="LA VIANA 01 - SHOPPING VITÓRIA PARK"/>
    <s v="Avenida"/>
    <s v="Henrique de Holanda"/>
    <n v="3000"/>
    <s v="Redenção"/>
    <x v="16"/>
    <x v="4"/>
    <s v="CRM"/>
    <s v="25852-0"/>
    <s v="Diafragma"/>
    <d v="2020-05-31T00:00:00"/>
    <d v="2030-05-31T00:00:00"/>
    <s v="Argemiro / João"/>
    <s v="Lindenbergue Silva Leite Neto"/>
    <s v="Carlos Henrique"/>
    <s v="Ordinária"/>
  </r>
  <r>
    <n v="2024458"/>
    <x v="23"/>
    <s v="07/2024"/>
    <s v="CARMO CHOCOLATES - SHOPPING VITÓRIA PARK"/>
    <s v="Avenida"/>
    <s v="Henrique de Holanda"/>
    <n v="3000"/>
    <s v="Redenção"/>
    <x v="16"/>
    <x v="4"/>
    <s v="CRM"/>
    <s v="31998-8"/>
    <s v="Diafragma"/>
    <d v="2024-02-28T00:00:00"/>
    <d v="2034-02-28T00:00:00"/>
    <s v="Argemiro / João"/>
    <s v="Lindenbergue Silva Leite Neto"/>
    <s v="Carlos Henrique"/>
    <s v="Ordinária"/>
  </r>
  <r>
    <n v="2024459"/>
    <x v="23"/>
    <s v="07/2024"/>
    <s v="ANTONELLA FERRARI - SHOPPING VITÓRIA PARK"/>
    <s v="Avenida"/>
    <s v="Henrique de Holanda"/>
    <n v="3000"/>
    <s v="Redenção"/>
    <x v="16"/>
    <x v="4"/>
    <s v="CRM"/>
    <s v="27327-9"/>
    <s v="Diafragma"/>
    <d v="2021-05-31T00:00:00"/>
    <d v="2031-05-31T00:00:00"/>
    <s v="Argemiro / João"/>
    <s v="Lindenbergue Silva Leite Neto"/>
    <s v="Carlos Henrique"/>
    <s v="Ordinária"/>
  </r>
  <r>
    <n v="2024460"/>
    <x v="23"/>
    <s v="07/2024"/>
    <s v="PREDILLETO - SHOPPING VITÓRIA PARK"/>
    <s v="Avenida"/>
    <s v="Henrique de Holanda"/>
    <n v="3000"/>
    <s v="Redenção"/>
    <x v="16"/>
    <x v="4"/>
    <s v="CRM"/>
    <s v="29975-8"/>
    <s v="Diafragma"/>
    <d v="2022-09-30T00:00:00"/>
    <d v="2032-09-30T00:00:00"/>
    <s v="Argemiro / João"/>
    <s v="Lindenbergue Silva Leite Neto"/>
    <s v="Carlos Henrique"/>
    <s v="Ordinária"/>
  </r>
  <r>
    <n v="2024461"/>
    <x v="23"/>
    <s v="07/2024"/>
    <s v="D´ITÁLIA - SHOPPING VITÓRIA PARK"/>
    <s v="Avenida"/>
    <s v="Henrique de Holanda"/>
    <n v="3000"/>
    <s v="Redenção"/>
    <x v="16"/>
    <x v="4"/>
    <s v="CRM"/>
    <s v="30003-9"/>
    <s v="Diafragma"/>
    <d v="2022-09-30T00:00:00"/>
    <d v="2032-09-30T00:00:00"/>
    <s v="Argemiro / João"/>
    <s v="Lindenbergue Silva Leite Neto"/>
    <s v="Carlos Henrique"/>
    <s v="Ordinária"/>
  </r>
  <r>
    <n v="2024462"/>
    <x v="23"/>
    <s v="07/2024"/>
    <s v="EDIFÍCIO ENGENHO SÃO CAETANO"/>
    <s v="Rua"/>
    <s v="Cândido Cardoso Fontes"/>
    <n v="87"/>
    <s v="Matriz"/>
    <x v="16"/>
    <x v="0"/>
    <s v="CRM"/>
    <s v="28129-8"/>
    <s v="Diafragma"/>
    <d v="2022-04-30T00:00:00"/>
    <d v="2032-04-30T00:00:00"/>
    <s v="Argemiro / João"/>
    <s v="Lindenbergue Silva Leite Neto"/>
    <s v="Carlos Henrique"/>
    <s v="Ordinária"/>
  </r>
  <r>
    <n v="2024463"/>
    <x v="23"/>
    <s v="07/2024"/>
    <s v="SILVA E ROCHA COMBUSTÍVEIS LTDA"/>
    <s v="Avenida"/>
    <s v="Henrique de Holanda"/>
    <n v="1150"/>
    <s v="Matriz"/>
    <x v="16"/>
    <x v="2"/>
    <s v="ERPM"/>
    <s v="26210-2"/>
    <s v="Rotativo G 100"/>
    <d v="2023-03-31T00:00:00"/>
    <d v="2026-03-31T00:00:00"/>
    <s v="Argemiro / João"/>
    <s v="Lindenbergue Silva Leite Neto"/>
    <s v="Carlos Henrique"/>
    <s v="Ordinária"/>
  </r>
  <r>
    <n v="2024464"/>
    <x v="23"/>
    <s v="07/2024"/>
    <s v="INTERTROPICAL EXOTICS"/>
    <s v="Rua"/>
    <s v="Joaquim Rodrigues de Lira"/>
    <n v="181"/>
    <s v="Conceição"/>
    <x v="16"/>
    <x v="4"/>
    <s v="CRM"/>
    <s v="19243-0"/>
    <s v="Rotativo G 10"/>
    <d v="2021-04-30T00:00:00"/>
    <d v="2026-04-30T00:00:00"/>
    <s v="Argemiro / João"/>
    <s v="Lindenbergue Silva Leite Neto"/>
    <s v="Carlos Henrique"/>
    <s v="Ordinária"/>
  </r>
  <r>
    <n v="2024465"/>
    <x v="23"/>
    <s v="07/2024"/>
    <s v="PETROCAL PETRÓLEO CAVALCANTI LTDA"/>
    <s v="Rodovia"/>
    <s v="BR-232"/>
    <s v="S/N"/>
    <s v="Loteamento Nova Vitória"/>
    <x v="16"/>
    <x v="2"/>
    <s v="ERPM"/>
    <s v="28981-7"/>
    <s v="Rotativo G 100"/>
    <d v="2023-03-31T00:00:00"/>
    <d v="2026-03-31T00:00:00"/>
    <s v="Argemiro / João"/>
    <s v="Lindenbergue Silva Leite Neto"/>
    <s v="Carlos Henrique"/>
    <s v="Ordinária"/>
  </r>
  <r>
    <n v="2024466"/>
    <x v="23"/>
    <s v="07/2024"/>
    <s v="ERP 402.11 VITÓRIA 3 - POSTO BONANÇA"/>
    <s v="Rodovia"/>
    <s v="BR-232"/>
    <s v="S/N"/>
    <s v="Loteamento Nova Vitória"/>
    <x v="16"/>
    <x v="2"/>
    <s v="ERP 402.11"/>
    <s v="NA"/>
    <s v="ERP"/>
    <m/>
    <m/>
    <s v="Argemiro / João"/>
    <s v="Lindenbergue Silva Leite Neto"/>
    <s v="Carlos Henrique"/>
    <s v="Ordinária"/>
  </r>
  <r>
    <n v="2024467"/>
    <x v="24"/>
    <s v="07/2024"/>
    <s v="KINGSPAN ISOESTE"/>
    <s v="Rodovia"/>
    <s v="BR-232, KM 51,8"/>
    <s v="S/N"/>
    <s v="Distrito Industrial"/>
    <x v="16"/>
    <x v="1"/>
    <s v="ERPM"/>
    <s v="24849-9"/>
    <s v="Turbina G065"/>
    <d v="2024-02-28T00:00:00"/>
    <d v="2026-02-28T00:00:00"/>
    <s v="Argemiro / João"/>
    <s v="Douglas Oliveira"/>
    <s v="Carlos Henrique"/>
    <s v="Ordinária"/>
  </r>
  <r>
    <n v="2024468"/>
    <x v="24"/>
    <s v="07/2024"/>
    <s v="ROCA SANITÁRIOS"/>
    <s v="Rodovia"/>
    <s v="BR-232"/>
    <n v="5000"/>
    <s v="Distrito Industrial"/>
    <x v="16"/>
    <x v="1"/>
    <s v="ERPM"/>
    <s v="28998-1"/>
    <s v="Rotativo G 25"/>
    <d v="2022-06-30T00:00:00"/>
    <d v="2027-06-30T00:00:00"/>
    <s v="Argemiro / João"/>
    <s v="Douglas Oliveira"/>
    <s v="Carlos Henrique"/>
    <s v="Ordinária"/>
  </r>
  <r>
    <n v="2024469"/>
    <x v="24"/>
    <s v="07/2024"/>
    <s v="ERP 402.1 - OI VITÓRIA"/>
    <s v="Avenida"/>
    <s v="Henrique de Holanda"/>
    <n v="48"/>
    <s v="Campinas"/>
    <x v="16"/>
    <x v="3"/>
    <s v="ERP 402.1"/>
    <s v="NA"/>
    <s v="ERP"/>
    <m/>
    <m/>
    <s v="Argemiro / João"/>
    <s v="Douglas Oliveira"/>
    <s v="Carlos Henrique"/>
    <s v="Ordinária"/>
  </r>
  <r>
    <n v="2024470"/>
    <x v="24"/>
    <s v="07/2024"/>
    <s v="ERP 402.13 - BOLSÃO VITÓRIA 2"/>
    <s v="Avenida"/>
    <s v="Henrique de Holanda"/>
    <n v="48"/>
    <s v="Campinas"/>
    <x v="16"/>
    <x v="3"/>
    <s v="ERP 402.13"/>
    <s v="NA"/>
    <s v="ERP"/>
    <m/>
    <m/>
    <s v="Argemiro / João"/>
    <s v="Douglas Oliveira"/>
    <s v="Carlos Henrique"/>
    <s v="Ordinária"/>
  </r>
  <r>
    <n v="2024471"/>
    <x v="24"/>
    <s v="07/2024"/>
    <s v="ENGARRAFAMENTO PITÚ LTDA"/>
    <s v=" Avenida "/>
    <s v="Áurea Ferrer de Moraes"/>
    <s v="S/N"/>
    <s v="Campinas"/>
    <x v="16"/>
    <x v="1"/>
    <s v="ERPM"/>
    <s v="24827-4"/>
    <s v="Turbina G065"/>
    <d v="2024-05-31T00:00:00"/>
    <d v="2026-05-31T00:00:00"/>
    <s v="Argemiro / João"/>
    <s v="Douglas Oliveira"/>
    <s v="Carlos Henrique"/>
    <s v="Ordinária"/>
  </r>
  <r>
    <n v="2024472"/>
    <x v="24"/>
    <s v="07/2024"/>
    <s v="POSTO ARCO-ÍRIS COMBUSTÍVEIS LTDA "/>
    <s v="Rodovia"/>
    <s v="BR-232, KM 57.2"/>
    <s v="S/N"/>
    <s v="Centro"/>
    <x v="18"/>
    <x v="2"/>
    <s v="ERPM"/>
    <s v="30086-1"/>
    <s v="Rotativo G 100"/>
    <d v="2022-09-30T00:00:00"/>
    <d v="2025-09-30T00:00:00"/>
    <s v="Argemiro / João"/>
    <s v="Douglas Oliveira"/>
    <s v="Carlos Henrique"/>
    <s v="Ordinária"/>
  </r>
  <r>
    <n v="2024473"/>
    <x v="24"/>
    <s v="07/2024"/>
    <s v="AUTO POSTO CARRETEIRO"/>
    <s v="Rodovia"/>
    <s v="BR-232, KM 58.5"/>
    <n v="347"/>
    <s v="Nossa Senhora do Carmo"/>
    <x v="18"/>
    <x v="2"/>
    <s v="ERPM"/>
    <s v="28015-1"/>
    <s v="Rotativo G 100"/>
    <d v="2024-01-31T00:00:00"/>
    <d v="2027-01-31T00:00:00"/>
    <s v="Argemiro / João"/>
    <s v="Douglas Oliveira"/>
    <s v="Carlos Henrique"/>
    <s v="Ordinária"/>
  </r>
  <r>
    <n v="2024474"/>
    <x v="24"/>
    <s v="07/2024"/>
    <s v="BRASCON SOLUÇÕES EM RESÍDUOS"/>
    <s v="Rodovia"/>
    <s v="BR-232, KM 63"/>
    <s v="S/N"/>
    <s v="Distrito Industrial"/>
    <x v="18"/>
    <x v="1"/>
    <s v="ERPM"/>
    <s v="25834-2"/>
    <s v="Rotativo G 25"/>
    <d v="2020-02-28T00:00:00"/>
    <d v="2025-02-28T00:00:00"/>
    <s v="Argemiro / João"/>
    <s v="Douglas Oliveira"/>
    <s v="Carlos Henrique"/>
    <s v="Ordinária"/>
  </r>
  <r>
    <n v="2024475"/>
    <x v="24"/>
    <s v="07/2024"/>
    <s v="ERP 402.8 VITÓRIA 2 - PEAD MONDELEZ"/>
    <s v="Rodovia"/>
    <s v="BR-232, KM 51"/>
    <s v="S/N"/>
    <s v="Distrito Industrial"/>
    <x v="16"/>
    <x v="3"/>
    <s v="ERP 402.8"/>
    <s v="NA"/>
    <s v="ERP"/>
    <m/>
    <m/>
    <s v="Argemiro / João"/>
    <s v="Douglas Oliveira"/>
    <s v="Carlos Henrique"/>
    <s v="Ordinária"/>
  </r>
  <r>
    <n v="2024476"/>
    <x v="25"/>
    <s v="07/2024"/>
    <s v="POSTO COMBUSTÍVEIS PICHILAU"/>
    <s v="Rodovia"/>
    <s v="BR-232, KM 117"/>
    <n v="2837"/>
    <s v="1º Distrito"/>
    <x v="19"/>
    <x v="2"/>
    <s v="ERPM"/>
    <s v="24865-7"/>
    <s v="Rotativo G 100"/>
    <d v="2024-02-28T00:00:00"/>
    <d v="2027-02-28T00:00:00"/>
    <s v="Argemiro / Marta"/>
    <s v="Douglas Oliveira e Lindenbergue Silva Leite Neto"/>
    <s v="Vinicius Ricardo dos Santos"/>
    <s v="Ordinária"/>
  </r>
  <r>
    <n v="2024477"/>
    <x v="25"/>
    <s v="07/2024"/>
    <s v="GPA ALVES LTDA"/>
    <s v="Rodovia"/>
    <s v="BR-232"/>
    <n v="2550"/>
    <s v="Petrópolis"/>
    <x v="19"/>
    <x v="2"/>
    <s v="ERPM"/>
    <s v="31216-9"/>
    <s v="Rotativo G 100"/>
    <d v="2023-07-31T00:00:00"/>
    <d v="2026-07-31T00:00:00"/>
    <s v="Argemiro / Marta"/>
    <s v="Douglas Oliveira e Lindenbergue Silva Leite Neto"/>
    <s v="Vinicius Ricardo dos Santos"/>
    <s v="Ordinária"/>
  </r>
  <r>
    <n v="2024478"/>
    <x v="25"/>
    <s v="07/2024"/>
    <s v="CONDOMÍNIO PARQUE CAMINHO DAS BARAÚNAS"/>
    <s v="Avenida"/>
    <s v="José Joaquim de Freitas"/>
    <n v="190"/>
    <s v="Indianópolis"/>
    <x v="19"/>
    <x v="0"/>
    <s v="CRM"/>
    <s v="27577-8"/>
    <s v="Diafragma"/>
    <d v="2021-06-30T00:00:00"/>
    <d v="2031-06-30T00:00:00"/>
    <s v="Argemiro / Marta"/>
    <s v="Douglas Oliveira e Lindenbergue Silva Leite Neto"/>
    <s v="Vinicius Ricardo dos Santos"/>
    <s v="Ordinária"/>
  </r>
  <r>
    <n v="2024479"/>
    <x v="25"/>
    <s v="07/2024"/>
    <s v="AUTO POSTO DE COMBUSTÍVEIS CARUARU LTDA"/>
    <s v="Avenida"/>
    <s v="José Rodrigues de Jesus"/>
    <n v="128"/>
    <s v="Indianópolis"/>
    <x v="19"/>
    <x v="2"/>
    <s v="ERPM"/>
    <s v="28027-5"/>
    <s v="Rotativo G 100"/>
    <d v="2023-07-31T00:00:00"/>
    <d v="2026-07-31T00:00:00"/>
    <s v="Argemiro / Marta"/>
    <s v="Douglas Oliveira e Lindenbergue Silva Leite Neto"/>
    <s v="Vinicius Ricardo dos Santos"/>
    <s v="Ordinária"/>
  </r>
  <r>
    <n v="2024480"/>
    <x v="25"/>
    <s v="07/2024"/>
    <s v="SHOPPING DIFUSORA - TASQUINHA DO TIO"/>
    <s v="Avenida"/>
    <s v="Agamenom Magalhães"/>
    <n v="190"/>
    <s v="Mauricio de Nassau"/>
    <x v="19"/>
    <x v="4"/>
    <s v="CRM"/>
    <s v="31802-7"/>
    <s v="Rotativo G 10"/>
    <d v="2024-01-31T00:00:00"/>
    <d v="2029-01-31T00:00:00"/>
    <s v="Argemiro / Marta"/>
    <s v="Douglas Oliveira e Lindenbergue Silva Leite Neto"/>
    <s v="Vinicius Ricardo dos Santos"/>
    <s v="Ordinária"/>
  </r>
  <r>
    <n v="2024481"/>
    <x v="25"/>
    <s v="07/2024"/>
    <s v="DOMINO´S PIZZA"/>
    <s v="Avenida"/>
    <s v="Agamenom Magalhães"/>
    <n v="780"/>
    <s v="Mauricio de Nassau"/>
    <x v="19"/>
    <x v="4"/>
    <s v="CRM"/>
    <s v="29817-4"/>
    <s v="Diafragma"/>
    <d v="2022-04-30T00:00:00"/>
    <d v="2032-04-30T00:00:00"/>
    <s v="Argemiro / Marta"/>
    <s v="Douglas Oliveira e Lindenbergue Silva Leite Neto"/>
    <s v="Vinicius Ricardo dos Santos"/>
    <s v="Ordinária"/>
  </r>
  <r>
    <n v="2024482"/>
    <x v="25"/>
    <s v="07/2024"/>
    <s v="AGAMENON DELICATESSEN"/>
    <s v="Avenida"/>
    <s v="Agamenom Magalhães"/>
    <n v="1030"/>
    <s v="Mauricio de Nassau"/>
    <x v="19"/>
    <x v="4"/>
    <s v="CRM"/>
    <s v="29816-2"/>
    <s v="Diafragma"/>
    <d v="2022-08-31T00:00:00"/>
    <d v="2032-08-31T00:00:00"/>
    <s v="Argemiro / Marta"/>
    <s v="Douglas Oliveira e Lindenbergue Silva Leite Neto"/>
    <s v="Vinicius Ricardo dos Santos"/>
    <s v="Ordinária"/>
  </r>
  <r>
    <n v="2024483"/>
    <x v="25"/>
    <s v="07/2024"/>
    <s v="NUNES DERIVADOS DE PETRÓLEO LTDA"/>
    <s v="Avenida"/>
    <s v="dos Estados "/>
    <n v="1080"/>
    <s v="Mauricio de Nassau"/>
    <x v="19"/>
    <x v="2"/>
    <s v="ERPM"/>
    <s v="31207-0"/>
    <s v="Rotativo G 100"/>
    <d v="2023-06-30T00:00:00"/>
    <d v="2026-06-30T00:00:00"/>
    <s v="Argemiro / Marta"/>
    <s v="Douglas Oliveira e Lindenbergue Silva Leite Neto"/>
    <s v="Vinicius Ricardo dos Santos"/>
    <s v="Ordinária"/>
  </r>
  <r>
    <n v="2024484"/>
    <x v="26"/>
    <s v="07/2024"/>
    <s v="BAOBÁ RESIDENCE"/>
    <s v="Rua"/>
    <s v="dos Baobás"/>
    <n v="3000"/>
    <s v="Porto de Galinhas"/>
    <x v="14"/>
    <x v="0"/>
    <s v="CRM"/>
    <s v="29916-2"/>
    <s v="Diafragma"/>
    <d v="2024-05-31T00:00:00"/>
    <d v="2034-05-31T00:00:00"/>
    <s v="Argemiro / Marta"/>
    <s v="Gersom França Jr."/>
    <s v="Vinicius Ricardo dos Santos"/>
    <s v="Ordinária"/>
  </r>
  <r>
    <n v="2024485"/>
    <x v="26"/>
    <s v="07/2024"/>
    <s v="RUDÁ BOUTIQUE HOTEL"/>
    <s v="Avenida"/>
    <s v="Baobás"/>
    <n v="137"/>
    <s v="Porto de Galinhas"/>
    <x v="14"/>
    <x v="4"/>
    <s v="CRM"/>
    <s v="28184-0"/>
    <s v="Diafragma"/>
    <d v="2024-02-28T00:00:00"/>
    <d v="2034-02-28T00:00:00"/>
    <s v="Argemiro / Marta"/>
    <s v="Gersom França Jr."/>
    <s v="Vinicius Ricardo dos Santos"/>
    <s v="Ordinária"/>
  </r>
  <r>
    <n v="2024486"/>
    <x v="26"/>
    <s v="07/2024"/>
    <s v="CONDOMÍNIO VILLA DEL PORTO FLATS"/>
    <s v="Rua "/>
    <s v="Cerejeira"/>
    <n v="2"/>
    <s v="Porto de Galinhas"/>
    <x v="14"/>
    <x v="0"/>
    <s v="CRM"/>
    <s v="28216-2"/>
    <s v="Diafragma"/>
    <d v="2022-04-30T00:00:00"/>
    <d v="2032-04-30T00:00:00"/>
    <s v="Argemiro / Marta"/>
    <s v="Gersom França Jr."/>
    <s v="Vinicius Ricardo dos Santos"/>
    <s v="Ordinária"/>
  </r>
  <r>
    <n v="2024487"/>
    <x v="26"/>
    <s v="07/2024"/>
    <s v="KEMBALI HOTEL - COCÇÃO"/>
    <s v="Loteamento"/>
    <s v="Merepe II, Quadra J, Lote 3A"/>
    <s v="S/N"/>
    <s v="Porto de Galinhas"/>
    <x v="14"/>
    <x v="4"/>
    <s v="CRM"/>
    <s v="27537-9"/>
    <s v="Diafragma"/>
    <d v="2021-06-30T00:00:00"/>
    <d v="2031-06-30T00:00:00"/>
    <s v="Argemiro / Marta"/>
    <s v="Gersom França Jr."/>
    <s v="Vinicius Ricardo dos Santos"/>
    <s v="Ordinária"/>
  </r>
  <r>
    <n v="2024488"/>
    <x v="26"/>
    <s v="07/2024"/>
    <s v="KEMBALI HOTEL - GERAÇÃO"/>
    <s v="Loteamento"/>
    <s v="Merepe II, Quadra J, Lote 3A"/>
    <s v="S/N"/>
    <s v="Porto de Galinhas"/>
    <x v="14"/>
    <x v="4"/>
    <s v="CRM"/>
    <s v="28185-9"/>
    <s v="Diafragma"/>
    <d v="2022-04-30T00:00:00"/>
    <d v="2032-04-30T00:00:00"/>
    <s v="Argemiro / Marta"/>
    <s v="Gersom França Jr."/>
    <s v="Vinicius Ricardo dos Santos"/>
    <s v="Ordinária"/>
  </r>
  <r>
    <n v="2024489"/>
    <x v="26"/>
    <s v="07/2024"/>
    <s v="POUSADA LUSITANA"/>
    <s v="Loteamento"/>
    <s v="Merepe II, Quadra 2, Lote 1A"/>
    <s v="S/N"/>
    <s v="Porto de Galinhas"/>
    <x v="14"/>
    <x v="4"/>
    <s v="CRM"/>
    <s v="28648-0"/>
    <s v="Diafragma"/>
    <d v="2022-06-30T00:00:00"/>
    <d v="2032-06-30T00:00:00"/>
    <s v="Argemiro / Marta"/>
    <s v="Gersom França Jr."/>
    <s v="Vinicius Ricardo dos Santos"/>
    <s v="Ordinária"/>
  </r>
  <r>
    <n v="2024490"/>
    <x v="26"/>
    <s v="07/2024"/>
    <s v="POUSADA MARIA BONITA"/>
    <s v="Loteamento"/>
    <s v="Merepe II, Quadra H, Lote 2"/>
    <s v="S/N"/>
    <s v="Porto de Galinhas"/>
    <x v="14"/>
    <x v="4"/>
    <s v="CRM"/>
    <s v="22501-0"/>
    <s v="Diafragma"/>
    <d v="2018-07-31T00:00:00"/>
    <d v="2028-07-31T00:00:00"/>
    <s v="Argemiro / Marta"/>
    <s v="Gersom França Jr."/>
    <s v="Vinicius Ricardo dos Santos"/>
    <s v="Ordinária"/>
  </r>
  <r>
    <n v="2024491"/>
    <x v="26"/>
    <s v="07/2024"/>
    <s v="BEIRA MAR PORTO DE GALINHAS HOTEL"/>
    <s v="Rua"/>
    <s v="dos Baobás"/>
    <s v="S/N"/>
    <s v="Porto de Galinhas"/>
    <x v="14"/>
    <x v="4"/>
    <s v="CRM"/>
    <s v="22445-6"/>
    <s v="Diafragma"/>
    <d v="2018-07-31T00:00:00"/>
    <d v="2028-07-31T00:00:00"/>
    <s v="Argemiro / Marta"/>
    <s v="Gersom França Jr."/>
    <s v="Vinicius Ricardo dos Santos"/>
    <s v="Ordinária"/>
  </r>
  <r>
    <n v="2024492"/>
    <x v="26"/>
    <s v="07/2024"/>
    <s v="POUSADA JARDINS TROPICAL"/>
    <s v="Rua"/>
    <s v="Tabajuba"/>
    <n v="4"/>
    <s v="Porto de Galinhas"/>
    <x v="14"/>
    <x v="4"/>
    <s v="CRM"/>
    <s v="28530-7"/>
    <s v="Diafragma"/>
    <d v="2022-07-31T00:00:00"/>
    <d v="2032-07-31T00:00:00"/>
    <s v="Argemiro / Marta"/>
    <s v="Gersom França Jr."/>
    <s v="Vinicius Ricardo dos Santos"/>
    <s v="Ordinária"/>
  </r>
  <r>
    <n v="2024493"/>
    <x v="26"/>
    <s v="07/2024"/>
    <s v="FLAT VILLA DEL MAR"/>
    <s v="Rua"/>
    <s v="Tabajuba"/>
    <n v="7"/>
    <s v="Porto de Galinhas"/>
    <x v="14"/>
    <x v="0"/>
    <s v="CRM"/>
    <s v="30044-6"/>
    <s v="Diafragma"/>
    <d v="2022-09-30T00:00:00"/>
    <d v="2032-09-30T00:00:00"/>
    <s v="Argemiro / Marta"/>
    <s v="Gersom França Jr."/>
    <s v="Vinicius Ricardo dos Santos"/>
    <s v="Ordinária"/>
  </r>
  <r>
    <n v="2024494"/>
    <x v="26"/>
    <s v="07/2024"/>
    <s v="BRAYNER´S BURGUER &amp; STEAK"/>
    <s v="Rua"/>
    <s v="Tabajuba"/>
    <n v="80"/>
    <s v="Porto de Galinhas"/>
    <x v="14"/>
    <x v="4"/>
    <s v="CRM"/>
    <s v="26080-0"/>
    <s v="Diafragma"/>
    <d v="2020-08-31T00:00:00"/>
    <d v="2030-08-31T00:00:00"/>
    <s v="Argemiro / Marta"/>
    <s v="Gersom França Jr."/>
    <s v="Vinicius Ricardo dos Santos"/>
    <s v="Ordinária"/>
  </r>
  <r>
    <n v="2024495"/>
    <x v="26"/>
    <s v="07/2024"/>
    <s v="MEREPE SUÍTES"/>
    <s v="Rua"/>
    <s v="Tabajuba"/>
    <n v="80"/>
    <s v="Porto de Galinhas"/>
    <x v="14"/>
    <x v="4"/>
    <s v="CRM"/>
    <s v="25997-7"/>
    <s v="Diafragma"/>
    <d v="2020-08-31T00:00:00"/>
    <d v="2030-08-31T00:00:00"/>
    <s v="Argemiro / Marta"/>
    <s v="Gersom França Jr."/>
    <s v="Vinicius Ricardo dos Santos"/>
    <s v="Ordinária"/>
  </r>
  <r>
    <n v="2024496"/>
    <x v="26"/>
    <s v="07/2024"/>
    <s v="HOTEL POUSADA BUTIÁS"/>
    <s v="Rua"/>
    <s v="H"/>
    <n v="300"/>
    <s v="Porto de Galinhas"/>
    <x v="14"/>
    <x v="4"/>
    <s v="CRM"/>
    <s v="28074-7"/>
    <s v="Diafragma"/>
    <d v="2021-09-30T00:00:00"/>
    <d v="2031-09-30T00:00:00"/>
    <s v="Argemiro / Marta"/>
    <s v="Gersom França Jr."/>
    <s v="Vinicius Ricardo dos Santos"/>
    <s v="Ordinária"/>
  </r>
  <r>
    <n v="2024497"/>
    <x v="26"/>
    <s v="07/2024"/>
    <s v="MARINA DO CUPE"/>
    <s v="Rua"/>
    <s v="Jurandir Alves Santana"/>
    <s v="S/N"/>
    <s v="Porto de Galinhas"/>
    <x v="14"/>
    <x v="0"/>
    <s v="CRM"/>
    <s v="28146-8"/>
    <s v="Diafragma"/>
    <d v="2022-04-30T00:00:00"/>
    <d v="2032-04-30T00:00:00"/>
    <s v="Argemiro / Marta"/>
    <s v="Gersom França Jr."/>
    <s v="Vinicius Ricardo dos Santos"/>
    <s v="Ordinária"/>
  </r>
  <r>
    <n v="2024498"/>
    <x v="26"/>
    <s v="07/2024"/>
    <s v="TANGAROA CUPE FLATS"/>
    <s v="Rua"/>
    <s v="Jurandir Alves Santana"/>
    <n v="1"/>
    <s v="Porto de Galinhas"/>
    <x v="14"/>
    <x v="0"/>
    <s v="CRM"/>
    <s v="28191-3"/>
    <s v="Diafragma"/>
    <d v="2022-04-30T00:00:00"/>
    <d v="2032-04-30T00:00:00"/>
    <s v="Argemiro / Marta"/>
    <s v="Gersom França Jr."/>
    <s v="Vinicius Ricardo dos Santos"/>
    <s v="Ordinária"/>
  </r>
  <r>
    <n v="2024499"/>
    <x v="27"/>
    <s v="07/2024"/>
    <s v="AUTOMETAL - CSA PE"/>
    <s v="Rodovia"/>
    <s v="BR-101, Sul"/>
    <s v="S/N"/>
    <s v="Ponte dos Carvalhos"/>
    <x v="5"/>
    <x v="1"/>
    <s v="ERPM"/>
    <s v="30533-2"/>
    <s v="Rotativo G 40"/>
    <d v="2023-04-30T00:00:00"/>
    <d v="2026-04-30T00:00:00"/>
    <s v="Argemiro"/>
    <s v="Gersom França Jr."/>
    <s v="Vinicius Ricardo dos Santos"/>
    <s v="Ordinária"/>
  </r>
  <r>
    <n v="2024500"/>
    <x v="27"/>
    <s v="07/2024"/>
    <s v="EMBRASA EMBALAGENS MICRONDULADOS"/>
    <s v="Rodovia"/>
    <s v="BR-101, Sul"/>
    <s v="S/N"/>
    <s v="Distrito Industrial Santo Estevão"/>
    <x v="5"/>
    <x v="1"/>
    <s v="ERPM"/>
    <s v="31194-4"/>
    <s v="Rotativo G 25"/>
    <d v="2023-05-31T00:00:00"/>
    <d v="2028-05-31T00:00:00"/>
    <s v="Argemiro"/>
    <s v="Gersom França Jr."/>
    <s v="Vinicius Ricardo dos Santos"/>
    <s v="Ordinária"/>
  </r>
  <r>
    <n v="2024501"/>
    <x v="27"/>
    <s v="07/2024"/>
    <s v="RIOJA COMÉRCIO DE PETRÓLEO LTDA"/>
    <s v="Avenida"/>
    <s v="Nossa Senhora do Bom Conselho"/>
    <n v="875"/>
    <s v="Ponte dos Carvalhos"/>
    <x v="5"/>
    <x v="2"/>
    <s v="ERPM"/>
    <s v="31475-7"/>
    <s v="Rotativo G 100"/>
    <d v="2023-08-31T00:00:00"/>
    <d v="2026-08-31T00:00:00"/>
    <s v="Argemiro"/>
    <s v="Gersom França Jr."/>
    <s v="Vinicius Ricardo dos Santos"/>
    <s v="Ordinária"/>
  </r>
  <r>
    <n v="2024502"/>
    <x v="28"/>
    <s v="08/2024"/>
    <s v="POSTO CAÇULINHA IV"/>
    <s v="Rua"/>
    <s v="Dr. Luiz Burgos"/>
    <n v="2194"/>
    <s v="Aluísio Pinto"/>
    <x v="20"/>
    <x v="2"/>
    <s v="ERPM"/>
    <s v="31790-0"/>
    <s v="Rotativo G 100"/>
    <d v="2023-09-30T00:00:00"/>
    <d v="2026-09-30T00:00:00"/>
    <s v="Alexandre / Argemiro / Marta"/>
    <s v="Douglas Oliveira e Lindenbergue Silva Leite Neto"/>
    <s v="Vinicius Ricardo dos Santos"/>
    <s v="Ordinária"/>
  </r>
  <r>
    <n v="2024503"/>
    <x v="28"/>
    <s v="08/2024"/>
    <s v="DPA NESTLÉ"/>
    <s v="Avenida"/>
    <s v="Bom Pastor"/>
    <s v="S/N"/>
    <s v="Boa Vista"/>
    <x v="20"/>
    <x v="1"/>
    <s v="ERPM"/>
    <s v="28020-8"/>
    <s v="Turbina G 100"/>
    <d v="2023-10-31T00:00:00"/>
    <d v="2025-10-31T00:00:00"/>
    <s v="Alexandre / Argemiro / Marta"/>
    <s v="Douglas Oliveira e Lindenbergue Silva Leite Neto"/>
    <s v="Vinicius Ricardo dos Santos"/>
    <s v="Ordinária"/>
  </r>
  <r>
    <n v="2024504"/>
    <x v="28"/>
    <s v="08/2024"/>
    <s v="ETC GARANHUNS"/>
    <s v="Avenida"/>
    <s v="Bom Pastor"/>
    <s v="S/N"/>
    <s v="Boa Vista"/>
    <x v="20"/>
    <x v="8"/>
    <s v="ETC"/>
    <s v="30421-2"/>
    <s v="Turbina"/>
    <d v="2022-11-30T00:00:00"/>
    <d v="2024-11-30T00:00:00"/>
    <s v="Alexandre / Argemiro / Marta"/>
    <s v="Douglas Oliveira e Lindenbergue Silva Leite Neto"/>
    <s v="Vinicius Ricardo dos Santos"/>
    <s v="Ordinária"/>
  </r>
  <r>
    <n v="2024505"/>
    <x v="29"/>
    <s v="08/2024"/>
    <s v="POSTO FORMULA BELO JARDIM"/>
    <s v="Rua"/>
    <s v="Lourival Diniz Costa"/>
    <n v="138"/>
    <s v="Floresta"/>
    <x v="21"/>
    <x v="2"/>
    <s v="ERPM"/>
    <s v="30080-2"/>
    <s v="Rotativo G 100"/>
    <d v="2022-09-30T00:00:00"/>
    <d v="2025-09-30T00:00:00"/>
    <s v="Alexandre / Argemiro / Marta"/>
    <s v="Douglas Oliveira e Lindenbergue Silva Leite Neto"/>
    <s v="Vinicius Ricardo dos Santos"/>
    <s v="Ordinária"/>
  </r>
  <r>
    <n v="2024506"/>
    <x v="29"/>
    <s v="08/2024"/>
    <s v="IBA CREMOSINHO"/>
    <s v="Avenida"/>
    <s v="Sen. Paulo Pessoa Guerra "/>
    <n v="296"/>
    <s v="COHAB I"/>
    <x v="21"/>
    <x v="1"/>
    <s v="ERPM"/>
    <s v="26422-9"/>
    <s v="Rotativo G 16"/>
    <d v="2021-01-31T00:00:00"/>
    <d v="2026-01-31T00:00:00"/>
    <s v="Alexandre / Argemiro / Marta"/>
    <s v="Douglas Oliveira e Lindenbergue Silva Leite Neto"/>
    <s v="Vinicius Ricardo dos Santos"/>
    <s v="Ordinária"/>
  </r>
  <r>
    <n v="2024507"/>
    <x v="29"/>
    <s v="08/2024"/>
    <s v="ERPM ACUMULADORES MOURA UNIDADES 10 E 14"/>
    <s v="Rua"/>
    <s v="João Bezerra Filho"/>
    <n v="183"/>
    <s v="Bom Conselho "/>
    <x v="21"/>
    <x v="1"/>
    <s v="ERPM"/>
    <s v="27588-3"/>
    <s v="Turbina"/>
    <d v="2023-07-31T00:00:00"/>
    <d v="2025-07-31T00:00:00"/>
    <s v="Alexandre / Argemiro / Marta"/>
    <s v="Douglas Oliveira e Lindenbergue Silva Leite Neto"/>
    <s v="Vinicius Ricardo dos Santos"/>
    <s v="Ordinária"/>
  </r>
  <r>
    <n v="2024508"/>
    <x v="29"/>
    <s v="08/2024"/>
    <s v="MADELAR"/>
    <s v="Rodovia"/>
    <s v="BR 232, KM 186"/>
    <s v="S/N"/>
    <s v="Distrito Industrial"/>
    <x v="21"/>
    <x v="1"/>
    <s v="ERPM"/>
    <s v="26419-9"/>
    <s v="Rotativo G 16"/>
    <d v="2021-01-31T00:00:00"/>
    <d v="2026-01-31T00:00:00"/>
    <s v="Alexandre / Argemiro / Marta"/>
    <s v="Douglas Oliveira e Lindenbergue Silva Leite Neto"/>
    <s v="Vinicius Ricardo dos Santos"/>
    <s v="Ordinária"/>
  </r>
  <r>
    <n v="2024509"/>
    <x v="29"/>
    <s v="08/2024"/>
    <s v="AÇO COELHO"/>
    <s v="Rodovia"/>
    <s v="BR 232, KM 182"/>
    <s v="S/N"/>
    <s v="Distrito Industrial"/>
    <x v="21"/>
    <x v="1"/>
    <s v="ERPM"/>
    <s v="25832-6"/>
    <s v="Rotativo G 10"/>
    <d v="2020-02-28T00:00:00"/>
    <d v="2025-02-28T00:00:00"/>
    <s v="Alexandre / Argemiro / Marta"/>
    <s v="Douglas Oliveira e Lindenbergue Silva Leite Neto"/>
    <s v="Vinicius Ricardo dos Santos"/>
    <s v="Ordinária"/>
  </r>
  <r>
    <n v="2024510"/>
    <x v="29"/>
    <s v="08/2024"/>
    <s v="ERP 402.7 - BOLSÃO BELO JARDIM"/>
    <s v="Rodovia"/>
    <s v="BR 232"/>
    <n v="785"/>
    <s v="Água Fria"/>
    <x v="21"/>
    <x v="3"/>
    <s v="ERP 402.7"/>
    <s v="NA"/>
    <s v="ERP"/>
    <m/>
    <m/>
    <s v="Alexandre / Argemiro / Marta"/>
    <s v="Douglas Oliveira e Lindenbergue Silva Leite Neto"/>
    <s v="Vinicius Ricardo dos Santos"/>
    <s v="Ordinária"/>
  </r>
  <r>
    <n v="2024511"/>
    <x v="29"/>
    <s v="08/2024"/>
    <s v="ERP 402.14 - BOLSÃO PEAD BELO JARDIM"/>
    <s v="Rodovia"/>
    <s v="BR 232"/>
    <n v="785"/>
    <s v="Água Fria"/>
    <x v="21"/>
    <x v="3"/>
    <s v="ERP 402.14"/>
    <s v="NA"/>
    <s v="ERP"/>
    <m/>
    <m/>
    <s v="Alexandre / Argemiro / Marta"/>
    <s v="Douglas Oliveira e Lindenbergue Silva Leite Neto"/>
    <s v="Vinicius Ricardo dos Santos"/>
    <s v="Ordinária"/>
  </r>
  <r>
    <n v="2024512"/>
    <x v="30"/>
    <s v="08/2024"/>
    <s v="ERP 402.5 - BOLSÃO CARUARU I"/>
    <s v="Rodovia"/>
    <s v="BR 232"/>
    <s v="S/N"/>
    <s v="Santa Rosa"/>
    <x v="19"/>
    <x v="3"/>
    <s v="ERP 402.5"/>
    <s v="NA"/>
    <s v="ERP"/>
    <m/>
    <m/>
    <s v="Argemiro"/>
    <s v="Douglas Oliveira "/>
    <s v="José Eulino Mendonça Sales Júnior"/>
    <s v="Ordinária"/>
  </r>
  <r>
    <n v="2024513"/>
    <x v="30"/>
    <s v="08/2024"/>
    <s v="CERÂMICA MARI"/>
    <s v="Rodovia"/>
    <s v="BR 232, KM 140"/>
    <s v="S/N"/>
    <s v="Zona Rural"/>
    <x v="22"/>
    <x v="1"/>
    <s v="ERPM"/>
    <s v="32010-2"/>
    <s v="Turbina"/>
    <d v="2023-10-31T00:00:00"/>
    <d v="2025-10-31T00:00:00"/>
    <s v="Argemiro"/>
    <s v="Douglas Oliveira "/>
    <s v="José Eulino Mendonça Sales Júnior"/>
    <s v="Ordinária"/>
  </r>
  <r>
    <n v="2024514"/>
    <x v="30"/>
    <s v="08/2024"/>
    <s v="POSTO CRUZEIRO"/>
    <s v="Rodovia"/>
    <s v="BR 232, KM 160,5"/>
    <s v="S/N"/>
    <s v="Zona Rural"/>
    <x v="23"/>
    <x v="2"/>
    <s v="ERPM"/>
    <s v="30744-0"/>
    <s v="Rotativo G 100"/>
    <d v="2024-04-30T00:00:00"/>
    <d v="2027-04-30T00:00:00"/>
    <s v="Argemiro"/>
    <s v="Douglas Oliveira "/>
    <s v="José Eulino Mendonça Sales Júnior"/>
    <s v="Ordinária"/>
  </r>
  <r>
    <n v="2024515"/>
    <x v="30"/>
    <s v="08/2024"/>
    <s v="POSTO CRUZEIRO - RESTAURANTE"/>
    <s v="Rodovia"/>
    <s v="BR 232, KM 160,5"/>
    <s v="S/N"/>
    <s v="Zona Rural"/>
    <x v="23"/>
    <x v="4"/>
    <s v="ERPM"/>
    <s v="18910-3"/>
    <s v="Rotativo G 16"/>
    <d v="2020-12-31T00:00:00"/>
    <d v="2025-12-31T00:00:00"/>
    <s v="Argemiro"/>
    <s v="Douglas Oliveira "/>
    <s v="José Eulino Mendonça Sales Júnior"/>
    <s v="Ordinária"/>
  </r>
  <r>
    <n v="2024516"/>
    <x v="30"/>
    <s v="08/2024"/>
    <s v="ERP 402.15 BOLSÃO CARUARU 2"/>
    <s v="Avenida"/>
    <s v="João Soares Machado"/>
    <n v="1300"/>
    <s v="Alto do Moura"/>
    <x v="19"/>
    <x v="3"/>
    <s v="ERP 402.15"/>
    <s v="NA"/>
    <s v="ERP"/>
    <m/>
    <m/>
    <s v="Argemiro"/>
    <s v="Douglas Oliveira "/>
    <s v="José Eulino Mendonça Sales Júnior"/>
    <s v="Ordinária"/>
  </r>
  <r>
    <n v="2024517"/>
    <x v="30"/>
    <s v="08/2024"/>
    <s v="ERP 402.4"/>
    <s v="Avenida"/>
    <s v="João Soares Machado"/>
    <n v="1300"/>
    <s v="Alto do Moura"/>
    <x v="19"/>
    <x v="3"/>
    <s v="ERP 402.4"/>
    <s v="NA"/>
    <s v="ERP"/>
    <m/>
    <m/>
    <s v="Argemiro"/>
    <s v="Douglas Oliveira "/>
    <s v="José Eulino Mendonça Sales Júnior"/>
    <s v="Ordinária"/>
  </r>
  <r>
    <n v="2024518"/>
    <x v="30"/>
    <s v="08/2024"/>
    <s v="LUZARTE"/>
    <s v="Avenida"/>
    <s v="João Soares Machado"/>
    <n v="211"/>
    <s v="Alto do Moura"/>
    <x v="19"/>
    <x v="1"/>
    <s v="ERPM"/>
    <s v="20949-0"/>
    <s v="Turbina G 160"/>
    <d v="2023-05-31T00:00:00"/>
    <d v="2025-05-31T00:00:00"/>
    <s v="Argemiro"/>
    <s v="Douglas Oliveira "/>
    <s v="José Eulino Mendonça Sales Júnior"/>
    <s v="Ordinária"/>
  </r>
  <r>
    <n v="2024519"/>
    <x v="30"/>
    <s v="08/2024"/>
    <s v="VITRINE INDÚSTRIA E COMÉRCIO DE EXPOSITORES LTDA"/>
    <s v="Rua"/>
    <s v="Humberto de França e Silva"/>
    <n v="520"/>
    <s v="Kennedy"/>
    <x v="19"/>
    <x v="1"/>
    <s v="ERPM"/>
    <s v="30532-4"/>
    <s v="Rotativo G 40"/>
    <d v="2023-04-30T00:00:00"/>
    <d v="2026-04-30T00:00:00"/>
    <s v="Argemiro"/>
    <s v="Douglas Oliveira "/>
    <s v="José Eulino Mendonça Sales Júnior"/>
    <s v="Ordinária"/>
  </r>
  <r>
    <n v="2024520"/>
    <x v="30"/>
    <s v="08/2024"/>
    <s v="ARGUS METALÚRGICA"/>
    <s v="Rua"/>
    <s v="Humberto de França e Silva"/>
    <n v="182"/>
    <s v="Kennedy"/>
    <x v="19"/>
    <x v="1"/>
    <s v="ERPM"/>
    <s v="26633-7"/>
    <s v="Rotativo G 16"/>
    <d v="2021-12-31T00:00:00"/>
    <d v="2026-12-31T00:00:00"/>
    <s v="Argemiro"/>
    <s v="Douglas Oliveira "/>
    <s v="José Eulino Mendonça Sales Júnior"/>
    <s v="Ordinária"/>
  </r>
  <r>
    <n v="2024521"/>
    <x v="30"/>
    <s v="08/2024"/>
    <s v="POSTO PETROTURBO"/>
    <s v="Avenida"/>
    <s v="Leão Dourado"/>
    <n v="2365"/>
    <s v="Kennedy"/>
    <x v="19"/>
    <x v="2"/>
    <s v="ERPM"/>
    <s v="30215-5"/>
    <s v="Rotativo G 100"/>
    <d v="2023-02-28T00:00:00"/>
    <d v="2026-02-28T00:00:00"/>
    <s v="Argemiro"/>
    <s v="Douglas Oliveira "/>
    <s v="José Eulino Mendonça Sales Júnior"/>
    <s v="Ordinária"/>
  </r>
  <r>
    <n v="2024522"/>
    <x v="31"/>
    <s v="08/2024"/>
    <s v="SHOPPING TACARUNA - COCÇÃO"/>
    <s v="Avenida"/>
    <s v="Agamenom Magalhães"/>
    <n v="153"/>
    <s v="Santo Amaro"/>
    <x v="6"/>
    <x v="4"/>
    <s v="ERPM"/>
    <s v="26630-2"/>
    <s v="Rotativo G 25"/>
    <d v="2021-02-28T00:00:00"/>
    <d v="2026-02-28T00:00:00"/>
    <s v="Argemiro / Marta / Vinicius"/>
    <s v="Leonardo Fernandes Cassimiro da Silva"/>
    <s v="José Eulino Mendonça Sales Júnior"/>
    <s v="Ordinária"/>
  </r>
  <r>
    <n v="2024523"/>
    <x v="31"/>
    <s v="08/2024"/>
    <s v="SHOPPING TACARUNA - GERAÇÃO"/>
    <s v="Avenida"/>
    <s v="Agamenom Magalhães"/>
    <n v="153"/>
    <s v="Santo Amaro"/>
    <x v="6"/>
    <x v="4"/>
    <s v="ERPM"/>
    <s v="26627-2"/>
    <s v="Turbina G 100"/>
    <d v="2023-11-30T00:00:00"/>
    <d v="2025-11-30T00:00:00"/>
    <s v="Argemiro / Marta / Vinicius"/>
    <s v="Leonardo Fernandes Cassimiro da Silva"/>
    <s v="José Eulino Mendonça Sales Júnior"/>
    <s v="Ordinária"/>
  </r>
  <r>
    <n v="2024524"/>
    <x v="31"/>
    <s v="08/2024"/>
    <s v="POSTO SERVICAR"/>
    <s v="Avenida"/>
    <s v="Olinda"/>
    <n v="150"/>
    <s v="Umuarama"/>
    <x v="2"/>
    <x v="2"/>
    <s v="ERPM"/>
    <s v="31218-5"/>
    <s v="Rotativo G 100"/>
    <d v="2023-07-31T00:00:00"/>
    <d v="2026-07-31T00:00:00"/>
    <s v="Argemiro / Marta / Vinicius"/>
    <s v="Leonardo Fernandes Cassimiro da Silva"/>
    <s v="José Eulino Mendonça Sales Júnior"/>
    <s v="Ordinária"/>
  </r>
  <r>
    <n v="2024525"/>
    <x v="31"/>
    <s v="08/2024"/>
    <s v="ERP 378.7 - BOLSÃO OLINDA 2"/>
    <s v="Avenida"/>
    <s v="Olinda"/>
    <n v="150"/>
    <s v="Umuarama"/>
    <x v="2"/>
    <x v="3"/>
    <s v="ERP 378.7"/>
    <s v="NA"/>
    <s v="ERP"/>
    <m/>
    <m/>
    <s v="Argemiro / Marta / Vinicius"/>
    <s v="Leonardo Fernandes Cassimiro da Silva"/>
    <s v="José Eulino Mendonça Sales Júnior"/>
    <s v="Ordinária"/>
  </r>
  <r>
    <n v="2024526"/>
    <x v="31"/>
    <s v="08/2024"/>
    <s v="POSTO SÃO JANUARIO "/>
    <s v="Avenida"/>
    <s v="Olinda Dom Helder Câmara"/>
    <n v="514"/>
    <s v="Santa Tereza"/>
    <x v="2"/>
    <x v="2"/>
    <s v="ERPM"/>
    <s v="26208-0"/>
    <s v="Rotativo G 100"/>
    <d v="2023-02-28T00:00:00"/>
    <d v="2026-02-28T00:00:00"/>
    <s v="Argemiro / Marta / Vinicius"/>
    <s v="Leonardo Fernandes Cassimiro da Silva"/>
    <s v="José Eulino Mendonça Sales Júnior"/>
    <s v="Ordinária"/>
  </r>
  <r>
    <n v="2024527"/>
    <x v="31"/>
    <s v="08/2024"/>
    <s v="HACATA COMÉRCIO E INDÚSTRIA LTDA"/>
    <s v="Rua "/>
    <s v="Palmira Magalhães"/>
    <n v="155"/>
    <s v="Varadouro"/>
    <x v="2"/>
    <x v="1"/>
    <s v="ERPM"/>
    <s v="20969-4"/>
    <s v="Rotativo G 100"/>
    <d v="2023-03-31T00:00:00"/>
    <d v="2026-03-31T00:00:00"/>
    <s v="Argemiro / Marta / Vinicius"/>
    <s v="Leonardo Fernandes Cassimiro da Silva"/>
    <s v="José Eulino Mendonça Sales Júnior"/>
    <s v="Ordinária"/>
  </r>
  <r>
    <n v="2024528"/>
    <x v="31"/>
    <s v="08/2024"/>
    <s v="CEMOPEL - CM PETROLEO LTDA"/>
    <s v="Avenida"/>
    <s v="Joaquim Nabuco"/>
    <n v="1600"/>
    <s v="Guadalupe"/>
    <x v="2"/>
    <x v="2"/>
    <s v="ERPM"/>
    <s v="24822-3"/>
    <s v="Rotativo G 100"/>
    <d v="2024-01-31T00:00:00"/>
    <d v="2027-01-31T00:00:00"/>
    <s v="Argemiro / Marta / Vinicius"/>
    <s v="Leonardo Fernandes Cassimiro da Silva"/>
    <s v="José Eulino Mendonça Sales Júnior"/>
    <s v="Ordinária"/>
  </r>
  <r>
    <n v="2024529"/>
    <x v="31"/>
    <s v="08/2024"/>
    <s v="SHOPPING PATTEO OLINDA"/>
    <s v="Avenida"/>
    <s v="Carmelita Muniz de Araujo"/>
    <n v="225"/>
    <s v="Casa Caiada"/>
    <x v="2"/>
    <x v="4"/>
    <s v="ERPM"/>
    <s v="30993-1"/>
    <s v="Rotativo G 40"/>
    <d v="2023-04-30T00:00:00"/>
    <d v="2026-04-30T00:00:00"/>
    <s v="Argemiro / Marta / Vinicius"/>
    <s v="Leonardo Fernandes Cassimiro da Silva"/>
    <s v="José Eulino Mendonça Sales Júnior"/>
    <s v="Ordinária"/>
  </r>
  <r>
    <n v="2024530"/>
    <x v="31"/>
    <s v="08/2024"/>
    <s v="ERP 378.2 - BOLSÃO OLINDA"/>
    <s v="Avenida"/>
    <s v="Carmelita Muniz de Araujo"/>
    <n v="225"/>
    <s v="Casa Caiada"/>
    <x v="2"/>
    <x v="9"/>
    <s v="ERP 378.7"/>
    <s v="NA"/>
    <s v="ERP"/>
    <m/>
    <m/>
    <s v="Argemiro / Marta / Vinicius"/>
    <s v="Leonardo Fernandes Cassimiro da Silva"/>
    <s v="José Eulino Mendonça Sales Júnior"/>
    <s v="Ordinária"/>
  </r>
  <r>
    <n v="2024531"/>
    <x v="31"/>
    <s v="08/2024"/>
    <s v="POSTO APM LTDA"/>
    <s v="Avenida"/>
    <s v="Governador Carlos de Lima Cavalcante"/>
    <n v="2570"/>
    <s v="Casa Caiada"/>
    <x v="2"/>
    <x v="2"/>
    <s v="ERPM"/>
    <s v="30081-0"/>
    <s v="Rotativo G 100"/>
    <d v="2022-09-30T00:00:00"/>
    <d v="2025-09-30T00:00:00"/>
    <s v="Argemiro / Marta / Vinicius"/>
    <s v="Leonardo Fernandes Cassimiro da Silva"/>
    <s v="José Eulino Mendonça Sales Júnior"/>
    <s v="Ordinária"/>
  </r>
  <r>
    <n v="2024532"/>
    <x v="32"/>
    <s v="08/2024"/>
    <s v="HOSPITAL ESPERANÇA"/>
    <s v="Avenida"/>
    <s v="Dr. José Augusto Moreira"/>
    <n v="810"/>
    <s v="Casa Caiada"/>
    <x v="2"/>
    <x v="4"/>
    <s v="ERPM"/>
    <s v="05405-4"/>
    <s v="Diafragma"/>
    <d v="2015-03-31T00:00:00"/>
    <d v="2025-03-31T00:00:00"/>
    <s v="Argemiro / Marta / Mateus"/>
    <s v="Rodrigo de Aquino Lira"/>
    <s v="José Eulino Mendonça Sales Júnior"/>
    <s v="Ordinária"/>
  </r>
  <r>
    <n v="2024533"/>
    <x v="32"/>
    <s v="08/2024"/>
    <s v="EDIFÍCIO VERDE MAR"/>
    <s v="Rua"/>
    <s v="Otaviano Pessoa Monteiro "/>
    <n v="468"/>
    <s v="Casa Caiada"/>
    <x v="2"/>
    <x v="0"/>
    <s v="CRM"/>
    <s v="27503-4"/>
    <s v="Diafragma"/>
    <d v="2021-05-31T00:00:00"/>
    <d v="2031-05-31T00:00:00"/>
    <s v="Argemiro / Marta / Mateus"/>
    <s v="Rodrigo de Aquino Lira"/>
    <s v="José Eulino Mendonça Sales Júnior"/>
    <s v="Ordinária"/>
  </r>
  <r>
    <n v="2024534"/>
    <x v="32"/>
    <s v="08/2024"/>
    <s v="EDIFÍCIO QUEBRA MAR"/>
    <s v="Rua"/>
    <s v="Otaviano Pessoa Monteiro "/>
    <n v="417"/>
    <s v="Casa Caiada"/>
    <x v="2"/>
    <x v="0"/>
    <s v="CRM"/>
    <s v="26049-5"/>
    <s v="Diafragma"/>
    <d v="2020-08-31T00:00:00"/>
    <d v="2030-08-31T00:00:00"/>
    <s v="Argemiro / Marta / Mateus"/>
    <s v="Rodrigo de Aquino Lira"/>
    <s v="José Eulino Mendonça Sales Júnior"/>
    <s v="Ordinária"/>
  </r>
  <r>
    <n v="2024535"/>
    <x v="32"/>
    <s v="08/2024"/>
    <s v="PÃO DOCE PÃO DELICATESSEN"/>
    <s v="Avenida"/>
    <s v="Carlos de Lima Cavalcanti"/>
    <n v="1609"/>
    <s v="Casa Caiada"/>
    <x v="2"/>
    <x v="4"/>
    <s v="CRM"/>
    <s v="25785-0"/>
    <s v="Diafragma"/>
    <d v="2020-05-31T00:00:00"/>
    <d v="2030-05-31T00:00:00"/>
    <s v="Argemiro / Marta / Mateus"/>
    <s v="Rodrigo de Aquino Lira"/>
    <s v="José Eulino Mendonça Sales Júnior"/>
    <s v="Ordinária"/>
  </r>
  <r>
    <n v="2024536"/>
    <x v="33"/>
    <s v="09/2024"/>
    <s v="TERMOPERNAMBUCO (TERMOPE)"/>
    <s v="Avenida"/>
    <s v="Portuaria"/>
    <s v="S/N"/>
    <s v="Porto de Suape"/>
    <x v="14"/>
    <x v="1"/>
    <m/>
    <m/>
    <m/>
    <m/>
    <m/>
    <s v="Alexandre / Argemiro"/>
    <m/>
    <s v="Vinicius Ricardo dos Santos"/>
    <s v="Visita "/>
  </r>
  <r>
    <n v="2024537"/>
    <x v="34"/>
    <s v="09/2024"/>
    <s v="ERP 422.12 – BOLSÃO CONDOMÍNIO PERNAMBUCO"/>
    <s v="Rua"/>
    <s v="Interna 17"/>
    <n v="284"/>
    <s v="Pontezinha"/>
    <x v="5"/>
    <x v="3"/>
    <s v="ERP 422.12"/>
    <s v="NA"/>
    <s v="ERP"/>
    <m/>
    <m/>
    <s v="Argemiro / Marta"/>
    <s v="Gersom França Jr. e Wemerson Rodrigues"/>
    <s v="Vinicius Ricardo dos Santos"/>
    <s v="Ordinária"/>
  </r>
  <r>
    <n v="2024538"/>
    <x v="34"/>
    <s v="09/2024"/>
    <s v="BRASPEL"/>
    <s v="Rua"/>
    <s v="Interna 18"/>
    <n v="285"/>
    <s v="Pontezinha"/>
    <x v="5"/>
    <x v="1"/>
    <s v="ERPM"/>
    <s v="31201-0"/>
    <s v="Rotativo G 65"/>
    <d v="2023-05-31T00:00:00"/>
    <d v="2026-05-31T00:00:00"/>
    <s v="Argemiro / Marta"/>
    <s v="Gersom França Jr. e Wemerson Rodrigues"/>
    <s v="Vinicius Ricardo dos Santos"/>
    <s v="Ordinária"/>
  </r>
  <r>
    <n v="2024539"/>
    <x v="34"/>
    <s v="09/2024"/>
    <s v="GF FGS BRASIL"/>
    <s v="Rua"/>
    <s v="Interna 19"/>
    <n v="286"/>
    <s v="Pontezinha"/>
    <x v="5"/>
    <x v="1"/>
    <s v="ERPM"/>
    <s v="00959-8"/>
    <s v="Rotativo G 100"/>
    <d v="2023-02-28T00:00:00"/>
    <d v="2026-02-28T00:00:00"/>
    <s v="Argemiro / Marta"/>
    <s v="Gersom França Jr. e Wemerson Rodrigues"/>
    <s v="Vinicius Ricardo dos Santos"/>
    <s v="Ordinária"/>
  </r>
  <r>
    <n v="2024540"/>
    <x v="34"/>
    <s v="09/2024"/>
    <s v="POSTO BARRA DE JANGADA LTDA"/>
    <s v="Rua"/>
    <s v="Vereador Horácio Ferraz Cavalcanti"/>
    <n v="353"/>
    <s v="Pontezinha"/>
    <x v="5"/>
    <x v="2"/>
    <s v="ERPM"/>
    <s v="31217-7"/>
    <s v="Rotativo G 100"/>
    <d v="2023-06-30T00:00:00"/>
    <d v="2026-06-30T00:00:00"/>
    <s v="Argemiro / Marta"/>
    <s v="Gersom França Jr. e Wemerson Rodrigues"/>
    <s v="Vinicius Ricardo dos Santos"/>
    <s v="Ordinária"/>
  </r>
  <r>
    <n v="2024541"/>
    <x v="34"/>
    <s v="09/2024"/>
    <s v="ERP BOLSÃO SOTAVE"/>
    <s v="Rodovia"/>
    <s v="BR-101, Sul"/>
    <s v="S/N"/>
    <s v="Prazeres"/>
    <x v="1"/>
    <x v="3"/>
    <s v="ERP"/>
    <s v="NA"/>
    <s v="ERP"/>
    <m/>
    <m/>
    <s v="Argemiro / Marta"/>
    <s v="Gersom França Jr. e Wemerson Rodrigues"/>
    <s v="Vinicius Ricardo dos Santos"/>
    <s v="Ordinária"/>
  </r>
  <r>
    <n v="2024542"/>
    <x v="34"/>
    <s v="09/2024"/>
    <s v="BIMBO DO BRASIL"/>
    <s v="Rodovia"/>
    <s v="BR-101, Sul"/>
    <s v="S/N"/>
    <s v="Prazeres"/>
    <x v="1"/>
    <x v="1"/>
    <s v="ERPM"/>
    <s v="28988-4"/>
    <s v="Turbina"/>
    <d v="2024-07-31T00:00:00"/>
    <d v="2034-07-31T00:00:00"/>
    <s v="Argemiro / Marta"/>
    <s v="Gersom França Jr. e Wemerson Rodrigues"/>
    <s v="Vinicius Ricardo dos Santos"/>
    <s v="Ordinária"/>
  </r>
  <r>
    <n v="2024543"/>
    <x v="35"/>
    <s v="09/2024"/>
    <s v="PIPOCA KIBELEZA"/>
    <s v="Rua"/>
    <s v="Cajará"/>
    <s v="114 A"/>
    <s v="Prazeres"/>
    <x v="1"/>
    <x v="1"/>
    <s v="ERPM"/>
    <s v="28995-7"/>
    <s v="Rotativo G 16"/>
    <d v="2022-06-30T00:00:00"/>
    <d v="2027-06-30T00:00:00"/>
    <s v="Argemiro / Marta"/>
    <s v="Gersom França Jr. e Wemerson Rodrigues"/>
    <s v="Vinicius Ricardo dos Santos"/>
    <s v="Ordinária"/>
  </r>
  <r>
    <n v="2024544"/>
    <x v="35"/>
    <s v="09/2024"/>
    <s v="SSM NORDESTE"/>
    <s v="Rodovia"/>
    <s v="BR-101, Sul"/>
    <s v="S/N"/>
    <s v="Cajueiro Seco"/>
    <x v="1"/>
    <x v="1"/>
    <s v="ERPM"/>
    <s v="30524-3"/>
    <s v="Rotativo G 25"/>
    <d v="2023-04-30T00:00:00"/>
    <d v="2028-04-30T00:00:00"/>
    <s v="Argemiro / Marta"/>
    <s v="Gersom França Jr. e Wemerson Rodrigues"/>
    <s v="Vinicius Ricardo dos Santos"/>
    <s v="Ordinária"/>
  </r>
  <r>
    <n v="2024545"/>
    <x v="35"/>
    <s v="09/2024"/>
    <s v="CARAPITANGA"/>
    <s v="Rua"/>
    <s v="José Alves Bezerra"/>
    <n v="125"/>
    <s v="Prazeres"/>
    <x v="1"/>
    <x v="1"/>
    <s v="ERPM"/>
    <s v="28973-6"/>
    <s v="Rotativo G 10"/>
    <d v="2022-06-30T00:00:00"/>
    <d v="2027-06-30T00:00:00"/>
    <s v="Argemiro / Marta"/>
    <s v="Gersom França Jr. e Wemerson Rodrigues"/>
    <s v="Vinicius Ricardo dos Santos"/>
    <s v="Ordinária"/>
  </r>
  <r>
    <n v="2024546"/>
    <x v="35"/>
    <s v="09/2024"/>
    <s v="ERP BOLSÃO MURIBECA"/>
    <s v="Estrada"/>
    <s v="da batalha"/>
    <n v="2026"/>
    <s v="Prazeres"/>
    <x v="1"/>
    <x v="3"/>
    <s v="ERP"/>
    <s v="NA"/>
    <s v="ERP"/>
    <m/>
    <m/>
    <s v="Argemiro / Marta"/>
    <s v="Gersom França Jr. e Wemerson Rodrigues"/>
    <s v="Vinicius Ricardo dos Santos"/>
    <s v="Ordinária"/>
  </r>
  <r>
    <n v="2024547"/>
    <x v="35"/>
    <s v="09/2024"/>
    <s v="POSTO SUL LTDA"/>
    <s v="Rodovia"/>
    <s v="BR-101, Sul, Km 83,7"/>
    <s v="S/N"/>
    <s v="Prazeres"/>
    <x v="1"/>
    <x v="2"/>
    <s v="ERPM"/>
    <s v="27813-0"/>
    <s v="Rotativo G 65"/>
    <d v="2023-06-30T00:00:00"/>
    <d v="2026-06-30T00:00:00"/>
    <s v="Argemiro / Marta"/>
    <s v="Gersom França Jr. e Wemerson Rodrigues"/>
    <s v="Vinicius Ricardo dos Santos"/>
    <s v="Ordinária"/>
  </r>
  <r>
    <n v="2024548"/>
    <x v="35"/>
    <s v="09/2024"/>
    <s v="VITARELLA"/>
    <s v="Rodovia"/>
    <s v="BR-101, Sul, Km 84"/>
    <s v="S/N"/>
    <s v="Prazeres"/>
    <x v="1"/>
    <x v="1"/>
    <s v="ERPM"/>
    <s v="32191-5"/>
    <s v="Turbina G 400"/>
    <d v="2024-03-31T00:00:00"/>
    <d v="2026-03-31T00:00:00"/>
    <s v="Argemiro / Marta"/>
    <s v="Gersom França Jr. e Wemerson Rodrigues"/>
    <s v="Vinicius Ricardo dos Santos"/>
    <s v="Ordinária"/>
  </r>
  <r>
    <n v="2024549"/>
    <x v="35"/>
    <s v="09/2024"/>
    <s v="M ANDRADE"/>
    <s v="Rua"/>
    <s v="Lago Verde"/>
    <s v="S/N"/>
    <s v="Prazeres"/>
    <x v="1"/>
    <x v="1"/>
    <s v="ERPM"/>
    <s v="31480-3"/>
    <s v="Rotativo G 40"/>
    <d v="2023-08-31T00:00:00"/>
    <d v="2036-08-31T00:00:00"/>
    <s v="Argemiro / Marta"/>
    <s v="Gersom França Jr. e Wemerson Rodrigues"/>
    <s v="Vinicius Ricardo dos Santos"/>
    <s v="Ordinária"/>
  </r>
  <r>
    <n v="2024550"/>
    <x v="36"/>
    <s v="10/2024"/>
    <s v="BODE DO NÔ"/>
    <s v="Avenida"/>
    <s v="Min. Marcos Freire"/>
    <n v="407"/>
    <s v="Bairro Novo"/>
    <x v="2"/>
    <x v="4"/>
    <s v="ERPM"/>
    <s v="24746-4"/>
    <s v="Diafragma"/>
    <d v="2019-07-31T00:00:00"/>
    <d v="2029-07-31T00:00:00"/>
    <s v="Argemiro / Marta / Vinicius"/>
    <s v="Paulo André de Oliveira"/>
    <s v="Carlos Henrique"/>
    <s v="Ordinária"/>
  </r>
  <r>
    <n v="2024551"/>
    <x v="36"/>
    <s v="10/2024"/>
    <s v="POUSADA OLINDA MAR"/>
    <s v="Avenida"/>
    <s v="Min. Marcos Freire"/>
    <n v="557"/>
    <s v="Bairro Novo"/>
    <x v="2"/>
    <x v="4"/>
    <s v="ERPM"/>
    <s v="30027-6"/>
    <s v="Diafragma"/>
    <d v="2022-09-30T00:00:00"/>
    <d v="2032-09-30T00:00:00"/>
    <s v="Argemiro / Marta / Vinicius"/>
    <s v="Paulo André de Oliveira"/>
    <s v="Carlos Henrique"/>
    <s v="Ordinária"/>
  </r>
  <r>
    <n v="2024552"/>
    <x v="36"/>
    <s v="10/2024"/>
    <s v="HOTEL COSTEIRO"/>
    <s v="Avenida"/>
    <s v="Min. Marcos Freire"/>
    <n v="681"/>
    <s v="Bairro Novo"/>
    <x v="2"/>
    <x v="4"/>
    <s v="ERPM"/>
    <s v="21759-0"/>
    <s v="Diafragma"/>
    <d v="2018-06-30T00:00:00"/>
    <d v="2028-06-30T00:00:00"/>
    <s v="Argemiro / Marta / Vinicius"/>
    <s v="Paulo André de Oliveira"/>
    <s v="Carlos Henrique"/>
    <s v="Ordinária"/>
  </r>
  <r>
    <n v="2024553"/>
    <x v="36"/>
    <s v="10/2024"/>
    <s v="HOTEL PIER BEACH CLUB "/>
    <s v="Avenida"/>
    <s v="Min. Marcos Freire"/>
    <n v="1023"/>
    <s v="Bairro Novo"/>
    <x v="2"/>
    <x v="4"/>
    <s v="ERPM"/>
    <s v="28457-2"/>
    <s v="Diafragma"/>
    <d v="2022-06-30T00:00:00"/>
    <d v="2032-06-30T00:00:00"/>
    <s v="Argemiro / Marta / Vinicius"/>
    <s v="Paulo André de Oliveira"/>
    <s v="Carlos Henrique"/>
    <s v="Ordinária"/>
  </r>
  <r>
    <n v="2024554"/>
    <x v="36"/>
    <s v="10/2024"/>
    <s v="HOTEL SAMBURÁ"/>
    <s v="Avenida"/>
    <s v="Min. Marcos Freire"/>
    <n v="1551"/>
    <s v="Bairro Novo"/>
    <x v="2"/>
    <x v="4"/>
    <s v="ERPM"/>
    <s v="28108-5"/>
    <s v="Diafragma"/>
    <d v="2021-09-30T00:00:00"/>
    <d v="2031-09-30T00:00:00"/>
    <s v="Argemiro / Marta / Vinicius"/>
    <s v="Paulo André de Oliveira"/>
    <s v="Carlos Henrique"/>
    <s v="Ordinária"/>
  </r>
  <r>
    <n v="2024555"/>
    <x v="36"/>
    <s v="10/2024"/>
    <s v="BAR E RESTAURANTE GAMELEIRA REGIONAL"/>
    <s v="Avenida"/>
    <s v="Min. Marcos Freire"/>
    <n v="1747"/>
    <s v="Bairro Novo"/>
    <x v="2"/>
    <x v="4"/>
    <s v="ERPM"/>
    <s v="21819-7"/>
    <s v="Diafragma"/>
    <d v="2018-06-30T00:00:00"/>
    <d v="2028-06-30T00:00:00"/>
    <s v="Argemiro / Marta / Vinicius"/>
    <s v="Paulo André de Oliveira"/>
    <s v="Carlos Henrique"/>
    <s v="Ordinária"/>
  </r>
  <r>
    <n v="2024556"/>
    <x v="36"/>
    <s v="10/2024"/>
    <s v="EDIFÍCIO LUAR DAS MARÉS "/>
    <s v="Avenida"/>
    <s v="Min. Marcos Freire"/>
    <n v="1835"/>
    <s v="Bairro Novo"/>
    <x v="2"/>
    <x v="0"/>
    <s v="CRM"/>
    <s v="31853-1"/>
    <s v="Diafragma"/>
    <d v="2024-02-28T00:00:00"/>
    <d v="2034-02-28T00:00:00"/>
    <s v="Argemiro / Marta / Vinicius"/>
    <s v="Paulo André de Oliveira"/>
    <s v="Carlos Henrique"/>
    <s v="Ordinária"/>
  </r>
  <r>
    <n v="2024557"/>
    <x v="36"/>
    <s v="10/2024"/>
    <s v="EDIFÍCIO PIAZZA DOS CARVALHOS"/>
    <s v="Rua"/>
    <s v="Eduardo de Morais"/>
    <n v="85"/>
    <s v="Casa Caiada"/>
    <x v="2"/>
    <x v="0"/>
    <s v="CRM"/>
    <s v="27958-7"/>
    <s v="Diafragma"/>
    <d v="2021-08-31T00:00:00"/>
    <d v="2031-08-31T00:00:00"/>
    <s v="Argemiro / Marta / Vinicius"/>
    <s v="Paulo André de Oliveira"/>
    <s v="Carlos Henrique"/>
    <s v="Ordinária"/>
  </r>
  <r>
    <n v="2024558"/>
    <x v="36"/>
    <s v="10/2024"/>
    <s v="EDIFÍCIO MARIA AUGUSTA EMERY "/>
    <s v="Avenida"/>
    <s v="Min. Marcos Freire"/>
    <n v="2349"/>
    <s v="Casa Caiada"/>
    <x v="2"/>
    <x v="0"/>
    <s v="CRM"/>
    <s v="28462-9"/>
    <s v="Diafragma"/>
    <d v="2022-06-30T00:00:00"/>
    <d v="2032-06-30T00:00:00"/>
    <s v="Argemiro / Marta / Vinicius"/>
    <s v="Paulo André de Oliveira"/>
    <s v="Carlos Henrique"/>
    <s v="Ordinária"/>
  </r>
  <r>
    <n v="2024559"/>
    <x v="36"/>
    <s v="10/2024"/>
    <s v="EDIFÍCIO ESTAÇÃO MARCOS FREIRE"/>
    <s v="Rua"/>
    <s v="Jornalista Luiz de Andrade"/>
    <n v="36"/>
    <s v="Casa Caiada"/>
    <x v="2"/>
    <x v="0"/>
    <s v="CRM"/>
    <s v="24888-6"/>
    <s v="Diafragma"/>
    <d v="2020-02-28T00:00:00"/>
    <d v="2030-02-28T00:00:00"/>
    <s v="Argemiro / Marta / Vinicius"/>
    <s v="Paulo André de Oliveira"/>
    <s v="Carlos Henrique"/>
    <s v="Ordinária"/>
  </r>
  <r>
    <n v="2024560"/>
    <x v="37"/>
    <s v="10/2024"/>
    <s v="ETC PETROLINA"/>
    <s v="Avenida"/>
    <s v="Luiz de Souza"/>
    <n v="9"/>
    <s v="Distrito Industrial"/>
    <x v="24"/>
    <x v="8"/>
    <s v="ETC"/>
    <s v="31486-2"/>
    <s v="Turbina"/>
    <d v="2023-08-31T00:00:00"/>
    <d v="2025-08-31T00:00:00"/>
    <s v="Alexandre / Argemiro / Marta"/>
    <s v="Hugo Leonardo Araújo da Cruz Diniz"/>
    <s v="Vinicius Ricardo dos Santos"/>
    <s v="Ordinária"/>
  </r>
  <r>
    <n v="2024561"/>
    <x v="37"/>
    <s v="10/2024"/>
    <s v="NIAGRO NICHIREI DO BRASIL AGRICOLA LTDA"/>
    <s v="Avenida"/>
    <s v="Luiz de Souza"/>
    <n v="721"/>
    <s v="Distrito Industrial"/>
    <x v="24"/>
    <x v="1"/>
    <s v="ERPM"/>
    <s v="31211-8"/>
    <s v="Turbina"/>
    <d v="2023-06-30T00:00:00"/>
    <d v="2025-06-30T00:00:00"/>
    <s v="Alexandre / Argemiro / Marta"/>
    <s v="Hugo Leonardo Araújo da Cruz Diniz"/>
    <s v="Vinicius Ricardo dos Santos"/>
    <s v="Ordinária"/>
  </r>
  <r>
    <n v="2024562"/>
    <x v="37"/>
    <s v="10/2024"/>
    <s v="GYPSUM SA MINERAÇÃO INDUSTRIA E COMÉRCIO"/>
    <s v="Avenida"/>
    <s v="Marginal"/>
    <s v="S/N"/>
    <s v="Distrito Industrial"/>
    <x v="24"/>
    <x v="1"/>
    <s v="ERPM"/>
    <s v="25069-4"/>
    <s v="Turbina"/>
    <d v="2023-05-31T00:00:00"/>
    <d v="2025-05-31T00:00:00"/>
    <s v="Alexandre / Argemiro / Marta"/>
    <s v="Hugo Leonardo Araújo da Cruz Diniz"/>
    <s v="Vinicius Ricardo dos Santos"/>
    <s v="Ordinária"/>
  </r>
  <r>
    <n v="2024563"/>
    <x v="37"/>
    <s v="10/2024"/>
    <s v="POSTO DISTRITO"/>
    <s v="Avenida"/>
    <s v="Coronel Clementino Coelho"/>
    <s v="S/N"/>
    <s v="Distrito Industrial"/>
    <x v="24"/>
    <x v="2"/>
    <s v="ERPM"/>
    <s v="32198-2"/>
    <s v="Rotativo G 100"/>
    <d v="2024-03-31T00:00:00"/>
    <d v="2027-03-31T00:00:00"/>
    <s v="Alexandre / Argemiro / Marta"/>
    <s v="Hugo Leonardo Araújo da Cruz Diniz"/>
    <s v="Vinicius Ricardo dos Santos"/>
    <s v="Ordinária"/>
  </r>
  <r>
    <n v="2024564"/>
    <x v="37"/>
    <s v="10/2024"/>
    <s v="POSTO ORLA"/>
    <s v="Avenida"/>
    <s v="Cardoso de Sá"/>
    <s v="S/N"/>
    <s v="Centro"/>
    <x v="24"/>
    <x v="2"/>
    <s v="ERPM"/>
    <s v="31483-8"/>
    <s v="Rotativo G 100"/>
    <d v="2023-08-31T00:00:00"/>
    <d v="2026-03-31T00:00:00"/>
    <s v="Alexandre / Argemiro / Marta"/>
    <s v="Hugo Leonardo Araújo da Cruz Diniz"/>
    <s v="Vinicius Ricardo dos Santos"/>
    <s v="Ordinária"/>
  </r>
  <r>
    <n v="2024565"/>
    <x v="38"/>
    <s v="10/2024"/>
    <s v="FORTLEV INDUSTRIA E COMERCIO DE PLASTICO LTDA"/>
    <s v="Rodovia"/>
    <s v="BR-101, Sul, Km 96,4"/>
    <n v="2303"/>
    <s v="Distrito Industrial"/>
    <x v="5"/>
    <x v="1"/>
    <s v="ERPM"/>
    <s v="27587-5"/>
    <s v="Turbina"/>
    <d v="2023-06-30T00:00:00"/>
    <d v="2025-06-30T00:00:00"/>
    <s v="Argemiro / Aucilene / Marta"/>
    <s v="Gersom França Jr."/>
    <s v="Vinicius Ricardo dos Santos"/>
    <s v="Ordinária"/>
  </r>
  <r>
    <n v="2024566"/>
    <x v="38"/>
    <s v="10/2024"/>
    <s v="COMPANHIA MULLER DE BEBIDAS - CANINHA 51"/>
    <s v="Rodovia"/>
    <s v="BR-101, Sul, Km 28"/>
    <s v="S/N"/>
    <s v="Ponte dos Carvalhos"/>
    <x v="5"/>
    <x v="1"/>
    <s v="ERPM"/>
    <s v="26636-1"/>
    <s v="Turbina"/>
    <d v="2024-02-28T00:00:00"/>
    <d v="2026-02-28T00:00:00"/>
    <s v="Argemiro / Aucilene / Marta"/>
    <s v="Gersom França Jr."/>
    <s v="Vinicius Ricardo dos Santos"/>
    <s v="Ordinária"/>
  </r>
  <r>
    <n v="2024567"/>
    <x v="38"/>
    <s v="10/2024"/>
    <s v="POSTO BR PETROBRAS (SERVICAR S/A)"/>
    <s v="Rodovia"/>
    <s v="BR-101, Sul, Km 97,3"/>
    <s v="S/N"/>
    <s v="Distrito Industrial"/>
    <x v="5"/>
    <x v="2"/>
    <s v="ERPM"/>
    <s v="27108-0"/>
    <s v="Rotativo G 100"/>
    <d v="2023-04-30T00:00:00"/>
    <d v="2026-04-30T00:00:00"/>
    <s v="Argemiro / Aucilene / Marta"/>
    <s v="Gersom França Jr."/>
    <s v="Vinicius Ricardo dos Santos"/>
    <s v="Ordinária"/>
  </r>
  <r>
    <n v="2024568"/>
    <x v="38"/>
    <s v="10/2024"/>
    <s v="ETC 422.0 - CABO DE SANTO AGOSTINHO"/>
    <s v="Avenida"/>
    <s v="Refibras"/>
    <n v="800"/>
    <s v="Distrito Industrial"/>
    <x v="5"/>
    <x v="8"/>
    <s v="ETC"/>
    <s v="24846-0"/>
    <s v="Ultrassônico"/>
    <d v="2019-10-31T00:00:00"/>
    <d v="2024-10-31T00:00:00"/>
    <s v="Argemiro / Aucilene / Marta"/>
    <s v="Gersom França Jr."/>
    <s v="Vinicius Ricardo dos Santos"/>
    <s v="Ordinária"/>
  </r>
  <r>
    <n v="2024569"/>
    <x v="38"/>
    <s v="10/2024"/>
    <s v="ARLANXEO PERFORMANCE ELASTOMERS"/>
    <s v="Rodovia"/>
    <s v="BR-101, Sul, Km 99"/>
    <s v="S/N"/>
    <s v="Distrito Industrial"/>
    <x v="5"/>
    <x v="1"/>
    <s v="ERPM"/>
    <s v="04449-0"/>
    <s v="Rotativo G 100"/>
    <d v="2024-06-30T00:00:00"/>
    <d v="2027-06-30T00:00:00"/>
    <s v="Argemiro / Aucilene / Marta"/>
    <s v="Gersom França Jr."/>
    <s v="Vinicius Ricardo dos Santos"/>
    <s v="Ordinária"/>
  </r>
  <r>
    <n v="2024570"/>
    <x v="39"/>
    <s v="11/2024"/>
    <s v="INDÚSTRIAS REUNIDAS RAYMUNDO DA FONTE AS"/>
    <s v="Rodovia"/>
    <s v="PE-15, Km 14"/>
    <s v="S/N"/>
    <s v="Vila Inês Galvão"/>
    <x v="0"/>
    <x v="1"/>
    <s v="ERPM"/>
    <s v="28980-9"/>
    <s v="Rotativo G 65"/>
    <d v="2024-07-31T00:00:00"/>
    <d v="2027-07-31T00:00:00"/>
    <s v="Argemiro / Aucilene / Marta"/>
    <s v="Eliab Silva"/>
    <s v="Vinicius Ricardo dos Santos"/>
    <s v="Ordinária"/>
  </r>
  <r>
    <n v="2024571"/>
    <x v="39"/>
    <s v="11/2024"/>
    <s v="POSTO DE SERVIÇOS GUARANI LTDA"/>
    <s v="Avenida"/>
    <s v="Brasil"/>
    <n v="561"/>
    <s v="Timbó"/>
    <x v="3"/>
    <x v="2"/>
    <s v="ERPM"/>
    <s v="30219-8"/>
    <s v="Rotativo G 100"/>
    <d v="2023-02-28T00:00:00"/>
    <d v="2026-02-28T00:00:00"/>
    <s v="Argemiro / Aucilene / Marta"/>
    <s v="Eliab Silva"/>
    <s v="Vinicius Ricardo dos Santos"/>
    <s v="Ordinária"/>
  </r>
  <r>
    <n v="2024572"/>
    <x v="39"/>
    <s v="11/2024"/>
    <s v="INDÚSTRIAS REUNIDAS RENDA S/A"/>
    <s v="Avenida"/>
    <s v="Brasil"/>
    <n v="131"/>
    <s v="Timbó"/>
    <x v="3"/>
    <x v="1"/>
    <s v="ERPM"/>
    <s v="31214-2"/>
    <s v="Rotativo G 65"/>
    <d v="2023-07-31T00:00:00"/>
    <d v="2026-07-31T00:00:00"/>
    <s v="Argemiro / Aucilene / Marta"/>
    <s v="Eliab Silva"/>
    <s v="Vinicius Ricardo dos Santos"/>
    <s v="Ordinária"/>
  </r>
  <r>
    <n v="2024573"/>
    <x v="39"/>
    <s v="11/2024"/>
    <s v="ARA TEXTIL FILIAL"/>
    <s v="Rodovia"/>
    <s v="BR-101, Norte, Km 52,35"/>
    <s v="S/N"/>
    <s v="Distrito Industrial"/>
    <x v="3"/>
    <x v="1"/>
    <s v="ERPM"/>
    <s v="28250-4"/>
    <s v="Rotativo G 100"/>
    <d v="2024-04-30T00:00:00"/>
    <d v="2027-04-30T00:00:00"/>
    <s v="Argemiro / Aucilene / Marta"/>
    <s v="Eliab Silva"/>
    <s v="Vinicius Ricardo dos Santos"/>
    <s v="Ordinária"/>
  </r>
  <r>
    <n v="2024574"/>
    <x v="39"/>
    <s v="11/2024"/>
    <s v="VENOSAN BRASIL LTDA"/>
    <s v="Avenida"/>
    <s v="Governador Nilo Coelho"/>
    <n v="360"/>
    <s v="Distrito Industrial"/>
    <x v="3"/>
    <x v="1"/>
    <s v="ERPM"/>
    <s v="01064-2"/>
    <s v="Rotativo G 65"/>
    <d v="2023-07-31T00:00:00"/>
    <d v="2026-07-31T00:00:00"/>
    <s v="Argemiro / Aucilene / Marta"/>
    <s v="Eliab Silva"/>
    <s v="Vinicius Ricardo dos Santos"/>
    <s v="Ordinária"/>
  </r>
  <r>
    <n v="2024575"/>
    <x v="40"/>
    <s v="11/2024"/>
    <s v="POSTO PERIMETRAL LTDA"/>
    <s v="Rua"/>
    <s v="Canoas, Rodovia PE-15"/>
    <n v="44"/>
    <s v="Jaguaribe"/>
    <x v="0"/>
    <x v="2"/>
    <s v="ERPM"/>
    <s v="06617-6"/>
    <s v="Rotativo G 100"/>
    <d v="2023-01-31T00:00:00"/>
    <d v="2026-01-31T00:00:00"/>
    <s v="Argemiro / Paulo"/>
    <s v="Rodrigo de Aquino Lira"/>
    <s v="Vinicius Ricardo dos Santos"/>
    <s v="Ordinária"/>
  </r>
  <r>
    <n v="2024576"/>
    <x v="40"/>
    <s v="11/2024"/>
    <s v="POSTO ONZE LTDA"/>
    <s v="Avenida"/>
    <s v="Duque de Caxias"/>
    <n v="334"/>
    <s v="Centro"/>
    <x v="3"/>
    <x v="2"/>
    <s v="ERPM"/>
    <s v="30216-3"/>
    <s v="Rotativo G 100"/>
    <d v="2023-02-28T00:00:00"/>
    <d v="2026-02-28T00:00:00"/>
    <s v="Argemiro / Paulo"/>
    <s v="Rodrigo de Aquino Lira"/>
    <s v="Vinicius Ricardo dos Santos"/>
    <s v="Ordinária"/>
  </r>
  <r>
    <n v="2024577"/>
    <x v="40"/>
    <s v="11/2024"/>
    <s v="POSTO REAL RECIFE LTDA"/>
    <s v="Avenida"/>
    <s v="Duque de Caxias"/>
    <n v="1130"/>
    <s v="Centro"/>
    <x v="3"/>
    <x v="2"/>
    <s v="ERPM"/>
    <s v="26214-5"/>
    <s v="Rotativo G 100"/>
    <d v="2023-03-31T00:00:00"/>
    <d v="2026-03-31T00:00:00"/>
    <s v="Argemiro / Paulo"/>
    <s v="Rodrigo de Aquino Lira"/>
    <s v="Vinicius Ricardo dos Santos"/>
    <s v="Ordinária"/>
  </r>
  <r>
    <n v="2024578"/>
    <x v="40"/>
    <s v="11/2024"/>
    <s v="POSTO CUNHA III COMÉRCIO COMBUSTÍVEL E DERIVADOS LTDA"/>
    <s v="Avenida"/>
    <s v="Duque de Caxias"/>
    <n v="1708"/>
    <s v="Matinha"/>
    <x v="3"/>
    <x v="2"/>
    <s v="ERPM"/>
    <m/>
    <m/>
    <m/>
    <m/>
    <s v="Argemiro / Paulo"/>
    <s v="Rodrigo de Aquino Lira"/>
    <s v="Vinicius Ricardo dos Santos"/>
    <s v="Ordinária"/>
  </r>
  <r>
    <n v="2024579"/>
    <x v="40"/>
    <s v="11/2024"/>
    <s v="ETC - IGARASSU I"/>
    <s v="Rua"/>
    <s v="Alcântara"/>
    <s v="S/N"/>
    <s v="Zona Rural"/>
    <x v="7"/>
    <x v="8"/>
    <s v="ETC"/>
    <s v="24842-8"/>
    <s v="Ultrassônico"/>
    <d v="2019-10-31T00:00:00"/>
    <d v="2024-10-31T00:00:00"/>
    <s v="Argemiro / Paulo"/>
    <s v="Rodrigo de Aquino Lira"/>
    <s v="Vinicius Ricardo dos Santos"/>
    <s v="Ordinária"/>
  </r>
  <r>
    <n v="2024580"/>
    <x v="40"/>
    <s v="11/2024"/>
    <s v="SMALT BRASIL PRODUTOS PARA CERÂMICA LTDA"/>
    <s v="Rua"/>
    <s v="Laranjal, Quadra 5"/>
    <s v="S/N"/>
    <s v="Bela Vista"/>
    <x v="7"/>
    <x v="1"/>
    <s v="ERPM"/>
    <s v="27586-7"/>
    <s v="Rotativo G 100"/>
    <d v="2023-05-31T00:00:00"/>
    <d v="2026-05-31T00:00:00"/>
    <s v="Argemiro / Paulo"/>
    <s v="Rodrigo de Aquino Lira"/>
    <s v="Vinicius Ricardo dos Santos"/>
    <s v="Ordinária"/>
  </r>
  <r>
    <n v="2024581"/>
    <x v="40"/>
    <s v="11/2024"/>
    <s v="MUSASHI DO BRASIL LTDA"/>
    <s v="Rodovia"/>
    <s v="Governador Mario Covas"/>
    <n v="134"/>
    <s v="Panco"/>
    <x v="7"/>
    <x v="1"/>
    <s v="ERPM"/>
    <s v="30095-0"/>
    <s v="Rotativo G 25"/>
    <d v="2022-09-30T00:00:00"/>
    <d v="2027-09-30T00:00:00"/>
    <s v="Argemiro / Paulo"/>
    <s v="Rodrigo de Aquino Lira"/>
    <s v="Vinicius Ricardo dos Santos"/>
    <s v="Ordinária"/>
  </r>
  <r>
    <n v="2024582"/>
    <x v="41"/>
    <s v="11/2024"/>
    <s v="GAP - BARBER E STUDIO"/>
    <s v="Rua"/>
    <s v="Esmeraldino Bandeira"/>
    <n v="68"/>
    <s v="Graças"/>
    <x v="6"/>
    <x v="4"/>
    <s v="CRM"/>
    <s v="24694-9"/>
    <s v="Diafragma"/>
    <d v="2019-06-30T00:00:00"/>
    <d v="2029-06-30T00:00:00"/>
    <s v="Argemiro / Vinícius / Mateus"/>
    <s v="Bruno Santos Assunção"/>
    <s v="Vinicius Ricardo dos Santos"/>
    <s v="Ordinária"/>
  </r>
  <r>
    <n v="2024583"/>
    <x v="41"/>
    <s v="11/2024"/>
    <s v="PIZZARIA ATLÂNTICO GRAÇAS"/>
    <s v="Avenida"/>
    <s v="Rui Barbosa"/>
    <n v="500"/>
    <s v="Graças"/>
    <x v="6"/>
    <x v="4"/>
    <s v="CRM"/>
    <s v="20412-9"/>
    <s v="Diafragma"/>
    <d v="2019-06-30T00:00:00"/>
    <d v="2029-06-30T00:00:00"/>
    <s v="Argemiro / Vinícius / Mateus"/>
    <s v="Bruno Santos Assunção"/>
    <s v="Vinicius Ricardo dos Santos"/>
    <s v="Ordinária"/>
  </r>
  <r>
    <n v="2024584"/>
    <x v="41"/>
    <s v="11/2024"/>
    <s v="EDIFÍCIO MANGUINHOS PRINCE"/>
    <s v="Rua"/>
    <s v="Bruno Maia"/>
    <n v="180"/>
    <s v="Graças"/>
    <x v="6"/>
    <x v="0"/>
    <s v="CRM"/>
    <s v="22790-0"/>
    <s v="Diafragma"/>
    <d v="2018-10-31T00:00:00"/>
    <d v="2028-10-31T00:00:00"/>
    <s v="Argemiro / Vinícius / Mateus"/>
    <s v="Bruno Santos Assunção"/>
    <s v="Vinicius Ricardo dos Santos"/>
    <s v="Ordinária"/>
  </r>
  <r>
    <n v="2024585"/>
    <x v="41"/>
    <s v="11/2024"/>
    <s v="EDIFÍCIO ASTERIA"/>
    <s v="Rua"/>
    <s v="João Ramos"/>
    <n v="211"/>
    <s v="Graças"/>
    <x v="6"/>
    <x v="0"/>
    <s v="CRM"/>
    <s v="19544-8"/>
    <s v="Diafragma"/>
    <d v="2017-03-31T00:00:00"/>
    <d v="2027-03-31T00:00:00"/>
    <s v="Argemiro / Vinícius / Mateus"/>
    <s v="Bruno Santos Assunção"/>
    <s v="Vinicius Ricardo dos Santos"/>
    <s v="Ordinária"/>
  </r>
  <r>
    <n v="2024586"/>
    <x v="41"/>
    <s v="11/2024"/>
    <s v="AMARONE"/>
    <s v="Rua"/>
    <s v="Dona Anunciada"/>
    <n v="114"/>
    <s v="Graças"/>
    <x v="6"/>
    <x v="4"/>
    <s v="CRM"/>
    <s v="20153-7"/>
    <s v="Diafragma"/>
    <d v="2017-03-31T00:00:00"/>
    <d v="2027-03-31T00:00:00"/>
    <s v="Argemiro / Vinícius / Mateus"/>
    <s v="Bruno Santos Assunção"/>
    <s v="Vinicius Ricardo dos Santos"/>
    <s v="Ordinária"/>
  </r>
  <r>
    <n v="2024587"/>
    <x v="41"/>
    <s v="11/2024"/>
    <s v="EDIFÍCIO BOSQUE DAS AMÉLIAS"/>
    <s v="Rua"/>
    <s v="Amélia"/>
    <n v="433"/>
    <s v="Graças"/>
    <x v="6"/>
    <x v="0"/>
    <s v="CRM"/>
    <s v="32529-5"/>
    <s v="Diafragma"/>
    <d v="2024-06-30T00:00:00"/>
    <d v="2034-06-30T00:00:00"/>
    <s v="Argemiro / Vinícius / Mateus"/>
    <s v="Bruno Santos Assunção"/>
    <s v="Vinicius Ricardo dos Santos"/>
    <s v="Ordinária"/>
  </r>
  <r>
    <n v="2024588"/>
    <x v="41"/>
    <s v="11/2024"/>
    <s v="EDIFÍCIO SOLAR DOS MANGUINHOS"/>
    <s v="Rua"/>
    <s v="Esmeraldino Bandeira"/>
    <n v="225"/>
    <s v="Graças"/>
    <x v="6"/>
    <x v="0"/>
    <s v="CRM"/>
    <s v="26069-0"/>
    <s v="Diafragma"/>
    <d v="2020-08-31T00:00:00"/>
    <d v="2030-08-31T00:00:00"/>
    <s v="Argemiro / Vinícius / Mateus"/>
    <s v="Bruno Santos Assunção"/>
    <s v="Vinicius Ricardo dos Santos"/>
    <s v="Ordinária"/>
  </r>
  <r>
    <n v="2024589"/>
    <x v="41"/>
    <s v="11/2024"/>
    <s v="EDIFÍCIO MAR MEDITERRÃNEO"/>
    <s v="Rua"/>
    <s v="Esmeraldino Bandeira"/>
    <n v="151"/>
    <s v="Graças"/>
    <x v="6"/>
    <x v="0"/>
    <s v="CRM"/>
    <s v="29959-6"/>
    <s v="Diafragma"/>
    <d v="2022-05-31T00:00:00"/>
    <d v="2032-05-31T00:00:00"/>
    <s v="Argemiro / Vinícius / Mateus"/>
    <s v="Bruno Santos Assunção"/>
    <s v="Vinicius Ricardo dos Santos"/>
    <s v="Ordinária"/>
  </r>
  <r>
    <n v="2024590"/>
    <x v="41"/>
    <s v="11/2024"/>
    <s v="EDIFÍCIO GEGÊ BANDEIRA"/>
    <s v="Rua"/>
    <s v="Esmeraldino Bandeira"/>
    <n v="178"/>
    <s v="Graças"/>
    <x v="6"/>
    <x v="0"/>
    <s v="CRM"/>
    <s v="21858-8"/>
    <s v="Diafragma"/>
    <d v="2018-06-30T00:00:00"/>
    <d v="2028-06-30T00:00:00"/>
    <s v="Argemiro / Vinícius / Mateus"/>
    <s v="Bruno Santos Assunção"/>
    <s v="Vinicius Ricardo dos Santos"/>
    <s v="Ordinária"/>
  </r>
  <r>
    <n v="2024591"/>
    <x v="41"/>
    <s v="11/2024"/>
    <s v="STUDIO PRAIA DE CALBETAS"/>
    <s v="Rua"/>
    <s v="Esmeraldino Bandeira"/>
    <n v="125"/>
    <s v="Graças"/>
    <x v="6"/>
    <x v="0"/>
    <s v="CRM"/>
    <s v="24675-1"/>
    <s v="Diafragma"/>
    <d v="2019-06-30T00:00:00"/>
    <d v="2029-06-30T00:00:00"/>
    <s v="Argemiro / Vinícius / Mateus"/>
    <s v="Bruno Santos Assunção"/>
    <s v="Vinicius Ricardo dos Santos"/>
    <s v="Ordinária"/>
  </r>
  <r>
    <n v="2024592"/>
    <x v="41"/>
    <s v="11/2024"/>
    <s v="EDIFÍCIO AVIGNON"/>
    <s v="Rua"/>
    <s v="Esmeraldino Bandeira"/>
    <n v="105"/>
    <s v="Graças"/>
    <x v="6"/>
    <x v="0"/>
    <s v="CRM"/>
    <s v="19547-2"/>
    <s v="Diafragma"/>
    <d v="2017-05-31T00:00:00"/>
    <d v="2027-05-31T00:00:00"/>
    <s v="Argemiro / Vinícius / Mateus"/>
    <s v="Bruno Santos Assunção"/>
    <s v="Vinicius Ricardo dos Santos"/>
    <s v="Ordinária"/>
  </r>
  <r>
    <n v="2024593"/>
    <x v="41"/>
    <s v="11/2024"/>
    <s v="ANJO SOLTO"/>
    <s v="Rua"/>
    <s v="Esmeraldino Bandeira"/>
    <n v="106"/>
    <s v="Graças"/>
    <x v="6"/>
    <x v="4"/>
    <s v="CRM"/>
    <s v="19604-5"/>
    <s v="Diafragma"/>
    <d v="2017-03-31T00:00:00"/>
    <d v="2027-03-31T00:00:00"/>
    <s v="Argemiro / Vinícius / Mateus"/>
    <s v="Bruno Santos Assunção"/>
    <s v="Vinicius Ricardo dos Santos"/>
    <s v="Ordinária"/>
  </r>
  <r>
    <n v="2024594"/>
    <x v="41"/>
    <s v="11/2024"/>
    <s v="BOTECO PORTO FERREIRA"/>
    <s v="Avenida"/>
    <s v="Rui Barbosa"/>
    <n v="458"/>
    <s v="Graças"/>
    <x v="6"/>
    <x v="4"/>
    <s v="CRM"/>
    <s v="19601-0"/>
    <s v="Diafragma"/>
    <d v="2017-03-31T00:00:00"/>
    <d v="2027-03-31T00:00:00"/>
    <s v="Argemiro / Vinícius / Mateus"/>
    <s v="Bruno Santos Assunção"/>
    <s v="Vinicius Ricardo dos Santos"/>
    <s v="Ordinária"/>
  </r>
  <r>
    <n v="2024595"/>
    <x v="41"/>
    <s v="11/2024"/>
    <s v="CASA DOS FRIOS GRAÇAS"/>
    <s v="Avenida"/>
    <s v="Rui Barbosa"/>
    <n v="412"/>
    <s v="Graças"/>
    <x v="6"/>
    <x v="4"/>
    <s v="CRM"/>
    <s v="21401-9"/>
    <s v="Diafragma"/>
    <d v="2018-03-31T00:00:00"/>
    <d v="2028-03-31T00:00:00"/>
    <s v="Argemiro / Vinícius / Mateus"/>
    <s v="Bruno Santos Assunção"/>
    <s v="Vinicius Ricardo dos Santos"/>
    <s v="Ordinária"/>
  </r>
  <r>
    <n v="2024596"/>
    <x v="41"/>
    <s v="11/2024"/>
    <s v="EDIFÍCIO SAN MARINO"/>
    <s v="Rua"/>
    <s v="Confederação do Equador"/>
    <n v="46"/>
    <s v="Graças"/>
    <x v="6"/>
    <x v="0"/>
    <s v="CRM"/>
    <s v="31819-1"/>
    <s v="Diafragma"/>
    <d v="2024-02-28T00:00:00"/>
    <d v="2034-02-28T00:00:00"/>
    <s v="Argemiro / Vinícius / Mateus"/>
    <s v="Bruno Santos Assunção"/>
    <s v="Vinicius Ricardo dos Santos"/>
    <s v="Ordinária"/>
  </r>
  <r>
    <n v="2024597"/>
    <x v="41"/>
    <s v="11/2024"/>
    <s v="EDIFÍCIO MANGUINHO RESIDENCE"/>
    <s v="Rua"/>
    <s v="Confederação do Equador"/>
    <n v="60"/>
    <s v="Graças"/>
    <x v="6"/>
    <x v="0"/>
    <s v="CRM"/>
    <s v="28500-5"/>
    <s v="Diafragma"/>
    <d v="2022-06-30T00:00:00"/>
    <d v="2032-06-30T00:00:00"/>
    <s v="Argemiro / Vinícius / Mateus"/>
    <s v="Bruno Santos Assunção"/>
    <s v="Vinicius Ricardo dos Santos"/>
    <s v="Ordinária"/>
  </r>
  <r>
    <n v="2024598"/>
    <x v="42"/>
    <s v="11/2024"/>
    <s v="EDIFÍCIO MARINAS DA BARRA"/>
    <s v="Rua"/>
    <s v="Padre Nestor de Alençar"/>
    <n v="5780"/>
    <s v="Barra de Jangada"/>
    <x v="1"/>
    <x v="0"/>
    <s v="CRM"/>
    <s v="27560-3"/>
    <s v="Diafragma"/>
    <d v="2021-05-31T00:00:00"/>
    <d v="2031-05-31T00:00:00"/>
    <s v="Argemiro / Paulo / Marta"/>
    <s v="Gersom França Jr."/>
    <s v="Vinicius Ricardo dos Santos"/>
    <s v="Ordinária"/>
  </r>
  <r>
    <n v="2024599"/>
    <x v="42"/>
    <s v="11/2024"/>
    <s v="EDIFÍCIO ATLANTA RESIDENCE"/>
    <s v="Avenida"/>
    <s v="Bernardo Vieira de Melo"/>
    <n v="8012"/>
    <s v="Candeias"/>
    <x v="1"/>
    <x v="0"/>
    <s v="CRM"/>
    <s v="26098-3"/>
    <s v="Diafragma"/>
    <d v="2020-08-31T00:00:00"/>
    <d v="2030-08-31T00:00:00"/>
    <s v="Argemiro / Paulo / Marta"/>
    <s v="Gersom França Jr."/>
    <s v="Vinicius Ricardo dos Santos"/>
    <s v="Ordinária"/>
  </r>
  <r>
    <n v="2024600"/>
    <x v="42"/>
    <s v="11/2024"/>
    <s v="EDIFÍCIO CYRO VIDAL"/>
    <s v="Avenida"/>
    <s v="Bernardo Vieira de Melo"/>
    <n v="7545"/>
    <s v="Candeias"/>
    <x v="1"/>
    <x v="0"/>
    <s v="CRM"/>
    <s v="29412-8"/>
    <s v="Diafragma"/>
    <d v="2022-06-30T00:00:00"/>
    <d v="2032-06-30T00:00:00"/>
    <s v="Argemiro / Paulo / Marta"/>
    <s v="Gersom França Jr."/>
    <s v="Vinicius Ricardo dos Santos"/>
    <s v="Ordinária"/>
  </r>
  <r>
    <n v="2024601"/>
    <x v="43"/>
    <s v="12/2024"/>
    <s v="ECOPARQUE JABOATÃO ORIZON MEIO AMBIENTE S.A."/>
    <s v="Rodovia"/>
    <s v="Empresario Joao Santos Filho"/>
    <n v="1000"/>
    <s v="Muribeca"/>
    <x v="1"/>
    <x v="1"/>
    <m/>
    <m/>
    <m/>
    <m/>
    <m/>
    <s v="Alexandre / Argemiro / Marta / Aucilene /  Adriano / Paulo"/>
    <m/>
    <s v="Vinicius Ricardo dos Santos"/>
    <s v="Ordinária"/>
  </r>
  <r>
    <n v="2024602"/>
    <x v="44"/>
    <s v="12/2024"/>
    <s v="ETC 341 COPERGÁS"/>
    <m/>
    <m/>
    <s v="S/N"/>
    <m/>
    <x v="13"/>
    <x v="8"/>
    <s v="ETC"/>
    <m/>
    <s v="Turbina"/>
    <m/>
    <m/>
    <s v="Argemiro / Marta"/>
    <s v="Rafael Gerson de Luna Alves"/>
    <s v="Vinicius Ricardo dos Santos"/>
    <s v="Ordinária"/>
  </r>
  <r>
    <n v="2024603"/>
    <x v="44"/>
    <s v="12/2024"/>
    <s v="ETC 370 COPERGÁS"/>
    <s v="Estrada"/>
    <s v="do Monjope"/>
    <s v="S/N"/>
    <s v="Monjope"/>
    <x v="7"/>
    <x v="8"/>
    <s v="ETC"/>
    <m/>
    <s v="Ultrassônico"/>
    <m/>
    <m/>
    <s v="Argemiro / Marta"/>
    <s v="Rafael Gerson de Luna Alves"/>
    <s v="Vinicius Ricardo dos Santos"/>
    <s v="Ordinária"/>
  </r>
  <r>
    <n v="2024604"/>
    <x v="44"/>
    <s v="12/2024"/>
    <s v="ETC 378 COPERGÁS"/>
    <s v="Rodovia"/>
    <s v="PE - 018"/>
    <s v="S/N"/>
    <m/>
    <x v="3"/>
    <x v="8"/>
    <s v="ETC"/>
    <s v="24843-6"/>
    <s v="Ultrassônico"/>
    <d v="2019-10-31T00:00:00"/>
    <d v="2024-10-31T00:00:00"/>
    <s v="Argemiro / Marta"/>
    <s v="Rafael Gerson de Luna Alves"/>
    <s v="Vinicius Ricardo dos Santos"/>
    <s v="Ordinária"/>
  </r>
  <r>
    <n v="2024605"/>
    <x v="45"/>
    <s v="12/2024"/>
    <s v="ETC 186 COPERGÁS"/>
    <m/>
    <m/>
    <s v="S/N"/>
    <m/>
    <x v="14"/>
    <x v="8"/>
    <s v="ETC"/>
    <s v="29016-5"/>
    <s v="Ultrassônico"/>
    <d v="2023-09-30T00:00:00"/>
    <d v="2028-09-30T00:00:00"/>
    <s v="Argemiro"/>
    <s v="Gersom França Jr. / Wemerson Rodrigues"/>
    <s v="Vinicius Ricardo dos Santos"/>
    <s v="Ordinária"/>
  </r>
  <r>
    <n v="2025001"/>
    <x v="46"/>
    <s v="01/2025"/>
    <s v="POSTO ROTA MADRI LTDA"/>
    <s v="Avenida"/>
    <s v="Chico Science"/>
    <n v="229"/>
    <s v="Bultrins"/>
    <x v="2"/>
    <x v="2"/>
    <s v="ERPM"/>
    <s v="29009-2"/>
    <s v="Rotativo G 100"/>
    <d v="2024-09-30T00:00:00"/>
    <d v="2029-09-30T00:00:00"/>
    <s v="Marta / Paulo"/>
    <s v="Leonardo Fernandes Cassimiro da Silva"/>
    <s v="Vinicius Ricardo dos Santos"/>
    <s v="Ordinária"/>
  </r>
  <r>
    <n v="2025002"/>
    <x v="46"/>
    <s v="01/2025"/>
    <s v="BOKU'S PIPOCAS E SALGADINHOS"/>
    <s v="Rua"/>
    <s v="Carlos Pena Filho"/>
    <n v="810"/>
    <s v="Jatobá"/>
    <x v="2"/>
    <x v="1"/>
    <s v="ERPM"/>
    <s v="25833-4"/>
    <s v="Roativo G 25"/>
    <d v="2020-01-31T00:00:00"/>
    <d v="2025-01-31T00:00:00"/>
    <s v="Marta / Paulo"/>
    <s v="Leonardo Fernandes Cassimiro da Silva"/>
    <s v="Vinicius Ricardo dos Santos"/>
    <s v="Ordinária"/>
  </r>
  <r>
    <n v="2025003"/>
    <x v="46"/>
    <s v="01/2025"/>
    <s v="INDUSTRIAS REUNIDAS RAYMUNDO DA FONTE AS"/>
    <s v="Rodovia"/>
    <s v="PE 15, Km 14"/>
    <s v="S/N"/>
    <s v="Vila Torres Galvão"/>
    <x v="0"/>
    <x v="1"/>
    <s v="ERPM"/>
    <s v="29973-1"/>
    <s v="Rotativo G 65"/>
    <d v="2024-07-30T00:00:00"/>
    <d v="2029-07-30T00:00:00"/>
    <s v="Marta / Paulo"/>
    <s v="Leonardo Fernandes Cassimiro da Silva"/>
    <s v="Vinicius Ricardo dos Santos"/>
    <s v="Ordinária"/>
  </r>
  <r>
    <n v="2025004"/>
    <x v="46"/>
    <s v="01/2025"/>
    <s v="FRICON"/>
    <s v="Rodovia"/>
    <s v="BR - 101, Norte"/>
    <n v="5678"/>
    <s v="Jaguaribe"/>
    <x v="0"/>
    <x v="1"/>
    <s v="ERPM"/>
    <s v="30421-2"/>
    <s v="Rotativo"/>
    <d v="2024-10-31T00:00:00"/>
    <d v="2029-10-31T00:00:00"/>
    <s v="Marta / Paulo"/>
    <s v="Leonardo Fernandes Cassimiro da Silva"/>
    <s v="Vinicius Ricardo dos Santos"/>
    <s v="Ordinária"/>
  </r>
  <r>
    <n v="2025005"/>
    <x v="46"/>
    <s v="01/2025"/>
    <s v="POSTO ONZE LTDA"/>
    <s v="Avenida"/>
    <s v="Duque de Caxias"/>
    <n v="334"/>
    <s v="Centro"/>
    <x v="3"/>
    <x v="2"/>
    <s v="ERPM"/>
    <s v="30216-3"/>
    <s v="Rotativo G 100"/>
    <d v="2023-02-28T00:00:00"/>
    <d v="2028-02-28T00:00:00"/>
    <s v="Marta / Paulo"/>
    <s v="Leonardo Fernandes Cassimiro da Silva"/>
    <s v="Vinicius Ricardo dos Santos"/>
    <s v="Ordinária"/>
  </r>
  <r>
    <n v="2025006"/>
    <x v="46"/>
    <s v="01/2025"/>
    <s v="AUTO POSTO CAXIAS"/>
    <s v="Avenida"/>
    <s v="Brasil"/>
    <n v="47"/>
    <s v="Timbó"/>
    <x v="3"/>
    <x v="2"/>
    <s v="ERPM"/>
    <s v="29003-3"/>
    <s v="Rotativo G 100"/>
    <d v="2024-01-31T00:00:00"/>
    <d v="2029-01-31T00:00:00"/>
    <s v="Marta / Paulo"/>
    <s v="Leonardo Fernandes Cassimiro da Silva"/>
    <s v="Vinicius Ricardo dos Santos"/>
    <s v="Ordinária"/>
  </r>
  <r>
    <n v="2025007"/>
    <x v="46"/>
    <s v="01/2025"/>
    <s v="POSTO DE SERVICOS GUARANI LTDA"/>
    <s v="Avenida"/>
    <s v="Brasil"/>
    <s v="S/N"/>
    <s v="Timbó"/>
    <x v="3"/>
    <x v="2"/>
    <s v="ERPM"/>
    <s v="30219-8"/>
    <s v="Rotativo G 100"/>
    <d v="2023-02-28T00:00:00"/>
    <d v="2028-02-28T00:00:00"/>
    <s v="Marta / Paulo"/>
    <s v="Leonardo Fernandes Cassimiro da Silva"/>
    <s v="Vinicius Ricardo dos Santos"/>
    <s v="Ordinária"/>
  </r>
  <r>
    <n v="2025008"/>
    <x v="46"/>
    <s v="01/2025"/>
    <s v="INDUSTRIAS REUNIDAS RENDA AS"/>
    <s v="Avenida"/>
    <s v="Brasil"/>
    <n v="131"/>
    <s v="Timbó"/>
    <x v="3"/>
    <x v="1"/>
    <s v="ERPM"/>
    <s v="31214-2"/>
    <s v="Rotativo G 65"/>
    <d v="2023-07-31T00:00:00"/>
    <d v="2028-07-31T00:00:00"/>
    <s v="Marta / Paulo"/>
    <s v="Leonardo Fernandes Cassimiro da Silva"/>
    <s v="Vinicius Ricardo dos Santos"/>
    <s v="Ordinária"/>
  </r>
  <r>
    <n v="2025009"/>
    <x v="46"/>
    <s v="01/2025"/>
    <s v="AUTO POSTO NATAL LTDA"/>
    <s v="Rodovia"/>
    <s v="PE 15"/>
    <n v="275"/>
    <s v="Centro"/>
    <x v="0"/>
    <x v="2"/>
    <s v="ERPM"/>
    <s v="06578-1"/>
    <s v="Rotativo G 100"/>
    <d v="2023-05-31T00:00:00"/>
    <d v="2028-05-31T00:00:00"/>
    <s v="Marta / Paulo"/>
    <s v="Leonardo Fernandes Cassimiro da Silva"/>
    <s v="Vinicius Ricardo dos Santos"/>
    <s v="Ordinária"/>
  </r>
  <r>
    <n v="2025010"/>
    <x v="46"/>
    <s v="01/2025"/>
    <s v="PRESS EMPREEDIMENTOS LTDA"/>
    <s v="Avenida"/>
    <s v="Rodolfo Aureliano"/>
    <n v="1123"/>
    <s v="Vila Torres Galvão"/>
    <x v="0"/>
    <x v="2"/>
    <s v="ERPM"/>
    <s v="26209-9"/>
    <s v="Rotativo G 100"/>
    <d v="2023-02-28T00:00:00"/>
    <d v="2028-02-28T00:00:00"/>
    <s v="Marta / Paulo"/>
    <s v="Leonardo Fernandes Cassimiro da Silva"/>
    <s v="Vinicius Ricardo dos Santos"/>
    <s v="Ordinária"/>
  </r>
  <r>
    <n v="2025011"/>
    <x v="47"/>
    <s v="01/2025"/>
    <s v="EDIFÍCIO MOINHOS DE HOLANDA"/>
    <s v="Rua"/>
    <s v="Pereira Simões"/>
    <n v="475"/>
    <s v="Bairro Novo"/>
    <x v="2"/>
    <x v="0"/>
    <s v="CRM"/>
    <s v="26057-6"/>
    <s v="Diafragma"/>
    <d v="2020-08-31T00:00:00"/>
    <d v="2030-08-31T00:00:00"/>
    <s v="Marta / Aucilene"/>
    <s v="Rodrigo de Aquino Lira"/>
    <s v="Vinicius Ricardo dos Santos"/>
    <s v="Ordinária"/>
  </r>
  <r>
    <n v="2025012"/>
    <x v="47"/>
    <s v="01/2025"/>
    <s v="EDIFÍCIO ROTTERDAM"/>
    <s v="Rua"/>
    <s v="Pereira Simões"/>
    <n v="672"/>
    <s v="Bairro Novo"/>
    <x v="2"/>
    <x v="0"/>
    <s v="CRM"/>
    <s v="32770-"/>
    <s v="Diafragma"/>
    <d v="2024-07-31T00:00:00"/>
    <d v="2034-07-31T00:00:00"/>
    <s v="Marta / Aucilene"/>
    <s v="Rodrigo de Aquino Lira"/>
    <s v="Vinicius Ricardo dos Santos"/>
    <s v="Ordinária"/>
  </r>
  <r>
    <n v="2025013"/>
    <x v="47"/>
    <s v="01/2025"/>
    <s v="EDIFÍCIO HOLANDA RESIDENCE"/>
    <s v="Rua"/>
    <s v="Pereira Simões"/>
    <n v="822"/>
    <s v="Bairro Novo"/>
    <x v="2"/>
    <x v="0"/>
    <s v="CRM"/>
    <s v="29849-2"/>
    <s v="Diafragma"/>
    <d v="2022-08-31T00:00:00"/>
    <d v="2027-08-31T00:00:00"/>
    <s v="Marta / Aucilene"/>
    <s v="Rodrigo de Aquino Lira"/>
    <s v="Vinicius Ricardo dos Santos"/>
    <s v="Ordinária"/>
  </r>
  <r>
    <n v="2025014"/>
    <x v="47"/>
    <s v="01/2025"/>
    <s v="PADARIA VOVÓ NINA"/>
    <s v="Rua"/>
    <s v="Pereira Simões"/>
    <n v="911"/>
    <s v="Bairro Novo"/>
    <x v="2"/>
    <x v="4"/>
    <s v="CRM"/>
    <s v="24737-5"/>
    <s v="Rotativo G 10"/>
    <d v="2019-08-31T00:00:00"/>
    <d v="2024-08-31T00:00:00"/>
    <s v="Marta / Aucilene"/>
    <s v="Rodrigo de Aquino Lira"/>
    <s v="Vinicius Ricardo dos Santos"/>
    <s v="Ordinária"/>
  </r>
  <r>
    <n v="2025015"/>
    <x v="47"/>
    <s v="01/2025"/>
    <s v="EDIFÍCIO MAR BÁLTICO"/>
    <s v="Rua"/>
    <s v="Pereira Simões"/>
    <n v="1000"/>
    <s v="Bairro Novo"/>
    <x v="2"/>
    <x v="0"/>
    <s v="CRM"/>
    <s v="29856-5"/>
    <s v="Rotativo G 40"/>
    <d v="2022-08-31T00:00:00"/>
    <d v="2027-08-31T00:00:00"/>
    <s v="Marta / Aucilene"/>
    <s v="Rodrigo de Aquino Lira"/>
    <s v="Vinicius Ricardo dos Santos"/>
    <s v="Ordinária"/>
  </r>
  <r>
    <n v="2025016"/>
    <x v="47"/>
    <s v="01/2025"/>
    <s v="EDIFÍCIO PEDRA PATTEO"/>
    <s v="Rua"/>
    <s v="Pereira Simões"/>
    <n v="1025"/>
    <s v="Bairro Novo"/>
    <x v="2"/>
    <x v="0"/>
    <s v="CRM"/>
    <s v="28109-3"/>
    <s v="Rotativo G 40"/>
    <d v="2021-09-30T00:00:00"/>
    <d v="2026-09-30T00:00:00"/>
    <s v="Marta / Aucilene"/>
    <s v="Rodrigo de Aquino Lira"/>
    <s v="Vinicius Ricardo dos Santos"/>
    <s v="Ordinária"/>
  </r>
  <r>
    <n v="2025017"/>
    <x v="47"/>
    <s v="01/2025"/>
    <s v="EDIFÍCIO ESTAÇÃO GERMANO AGUIAR"/>
    <s v="Rua"/>
    <s v="Pereira Simões"/>
    <n v="1131"/>
    <s v="Bairro Novo"/>
    <x v="2"/>
    <x v="0"/>
    <s v="CRM"/>
    <s v="25469-0"/>
    <s v="Rotativo G 60"/>
    <d v="2023-02-28T00:00:00"/>
    <d v="2028-02-28T00:00:00"/>
    <s v="Marta / Aucilene"/>
    <s v="Rodrigo de Aquino Lira"/>
    <s v="Vinicius Ricardo dos Santos"/>
    <s v="Ordinária"/>
  </r>
  <r>
    <n v="2025018"/>
    <x v="47"/>
    <s v="01/2025"/>
    <s v="HOSPITAL ESPERANÇA"/>
    <s v="Avenida"/>
    <s v="Doutor José Augosto Moreira"/>
    <n v="811"/>
    <s v="Casa Caiada"/>
    <x v="2"/>
    <x v="4"/>
    <s v="ERPM"/>
    <s v="05405-4"/>
    <s v="Rotativo G 10"/>
    <d v="2015-03-31T00:00:00"/>
    <d v="2020-03-31T00:00:00"/>
    <s v="Marta / Aucilene"/>
    <s v="Rodrigo de Aquino Lira"/>
    <s v="Vinicius Ricardo dos Santos"/>
    <s v="Ordinária"/>
  </r>
  <r>
    <n v="2025019"/>
    <x v="47"/>
    <s v="01/2025"/>
    <s v="POSTON APM OLINDA LTDA"/>
    <s v="Avenida"/>
    <s v="Governador Carlos de Lima Cavalcante"/>
    <n v="2570"/>
    <s v="Casa Caiada"/>
    <x v="2"/>
    <x v="2"/>
    <s v="ERPM"/>
    <s v="24862-2"/>
    <s v="Rotativo G 100"/>
    <d v="2024-06-30T00:00:00"/>
    <d v="2029-06-30T00:00:00"/>
    <s v="Marta / Aucilene"/>
    <s v="Rodrigo de Aquino Lira"/>
    <s v="Vinicius Ricardo dos Santos"/>
    <s v="Ordinária"/>
  </r>
  <r>
    <n v="2025020"/>
    <x v="48"/>
    <s v="01/2025"/>
    <s v="POSTO SERVICAR S/A"/>
    <s v="Avenida"/>
    <s v="Olinda"/>
    <n v="150"/>
    <s v="Umuarama"/>
    <x v="2"/>
    <x v="2"/>
    <s v="ERPM"/>
    <s v="31218-5"/>
    <s v="Rotativo"/>
    <d v="2023-08-31T00:00:00"/>
    <d v="2028-08-31T00:00:00"/>
    <s v="Marta / Paulo"/>
    <s v="Rodrigo de Aquino Lira"/>
    <s v="Vinicius Ricardo dos Santos"/>
    <s v="Ordinária"/>
  </r>
  <r>
    <n v="2025021"/>
    <x v="48"/>
    <s v="01/2025"/>
    <s v="ERP 378.7 - BOLSÃO OLINDA 2"/>
    <s v="Avenida"/>
    <s v="Olinda"/>
    <n v="150"/>
    <s v="Umuarama"/>
    <x v="2"/>
    <x v="3"/>
    <s v="ERP 378.7"/>
    <s v="NA"/>
    <s v="ERP"/>
    <m/>
    <m/>
    <s v="Marta / Paulo"/>
    <s v="Rodrigo de Aquino Lira"/>
    <s v="Vinicius Ricardo dos Santos"/>
    <s v="Ordinária"/>
  </r>
  <r>
    <n v="2025022"/>
    <x v="48"/>
    <s v="01/2025"/>
    <s v="POSTO SÃO JANUARIO "/>
    <s v="Avenida"/>
    <s v="Olinda Dom Helder Câmara"/>
    <n v="514"/>
    <s v="Santa Tereza"/>
    <x v="2"/>
    <x v="2"/>
    <s v="ERPM"/>
    <s v="26208-0"/>
    <s v="Rotativo G 100"/>
    <d v="2023-02-28T00:00:00"/>
    <d v="2028-02-28T00:00:00"/>
    <s v="Marta / Paulo"/>
    <s v="Rodrigo de Aquino Lira"/>
    <s v="Vinicius Ricardo dos Santos"/>
    <s v="Ordinária"/>
  </r>
  <r>
    <n v="2025023"/>
    <x v="48"/>
    <s v="01/2025"/>
    <s v="CEMOPEL - CM PETRÓLEO LTDA"/>
    <s v="Avenida"/>
    <s v="Joaquim Nabuco"/>
    <n v="1600"/>
    <s v="Guadalupe"/>
    <x v="2"/>
    <x v="2"/>
    <s v="ERPM"/>
    <s v="24822-3"/>
    <s v="Rotativo G 100"/>
    <d v="2024-01-31T00:00:00"/>
    <d v="2029-01-31T00:00:00"/>
    <s v="Marta / Paulo"/>
    <s v="Rodrigo de Aquino Lira"/>
    <s v="Vinicius Ricardo dos Santos"/>
    <s v="Ordinária"/>
  </r>
  <r>
    <n v="2025024"/>
    <x v="48"/>
    <s v="01/2025"/>
    <s v="MINI MUNDO COMEDORIA"/>
    <s v="Avenida"/>
    <s v="Doutor Cláudio José Gueiros Leite"/>
    <n v="1844"/>
    <s v="Janga"/>
    <x v="0"/>
    <x v="4"/>
    <s v="CRM"/>
    <s v="32552-0"/>
    <s v="Diafragma"/>
    <d v="2024-06-30T00:00:00"/>
    <d v="2029-06-30T00:00:00"/>
    <s v="Marta / Paulo"/>
    <s v="Rodrigo de Aquino Lira"/>
    <s v="Vinicius Ricardo dos Santos"/>
    <s v="Ordinária"/>
  </r>
  <r>
    <n v="2025025"/>
    <x v="48"/>
    <s v="01/2025"/>
    <s v="BOTECO DO CARANGUEJO"/>
    <s v="Avenida"/>
    <s v="Doutor Cláudio José Gueiros Leite"/>
    <n v="2002"/>
    <s v="Janga"/>
    <x v="0"/>
    <x v="4"/>
    <s v="CRM"/>
    <s v="33193-"/>
    <s v="Diafragma"/>
    <d v="2024-09-30T00:00:00"/>
    <d v="2034-09-30T00:00:00"/>
    <s v="Marta / Paulo"/>
    <s v="Rodrigo de Aquino Lira"/>
    <s v="Vinicius Ricardo dos Santos"/>
    <s v="Ordinária"/>
  </r>
  <r>
    <n v="2025026"/>
    <x v="48"/>
    <s v="01/2025"/>
    <s v="RESTAUTANTE SÉTIMO PARAÍSO"/>
    <s v="Avenida"/>
    <s v="João Fonseca de Albuquerque"/>
    <n v="244"/>
    <s v="Janga"/>
    <x v="0"/>
    <x v="4"/>
    <s v="CRM"/>
    <s v="31872-8"/>
    <s v="Diafragma"/>
    <d v="2024-02-28T00:00:00"/>
    <d v="2034-02-28T00:00:00"/>
    <s v="Marta / Paulo"/>
    <s v="Rodrigo de Aquino Lira"/>
    <s v="Vinicius Ricardo dos Santos"/>
    <s v="Ordinária"/>
  </r>
  <r>
    <n v="2025027"/>
    <x v="48"/>
    <s v="01/2025"/>
    <s v="POSTO ALENCAR E CAVALCANTI COMBUSTÍVEIS LTDA"/>
    <s v="Avenida"/>
    <s v="Doutor Cláudio José Gueiros Leite"/>
    <n v="4501"/>
    <s v="Janga"/>
    <x v="0"/>
    <x v="2"/>
    <s v="ERPM"/>
    <s v="31484-6"/>
    <s v="Rotativo G 100"/>
    <d v="2023-08-31T00:00:00"/>
    <d v="2028-08-31T00:00:00"/>
    <s v="Marta / Paulo"/>
    <s v="Rodrigo de Aquino Lira"/>
    <s v="Vinicius Ricardo dos Santos"/>
    <s v="Ordinária"/>
  </r>
  <r>
    <n v="2025028"/>
    <x v="49"/>
    <s v="02/2025"/>
    <s v="ETC 422.0 - CABO DE SANTO AGOSTINHO"/>
    <s v="Avenida"/>
    <s v="Refibras"/>
    <n v="800"/>
    <s v="Distrito Industrial"/>
    <x v="5"/>
    <x v="8"/>
    <s v="ETC"/>
    <s v="24846-0"/>
    <s v="Ultrassônico"/>
    <d v="2019-10-31T00:00:00"/>
    <d v="2034-10-31T00:00:00"/>
    <s v="Marta / Adriano"/>
    <s v="Gersom França Jr."/>
    <s v="Vinicius Ricardo dos Santos"/>
    <s v="Ordinária"/>
  </r>
  <r>
    <n v="2025029"/>
    <x v="49"/>
    <s v="02/2025"/>
    <s v="ERP 422.1"/>
    <s v="Estrada"/>
    <s v="do Engenho Novo"/>
    <s v="S/N"/>
    <m/>
    <x v="5"/>
    <x v="3"/>
    <s v="ERP 422.1"/>
    <m/>
    <m/>
    <m/>
    <m/>
    <s v="Marta / Adriano"/>
    <s v="Gersom França Jr."/>
    <s v="Vinicius Ricardo dos Santos"/>
    <s v="Ordinária"/>
  </r>
  <r>
    <n v="2025030"/>
    <x v="49"/>
    <s v="02/2025"/>
    <s v="VITARELLA"/>
    <s v="Rodovia"/>
    <s v="BR-101, Sul, Km 84"/>
    <s v="S/N"/>
    <s v="Prazeres"/>
    <x v="1"/>
    <x v="1"/>
    <s v="ERPM"/>
    <s v="32191-5"/>
    <s v="Turbina"/>
    <d v="2024-03-31T00:00:00"/>
    <d v="2029-03-31T00:00:00"/>
    <s v="Marta / Adriano"/>
    <s v="Gersom França Jr."/>
    <s v="Vinicius Ricardo dos Santos"/>
    <s v="Ordinária"/>
  </r>
  <r>
    <n v="2025031"/>
    <x v="50"/>
    <s v="02/2025"/>
    <s v="EDIFÍCIO AGRA GARDEN"/>
    <s v="Rua"/>
    <s v="Antônio Novais"/>
    <n v="250"/>
    <s v="Graças"/>
    <x v="6"/>
    <x v="0"/>
    <s v="CRM"/>
    <s v="33161"/>
    <s v="Diafragma"/>
    <d v="2024-09-30T00:00:00"/>
    <d v="2034-09-30T00:00:00"/>
    <s v="Marta / Paulo"/>
    <s v="Paulo André de Oliveira"/>
    <s v="Vinicius Ricardo dos Santos"/>
    <s v="Ordinária"/>
  </r>
  <r>
    <n v="2025032"/>
    <x v="50"/>
    <s v="02/2025"/>
    <s v="EDIFÍCIO PANATI"/>
    <s v="Rua"/>
    <s v="Paulino Gomes"/>
    <n v="156"/>
    <s v="Graças"/>
    <x v="6"/>
    <x v="0"/>
    <s v="CRM"/>
    <s v="28137-9"/>
    <m/>
    <d v="2022-04-30T00:00:00"/>
    <m/>
    <s v="Marta / Paulo"/>
    <s v="Paulo André de Oliveira"/>
    <s v="Vinicius Ricardo dos Santos"/>
    <s v="Ordinária"/>
  </r>
  <r>
    <n v="2025033"/>
    <x v="50"/>
    <s v="02/2025"/>
    <s v="EDIFÍCIO VIALLAGE GURGEL"/>
    <s v="Rua"/>
    <s v="Paulino Gomes"/>
    <n v="136"/>
    <s v="Graças"/>
    <x v="6"/>
    <x v="0"/>
    <s v="CRM"/>
    <s v="29805-0"/>
    <s v="Diafragma"/>
    <d v="2022-08-31T00:00:00"/>
    <d v="2032-08-31T00:00:00"/>
    <s v="Marta / Paulo"/>
    <s v="Paulo André de Oliveira"/>
    <s v="Vinicius Ricardo dos Santos"/>
    <s v="Ordinária"/>
  </r>
  <r>
    <n v="2025034"/>
    <x v="50"/>
    <s v="02/2025"/>
    <s v="COLÉGIO DAMAS - FREIRAS MORADIA"/>
    <s v="Rua"/>
    <s v="Paulino Gomes"/>
    <n v="106"/>
    <s v="Graças"/>
    <x v="6"/>
    <x v="0"/>
    <s v="CRM"/>
    <s v="29965-0"/>
    <s v="Diafragma"/>
    <d v="2022-05-31T00:00:00"/>
    <d v="2032-05-31T00:00:00"/>
    <s v="Marta / Paulo"/>
    <s v="Paulo André de Oliveira"/>
    <s v="Vinicius Ricardo dos Santos"/>
    <s v="Ordinária"/>
  </r>
  <r>
    <n v="2025035"/>
    <x v="50"/>
    <s v="02/2025"/>
    <s v="CONDOMÍNIO SAINT MARCEL"/>
    <s v="Rua"/>
    <s v="Paulino Gomes"/>
    <n v="90"/>
    <s v="Graças"/>
    <x v="6"/>
    <x v="0"/>
    <s v="CRM"/>
    <s v="33226"/>
    <s v="Diafragma"/>
    <d v="2024-09-30T00:00:00"/>
    <d v="2034-09-30T00:00:00"/>
    <s v="Marta / Paulo"/>
    <s v="Paulo André de Oliveira"/>
    <s v="Vinicius Ricardo dos Santos"/>
    <s v="Ordinária"/>
  </r>
  <r>
    <n v="2025036"/>
    <x v="50"/>
    <s v="02/2025"/>
    <s v="EDIFÍCIO LEONARDO PRIORI"/>
    <s v="Rua"/>
    <s v="Paulino Gomes"/>
    <n v="50"/>
    <s v="Graças"/>
    <x v="6"/>
    <x v="0"/>
    <s v="CRM"/>
    <s v="28274-0"/>
    <s v="Diafragma"/>
    <d v="2022-04-30T00:00:00"/>
    <d v="2032-04-30T00:00:00"/>
    <s v="Marta / Paulo"/>
    <s v="Paulo André de Oliveira"/>
    <s v="Vinicius Ricardo dos Santos"/>
    <s v="Ordinária"/>
  </r>
  <r>
    <n v="2025037"/>
    <x v="50"/>
    <s v="02/2025"/>
    <s v="CHINA INBOX"/>
    <s v="Rua"/>
    <s v="do Futuro"/>
    <n v="425"/>
    <s v="Graças"/>
    <x v="6"/>
    <x v="4"/>
    <s v="CRM"/>
    <s v="25876-8"/>
    <s v="Diafragma"/>
    <d v="2020-05-30T00:00:00"/>
    <d v="2030-05-30T00:00:00"/>
    <s v="Marta / Paulo"/>
    <s v="Paulo André de Oliveira"/>
    <s v="Vinicius Ricardo dos Santos"/>
    <s v="Ordinária"/>
  </r>
  <r>
    <n v="2025038"/>
    <x v="50"/>
    <s v="02/2025"/>
    <s v="EDIFÍCIO SAINT REMI"/>
    <s v="Rua"/>
    <s v="do Futuro"/>
    <n v="391"/>
    <s v="Graças"/>
    <x v="6"/>
    <x v="0"/>
    <s v="CRM"/>
    <s v="21817-0"/>
    <s v="Diafragma"/>
    <d v="2018-06-30T00:00:00"/>
    <d v="2028-06-30T00:00:00"/>
    <s v="Marta / Paulo"/>
    <s v="Paulo André de Oliveira"/>
    <s v="Vinicius Ricardo dos Santos"/>
    <s v="Ordinária"/>
  </r>
  <r>
    <n v="2025039"/>
    <x v="50"/>
    <s v="02/2025"/>
    <s v="PADARIA GLOBO"/>
    <s v="Rua"/>
    <s v="do Futuro"/>
    <n v="386"/>
    <s v="Graças"/>
    <x v="6"/>
    <x v="4"/>
    <s v="CRM"/>
    <s v="25927-5"/>
    <s v="Diafragma"/>
    <d v="2020-05-31T00:00:00"/>
    <d v="2030-05-31T00:00:00"/>
    <s v="Marta / Paulo"/>
    <s v="Paulo André de Oliveira"/>
    <s v="Vinicius Ricardo dos Santos"/>
    <s v="Ordinária"/>
  </r>
  <r>
    <n v="2025040"/>
    <x v="50"/>
    <s v="02/2025"/>
    <s v="EDIFÍCIO BOMZO"/>
    <s v="Rua"/>
    <s v="do Futuro"/>
    <n v="305"/>
    <s v="Graças"/>
    <x v="6"/>
    <x v="0"/>
    <s v="CRM"/>
    <s v="31932-5"/>
    <s v="Diafragma"/>
    <d v="2024-02-28T00:00:00"/>
    <d v="2034-02-28T00:00:00"/>
    <s v="Marta / Paulo"/>
    <s v="Paulo André de Oliveira"/>
    <s v="Vinicius Ricardo dos Santos"/>
    <s v="Ordinária"/>
  </r>
  <r>
    <n v="2025041"/>
    <x v="50"/>
    <s v="02/2025"/>
    <s v="CONDOMÍNIO EDIFÍCIO ILHA DE LA MAIORCA"/>
    <s v="Rua"/>
    <s v="do Futuro"/>
    <n v="265"/>
    <s v="Graças"/>
    <x v="6"/>
    <x v="0"/>
    <s v="CRM"/>
    <s v="32594-5"/>
    <s v="Diafragma"/>
    <d v="2024-06-30T00:00:00"/>
    <d v="2034-06-30T00:00:00"/>
    <s v="Marta / Paulo"/>
    <s v="Paulo André de Oliveira"/>
    <s v="Vinicius Ricardo dos Santos"/>
    <s v="Ordinária"/>
  </r>
  <r>
    <n v="2025042"/>
    <x v="51"/>
    <s v="03/2025"/>
    <s v="RESIDENCIAL CAMPO DE AVIAÇÃO - CONDOMINIO SANTOS DUMONT - CR"/>
    <s v="Rua"/>
    <s v="Campo de Pouso"/>
    <n v="287"/>
    <s v="Maranguape"/>
    <x v="0"/>
    <x v="0"/>
    <s v="CR 003 PAULISTA"/>
    <s v="NA"/>
    <s v="CR"/>
    <m/>
    <m/>
    <s v="Argemiro / Adriano"/>
    <s v="Paulo André de Oliveira"/>
    <s v="Vinicius Ricardo dos Santos"/>
    <s v="Ordinária"/>
  </r>
  <r>
    <n v="2025043"/>
    <x v="51"/>
    <s v="03/2025"/>
    <s v="RESIDENCIAL CAMPO DE AVIAÇÃO - CONDOMINIO SANTOS DUMONT - BLOCO A - TORRE 01"/>
    <s v="Rua"/>
    <s v="Campo de Pouso"/>
    <n v="287"/>
    <s v="Maranguape"/>
    <x v="0"/>
    <x v="0"/>
    <s v="CR 003 PAULISTA"/>
    <s v="23141-0"/>
    <s v="Diafragma"/>
    <d v="2019-01-31T00:00:00"/>
    <d v="2029-01-31T00:00:00"/>
    <s v="Argemiro / Adriano"/>
    <s v="Paulo André de Oliveira"/>
    <s v="Vinicius Ricardo dos Santos"/>
    <s v="Ordinária"/>
  </r>
  <r>
    <n v="2025044"/>
    <x v="51"/>
    <s v="03/2025"/>
    <s v="RESIDENCIAL CAMPO DE AVIAÇÃO - CONDOMINIO SANTOS DUMONT - BLOCO A - TORRE 02"/>
    <s v="Rua"/>
    <s v="Campo de Pouso"/>
    <n v="287"/>
    <s v="Maranguape"/>
    <x v="0"/>
    <x v="0"/>
    <s v="CR 003 PAULISTA"/>
    <s v="21021-8"/>
    <s v="Diafragma"/>
    <d v="2018-05-31T00:00:00"/>
    <d v="2028-05-31T00:00:00"/>
    <s v="Argemiro / Adriano"/>
    <s v="Paulo André de Oliveira"/>
    <s v="Vinicius Ricardo dos Santos"/>
    <s v="Ordinária"/>
  </r>
  <r>
    <n v="2025045"/>
    <x v="51"/>
    <s v="03/2025"/>
    <s v="RESIDENCIAL CAMPO DE AVIAÇÃO - CONDOMINIO SANTOS DUMONT - BLOCO B - TORRE 03"/>
    <s v="Rua"/>
    <s v="Campo de Pouso"/>
    <n v="287"/>
    <s v="Maranguape"/>
    <x v="0"/>
    <x v="0"/>
    <s v="CR 003 PAULISTA"/>
    <s v="21105-2"/>
    <s v="Diafragma"/>
    <d v="2018-05-31T00:00:00"/>
    <d v="2028-05-31T00:00:00"/>
    <s v="Argemiro / Adriano"/>
    <s v="Paulo André de Oliveira"/>
    <s v="Vinicius Ricardo dos Santos"/>
    <s v="Ordinária"/>
  </r>
  <r>
    <n v="2025046"/>
    <x v="51"/>
    <s v="03/2025"/>
    <s v="RESIDENCIAL CAMPO DE AVIAÇÃO - CONDOMINIO SANTOS DUMONT - SALÃO DE FESTAS"/>
    <s v="Rua"/>
    <s v="Campo de Pouso"/>
    <n v="287"/>
    <s v="Maranguape"/>
    <x v="0"/>
    <x v="0"/>
    <s v="CR 003 PAULISTA"/>
    <s v="22474-0"/>
    <s v="Diafragma"/>
    <d v="2018-07-31T00:00:00"/>
    <d v="2028-07-31T00:00:00"/>
    <s v="Argemiro / Adriano"/>
    <s v="Paulo André de Oliveira"/>
    <s v="Vinicius Ricardo dos Santos"/>
    <s v="Ordinária"/>
  </r>
  <r>
    <n v="2025047"/>
    <x v="51"/>
    <s v="03/2025"/>
    <s v="RESIDENCIAL CAMPO DE AVIAÇÃO - CONDOMINIO SANTOS DUMONT - BLOCO B - TORRE 04"/>
    <s v="Rua"/>
    <s v="Campo de Pouso"/>
    <n v="287"/>
    <s v="Maranguape"/>
    <x v="0"/>
    <x v="0"/>
    <s v="CR 003 PAULISTA"/>
    <s v="22025-6"/>
    <s v="Diafragma"/>
    <d v="2018-06-30T00:00:00"/>
    <d v="2028-06-30T00:00:00"/>
    <s v="Argemiro / Adriano"/>
    <s v="Paulo André de Oliveira"/>
    <s v="Vinicius Ricardo dos Santos"/>
    <s v="Ordinária"/>
  </r>
  <r>
    <n v="2025048"/>
    <x v="51"/>
    <s v="03/2025"/>
    <s v="RESIDENCIAL CAMPO DE AVIAÇÃO - CONDOMINIO SANTOS DUMONT - BLOCO C - TORRE 05"/>
    <s v="Rua"/>
    <s v="Campo de Pouso"/>
    <n v="287"/>
    <s v="Maranguape"/>
    <x v="0"/>
    <x v="0"/>
    <s v="CR 003 PAULISTA"/>
    <s v="22654-8"/>
    <s v="Diafragma"/>
    <d v="2018-08-31T00:00:00"/>
    <d v="2028-08-31T00:00:00"/>
    <s v="Argemiro / Adriano"/>
    <s v="Paulo André de Oliveira"/>
    <s v="Vinicius Ricardo dos Santos"/>
    <s v="Ordinária"/>
  </r>
  <r>
    <n v="2025049"/>
    <x v="51"/>
    <s v="03/2025"/>
    <s v="RESIDENCIAL CAMPO DE AVIAÇÃO - CONDOMINIO SANTOS DUMONT - BLOCO C - TORRE 06"/>
    <s v="Rua"/>
    <s v="Campo de Pouso"/>
    <n v="287"/>
    <s v="Maranguape"/>
    <x v="0"/>
    <x v="0"/>
    <s v="CR 003 PAULISTA"/>
    <s v="21053-6"/>
    <s v="Diafragma"/>
    <d v="2018-05-31T00:00:00"/>
    <d v="2028-05-31T00:00:00"/>
    <s v="Argemiro / Adriano"/>
    <s v="Paulo André de Oliveira"/>
    <s v="Vinicius Ricardo dos Santos"/>
    <s v="Ordinária"/>
  </r>
  <r>
    <n v="2025050"/>
    <x v="51"/>
    <s v="03/2025"/>
    <s v="RESIDENCIAL CAMPO DE AVIAÇÃO - CONDOMINIO SANTOS DUMONT - BLOCO D - TORRE 07"/>
    <s v="Rua"/>
    <s v="Campo de Pouso"/>
    <n v="287"/>
    <s v="Maranguape"/>
    <x v="0"/>
    <x v="0"/>
    <s v="CR 003 PAULISTA"/>
    <s v="19368/2"/>
    <s v="Diafragma"/>
    <d v="2017-01-31T00:00:00"/>
    <d v="2027-01-31T00:00:00"/>
    <s v="Argemiro / Adriano"/>
    <s v="Paulo André de Oliveira"/>
    <s v="Vinicius Ricardo dos Santos"/>
    <s v="Ordinária"/>
  </r>
  <r>
    <n v="2025051"/>
    <x v="51"/>
    <s v="03/2025"/>
    <s v="RESIDENCIAL CAMPO DE AVIAÇÃO - CONDOMINIO SANTOS DUMONT - BLOCO E - TORRE 08"/>
    <s v="Rua"/>
    <s v="Campo de Pouso"/>
    <n v="287"/>
    <s v="Maranguape"/>
    <x v="0"/>
    <x v="0"/>
    <s v="CR 003 PAULISTA"/>
    <s v="19419-0"/>
    <s v="Diafragma"/>
    <d v="2017-01-31T00:00:00"/>
    <d v="2027-01-31T00:00:00"/>
    <s v="Argemiro / Adriano"/>
    <s v="Paulo André de Oliveira"/>
    <s v="Vinicius Ricardo dos Santos"/>
    <s v="Ordinária"/>
  </r>
  <r>
    <n v="2025052"/>
    <x v="51"/>
    <s v="03/2025"/>
    <s v="RESIDENCIAL CAMPO DE AVIAÇÃO - CONDOMINIO SANTOS DUMONT - BLOCO E - TORRE 09"/>
    <s v="Rua"/>
    <s v="Campo de Pouso"/>
    <n v="287"/>
    <s v="Maranguape"/>
    <x v="0"/>
    <x v="0"/>
    <s v="CR 003 PAULISTA"/>
    <s v="23376-5"/>
    <s v="Diafragma"/>
    <d v="2019-02-28T00:00:00"/>
    <d v="2029-02-28T00:00:00"/>
    <s v="Argemiro / Adriano"/>
    <s v="Paulo André de Oliveira"/>
    <s v="Vinicius Ricardo dos Santos"/>
    <s v="Ordinária"/>
  </r>
  <r>
    <n v="2025053"/>
    <x v="51"/>
    <s v="03/2025"/>
    <s v="RESIDENCIAL CAMPO DE AVIAÇÃO - CONDOMINIO SANTOS DUMONT - BLOCO F - TORRE 10"/>
    <s v="Rua"/>
    <s v="Campo de Pouso"/>
    <n v="287"/>
    <s v="Maranguape"/>
    <x v="0"/>
    <x v="0"/>
    <s v="CR 003 PAULISTA"/>
    <s v="19436-0"/>
    <s v="Diafragma"/>
    <d v="2017-01-31T00:00:00"/>
    <d v="2027-01-31T00:00:00"/>
    <s v="Argemiro / Adriano"/>
    <s v="Paulo André de Oliveira"/>
    <s v="Vinicius Ricardo dos Santos"/>
    <s v="Ordinária"/>
  </r>
  <r>
    <n v="2025054"/>
    <x v="51"/>
    <s v="03/2025"/>
    <s v="RESIDENCIAL CAMPO DE AVIAÇÃO - CONDOMINIO SANTOS DUMONT - BLOCO F - TORRE 11"/>
    <s v="Rua"/>
    <s v="Campo de Pouso"/>
    <n v="287"/>
    <s v="Maranguape"/>
    <x v="0"/>
    <x v="0"/>
    <s v="CR 003 PAULISTA"/>
    <s v="18737-2"/>
    <s v="Diafragma"/>
    <d v="2017-02-28T00:00:00"/>
    <d v="2027-02-28T00:00:00"/>
    <s v="Argemiro / Adriano"/>
    <s v="Paulo André de Oliveira"/>
    <s v="Vinicius Ricardo dos Santos"/>
    <s v="Ordinária"/>
  </r>
  <r>
    <n v="2025055"/>
    <x v="51"/>
    <s v="03/2025"/>
    <s v="RESIDENCIAL CAMPO DE AVIAÇÃO - CONDOMINIO SANTOS DUMONT - BLOCO G - TORRE 12"/>
    <s v="Rua"/>
    <s v="Campo de Pouso"/>
    <n v="287"/>
    <s v="Maranguape"/>
    <x v="0"/>
    <x v="0"/>
    <s v="CR 003 PAULISTA"/>
    <s v="21456-6"/>
    <s v="Diafragma"/>
    <d v="2018-01-31T00:00:00"/>
    <d v="2028-01-31T00:00:00"/>
    <s v="Argemiro / Adriano"/>
    <s v="Paulo André de Oliveira"/>
    <s v="Vinicius Ricardo dos Santos"/>
    <s v="Ordinária"/>
  </r>
  <r>
    <n v="2025056"/>
    <x v="51"/>
    <s v="03/2025"/>
    <s v="RESIDENCIAL CAMPO DE AVIAÇÃO - CONDOMINIO SANTOS DUMONT - BLOCO G - TORRE 13"/>
    <s v="Rua"/>
    <s v="Campo de Pouso"/>
    <n v="287"/>
    <s v="Maranguape"/>
    <x v="0"/>
    <x v="0"/>
    <s v="CR 003 PAULISTA"/>
    <s v="19322-4"/>
    <s v="Diafragma"/>
    <d v="2017-01-31T00:00:00"/>
    <d v="2027-01-31T00:00:00"/>
    <s v="Argemiro / Adriano"/>
    <s v="Paulo André de Oliveira"/>
    <s v="Vinicius Ricardo dos Santos"/>
    <s v="Ordinária"/>
  </r>
  <r>
    <n v="2025057"/>
    <x v="51"/>
    <s v="03/2025"/>
    <s v="RESIDENCIAL CAMPO DE AVIAÇÃO - CONDOMINIO SANTOS DUMONT - BLOCO H - TORRE 14"/>
    <s v="Rua"/>
    <s v="Campo de Pouso"/>
    <n v="287"/>
    <s v="Maranguape"/>
    <x v="0"/>
    <x v="0"/>
    <s v="CR 003 PAULISTA"/>
    <s v="21002-1"/>
    <s v="Diafragma"/>
    <d v="2018-05-31T00:00:00"/>
    <d v="2028-05-31T00:00:00"/>
    <s v="Argemiro / Adriano"/>
    <s v="Paulo André de Oliveira"/>
    <s v="Vinicius Ricardo dos Santos"/>
    <s v="Ordinária"/>
  </r>
  <r>
    <n v="2025058"/>
    <x v="51"/>
    <s v="03/2025"/>
    <s v="RESIDENCIAL CAMPO DE AVIAÇÃO - CONDOMINIO SANTOS DUMONT - BLOCO H - TORRE 15"/>
    <s v="Rua"/>
    <s v="Campo de Pouso"/>
    <n v="287"/>
    <s v="Maranguape"/>
    <x v="0"/>
    <x v="0"/>
    <s v="CR 003 PAULISTA"/>
    <s v="23866-0"/>
    <s v="Diafragma"/>
    <d v="2019-04-30T00:00:00"/>
    <d v="2029-04-30T00:00:00"/>
    <s v="Argemiro / Adriano"/>
    <s v="Paulo André de Oliveira"/>
    <s v="Vinicius Ricardo dos Santos"/>
    <s v="Ordinária"/>
  </r>
  <r>
    <n v="2025059"/>
    <x v="51"/>
    <s v="03/2025"/>
    <s v="RESIDENCIAL CAMPO DE AVIAÇÃO - CONDOMINIO SANTOS DUMONT - BLOCO I - TORRE 16"/>
    <s v="Rua"/>
    <s v="Campo de Pouso"/>
    <n v="287"/>
    <s v="Maranguape"/>
    <x v="0"/>
    <x v="0"/>
    <s v="CR 003 PAULISTA"/>
    <s v="20491-9"/>
    <s v="Diafragma"/>
    <d v="2019-05-31T00:00:00"/>
    <d v="2029-05-31T00:00:00"/>
    <s v="Argemiro / Adriano"/>
    <s v="Paulo André de Oliveira"/>
    <s v="Vinicius Ricardo dos Santos"/>
    <s v="Ordinária"/>
  </r>
  <r>
    <n v="2025060"/>
    <x v="51"/>
    <s v="03/2025"/>
    <s v="RESIDENCIAL CAMPO DE AVIAÇÃO - CONDOMINIO SANTOS DUMONT - BLOCO I - TORRE 17"/>
    <s v="Rua"/>
    <s v="Campo de Pouso"/>
    <n v="287"/>
    <s v="Maranguape"/>
    <x v="0"/>
    <x v="0"/>
    <s v="CR 003 PAULISTA"/>
    <s v="19357-7"/>
    <s v="Diafragma"/>
    <d v="2017-01-31T00:00:00"/>
    <d v="2027-01-31T00:00:00"/>
    <s v="Argemiro / Adriano"/>
    <s v="Paulo André de Oliveira"/>
    <s v="Vinicius Ricardo dos Santos"/>
    <s v="Ordinária"/>
  </r>
  <r>
    <n v="2025061"/>
    <x v="51"/>
    <s v="03/2025"/>
    <s v="RESIDENCIAL CAMPO DE AVIAÇÃO - CONDOMINIO SANTOS DUMONT - BLOCO J - TORRE 18"/>
    <s v="Rua"/>
    <s v="Campo de Pouso"/>
    <n v="287"/>
    <s v="Maranguape"/>
    <x v="0"/>
    <x v="0"/>
    <s v="CR 003 PAULISTA"/>
    <s v="19291-0"/>
    <s v="Diafragma"/>
    <d v="2017-01-31T00:00:00"/>
    <d v="2027-01-31T00:00:00"/>
    <s v="Argemiro / Adriano"/>
    <s v="Paulo André de Oliveira"/>
    <s v="Vinicius Ricardo dos Santos"/>
    <s v="Ordinária"/>
  </r>
  <r>
    <n v="2025062"/>
    <x v="51"/>
    <s v="03/2025"/>
    <s v="RESIDENCIAL CAMPO DE AVIAÇÃO - CONDOMINIO SANTOS DUMONT - BLOCO J - TORRE 19"/>
    <s v="Rua"/>
    <s v="Campo de Pouso"/>
    <n v="287"/>
    <s v="Maranguape"/>
    <x v="0"/>
    <x v="0"/>
    <s v="CR 003 PAULISTA"/>
    <s v="19363-1"/>
    <s v="Diafragma"/>
    <d v="2017-01-31T00:00:00"/>
    <d v="2027-01-31T00:00:00"/>
    <s v="Argemiro / Adriano"/>
    <s v="Paulo André de Oliveira"/>
    <s v="Vinicius Ricardo dos Santos"/>
    <s v="Ordinária"/>
  </r>
  <r>
    <n v="2025063"/>
    <x v="51"/>
    <s v="03/2025"/>
    <s v="RESIDENCIAL CAMPO DE AVIAÇÃO - CONDOMINIO 14 BIS - CR"/>
    <s v="Rua"/>
    <s v="Campo de Pouso"/>
    <n v="193"/>
    <s v="Maranguape"/>
    <x v="0"/>
    <x v="0"/>
    <s v="CR 002 PAULISTA"/>
    <s v="NA"/>
    <s v="CR"/>
    <m/>
    <m/>
    <s v="Argemiro / Adriano"/>
    <s v="Paulo André de Oliveira"/>
    <s v="Vinicius Ricardo dos Santos"/>
    <s v="Ordinária"/>
  </r>
  <r>
    <n v="2025064"/>
    <x v="51"/>
    <s v="03/2025"/>
    <s v="RESIDENCIAL CAMPO DE AVIAÇÃO - CONDOMINIO 14 BIS - BLOCO A - TORRE 01"/>
    <s v="Rua"/>
    <s v="Campo de Pouso"/>
    <n v="193"/>
    <s v="Maranguape"/>
    <x v="0"/>
    <x v="0"/>
    <s v="CR 002 PAULISTA"/>
    <s v="23665-9"/>
    <s v="Diafragma"/>
    <d v="2019-04-30T00:00:00"/>
    <d v="2029-04-30T00:00:00"/>
    <s v="Argemiro / Adriano"/>
    <s v="Paulo André de Oliveira"/>
    <s v="Vinicius Ricardo dos Santos"/>
    <s v="Ordinária"/>
  </r>
  <r>
    <n v="2025065"/>
    <x v="51"/>
    <s v="03/2025"/>
    <s v="RESIDENCIAL CAMPO DE AVIAÇÃO - CONDOMINIO 14 BIS - BLOCO A - TORRE 02"/>
    <s v="Rua"/>
    <s v="Campo de Pouso"/>
    <n v="193"/>
    <s v="Maranguape"/>
    <x v="0"/>
    <x v="0"/>
    <s v="CR 002 PAULISTA"/>
    <s v="19837-4"/>
    <s v="Diafragma"/>
    <d v="2017-03-31T00:00:00"/>
    <d v="2027-03-31T00:00:00"/>
    <s v="Argemiro / Adriano"/>
    <s v="Paulo André de Oliveira"/>
    <s v="Vinicius Ricardo dos Santos"/>
    <s v="Ordinária"/>
  </r>
  <r>
    <n v="2025066"/>
    <x v="51"/>
    <s v="03/2025"/>
    <s v="RESIDENCIAL CAMPO DE AVIAÇÃO - CONDOMINIO 14 BIS - BLOCO B - TORRE 03"/>
    <s v="Rua"/>
    <s v="Campo de Pouso"/>
    <n v="193"/>
    <s v="Maranguape"/>
    <x v="0"/>
    <x v="0"/>
    <s v="CR 002 PAULISTA"/>
    <s v="22834-6"/>
    <s v="Diafragma"/>
    <d v="2019-01-31T00:00:00"/>
    <d v="2029-01-31T00:00:00"/>
    <s v="Argemiro / Adriano"/>
    <s v="Paulo André de Oliveira"/>
    <s v="Vinicius Ricardo dos Santos"/>
    <s v="Ordinária"/>
  </r>
  <r>
    <n v="2025067"/>
    <x v="51"/>
    <s v="03/2025"/>
    <s v="RESIDENCIAL CAMPO DE AVIAÇÃO - CONDOMINIO 14 BIS - BLOCO B - TORRE 04"/>
    <s v="Rua"/>
    <s v="Campo de Pouso"/>
    <n v="193"/>
    <s v="Maranguape"/>
    <x v="0"/>
    <x v="0"/>
    <s v="CR 002 PAULISTA"/>
    <s v="20042-5"/>
    <s v="Diafragma"/>
    <d v="2017-03-31T00:00:00"/>
    <d v="2027-03-31T00:00:00"/>
    <s v="Argemiro / Adriano"/>
    <s v="Paulo André de Oliveira"/>
    <s v="Vinicius Ricardo dos Santos"/>
    <s v="Ordinária"/>
  </r>
  <r>
    <n v="2025068"/>
    <x v="51"/>
    <s v="03/2025"/>
    <s v="RESIDENCIAL CAMPO DE AVIAÇÃO - CONDOMINIO 14 BIS - BLOCO C - TORRE 05"/>
    <s v="Rua"/>
    <s v="Campo de Pouso"/>
    <n v="193"/>
    <s v="Maranguape"/>
    <x v="0"/>
    <x v="0"/>
    <s v="CR 002 PAULISTA"/>
    <s v="21455-8"/>
    <s v="Diafragma"/>
    <d v="2018-06-30T00:00:00"/>
    <d v="2028-06-30T00:00:00"/>
    <s v="Argemiro / Adriano"/>
    <s v="Paulo André de Oliveira"/>
    <s v="Vinicius Ricardo dos Santos"/>
    <s v="Ordinária"/>
  </r>
  <r>
    <n v="2025069"/>
    <x v="51"/>
    <s v="03/2025"/>
    <s v="RESIDENCIAL CAMPO DE AVIAÇÃO - CONDOMINIO 14 BIS - BLOCO C - TORRE 06"/>
    <s v="Rua"/>
    <s v="Campo de Pouso"/>
    <n v="193"/>
    <s v="Maranguape"/>
    <x v="0"/>
    <x v="0"/>
    <s v="CR 002 PAULISTA"/>
    <s v="17842-0"/>
    <s v="Diafragma"/>
    <d v="2016-10-31T00:00:00"/>
    <d v="2026-10-31T00:00:00"/>
    <s v="Argemiro / Adriano"/>
    <s v="Paulo André de Oliveira"/>
    <s v="Vinicius Ricardo dos Santos"/>
    <s v="Ordinária"/>
  </r>
  <r>
    <n v="2025070"/>
    <x v="51"/>
    <s v="03/2025"/>
    <s v="RESIDENCIAL CAMPO DE AVIAÇÃO - CONDOMINIO 14 BIS - BLOCO D - TORRE 07"/>
    <s v="Rua"/>
    <s v="Campo de Pouso"/>
    <n v="193"/>
    <s v="Maranguape"/>
    <x v="0"/>
    <x v="0"/>
    <s v="CR 002 PAULISTA"/>
    <s v="17856-0"/>
    <s v="Diafragma"/>
    <d v="2016-10-31T00:00:00"/>
    <d v="2026-10-31T00:00:00"/>
    <s v="Argemiro / Adriano"/>
    <s v="Paulo André de Oliveira"/>
    <s v="Vinicius Ricardo dos Santos"/>
    <s v="Ordinária"/>
  </r>
  <r>
    <n v="2025071"/>
    <x v="51"/>
    <s v="03/2025"/>
    <s v="RESIDENCIAL CAMPO DE AVIAÇÃO - CONDOMINIO 14 BIS - BLOCO E - TORRE 08"/>
    <s v="Rua"/>
    <s v="Campo de Pouso"/>
    <n v="193"/>
    <s v="Maranguape"/>
    <x v="0"/>
    <x v="0"/>
    <s v="CR 002 PAULISTA"/>
    <s v="19885-4"/>
    <s v="Diafragma"/>
    <d v="2017-03-31T00:00:00"/>
    <d v="2027-03-31T00:00:00"/>
    <s v="Argemiro / Adriano"/>
    <s v="Paulo André de Oliveira"/>
    <s v="Vinicius Ricardo dos Santos"/>
    <s v="Ordinária"/>
  </r>
  <r>
    <n v="2025072"/>
    <x v="51"/>
    <s v="03/2025"/>
    <s v="RESIDENCIAL CAMPO DE AVIAÇÃO - CONDOMINIO 14 BIS - BLOCO E - TORRE 09"/>
    <s v="Rua"/>
    <s v="Campo de Pouso"/>
    <n v="193"/>
    <s v="Maranguape"/>
    <x v="0"/>
    <x v="0"/>
    <s v="CR 002 PAULISTA"/>
    <s v="22922-9"/>
    <s v="Diafragma"/>
    <d v="2019-01-31T00:00:00"/>
    <d v="2029-01-31T00:00:00"/>
    <s v="Argemiro / Adriano"/>
    <s v="Paulo André de Oliveira"/>
    <s v="Vinicius Ricardo dos Santos"/>
    <s v="Ordinária"/>
  </r>
  <r>
    <n v="2025073"/>
    <x v="51"/>
    <s v="03/2025"/>
    <s v="RESIDENCIAL CAMPO DE AVIAÇÃO - CONDOMINIO 14 BIS - BLOCO F - TORRE 10"/>
    <s v="Rua"/>
    <s v="Campo de Pouso"/>
    <n v="193"/>
    <s v="Maranguape"/>
    <x v="0"/>
    <x v="0"/>
    <s v="CR 002 PAULISTA"/>
    <s v="20703-9"/>
    <s v="Diafragma"/>
    <d v="2017-05-31T00:00:00"/>
    <d v="2027-05-31T00:00:00"/>
    <s v="Argemiro / Adriano"/>
    <s v="Paulo André de Oliveira"/>
    <s v="Vinicius Ricardo dos Santos"/>
    <s v="Ordinária"/>
  </r>
  <r>
    <n v="2025074"/>
    <x v="51"/>
    <s v="03/2025"/>
    <s v="RESIDENCIAL CAMPO DE AVIAÇÃO - CONDOMINIO 14 BIS - BLOCO F - TORRE 11"/>
    <s v="Rua"/>
    <s v="Campo de Pouso"/>
    <n v="193"/>
    <s v="Maranguape"/>
    <x v="0"/>
    <x v="0"/>
    <s v="CR 002 PAULISTA"/>
    <s v="20737-3"/>
    <s v="Diafragma"/>
    <d v="2017-05-31T00:00:00"/>
    <d v="2027-05-31T00:00:00"/>
    <s v="Argemiro / Adriano"/>
    <s v="Paulo André de Oliveira"/>
    <s v="Vinicius Ricardo dos Santos"/>
    <s v="Ordinária"/>
  </r>
  <r>
    <n v="2025075"/>
    <x v="51"/>
    <s v="03/2025"/>
    <s v="RESIDENCIAL CAMPO DE AVIAÇÃO - CONDOMINIO 14 BIS - BLOCO G - TORRE 12"/>
    <s v="Rua"/>
    <s v="Campo de Pouso"/>
    <n v="193"/>
    <s v="Maranguape"/>
    <x v="0"/>
    <x v="0"/>
    <s v="CR 002 PAULISTA"/>
    <s v="22391-3"/>
    <s v="Diafragma"/>
    <d v="2018-07-31T00:00:00"/>
    <d v="2028-07-31T00:00:00"/>
    <s v="Argemiro / Adriano"/>
    <s v="Paulo André de Oliveira"/>
    <s v="Vinicius Ricardo dos Santos"/>
    <s v="Ordinária"/>
  </r>
  <r>
    <n v="2025076"/>
    <x v="51"/>
    <s v="03/2025"/>
    <s v="RESIDENCIAL CAMPO DE AVIAÇÃO - CONDOMINIO 14 BIS - BLOCO G - TORRE 13"/>
    <s v="Rua"/>
    <s v="Campo de Pouso"/>
    <n v="193"/>
    <s v="Maranguape"/>
    <x v="0"/>
    <x v="0"/>
    <s v="CR 002 PAULISTA"/>
    <s v="19982-6"/>
    <s v="Diafragma"/>
    <d v="2017-03-31T00:00:00"/>
    <d v="2027-03-31T00:00:00"/>
    <s v="Argemiro / Adriano"/>
    <s v="Paulo André de Oliveira"/>
    <s v="Vinicius Ricardo dos Santos"/>
    <s v="Ordinária"/>
  </r>
  <r>
    <n v="2025077"/>
    <x v="51"/>
    <s v="03/2025"/>
    <s v="RESIDENCIAL CAMPO DE AVIAÇÃO - CONDOMINIO 14 BIS - BLOCO H - TORRE 14"/>
    <s v="Rua"/>
    <s v="Campo de Pouso"/>
    <n v="193"/>
    <s v="Maranguape"/>
    <x v="0"/>
    <x v="0"/>
    <s v="CR 002 PAULISTA"/>
    <s v="18131-5"/>
    <s v="Diafragma"/>
    <d v="2016-10-31T00:00:00"/>
    <d v="2026-10-31T00:00:00"/>
    <s v="Argemiro / Adriano"/>
    <s v="Paulo André de Oliveira"/>
    <s v="Vinicius Ricardo dos Santos"/>
    <s v="Ordinária"/>
  </r>
  <r>
    <n v="2025078"/>
    <x v="51"/>
    <s v="03/2025"/>
    <s v="RESIDENCIAL CAMPO DE AVIAÇÃO - CONDOMINIO 14 BIS - BLOCO H - TORRE 15"/>
    <s v="Rua"/>
    <s v="Campo de Pouso"/>
    <n v="193"/>
    <s v="Maranguape"/>
    <x v="0"/>
    <x v="0"/>
    <s v="CR 002 PAULISTA"/>
    <s v="20639-9"/>
    <s v="Diafragma"/>
    <d v="2017-05-31T00:00:00"/>
    <d v="2027-05-31T00:00:00"/>
    <s v="Argemiro / Adriano"/>
    <s v="Paulo André de Oliveira"/>
    <s v="Vinicius Ricardo dos Santos"/>
    <s v="Ordinária"/>
  </r>
  <r>
    <n v="2025079"/>
    <x v="51"/>
    <s v="03/2025"/>
    <s v="RESIDENCIAL CAMPO DE AVIAÇÃO - CONDOMINIO 14 BIS - BLOCO I - TORRE 16"/>
    <s v="Rua"/>
    <s v="Campo de Pouso"/>
    <n v="193"/>
    <s v="Maranguape"/>
    <x v="0"/>
    <x v="0"/>
    <s v="CR 002 PAULISTA"/>
    <s v="25758-3"/>
    <s v="Diafragma"/>
    <d v="2020-03-31T00:00:00"/>
    <d v="2030-03-31T00:00:00"/>
    <s v="Argemiro / Adriano"/>
    <s v="Paulo André de Oliveira"/>
    <s v="Vinicius Ricardo dos Santos"/>
    <s v="Ordinária"/>
  </r>
  <r>
    <n v="2025080"/>
    <x v="51"/>
    <s v="03/2025"/>
    <s v="RESIDENCIAL CAMPO DE AVIAÇÃO - CONDOMINIO 14 BIS - SALÃO DE FESTAS"/>
    <s v="Rua"/>
    <s v="Campo de Pouso"/>
    <n v="193"/>
    <s v="Maranguape"/>
    <x v="0"/>
    <x v="0"/>
    <s v="CR 002 PAULISTA"/>
    <m/>
    <s v="NV"/>
    <m/>
    <m/>
    <s v="Argemiro / Adriano"/>
    <s v="Paulo André de Oliveira"/>
    <s v="Vinicius Ricardo dos Santos"/>
    <s v="Ordinária"/>
  </r>
  <r>
    <n v="2025081"/>
    <x v="51"/>
    <s v="03/2025"/>
    <s v="RESIDENCIAL CAMPO DE AVIAÇÃO - CONDOMINIO 14 BIS - BLOCO I - TORRE 17"/>
    <s v="Rua"/>
    <s v="Campo de Pouso"/>
    <n v="193"/>
    <s v="Maranguape"/>
    <x v="0"/>
    <x v="0"/>
    <s v="CR 002 PAULISTA"/>
    <s v="19979-6"/>
    <s v="Diafragma"/>
    <d v="2017-03-31T00:00:00"/>
    <d v="2027-03-31T00:00:00"/>
    <s v="Argemiro / Adriano"/>
    <s v="Paulo André de Oliveira"/>
    <s v="Vinicius Ricardo dos Santos"/>
    <s v="Ordinária"/>
  </r>
  <r>
    <n v="2025082"/>
    <x v="51"/>
    <s v="03/2025"/>
    <s v="RESIDENCIAL CAMPO DE AVIAÇÃO - CONDOMINIO 14 BIS - BLOCO J - TORRE 18"/>
    <s v="Rua"/>
    <s v="Campo de Pouso"/>
    <n v="193"/>
    <s v="Maranguape"/>
    <x v="0"/>
    <x v="0"/>
    <s v="CR 002 PAULISTA"/>
    <s v="19858-7"/>
    <s v="Diafragma"/>
    <d v="2017-03-31T00:00:00"/>
    <d v="2027-03-31T00:00:00"/>
    <s v="Argemiro / Adriano"/>
    <s v="Paulo André de Oliveira"/>
    <s v="Vinicius Ricardo dos Santos"/>
    <s v="Ordinária"/>
  </r>
  <r>
    <n v="2025083"/>
    <x v="51"/>
    <s v="03/2025"/>
    <s v="RESIDENCIAL CAMPO DE AVIAÇÃO - CONDOMINIO 14 BIS - BLOCO J - TORRE 19"/>
    <s v="Rua"/>
    <s v="Campo de Pouso"/>
    <n v="193"/>
    <s v="Maranguape"/>
    <x v="0"/>
    <x v="0"/>
    <s v="CR 002 PAULISTA"/>
    <s v="20067-0"/>
    <s v="Diafragma"/>
    <d v="2017-03-31T00:00:00"/>
    <d v="2027-03-31T00:00:00"/>
    <s v="Argemiro / Adriano"/>
    <s v="Paulo André de Oliveira"/>
    <s v="Vinicius Ricardo dos Santos"/>
    <s v="Ordinária"/>
  </r>
  <r>
    <n v="2025084"/>
    <x v="51"/>
    <s v="03/2025"/>
    <s v="RESIDENCIAL CAMPO DE AVIAÇÃO - CONDOMINIO HANGAR - CR"/>
    <s v="Rua"/>
    <s v="Campo de Pouso"/>
    <n v="97"/>
    <s v="Maranguape"/>
    <x v="0"/>
    <x v="0"/>
    <s v="CR 001 PAULISTA"/>
    <s v="NA"/>
    <s v="CR"/>
    <m/>
    <m/>
    <s v="Argemiro / Marta"/>
    <s v="Paulo André de Oliveira"/>
    <s v="Alex Rodrigues"/>
    <s v="Ordinária"/>
  </r>
  <r>
    <n v="2025085"/>
    <x v="51"/>
    <s v="03/2025"/>
    <s v="RESIDENCIAL CAMPO DE AVIAÇÃO - CONDOMINIO HANGAR - BLOCO A - TORRE 01"/>
    <s v="Rua"/>
    <s v="Campo de Pouso"/>
    <n v="97"/>
    <s v="Maranguape"/>
    <x v="0"/>
    <x v="0"/>
    <s v="CR 001 PAULISTA"/>
    <s v="17739-3"/>
    <s v="Diafragma"/>
    <d v="2016-10-31T00:00:00"/>
    <d v="2026-10-31T00:00:00"/>
    <s v="Argemiro / Marta"/>
    <s v="Paulo André de Oliveira"/>
    <s v="Alex Rodrigues"/>
    <s v="Ordinária"/>
  </r>
  <r>
    <n v="2025086"/>
    <x v="51"/>
    <s v="03/2025"/>
    <s v="RESIDENCIAL CAMPO DE AVIAÇÃO - CONDOMINIO HANGAR - BLOCO A - TORRE 02"/>
    <s v="Rua"/>
    <s v="Campo de Pouso"/>
    <n v="97"/>
    <s v="Maranguape"/>
    <x v="0"/>
    <x v="0"/>
    <s v="CR 001 PAULISTA"/>
    <s v="18522-1"/>
    <s v="Diafragma"/>
    <d v="2024-10-31T00:00:00"/>
    <d v="2034-10-31T00:00:00"/>
    <s v="Argemiro / Marta"/>
    <s v="Paulo André de Oliveira"/>
    <s v="Alex Rodrigues"/>
    <s v="Ordinária"/>
  </r>
  <r>
    <n v="2025087"/>
    <x v="51"/>
    <s v="03/2025"/>
    <s v="RESIDENCIAL CAMPO DE AVIAÇÃO - CONDOMINIO HANGAR - BLOCO B - TORRE 03"/>
    <s v="Rua"/>
    <s v="Campo de Pouso"/>
    <n v="97"/>
    <s v="Maranguape"/>
    <x v="0"/>
    <x v="0"/>
    <s v="CR 001 PAULISTA"/>
    <s v="18049-1"/>
    <s v="Diafragma"/>
    <d v="2016-10-31T00:00:00"/>
    <d v="2026-10-31T00:00:00"/>
    <s v="Argemiro / Marta"/>
    <s v="Paulo André de Oliveira"/>
    <s v="Alex Rodrigues"/>
    <s v="Ordinária"/>
  </r>
  <r>
    <n v="2025088"/>
    <x v="51"/>
    <s v="03/2025"/>
    <s v="RESIDENCIAL CAMPO DE AVIAÇÃO - CONDOMINIO HANGAR - SALÃO DE FESTAS"/>
    <s v="Rua"/>
    <s v="Campo de Pouso"/>
    <n v="97"/>
    <s v="Maranguape"/>
    <x v="0"/>
    <x v="0"/>
    <s v="CR 001 PAULISTA"/>
    <s v="5755-0"/>
    <s v="Diafragma"/>
    <d v="2015-06-30T00:00:00"/>
    <d v="2025-06-30T00:00:00"/>
    <s v="Argemiro / Marta"/>
    <s v="Paulo André de Oliveira"/>
    <s v="Alex Rodrigues"/>
    <s v="Ordinária"/>
  </r>
  <r>
    <n v="2025089"/>
    <x v="51"/>
    <s v="03/2025"/>
    <s v="RESIDENCIAL CAMPO DE AVIAÇÃO - CONDOMINIO HANGAR - BLOCO B - TORRE 04"/>
    <s v="Rua"/>
    <s v="Campo de Pouso"/>
    <n v="97"/>
    <s v="Maranguape"/>
    <x v="0"/>
    <x v="0"/>
    <s v="CR 001 PAULISTA"/>
    <s v="17613-3"/>
    <s v="Diafragma"/>
    <d v="2016-10-31T00:00:00"/>
    <d v="2026-10-31T00:00:00"/>
    <s v="Argemiro / Marta"/>
    <s v="Paulo André de Oliveira"/>
    <s v="Alex Rodrigues"/>
    <s v="Ordinária"/>
  </r>
  <r>
    <n v="2025090"/>
    <x v="51"/>
    <s v="03/2025"/>
    <s v="RESIDENCIAL CAMPO DE AVIAÇÃO - CONDOMINIO HANGAR - BLOCO C - TORRE 05"/>
    <s v="Rua"/>
    <s v="Campo de Pouso"/>
    <n v="97"/>
    <s v="Maranguape"/>
    <x v="0"/>
    <x v="0"/>
    <s v="CR 001 PAULISTA"/>
    <s v="29708-9"/>
    <s v="Diafragma"/>
    <d v="2022-06-30T00:00:00"/>
    <d v="2032-06-30T00:00:00"/>
    <s v="Argemiro / Marta"/>
    <s v="Paulo André de Oliveira"/>
    <s v="Alex Rodrigues"/>
    <s v="Ordinária"/>
  </r>
  <r>
    <n v="2025091"/>
    <x v="51"/>
    <s v="03/2025"/>
    <s v="RESIDENCIAL CAMPO DE AVIAÇÃO - CONDOMINIO HANGAR - BLOCO C - TORRE 06"/>
    <s v="Rua"/>
    <s v="Campo de Pouso"/>
    <n v="97"/>
    <s v="Maranguape"/>
    <x v="0"/>
    <x v="0"/>
    <s v="CR 001 PAULISTA"/>
    <s v="18019-0"/>
    <s v="Diafragma"/>
    <d v="2016-10-31T00:00:00"/>
    <d v="2026-10-31T00:00:00"/>
    <s v="Argemiro / Marta"/>
    <s v="Paulo André de Oliveira"/>
    <s v="Alex Rodrigues"/>
    <s v="Ordinária"/>
  </r>
  <r>
    <n v="2025092"/>
    <x v="51"/>
    <s v="03/2025"/>
    <s v="RESIDENCIAL CAMPO DE AVIAÇÃO - CONDOMINIO HANGAR - BLOCO D - TORRE 07"/>
    <s v="Rua"/>
    <s v="Campo de Pouso"/>
    <n v="97"/>
    <s v="Maranguape"/>
    <x v="0"/>
    <x v="0"/>
    <s v="CR 001 PAULISTA"/>
    <s v="19760-2"/>
    <s v="Diafragma"/>
    <d v="2024-10-31T00:00:00"/>
    <d v="2034-10-31T00:00:00"/>
    <s v="Argemiro / Marta"/>
    <s v="Paulo André de Oliveira"/>
    <s v="Alex Rodrigues"/>
    <s v="Ordinária"/>
  </r>
  <r>
    <n v="2025093"/>
    <x v="51"/>
    <s v="03/2025"/>
    <s v="RESIDENCIAL CAMPO DE AVIAÇÃO - CONDOMINIO HANGAR - BLOCO E - TORRE 08"/>
    <s v="Rua"/>
    <s v="Campo de Pouso"/>
    <n v="97"/>
    <s v="Maranguape"/>
    <x v="0"/>
    <x v="0"/>
    <s v="CR 001 PAULISTA"/>
    <s v="20676-8"/>
    <s v="Diafragma"/>
    <d v="2017-05-31T00:00:00"/>
    <d v="2027-05-31T00:00:00"/>
    <s v="Argemiro / Marta"/>
    <s v="Paulo André de Oliveira"/>
    <s v="Alex Rodrigues"/>
    <s v="Ordinária"/>
  </r>
  <r>
    <n v="2025094"/>
    <x v="51"/>
    <s v="03/2025"/>
    <s v="RESIDENCIAL CAMPO DE AVIAÇÃO - CONDOMINIO HANGAR - BLOCO E - TORRE 09"/>
    <s v="Rua"/>
    <s v="Campo de Pouso"/>
    <n v="97"/>
    <s v="Maranguape"/>
    <x v="0"/>
    <x v="0"/>
    <s v="CR 001 PAULISTA"/>
    <s v="31495-1"/>
    <s v="Diafragma"/>
    <d v="2024-01-31T00:00:00"/>
    <d v="2034-01-31T00:00:00"/>
    <s v="Argemiro / Marta"/>
    <s v="Paulo André de Oliveira"/>
    <s v="Alex Rodrigues"/>
    <s v="Ordinária"/>
  </r>
  <r>
    <n v="2025095"/>
    <x v="51"/>
    <s v="03/2025"/>
    <s v="RESIDENCIAL CAMPO DE AVIAÇÃO - CONDOMINIO HANGAR - BLOCO F - TORRE 10"/>
    <s v="Rua"/>
    <s v="Campo de Pouso"/>
    <n v="97"/>
    <s v="Maranguape"/>
    <x v="0"/>
    <x v="0"/>
    <s v="CR 001 PAULISTA"/>
    <s v="31569-9"/>
    <s v="Diafragma"/>
    <d v="2024-01-31T00:00:00"/>
    <d v="2034-01-31T00:00:00"/>
    <s v="Argemiro / Marta"/>
    <s v="Paulo André de Oliveira"/>
    <s v="Alex Rodrigues"/>
    <s v="Ordinária"/>
  </r>
  <r>
    <n v="2025096"/>
    <x v="51"/>
    <s v="03/2025"/>
    <s v="RESIDENCIAL CAMPO DE AVIAÇÃO - CONDOMINIO HANGAR - BLOCO F - TORRE 11"/>
    <s v="Rua"/>
    <s v="Campo de Pouso"/>
    <n v="97"/>
    <s v="Maranguape"/>
    <x v="0"/>
    <x v="0"/>
    <s v="CR 001 PAULISTA"/>
    <s v="17615-0"/>
    <s v="Diafragma"/>
    <d v="2016-10-31T00:00:00"/>
    <d v="2026-10-31T00:00:00"/>
    <s v="Argemiro / Marta"/>
    <s v="Paulo André de Oliveira"/>
    <s v="Alex Rodrigues"/>
    <s v="Ordinária"/>
  </r>
  <r>
    <n v="2025097"/>
    <x v="51"/>
    <s v="03/2025"/>
    <s v="RESIDENCIAL CAMPO DE AVIAÇÃO - CONDOMINIO HANGAR - BLOCO G - TORRE 12"/>
    <s v="Rua"/>
    <s v="Campo de Pouso"/>
    <n v="97"/>
    <s v="Maranguape"/>
    <x v="0"/>
    <x v="0"/>
    <s v="CR 001 PAULISTA"/>
    <s v="17542-0"/>
    <s v="Diafragma"/>
    <d v="2016-10-31T00:00:00"/>
    <d v="2026-10-31T00:00:00"/>
    <s v="Argemiro / Marta"/>
    <s v="Paulo André de Oliveira"/>
    <s v="Alex Rodrigues"/>
    <s v="Ordinária"/>
  </r>
  <r>
    <n v="2025098"/>
    <x v="51"/>
    <s v="03/2025"/>
    <s v="RESIDENCIAL CAMPO DE AVIAÇÃO - CONDOMINIO HANGAR - BLOCO G - TORRE 13"/>
    <s v="Rua"/>
    <s v="Campo de Pouso"/>
    <n v="97"/>
    <s v="Maranguape"/>
    <x v="0"/>
    <x v="0"/>
    <s v="CR 001 PAULISTA"/>
    <s v="31545-1"/>
    <s v="Diafragma"/>
    <d v="2024-01-31T00:00:00"/>
    <d v="2034-01-31T00:00:00"/>
    <s v="Argemiro / Marta"/>
    <s v="Paulo André de Oliveira"/>
    <s v="Alex Rodrigues"/>
    <s v="Ordinária"/>
  </r>
  <r>
    <n v="2025099"/>
    <x v="51"/>
    <s v="03/2025"/>
    <s v="RESIDENCIAL CAMPO DE AVIAÇÃO - CONDOMINIO HANGAR - BLOCO H - TORRE 14"/>
    <s v="Rua"/>
    <s v="Campo de Pouso"/>
    <n v="97"/>
    <s v="Maranguape"/>
    <x v="0"/>
    <x v="0"/>
    <s v="CR 001 PAULISTA"/>
    <s v="19954-0"/>
    <s v="Diafragma"/>
    <d v="2017-03-31T00:00:00"/>
    <d v="2027-03-31T00:00:00"/>
    <s v="Argemiro / Marta"/>
    <s v="Paulo André de Oliveira"/>
    <s v="Alex Rodrigues"/>
    <s v="Ordinária"/>
  </r>
  <r>
    <n v="2025100"/>
    <x v="51"/>
    <s v="03/2025"/>
    <s v="RESIDENCIAL CAMPO DE AVIAÇÃO - CONDOMINIO HANGAR - BLOCO H - TORRE 15"/>
    <s v="Rua"/>
    <s v="Campo de Pouso"/>
    <n v="97"/>
    <s v="Maranguape"/>
    <x v="0"/>
    <x v="0"/>
    <s v="CR 001 PAULISTA"/>
    <s v="17784-9"/>
    <s v="Diafragma"/>
    <d v="2016-10-31T00:00:00"/>
    <d v="2026-10-31T00:00:00"/>
    <s v="Argemiro / Marta"/>
    <s v="Paulo André de Oliveira"/>
    <s v="Alex Rodrigues"/>
    <s v="Ordinária"/>
  </r>
  <r>
    <n v="2025101"/>
    <x v="51"/>
    <s v="03/2025"/>
    <s v="RESIDENCIAL CAMPO DE AVIAÇÃO - CONDOMINIO HANGAR - BLOCO I - TORRE 16"/>
    <s v="Rua"/>
    <s v="Campo de Pouso"/>
    <n v="97"/>
    <s v="Maranguape"/>
    <x v="0"/>
    <x v="0"/>
    <s v="CR 001 PAULISTA"/>
    <s v="18067-0"/>
    <s v="Diafragma"/>
    <d v="2016-10-31T00:00:00"/>
    <d v="2026-10-31T00:00:00"/>
    <s v="Argemiro / Marta"/>
    <s v="Paulo André de Oliveira"/>
    <s v="Alex Rodrigues"/>
    <s v="Ordinária"/>
  </r>
  <r>
    <n v="2025102"/>
    <x v="51"/>
    <s v="03/2025"/>
    <s v="RESIDENCIAL CAMPO DE AVIAÇÃO - CONDOMINIO HANGAR - BLOCO I - TORRE 17"/>
    <s v="Rua"/>
    <s v="Campo de Pouso"/>
    <n v="97"/>
    <s v="Maranguape"/>
    <x v="0"/>
    <x v="0"/>
    <s v="CR 001 PAULISTA"/>
    <s v="18053-0"/>
    <s v="Diafragma"/>
    <d v="2016-10-31T00:00:00"/>
    <d v="2026-10-31T00:00:00"/>
    <s v="Argemiro / Marta"/>
    <s v="Paulo André de Oliveira"/>
    <s v="Alex Rodrigues"/>
    <s v="Ordinária"/>
  </r>
  <r>
    <n v="2025103"/>
    <x v="51"/>
    <s v="03/2025"/>
    <s v="RESIDENCIAL CAMPO DE AVIAÇÃO - CONDOMINIO HANGAR - BLOCO J - TORRE 18"/>
    <s v="Rua"/>
    <s v="Campo de Pouso"/>
    <n v="97"/>
    <s v="Maranguape"/>
    <x v="0"/>
    <x v="0"/>
    <s v="CR 001 PAULISTA"/>
    <s v="17738-5"/>
    <s v="Diafragma"/>
    <d v="2016-10-31T00:00:00"/>
    <d v="2026-10-31T00:00:00"/>
    <s v="Argemiro / Marta"/>
    <s v="Paulo André de Oliveira"/>
    <s v="Alex Rodrigues"/>
    <s v="Ordinária"/>
  </r>
  <r>
    <n v="2025104"/>
    <x v="51"/>
    <s v="03/2025"/>
    <s v="RESIDENCIAL CAMPO DE AVIAÇÃO - CONDOMINIO HANGAR - BLOCO J - TORRE 19"/>
    <s v="Rua"/>
    <s v="Campo de Pouso"/>
    <n v="97"/>
    <s v="Maranguape"/>
    <x v="0"/>
    <x v="0"/>
    <s v="CR 001 PAULISTA"/>
    <s v="20647-4"/>
    <s v="Diafragma"/>
    <d v="2017-05-31T00:00:00"/>
    <d v="2027-05-31T00:00:00"/>
    <s v="Argemiro / Marta"/>
    <s v="Paulo André de Oliveira"/>
    <s v="Alex Rodrigues"/>
    <s v="Ordinária"/>
  </r>
  <r>
    <n v="2025105"/>
    <x v="52"/>
    <s v="03/2025"/>
    <s v="JARDINS DA ROSEIRA CONDOMÍNIO CLUBE - BLOCO 01"/>
    <s v="Avenida"/>
    <s v="Antônio Cabral de Souza"/>
    <n v="350"/>
    <s v="Torres Galvão"/>
    <x v="0"/>
    <x v="0"/>
    <s v="CR 004 PAULISTA"/>
    <s v="23760-4"/>
    <s v="Diafragma"/>
    <d v="2019-04-30T00:00:00"/>
    <d v="2029-04-30T00:00:00"/>
    <s v="Argemiro / Alexandre"/>
    <s v="Paulo André de Oliveira"/>
    <s v="Vinicius Ricardo dos Santos"/>
    <s v="Ordinária"/>
  </r>
  <r>
    <n v="2025106"/>
    <x v="52"/>
    <s v="03/2025"/>
    <s v="JARDINS DA ROSEIRA CONDOMÍNIO CLUBE - BLOCO 02"/>
    <s v="Avenida"/>
    <s v="Antônio Cabral de Souza"/>
    <n v="350"/>
    <s v="Torres Galvão"/>
    <x v="0"/>
    <x v="0"/>
    <s v="CR 004 PAULISTA"/>
    <s v="24033-8"/>
    <s v="Diafragma"/>
    <d v="2019-04-30T00:00:00"/>
    <d v="2029-04-30T00:00:00"/>
    <s v="Argemiro / Alexandre"/>
    <s v="Paulo André de Oliveira"/>
    <s v="Vinicius Ricardo dos Santos"/>
    <s v="Ordinária"/>
  </r>
  <r>
    <n v="2025107"/>
    <x v="52"/>
    <s v="03/2025"/>
    <s v="JARDINS DA ROSEIRA CONDOMÍNIO CLUBE - BLOCO 03"/>
    <s v="Avenida"/>
    <s v="Antônio Cabral de Souza"/>
    <n v="350"/>
    <s v="Torres Galvão"/>
    <x v="0"/>
    <x v="0"/>
    <s v="CR 004 PAULISTA"/>
    <s v="22196-1"/>
    <s v="Diafragma"/>
    <d v="2018-06-30T00:00:00"/>
    <d v="2028-06-30T00:00:00"/>
    <s v="Argemiro / Alexandre"/>
    <s v="Paulo André de Oliveira"/>
    <s v="Vinicius Ricardo dos Santos"/>
    <s v="Ordinária"/>
  </r>
  <r>
    <n v="2025108"/>
    <x v="52"/>
    <s v="03/2025"/>
    <s v="JARDINS DA ROSEIRA CONDOMÍNIO CLUBE - BLOCO 04"/>
    <s v="Avenida"/>
    <s v="Antônio Cabral de Souza"/>
    <n v="350"/>
    <s v="Torres Galvão"/>
    <x v="0"/>
    <x v="0"/>
    <s v="CR 004 PAULISTA"/>
    <s v="24226-8"/>
    <s v="Diafragma"/>
    <d v="2019-05-31T00:00:00"/>
    <d v="2029-05-31T00:00:00"/>
    <s v="Argemiro / Alexandre"/>
    <s v="Paulo André de Oliveira"/>
    <s v="Vinicius Ricardo dos Santos"/>
    <s v="Ordinária"/>
  </r>
  <r>
    <n v="2025109"/>
    <x v="52"/>
    <s v="03/2025"/>
    <s v="JARDINS DA ROSEIRA CONDOMÍNIO CLUBE - BLOCO 08"/>
    <s v="Avenida"/>
    <s v="Antônio Cabral de Souza"/>
    <n v="350"/>
    <s v="Torres Galvão"/>
    <x v="0"/>
    <x v="0"/>
    <s v="CR 004 PAULISTA"/>
    <s v="22290-9"/>
    <s v="Diafragma"/>
    <d v="2018-07-31T00:00:00"/>
    <d v="2028-07-31T00:00:00"/>
    <s v="Argemiro / Alexandre"/>
    <s v="Paulo André de Oliveira"/>
    <s v="Vinicius Ricardo dos Santos"/>
    <s v="Ordinária"/>
  </r>
  <r>
    <n v="2025110"/>
    <x v="52"/>
    <s v="03/2025"/>
    <s v="JARDINS DA ROSEIRA CONDOMÍNIO CLUBE - BLOCO 07"/>
    <s v="Avenida"/>
    <s v="Antônio Cabral de Souza"/>
    <n v="350"/>
    <s v="Torres Galvão"/>
    <x v="0"/>
    <x v="0"/>
    <s v="CR 004 PAULISTA"/>
    <s v="23220-3"/>
    <s v="Diafragma"/>
    <d v="2019-01-31T00:00:00"/>
    <d v="2029-01-31T00:00:00"/>
    <s v="Argemiro / Alexandre"/>
    <s v="Paulo André de Oliveira"/>
    <s v="Vinicius Ricardo dos Santos"/>
    <s v="Ordinária"/>
  </r>
  <r>
    <n v="2025111"/>
    <x v="52"/>
    <s v="03/2025"/>
    <s v="JARDINS DA ROSEIRA CONDOMÍNIO CLUBE - BLOCO 06"/>
    <s v="Avenida"/>
    <s v="Antônio Cabral de Souza"/>
    <n v="350"/>
    <s v="Torres Galvão"/>
    <x v="0"/>
    <x v="0"/>
    <s v="CR 004 PAULISTA"/>
    <s v="24139-3"/>
    <s v="Diafragma"/>
    <d v="2019-05-30T00:00:00"/>
    <d v="2029-05-30T00:00:00"/>
    <s v="Argemiro / Alexandre"/>
    <s v="Paulo André de Oliveira"/>
    <s v="Vinicius Ricardo dos Santos"/>
    <s v="Ordinária"/>
  </r>
  <r>
    <n v="2025112"/>
    <x v="52"/>
    <s v="03/2025"/>
    <s v="JARDINS DA ROSEIRA CONDOMÍNIO CLUBE - BLOCO 05"/>
    <s v="Avenida"/>
    <s v="Antônio Cabral de Souza"/>
    <n v="350"/>
    <s v="Torres Galvão"/>
    <x v="0"/>
    <x v="0"/>
    <s v="CR 004 PAULISTA"/>
    <s v="22130-9"/>
    <s v="Diafragma"/>
    <d v="2019-07-31T00:00:00"/>
    <d v="2029-07-31T00:00:00"/>
    <s v="Argemiro / Alexandre"/>
    <s v="Paulo André de Oliveira"/>
    <s v="Vinicius Ricardo dos Santos"/>
    <s v="Ordinária"/>
  </r>
  <r>
    <n v="2025113"/>
    <x v="52"/>
    <s v="03/2025"/>
    <s v="JARDINS DA ROSEIRA CONDOMÍNIO CLUBE - BLOCO 11"/>
    <s v="Avenida"/>
    <s v="Antônio Cabral de Souza"/>
    <n v="350"/>
    <s v="Torres Galvão"/>
    <x v="0"/>
    <x v="0"/>
    <s v="CR 004 PAULISTA"/>
    <s v="23554-7"/>
    <s v="Diafragma"/>
    <d v="2019-04-30T00:00:00"/>
    <d v="2029-04-30T00:00:00"/>
    <s v="Argemiro / Alexandre"/>
    <s v="Paulo André de Oliveira"/>
    <s v="Vinicius Ricardo dos Santos"/>
    <s v="Ordinária"/>
  </r>
  <r>
    <n v="2025114"/>
    <x v="52"/>
    <s v="03/2025"/>
    <s v="JARDINS DA ROSEIRA CONDOMÍNIO CLUBE - BLOCO 12"/>
    <s v="Avenida"/>
    <s v="Antônio Cabral de Souza"/>
    <n v="350"/>
    <s v="Torres Galvão"/>
    <x v="0"/>
    <x v="0"/>
    <s v="CR 004 PAULISTA"/>
    <s v="24416-3"/>
    <s v="Diafragma"/>
    <d v="2019-05-31T00:00:00"/>
    <d v="2029-05-31T00:00:00"/>
    <s v="Argemiro / Alexandre"/>
    <s v="Paulo André de Oliveira"/>
    <s v="Vinicius Ricardo dos Santos"/>
    <s v="Ordinária"/>
  </r>
  <r>
    <n v="2025115"/>
    <x v="52"/>
    <s v="03/2025"/>
    <s v="JARDINS DA ROSEIRA CONDOMÍNIO CLUBE - BLOCO 09"/>
    <s v="Avenida"/>
    <s v="Antônio Cabral de Souza"/>
    <n v="350"/>
    <s v="Torres Galvão"/>
    <x v="0"/>
    <x v="0"/>
    <s v="CR 004 PAULISTA"/>
    <s v="24021-4"/>
    <s v="Diafragma"/>
    <d v="2019-04-30T00:00:00"/>
    <d v="2029-04-30T00:00:00"/>
    <s v="Argemiro / Alexandre"/>
    <s v="Paulo André de Oliveira"/>
    <s v="Vinicius Ricardo dos Santos"/>
    <s v="Ordinária"/>
  </r>
  <r>
    <n v="2025116"/>
    <x v="52"/>
    <s v="03/2025"/>
    <s v="JARDINS DA ROSEIRA CONDOMÍNIO CLUBE - BLOCO 10"/>
    <s v="Avenida"/>
    <s v="Antônio Cabral de Souza"/>
    <n v="350"/>
    <s v="Torres Galvão"/>
    <x v="0"/>
    <x v="0"/>
    <s v="CR 004 PAULISTA"/>
    <s v="22092-2"/>
    <s v="Diafragma"/>
    <d v="2018-07-31T00:00:00"/>
    <d v="2028-07-31T00:00:00"/>
    <s v="Argemiro / Alexandre"/>
    <s v="Paulo André de Oliveira"/>
    <s v="Vinicius Ricardo dos Santos"/>
    <s v="Ordinária"/>
  </r>
  <r>
    <n v="2025117"/>
    <x v="52"/>
    <s v="03/2025"/>
    <s v="JARDINS DA ROSEIRA CONDOMÍNIO CLUBE - BLOCO 14"/>
    <s v="Avenida"/>
    <s v="Antônio Cabral de Souza"/>
    <n v="350"/>
    <s v="Torres Galvão"/>
    <x v="0"/>
    <x v="0"/>
    <s v="CR 004 PAULISTA"/>
    <s v="27099-7"/>
    <s v="Diafragma"/>
    <d v="2021-03-31T00:00:00"/>
    <d v="2031-03-31T00:00:00"/>
    <s v="Argemiro / Alexandre"/>
    <s v="Paulo André de Oliveira"/>
    <s v="Vinicius Ricardo dos Santos"/>
    <s v="Ordinária"/>
  </r>
  <r>
    <n v="2025118"/>
    <x v="52"/>
    <s v="03/2025"/>
    <s v="JARDINS DA ROSEIRA CONDOMÍNIO CLUBE - BLOCO 13"/>
    <s v="Avenida"/>
    <s v="Antônio Cabral de Souza"/>
    <n v="350"/>
    <s v="Torres Galvão"/>
    <x v="0"/>
    <x v="0"/>
    <s v="CR 004 PAULISTA"/>
    <s v="21975-4"/>
    <s v="Diafragma"/>
    <d v="2018-06-30T00:00:00"/>
    <d v="2028-06-30T00:00:00"/>
    <s v="Argemiro / Alexandre"/>
    <s v="Paulo André de Oliveira"/>
    <s v="Vinicius Ricardo dos Santos"/>
    <s v="Ordinária"/>
  </r>
  <r>
    <n v="2025119"/>
    <x v="52"/>
    <s v="03/2025"/>
    <s v="JARDINS DA ROSEIRA CONDOMÍNIO CLUBE - BLOCO 25"/>
    <s v="Avenida"/>
    <s v="Antônio Cabral de Souza"/>
    <n v="350"/>
    <s v="Torres Galvão"/>
    <x v="0"/>
    <x v="0"/>
    <s v="CR 004 PAULISTA"/>
    <s v="23335-8"/>
    <s v="Diafragma"/>
    <d v="2018-08-31T00:00:00"/>
    <d v="2028-08-31T00:00:00"/>
    <s v="Argemiro / Alexandre"/>
    <s v="Paulo André de Oliveira"/>
    <s v="Vinicius Ricardo dos Santos"/>
    <s v="Ordinária"/>
  </r>
  <r>
    <n v="2025120"/>
    <x v="52"/>
    <s v="03/2025"/>
    <s v="JARDINS DA ROSEIRA CONDOMÍNIO CLUBE - BLOCO 23"/>
    <s v="Avenida"/>
    <s v="Antônio Cabral de Souza"/>
    <n v="350"/>
    <s v="Torres Galvão"/>
    <x v="0"/>
    <x v="0"/>
    <s v="CR 004 PAULISTA"/>
    <s v="24366-3"/>
    <s v="Diafragma"/>
    <d v="2019-04-30T00:00:00"/>
    <d v="2029-04-30T00:00:00"/>
    <s v="Argemiro / Alexandre"/>
    <s v="Paulo André de Oliveira"/>
    <s v="Vinicius Ricardo dos Santos"/>
    <s v="Ordinária"/>
  </r>
  <r>
    <n v="2025121"/>
    <x v="52"/>
    <s v="03/2025"/>
    <s v="JARDINS DA ROSEIRA CONDOMÍNIO CLUBE - BLOCO 24"/>
    <s v="Avenida"/>
    <s v="Antônio Cabral de Souza"/>
    <n v="350"/>
    <s v="Torres Galvão"/>
    <x v="0"/>
    <x v="0"/>
    <s v="CR 004 PAULISTA"/>
    <s v="25748-6"/>
    <s v="Diafragma"/>
    <d v="2020-03-31T00:00:00"/>
    <d v="2030-03-31T00:00:00"/>
    <s v="Argemiro / Alexandre"/>
    <s v="Paulo André de Oliveira"/>
    <s v="Vinicius Ricardo dos Santos"/>
    <s v="Ordinária"/>
  </r>
  <r>
    <n v="2025122"/>
    <x v="52"/>
    <s v="03/2025"/>
    <s v="JARDINS DA ROSEIRA CONDOMÍNIO CLUBE - BLOCO 22"/>
    <s v="Avenida"/>
    <s v="Antônio Cabral de Souza"/>
    <n v="350"/>
    <s v="Torres Galvão"/>
    <x v="0"/>
    <x v="0"/>
    <s v="CR 004 PAULISTA"/>
    <s v="24665-5"/>
    <s v="Diafragma"/>
    <d v="2019-04-30T00:00:00"/>
    <d v="2029-04-30T00:00:00"/>
    <s v="Argemiro / Alexandre"/>
    <s v="Paulo André de Oliveira"/>
    <s v="Vinicius Ricardo dos Santos"/>
    <s v="Ordinária"/>
  </r>
  <r>
    <n v="2025123"/>
    <x v="52"/>
    <s v="03/2025"/>
    <s v="JARDINS DA ROSEIRA CONDOMÍNIO CLUBE - BLOCO 21"/>
    <s v="Avenida"/>
    <s v="Antônio Cabral de Souza"/>
    <n v="350"/>
    <s v="Torres Galvão"/>
    <x v="0"/>
    <x v="0"/>
    <s v="CR 004 PAULISTA"/>
    <s v="24463-5"/>
    <s v="Diafragma"/>
    <d v="2019-05-31T00:00:00"/>
    <d v="2029-05-31T00:00:00"/>
    <s v="Argemiro / Alexandre"/>
    <s v="Paulo André de Oliveira"/>
    <s v="Vinicius Ricardo dos Santos"/>
    <s v="Ordinária"/>
  </r>
  <r>
    <n v="2025124"/>
    <x v="52"/>
    <s v="03/2025"/>
    <s v="JARDINS DA ROSEIRA CONDOMÍNIO CLUBE - BLOCO 20"/>
    <s v="Avenida"/>
    <s v="Antônio Cabral de Souza"/>
    <n v="350"/>
    <s v="Torres Galvão"/>
    <x v="0"/>
    <x v="0"/>
    <s v="CR 004 PAULISTA"/>
    <s v="24424-4"/>
    <s v="Diafragma"/>
    <d v="2019-05-30T00:00:00"/>
    <d v="2029-05-30T00:00:00"/>
    <s v="Argemiro / Alexandre"/>
    <s v="Paulo André de Oliveira"/>
    <s v="Vinicius Ricardo dos Santos"/>
    <s v="Ordinária"/>
  </r>
  <r>
    <n v="2025125"/>
    <x v="52"/>
    <s v="03/2025"/>
    <s v="JARDINS DA ROSEIRA CONDOMÍNIO CLUBE - BLOCO 15"/>
    <s v="Avenida"/>
    <s v="Antônio Cabral de Souza"/>
    <n v="350"/>
    <s v="Torres Galvão"/>
    <x v="0"/>
    <x v="0"/>
    <s v="CR 004 PAULISTA"/>
    <s v="23767-1"/>
    <s v="Diafragma"/>
    <d v="2019-04-30T00:00:00"/>
    <d v="2029-04-30T00:00:00"/>
    <s v="Argemiro / Alexandre"/>
    <s v="Paulo André de Oliveira"/>
    <s v="Vinicius Ricardo dos Santos"/>
    <s v="Ordinária"/>
  </r>
  <r>
    <n v="2025126"/>
    <x v="52"/>
    <s v="03/2025"/>
    <s v="JARDINS DA ROSEIRA CONDOMÍNIO CLUBE - BLOCO 16"/>
    <s v="Avenida"/>
    <s v="Antônio Cabral de Souza"/>
    <n v="350"/>
    <s v="Torres Galvão"/>
    <x v="0"/>
    <x v="0"/>
    <s v="CR 004 PAULISTA"/>
    <s v="23231-9"/>
    <s v="Diafragma"/>
    <d v="2019-01-31T00:00:00"/>
    <d v="2029-01-31T00:00:00"/>
    <s v="Argemiro / Alexandre"/>
    <s v="Paulo André de Oliveira"/>
    <s v="Vinicius Ricardo dos Santos"/>
    <s v="Ordinária"/>
  </r>
  <r>
    <n v="2025127"/>
    <x v="52"/>
    <s v="03/2025"/>
    <s v="JARDINS DA ROSEIRA CONDOMÍNIO CLUBE - BLOCO 17"/>
    <s v="Avenida"/>
    <s v="Antônio Cabral de Souza"/>
    <n v="350"/>
    <s v="Torres Galvão"/>
    <x v="0"/>
    <x v="0"/>
    <s v="CR 004 PAULISTA"/>
    <s v="29514-0"/>
    <s v="Diafragma"/>
    <d v="2022-01-31T00:00:00"/>
    <d v="2032-01-31T00:00:00"/>
    <s v="Argemiro / Alexandre"/>
    <s v="Paulo André de Oliveira"/>
    <s v="Vinicius Ricardo dos Santos"/>
    <s v="Ordinária"/>
  </r>
  <r>
    <n v="2025128"/>
    <x v="52"/>
    <s v="03/2025"/>
    <s v="JARDINS DA ROSEIRA CONDOMÍNIO CLUBE - BLOCO 18"/>
    <s v="Avenida"/>
    <s v="Antônio Cabral de Souza"/>
    <n v="350"/>
    <s v="Torres Galvão"/>
    <x v="0"/>
    <x v="0"/>
    <s v="CR 004 PAULISTA"/>
    <s v="26462-8"/>
    <s v="Diafragma"/>
    <d v="2021-02-28T00:00:00"/>
    <d v="2031-02-28T00:00:00"/>
    <s v="Argemiro / Alexandre"/>
    <s v="Paulo André de Oliveira"/>
    <s v="Vinicius Ricardo dos Santos"/>
    <s v="Ordinária"/>
  </r>
  <r>
    <n v="2025129"/>
    <x v="52"/>
    <s v="03/2025"/>
    <s v="JARDINS DA ROSEIRA CONDOMÍNIO CLUBE - BLOCO 19"/>
    <s v="Avenida"/>
    <s v="Antônio Cabral de Souza"/>
    <n v="350"/>
    <s v="Torres Galvão"/>
    <x v="0"/>
    <x v="0"/>
    <s v="CR 004 PAULISTA"/>
    <s v="24032-0"/>
    <s v="Diafragma"/>
    <d v="2019-04-30T00:00:00"/>
    <d v="2029-04-30T00:00:00"/>
    <s v="Argemiro / Alexandre"/>
    <s v="Paulo André de Oliveira"/>
    <s v="Vinicius Ricardo dos Santos"/>
    <s v="Ordinária"/>
  </r>
  <r>
    <n v="2025130"/>
    <x v="52"/>
    <s v="03/2025"/>
    <s v="JARDINS DA ROSEIRA CONDOMÍNIO CLUBE - CR"/>
    <s v="Avenida"/>
    <s v="Antônio Cabral de Souza"/>
    <n v="350"/>
    <s v="Torres Galvão"/>
    <x v="0"/>
    <x v="0"/>
    <s v="CR 004 PAULISTA"/>
    <s v="NA"/>
    <s v="CR"/>
    <m/>
    <m/>
    <s v="Argemiro / Alexandre"/>
    <s v="Paulo André de Oliveira"/>
    <s v="Vinicius Ricardo dos Santos"/>
    <s v="Ordinária"/>
  </r>
  <r>
    <n v="2025131"/>
    <x v="52"/>
    <s v="03/2025"/>
    <s v="POSTO ATLÂNTIDA LTDA - COZINHA"/>
    <s v="Avenida"/>
    <s v="Antônio Cabral de Souza"/>
    <s v="Quadra 12"/>
    <s v="Maranguape I"/>
    <x v="0"/>
    <x v="4"/>
    <s v="ERPM"/>
    <s v="24626-3"/>
    <s v="Diafragma"/>
    <d v="2019-05-30T00:00:00"/>
    <d v="2029-05-30T00:00:00"/>
    <s v="Argemiro / Alexandre"/>
    <s v="Paulo André de Oliveira"/>
    <s v="Vinicius Ricardo dos Santos"/>
    <s v="Ordinária"/>
  </r>
  <r>
    <n v="2025132"/>
    <x v="52"/>
    <s v="03/2025"/>
    <s v="POSTO ATLÂNTIDA LTDA - ERP"/>
    <s v="Avenida"/>
    <s v="Antônio Cabral de Souza"/>
    <s v="Quadra 12"/>
    <s v="Maranguape I"/>
    <x v="0"/>
    <x v="2"/>
    <s v="ERP"/>
    <m/>
    <m/>
    <m/>
    <m/>
    <s v="Argemiro / Alexandre"/>
    <s v="Paulo André de Oliveira"/>
    <s v="Vinicius Ricardo dos Santos"/>
    <s v="Ordinária"/>
  </r>
  <r>
    <n v="2025133"/>
    <x v="52"/>
    <s v="03/2025"/>
    <s v="POSTO ATLÂNTIDA LTDA "/>
    <s v="Avenida"/>
    <s v="Antônio Cabral de Souza"/>
    <s v="Quadra 13"/>
    <s v="Maranguape I"/>
    <x v="0"/>
    <x v="2"/>
    <s v="ERPM"/>
    <s v="25950-0"/>
    <s v="Rotativo"/>
    <d v="2023-03-31T00:00:00"/>
    <d v="2028-03-31T00:00:00"/>
    <s v="Argemiro / Alexandre"/>
    <s v="Paulo André de Oliveira"/>
    <s v="Vinicius Ricardo dos Santos"/>
    <s v="Ordinária"/>
  </r>
  <r>
    <n v="2025134"/>
    <x v="52"/>
    <s v="03/2025"/>
    <s v="RESIDENCIAL PAULISTA"/>
    <s v="Avenida"/>
    <s v="Antônio Cabral de Souza"/>
    <n v="1770"/>
    <s v="Maranguape I"/>
    <x v="0"/>
    <x v="0"/>
    <s v="CRM"/>
    <s v="27553-0"/>
    <s v="Diafragma"/>
    <d v="2021-06-30T00:00:00"/>
    <d v="2031-06-30T00:00:00"/>
    <s v="Argemiro / Alexandre"/>
    <s v="Paulo André de Oliveira"/>
    <s v="Vinicius Ricardo dos Santos"/>
    <s v="Ordinária"/>
  </r>
  <r>
    <n v="2025135"/>
    <x v="52"/>
    <s v="03/2025"/>
    <s v="RESIDENCIAL ALGARVE"/>
    <s v="Avenida"/>
    <s v="Antônio Cabral de Souza"/>
    <n v="1720"/>
    <s v="Maranguape I"/>
    <x v="0"/>
    <x v="0"/>
    <s v="CRM"/>
    <s v="27556-5"/>
    <s v="Diafragma"/>
    <d v="2021-06-30T00:00:00"/>
    <d v="2031-06-30T00:00:00"/>
    <s v="Argemiro / Alexandre"/>
    <s v="Paulo André de Oliveira"/>
    <s v="Vinicius Ricardo dos Santos"/>
    <s v="Ordinária"/>
  </r>
  <r>
    <n v="2025136"/>
    <x v="53"/>
    <s v="03/2025"/>
    <s v="FM COMERCIO E DERIVADOS DE PETRÓLEO LTDA"/>
    <s v="Avenida"/>
    <s v="Senador Salgado Filho"/>
    <n v="18"/>
    <s v="Centro"/>
    <x v="0"/>
    <x v="2"/>
    <s v="ERM"/>
    <s v="25838-5"/>
    <s v="Rotativo"/>
    <d v="2024-01-31T00:00:00"/>
    <d v="2029-01-31T00:00:00"/>
    <s v="Argemiro / Alexandre / João Paulo / Marta"/>
    <s v="Paulo André de Oliveira"/>
    <s v="Bruno Kleber de Sousa Barbosa"/>
    <s v="Ordinária"/>
  </r>
  <r>
    <n v="2025137"/>
    <x v="53"/>
    <s v="03/2025"/>
    <s v="NORTH WAY RESIDENCE"/>
    <s v="Avenida"/>
    <s v="Prefeito José Eustáquio de Queiroz"/>
    <n v="1175"/>
    <s v="Nobre"/>
    <x v="0"/>
    <x v="0"/>
    <s v="CRM"/>
    <s v="30988-5"/>
    <s v="Rotativo"/>
    <d v="2023-04-30T00:00:00"/>
    <d v="2028-04-30T00:00:00"/>
    <s v="Argemiro / Alexandre / João Paulo / Marta"/>
    <s v="Paulo André de Oliveira"/>
    <s v="Bruno Kleber de Sousa Barbosa"/>
    <s v="Ordinária"/>
  </r>
  <r>
    <n v="2025138"/>
    <x v="54"/>
    <s v="04/2025"/>
    <s v="CÉSAR DA MARINA - BAR E RESTAURANTE "/>
    <s v="Rua"/>
    <s v="Seis"/>
    <n v="23"/>
    <s v="Barra de Jangada"/>
    <x v="1"/>
    <x v="4"/>
    <s v="ERPM"/>
    <s v="27418-6"/>
    <s v="Diafragma"/>
    <d v="2021-05-30T00:00:00"/>
    <d v="2031-05-30T00:00:00"/>
    <s v="Argemiro / Alexandre"/>
    <s v="Wemerson Francisco Rodrigues"/>
    <s v="Vinicius Ricardo dos Santos"/>
    <s v="Ordinária"/>
  </r>
  <r>
    <n v="2025139"/>
    <x v="54"/>
    <s v="04/2025"/>
    <s v="RESTAURANTE ROTA DO MAR "/>
    <s v="Rua"/>
    <s v="José de Souza Marmelo"/>
    <n v="112"/>
    <s v="Barra de Jangada"/>
    <x v="1"/>
    <x v="4"/>
    <s v="ERPM"/>
    <s v="32578-3"/>
    <s v="Diafragma"/>
    <d v="2024-06-30T00:00:00"/>
    <d v="2034-06-30T00:00:00"/>
    <s v="Argemiro / Alexandre"/>
    <s v="Wemerson Francisco Rodrigues"/>
    <s v="Vinicius Ricardo dos Santos"/>
    <s v="Ordinária"/>
  </r>
  <r>
    <n v="2025140"/>
    <x v="54"/>
    <s v="04/2025"/>
    <s v="CONDOMÍNIO VERANO - CR"/>
    <s v="Rua"/>
    <s v="Vitória Régia"/>
    <n v="300"/>
    <s v="Paiva"/>
    <x v="5"/>
    <x v="0"/>
    <s v="CR 004 PAIVA"/>
    <s v="NA"/>
    <s v="CR"/>
    <m/>
    <m/>
    <s v="Argemiro / Alexandre"/>
    <s v="Wemerson Francisco Rodrigues"/>
    <s v="Vinicius Ricardo dos Santos"/>
    <s v="Ordinária"/>
  </r>
  <r>
    <n v="2025141"/>
    <x v="54"/>
    <s v="04/2025"/>
    <s v="CONDOMÍNIO VERANO - TORRE 1 SUL"/>
    <s v="Rua"/>
    <s v="Vitória Régia"/>
    <n v="300"/>
    <s v="Paiva"/>
    <x v="5"/>
    <x v="0"/>
    <s v="CR 004 PAIVA"/>
    <s v="31432-3"/>
    <s v="Diafragma"/>
    <d v="2023-09-30T00:00:00"/>
    <d v="2033-09-30T00:00:00"/>
    <s v="Argemiro / Alexandre"/>
    <s v="Wemerson Francisco Rodrigues"/>
    <s v="Vinicius Ricardo dos Santos"/>
    <s v="Ordinária"/>
  </r>
  <r>
    <n v="2025142"/>
    <x v="54"/>
    <s v="04/2025"/>
    <s v="CONDOMÍNIO VERANO - TORRE 1 NORTE"/>
    <s v="Rua"/>
    <s v="Vitória Régia"/>
    <n v="300"/>
    <s v="Paiva"/>
    <x v="5"/>
    <x v="0"/>
    <s v="CR 004 PAIVA"/>
    <s v="30959-1"/>
    <s v="Diafragma"/>
    <d v="2023-05-31T00:00:00"/>
    <d v="2033-05-31T00:00:00"/>
    <s v="Argemiro / Alexandre"/>
    <s v="Wemerson Francisco Rodrigues"/>
    <s v="Vinicius Ricardo dos Santos"/>
    <s v="Ordinária"/>
  </r>
  <r>
    <n v="2025143"/>
    <x v="54"/>
    <s v="04/2025"/>
    <s v="CONDOMÍNIO VERANO - TORRE 2 SUL"/>
    <s v="Rua"/>
    <s v="Vitória Régia"/>
    <n v="300"/>
    <s v="Paiva"/>
    <x v="5"/>
    <x v="0"/>
    <s v="CR 004 PAIVA"/>
    <s v="30957-5"/>
    <s v="Diafragma"/>
    <d v="2023-05-31T00:00:00"/>
    <d v="2033-05-31T00:00:00"/>
    <s v="Argemiro / Alexandre"/>
    <s v="Wemerson Francisco Rodrigues"/>
    <s v="Vinicius Ricardo dos Santos"/>
    <s v="Ordinária"/>
  </r>
  <r>
    <n v="2025144"/>
    <x v="54"/>
    <s v="04/2025"/>
    <s v="CONDOMÍNIO VERANO - TORRE 2 NORTE"/>
    <s v="Rua"/>
    <s v="Vitória Régia"/>
    <n v="300"/>
    <s v="Paiva"/>
    <x v="5"/>
    <x v="0"/>
    <s v="CR 004 PAIVA"/>
    <s v="29920-0"/>
    <s v="Diafragma"/>
    <d v="2022-05-31T00:00:00"/>
    <d v="2032-05-31T00:00:00"/>
    <s v="Argemiro / Alexandre"/>
    <s v="Wemerson Francisco Rodrigues"/>
    <s v="Vinicius Ricardo dos Santos"/>
    <s v="Ordinária"/>
  </r>
  <r>
    <n v="2025145"/>
    <x v="54"/>
    <s v="04/2025"/>
    <s v="CONDOMÍNIO VERANO - TORRE 3 SUL"/>
    <s v="Rua"/>
    <s v="Vitória Régia"/>
    <n v="300"/>
    <s v="Paiva"/>
    <x v="5"/>
    <x v="0"/>
    <s v="CR 004 PAIVA"/>
    <s v="312393-9"/>
    <s v="Diafragma"/>
    <d v="2023-09-30T00:00:00"/>
    <d v="2033-09-30T00:00:00"/>
    <s v="Argemiro / Alexandre"/>
    <s v="Wemerson Francisco Rodrigues"/>
    <s v="Vinicius Ricardo dos Santos"/>
    <s v="Ordinária"/>
  </r>
  <r>
    <n v="2025146"/>
    <x v="54"/>
    <s v="04/2025"/>
    <s v="CONDOMÍNIO VERANO - TORRE 3 NORTE"/>
    <s v="Rua"/>
    <s v="Vitória Régia"/>
    <n v="300"/>
    <s v="Paiva"/>
    <x v="5"/>
    <x v="0"/>
    <s v="CR 004 PAIVA"/>
    <s v="31423-6"/>
    <s v="Diafragma"/>
    <d v="2023-09-30T00:00:00"/>
    <d v="2033-09-30T00:00:00"/>
    <s v="Argemiro / Alexandre"/>
    <s v="Wemerson Francisco Rodrigues"/>
    <s v="Vinicius Ricardo dos Santos"/>
    <s v="Ordinária"/>
  </r>
  <r>
    <n v="2025147"/>
    <x v="54"/>
    <s v="04/2025"/>
    <s v="CONDOMÍNIO VERANO - TORRE 4 SUL"/>
    <s v="Rua"/>
    <s v="Vitória Régia"/>
    <n v="300"/>
    <s v="Paiva"/>
    <x v="5"/>
    <x v="0"/>
    <s v="CR 004 PAIVA"/>
    <s v="31372-6"/>
    <s v="Diafragma"/>
    <d v="2023-09-30T00:00:00"/>
    <d v="2033-09-30T00:00:00"/>
    <s v="Argemiro / Alexandre"/>
    <s v="Wemerson Francisco Rodrigues"/>
    <s v="Vinicius Ricardo dos Santos"/>
    <s v="Ordinária"/>
  </r>
  <r>
    <n v="2025148"/>
    <x v="54"/>
    <s v="04/2025"/>
    <s v="CONDOMÍNIO VERANO - TORRE 4 NORTE"/>
    <s v="Rua"/>
    <s v="Vitória Régia"/>
    <n v="300"/>
    <s v="Paiva"/>
    <x v="5"/>
    <x v="0"/>
    <s v="CR 004 PAIVA"/>
    <s v="31422-6"/>
    <s v="Diafragma"/>
    <d v="2023-09-30T00:00:00"/>
    <d v="2033-09-30T00:00:00"/>
    <s v="Argemiro / Alexandre"/>
    <s v="Wemerson Francisco Rodrigues"/>
    <s v="Vinicius Ricardo dos Santos"/>
    <s v="Ordinária"/>
  </r>
  <r>
    <n v="2025149"/>
    <x v="54"/>
    <s v="04/2025"/>
    <s v="CONDOMÍNIO PARADISO - CR"/>
    <s v="Rua"/>
    <s v="Vitória Régia"/>
    <n v="250"/>
    <s v="Paiva"/>
    <x v="5"/>
    <x v="0"/>
    <s v="CR 003 PAIVA"/>
    <s v="NA"/>
    <m/>
    <m/>
    <m/>
    <s v="Argemiro / Alexandre"/>
    <s v="Wemerson Francisco Rodrigues"/>
    <s v="Vinicius Ricardo dos Santos"/>
    <s v="Ordinária"/>
  </r>
  <r>
    <n v="2025150"/>
    <x v="54"/>
    <s v="04/2025"/>
    <s v="CONDOMÍNIO PARADISO - TORRE 3 - NORTE"/>
    <s v="Rua"/>
    <s v="Vitória Régia"/>
    <n v="250"/>
    <s v="Paiva"/>
    <x v="5"/>
    <x v="0"/>
    <s v="CR 003 PAIVA"/>
    <s v="23361-7"/>
    <s v="Diafragma"/>
    <d v="2019-02-28T00:00:00"/>
    <d v="2029-02-28T00:00:00"/>
    <s v="Argemiro / Alexandre"/>
    <s v="Wemerson Francisco Rodrigues"/>
    <s v="Vinicius Ricardo dos Santos"/>
    <s v="Ordinária"/>
  </r>
  <r>
    <n v="2025151"/>
    <x v="54"/>
    <s v="04/2025"/>
    <s v="CONDOMÍNIO PARADISO - TORRE 3 - SUL"/>
    <s v="Rua"/>
    <s v="Vitória Régia"/>
    <n v="250"/>
    <s v="Paiva"/>
    <x v="5"/>
    <x v="0"/>
    <s v="CR 003 PAIVA"/>
    <s v="26800-3"/>
    <s v="Diafragma"/>
    <d v="2021-03-31T00:00:00"/>
    <d v="2031-03-31T00:00:00"/>
    <s v="Argemiro / Alexandre"/>
    <s v="Wemerson Francisco Rodrigues"/>
    <s v="Vinicius Ricardo dos Santos"/>
    <s v="Ordinária"/>
  </r>
  <r>
    <n v="2025152"/>
    <x v="54"/>
    <s v="04/2025"/>
    <s v="CONDOMÍNIO PARADISO - TORRE 2 - NORTE"/>
    <s v="Rua"/>
    <s v="Vitória Régia"/>
    <n v="250"/>
    <s v="Paiva"/>
    <x v="5"/>
    <x v="0"/>
    <s v="CR 003 PAIVA"/>
    <s v="27350-3"/>
    <s v="Diafragma"/>
    <d v="2021-05-31T00:00:00"/>
    <d v="2031-05-31T00:00:00"/>
    <s v="Argemiro / Alexandre"/>
    <s v="Wemerson Francisco Rodrigues"/>
    <s v="Vinicius Ricardo dos Santos"/>
    <s v="Ordinária"/>
  </r>
  <r>
    <n v="2025153"/>
    <x v="54"/>
    <s v="04/2025"/>
    <s v="CONDOMÍNIO PARADISO - TORRE 2 - SUL"/>
    <s v="Rua"/>
    <s v="Vitória Régia"/>
    <n v="250"/>
    <s v="Paiva"/>
    <x v="5"/>
    <x v="0"/>
    <s v="CR 003 PAIVA"/>
    <s v="24588-7"/>
    <s v="Diafragma"/>
    <d v="2019-05-31T00:00:00"/>
    <d v="2029-05-31T00:00:00"/>
    <s v="Argemiro / Alexandre"/>
    <s v="Wemerson Francisco Rodrigues"/>
    <s v="Vinicius Ricardo dos Santos"/>
    <s v="Ordinária"/>
  </r>
  <r>
    <n v="2025154"/>
    <x v="54"/>
    <s v="04/2025"/>
    <s v="CONDOMÍNIO PARADISO - TORRE 1 - NORTE"/>
    <s v="Rua"/>
    <s v="Vitória Régia"/>
    <n v="250"/>
    <s v="Paiva"/>
    <x v="5"/>
    <x v="0"/>
    <s v="CR 003 PAIVA"/>
    <s v="27316-3"/>
    <s v="Diafragma"/>
    <d v="2021-05-31T00:00:00"/>
    <d v="2031-05-31T00:00:00"/>
    <s v="Argemiro / Alexandre"/>
    <s v="Wemerson Francisco Rodrigues"/>
    <s v="Vinicius Ricardo dos Santos"/>
    <s v="Ordinária"/>
  </r>
  <r>
    <n v="2025155"/>
    <x v="54"/>
    <s v="04/2025"/>
    <s v="CONDOMÍNIO PARADISO - TORRE 1 - SUL"/>
    <s v="Rua"/>
    <s v="Vitória Régia"/>
    <n v="250"/>
    <s v="Paiva"/>
    <x v="5"/>
    <x v="0"/>
    <s v="CR 003 PAIVA"/>
    <s v="31353-0"/>
    <s v="Diafragma"/>
    <d v="2023-09-30T00:00:00"/>
    <d v="2033-09-30T00:00:00"/>
    <s v="Argemiro / Alexandre"/>
    <s v="Wemerson Francisco Rodrigues"/>
    <s v="Vinicius Ricardo dos Santos"/>
    <s v="Ordinária"/>
  </r>
  <r>
    <n v="2025156"/>
    <x v="55"/>
    <s v="04/2025"/>
    <s v="CONDOMÍNIO TERRAÇO LAGUNA - CR"/>
    <s v="Rua"/>
    <s v="Vitória Régia"/>
    <n v="120"/>
    <s v="Paiva"/>
    <x v="5"/>
    <x v="0"/>
    <s v="CR 002 PAIVA"/>
    <s v="NA"/>
    <m/>
    <m/>
    <m/>
    <s v="Argemiro"/>
    <s v="Wemerson Francisco Rodrigues"/>
    <s v="Vinicius Ricardo dos Santos"/>
    <s v="Ordinária"/>
  </r>
  <r>
    <n v="2025157"/>
    <x v="55"/>
    <s v="04/2025"/>
    <s v="CONDOMÍNIO TERRAÇO LAGUNA - GIUDECA - TORRE 1 - NORTE"/>
    <s v="Rua"/>
    <s v="Vitória Régia"/>
    <n v="120"/>
    <s v="Paiva"/>
    <x v="5"/>
    <x v="0"/>
    <s v="CR 002 PAIVA"/>
    <s v="04492-0"/>
    <s v="Diafragma"/>
    <d v="2015-05-31T00:00:00"/>
    <d v="2025-05-31T00:00:00"/>
    <s v="Argemiro"/>
    <s v="Wemerson Francisco Rodrigues"/>
    <s v="Vinicius Ricardo dos Santos"/>
    <s v="Ordinária"/>
  </r>
  <r>
    <n v="2025158"/>
    <x v="55"/>
    <s v="04/2025"/>
    <s v="CONDOMÍNIO TERRAÇO LAGUNA - GIUDECA - TORRE 1 - SUL"/>
    <s v="Rua"/>
    <s v="Vitória Régia"/>
    <n v="120"/>
    <s v="Paiva"/>
    <x v="5"/>
    <x v="0"/>
    <s v="CR 002 PAIVA"/>
    <s v="28369-0"/>
    <s v="Diafragma"/>
    <d v="2022-05-31T00:00:00"/>
    <d v="2032-05-31T00:00:00"/>
    <s v="Argemiro"/>
    <s v="Wemerson Francisco Rodrigues"/>
    <s v="Vinicius Ricardo dos Santos"/>
    <s v="Ordinária"/>
  </r>
  <r>
    <n v="2025159"/>
    <x v="55"/>
    <s v="04/2025"/>
    <s v="CONDOMÍNIO TERRAÇO LAGUNA - MURANO - TORRE 2 - NORTE"/>
    <s v="Rua"/>
    <s v="Vitória Régia"/>
    <n v="120"/>
    <s v="Paiva"/>
    <x v="5"/>
    <x v="0"/>
    <s v="CR 002 PAIVA"/>
    <s v="06154-9"/>
    <s v="Diafragma"/>
    <d v="2015-05-31T00:00:00"/>
    <d v="2025-05-31T00:00:00"/>
    <s v="Argemiro"/>
    <s v="Wemerson Francisco Rodrigues"/>
    <s v="Vinicius Ricardo dos Santos"/>
    <s v="Ordinária"/>
  </r>
  <r>
    <n v="2025160"/>
    <x v="55"/>
    <s v="04/2025"/>
    <s v="CONDOMÍNIO TERRAÇO LAGUNA - MURANO - TORRE 2 - SUL"/>
    <s v="Rua"/>
    <s v="Vitória Régia"/>
    <n v="120"/>
    <s v="Paiva"/>
    <x v="5"/>
    <x v="0"/>
    <s v="CR 002 PAIVA"/>
    <s v="05936-6"/>
    <s v="Diafragma"/>
    <d v="2015-05-31T00:00:00"/>
    <d v="2025-05-31T00:00:00"/>
    <s v="Argemiro"/>
    <s v="Wemerson Francisco Rodrigues"/>
    <s v="Vinicius Ricardo dos Santos"/>
    <s v="Ordinária"/>
  </r>
  <r>
    <n v="2025161"/>
    <x v="55"/>
    <s v="04/2025"/>
    <s v="CONDOMÍNIO TERRAÇO LAGUNA - SAN GIORGIO - TORRE 3 - SUL"/>
    <s v="Rua"/>
    <s v="Vitória Régia"/>
    <n v="120"/>
    <s v="Paiva"/>
    <x v="5"/>
    <x v="0"/>
    <s v="CR 002 PAIVA"/>
    <s v="26815-1"/>
    <s v="Diafragma"/>
    <d v="2021-03-31T00:00:00"/>
    <d v="2031-03-31T00:00:00"/>
    <s v="Argemiro"/>
    <s v="Wemerson Francisco Rodrigues"/>
    <s v="Vinicius Ricardo dos Santos"/>
    <s v="Ordinária"/>
  </r>
  <r>
    <n v="2025162"/>
    <x v="55"/>
    <s v="04/2025"/>
    <s v="CONDOMÍNIO TERRAÇO LAGUNA - SAN GIORGIO - TORRE 3 - NORTE"/>
    <s v="Rua"/>
    <s v="Vitória Régia"/>
    <n v="120"/>
    <s v="Paiva"/>
    <x v="5"/>
    <x v="0"/>
    <s v="CR 002 PAIVA"/>
    <s v="19397-6"/>
    <s v="Diafragma"/>
    <d v="2017-01-31T00:00:00"/>
    <d v="2027-01-31T00:00:00"/>
    <s v="Argemiro"/>
    <s v="Wemerson Francisco Rodrigues"/>
    <s v="Vinicius Ricardo dos Santos"/>
    <s v="Ordinária"/>
  </r>
  <r>
    <n v="2025163"/>
    <x v="55"/>
    <s v="04/2025"/>
    <s v="CONDOMÍNIO TERRAÇO LAGUNA - SAN MICHELLE - TORRE 4 - SUL"/>
    <s v="Rua"/>
    <s v="Vitória Régia"/>
    <n v="120"/>
    <s v="Paiva"/>
    <x v="5"/>
    <x v="0"/>
    <s v="CR 002 PAIVA"/>
    <s v="27816-5"/>
    <s v="Diafragma"/>
    <d v="2021-08-31T00:00:00"/>
    <d v="2031-08-31T00:00:00"/>
    <s v="Argemiro"/>
    <s v="Wemerson Francisco Rodrigues"/>
    <s v="Vinicius Ricardo dos Santos"/>
    <s v="Ordinária"/>
  </r>
  <r>
    <n v="2025164"/>
    <x v="55"/>
    <s v="04/2025"/>
    <s v="CONDOMÍNIO TERRAÇO LAGUNA - SAN MICHELLE - TORRE 4 - NORTE"/>
    <s v="Rua"/>
    <s v="Vitória Régia"/>
    <n v="120"/>
    <s v="Paiva"/>
    <x v="5"/>
    <x v="0"/>
    <s v="CR 002 PAIVA"/>
    <s v="04489-0"/>
    <s v="Diafragma"/>
    <d v="2015-03-31T00:00:00"/>
    <d v="2025-03-31T00:00:00"/>
    <s v="Argemiro"/>
    <s v="Wemerson Francisco Rodrigues"/>
    <s v="Vinicius Ricardo dos Santos"/>
    <s v="Ordinária"/>
  </r>
  <r>
    <n v="2025165"/>
    <x v="55"/>
    <s v="04/2025"/>
    <s v="CONDOMÍNIO TERRAÇO LAGUNA - SAN PIETRO - TORRE 5 - SUL"/>
    <s v="Rua"/>
    <s v="Vitória Régia"/>
    <n v="120"/>
    <s v="Paiva"/>
    <x v="5"/>
    <x v="0"/>
    <s v="CR 002 PAIVA"/>
    <s v="22436-7"/>
    <s v="Diafragma"/>
    <d v="2018-07-31T00:00:00"/>
    <d v="2028-07-31T00:00:00"/>
    <s v="Argemiro"/>
    <s v="Wemerson Francisco Rodrigues"/>
    <s v="Vinicius Ricardo dos Santos"/>
    <s v="Ordinária"/>
  </r>
  <r>
    <n v="2025166"/>
    <x v="55"/>
    <s v="04/2025"/>
    <s v="CONDOMÍNIO TERRAÇO LAGUNA - SAN PIETRO - TORRE 5 - NORTE"/>
    <s v="Rua"/>
    <s v="Vitória Régia"/>
    <n v="120"/>
    <s v="Paiva"/>
    <x v="5"/>
    <x v="0"/>
    <s v="CR 002 PAIVA"/>
    <s v="06279-0"/>
    <s v="Diafragma"/>
    <d v="2015-05-31T00:00:00"/>
    <d v="2025-05-31T00:00:00"/>
    <s v="Argemiro"/>
    <s v="Wemerson Francisco Rodrigues"/>
    <s v="Vinicius Ricardo dos Santos"/>
    <s v="Ordinária"/>
  </r>
  <r>
    <n v="2025167"/>
    <x v="55"/>
    <s v="04/2025"/>
    <s v="CONDOMÍNIO TERRAÇO LAGUNA - SERENELLA - TORRE 6 - SUL"/>
    <s v="Rua"/>
    <s v="Vitória Régia"/>
    <n v="120"/>
    <s v="Paiva"/>
    <x v="5"/>
    <x v="0"/>
    <s v="CR 002 PAIVA"/>
    <s v="26875-5"/>
    <s v="Diafragma"/>
    <d v="2021-03-31T00:00:00"/>
    <d v="2031-03-31T00:00:00"/>
    <s v="Argemiro"/>
    <s v="Wemerson Francisco Rodrigues"/>
    <s v="Vinicius Ricardo dos Santos"/>
    <s v="Ordinária"/>
  </r>
  <r>
    <n v="2025168"/>
    <x v="55"/>
    <s v="04/2025"/>
    <s v="CONDOMÍNIO TERRAÇO LAGUNA - SERENELLA - TORRE 6 - NORTE"/>
    <s v="Rua"/>
    <s v="Vitória Régia"/>
    <n v="120"/>
    <s v="Paiva"/>
    <x v="5"/>
    <x v="0"/>
    <s v="CR 002 PAIVA"/>
    <s v="06260-0"/>
    <s v="Diafragma"/>
    <d v="2015-05-31T00:00:00"/>
    <d v="2025-05-31T00:00:00"/>
    <s v="Argemiro"/>
    <s v="Wemerson Francisco Rodrigues"/>
    <s v="Vinicius Ricardo dos Santos"/>
    <s v="Ordinária"/>
  </r>
  <r>
    <n v="2025169"/>
    <x v="55"/>
    <s v="04/2025"/>
    <s v="CONDOMÍNIO TERRAÇO LAGUNA - TORECHELLO - TORRE 7 - SUL"/>
    <s v="Rua"/>
    <s v="Vitória Régia"/>
    <n v="120"/>
    <s v="Paiva"/>
    <x v="5"/>
    <x v="0"/>
    <s v="CR 002 PAIVA"/>
    <s v="22036-11"/>
    <s v="Diafragma"/>
    <d v="2018-06-30T00:00:00"/>
    <d v="2028-06-30T00:00:00"/>
    <s v="Argemiro"/>
    <s v="Wemerson Francisco Rodrigues"/>
    <s v="Vinicius Ricardo dos Santos"/>
    <s v="Ordinária"/>
  </r>
  <r>
    <n v="2025170"/>
    <x v="55"/>
    <s v="04/2025"/>
    <s v="CONDOMÍNIO TERRAÇO LAGUNA - TORECHELLO - TORRE 7 - NORTE"/>
    <s v="Rua"/>
    <s v="Vitória Régia"/>
    <n v="120"/>
    <s v="Paiva"/>
    <x v="5"/>
    <x v="0"/>
    <s v="CR 002 PAIVA"/>
    <s v="22490-1"/>
    <s v="Diafragma"/>
    <d v="2018-07-31T00:00:00"/>
    <d v="2028-07-31T00:00:00"/>
    <s v="Argemiro"/>
    <s v="Wemerson Francisco Rodrigues"/>
    <s v="Vinicius Ricardo dos Santos"/>
    <s v="Ordinária"/>
  </r>
  <r>
    <n v="2025171"/>
    <x v="55"/>
    <s v="04/2025"/>
    <s v="CONDOMÍNIO TERRAÇO LAGUNA - SALÃO GOURMET"/>
    <s v="Rua"/>
    <s v="Vitória Régia"/>
    <n v="120"/>
    <s v="Paiva"/>
    <x v="5"/>
    <x v="0"/>
    <s v="CR 002 PAIVA"/>
    <s v="28339-8"/>
    <s v="Diafragma"/>
    <d v="2022-05-31T00:00:00"/>
    <d v="2032-05-31T00:00:00"/>
    <s v="Argemiro"/>
    <s v="Wemerson Francisco Rodrigues"/>
    <s v="Vinicius Ricardo dos Santos"/>
    <s v="Ordinária"/>
  </r>
  <r>
    <n v="2025172"/>
    <x v="55"/>
    <s v="04/2025"/>
    <s v="COLÉGIO SANTA MARIA"/>
    <s v="Rua"/>
    <s v="das Laranjeiras"/>
    <n v="3887"/>
    <s v="Paiva"/>
    <x v="5"/>
    <x v="4"/>
    <s v="ERPM"/>
    <s v="05542-5"/>
    <s v="Diafragma"/>
    <d v="2015-06-30T00:00:00"/>
    <d v="2025-06-30T00:00:00"/>
    <s v="Argemiro"/>
    <s v="Wemerson Francisco Rodrigues"/>
    <s v="Vinicius Ricardo dos Santos"/>
    <s v="Ordinária"/>
  </r>
  <r>
    <n v="2025173"/>
    <x v="55"/>
    <s v="04/2025"/>
    <s v="VARANDA DO PARQUE - CR"/>
    <s v="Rua"/>
    <s v="das Pitombas"/>
    <n v="88"/>
    <s v="Paiva"/>
    <x v="5"/>
    <x v="0"/>
    <s v="CR 006 PAIVA"/>
    <m/>
    <m/>
    <m/>
    <m/>
    <s v="Argemiro"/>
    <s v="Wemerson Francisco Rodrigues"/>
    <s v="Vinicius Ricardo dos Santos"/>
    <s v="Ordinária"/>
  </r>
  <r>
    <n v="2025174"/>
    <x v="55"/>
    <s v="04/2025"/>
    <s v="CONDOMÍNIO VARANDA DO PARQUE - HYDE SUL - TORRE 1"/>
    <s v="Rua"/>
    <s v="das Pitombas"/>
    <n v="88"/>
    <s v="Paiva"/>
    <x v="5"/>
    <x v="0"/>
    <s v="CR 006 PAIVA"/>
    <s v="19043-8"/>
    <s v="Diafragma"/>
    <d v="2017-01-31T00:00:00"/>
    <d v="2027-01-31T00:00:00"/>
    <s v="Argemiro"/>
    <s v="Wemerson Francisco Rodrigues"/>
    <s v="Vinicius Ricardo dos Santos"/>
    <s v="Ordinária"/>
  </r>
  <r>
    <n v="2025175"/>
    <x v="55"/>
    <s v="04/2025"/>
    <s v="CONDOMÍNIO VARANDA DO PARQUE - SALÃO DE FESTAS"/>
    <s v="Rua"/>
    <s v="das Pitombas"/>
    <n v="88"/>
    <s v="Paiva"/>
    <x v="5"/>
    <x v="0"/>
    <s v="CR 006 PAIVA"/>
    <s v="06037-2"/>
    <s v="Diafragma"/>
    <d v="2015-05-31T00:00:00"/>
    <d v="2025-05-31T00:00:00"/>
    <s v="Argemiro"/>
    <s v="Wemerson Francisco Rodrigues"/>
    <s v="Vinicius Ricardo dos Santos"/>
    <s v="Ordinária"/>
  </r>
  <r>
    <n v="2025176"/>
    <x v="55"/>
    <s v="04/2025"/>
    <s v="CONDOMÍNIO VARANDA DO PARQUE - HYDE NORTE - TORRE 1"/>
    <s v="Rua"/>
    <s v="das Pitombas"/>
    <n v="88"/>
    <s v="Paiva"/>
    <x v="5"/>
    <x v="0"/>
    <s v="CR 006 PAIVA"/>
    <s v="20383-1"/>
    <s v="Diafragma"/>
    <d v="2017-03-31T00:00:00"/>
    <d v="2027-03-31T00:00:00"/>
    <s v="Argemiro"/>
    <s v="Wemerson Francisco Rodrigues"/>
    <s v="Vinicius Ricardo dos Santos"/>
    <s v="Ordinária"/>
  </r>
  <r>
    <n v="2025177"/>
    <x v="55"/>
    <s v="04/2025"/>
    <s v="CONDOMÍNIO VARANDA DO PARQUE - GÜELL NORTE - TORRE 2"/>
    <s v="Rua"/>
    <s v="das Pitombas"/>
    <n v="88"/>
    <s v="Paiva"/>
    <x v="5"/>
    <x v="0"/>
    <s v="CR 006 PAIVA"/>
    <s v="26901-8"/>
    <s v="Diafragma"/>
    <d v="2021-03-31T00:00:00"/>
    <d v="2031-03-31T00:00:00"/>
    <s v="Argemiro"/>
    <s v="Wemerson Francisco Rodrigues"/>
    <s v="Vinicius Ricardo dos Santos"/>
    <s v="Ordinária"/>
  </r>
  <r>
    <n v="2025178"/>
    <x v="55"/>
    <s v="04/2025"/>
    <s v="CONDOMÍNIO VARANDA DO PARQUE - GÜELL SUL - TORRE 2"/>
    <s v="Rua"/>
    <s v="das Pitombas"/>
    <n v="88"/>
    <s v="Paiva"/>
    <x v="5"/>
    <x v="0"/>
    <s v="CR 006 PAIVA"/>
    <s v="27105-5"/>
    <s v="Diafragma"/>
    <d v="2021-03-31T00:00:00"/>
    <d v="2031-03-31T00:00:00"/>
    <s v="Argemiro"/>
    <s v="Wemerson Francisco Rodrigues"/>
    <s v="Vinicius Ricardo dos Santos"/>
    <s v="Ordinária"/>
  </r>
  <r>
    <n v="2025179"/>
    <x v="55"/>
    <s v="04/2025"/>
    <s v="CONDOMÍNIO VARANDA DO PARQUE - LA VILLETE NORTE- TORRE 3"/>
    <s v="Rua"/>
    <s v="das Pitombas"/>
    <n v="88"/>
    <s v="Paiva"/>
    <x v="5"/>
    <x v="0"/>
    <s v="CR 006 PAIVA"/>
    <s v="20385-8"/>
    <s v="Diafragma"/>
    <d v="2017-03-31T00:00:00"/>
    <d v="2027-03-31T00:00:00"/>
    <s v="Argemiro"/>
    <s v="Wemerson Francisco Rodrigues"/>
    <s v="Vinicius Ricardo dos Santos"/>
    <s v="Ordinária"/>
  </r>
  <r>
    <n v="2025180"/>
    <x v="55"/>
    <s v="04/2025"/>
    <s v="CONDOMÍNIO VARANDA DO PARQUE - LA VILLETE SUL - TORRE 3"/>
    <s v="Rua"/>
    <s v="das Pitombas"/>
    <n v="88"/>
    <s v="Paiva"/>
    <x v="5"/>
    <x v="0"/>
    <s v="CR 006 PAIVA"/>
    <s v="20178-2"/>
    <s v="Diafragma"/>
    <d v="2017-03-31T00:00:00"/>
    <d v="2027-03-31T00:00:00"/>
    <s v="Argemiro"/>
    <s v="Wemerson Francisco Rodrigues"/>
    <s v="Vinicius Ricardo dos Santos"/>
    <s v="Ordinária"/>
  </r>
  <r>
    <n v="2025181"/>
    <x v="55"/>
    <s v="04/2025"/>
    <s v="CONDOMÍNIO VARANDA DO PARQUE - IBIRAPUERA NORTE - TORRE 4"/>
    <s v="Rua"/>
    <s v="das Pitombas"/>
    <n v="88"/>
    <s v="Paiva"/>
    <x v="5"/>
    <x v="0"/>
    <s v="CR 006 PAIVA"/>
    <s v="20386-6"/>
    <s v="Diafragma"/>
    <d v="2017-03-31T00:00:00"/>
    <d v="2027-03-31T00:00:00"/>
    <s v="Argemiro"/>
    <s v="Wemerson Francisco Rodrigues"/>
    <s v="Vinicius Ricardo dos Santos"/>
    <s v="Ordinária"/>
  </r>
  <r>
    <n v="2025182"/>
    <x v="55"/>
    <s v="04/2025"/>
    <s v="CONDOMÍNIO VARANDA DO PARQUE - IBIRAPUERA SUL - TORRE 4"/>
    <s v="Rua"/>
    <s v="das Pitombas"/>
    <n v="88"/>
    <s v="Paiva"/>
    <x v="5"/>
    <x v="0"/>
    <s v="CR 006 PAIVA"/>
    <s v="27103-9"/>
    <s v="Diafragma"/>
    <d v="2021-01-31T00:00:00"/>
    <d v="2031-01-31T00:00:00"/>
    <s v="Argemiro"/>
    <s v="Wemerson Francisco Rodrigues"/>
    <s v="Vinicius Ricardo dos Santos"/>
    <s v="Ordinária"/>
  </r>
  <r>
    <n v="2025183"/>
    <x v="55"/>
    <s v="04/2025"/>
    <s v="CONDOMÍNIO ACQUA MARINE - CR"/>
    <s v="Alameda"/>
    <s v="das mangabas"/>
    <n v="394"/>
    <s v="Paiva"/>
    <x v="5"/>
    <x v="0"/>
    <s v="CR 007 PAIVA"/>
    <s v="NA"/>
    <s v="CR"/>
    <m/>
    <m/>
    <s v="Argemiro"/>
    <s v="Wemerson Francisco Rodrigues"/>
    <s v="Vinicius Ricardo dos Santos"/>
    <s v="Ordinária"/>
  </r>
  <r>
    <n v="2025184"/>
    <x v="55"/>
    <s v="04/2025"/>
    <s v="CONDOMÍNIO ACQUA MARINE - TORRE VERDE"/>
    <s v="Alameda"/>
    <s v="das mangabas"/>
    <n v="394"/>
    <s v="Paiva"/>
    <x v="5"/>
    <x v="0"/>
    <s v="CR 007 PAIVA"/>
    <s v="27364-3"/>
    <s v="Diafragma"/>
    <d v="2021-05-31T00:00:00"/>
    <d v="2031-05-31T00:00:00"/>
    <s v="Argemiro"/>
    <s v="Wemerson Francisco Rodrigues"/>
    <s v="Vinicius Ricardo dos Santos"/>
    <s v="Ordinária"/>
  </r>
  <r>
    <n v="2025185"/>
    <x v="55"/>
    <s v="04/2025"/>
    <s v="CONDOMÍNIO ACQUA MARINE - TORRE AZZURRO"/>
    <s v="Alameda"/>
    <s v="das mangabas"/>
    <n v="394"/>
    <s v="Paiva"/>
    <x v="5"/>
    <x v="0"/>
    <s v="CR 007 PAIVA"/>
    <s v="26807-0"/>
    <s v="Diafragma"/>
    <d v="2021-03-31T00:00:00"/>
    <d v="2031-03-31T00:00:00"/>
    <s v="Argemiro"/>
    <s v="Wemerson Francisco Rodrigues"/>
    <s v="Vinicius Ricardo dos Santos"/>
    <s v="Ordinária"/>
  </r>
  <r>
    <n v="2025186"/>
    <x v="55"/>
    <s v="04/2025"/>
    <s v="CONDOMÍNIO ACQUA MARINE - TORRE BIANCO"/>
    <s v="Alameda"/>
    <s v="das mangabas"/>
    <n v="394"/>
    <s v="Paiva"/>
    <x v="5"/>
    <x v="0"/>
    <s v="CR 007 PAIVA"/>
    <s v="30951-6"/>
    <s v="Diafragma"/>
    <d v="2023-05-31T00:00:00"/>
    <d v="2033-05-31T00:00:00"/>
    <s v="Argemiro"/>
    <s v="Wemerson Francisco Rodrigues"/>
    <s v="Vinicius Ricardo dos Santos"/>
    <s v="Ordinária"/>
  </r>
  <r>
    <n v="2025187"/>
    <x v="56"/>
    <s v="04/2025"/>
    <s v="CONDOMÍNIO JARDIM DO MAR - CR"/>
    <s v="Alameda"/>
    <s v="dos cajueiros"/>
    <n v="95"/>
    <s v="Paiva"/>
    <x v="5"/>
    <x v="0"/>
    <s v="CR 008 PAIVA"/>
    <s v="NA"/>
    <s v="CR"/>
    <m/>
    <m/>
    <s v="Argemiro"/>
    <s v="Gersom França Jr."/>
    <s v="Vinicius Ricardo dos Santos"/>
    <s v="Ordinária"/>
  </r>
  <r>
    <n v="2025188"/>
    <x v="56"/>
    <s v="04/2025"/>
    <s v="CONDOMÍNIO JARDIM DO MAR - TORRE 02"/>
    <s v="Alameda"/>
    <s v="dos cajueiros"/>
    <n v="95"/>
    <s v="Paiva"/>
    <x v="5"/>
    <x v="0"/>
    <s v="CR 008 PAIVA"/>
    <s v="30882-0"/>
    <s v="Diafragma"/>
    <d v="2023-05-31T00:00:00"/>
    <d v="2033-05-31T00:00:00"/>
    <s v="Argemiro"/>
    <s v="Gersom França Jr."/>
    <s v="Vinicius Ricardo dos Santos"/>
    <s v="Ordinária"/>
  </r>
  <r>
    <n v="2025189"/>
    <x v="56"/>
    <s v="04/2025"/>
    <s v="CONDOMÍNIO JARDIM DO MAR - SALÃO DE FESTAS "/>
    <s v="Alameda"/>
    <s v="dos cajueiros"/>
    <n v="95"/>
    <s v="Paiva"/>
    <x v="5"/>
    <x v="0"/>
    <s v="CR 008 PAIVA"/>
    <s v="06042-9"/>
    <s v="Diafragma"/>
    <d v="2015-05-31T00:00:00"/>
    <d v="2025-05-31T00:00:00"/>
    <s v="Argemiro"/>
    <s v="Gersom França Jr."/>
    <s v="Vinicius Ricardo dos Santos"/>
    <s v="Ordinária"/>
  </r>
  <r>
    <n v="2025190"/>
    <x v="56"/>
    <s v="04/2025"/>
    <s v="CONDOMÍNIO JARDIM DO MAR - TORRE 01"/>
    <s v="Alameda"/>
    <s v="dos cajueiros"/>
    <n v="95"/>
    <s v="Paiva"/>
    <x v="5"/>
    <x v="0"/>
    <s v="CR 008 PAIVA"/>
    <s v="20393-9"/>
    <s v="Diafragma"/>
    <d v="2017-03-31T00:00:00"/>
    <d v="2027-03-31T00:00:00"/>
    <s v="Argemiro"/>
    <s v="Gersom França Jr."/>
    <s v="Vinicius Ricardo dos Santos"/>
    <s v="Ordinária"/>
  </r>
  <r>
    <n v="2025191"/>
    <x v="56"/>
    <s v="04/2025"/>
    <s v="CONDOMÍNIO JARDIM DO MAR - TORRE 04"/>
    <s v="Alameda"/>
    <s v="dos cajueiros"/>
    <n v="95"/>
    <s v="Paiva"/>
    <x v="5"/>
    <x v="0"/>
    <s v="CR 008 PAIVA"/>
    <s v="19647-9"/>
    <s v="Diafragma"/>
    <d v="2023-07-31T00:00:00"/>
    <d v="2033-07-31T00:00:00"/>
    <s v="Argemiro"/>
    <s v="Gersom França Jr."/>
    <s v="Vinicius Ricardo dos Santos"/>
    <s v="Ordinária"/>
  </r>
  <r>
    <n v="2025192"/>
    <x v="56"/>
    <s v="04/2025"/>
    <s v="CONDOMÍNIO JARDIM DO MAR - TORRE 03"/>
    <s v="Alameda"/>
    <s v="dos cajueiros"/>
    <n v="95"/>
    <s v="Paiva"/>
    <x v="5"/>
    <x v="0"/>
    <s v="CR 008 PAIVA"/>
    <s v="21818-96"/>
    <s v="Diafragma"/>
    <d v="2018-06-30T00:00:00"/>
    <d v="2028-06-30T00:00:00"/>
    <s v="Argemiro"/>
    <s v="Gersom França Jr."/>
    <s v="Vinicius Ricardo dos Santos"/>
    <s v="Ordinária"/>
  </r>
  <r>
    <n v="2025193"/>
    <x v="56"/>
    <s v="04/2025"/>
    <s v="CONDOMÍNIO QUINTAS DA PRAIA - CR"/>
    <s v="Rota"/>
    <s v="dos coqueiros"/>
    <n v="2020"/>
    <s v="Paiva"/>
    <x v="5"/>
    <x v="0"/>
    <s v="CRM"/>
    <s v="28976-0"/>
    <s v="Rotativo"/>
    <d v="2022-05-31T00:00:00"/>
    <d v="2027-05-31T00:00:00"/>
    <s v="Argemiro"/>
    <s v="Gersom França Jr."/>
    <s v="Vinicius Ricardo dos Santos"/>
    <s v="Ordinária"/>
  </r>
  <r>
    <n v="2025194"/>
    <x v="56"/>
    <s v="04/2025"/>
    <s v="CONDOMÍNIO VILA DOS CORAIS - CR"/>
    <s v="Rua"/>
    <s v="Dos Sapotis"/>
    <n v="307"/>
    <s v="Paiva"/>
    <x v="5"/>
    <x v="0"/>
    <s v="CR 010 PAIVA"/>
    <m/>
    <m/>
    <m/>
    <m/>
    <s v="Argemiro"/>
    <s v="Gersom França Jr."/>
    <s v="Vinicius Ricardo dos Santos"/>
    <s v="Ordinária"/>
  </r>
  <r>
    <n v="2025195"/>
    <x v="56"/>
    <s v="04/2025"/>
    <s v="CONDOMÍNIO VILA DOS CORAIS - SALÃO DE FESTAS"/>
    <s v="Rua"/>
    <s v="Dos Sapotis"/>
    <n v="307"/>
    <s v="Paiva"/>
    <x v="5"/>
    <x v="0"/>
    <s v="CR 010 PAIVA"/>
    <s v="21880-4"/>
    <s v="Diafragma"/>
    <d v="2018-06-30T00:00:00"/>
    <d v="2028-06-30T00:00:00"/>
    <s v="Argemiro"/>
    <s v="Gersom França Jr."/>
    <s v="Vinicius Ricardo dos Santos"/>
    <s v="Ordinária"/>
  </r>
  <r>
    <n v="2025196"/>
    <x v="56"/>
    <s v="04/2025"/>
    <s v="CONDOMÍNIO VILA DOS CORAIS - TORRE 01 - BORA BORA SUL"/>
    <s v="Rua"/>
    <s v="Dos Sapotis"/>
    <n v="307"/>
    <s v="Paiva"/>
    <x v="5"/>
    <x v="0"/>
    <s v="CR 010 PAIVA"/>
    <s v="22536-3"/>
    <s v="Diafragma"/>
    <d v="2018-07-31T00:00:00"/>
    <d v="2028-07-31T00:00:00"/>
    <s v="Argemiro"/>
    <s v="Gersom França Jr."/>
    <s v="Vinicius Ricardo dos Santos"/>
    <s v="Ordinária"/>
  </r>
  <r>
    <n v="2025197"/>
    <x v="56"/>
    <s v="04/2025"/>
    <s v="CONDOMÍNIO VILA DOS CORAIS - TORRE 01 - BORA BORA NORTE"/>
    <s v="Rua"/>
    <s v="Dos Sapotis"/>
    <n v="307"/>
    <s v="Paiva"/>
    <x v="5"/>
    <x v="0"/>
    <s v="CR 010 PAIVA"/>
    <s v="20160-0"/>
    <s v="Diafragma"/>
    <d v="2017-03-31T00:00:00"/>
    <d v="2027-03-31T00:00:00"/>
    <s v="Argemiro"/>
    <s v="Gersom França Jr."/>
    <s v="Vinicius Ricardo dos Santos"/>
    <s v="Ordinária"/>
  </r>
  <r>
    <n v="2025198"/>
    <x v="56"/>
    <s v="04/2025"/>
    <s v="CONDOMÍNIO VILA DOS CORAIS - TORRE 02 - MALDIVAS SUL"/>
    <s v="Rua"/>
    <s v="Dos Sapotis"/>
    <n v="307"/>
    <s v="Paiva"/>
    <x v="5"/>
    <x v="0"/>
    <s v="CR 010 PAIVA"/>
    <s v="22458-8"/>
    <s v="Diafragma"/>
    <d v="2018-07-31T00:00:00"/>
    <d v="2028-07-31T00:00:00"/>
    <s v="Argemiro"/>
    <s v="Gersom França Jr."/>
    <s v="Vinicius Ricardo dos Santos"/>
    <s v="Ordinária"/>
  </r>
  <r>
    <n v="2025199"/>
    <x v="56"/>
    <s v="04/2025"/>
    <s v="CONDOMÍNIO VILA DOS CORAIS - TORRE 02 - MALDIVAS NORTE"/>
    <s v="Rua"/>
    <s v="Dos Sapotis"/>
    <n v="307"/>
    <s v="Paiva"/>
    <x v="5"/>
    <x v="0"/>
    <s v="CR 010 PAIVA"/>
    <s v="28364-9"/>
    <s v="Diafragma"/>
    <d v="2022-05-31T00:00:00"/>
    <d v="2032-05-31T00:00:00"/>
    <s v="Argemiro"/>
    <s v="Gersom França Jr."/>
    <s v="Vinicius Ricardo dos Santos"/>
    <s v="Ordinária"/>
  </r>
  <r>
    <n v="2025200"/>
    <x v="56"/>
    <s v="04/2025"/>
    <s v="CONDOMÍNIO VILA DOS CORAIS - TORRE 03 - BALI SUL"/>
    <s v="Rua"/>
    <s v="Dos Sapotis"/>
    <n v="307"/>
    <s v="Paiva"/>
    <x v="5"/>
    <x v="0"/>
    <s v="CR 010 PAIVA"/>
    <s v="22419-7"/>
    <s v="Diafragma"/>
    <d v="2018-07-31T00:00:00"/>
    <d v="2028-07-31T00:00:00"/>
    <s v="Argemiro"/>
    <s v="Gersom França Jr."/>
    <s v="Vinicius Ricardo dos Santos"/>
    <s v="Ordinária"/>
  </r>
  <r>
    <n v="2025201"/>
    <x v="56"/>
    <s v="04/2025"/>
    <s v="CONDOMÍNIO VILA DOS CORAIS - TORRE 03 - BALI NORTE"/>
    <s v="Rua"/>
    <s v="Dos Sapotis"/>
    <n v="307"/>
    <s v="Paiva"/>
    <x v="5"/>
    <x v="0"/>
    <s v="CR 010 PAIVA"/>
    <s v="28289-8"/>
    <s v="Diafragma"/>
    <d v="2022-05-31T00:00:00"/>
    <d v="2032-05-31T00:00:00"/>
    <s v="Argemiro"/>
    <s v="Gersom França Jr."/>
    <s v="Vinicius Ricardo dos Santos"/>
    <s v="Ordinária"/>
  </r>
  <r>
    <n v="2025202"/>
    <x v="56"/>
    <s v="04/2025"/>
    <s v="CONDOMÍNIO VILA DOS CORAIS - TORRE 04 - SEYCHELLES SUL"/>
    <s v="Rua"/>
    <s v="Dos Sapotis"/>
    <n v="307"/>
    <s v="Paiva"/>
    <x v="5"/>
    <x v="0"/>
    <s v="CR 010 PAIVA"/>
    <s v="22538-0"/>
    <s v="Diafragma"/>
    <d v="2018-07-31T00:00:00"/>
    <d v="2028-07-31T00:00:00"/>
    <s v="Argemiro"/>
    <s v="Gersom França Jr."/>
    <s v="Vinicius Ricardo dos Santos"/>
    <s v="Ordinária"/>
  </r>
  <r>
    <n v="2025203"/>
    <x v="56"/>
    <s v="04/2025"/>
    <s v="CONDOMÍNIO VILA DOS CORAIS - TORRE 04 - SEYCHELLES NORTE"/>
    <s v="Rua"/>
    <s v="Dos Sapotis"/>
    <n v="307"/>
    <s v="Paiva"/>
    <x v="5"/>
    <x v="0"/>
    <s v="CR 010 PAIVA"/>
    <s v="28037-2"/>
    <s v="Diafragma"/>
    <d v="2021-09-30T00:00:00"/>
    <d v="2031-09-30T00:00:00"/>
    <s v="Argemiro"/>
    <s v="Gersom França Jr."/>
    <s v="Vinicius Ricardo dos Santos"/>
    <s v="Ordinária"/>
  </r>
  <r>
    <n v="2025204"/>
    <x v="56"/>
    <s v="04/2025"/>
    <s v="CONDOMÍNIO VILA DOS CORAIS - TORRE 05 - MAURITIUS SUL"/>
    <s v="Rua"/>
    <s v="Dos Sapotis"/>
    <n v="307"/>
    <s v="Paiva"/>
    <x v="5"/>
    <x v="0"/>
    <s v="CR 010 PAIVA"/>
    <s v="28045-3"/>
    <s v="Diafragma"/>
    <d v="2021-09-30T00:00:00"/>
    <d v="2031-09-30T00:00:00"/>
    <s v="Argemiro"/>
    <s v="Gersom França Jr."/>
    <s v="Vinicius Ricardo dos Santos"/>
    <s v="Ordinária"/>
  </r>
  <r>
    <n v="2025205"/>
    <x v="56"/>
    <s v="04/2025"/>
    <s v="CONDOMÍNIO VILA DOS CORAIS - TORRE 05 - MAURITIUS NORTE"/>
    <s v="Rua"/>
    <s v="Dos Sapotis"/>
    <n v="307"/>
    <s v="Paiva"/>
    <x v="5"/>
    <x v="0"/>
    <s v="CR 010 PAIVA"/>
    <s v="24641-7"/>
    <s v="Diafragma"/>
    <d v="2019-05-31T00:00:00"/>
    <d v="2029-05-31T00:00:00"/>
    <s v="Argemiro"/>
    <s v="Gersom França Jr."/>
    <s v="Vinicius Ricardo dos Santos"/>
    <s v="Ordinária"/>
  </r>
  <r>
    <n v="2025206"/>
    <x v="56"/>
    <s v="04/2025"/>
    <s v="CONDOMÍNIO VILA DOS CORAIS - TORRE 06 - MAUI NORTE"/>
    <s v="Rua"/>
    <s v="Dos Sapotis"/>
    <n v="307"/>
    <s v="Paiva"/>
    <x v="5"/>
    <x v="0"/>
    <s v="CR 010 PAIVA"/>
    <s v="28374-6"/>
    <s v="Diafragma"/>
    <s v="31/03/2022"/>
    <d v="2032-03-31T00:00:00"/>
    <s v="Argemiro"/>
    <s v="Gersom França Jr."/>
    <s v="Vinicius Ricardo dos Santos"/>
    <s v="Ordinária"/>
  </r>
  <r>
    <n v="2025207"/>
    <x v="56"/>
    <s v="04/2025"/>
    <s v="CONDOMÍNIO VILA DOS CORAIS - TORRE 06 - MAUI SUL"/>
    <s v="Rua"/>
    <s v="Dos Sapotis"/>
    <n v="307"/>
    <s v="Paiva"/>
    <x v="5"/>
    <x v="0"/>
    <s v="CR 010 PAIVA"/>
    <s v="28322-3"/>
    <s v="Diafragma"/>
    <d v="2022-05-31T00:00:00"/>
    <d v="2032-05-31T00:00:00"/>
    <s v="Argemiro"/>
    <s v="Gersom França Jr."/>
    <s v="Vinicius Ricardo dos Santos"/>
    <s v="Ordinária"/>
  </r>
  <r>
    <n v="2025208"/>
    <x v="57"/>
    <s v="04/2025"/>
    <s v="ERP 402.2 - JABOATÃO (ETC)"/>
    <s v="Rodovia"/>
    <s v="BR-232, KM 20"/>
    <s v="S/N"/>
    <s v="Distrito Manassu"/>
    <x v="1"/>
    <x v="8"/>
    <s v="ERP 402.2"/>
    <s v="NA"/>
    <s v="ETC"/>
    <m/>
    <m/>
    <s v="Argemiro / Alexandre / João Paulo"/>
    <s v="Douglas Oliveira e Gerson França Jr."/>
    <s v="Vinicius Ricardo dos Santos"/>
    <s v="Ordinária"/>
  </r>
  <r>
    <n v="2025209"/>
    <x v="58"/>
    <s v="04/2025"/>
    <s v="AUTOMETAL LTDA"/>
    <s v="Rodovia"/>
    <s v="BR-101, Sul"/>
    <n v="2220"/>
    <s v="Centro"/>
    <x v="5"/>
    <x v="1"/>
    <s v="ERPM"/>
    <s v="30533-2"/>
    <s v="Rotativo"/>
    <d v="2023-04-30T00:00:00"/>
    <d v="2028-04-30T00:00:00"/>
    <s v="Argemiro / Marta"/>
    <s v="Gerson França Jr."/>
    <s v="Vinicius Ricardo dos Santos"/>
    <s v="Ordinária"/>
  </r>
  <r>
    <n v="2025210"/>
    <x v="58"/>
    <s v="04/2025"/>
    <s v="EMBRASA EMBALAGENS MICRONDULADOS"/>
    <s v="Rodovia"/>
    <s v="BR-101, Sul"/>
    <s v="S/N"/>
    <s v="Distrito Industrial Santo Estevão"/>
    <x v="5"/>
    <x v="1"/>
    <s v="ERPM"/>
    <s v="31194-4"/>
    <s v="Rotativo G 25"/>
    <d v="2023-05-31T00:00:00"/>
    <d v="2028-05-31T00:00:00"/>
    <s v="Argemiro / Marta"/>
    <s v="Gerson França Jr."/>
    <s v="Vinicius Ricardo dos Santos"/>
    <s v="Ordinária"/>
  </r>
  <r>
    <n v="2025211"/>
    <x v="58"/>
    <s v="04/2025"/>
    <s v="COMPANHIA MULLER DE BEBIDAS - CANINHA 51"/>
    <s v="Rodovia"/>
    <s v="BR-101, Sul, Km 28"/>
    <s v="S/N"/>
    <s v="Ponte dos Carvalhos"/>
    <x v="5"/>
    <x v="1"/>
    <s v="ERPM"/>
    <s v="26636-1"/>
    <s v="Turbina"/>
    <d v="2024-02-28T00:00:00"/>
    <d v="2026-02-28T00:00:00"/>
    <s v="Argemiro / Marta"/>
    <s v="Gerson França Jr."/>
    <s v="Vinicius Ricardo dos Santos"/>
    <s v="Ordinária"/>
  </r>
  <r>
    <n v="2025212"/>
    <x v="58"/>
    <s v="04/2025"/>
    <s v="SERVICAR S/A"/>
    <s v="Rodovia"/>
    <s v="BR-101 Sul"/>
    <s v="km 97"/>
    <s v="Centro"/>
    <x v="5"/>
    <x v="2"/>
    <s v="ERPM"/>
    <s v="27108-0"/>
    <s v="Rotativo"/>
    <d v="2023-04-30T00:00:00"/>
    <d v="2028-04-30T00:00:00"/>
    <s v="Argemiro / Marta"/>
    <s v="Gerson França Jr."/>
    <s v="Vinicius Ricardo dos Santos"/>
    <s v="Ordinária"/>
  </r>
  <r>
    <n v="2025213"/>
    <x v="58"/>
    <s v="04/2025"/>
    <s v="ERP INGREDION"/>
    <s v="Rodovia"/>
    <s v="BR-101"/>
    <s v="km 93"/>
    <s v="Distrito Industrial"/>
    <x v="5"/>
    <x v="3"/>
    <s v="ERP"/>
    <s v="NA"/>
    <s v="ERP"/>
    <m/>
    <m/>
    <s v="Argemiro / Marta"/>
    <s v="Gerson França Jr."/>
    <s v="Vinicius Ricardo dos Santos"/>
    <s v="Ordinária"/>
  </r>
  <r>
    <n v="2025214"/>
    <x v="58"/>
    <s v="04/2025"/>
    <s v="FORTLEV INDUSTRIA E COMERCIO DE PLASTICO LTDA"/>
    <s v="Rodovia"/>
    <s v="BR-101, Sul, Km 96,4"/>
    <n v="2303"/>
    <s v="Distrito Industrial"/>
    <x v="5"/>
    <x v="1"/>
    <s v="ERPM"/>
    <s v="27587-5"/>
    <s v="Turbina"/>
    <d v="2023-06-30T00:00:00"/>
    <d v="2025-06-30T00:00:00"/>
    <s v="Argemiro / Marta"/>
    <s v="Gerson França Jr."/>
    <s v="Vinicius Ricardo dos Santos"/>
    <s v="Ordinária"/>
  </r>
  <r>
    <n v="2025215"/>
    <x v="58"/>
    <s v="04/2025"/>
    <s v="RIOJA COMÉRCIO DE PETRÓLEO LTDA"/>
    <s v="Avenida"/>
    <s v="Nossa Senhora do Bom Conselho"/>
    <n v="875"/>
    <s v="Ponte dos Carvalhos"/>
    <x v="5"/>
    <x v="2"/>
    <s v="ERPM"/>
    <s v="31475-7"/>
    <s v="Rotativo G 100"/>
    <d v="2023-08-31T00:00:00"/>
    <d v="2026-08-31T00:00:00"/>
    <s v="Argemiro / Marta"/>
    <s v="Gerson França Jr."/>
    <s v="Vinicius Ricardo dos Santos"/>
    <s v="Ordinária"/>
  </r>
  <r>
    <n v="2025216"/>
    <x v="59"/>
    <s v="05/2025"/>
    <s v="LE PARC BOA VIAGEM"/>
    <s v="Rua"/>
    <s v="Le Parc"/>
    <n v="100"/>
    <s v="Boa Viagem"/>
    <x v="6"/>
    <x v="0"/>
    <s v="CR 002 BOA VIAGEM"/>
    <m/>
    <m/>
    <m/>
    <m/>
    <s v="Argemiro / Marta"/>
    <s v="Paulo André de Oliveira"/>
    <s v="Vinicius Ricardo dos Santos"/>
    <s v="Ordinária"/>
  </r>
  <r>
    <n v="2025217"/>
    <x v="59"/>
    <s v="05/2025"/>
    <s v="LE PARC BOA VIAGEM - ROSÉ"/>
    <s v="Rua"/>
    <s v="Le Parc"/>
    <n v="100"/>
    <s v="Boa Viagem"/>
    <x v="6"/>
    <x v="0"/>
    <s v="CR 002 BOA VIAGEM"/>
    <s v="18937-5"/>
    <s v="Diafragma"/>
    <d v="2017-01-31T00:00:00"/>
    <d v="2027-01-31T00:00:00"/>
    <s v="Argemiro / Marta"/>
    <s v="Paulo André de Oliveira"/>
    <s v="Vinicius Ricardo dos Santos"/>
    <s v="Ordinária"/>
  </r>
  <r>
    <n v="2025218"/>
    <x v="59"/>
    <s v="05/2025"/>
    <s v="LE PARC BOA VIAGEM - TULIPE NORD"/>
    <s v="Rua"/>
    <s v="Le Parc"/>
    <n v="100"/>
    <s v="Boa Viagem"/>
    <x v="6"/>
    <x v="0"/>
    <s v="CR 002 BOA VIAGEM"/>
    <s v="31784-5"/>
    <s v="Diafragma"/>
    <d v="2024-01-31T00:00:00"/>
    <d v="2034-01-31T00:00:00"/>
    <s v="Argemiro / Marta"/>
    <s v="Paulo André de Oliveira"/>
    <s v="Vinicius Ricardo dos Santos"/>
    <s v="Ordinária"/>
  </r>
  <r>
    <n v="2025219"/>
    <x v="59"/>
    <s v="05/2025"/>
    <s v="LE PARC BOA VIAGEM - TULIPE SUD"/>
    <s v="Rua"/>
    <s v="Le Parc"/>
    <n v="100"/>
    <s v="Boa Viagem"/>
    <x v="6"/>
    <x v="0"/>
    <s v="CR 002 BOA VIAGEM"/>
    <s v="26982-4"/>
    <s v="Diafragma"/>
    <d v="2021-03-31T00:00:00"/>
    <d v="2031-03-31T00:00:00"/>
    <s v="Argemiro / Marta"/>
    <s v="Paulo André de Oliveira"/>
    <s v="Vinicius Ricardo dos Santos"/>
    <s v="Ordinária"/>
  </r>
  <r>
    <n v="2025220"/>
    <x v="59"/>
    <s v="05/2025"/>
    <s v="LE PARC BOA VIAGEM - EDEN"/>
    <s v="Rua"/>
    <s v="Le Parc"/>
    <n v="100"/>
    <s v="Boa Viagem"/>
    <x v="6"/>
    <x v="0"/>
    <s v="CR 002 BOA VIAGEM"/>
    <s v="19139-6"/>
    <s v="Diafragma"/>
    <d v="2017-01-31T00:00:00"/>
    <d v="2027-01-31T00:00:00"/>
    <s v="Argemiro / Marta"/>
    <s v="Paulo André de Oliveira"/>
    <s v="Vinicius Ricardo dos Santos"/>
    <s v="Ordinária"/>
  </r>
  <r>
    <n v="2025221"/>
    <x v="59"/>
    <s v="05/2025"/>
    <s v="LE PARC BOA VIAGEM - JARDIM SUD"/>
    <s v="Rua"/>
    <s v="Le Parc"/>
    <n v="100"/>
    <s v="Boa Viagem"/>
    <x v="6"/>
    <x v="0"/>
    <s v="CR 002 BOA VIAGEM"/>
    <s v="31623-7"/>
    <s v="Diafragma"/>
    <d v="2024-01-31T00:00:00"/>
    <d v="2034-01-31T00:00:00"/>
    <s v="Argemiro / Marta"/>
    <s v="Paulo André de Oliveira"/>
    <s v="Vinicius Ricardo dos Santos"/>
    <s v="Ordinária"/>
  </r>
  <r>
    <n v="2025222"/>
    <x v="59"/>
    <s v="05/2025"/>
    <s v="LE PARC BOA VIAGEM - JARDIM NORD"/>
    <s v="Rua"/>
    <s v="Le Parc"/>
    <n v="100"/>
    <s v="Boa Viagem"/>
    <x v="6"/>
    <x v="0"/>
    <s v="CR 002 BOA VIAGEM"/>
    <s v="31631-8"/>
    <s v="Diafragma"/>
    <d v="2024-01-31T00:00:00"/>
    <d v="2034-01-31T00:00:00"/>
    <s v="Argemiro / Marta"/>
    <s v="Paulo André de Oliveira"/>
    <s v="Vinicius Ricardo dos Santos"/>
    <s v="Ordinária"/>
  </r>
  <r>
    <n v="2025223"/>
    <x v="59"/>
    <s v="05/2025"/>
    <s v="LE PARC BOA VIAGEM - LUNE"/>
    <s v="Rua"/>
    <s v="Le Parc"/>
    <n v="100"/>
    <s v="Boa Viagem"/>
    <x v="6"/>
    <x v="0"/>
    <s v="CR 002 BOA VIAGEM"/>
    <s v="32867-0"/>
    <s v="Diafragma"/>
    <d v="2024-01-31T00:00:00"/>
    <d v="2034-01-31T00:00:00"/>
    <s v="Argemiro / Marta"/>
    <s v="Paulo André de Oliveira"/>
    <s v="Vinicius Ricardo dos Santos"/>
    <s v="Ordinária"/>
  </r>
  <r>
    <n v="2025224"/>
    <x v="59"/>
    <s v="05/2025"/>
    <s v="LE PARC BOA VIAGEM - LIS"/>
    <s v="Rua"/>
    <s v="Le Parc"/>
    <n v="100"/>
    <s v="Boa Viagem"/>
    <x v="6"/>
    <x v="0"/>
    <s v="CR 002 BOA VIAGEM"/>
    <s v="20319-0"/>
    <s v="Diafragma"/>
    <d v="2017-03-31T00:00:00"/>
    <d v="2027-03-31T00:00:00"/>
    <s v="Argemiro / Marta"/>
    <s v="Paulo André de Oliveira"/>
    <s v="Vinicius Ricardo dos Santos"/>
    <s v="Ordinária"/>
  </r>
  <r>
    <n v="2025225"/>
    <x v="59"/>
    <s v="05/2025"/>
    <s v="LE PARC BOA VIAGEM - BRISE"/>
    <s v="Rua"/>
    <s v="Le Parc"/>
    <n v="100"/>
    <s v="Boa Viagem"/>
    <x v="6"/>
    <x v="0"/>
    <s v="CR 002 BOA VIAGEM"/>
    <s v="32882-0"/>
    <s v="Diafragma"/>
    <d v="2024-01-31T00:00:00"/>
    <d v="2034-01-31T00:00:00"/>
    <s v="Argemiro / Marta"/>
    <s v="Paulo André de Oliveira"/>
    <s v="Vinicius Ricardo dos Santos"/>
    <s v="Ordinária"/>
  </r>
  <r>
    <n v="2025226"/>
    <x v="59"/>
    <s v="05/2025"/>
    <s v="LE PARC BOA VIAGEM - SOLEIL"/>
    <s v="Rua"/>
    <s v="Le Parc"/>
    <n v="100"/>
    <s v="Boa Viagem"/>
    <x v="6"/>
    <x v="0"/>
    <s v="CR 002 BOA VIAGEM"/>
    <s v="19044-6"/>
    <s v="Diafragma"/>
    <d v="2017-01-31T00:00:00"/>
    <d v="2027-01-31T00:00:00"/>
    <s v="Argemiro / Marta"/>
    <s v="Paulo André de Oliveira"/>
    <s v="Vinicius Ricardo dos Santos"/>
    <s v="Ordinária"/>
  </r>
  <r>
    <n v="2025227"/>
    <x v="59"/>
    <s v="05/2025"/>
    <s v="LE PARC BOA VIAGEM - CHARMANT NORD"/>
    <s v="Rua"/>
    <s v="Le Parc"/>
    <n v="100"/>
    <s v="Boa Viagem"/>
    <x v="6"/>
    <x v="0"/>
    <s v="CR 002 BOA VIAGEM"/>
    <s v="18631-7"/>
    <s v="Diafragma"/>
    <d v="2016-12-31T00:00:00"/>
    <d v="2026-12-31T00:00:00"/>
    <s v="Argemiro / Marta"/>
    <s v="Paulo André de Oliveira"/>
    <s v="Vinicius Ricardo dos Santos"/>
    <s v="Ordinária"/>
  </r>
  <r>
    <n v="2025228"/>
    <x v="59"/>
    <s v="05/2025"/>
    <s v="LE PARC BOA VIAGEM - CHARMANT SUD"/>
    <s v="Rua"/>
    <s v="Le Parc"/>
    <n v="100"/>
    <s v="Boa Viagem"/>
    <x v="6"/>
    <x v="0"/>
    <s v="CR 002 BOA VIAGEM"/>
    <s v="06270-7"/>
    <s v="Diafragma"/>
    <d v="2015-05-31T00:00:00"/>
    <d v="2025-05-31T00:00:00"/>
    <s v="Argemiro / Marta"/>
    <s v="Paulo André de Oliveira"/>
    <s v="Vinicius Ricardo dos Santos"/>
    <s v="Ordinária"/>
  </r>
  <r>
    <n v="2025229"/>
    <x v="59"/>
    <s v="05/2025"/>
    <s v="CONDOMÍNIO PAÇO DAS ÁGUAS"/>
    <s v="Rua"/>
    <s v="Moisés Corrêa da Silva"/>
    <n v="90"/>
    <s v="Imbiribeira"/>
    <x v="6"/>
    <x v="0"/>
    <s v="CRM"/>
    <s v="26052-5"/>
    <s v="Diafragma"/>
    <d v="2020-08-31T00:00:00"/>
    <d v="2030-08-31T00:00:00"/>
    <s v="Argemiro / Marta"/>
    <s v="Paulo André de Oliveira"/>
    <s v="Vinicius Ricardo dos Santos"/>
    <s v="Ordinária"/>
  </r>
  <r>
    <n v="2025230"/>
    <x v="59"/>
    <s v="05/2025"/>
    <s v="RAVELLO PIZZARIA E RESTAURANTE"/>
    <s v="Rua"/>
    <s v="Moisés Corrêa da Silva"/>
    <n v="141"/>
    <s v="Imbiribeira"/>
    <x v="6"/>
    <x v="4"/>
    <s v="ERPM"/>
    <s v="05598-0"/>
    <s v="Diafragma"/>
    <d v="2015-06-30T00:00:00"/>
    <d v="2025-06-30T00:00:00"/>
    <s v="Argemiro / Marta"/>
    <s v="Paulo André de Oliveira"/>
    <s v="Vinicius Ricardo dos Santos"/>
    <s v="Ordinária"/>
  </r>
  <r>
    <n v="2025231"/>
    <x v="59"/>
    <s v="05/2025"/>
    <s v="RESTAURANTE ALECRIM"/>
    <s v="Rua"/>
    <s v="Joaquim Bandeira"/>
    <n v="535"/>
    <s v="Imbiribeira"/>
    <x v="6"/>
    <x v="4"/>
    <s v="ERPM"/>
    <s v="19513-8"/>
    <s v="Diafragma"/>
    <d v="2017-03-31T00:00:00"/>
    <d v="2027-03-31T00:00:00"/>
    <s v="Argemiro / Marta"/>
    <s v="Paulo André de Oliveira"/>
    <s v="Vinicius Ricardo dos Santos"/>
    <s v="Ordinária"/>
  </r>
  <r>
    <n v="2025232"/>
    <x v="59"/>
    <s v="05/2025"/>
    <s v="HOTEL PALACE"/>
    <s v="Rua"/>
    <s v="Joaquim Bandeira"/>
    <n v="511"/>
    <s v="Imbiribeira"/>
    <x v="6"/>
    <x v="4"/>
    <s v="ERPM"/>
    <s v="20437-5"/>
    <s v="Diafragma"/>
    <d v="2017-04-30T00:00:00"/>
    <d v="2027-04-30T00:00:00"/>
    <s v="Argemiro / Marta"/>
    <s v="Paulo André de Oliveira"/>
    <s v="Vinicius Ricardo dos Santos"/>
    <s v="Ordinária"/>
  </r>
  <r>
    <n v="2025233"/>
    <x v="59"/>
    <s v="05/2025"/>
    <s v="HOTEL LE PREMIER"/>
    <s v="Rua"/>
    <s v="Joaquim Bandeira"/>
    <n v="548"/>
    <s v="Imbiribeira"/>
    <x v="6"/>
    <x v="4"/>
    <s v="ERPM"/>
    <s v="19579-0"/>
    <s v="Diafragma"/>
    <d v="2017-03-31T00:00:00"/>
    <d v="2027-03-31T00:00:00"/>
    <s v="Argemiro / Marta"/>
    <s v="Paulo André de Oliveira"/>
    <s v="Vinicius Ricardo dos Santos"/>
    <s v="Ordinária"/>
  </r>
  <r>
    <n v="2025234"/>
    <x v="60"/>
    <s v="05/2025"/>
    <s v="RESIDENCIAL CLUBE VITA - CR"/>
    <s v="Rua"/>
    <s v="Jorge de Lima"/>
    <n v="245"/>
    <s v="Imbiribeira"/>
    <x v="6"/>
    <x v="0"/>
    <s v="CR 003 BOA VIAGEM"/>
    <m/>
    <m/>
    <m/>
    <m/>
    <s v="Argemiro / Marta"/>
    <s v="Paulo André de Oliveira"/>
    <s v="Vinicius Ricardo dos Santos"/>
    <s v="Ordinária"/>
  </r>
  <r>
    <n v="2025235"/>
    <x v="60"/>
    <s v="05/2025"/>
    <s v="RESIDENCIAL CLUBE VITA - ALEGRO"/>
    <s v="Rua"/>
    <s v="Jorge de Lima"/>
    <n v="245"/>
    <s v="Imbiribeira"/>
    <x v="6"/>
    <x v="0"/>
    <s v="CR 003 BOA VIAGEM"/>
    <s v="22380-8"/>
    <s v="Diafragma"/>
    <d v="2018-07-31T00:00:00"/>
    <d v="2028-07-31T00:00:00"/>
    <s v="Argemiro / Marta"/>
    <s v="Paulo André de Oliveira"/>
    <s v="Vinicius Ricardo dos Santos"/>
    <s v="Ordinária"/>
  </r>
  <r>
    <n v="2025236"/>
    <x v="60"/>
    <s v="05/2025"/>
    <s v="RESIDENCIAL CLUBE VITA - DOLCE"/>
    <s v="Rua"/>
    <s v="Jorge de Lima"/>
    <n v="245"/>
    <s v="Imbiribeira"/>
    <x v="6"/>
    <x v="0"/>
    <s v="CR 003 BOA VIAGEM"/>
    <s v="22704-8"/>
    <s v="Diafragma"/>
    <d v="2018-08-31T00:00:00"/>
    <d v="2028-08-31T00:00:00"/>
    <s v="Argemiro / Marta"/>
    <s v="Paulo André de Oliveira"/>
    <s v="Vinicius Ricardo dos Santos"/>
    <s v="Ordinária"/>
  </r>
  <r>
    <n v="2025237"/>
    <x v="60"/>
    <s v="05/2025"/>
    <s v="RESIDENCIAL CLUBE VITA - QUALITÁ"/>
    <s v="Rua"/>
    <s v="Jorge de Lima"/>
    <n v="245"/>
    <s v="Imbiribeira"/>
    <x v="6"/>
    <x v="0"/>
    <s v="CR 003 BOA VIAGEM"/>
    <s v="04890-9"/>
    <s v="Diafragma"/>
    <d v="2015-03-31T00:00:00"/>
    <d v="2025-03-31T00:00:00"/>
    <s v="Argemiro / Marta"/>
    <s v="Paulo André de Oliveira"/>
    <s v="Vinicius Ricardo dos Santos"/>
    <s v="Ordinária"/>
  </r>
  <r>
    <n v="2025238"/>
    <x v="60"/>
    <s v="05/2025"/>
    <s v="RESIDENCIAL CLUBE VITA - SALUTE"/>
    <s v="Rua"/>
    <s v="Jorge de Lima"/>
    <n v="245"/>
    <s v="Imbiribeira"/>
    <x v="6"/>
    <x v="0"/>
    <s v="CR 003 BOA VIAGEM"/>
    <s v="26649-3"/>
    <s v="Diafragma"/>
    <d v="2021-03-31T00:00:00"/>
    <d v="2031-03-31T00:00:00"/>
    <s v="Argemiro / Marta"/>
    <s v="Paulo André de Oliveira"/>
    <s v="Vinicius Ricardo dos Santos"/>
    <s v="Ordinária"/>
  </r>
  <r>
    <n v="2025239"/>
    <x v="60"/>
    <s v="05/2025"/>
    <s v="EDIFÍCIO ATLANTIS"/>
    <s v="Rua "/>
    <s v="Sargento Silvino de Macedo"/>
    <n v="155"/>
    <s v="Imbiribeira"/>
    <x v="6"/>
    <x v="0"/>
    <s v="CRM"/>
    <s v="23442-7"/>
    <s v="Diafragma"/>
    <d v="2019-03-31T00:00:00"/>
    <d v="2029-03-31T00:00:00"/>
    <s v="Argemiro / Marta"/>
    <s v="Paulo André de Oliveira"/>
    <s v="Vinicius Ricardo dos Santos"/>
    <s v="Ordinária"/>
  </r>
  <r>
    <n v="2025240"/>
    <x v="60"/>
    <s v="05/2025"/>
    <s v="CONDÔMINIO ILHA DE MIKONOS"/>
    <s v="Rua "/>
    <s v="José Nogueira"/>
    <n v="44"/>
    <s v="Imbiribeira"/>
    <x v="6"/>
    <x v="0"/>
    <s v="CRM"/>
    <s v="33099-0"/>
    <s v="Diafragma"/>
    <d v="2024-09-30T00:00:00"/>
    <d v="2034-09-30T00:00:00"/>
    <s v="Argemiro / Marta"/>
    <s v="Paulo André de Oliveira"/>
    <s v="Vinicius Ricardo dos Santos"/>
    <s v="Ordinária"/>
  </r>
  <r>
    <n v="2025241"/>
    <x v="60"/>
    <s v="05/2025"/>
    <s v="ECONDOMÍNIO DO ED VIVENDA DO ARAÇA"/>
    <s v="Rua"/>
    <s v="Bernardo Gabriel"/>
    <n v="47"/>
    <s v="Imbiribeira"/>
    <x v="6"/>
    <x v="0"/>
    <s v="CRM"/>
    <s v="33151-0"/>
    <s v="Diafragma"/>
    <d v="2024-09-30T00:00:00"/>
    <d v="2034-09-30T00:00:00"/>
    <s v="Argemiro / Marta"/>
    <s v="Paulo André de Oliveira"/>
    <s v="Vinicius Ricardo dos Santos"/>
    <s v="Ordinária"/>
  </r>
  <r>
    <n v="2025242"/>
    <x v="60"/>
    <s v="05/2025"/>
    <s v="CANGAÇO PETISCARIA"/>
    <s v="Rua"/>
    <s v="Pianista Ismar Mariano"/>
    <n v="12"/>
    <s v="Imbiribeira"/>
    <x v="6"/>
    <x v="4"/>
    <s v="ERPM"/>
    <s v="29775-5"/>
    <s v="Diafragma"/>
    <d v="2022-08-31T00:00:00"/>
    <d v="2032-08-31T00:00:00"/>
    <s v="Argemiro / Marta"/>
    <s v="Paulo André de Oliveira"/>
    <s v="Vinicius Ricardo dos Santos"/>
    <s v="Ordinária"/>
  </r>
  <r>
    <n v="2025243"/>
    <x v="60"/>
    <s v="05/2025"/>
    <s v="EDIFÍCIO ALAMEDA DOS PINHEIROS"/>
    <s v="Rua"/>
    <s v="Engenheiro José Brandão Cavalcante"/>
    <n v="1012"/>
    <s v="Imbiribeira"/>
    <x v="6"/>
    <x v="0"/>
    <s v="CRM"/>
    <s v="29983-9"/>
    <s v="Diafragma"/>
    <d v="2022-09-30T00:00:00"/>
    <d v="2032-09-30T00:00:00"/>
    <s v="Argemiro / Marta"/>
    <s v="Paulo André de Oliveira"/>
    <s v="Vinicius Ricardo dos Santos"/>
    <s v="Ordinária"/>
  </r>
  <r>
    <n v="2025244"/>
    <x v="60"/>
    <s v="05/2025"/>
    <s v="EDIFÍCIO CASTTELO DE HEVER"/>
    <s v="Rua"/>
    <s v="Engenheiro José Brandão Cavalcante"/>
    <n v="986"/>
    <s v="Imbiribeira"/>
    <x v="6"/>
    <x v="0"/>
    <s v="CRM"/>
    <s v="24624-7"/>
    <s v="Diafragma"/>
    <d v="2019-03-31T00:00:00"/>
    <d v="2029-03-31T00:00:00"/>
    <s v="Argemiro / Marta"/>
    <s v="Paulo André de Oliveira"/>
    <s v="Vinicius Ricardo dos Santos"/>
    <s v="Ordinária"/>
  </r>
  <r>
    <n v="2025245"/>
    <x v="60"/>
    <s v="05/2025"/>
    <s v="EDIFÍCIO ILHA DE KALYMNOS"/>
    <s v="Rua"/>
    <s v="Engenheiro José Brandão Cavalcante"/>
    <n v="988"/>
    <s v="Imbiribeira"/>
    <x v="6"/>
    <x v="0"/>
    <s v="CRM"/>
    <s v="31825-6"/>
    <s v="Diafragma"/>
    <d v="2024-02-28T00:00:00"/>
    <d v="2034-02-28T00:00:00"/>
    <s v="Argemiro / Marta"/>
    <s v="Paulo André de Oliveira"/>
    <s v="Vinicius Ricardo dos Santos"/>
    <s v="Ordinária"/>
  </r>
  <r>
    <n v="2025246"/>
    <x v="60"/>
    <s v="05/2025"/>
    <s v="EDIFÍCIO ILHA DE PATMOS"/>
    <s v="Rua"/>
    <s v="Engenheiro José Brandão Cavalcante"/>
    <n v="906"/>
    <s v="Imbiribeira"/>
    <x v="6"/>
    <x v="0"/>
    <s v="CRM"/>
    <s v="33104-0"/>
    <s v="Diafragma"/>
    <d v="2024-09-30T00:00:00"/>
    <d v="2034-09-30T00:00:00"/>
    <s v="Argemiro / Marta"/>
    <s v="Paulo André de Oliveira"/>
    <s v="Vinicius Ricardo dos Santos"/>
    <s v="Ordinária"/>
  </r>
  <r>
    <n v="2025247"/>
    <x v="61"/>
    <s v="06/2025"/>
    <s v="EDIFICIO DAFNA"/>
    <s v="Avenida"/>
    <s v="Rosa e Silva"/>
    <n v="2075"/>
    <s v="Tamarineira"/>
    <x v="6"/>
    <x v="0"/>
    <s v="CRM"/>
    <s v="27506-9"/>
    <s v="Diafragma"/>
    <d v="2021-03-31T00:00:00"/>
    <d v="2031-03-31T00:00:00"/>
    <s v="Argemiro / Marta / João Paulo"/>
    <s v="Bruno Santos Assunção"/>
    <s v="Vinicius Ricardo dos Santos"/>
    <s v="Extraordinária"/>
  </r>
  <r>
    <n v="2025248"/>
    <x v="61"/>
    <s v="06/2025"/>
    <s v="EDIFICIO VILA NAZARÉ"/>
    <s v="Rua"/>
    <s v="Ibiapaba"/>
    <n v="90"/>
    <s v="Tamarineira"/>
    <x v="6"/>
    <x v="0"/>
    <s v="CRM"/>
    <s v="24731-6"/>
    <s v="Diafragma"/>
    <d v="2019-07-31T00:00:00"/>
    <d v="2029-07-31T00:00:00"/>
    <s v="Argemiro / Marta / João Paulo"/>
    <s v="Bruno Santos Assunção"/>
    <s v="Vinicius Ricardo dos Santos"/>
    <s v="Extraordinária"/>
  </r>
  <r>
    <n v="2025249"/>
    <x v="61"/>
    <s v="06/2025"/>
    <s v="EDIFICIO TRINDADE FAMILY CLASS"/>
    <s v="Rua"/>
    <s v="Oscar Pinto"/>
    <n v="300"/>
    <s v="Casa Amarela"/>
    <x v="6"/>
    <x v="0"/>
    <s v="CRM"/>
    <s v="não é cliente"/>
    <m/>
    <m/>
    <m/>
    <s v="Argemiro / Marta / João Paulo"/>
    <s v="Bruno Santos Assunção"/>
    <s v="Vinicius Ricardo dos Santos"/>
    <s v="Extraordinária"/>
  </r>
  <r>
    <n v="2025250"/>
    <x v="61"/>
    <s v="06/2025"/>
    <s v="EDIFICIO JAQUEIRA RESIDENCE"/>
    <s v="Rua "/>
    <s v="Desembargador Eduardo Jordão"/>
    <n v="181"/>
    <s v="Tamarineira"/>
    <x v="6"/>
    <x v="0"/>
    <s v="CRM"/>
    <s v="28002-0"/>
    <s v="Diafragma"/>
    <d v="2021-08-31T00:00:00"/>
    <d v="2031-08-31T00:00:00"/>
    <s v="Argemiro / Marta / João Paulo"/>
    <s v="Bruno Santos Assunção"/>
    <s v="Vinicius Ricardo dos Santos"/>
    <s v="Extraordinária"/>
  </r>
  <r>
    <n v="2025251"/>
    <x v="61"/>
    <s v="06/2025"/>
    <s v="EDIFICIO VILA VELHA COLONIAL"/>
    <s v="Rua"/>
    <s v="Dr. José Maria"/>
    <n v="485"/>
    <s v="Encruzilhada"/>
    <x v="6"/>
    <x v="0"/>
    <s v="CRM"/>
    <s v="28260-0"/>
    <s v="Diafragma"/>
    <s v="31/04/2022"/>
    <s v="31/04/2032"/>
    <s v="Argemiro / Marta / João Paulo"/>
    <s v="Bruno Santos Assunção"/>
    <s v="Vinicius Ricardo dos Santos"/>
    <s v="Extraordinária"/>
  </r>
  <r>
    <n v="2025252"/>
    <x v="61"/>
    <s v="06/2025"/>
    <s v="EDIFICIO OLINDA COLONIAL"/>
    <s v="Rua"/>
    <s v="Gomes de Matos Júnior"/>
    <n v="125"/>
    <s v="Rosarinho"/>
    <x v="6"/>
    <x v="0"/>
    <s v="CRM"/>
    <s v="28759-3"/>
    <s v="Diafragma"/>
    <d v="2021-09-30T00:00:00"/>
    <d v="2031-09-30T00:00:00"/>
    <s v="Argemiro / Marta / João Paulo"/>
    <s v="Bruno Santos Assunção"/>
    <s v="Vinicius Ricardo dos Santos"/>
    <s v="Extraordinária"/>
  </r>
  <r>
    <n v="2025253"/>
    <x v="61"/>
    <s v="06/2025"/>
    <s v="EDIFICIO JOÃO FRANCISCO BEZERRA"/>
    <s v="Rua"/>
    <s v="Samuel Campelo"/>
    <n v="315"/>
    <s v="Aflitos"/>
    <x v="6"/>
    <x v="0"/>
    <s v="CRM"/>
    <s v="31820-5"/>
    <s v="Diafragma"/>
    <d v="2024-02-28T00:00:00"/>
    <d v="2034-02-28T00:00:00"/>
    <s v="Argemiro / Marta / João Paulo"/>
    <s v="Bruno Santos Assunção"/>
    <s v="Vinicius Ricardo dos Santos"/>
    <s v="Extraordinária"/>
  </r>
  <r>
    <n v="2025254"/>
    <x v="61"/>
    <s v="06/2025"/>
    <s v="EDIFICIO PRIMAVERA COLONIAL"/>
    <s v="Rua"/>
    <s v="Quarenta e Oito"/>
    <n v="462"/>
    <s v="Espinheiro"/>
    <x v="6"/>
    <x v="0"/>
    <s v="CRM"/>
    <s v="32593-7"/>
    <s v="Diafragma"/>
    <d v="2024-06-30T00:00:00"/>
    <d v="2034-06-30T00:00:00"/>
    <s v="Argemiro / Marta / João Paulo"/>
    <s v="Bruno Santos Assunção"/>
    <s v="Vinicius Ricardo dos Santos"/>
    <s v="Extraordinária"/>
  </r>
  <r>
    <n v="2025255"/>
    <x v="61"/>
    <s v="06/2025"/>
    <s v="EDIFICIO AURORA TREND"/>
    <s v="Rua"/>
    <s v="2 de Julho"/>
    <n v="251"/>
    <s v="Santo Amaro"/>
    <x v="6"/>
    <x v="0"/>
    <s v="CRM"/>
    <s v="31198-7"/>
    <s v="Diafragma"/>
    <d v="2023-05-31T00:00:00"/>
    <d v="2033-05-31T00:00:00"/>
    <s v="Argemiro / Marta / João Paulo"/>
    <s v="Bruno Santos Assunção"/>
    <s v="Vinicius Ricardo dos Santos"/>
    <s v="Extraordinária"/>
  </r>
  <r>
    <n v="2025256"/>
    <x v="62"/>
    <s v="06/2025"/>
    <s v="ERP 402-4 - Caruaru - Linha de aço carbono"/>
    <s v="Avenida"/>
    <s v="João Soares Machado"/>
    <n v="1300"/>
    <s v="Alto do Moura"/>
    <x v="19"/>
    <x v="3"/>
    <s v="402.4"/>
    <m/>
    <m/>
    <m/>
    <m/>
    <s v="Argemiro / Marta / Alexandre"/>
    <s v="Lindenberg Silva Leite Melo"/>
    <s v="Vinicius Ricardo dos Santos"/>
    <s v="Ordinária"/>
  </r>
  <r>
    <n v="2025257"/>
    <x v="62"/>
    <s v="06/2025"/>
    <s v="ERP0 402-15 - Caruaru - Linha PEAD"/>
    <s v="Avenida"/>
    <s v="João Soares Machado"/>
    <n v="1300"/>
    <s v="Alto do Moura"/>
    <x v="19"/>
    <x v="3"/>
    <s v="402.15"/>
    <m/>
    <m/>
    <m/>
    <m/>
    <s v="Argemiro / Marta / Alexandre"/>
    <s v="Lindenberg Silva Leite Melo"/>
    <s v="Vinicius Ricardo dos Santos"/>
    <s v="Ordinária"/>
  </r>
  <r>
    <n v="2025258"/>
    <x v="62"/>
    <s v="06/2025"/>
    <s v="VITINE MANEQUINS"/>
    <s v="Rua"/>
    <s v="Humberto de Franca e Silva"/>
    <n v="520"/>
    <s v="Kennedy"/>
    <x v="19"/>
    <x v="1"/>
    <s v="CRM"/>
    <s v="30532-4"/>
    <s v="Rotativo G 40"/>
    <d v="2023-04-30T00:00:00"/>
    <d v="2028-04-30T00:00:00"/>
    <s v="Argemiro / Marta / Alexandre"/>
    <s v="Lindenberg Silva Leite Melo"/>
    <s v="Vinicius Ricardo dos Santos"/>
    <s v="Ordinária"/>
  </r>
  <r>
    <n v="2025259"/>
    <x v="62"/>
    <s v="06/2025"/>
    <s v="MONTTARI METALÚRGICA"/>
    <s v="Rua"/>
    <s v="Humberto de Franca e Silva"/>
    <n v="320"/>
    <s v="Kennedy"/>
    <x v="19"/>
    <x v="1"/>
    <s v="CRM"/>
    <s v="26633-7"/>
    <s v="Rotativo G 16"/>
    <d v="2025-04-30T00:00:00"/>
    <d v="2028-04-30T00:00:00"/>
    <s v="Argemiro / Marta / Alexandre"/>
    <s v="Lindenberg Silva Leite Melo"/>
    <s v="Vinicius Ricardo dos Santos"/>
    <s v="Ordinária"/>
  </r>
  <r>
    <n v="2025260"/>
    <x v="62"/>
    <s v="06/2025"/>
    <s v="POSTO NOSSA SRA DA CONCEIÇÃO"/>
    <s v="Avenida"/>
    <s v="Leão Dourado"/>
    <n v="2365"/>
    <s v="Kennedy"/>
    <x v="19"/>
    <x v="2"/>
    <s v="ERPM"/>
    <s v="33466"/>
    <s v="Rotativo G 100"/>
    <d v="2024-11-30T00:00:00"/>
    <d v="2029-11-30T00:00:00"/>
    <s v="Argemiro / Marta / Alexandre"/>
    <s v="Lindenberg Silva Leite Melo"/>
    <s v="Vinicius Ricardo dos Santos"/>
    <s v="Ordinária"/>
  </r>
  <r>
    <n v="2025261"/>
    <x v="62"/>
    <s v="06/2025"/>
    <s v="LUZARTE ESTRELA"/>
    <s v="Avenida"/>
    <s v="João Soares Machado"/>
    <n v="1"/>
    <s v="Alto do Moura"/>
    <x v="19"/>
    <x v="1"/>
    <s v="ERPM"/>
    <s v="30103-5"/>
    <s v="Turbina"/>
    <d v="2025-04-30T00:00:00"/>
    <d v="2030-04-30T00:00:00"/>
    <s v="Argemiro / Marta / Alexandre"/>
    <s v="Lindenberg Silva Leite Melo"/>
    <s v="Vinicius Ricardo dos Santos"/>
    <s v="Ordinária"/>
  </r>
  <r>
    <n v="2025262"/>
    <x v="62"/>
    <s v="06/2025"/>
    <s v="MARNOL INDÚSTRIA DE LOUÇAS SANITÁRIAS LTDA"/>
    <s v="Avenida"/>
    <s v="João Soares Machado"/>
    <n v="1"/>
    <s v="Alto do Moura"/>
    <x v="19"/>
    <x v="1"/>
    <s v="ERPM"/>
    <s v="33448"/>
    <s v="Rotativo G 65"/>
    <d v="2021-11-30T00:00:00"/>
    <d v="2026-11-30T00:00:00"/>
    <s v="Argemiro / Marta / Alexandre"/>
    <s v="Lindenberg Silva Leite Melo"/>
    <s v="Vinicius Ricardo dos Santos"/>
    <s v="Ordinária"/>
  </r>
  <r>
    <n v="2025263"/>
    <x v="62"/>
    <s v="06/2025"/>
    <s v="IACIL"/>
    <s v="Rua "/>
    <s v="Manoel Climaco Batista"/>
    <n v="1"/>
    <s v="Agamenom Magalhães"/>
    <x v="19"/>
    <x v="1"/>
    <s v="CRM"/>
    <s v="33484"/>
    <s v="Rotativo G 40"/>
    <d v="2024-11-30T00:00:00"/>
    <d v="2029-11-30T00:00:00"/>
    <s v="Argemiro / Marta / Alexandre"/>
    <s v="Lindenberg Silva Leite Melo"/>
    <s v="Vinicius Ricardo dos Santos"/>
    <s v="Ordinária"/>
  </r>
  <r>
    <n v="2025264"/>
    <x v="62"/>
    <s v="06/2025"/>
    <s v="TEMPERA VIRDOS CARUARU LTDA"/>
    <s v="Avenida"/>
    <s v="João Soares Machado"/>
    <n v="540"/>
    <s v="Alto do Moura"/>
    <x v="19"/>
    <x v="1"/>
    <s v="CRM"/>
    <s v="32192-3"/>
    <s v="Rotativo G 10"/>
    <d v="2024-03-31T00:00:00"/>
    <d v="2029-03-31T00:00:00"/>
    <s v="Argemiro / Marta / Alexandre"/>
    <s v="Lindenberg Silva Leite Melo"/>
    <s v="Vinicius Ricardo dos Santos"/>
    <s v="Ordinária"/>
  </r>
  <r>
    <n v="2025265"/>
    <x v="62"/>
    <s v="06/2025"/>
    <s v="VITAMASSA"/>
    <s v="Avenida"/>
    <s v="João Soares Machado"/>
    <n v="1300"/>
    <s v="Alto do Moura"/>
    <x v="19"/>
    <x v="1"/>
    <s v="CRM"/>
    <s v="24831-2"/>
    <s v="Turbina G 160"/>
    <d v="2024-02-28T00:00:00"/>
    <d v="2029-02-28T00:00:00"/>
    <s v="Argemiro / Marta / Alexandre"/>
    <s v="Lindenberg Silva Leite Melo"/>
    <s v="Vinicius Ricardo dos Santos"/>
    <s v="Ordinária"/>
  </r>
  <r>
    <n v="2025266"/>
    <x v="63"/>
    <s v="06/2025"/>
    <s v="CONDOMINIO JARDIM DAS ORQUIDEAS"/>
    <s v="Avenida"/>
    <s v="José Joaquim de Freitas"/>
    <n v="220"/>
    <s v="Indianopolis"/>
    <x v="19"/>
    <x v="0"/>
    <s v="CRM"/>
    <s v="32985"/>
    <s v="Diafragma"/>
    <d v="2024-08-31T00:00:00"/>
    <d v="2034-08-31T00:00:00"/>
    <s v="Argemiro / Alexandre"/>
    <s v="Lindenberg Silva Leite Melo"/>
    <s v="Vinicius Ricardo dos Santos"/>
    <s v="Ordinária"/>
  </r>
  <r>
    <n v="2025267"/>
    <x v="63"/>
    <s v="06/2025"/>
    <s v="CONDOMINIO CAMINHO DAS BROMELIAS"/>
    <s v="Avenida"/>
    <s v="José Joaquim de Freitas"/>
    <s v="S/N"/>
    <s v="Indianopolis"/>
    <x v="19"/>
    <x v="0"/>
    <s v="CRM"/>
    <s v="32996"/>
    <s v="Diafragma"/>
    <d v="2024-08-31T00:00:00"/>
    <d v="2034-08-31T00:00:00"/>
    <s v="Argemiro / Alexandre"/>
    <s v="Lindenberg Silva Leite Melo"/>
    <s v="Vinicius Ricardo dos Santos"/>
    <s v="Ordinária"/>
  </r>
  <r>
    <n v="2025268"/>
    <x v="63"/>
    <s v="06/2025"/>
    <s v="CONDOMINIO CAMINHO DAS BARAUNAS"/>
    <s v="Avenida"/>
    <s v="José Joaquim de Freitas"/>
    <n v="190"/>
    <s v="Indianopolis"/>
    <x v="19"/>
    <x v="0"/>
    <s v="CRM"/>
    <s v="27577-8"/>
    <s v="Diafragma"/>
    <d v="2021-06-30T00:00:00"/>
    <d v="2031-06-30T00:00:00"/>
    <s v="Argemiro / Alexandre"/>
    <s v="Lindenberg Silva Leite Melo"/>
    <s v="Vinicius Ricardo dos Santos"/>
    <s v="Ordinária"/>
  </r>
  <r>
    <n v="2025269"/>
    <x v="63"/>
    <s v="06/2025"/>
    <s v="RESIDENCIAL IPOJUCA 1 INDIANOPOLIS"/>
    <s v="Avenida"/>
    <s v="Serena"/>
    <n v="327"/>
    <s v="Indianopolis"/>
    <x v="19"/>
    <x v="0"/>
    <s v="CRM"/>
    <s v="27551-4"/>
    <s v="Diafragma"/>
    <d v="2021-06-30T00:00:00"/>
    <d v="2031-06-30T00:00:00"/>
    <s v="Argemiro / Alexandre"/>
    <s v="Lindenberg Silva Leite Melo"/>
    <s v="Vinicius Ricardo dos Santos"/>
    <s v="Ordinária"/>
  </r>
  <r>
    <n v="2025270"/>
    <x v="63"/>
    <s v="06/2025"/>
    <s v="RESIDENCIAL IPOJUCA 2 INDIANOPOLIS"/>
    <s v="Avenida"/>
    <s v="Serena"/>
    <n v="95"/>
    <s v="Indianopolis"/>
    <x v="19"/>
    <x v="0"/>
    <s v="CRM"/>
    <s v="30076-4"/>
    <s v="Diafragma"/>
    <d v="2022-09-30T00:00:00"/>
    <d v="2032-09-30T00:00:00"/>
    <s v="Argemiro / Alexandre"/>
    <s v="Lindenberg Silva Leite Melo"/>
    <s v="Vinicius Ricardo dos Santos"/>
    <s v="Ordinária"/>
  </r>
  <r>
    <n v="2025271"/>
    <x v="63"/>
    <s v="06/2025"/>
    <s v="POSTO CAPITAL DO FORRÓ"/>
    <s v="Avenida"/>
    <s v="José Rodrigues de Jesus"/>
    <n v="128"/>
    <s v="Indianopolis"/>
    <x v="19"/>
    <x v="2"/>
    <s v="ERPM"/>
    <s v="28027-5"/>
    <s v="Rotativo G 100"/>
    <d v="2023-07-31T00:00:00"/>
    <d v="2028-07-31T00:00:00"/>
    <s v="Argemiro / Alexandre"/>
    <s v="Lindenberg Silva Leite Melo"/>
    <s v="Vinicius Ricardo dos Santos"/>
    <s v="Ordinária"/>
  </r>
  <r>
    <n v="2025272"/>
    <x v="63"/>
    <s v="06/2025"/>
    <s v="PÃES E DELICIAs DELICATESSEN"/>
    <s v="Praça"/>
    <s v="Deputado Henrique Pinto"/>
    <n v="66"/>
    <s v="Nossa Senhora das Dores"/>
    <x v="19"/>
    <x v="4"/>
    <s v="CRM"/>
    <s v="32030-7"/>
    <s v="Diafragma"/>
    <d v="2024-03-31T00:00:00"/>
    <d v="2034-03-31T00:00:00"/>
    <s v="Argemiro / Alexandre"/>
    <s v="Lindenberg Silva Leite Melo"/>
    <s v="Vinicius Ricardo dos Santos"/>
    <s v="Ordinária"/>
  </r>
  <r>
    <n v="2025273"/>
    <x v="63"/>
    <s v="06/2025"/>
    <s v="SODIÊ DOCES CARUAU"/>
    <s v="Avenida"/>
    <s v="Professor José Leão"/>
    <n v="38"/>
    <s v="Maurício de Nassau"/>
    <x v="19"/>
    <x v="4"/>
    <s v="CRM"/>
    <s v="32769"/>
    <s v="Diafragma"/>
    <d v="2024-07-31T00:00:00"/>
    <d v="2034-07-31T00:00:00"/>
    <s v="Argemiro / Alexandre"/>
    <s v="Lindenberg Silva Leite Melo"/>
    <s v="Vinicius Ricardo dos Santos"/>
    <s v="Ordinária"/>
  </r>
  <r>
    <n v="2025274"/>
    <x v="63"/>
    <s v="06/2025"/>
    <s v="CASQUINHA DO TIO - SHOPPING DIFUSORA"/>
    <s v="Avenida"/>
    <s v="Agamenom Magalhães"/>
    <n v="444"/>
    <s v="Marurício de Nassau"/>
    <x v="19"/>
    <x v="4"/>
    <s v="CRM"/>
    <s v="31802-7"/>
    <s v="Rotativo G 10"/>
    <d v="2024-01-31T00:00:00"/>
    <d v="2029-01-21T00:00:00"/>
    <s v="Argemiro / Alexandre"/>
    <s v="Lindenberg Silva Leite Melo"/>
    <s v="Vinicius Ricardo dos Santos"/>
    <s v="Ordinária"/>
  </r>
  <r>
    <n v="2025275"/>
    <x v="63"/>
    <s v="06/2025"/>
    <s v="SHOPPING DIFUSORA"/>
    <s v="Avenida"/>
    <s v="Agamenom Magalhães"/>
    <n v="445"/>
    <s v="Marurício de Nassau"/>
    <x v="19"/>
    <x v="4"/>
    <s v="CRM"/>
    <s v="30522-7"/>
    <s v="Rotativo G 25"/>
    <d v="2023-04-30T00:00:00"/>
    <d v="2028-04-30T00:00:00"/>
    <s v="Argemiro / Alexandre"/>
    <s v="Lindenberg Silva Leite Melo"/>
    <s v="Vinicius Ricardo dos Santos"/>
    <s v="Ordinária"/>
  </r>
  <r>
    <n v="2025276"/>
    <x v="63"/>
    <s v="06/2025"/>
    <s v="DOMINO'S PIZZA CARUARU"/>
    <s v="Avenida"/>
    <s v="Agamenom Magalhães"/>
    <n v="780"/>
    <s v="Marurício de Nassau"/>
    <x v="19"/>
    <x v="4"/>
    <s v="CRM"/>
    <s v="29817-4"/>
    <s v="Diafragma"/>
    <d v="2022-08-31T00:00:00"/>
    <d v="2032-08-31T00:00:00"/>
    <s v="Argemiro / Alexandre"/>
    <s v="Lindenberg Silva Leite Melo"/>
    <s v="Vinicius Ricardo dos Santos"/>
    <s v="Ordinária"/>
  </r>
  <r>
    <n v="2025277"/>
    <x v="63"/>
    <s v="06/2025"/>
    <s v="AGAMENON DELICATESSEN"/>
    <s v="Avenida"/>
    <s v="Agamenom Magalhães"/>
    <n v="1030"/>
    <s v="Marurício de Nassau"/>
    <x v="19"/>
    <x v="4"/>
    <s v="CRM"/>
    <s v="29818-2"/>
    <s v="Diafragma"/>
    <d v="2022-08-31T00:00:00"/>
    <d v="2032-08-31T00:00:00"/>
    <s v="Argemiro / Alexandre"/>
    <s v="Lindenberg Silva Leite Melo"/>
    <s v="Vinicius Ricardo dos Santos"/>
    <s v="Ordinária"/>
  </r>
  <r>
    <n v="2025278"/>
    <x v="63"/>
    <s v="06/2025"/>
    <s v="MARICAI BAR E RESTAURANTE"/>
    <s v="Avenida"/>
    <s v="Agamenom Magalhães"/>
    <n v="856"/>
    <s v="Marurício de Nassau"/>
    <x v="19"/>
    <x v="4"/>
    <s v="CRM"/>
    <s v="29816-6"/>
    <s v="Diafragma"/>
    <d v="2022-08-31T00:00:00"/>
    <d v="2032-08-31T00:00:00"/>
    <s v="Argemiro / Alexandre"/>
    <s v="Lindenberg Silva Leite Melo"/>
    <s v="Vinicius Ricardo dos Santos"/>
    <s v="Ordinária"/>
  </r>
  <r>
    <n v="2025279"/>
    <x v="63"/>
    <s v="06/2025"/>
    <s v="POSTO PETRO NUNES"/>
    <s v="Avenida"/>
    <s v="dos Estados"/>
    <n v="1180"/>
    <s v="Marurício de Nassau"/>
    <x v="19"/>
    <x v="2"/>
    <s v="ERPM"/>
    <s v="31207-0"/>
    <s v="Rotativo G 100"/>
    <s v="31/06/2023"/>
    <s v="31/06/2028"/>
    <s v="Argemiro / Alexandre"/>
    <s v="Lindenberg Silva Leite Melo"/>
    <s v="Vinicius Ricardo dos Santos"/>
    <s v="Ordinária"/>
  </r>
  <r>
    <n v="2025280"/>
    <x v="63"/>
    <s v="06/2025"/>
    <s v="AUTO POSTO GPA"/>
    <s v="BR"/>
    <s v="BR 232"/>
    <n v="2550"/>
    <s v="Petropólis"/>
    <x v="19"/>
    <x v="2"/>
    <s v="ERPM"/>
    <s v="31216-9"/>
    <s v="Rotativo G 100"/>
    <d v="2023-07-31T00:00:00"/>
    <d v="2028-07-31T00:00:00"/>
    <s v="Argemiro / Alexandre"/>
    <s v="Lindenberg Silva Leite Melo"/>
    <s v="Vinicius Ricardo dos Santos"/>
    <s v="Ordinária"/>
  </r>
  <r>
    <n v="2025281"/>
    <x v="63"/>
    <s v="06/2025"/>
    <s v="POSTO PICHILAU CARUARU"/>
    <s v="BR"/>
    <s v="BR 232"/>
    <s v="S/N"/>
    <s v="Encruzilhada de São João"/>
    <x v="19"/>
    <x v="2"/>
    <s v="ERPM"/>
    <s v="24865-7"/>
    <s v="Rotativo G 100"/>
    <d v="2024-02-28T00:00:00"/>
    <d v="2029-02-28T00:00:00"/>
    <s v="Argemiro / Alexandre"/>
    <s v="Lindenberg Silva Leite Melo"/>
    <s v="Vinicius Ricardo dos Santos"/>
    <s v="Ordinária"/>
  </r>
  <r>
    <n v="2025282"/>
    <x v="64"/>
    <s v="06/2025"/>
    <s v="RECIFE OUTLET"/>
    <s v="Rodovia"/>
    <s v="BR 232 Km 20"/>
    <s v="S/N"/>
    <m/>
    <x v="15"/>
    <x v="4"/>
    <s v="ERPM"/>
    <s v="25947-0"/>
    <s v="Rotativo G 25"/>
    <d v="2020-07-31T00:00:00"/>
    <d v="2025-07-31T00:00:00"/>
    <s v="Argemiro/ Marta / Alexandre"/>
    <s v="Lindenberg Silva Leite Melo / Douglas Vinicius de Oliveira"/>
    <s v="Vinicius Ricardo dos Santos"/>
    <s v="Ordinária"/>
  </r>
  <r>
    <n v="2025283"/>
    <x v="64"/>
    <s v="06/2025"/>
    <s v="MULTI POSTO OUTLET COMÉRCIO DE COMBUSTIVEIS LTDA"/>
    <s v="Rodovia"/>
    <s v="BR 232 Km 20"/>
    <s v="S/N"/>
    <m/>
    <x v="15"/>
    <x v="2"/>
    <s v="ERPM"/>
    <s v="28021-6"/>
    <s v="Rotativo G 100"/>
    <d v="2024-04-30T00:00:00"/>
    <d v="2029-04-30T00:00:00"/>
    <s v="Argemiro/ Marta / Alexandre"/>
    <s v="Lindenberg Silva Leite Melo / Douglas Vinicius de Oliveira"/>
    <s v="Vinicius Ricardo dos Santos"/>
    <s v="Ordinária"/>
  </r>
  <r>
    <n v="2025284"/>
    <x v="64"/>
    <s v="06/2025"/>
    <s v="CAPRICCHE S.A FABRICAÇÃO DE ALIMENTOS"/>
    <s v="Rodovia"/>
    <s v="BR 232 Km 27"/>
    <s v="S/N"/>
    <s v="Alto de Santo Antonio"/>
    <x v="15"/>
    <x v="1"/>
    <s v="ERPM"/>
    <s v="26635-3"/>
    <s v="Turbina G 100"/>
    <d v="2024-02-28T00:00:00"/>
    <d v="2029-02-28T00:00:00"/>
    <s v="Argemiro/ Marta / Alexandre"/>
    <s v="Lindenberg Silva Leite Melo / Douglas Vinicius de Oliveira"/>
    <s v="Vinicius Ricardo dos Santos"/>
    <s v="Ordinária"/>
  </r>
  <r>
    <n v="2025285"/>
    <x v="64"/>
    <s v="06/2025"/>
    <s v="TRAMONTINA DELTA S/A"/>
    <s v="Avenida"/>
    <s v="Industrial"/>
    <s v="S/N"/>
    <s v="Distrito Industrial"/>
    <x v="15"/>
    <x v="1"/>
    <s v="ERPM"/>
    <s v="6634-6"/>
    <s v="Turbina G 250"/>
    <d v="2023-09-30T00:00:00"/>
    <d v="2028-09-30T00:00:00"/>
    <s v="Argemiro/ Marta / Alexandre"/>
    <s v="Lindenberg Silva Leite Melo / Douglas Vinicius de Oliveira"/>
    <s v="Vinicius Ricardo dos Santos"/>
    <s v="Ordinária"/>
  </r>
  <r>
    <n v="2025286"/>
    <x v="64"/>
    <s v="06/2025"/>
    <s v="ECO POSTO VITÓRIA COMÉRCIO DE COMBUSTIVEIS LTDA"/>
    <s v="Rodovia"/>
    <s v="BR 232"/>
    <s v="S/N"/>
    <s v="Zona Rural"/>
    <x v="16"/>
    <x v="2"/>
    <s v="ERPM"/>
    <s v="24869-0"/>
    <s v="Rotativo G 100"/>
    <d v="2023-03-31T00:00:00"/>
    <d v="2028-03-31T00:00:00"/>
    <s v="Argemiro/ Marta / Alexandre"/>
    <s v="Lindenberg Silva Leite Melo / Douglas Vinicius de Oliveira"/>
    <s v="Vinicius Ricardo dos Santos"/>
    <s v="Ordinária"/>
  </r>
  <r>
    <n v="2025287"/>
    <x v="64"/>
    <s v="06/2025"/>
    <s v="ISOESTE CONSTRUTIVOS ISOTÉRMICOS LTA"/>
    <s v="Rodovia"/>
    <s v="BR 232 KMm 51,8 "/>
    <s v="S/N"/>
    <m/>
    <x v="16"/>
    <x v="1"/>
    <s v="ERPM"/>
    <s v="24849-5"/>
    <s v="Turbina G 65"/>
    <d v="2024-02-28T00:00:00"/>
    <d v="2029-02-28T00:00:00"/>
    <s v="Argemiro/ Marta / Alexandre"/>
    <s v="Lindenberg Silva Leite Melo / Douglas Vinicius de Oliveira"/>
    <s v="Vinicius Ricardo dos Santos"/>
    <s v="Ordinária"/>
  </r>
  <r>
    <n v="2025288"/>
    <x v="64"/>
    <s v="06/2025"/>
    <s v="ROCA SANITÁRIOS BRASIL LTDA"/>
    <s v="Rodovia"/>
    <s v="BR 232 "/>
    <n v="5000"/>
    <s v="Dois Leões"/>
    <x v="18"/>
    <x v="1"/>
    <s v="ERPM"/>
    <s v="28998-1"/>
    <s v="Rotativo G 25"/>
    <d v="2022-06-30T00:00:00"/>
    <d v="2027-06-30T00:00:00"/>
    <s v="Argemiro/ Marta / Alexandre"/>
    <s v="Lindenberg Silva Leite Melo / Douglas Vinicius de Oliveira"/>
    <s v="Vinicius Ricardo dos Santos"/>
    <s v="Ordinária"/>
  </r>
  <r>
    <n v="2025289"/>
    <x v="64"/>
    <s v="06/2025"/>
    <s v="POSTO ARCO-ÍRIS COMBUSTÍVEIS LTDA "/>
    <s v="Rodovia"/>
    <s v="BR 233 Km 57,20"/>
    <s v="S/N"/>
    <m/>
    <x v="18"/>
    <x v="2"/>
    <s v="ERPM"/>
    <s v="29007-6"/>
    <s v="Rotativo G 100"/>
    <d v="2024-08-31T00:00:00"/>
    <d v="2029-08-31T00:00:00"/>
    <s v="Argemiro/ Marta / Alexandre"/>
    <s v="Lindenberg Silva Leite Melo / Douglas Vinicius de Oliveira"/>
    <s v="Vinicius Ricardo dos Santos"/>
    <s v="Ordinária"/>
  </r>
  <r>
    <n v="2025290"/>
    <x v="64"/>
    <s v="06/2025"/>
    <s v="AUTO POSTO CARRETEIRO"/>
    <s v="Rodovia"/>
    <s v="BR 233 Km 58,5"/>
    <n v="347"/>
    <m/>
    <x v="18"/>
    <x v="2"/>
    <s v="ERPM"/>
    <s v="28015-1"/>
    <s v="Rotativo G 100"/>
    <d v="2024-01-31T00:00:00"/>
    <d v="2029-01-31T00:00:00"/>
    <s v="Argemiro/ Marta / Alexandre"/>
    <s v="Lindenberg Silva Leite Melo / Douglas Vinicius de Oliveira"/>
    <s v="Vinicius Ricardo dos Santos"/>
    <s v="Ordinária"/>
  </r>
  <r>
    <n v="2025291"/>
    <x v="64"/>
    <s v="06/2025"/>
    <s v="BRASCON GESTÃO AMBIENTAL LTDA"/>
    <s v="Rodovia"/>
    <s v="BR 232"/>
    <s v="S/N"/>
    <m/>
    <x v="18"/>
    <x v="1"/>
    <s v="ERPM"/>
    <s v="31482-0"/>
    <s v="Rotativo G 25"/>
    <d v="2023-08-31T00:00:00"/>
    <d v="2028-08-31T00:00:00"/>
    <s v="Argemiro/ Marta / Alexandre"/>
    <s v="Lindenberg Silva Leite Melo / Douglas Vinicius de Oliveira"/>
    <s v="Vinicius Ricardo dos Santos"/>
    <s v="Ordinária"/>
  </r>
  <r>
    <n v="2025292"/>
    <x v="64"/>
    <s v="06/2025"/>
    <s v="MONDELEZ BRASIL NORTE E NORDESTE LTDA"/>
    <s v="Rodovia"/>
    <s v="Luiz Gonzaga "/>
    <s v="S/N"/>
    <s v="Matriz"/>
    <x v="16"/>
    <x v="1"/>
    <s v="ERP"/>
    <m/>
    <m/>
    <m/>
    <m/>
    <s v="Argemiro/ Marta / Alexandre"/>
    <s v="Lindenberg Silva Leite Melo / Douglas Vinicius de Oliveira"/>
    <s v="Vinicius Ricardo dos Santos"/>
    <s v="Ordinária"/>
  </r>
  <r>
    <n v="2025293"/>
    <x v="64"/>
    <s v="06/2025"/>
    <s v="PETROCAL PETRÓLEO CAVALCANTI LTDA (POSTO BONANZA)"/>
    <s v="Avenida"/>
    <s v="Henrique de Holanda"/>
    <s v="S/N"/>
    <s v="Matriz"/>
    <x v="16"/>
    <x v="2"/>
    <s v="ERPM"/>
    <s v="28981-7"/>
    <s v="Rotativo G 100"/>
    <d v="2023-03-31T00:00:00"/>
    <d v="2028-03-31T00:00:00"/>
    <s v="Argemiro/ Marta / Alexandre"/>
    <s v="Lindenberg Silva Leite Melo / Douglas Vinicius de Oliveira"/>
    <s v="Vinicius Ricardo dos Santos"/>
    <s v="Ordinária"/>
  </r>
  <r>
    <n v="2025294"/>
    <x v="65"/>
    <s v="06/2025"/>
    <s v="BRF S.A"/>
    <s v="Rodovia"/>
    <s v="PE-050"/>
    <s v="S/N"/>
    <s v="São Vicente de Paulo"/>
    <x v="16"/>
    <x v="1"/>
    <s v="ERPM"/>
    <s v="28281-2"/>
    <s v="Turbina G 250"/>
    <d v="2024-11-30T00:00:00"/>
    <d v="2029-11-30T00:00:00"/>
    <s v="Argemiro/Marta"/>
    <s v="Lindenberg Silva Leite Melo"/>
    <s v="Vinicius Ricardo dos Santos"/>
    <s v="Ordinária"/>
  </r>
  <r>
    <n v="2025295"/>
    <x v="65"/>
    <s v="06/2025"/>
    <s v="NISSIN FOODS DO BRASIL LTDA"/>
    <s v="Rodovia"/>
    <s v="PE-050"/>
    <n v="110"/>
    <s v="Cohab"/>
    <x v="17"/>
    <x v="1"/>
    <s v="ERPM"/>
    <s v="6597-8"/>
    <s v="Turbina G 160"/>
    <d v="2024-04-30T00:00:00"/>
    <d v="2029-04-30T00:00:00"/>
    <s v="Argemiro/Marta"/>
    <s v="Lindenberg Silva Leite Melo"/>
    <s v="Vinicius Ricardo dos Santos"/>
    <s v="Ordinária"/>
  </r>
  <r>
    <n v="2025296"/>
    <x v="65"/>
    <s v="06/2025"/>
    <s v="ERP 402.6 - VITÓRIA PARK SHOPPING"/>
    <s v="Avenida"/>
    <s v="Henrique de Holanda"/>
    <n v="3000"/>
    <s v="Redenção"/>
    <x v="16"/>
    <x v="3"/>
    <s v="ERP"/>
    <m/>
    <m/>
    <m/>
    <m/>
    <s v="Argemiro/Marta"/>
    <s v="Lindenberg Silva Leite Melo"/>
    <s v="Vinicius Ricardo dos Santos"/>
    <s v="Ordinária"/>
  </r>
  <r>
    <n v="2025297"/>
    <x v="65"/>
    <s v="06/2025"/>
    <s v="ERP 402.12 BOLSÃO VITÓRIA 1 - SHOPPING VITÓRIA PARK"/>
    <s v="Avenida"/>
    <s v="Henrique de Holanda"/>
    <n v="3000"/>
    <s v="Redenção"/>
    <x v="16"/>
    <x v="3"/>
    <s v="ERP"/>
    <s v="NA"/>
    <m/>
    <m/>
    <m/>
    <s v="Argemiro/Marta"/>
    <s v="Lindenberg Silva Leite Melo"/>
    <s v="Vinicius Ricardo dos Santos"/>
    <s v="Ordinária"/>
  </r>
  <r>
    <n v="2025298"/>
    <x v="65"/>
    <s v="06/2025"/>
    <s v="HIT DOG VITÓRIA PARK SHOPPING"/>
    <s v="Avenida"/>
    <s v="Henrique de Holanda"/>
    <n v="3000"/>
    <s v="Redenção"/>
    <x v="16"/>
    <x v="4"/>
    <s v="CRM"/>
    <s v="28123-9"/>
    <s v="Diafragma"/>
    <d v="2021-09-30T00:00:00"/>
    <d v="2031-09-30T00:00:00"/>
    <s v="Argemiro/Marta"/>
    <s v="Lindenberg Silva Leite Melo"/>
    <s v="Vinicius Ricardo dos Santos"/>
    <s v="Ordinária"/>
  </r>
  <r>
    <n v="2025299"/>
    <x v="65"/>
    <s v="06/2025"/>
    <s v="LA VIANA VITÓRIA PARK SHOPPING"/>
    <s v="Avenida"/>
    <s v="Henrique de Holanda"/>
    <n v="3000"/>
    <s v="Redenção"/>
    <x v="16"/>
    <x v="4"/>
    <s v="CRM"/>
    <s v="25852-0"/>
    <s v="Diafragma"/>
    <d v="2020-05-31T00:00:00"/>
    <d v="2030-05-31T00:00:00"/>
    <s v="Argemiro/Marta"/>
    <s v="Lindenberg Silva Leite Melo"/>
    <s v="Vinicius Ricardo dos Santos"/>
    <s v="Ordinária"/>
  </r>
  <r>
    <n v="2025300"/>
    <x v="65"/>
    <s v="06/2025"/>
    <s v="BUDDY SHOP VITÓRIA PARK SHOPPING (SEM CONSUMO)"/>
    <s v="Avenida"/>
    <s v="Henrique de Holanda"/>
    <n v="3000"/>
    <s v="Redenção"/>
    <x v="16"/>
    <x v="4"/>
    <s v="CRM"/>
    <s v="28547-1"/>
    <s v="Diafragma"/>
    <d v="2022-06-30T00:00:00"/>
    <d v="2032-06-30T00:00:00"/>
    <s v="Argemiro/Marta"/>
    <s v="Lindenberg Silva Leite Melo"/>
    <s v="Vinicius Ricardo dos Santos"/>
    <s v="Ordinária"/>
  </r>
  <r>
    <n v="2025301"/>
    <x v="65"/>
    <s v="06/2025"/>
    <s v="CARMO CHOCOLATES VITÓRIA PARK SHOPPING"/>
    <s v="Avenida"/>
    <s v="Henrique de Holanda"/>
    <n v="3000"/>
    <s v="Redenção"/>
    <x v="16"/>
    <x v="4"/>
    <s v="CRM"/>
    <s v="27835-1"/>
    <s v="Diafragma"/>
    <d v="2021-08-31T00:00:00"/>
    <d v="2031-08-30T00:00:00"/>
    <s v="Argemiro/Marta"/>
    <s v="Lindenberg Silva Leite Melo"/>
    <s v="Vinicius Ricardo dos Santos"/>
    <s v="Ordinária"/>
  </r>
  <r>
    <n v="2025302"/>
    <x v="65"/>
    <s v="06/2025"/>
    <s v="ANTONELLA VITÓRIA PARK SHOPPING (SEM CONSUMO)"/>
    <s v="Avenida"/>
    <s v="Henrique de Holanda"/>
    <n v="3000"/>
    <s v="Redenção"/>
    <x v="16"/>
    <x v="4"/>
    <s v="CRM"/>
    <s v="27327-9"/>
    <s v="Diafragma"/>
    <d v="2021-03-31T00:00:00"/>
    <d v="2031-03-30T00:00:00"/>
    <s v="Argemiro/Marta"/>
    <s v="Lindenberg Silva Leite Melo"/>
    <s v="Vinicius Ricardo dos Santos"/>
    <s v="Ordinária"/>
  </r>
  <r>
    <n v="2025303"/>
    <x v="65"/>
    <s v="06/2025"/>
    <s v="PREDILETO VITÓRIA PARK SHOPPING"/>
    <s v="Avenida"/>
    <s v="Henrique de Holanda"/>
    <n v="3000"/>
    <s v="Redenção"/>
    <x v="16"/>
    <x v="4"/>
    <s v="CRM"/>
    <s v="29975-8"/>
    <s v="Diafragma"/>
    <d v="2022-09-30T00:00:00"/>
    <d v="2032-09-30T00:00:00"/>
    <s v="Argemiro/Marta"/>
    <s v="Lindenberg Silva Leite Melo"/>
    <s v="Vinicius Ricardo dos Santos"/>
    <s v="Ordinária"/>
  </r>
  <r>
    <n v="2025304"/>
    <x v="65"/>
    <s v="06/2025"/>
    <s v="DI ITÁLIA VITÓRIA PARK SHOPPING"/>
    <s v="Avenida"/>
    <s v="Henrique de Holanda"/>
    <n v="3000"/>
    <s v="Redenção"/>
    <x v="16"/>
    <x v="4"/>
    <s v="CRM"/>
    <s v="30003-9"/>
    <s v="Diafragma"/>
    <d v="2022-09-30T00:00:00"/>
    <d v="2032-09-30T00:00:00"/>
    <s v="Argemiro/Marta"/>
    <s v="Lindenberg Silva Leite Melo"/>
    <s v="Vinicius Ricardo dos Santos"/>
    <s v="Ordinária"/>
  </r>
  <r>
    <n v="2025305"/>
    <x v="65"/>
    <s v="06/2025"/>
    <s v="BURGUER KING VITÓRIA PARK SHOPPING"/>
    <s v="Avenida"/>
    <s v="Henrique de Holanda"/>
    <n v="3000"/>
    <s v="Redenção"/>
    <x v="16"/>
    <x v="4"/>
    <s v="CRM"/>
    <s v="19558-8"/>
    <s v="Diafragma"/>
    <d v="2017-03-31T00:00:00"/>
    <d v="2027-03-31T00:00:00"/>
    <s v="Argemiro/Marta"/>
    <s v="Lindenberg Silva Leite Melo"/>
    <s v="Vinicius Ricardo dos Santos"/>
    <s v="Ordinária"/>
  </r>
  <r>
    <n v="2025306"/>
    <x v="65"/>
    <s v="06/2025"/>
    <s v="LA VIANA 02 VITÓRIA PARK SHOPPING (SEM CONSUMO)"/>
    <s v="Avenida"/>
    <s v="Henrique de Holanda"/>
    <n v="3000"/>
    <s v="Redenção"/>
    <x v="16"/>
    <x v="4"/>
    <s v="CRM"/>
    <s v="28592-7"/>
    <s v="Diafragma"/>
    <d v="2022-06-30T00:00:00"/>
    <d v="2032-06-30T00:00:00"/>
    <s v="Argemiro/Marta"/>
    <s v="Lindenberg Silva Leite Melo"/>
    <s v="Vinicius Ricardo dos Santos"/>
    <s v="Ordinária"/>
  </r>
  <r>
    <n v="2025307"/>
    <x v="65"/>
    <s v="06/2025"/>
    <s v="BISTRÔ VITÓRIA PARK SHOPPING"/>
    <s v="Avenida"/>
    <s v="Henrique de Holanda"/>
    <n v="3000"/>
    <s v="Redenção"/>
    <x v="16"/>
    <x v="4"/>
    <s v="CRM"/>
    <s v="29996-3"/>
    <s v="Diafragma"/>
    <d v="2022-09-30T00:00:00"/>
    <d v="2032-09-30T00:00:00"/>
    <s v="Argemiro/Marta"/>
    <s v="Lindenberg Silva Leite Melo"/>
    <s v="Vinicius Ricardo dos Santos"/>
    <s v="Ordinária"/>
  </r>
  <r>
    <n v="2025308"/>
    <x v="65"/>
    <s v="06/2025"/>
    <s v="SUSHI MANIA VITÓRIA PARK SHOPPING (SEM CONSUMO)"/>
    <s v="Avenida"/>
    <s v="Henrique de Holanda"/>
    <n v="3000"/>
    <s v="Redenção"/>
    <x v="16"/>
    <x v="4"/>
    <s v="CRM"/>
    <s v="28049-6"/>
    <s v="Diafragma"/>
    <d v="2021-09-30T00:00:00"/>
    <d v="2031-09-30T00:00:00"/>
    <s v="Argemiro/Marta"/>
    <s v="Lindenberg Silva Leite Melo"/>
    <s v="Vinicius Ricardo dos Santos"/>
    <s v="Ordinária"/>
  </r>
  <r>
    <n v="2025309"/>
    <x v="65"/>
    <s v="06/2025"/>
    <s v="BONAPARTE VITÓRIA PARK SHOPPING"/>
    <s v="Avenida"/>
    <s v="Henrique de Holanda"/>
    <n v="3000"/>
    <s v="Redenção"/>
    <x v="16"/>
    <x v="4"/>
    <s v="CRM"/>
    <s v="29984-7"/>
    <s v="Diafragma"/>
    <d v="2022-09-30T00:00:00"/>
    <d v="2032-09-30T00:00:00"/>
    <s v="Argemiro/Marta"/>
    <s v="Lindenberg Silva Leite Melo"/>
    <s v="Vinicius Ricardo dos Santos"/>
    <s v="Ordinária"/>
  </r>
  <r>
    <n v="2025310"/>
    <x v="65"/>
    <s v="06/2025"/>
    <s v="INTERTROPICAL EXOTICS"/>
    <s v="Rua"/>
    <s v="Joaquim Rodrigues de Lira"/>
    <n v="181"/>
    <s v="Redenção"/>
    <x v="16"/>
    <x v="1"/>
    <s v="ERPM"/>
    <s v="19243-0"/>
    <s v="Rotativo G 16"/>
    <d v="2021-04-30T00:00:00"/>
    <d v="2026-04-30T00:00:00"/>
    <s v="Argemiro/Marta"/>
    <s v="Lindenberg Silva Leite Melo"/>
    <s v="Vinicius Ricardo dos Santos"/>
    <s v="Ordinária"/>
  </r>
  <r>
    <n v="2025311"/>
    <x v="65"/>
    <s v="06/2025"/>
    <s v="RESIDENCIAL ENGENHO SÃO CAETANO"/>
    <s v="Rua"/>
    <s v="Cândido Cardoso Fontes"/>
    <n v="87"/>
    <s v="Matriz"/>
    <x v="16"/>
    <x v="0"/>
    <s v="CRM"/>
    <s v="28129-8"/>
    <s v="Diafragma"/>
    <d v="2022-04-30T00:00:00"/>
    <d v="2032-04-30T00:00:00"/>
    <s v="Argemiro/Marta"/>
    <s v="Lindenberg Silva Leite Melo"/>
    <s v="Vinicius Ricardo dos Santos"/>
    <s v="Ordinária"/>
  </r>
  <r>
    <n v="2025312"/>
    <x v="65"/>
    <s v="06/2025"/>
    <s v="POSTO SÃO PAULO LTDA"/>
    <s v="Avenida"/>
    <s v="Henrique de Holanda"/>
    <n v="1150"/>
    <s v="Matriz"/>
    <x v="16"/>
    <x v="2"/>
    <s v="ERPM"/>
    <s v="26210-2"/>
    <s v="Rotativo G 100"/>
    <d v="2023-03-31T00:00:00"/>
    <d v="2028-03-31T00:00:00"/>
    <s v="Argemiro/Marta"/>
    <s v="Lindenberg Silva Leite Melo"/>
    <s v="Vinicius Ricardo dos Santos"/>
    <s v="Ordinária"/>
  </r>
  <r>
    <n v="2025313"/>
    <x v="65"/>
    <s v="06/2025"/>
    <s v="ERP 402.13 - BOLSÃO VITÓRIA 2"/>
    <s v="Avenida"/>
    <s v="Henrique de Holanda"/>
    <n v="48"/>
    <s v="Campinas"/>
    <x v="16"/>
    <x v="3"/>
    <s v="ERP"/>
    <m/>
    <m/>
    <m/>
    <m/>
    <s v="Argemiro/Marta"/>
    <s v="Lindenberg Silva Leite Melo"/>
    <s v="Vinicius Ricardo dos Santos"/>
    <s v="Ordinária"/>
  </r>
  <r>
    <n v="2025314"/>
    <x v="65"/>
    <s v="06/2025"/>
    <s v="ERP 402.1"/>
    <s v="Avenida"/>
    <s v="Henrique de Holanda"/>
    <n v="48"/>
    <s v="Campinas"/>
    <x v="16"/>
    <x v="3"/>
    <s v="ERP"/>
    <m/>
    <m/>
    <m/>
    <m/>
    <s v="Argemiro/Marta"/>
    <s v="Lindenberg Silva Leite Melo"/>
    <s v="Vinicius Ricardo dos Santos"/>
    <s v="Ordinária"/>
  </r>
  <r>
    <n v="2025315"/>
    <x v="65"/>
    <s v="06/2025"/>
    <s v="OWENS ILLINOIS DO BRASIL"/>
    <s v="Rodovia"/>
    <s v="BR 232 Km 55.5"/>
    <s v="S/N"/>
    <s v="Campinas"/>
    <x v="16"/>
    <x v="1"/>
    <s v="ERPM"/>
    <s v="04441-5"/>
    <s v="Turbina G 650"/>
    <d v="2024-04-30T00:00:00"/>
    <d v="2029-04-30T00:00:00"/>
    <s v="Argemiro/Marta"/>
    <s v="Lindenberg Silva Leite Melo"/>
    <s v="Vinicius Ricardo dos Santos"/>
    <s v="Ordinária"/>
  </r>
  <r>
    <n v="2025316"/>
    <x v="65"/>
    <s v="06/2025"/>
    <s v="ENGARRAFAMENTO PITÚ LTDA"/>
    <s v="Avenida"/>
    <s v="Áurea Ferrer de Moraes"/>
    <s v="S/N"/>
    <s v="Campinas"/>
    <x v="16"/>
    <x v="1"/>
    <s v="ERPM"/>
    <s v="24827-4"/>
    <s v="Rotativo G 65"/>
    <d v="2024-05-30T00:00:00"/>
    <d v="2029-05-30T00:00:00"/>
    <s v="Argemiro/Marta"/>
    <s v="Lindenberg Silva Leite Melo"/>
    <s v="Vinicius Ricardo dos Santos"/>
    <s v="Ordinária"/>
  </r>
  <r>
    <n v="2025317"/>
    <x v="66"/>
    <s v="07/2025"/>
    <s v="CEMOPEL CM PETROLEO LTDA"/>
    <s v="Avenida"/>
    <s v="Barão de Vera Cruz"/>
    <n v="975"/>
    <s v="Cruz de Rebouças"/>
    <x v="7"/>
    <x v="4"/>
    <s v="ERPM"/>
    <s v="24848-7"/>
    <s v="Rotativo G 100"/>
    <d v="2024-01-31T00:00:00"/>
    <d v="2029-01-31T00:00:00"/>
    <s v="Alexandre/Argemiro/Marta"/>
    <s v="Paulo André de Oliveira"/>
    <s v="Vinicius Ricardo dos Santos"/>
    <s v="Ordinária"/>
  </r>
  <r>
    <n v="2025318"/>
    <x v="66"/>
    <s v="07/2025"/>
    <s v="FIPEL - FRIGORÍFICO INDUSTRIAL"/>
    <s v="Estrada"/>
    <s v="Vicinal de Nova Cruz 1"/>
    <n v="200"/>
    <s v="Santa Rita"/>
    <x v="7"/>
    <x v="1"/>
    <s v="ERPM"/>
    <s v="30531-6"/>
    <s v="Rotativo G 40"/>
    <d v="2023-04-30T00:00:00"/>
    <d v="2028-04-30T00:00:00"/>
    <s v="Alexandre/Argemiro/Marta"/>
    <s v="Paulo André de Oliveira"/>
    <s v="Vinicius Ricardo dos Santos"/>
    <s v="Ordinária"/>
  </r>
  <r>
    <n v="2025319"/>
    <x v="66"/>
    <s v="07/2025"/>
    <s v="GALVANISA LTDA"/>
    <s v="Estrada"/>
    <s v="Vicinal de Nova Cruz 1"/>
    <s v="S/N"/>
    <s v="Santa Rita"/>
    <x v="7"/>
    <x v="1"/>
    <s v="ERPM"/>
    <s v="23631-4"/>
    <s v="Rotativo G 25"/>
    <d v="2021-02-28T00:00:00"/>
    <d v="2026-02-28T00:00:00"/>
    <s v="Alexandre/Argemiro/Marta"/>
    <s v="Paulo André de Oliveira"/>
    <s v="Vinicius Ricardo dos Santos"/>
    <s v="Ordinária"/>
  </r>
  <r>
    <n v="2025320"/>
    <x v="66"/>
    <s v="07/2025"/>
    <s v="UNILEVER"/>
    <s v="Rodovia"/>
    <s v="BR-101 Norte"/>
    <s v="S/N"/>
    <s v="Centro"/>
    <x v="7"/>
    <x v="1"/>
    <s v="ERPM"/>
    <s v="33490-0"/>
    <s v="Rotativo"/>
    <d v="2024-11-30T00:00:00"/>
    <d v="2029-11-30T00:00:00"/>
    <s v="Alexandre/Argemiro/Marta"/>
    <s v="Paulo André de Oliveira"/>
    <s v="Vinicius Ricardo dos Santos"/>
    <s v="Ordinária"/>
  </r>
  <r>
    <n v="2025321"/>
    <x v="66"/>
    <s v="07/2025"/>
    <s v="CBA - COMPANHIA BRASILEIRA DE ALUMÍNIO"/>
    <s v="Rodovia"/>
    <s v="PE 35 km 3"/>
    <s v="S/N"/>
    <s v="Distrito Industrial"/>
    <x v="8"/>
    <x v="1"/>
    <s v="ERPM"/>
    <s v="29015-7"/>
    <s v="Turbina G 1000"/>
    <d v="2024-08-31T00:00:00"/>
    <d v="2029-08-31T00:00:00"/>
    <s v="Alexandre/Argemiro/Marta"/>
    <s v="Paulo André de Oliveira"/>
    <s v="Vinicius Ricardo dos Santos"/>
    <s v="Ordinária"/>
  </r>
  <r>
    <n v="2025322"/>
    <x v="66"/>
    <s v="07/2025"/>
    <s v="CERVEJARIA ITAIPAVA - GRUPO PETROPOLIS"/>
    <s v="Rodovia"/>
    <s v="BR-101, km 37.5"/>
    <s v="S/N"/>
    <s v="Mangabeira"/>
    <x v="8"/>
    <x v="1"/>
    <s v="ERPM"/>
    <s v="3478-0"/>
    <s v="Turbina 650"/>
    <d v="2024-11-30T00:00:00"/>
    <d v="2029-11-30T00:00:00"/>
    <s v="Alexandre/Argemiro/Marta"/>
    <s v="Paulo André de Oliveira"/>
    <s v="Vinicius Ricardo dos Santos"/>
    <s v="Ordinária"/>
  </r>
  <r>
    <n v="2025323"/>
    <x v="66"/>
    <s v="07/2025"/>
    <s v="QUIMICA AMPARO"/>
    <s v="Rodovia"/>
    <s v="PE-31, km 3"/>
    <s v="S/N"/>
    <s v="Distrito Industrial"/>
    <x v="8"/>
    <x v="1"/>
    <s v="ERPM"/>
    <s v="27585-9"/>
    <s v="Turbina"/>
    <d v="2023-07-31T00:00:00"/>
    <d v="2028-07-31T00:00:00"/>
    <s v="Alexandre/Argemiro/Marta"/>
    <s v="Paulo André de Oliveira"/>
    <s v="Vinicius Ricardo dos Santos"/>
    <s v="Ordinária"/>
  </r>
  <r>
    <n v="2025324"/>
    <x v="66"/>
    <s v="07/2025"/>
    <s v="AMBEV"/>
    <s v="Rodovia"/>
    <s v="BR-101 Norte, km 34"/>
    <s v="S/N"/>
    <s v="Distrito de botafogo"/>
    <x v="8"/>
    <x v="1"/>
    <s v="ERPM"/>
    <s v="33542-0"/>
    <s v="Turbina G 400"/>
    <d v="2025-02-28T00:00:00"/>
    <d v="2030-02-28T00:00:00"/>
    <s v="Alexandre/Argemiro/Marta"/>
    <s v="Paulo André de Oliveira"/>
    <s v="Vinicius Ricardo dos Santos"/>
    <s v="Ordinária"/>
  </r>
  <r>
    <n v="2025325"/>
    <x v="66"/>
    <s v="07/2025"/>
    <s v="BARROS E ALMEIDA POSTO 5 ESTRELAS"/>
    <s v="Rodovia"/>
    <s v="BR-101 KM 43"/>
    <s v="S/N"/>
    <s v="Centro"/>
    <x v="7"/>
    <x v="4"/>
    <s v="ERPM"/>
    <s v="06583-8"/>
    <s v="Rotativo G 100"/>
    <d v="2023-05-31T00:00:00"/>
    <d v="2028-05-31T00:00:00"/>
    <s v="Alexandre/Argemiro/Marta"/>
    <s v="Paulo André de Oliveira"/>
    <s v="Vinicius Ricardo dos Santos"/>
    <s v="Ordinária"/>
  </r>
  <r>
    <n v="2025326"/>
    <x v="66"/>
    <s v="07/2025"/>
    <s v="INNOVATIVE WATER CARE INDUSTRIA E COMERCIO DE PRODUTOS QUIMICOS LTDA"/>
    <s v="Rodovia"/>
    <s v="BR-101 norte, km 37,5"/>
    <s v="S/N"/>
    <s v="Engenho Pasmado"/>
    <x v="7"/>
    <x v="1"/>
    <m/>
    <m/>
    <m/>
    <m/>
    <m/>
    <s v="Alexandre/Argemiro/Marta"/>
    <s v="Paulo André de Oliveira"/>
    <s v="Vinicius Ricardo dos Santos"/>
    <s v="Ordinária"/>
  </r>
  <r>
    <n v="2025327"/>
    <x v="66"/>
    <s v="07/2025"/>
    <s v="CAPE IGARASSU INDUSTRIA E COMERCIO DE PRODUTOS QUIMICOS"/>
    <s v="Rodovia"/>
    <s v="PE-41, km 6"/>
    <s v="S/N"/>
    <s v="Araripe"/>
    <x v="7"/>
    <x v="1"/>
    <m/>
    <m/>
    <m/>
    <m/>
    <m/>
    <s v="Alexandre/Argemiro/Marta"/>
    <s v="Paulo André de Oliveira"/>
    <s v="Vinicius Ricardo dos Santos"/>
    <s v="Ordinária"/>
  </r>
  <r>
    <n v="2025328"/>
    <x v="66"/>
    <s v="07/2025"/>
    <s v="SUPERGÁS COMBUSTÍVEIS LTDA"/>
    <s v="Avenida"/>
    <s v="Antônio Vicente Novelino"/>
    <n v="91"/>
    <s v="Panco"/>
    <x v="7"/>
    <x v="4"/>
    <s v="ERPM"/>
    <s v="27107-1"/>
    <s v="Rotativo G 100"/>
    <d v="2023-04-30T00:00:00"/>
    <d v="2028-04-30T00:00:00"/>
    <s v="Alexandre/Argemiro/Marta"/>
    <s v="Paulo André de Oliveira"/>
    <s v="Vinicius Ricardo dos Santos"/>
    <s v="Ordinária"/>
  </r>
  <r>
    <n v="2025329"/>
    <x v="67"/>
    <s v="07/2025"/>
    <s v="VILA DE GOIANA COMBUSTÍVEIS "/>
    <s v="Rodovia"/>
    <s v="BR-101, km 19,5"/>
    <s v="S/N"/>
    <s v="Centro"/>
    <x v="13"/>
    <x v="4"/>
    <s v="ERPM"/>
    <s v="27812-2"/>
    <s v="Rotativo G 100"/>
    <d v="2023-07-31T00:00:00"/>
    <d v="2028-07-31T00:00:00"/>
    <s v="Alexandre/Marta"/>
    <s v="Leonardo Fernandes Cassimiro da Silva"/>
    <s v="Islander Gomes"/>
    <s v="Ordinária"/>
  </r>
  <r>
    <n v="2025330"/>
    <x v="67"/>
    <s v="07/2025"/>
    <s v="FABRICA FIAT - POLO STELLANTIS"/>
    <s v="Rodovia"/>
    <s v="BR-101, km 13 a 15"/>
    <s v="S/N"/>
    <s v="Nova Goiana"/>
    <x v="13"/>
    <x v="1"/>
    <m/>
    <m/>
    <m/>
    <m/>
    <m/>
    <s v="Alexandre/Marta"/>
    <s v="Leonardo Fernandes Cassimiro da Silva"/>
    <s v="Islander Gomes"/>
    <s v="Ordinária"/>
  </r>
  <r>
    <n v="2025331"/>
    <x v="67"/>
    <s v="07/2025"/>
    <s v="PORTICO ESQUADRIAS LTDA"/>
    <s v="Rodovia"/>
    <s v="BR-101, km 13 a 15"/>
    <s v="S/N"/>
    <s v="Nova Goiana"/>
    <x v="13"/>
    <x v="1"/>
    <s v="ERPM"/>
    <s v="27580-8"/>
    <s v="Rotativo G 25"/>
    <d v="2021-03-31T00:00:00"/>
    <d v="2026-03-31T00:00:00"/>
    <s v="Alexandre/Marta"/>
    <s v="Leonardo Fernandes Cassimiro da Silva"/>
    <s v="Islander Gomes"/>
    <s v="Ordinária"/>
  </r>
  <r>
    <n v="2025332"/>
    <x v="67"/>
    <s v="07/2025"/>
    <s v="HEMOBRÁS"/>
    <s v="Rodovia"/>
    <s v="BR-101 norte, Quadra D, Lote nº 06"/>
    <s v="S/N"/>
    <s v="Zona Rural"/>
    <x v="13"/>
    <x v="1"/>
    <s v="ERP"/>
    <m/>
    <m/>
    <m/>
    <m/>
    <s v="Alexandre/Marta"/>
    <s v="Leonardo Fernandes Cassimiro da Silva"/>
    <s v="Islander Gomes"/>
    <s v="Ordinária"/>
  </r>
  <r>
    <n v="2025333"/>
    <x v="67"/>
    <s v="07/2025"/>
    <s v="ERPM GEMOBRAS"/>
    <s v="Rodovia"/>
    <s v="BR-101 norte, Quadra D, Lote nº 07"/>
    <s v="S/N"/>
    <s v="Zona Rural"/>
    <x v="13"/>
    <x v="1"/>
    <s v="ERPM"/>
    <s v="31477-3"/>
    <s v="Rotativo G 100"/>
    <d v="2023-08-31T00:00:00"/>
    <d v="2028-08-31T00:00:00"/>
    <s v="Alexandre/Marta"/>
    <s v="Leonardo Fernandes Cassimiro da Silva"/>
    <s v="Islander Gomes"/>
    <s v="Ordinária"/>
  </r>
  <r>
    <n v="2025334"/>
    <x v="67"/>
    <s v="07/2025"/>
    <s v="POSTO BANDEIRANTES GÁS LTDA"/>
    <s v="Rodovia"/>
    <s v="PE 75"/>
    <s v="S/N"/>
    <s v="Centro"/>
    <x v="13"/>
    <x v="4"/>
    <s v="ERPM"/>
    <s v="24867-3"/>
    <s v="Rotativo G 100"/>
    <d v="2024-01-31T00:00:00"/>
    <d v="2029-01-31T00:00:00"/>
    <s v="Alexandre/Marta"/>
    <s v="Leonardo Fernandes Cassimiro da Silva"/>
    <s v="Islander Gomes"/>
    <s v="Ordinária"/>
  </r>
  <r>
    <n v="2025335"/>
    <x v="67"/>
    <s v="07/2025"/>
    <s v="ERPM KLABIN PONSA"/>
    <s v="Rodovia"/>
    <s v="PE-75, km 4.5"/>
    <s v="S/N"/>
    <s v="Engenho Pedregulho"/>
    <x v="13"/>
    <x v="1"/>
    <s v="ERPM"/>
    <s v="06638-9"/>
    <s v="Turbina G 650"/>
    <d v="2024-04-30T00:00:00"/>
    <d v="2029-04-30T00:00:00"/>
    <s v="Alexandre/Marta"/>
    <s v="Leonardo Fernandes Cassimiro da Silva"/>
    <s v="Islander Gomes"/>
    <s v="Ordinária"/>
  </r>
  <r>
    <n v="2025336"/>
    <x v="67"/>
    <s v="07/2025"/>
    <s v="POSTO MASTERGÁS"/>
    <s v="Rodovia"/>
    <s v="PE-62, km 01"/>
    <s v="S/N"/>
    <s v="Ponta de Pedras"/>
    <x v="13"/>
    <x v="4"/>
    <s v="ERPM"/>
    <s v="31227-4"/>
    <s v="Rotativo G 100"/>
    <d v="2023-07-31T00:00:00"/>
    <d v="2028-07-31T00:00:00"/>
    <s v="Alexandre/Marta"/>
    <s v="Leonardo Fernandes Cassimiro da Silva"/>
    <s v="Islander Gomes"/>
    <s v="Ordinária"/>
  </r>
  <r>
    <n v="2025337"/>
    <x v="68"/>
    <s v="07/2025"/>
    <s v="SOLAR BR COCA-COLA SUAPE"/>
    <s v="Rodovia"/>
    <s v="PE-060, Complexo Portuário de Suape"/>
    <s v="S/N"/>
    <s v="Suape"/>
    <x v="5"/>
    <x v="1"/>
    <s v="ERPM"/>
    <s v="28900-6"/>
    <s v="Turbina G 160"/>
    <d v="2025-07-31T00:00:00"/>
    <d v="2030-07-31T00:00:00"/>
    <s v="Marta/Paulo Roberto"/>
    <s v="Wemerson Francisco Rodrigues"/>
    <s v="Islander Gomes"/>
    <s v="Ordinária"/>
  </r>
  <r>
    <n v="2025338"/>
    <x v="68"/>
    <s v="07/2025"/>
    <s v="CAMPARI DO BRASIL LTDA"/>
    <s v="Rodovia"/>
    <s v="PE-060, Complexo Portuário de Suape"/>
    <s v="S/N"/>
    <s v="Suape"/>
    <x v="5"/>
    <x v="1"/>
    <s v="ERPM"/>
    <s v="18901-4"/>
    <s v="Rotativo G 25"/>
    <d v="2023-01-31T00:00:00"/>
    <d v="2028-01-31T00:00:00"/>
    <s v="Marta/Paulo Roberto"/>
    <s v="Wemerson Francisco Rodrigues"/>
    <s v="Islander Gomes"/>
    <s v="Ordinária"/>
  </r>
  <r>
    <n v="2025339"/>
    <x v="68"/>
    <s v="07/2025"/>
    <s v="REVERSE AMBIENTAL "/>
    <s v="Rodovia"/>
    <s v="PE-060, Complexo Portuário de Suape"/>
    <s v="S/N"/>
    <s v="Suape"/>
    <x v="14"/>
    <x v="1"/>
    <s v="ERPM"/>
    <s v="20957-0"/>
    <s v="Rotativo G 40"/>
    <d v="2024-02-28T00:00:00"/>
    <d v="2029-02-28T00:00:00"/>
    <s v="Marta/Paulo Roberto"/>
    <s v="Wemerson Francisco Rodrigues"/>
    <s v="Islander Gomes"/>
    <s v="Ordinária"/>
  </r>
  <r>
    <n v="2025340"/>
    <x v="68"/>
    <s v="07/2025"/>
    <s v="UNILEVER IPOJUCA"/>
    <s v="Rodovia"/>
    <s v="Taiwan"/>
    <s v="S/N"/>
    <s v="Distrito Industrial"/>
    <x v="14"/>
    <x v="1"/>
    <s v="ERPM"/>
    <s v="28989-5"/>
    <s v="Turbina G 40"/>
    <d v="2025-07-31T00:00:00"/>
    <d v="2030-07-31T00:00:00"/>
    <s v="Marta/Paulo Roberto"/>
    <s v="Wemerson Francisco Rodrigues"/>
    <s v="Islander Gomes"/>
    <s v="Ordinária"/>
  </r>
  <r>
    <n v="2025341"/>
    <x v="68"/>
    <s v="07/2025"/>
    <s v="ETC SUAPE 186"/>
    <m/>
    <m/>
    <s v="S/N"/>
    <m/>
    <x v="14"/>
    <x v="1"/>
    <s v="ETC"/>
    <m/>
    <m/>
    <m/>
    <m/>
    <s v="Marta/Paulo Roberto"/>
    <s v="Wemerson Francisco Rodrigues"/>
    <s v="Islander Gomes"/>
    <s v="Ordinária"/>
  </r>
  <r>
    <n v="2025342"/>
    <x v="68"/>
    <s v="07/2025"/>
    <s v="INDORAMA VENTURE POLIMEROS AS"/>
    <s v="Rodovia"/>
    <s v="PE-060, km 10, Eng. Massangana, Tdr-Sul"/>
    <s v="S/N"/>
    <s v="Suape"/>
    <x v="14"/>
    <x v="1"/>
    <s v="ERPM"/>
    <s v="06602-8"/>
    <s v="Turbina G 650"/>
    <d v="2024-01-31T00:00:00"/>
    <d v="2029-01-31T00:00:00"/>
    <s v="Marta/Paulo Roberto"/>
    <s v="Wemerson Francisco Rodrigues"/>
    <s v="Islander Gomes"/>
    <s v="Ordinária"/>
  </r>
  <r>
    <n v="2025343"/>
    <x v="68"/>
    <s v="07/2025"/>
    <s v="POSTO ROTA COMBUSTIVEIS"/>
    <s v="Rodovia"/>
    <s v="PE-009, km 41.5"/>
    <s v="S/N"/>
    <s v="Distrito Industrial"/>
    <x v="14"/>
    <x v="1"/>
    <s v="ERPM"/>
    <s v="28982-5"/>
    <s v="Rotativo G 100"/>
    <d v="2024-07-31T00:00:00"/>
    <d v="2029-07-31T00:00:00"/>
    <s v="Marta/Paulo Roberto"/>
    <s v="Wemerson Francisco Rodrigues"/>
    <s v="Islander Gomes"/>
    <s v="Ordinária"/>
  </r>
  <r>
    <n v="2025344"/>
    <x v="68"/>
    <s v="07/2025"/>
    <s v="DEXCO DECA"/>
    <s v="Estrada"/>
    <s v="Tronco Distribuidor Rodoviário Norte"/>
    <s v="S/N"/>
    <s v="Distrito Industrial"/>
    <x v="5"/>
    <x v="1"/>
    <s v="ERPM"/>
    <s v="20952-0"/>
    <s v="Turbina G 250"/>
    <d v="2023-09-30T00:00:00"/>
    <d v="2028-09-30T00:00:00"/>
    <s v="Marta/Paulo Roberto"/>
    <s v="Wemerson Francisco Rodrigues"/>
    <s v="Islander Gomes"/>
    <s v="Ordinária"/>
  </r>
  <r>
    <n v="2025345"/>
    <x v="69"/>
    <s v="07/2025"/>
    <s v="RESTAURANTE FAROFA FINA"/>
    <s v="Rua"/>
    <s v="R. dos Navegantes"/>
    <n v="26"/>
    <s v="Porto de Galinhas"/>
    <x v="14"/>
    <x v="4"/>
    <s v="CRM"/>
    <s v="32054-4"/>
    <s v="Diafragma"/>
    <d v="2024-03-31T00:00:00"/>
    <s v="31/04/2034"/>
    <s v="Argemiro/Marta"/>
    <s v="Bruno Santos Assunção"/>
    <s v="Vinicius Ricardo dos Santos"/>
    <s v="Ordinária"/>
  </r>
  <r>
    <n v="2025346"/>
    <x v="69"/>
    <s v="07/2025"/>
    <s v="RESTAURANTE MINHA PRAIA "/>
    <s v="Rua"/>
    <s v="R. dos Navegantes"/>
    <s v="S/N"/>
    <s v="Porto de Galinhas"/>
    <x v="14"/>
    <x v="4"/>
    <m/>
    <m/>
    <m/>
    <m/>
    <m/>
    <s v="Argemiro/Marta"/>
    <s v="Bruno Santos Assunção"/>
    <s v="Vinicius Ricardo dos Santos"/>
    <s v="Ordinária"/>
  </r>
  <r>
    <n v="2025347"/>
    <x v="69"/>
    <s v="07/2025"/>
    <s v="RESTAURANTE ITAOCA "/>
    <s v="Rua"/>
    <s v="Praça Piscinas Naturais 10 Quadra A"/>
    <s v="S/N"/>
    <s v="Porto de Galinhas"/>
    <x v="14"/>
    <x v="4"/>
    <s v="CRM"/>
    <s v="33113-0"/>
    <s v="Diafragma"/>
    <d v="2024-09-30T00:00:00"/>
    <d v="2034-09-30T00:00:00"/>
    <s v="Argemiro/Marta"/>
    <s v="Bruno Santos Assunção"/>
    <s v="Vinicius Ricardo dos Santos"/>
    <s v="Ordinária"/>
  </r>
  <r>
    <n v="2025348"/>
    <x v="69"/>
    <s v="07/2025"/>
    <s v="LA TRATORIA"/>
    <s v="Rua"/>
    <s v="R. dos Navegantes"/>
    <n v="83"/>
    <s v="Porto de Galinhas"/>
    <x v="14"/>
    <x v="4"/>
    <m/>
    <m/>
    <m/>
    <m/>
    <m/>
    <s v="Argemiro/Marta"/>
    <s v="Bruno Santos Assunção"/>
    <s v="Vinicius Ricardo dos Santos"/>
    <s v="Ordinária"/>
  </r>
  <r>
    <n v="2025349"/>
    <x v="69"/>
    <s v="07/2025"/>
    <s v="MURO ALTO BISTRÔ"/>
    <s v="Rua"/>
    <s v="R. dos Navegantes"/>
    <n v="79"/>
    <s v="Porto de Galinhas"/>
    <x v="14"/>
    <x v="4"/>
    <s v="CRM"/>
    <s v="29834-4"/>
    <s v="Diafragma"/>
    <d v="2022-08-31T00:00:00"/>
    <d v="2032-08-31T00:00:00"/>
    <s v="Argemiro/Marta"/>
    <s v="Bruno Santos Assunção"/>
    <s v="Vinicius Ricardo dos Santos"/>
    <s v="Ordinária"/>
  </r>
  <r>
    <n v="2025350"/>
    <x v="69"/>
    <s v="07/2025"/>
    <s v="RESTAURANTE NATALIA LIMA"/>
    <s v="Rua"/>
    <s v="R. dos Navegantes"/>
    <n v="73"/>
    <s v="Porto de Galinhas"/>
    <x v="14"/>
    <x v="4"/>
    <m/>
    <m/>
    <m/>
    <m/>
    <m/>
    <s v="Argemiro/Marta"/>
    <s v="Bruno Santos Assunção"/>
    <s v="Vinicius Ricardo dos Santos"/>
    <s v="Ordinária"/>
  </r>
  <r>
    <n v="2025351"/>
    <x v="69"/>
    <s v="07/2025"/>
    <s v="RESTAURANTE BICO VERDE"/>
    <s v="Rua"/>
    <s v="R. dos Navegantes"/>
    <n v="3"/>
    <s v="Porto de Galinhas"/>
    <x v="14"/>
    <x v="4"/>
    <s v="CRM"/>
    <s v="31992-7"/>
    <s v="Diafragma"/>
    <d v="2024-02-28T00:00:00"/>
    <d v="2034-02-28T00:00:00"/>
    <s v="Argemiro/Marta"/>
    <s v="Bruno Santos Assunção"/>
    <s v="Vinicius Ricardo dos Santos"/>
    <s v="Ordinária"/>
  </r>
  <r>
    <n v="2025352"/>
    <x v="69"/>
    <s v="07/2025"/>
    <s v="LA URSA - HAMBURGUERIA ARTESANAL"/>
    <s v="Rua"/>
    <s v="R. Esperança"/>
    <n v="235"/>
    <s v="Porto de Galinhas"/>
    <x v="14"/>
    <x v="4"/>
    <s v="CRM"/>
    <s v="31873-6"/>
    <s v="Diafragma"/>
    <d v="2024-02-28T00:00:00"/>
    <d v="2034-02-28T00:00:00"/>
    <s v="Argemiro/Marta"/>
    <s v="Bruno Santos Assunção"/>
    <s v="Vinicius Ricardo dos Santos"/>
    <s v="Ordinária"/>
  </r>
  <r>
    <n v="2025353"/>
    <x v="69"/>
    <s v="07/2025"/>
    <s v="GAUCHO GRILL"/>
    <s v="Rua"/>
    <s v="R. Esperança"/>
    <s v="S/N"/>
    <s v="Porto de Galinhas"/>
    <x v="14"/>
    <x v="4"/>
    <s v="CRM"/>
    <s v="31870-1"/>
    <s v="Diafragma"/>
    <d v="2024-02-28T00:00:00"/>
    <d v="2034-02-28T00:00:00"/>
    <s v="Argemiro/Marta"/>
    <s v="Bruno Santos Assunção"/>
    <s v="Vinicius Ricardo dos Santos"/>
    <s v="Ordinária"/>
  </r>
  <r>
    <n v="2025354"/>
    <x v="69"/>
    <s v="07/2025"/>
    <s v="BLUE RESIDENCE"/>
    <s v="Rua"/>
    <s v="R. Açai"/>
    <s v="S/N"/>
    <s v="Porto de Galinhas"/>
    <x v="14"/>
    <x v="4"/>
    <m/>
    <m/>
    <m/>
    <m/>
    <m/>
    <s v="Argemiro/Marta"/>
    <s v="Bruno Santos Assunção"/>
    <s v="Vinicius Ricardo dos Santos"/>
    <s v="Ordinária"/>
  </r>
  <r>
    <n v="2025355"/>
    <x v="69"/>
    <s v="07/2025"/>
    <s v="RESTAURANTE PITANGA SABORES DA TERRA"/>
    <s v="Rua"/>
    <s v="R. Esperança"/>
    <n v="130"/>
    <s v="Porto de Galinhas"/>
    <x v="14"/>
    <x v="4"/>
    <s v="CRM"/>
    <s v="30053-5"/>
    <s v="Diafragma"/>
    <d v="2022-09-30T00:00:00"/>
    <d v="2032-09-30T00:00:00"/>
    <s v="Argemiro/Marta"/>
    <s v="Bruno Santos Assunção"/>
    <s v="Vinicius Ricardo dos Santos"/>
    <s v="Ordinária"/>
  </r>
  <r>
    <n v="2025356"/>
    <x v="69"/>
    <s v="07/2025"/>
    <s v="MAKAMBIRA RESIDENCE "/>
    <s v="Rua"/>
    <s v="Rua Doutor Manoel Uchôa "/>
    <s v="S/N"/>
    <s v="Porto de Galinhas"/>
    <x v="14"/>
    <x v="4"/>
    <s v="CRM"/>
    <s v="26042-8"/>
    <s v="Diafragma"/>
    <d v="2020-08-31T00:00:00"/>
    <d v="2030-08-31T00:00:00"/>
    <s v="Argemiro/Marta"/>
    <s v="Bruno Santos Assunção"/>
    <s v="Vinicius Ricardo dos Santos"/>
    <s v="Ordinária"/>
  </r>
  <r>
    <n v="2025357"/>
    <x v="69"/>
    <s v="07/2025"/>
    <s v="POSTO PORTO DE GALINHAS "/>
    <s v="Rodovia"/>
    <s v="PE-09, km 03, Fazenda 05"/>
    <s v="S/N"/>
    <s v="Muro Alto"/>
    <x v="14"/>
    <x v="2"/>
    <s v="ERPM"/>
    <s v="31223-1"/>
    <s v="Rotativo G 100"/>
    <d v="2023-07-31T00:00:00"/>
    <d v="2028-07-31T00:00:00"/>
    <s v="Argemiro/Marta"/>
    <s v="Bruno Santos Assunção"/>
    <s v="Vinicius Ricardo dos Santos"/>
    <s v="Ordinária"/>
  </r>
  <r>
    <n v="2025358"/>
    <x v="70"/>
    <s v="07/2025"/>
    <s v="AUTO PETRO PETRÓLEO E GÁS LTDA"/>
    <s v="Avenida"/>
    <s v="Belmiro Correia"/>
    <n v="333"/>
    <s v="Jardim Primavera"/>
    <x v="9"/>
    <x v="2"/>
    <s v="ERPM"/>
    <s v="28023-2"/>
    <s v="Rotativo G 100"/>
    <d v="2024-04-30T00:00:00"/>
    <d v="2029-04-30T00:00:00"/>
    <s v="Argemiro/Adriano"/>
    <s v="Rodrigo de Aquino Lira"/>
    <s v="Vinicius Ricardo dos Santos"/>
    <s v="Ordinária"/>
  </r>
  <r>
    <n v="2025359"/>
    <x v="70"/>
    <s v="07/2025"/>
    <s v="BEZERRA DE MENEZES COM. DE PETRÓLEO LTDA"/>
    <s v="Avenida"/>
    <s v="Belmiro Correia"/>
    <n v="6082"/>
    <s v="Capibaribe"/>
    <x v="11"/>
    <x v="2"/>
    <s v="ERPM"/>
    <s v="28014-3"/>
    <s v="Rotativo G 100"/>
    <d v="2024-01-31T00:00:00"/>
    <d v="2029-01-31T00:00:00"/>
    <s v="Argemiro/Adriano"/>
    <s v="Rodrigo de Aquino Lira"/>
    <s v="Vinicius Ricardo dos Santos"/>
    <s v="Ordinária"/>
  </r>
  <r>
    <n v="2025360"/>
    <x v="70"/>
    <s v="07/2025"/>
    <s v="CONDOMINIO PRESERVAR - CR"/>
    <s v="Avenida"/>
    <s v="Dr. Luiz Ignácio de Andrade Lima Neto"/>
    <n v="357"/>
    <s v="Alberto Maia"/>
    <x v="9"/>
    <x v="0"/>
    <s v="CR"/>
    <m/>
    <m/>
    <m/>
    <m/>
    <s v="Argemiro/Adriano"/>
    <s v="Rodrigo de Aquino Lira"/>
    <s v="Vinicius Ricardo dos Santos"/>
    <s v="Ordinária"/>
  </r>
  <r>
    <n v="2025361"/>
    <x v="70"/>
    <s v="07/2025"/>
    <s v="CONDOMINIO PRESERVAR - BL 31"/>
    <s v="Avenida"/>
    <s v="Dr. Luiz Ignácio de Andrade Lima Neto"/>
    <n v="357"/>
    <s v="Alberto Maia"/>
    <x v="9"/>
    <x v="0"/>
    <s v="CRM"/>
    <s v="28938-8"/>
    <s v="Diafragma"/>
    <d v="2022-05-31T00:00:00"/>
    <d v="2032-05-31T00:00:00"/>
    <s v="Argemiro/Adriano"/>
    <s v="Rodrigo de Aquino Lira"/>
    <s v="Vinicius Ricardo dos Santos"/>
    <s v="Ordinária"/>
  </r>
  <r>
    <n v="2025362"/>
    <x v="70"/>
    <s v="07/2025"/>
    <s v="CONDOMINIO PRESERVAR - BL 32"/>
    <s v="Avenida"/>
    <s v="Dr. Luiz Ignácio de Andrade Lima Neto"/>
    <n v="357"/>
    <s v="Alberto Maia"/>
    <x v="9"/>
    <x v="0"/>
    <s v="CRM"/>
    <s v="23486-9"/>
    <s v="Diafragma"/>
    <d v="2019-04-30T00:00:00"/>
    <d v="2029-04-30T00:00:00"/>
    <s v="Argemiro/Adriano"/>
    <s v="Rodrigo de Aquino Lira"/>
    <s v="Vinicius Ricardo dos Santos"/>
    <s v="Ordinária"/>
  </r>
  <r>
    <n v="2025363"/>
    <x v="70"/>
    <s v="07/2025"/>
    <s v="CONDOMINIO PRESERVAR - BL 30"/>
    <s v="Avenida"/>
    <s v="Dr. Luiz Ignácio de Andrade Lima Neto"/>
    <n v="357"/>
    <s v="Alberto Maia"/>
    <x v="9"/>
    <x v="0"/>
    <s v="CRM"/>
    <s v="24176-8"/>
    <s v="Diafragma"/>
    <d v="2019-05-31T00:00:00"/>
    <d v="2029-05-31T00:00:00"/>
    <s v="Argemiro/Adriano"/>
    <s v="Rodrigo de Aquino Lira"/>
    <s v="Vinicius Ricardo dos Santos"/>
    <s v="Ordinária"/>
  </r>
  <r>
    <n v="2025364"/>
    <x v="70"/>
    <s v="07/2025"/>
    <s v="CONDOMINIO PRESERVAR - BL 29"/>
    <s v="Avenida"/>
    <s v="Dr. Luiz Ignácio de Andrade Lima Neto"/>
    <n v="357"/>
    <s v="Alberto Maia"/>
    <x v="9"/>
    <x v="0"/>
    <s v="CRM"/>
    <s v="26342-7"/>
    <s v="Diafragma"/>
    <d v="2020-11-30T00:00:00"/>
    <d v="2030-11-30T00:00:00"/>
    <s v="Argemiro/Adriano"/>
    <s v="Rodrigo de Aquino Lira"/>
    <s v="Vinicius Ricardo dos Santos"/>
    <s v="Ordinária"/>
  </r>
  <r>
    <n v="2025365"/>
    <x v="70"/>
    <s v="07/2025"/>
    <s v="CONDOMINIO PRESERVAR - BL 27"/>
    <s v="Avenida"/>
    <s v="Dr. Luiz Ignácio de Andrade Lima Neto"/>
    <n v="357"/>
    <s v="Alberto Maia"/>
    <x v="9"/>
    <x v="0"/>
    <s v="CRM"/>
    <s v="22874-5"/>
    <s v="Diafragma"/>
    <d v="2019-01-31T00:00:00"/>
    <d v="2029-01-31T00:00:00"/>
    <s v="Argemiro/Adriano"/>
    <s v="Rodrigo de Aquino Lira"/>
    <s v="Vinicius Ricardo dos Santos"/>
    <s v="Ordinária"/>
  </r>
  <r>
    <n v="2025366"/>
    <x v="70"/>
    <s v="07/2025"/>
    <s v="CONDOMINIO PRESERVAR - BL 28"/>
    <s v="Avenida"/>
    <s v="Dr. Luiz Ignácio de Andrade Lima Neto"/>
    <n v="357"/>
    <s v="Alberto Maia"/>
    <x v="9"/>
    <x v="0"/>
    <s v="CRM"/>
    <s v="22396-4"/>
    <s v="Diafragma"/>
    <d v="2018-07-31T00:00:00"/>
    <d v="2028-07-31T00:00:00"/>
    <s v="Argemiro/Adriano"/>
    <s v="Rodrigo de Aquino Lira"/>
    <s v="Vinicius Ricardo dos Santos"/>
    <s v="Ordinária"/>
  </r>
  <r>
    <n v="2025367"/>
    <x v="70"/>
    <s v="07/2025"/>
    <s v="CONDOMINIO PRESERVAR - BL 26"/>
    <s v="Avenida"/>
    <s v="Dr. Luiz Ignácio de Andrade Lima Neto"/>
    <n v="357"/>
    <s v="Alberto Maia"/>
    <x v="9"/>
    <x v="0"/>
    <s v="CRM"/>
    <s v="36122-0"/>
    <s v="Diafragma"/>
    <d v="2020-09-30T00:00:00"/>
    <d v="2030-09-30T00:00:00"/>
    <s v="Argemiro/Adriano"/>
    <s v="Rodrigo de Aquino Lira"/>
    <s v="Vinicius Ricardo dos Santos"/>
    <s v="Ordinária"/>
  </r>
  <r>
    <n v="2025368"/>
    <x v="70"/>
    <s v="07/2025"/>
    <s v="CONDOMINIO PRESERVAR - BL 25"/>
    <s v="Avenida"/>
    <s v="Dr. Luiz Ignácio de Andrade Lima Neto"/>
    <n v="357"/>
    <s v="Alberto Maia"/>
    <x v="9"/>
    <x v="0"/>
    <s v="CRM"/>
    <s v="24251-9"/>
    <s v="Diafragma"/>
    <d v="2019-05-31T00:00:00"/>
    <d v="2029-05-31T00:00:00"/>
    <s v="Argemiro/Adriano"/>
    <s v="Rodrigo de Aquino Lira"/>
    <s v="Vinicius Ricardo dos Santos"/>
    <s v="Ordinária"/>
  </r>
  <r>
    <n v="2025369"/>
    <x v="70"/>
    <s v="07/2025"/>
    <s v="CONDOMINIO PRESERVAR - BL23"/>
    <s v="Avenida"/>
    <s v="Dr. Luiz Ignácio de Andrade Lima Neto"/>
    <n v="357"/>
    <s v="Alberto Maia"/>
    <x v="9"/>
    <x v="0"/>
    <s v="CRM"/>
    <s v="23055-3"/>
    <s v="Diafragma"/>
    <d v="2019-01-31T00:00:00"/>
    <d v="2029-01-31T00:00:00"/>
    <s v="Argemiro/Adriano"/>
    <s v="Rodrigo de Aquino Lira"/>
    <s v="Vinicius Ricardo dos Santos"/>
    <s v="Ordinária"/>
  </r>
  <r>
    <n v="2025370"/>
    <x v="70"/>
    <s v="07/2025"/>
    <s v="CONDOMINIO PRESERVAR - BL 24"/>
    <s v="Avenida"/>
    <s v="Dr. Luiz Ignácio de Andrade Lima Neto"/>
    <n v="357"/>
    <s v="Alberto Maia"/>
    <x v="9"/>
    <x v="0"/>
    <s v="CRM"/>
    <s v="2308-4"/>
    <s v="Diafragma"/>
    <d v="2019-01-31T00:00:00"/>
    <d v="2029-01-31T00:00:00"/>
    <s v="Argemiro/Adriano"/>
    <s v="Rodrigo de Aquino Lira"/>
    <s v="Vinicius Ricardo dos Santos"/>
    <s v="Ordinária"/>
  </r>
  <r>
    <n v="2025371"/>
    <x v="70"/>
    <s v="07/2025"/>
    <s v="CONDOMINIO PRESERVAR - BL 22"/>
    <s v="Avenida"/>
    <s v="Dr. Luiz Ignácio de Andrade Lima Neto"/>
    <n v="357"/>
    <s v="Alberto Maia"/>
    <x v="9"/>
    <x v="0"/>
    <s v="CRM"/>
    <s v="23537-7"/>
    <s v="Diafragma"/>
    <d v="2019-04-30T00:00:00"/>
    <d v="2029-04-30T00:00:00"/>
    <s v="Argemiro/Adriano"/>
    <s v="Rodrigo de Aquino Lira"/>
    <s v="Vinicius Ricardo dos Santos"/>
    <s v="Ordinária"/>
  </r>
  <r>
    <n v="2025372"/>
    <x v="70"/>
    <s v="07/2025"/>
    <s v="CONDOMINIO PRESERVAR  - BL 21"/>
    <s v="Avenida"/>
    <s v="Dr. Luiz Ignácio de Andrade Lima Neto"/>
    <n v="357"/>
    <s v="Alberto Maia"/>
    <x v="9"/>
    <x v="0"/>
    <s v="CRM"/>
    <s v="27013-0"/>
    <s v="Diafragma"/>
    <d v="2021-03-31T00:00:00"/>
    <d v="2031-03-31T00:00:00"/>
    <s v="Argemiro/Adriano"/>
    <s v="Rodrigo de Aquino Lira"/>
    <s v="Vinicius Ricardo dos Santos"/>
    <s v="Ordinária"/>
  </r>
  <r>
    <n v="2025373"/>
    <x v="70"/>
    <s v="07/2025"/>
    <s v="CONDOMINIO PRESERVAR - BL 20"/>
    <s v="Avenida"/>
    <s v="Dr. Luiz Ignácio de Andrade Lima Neto"/>
    <n v="357"/>
    <s v="Alberto Maia"/>
    <x v="9"/>
    <x v="0"/>
    <s v="CRM"/>
    <s v="24980-7"/>
    <s v="Diafragma"/>
    <d v="2020-01-31T00:00:00"/>
    <d v="2030-01-31T00:00:00"/>
    <s v="Argemiro/Adriano"/>
    <s v="Rodrigo de Aquino Lira"/>
    <s v="Vinicius Ricardo dos Santos"/>
    <s v="Ordinária"/>
  </r>
  <r>
    <n v="2025374"/>
    <x v="70"/>
    <s v="07/2025"/>
    <s v="CONDOMINIO PRESERVAR - BL 19"/>
    <s v="Avenida"/>
    <s v="Dr. Luiz Ignácio de Andrade Lima Neto"/>
    <n v="357"/>
    <s v="Alberto Maia"/>
    <x v="9"/>
    <x v="0"/>
    <s v="CRM"/>
    <s v="36389-3"/>
    <s v="Diafragma"/>
    <d v="2020-11-30T00:00:00"/>
    <d v="2030-11-30T00:00:00"/>
    <s v="Argemiro/Adriano"/>
    <s v="Rodrigo de Aquino Lira"/>
    <s v="Vinicius Ricardo dos Santos"/>
    <s v="Ordinária"/>
  </r>
  <r>
    <n v="2025375"/>
    <x v="70"/>
    <s v="07/2025"/>
    <s v="CONDOMINIO PRESERVAR - BL 18"/>
    <s v="Avenida"/>
    <s v="Dr. Luiz Ignácio de Andrade Lima Neto"/>
    <n v="357"/>
    <s v="Alberto Maia"/>
    <x v="9"/>
    <x v="0"/>
    <s v="CRM"/>
    <s v="23006-5"/>
    <s v="Diafragma"/>
    <d v="2019-01-31T00:00:00"/>
    <d v="2029-01-31T00:00:00"/>
    <s v="Argemiro/Adriano"/>
    <s v="Rodrigo de Aquino Lira"/>
    <s v="Vinicius Ricardo dos Santos"/>
    <s v="Ordinária"/>
  </r>
  <r>
    <n v="2025376"/>
    <x v="70"/>
    <s v="07/2025"/>
    <s v="CONDOMINIO PRESERVAR - BL 17"/>
    <s v="Avenida"/>
    <s v="Dr. Luiz Ignácio de Andrade Lima Neto"/>
    <n v="357"/>
    <s v="Alberto Maia"/>
    <x v="9"/>
    <x v="0"/>
    <s v="CRM"/>
    <s v="22335-2"/>
    <s v="Diafragma"/>
    <d v="2018-07-31T00:00:00"/>
    <d v="2028-07-31T00:00:00"/>
    <s v="Argemiro/Adriano"/>
    <s v="Rodrigo de Aquino Lira"/>
    <s v="Vinicius Ricardo dos Santos"/>
    <s v="Ordinária"/>
  </r>
  <r>
    <n v="2025377"/>
    <x v="70"/>
    <s v="07/2025"/>
    <s v="CONDOMINIO PRESERVAR - BL 16"/>
    <s v="Avenida"/>
    <s v="Dr. Luiz Ignácio de Andrade Lima Neto"/>
    <n v="357"/>
    <s v="Alberto Maia"/>
    <x v="9"/>
    <x v="0"/>
    <s v="CRM"/>
    <s v="23600-4"/>
    <s v="Diafragma"/>
    <d v="2019-04-30T00:00:00"/>
    <d v="2029-04-30T00:00:00"/>
    <s v="Argemiro/Adriano"/>
    <s v="Rodrigo de Aquino Lira"/>
    <s v="Vinicius Ricardo dos Santos"/>
    <s v="Ordinária"/>
  </r>
  <r>
    <n v="2025378"/>
    <x v="70"/>
    <s v="07/2025"/>
    <s v="CONDOMINIO PRESERVAR - BL 15"/>
    <s v="Avenida"/>
    <s v="Dr. Luiz Ignácio de Andrade Lima Neto"/>
    <n v="357"/>
    <s v="Alberto Maia"/>
    <x v="9"/>
    <x v="0"/>
    <s v="CRM"/>
    <s v="23098-7"/>
    <s v="Diafragma"/>
    <d v="2019-01-31T00:00:00"/>
    <d v="2029-01-31T00:00:00"/>
    <s v="Argemiro/Adriano"/>
    <s v="Rodrigo de Aquino Lira"/>
    <s v="Vinicius Ricardo dos Santos"/>
    <s v="Ordinária"/>
  </r>
  <r>
    <n v="2025379"/>
    <x v="70"/>
    <s v="07/2025"/>
    <s v="CONDOMINIO PRESERVAR - BL 11"/>
    <s v="Avenida"/>
    <s v="Dr. Luiz Ignácio de Andrade Lima Neto"/>
    <n v="357"/>
    <s v="Alberto Maia"/>
    <x v="9"/>
    <x v="0"/>
    <s v="CRM"/>
    <s v="23487-7"/>
    <s v="Diafragma"/>
    <d v="2019-04-30T00:00:00"/>
    <d v="2029-04-30T00:00:00"/>
    <s v="Argemiro/Adriano"/>
    <s v="Rodrigo de Aquino Lira"/>
    <s v="Vinicius Ricardo dos Santos"/>
    <s v="Ordinária"/>
  </r>
  <r>
    <n v="2025380"/>
    <x v="70"/>
    <s v="07/2025"/>
    <s v="CONDOMINIO PRESERVAR - BL 12"/>
    <s v="Avenida"/>
    <s v="Dr. Luiz Ignácio de Andrade Lima Neto"/>
    <n v="357"/>
    <s v="Alberto Maia"/>
    <x v="9"/>
    <x v="0"/>
    <s v="CRM"/>
    <s v="27125-0"/>
    <s v="Diafragma"/>
    <d v="2021-05-31T00:00:00"/>
    <d v="2031-05-31T00:00:00"/>
    <s v="Argemiro/Adriano"/>
    <s v="Rodrigo de Aquino Lira"/>
    <s v="Vinicius Ricardo dos Santos"/>
    <s v="Ordinária"/>
  </r>
  <r>
    <n v="2025381"/>
    <x v="70"/>
    <s v="07/2025"/>
    <s v="CONDOMINIO PRESERVAR - BL 13"/>
    <s v="Avenida"/>
    <s v="Dr. Luiz Ignácio de Andrade Lima Neto"/>
    <n v="357"/>
    <s v="Alberto Maia"/>
    <x v="9"/>
    <x v="0"/>
    <s v="CRM"/>
    <s v="22606-8"/>
    <s v="Diafragma"/>
    <d v="2018-08-31T00:00:00"/>
    <d v="2028-08-31T00:00:00"/>
    <s v="Argemiro/Adriano"/>
    <s v="Rodrigo de Aquino Lira"/>
    <s v="Vinicius Ricardo dos Santos"/>
    <s v="Ordinária"/>
  </r>
  <r>
    <n v="2025382"/>
    <x v="70"/>
    <s v="07/2025"/>
    <s v="CONDOMINIO PRESERVAR - BL 14"/>
    <s v="Avenida"/>
    <s v="Dr. Luiz Ignácio de Andrade Lima Neto"/>
    <n v="357"/>
    <s v="Alberto Maia"/>
    <x v="9"/>
    <x v="0"/>
    <s v="CRM"/>
    <s v="27136-5"/>
    <s v="Diafragma"/>
    <d v="2021-05-31T00:00:00"/>
    <d v="2031-05-31T00:00:00"/>
    <s v="Argemiro/Adriano"/>
    <s v="Rodrigo de Aquino Lira"/>
    <s v="Vinicius Ricardo dos Santos"/>
    <s v="Ordinária"/>
  </r>
  <r>
    <n v="2025383"/>
    <x v="70"/>
    <s v="07/2025"/>
    <s v="CONDOMINIO PRESERVAR - BL 10"/>
    <s v="Avenida"/>
    <s v="Dr. Luiz Ignácio de Andrade Lima Neto"/>
    <n v="357"/>
    <s v="Alberto Maia"/>
    <x v="9"/>
    <x v="0"/>
    <s v="CRM"/>
    <s v="22709-9"/>
    <s v="Diafragma"/>
    <d v="2018-08-31T00:00:00"/>
    <d v="2028-08-31T00:00:00"/>
    <s v="Argemiro/Adriano"/>
    <s v="Rodrigo de Aquino Lira"/>
    <s v="Vinicius Ricardo dos Santos"/>
    <s v="Ordinária"/>
  </r>
  <r>
    <n v="2025384"/>
    <x v="70"/>
    <s v="07/2025"/>
    <s v="CONDOMINIO PRESERVAR - BL 09"/>
    <s v="Avenida"/>
    <s v="Dr. Luiz Ignácio de Andrade Lima Neto"/>
    <n v="357"/>
    <s v="Alberto Maia"/>
    <x v="9"/>
    <x v="0"/>
    <s v="CRM"/>
    <s v="21441-8"/>
    <s v="Diafragma"/>
    <d v="2018-06-30T00:00:00"/>
    <d v="2028-06-30T00:00:00"/>
    <s v="Argemiro/Adriano"/>
    <s v="Rodrigo de Aquino Lira"/>
    <s v="Vinicius Ricardo dos Santos"/>
    <s v="Ordinária"/>
  </r>
  <r>
    <n v="2025385"/>
    <x v="70"/>
    <s v="07/2025"/>
    <s v="CONDOMINIO PRESERVAR - BL 08"/>
    <s v="Avenida"/>
    <s v="Dr. Luiz Ignácio de Andrade Lima Neto"/>
    <n v="357"/>
    <s v="Alberto Maia"/>
    <x v="9"/>
    <x v="0"/>
    <s v="CRM"/>
    <s v="21581-3"/>
    <s v="Diafragma"/>
    <d v="2018-06-30T00:00:00"/>
    <d v="2028-06-30T00:00:00"/>
    <s v="Argemiro/Adriano"/>
    <s v="Rodrigo de Aquino Lira"/>
    <s v="Vinicius Ricardo dos Santos"/>
    <s v="Ordinária"/>
  </r>
  <r>
    <n v="2025386"/>
    <x v="70"/>
    <s v="07/2025"/>
    <s v="CONDOMINIO PRESERVAR - BL 07"/>
    <s v="Avenida"/>
    <s v="Dr. Luiz Ignácio de Andrade Lima Neto"/>
    <n v="357"/>
    <s v="Alberto Maia"/>
    <x v="9"/>
    <x v="0"/>
    <s v="CRM"/>
    <s v="21096-0"/>
    <s v="Diafragma"/>
    <d v="2018-05-31T00:00:00"/>
    <d v="2028-05-31T00:00:00"/>
    <s v="Argemiro/Adriano"/>
    <s v="Rodrigo de Aquino Lira"/>
    <s v="Vinicius Ricardo dos Santos"/>
    <s v="Ordinária"/>
  </r>
  <r>
    <n v="2025387"/>
    <x v="70"/>
    <s v="07/2025"/>
    <s v="CONDOMINIO PRESERVAR - BL 03"/>
    <s v="Avenida"/>
    <s v="Dr. Luiz Ignácio de Andrade Lima Neto"/>
    <n v="357"/>
    <s v="Alberto Maia"/>
    <x v="9"/>
    <x v="0"/>
    <s v="CRM"/>
    <s v="27097-0"/>
    <s v="Diafragma"/>
    <d v="2021-03-31T00:00:00"/>
    <d v="2031-03-31T00:00:00"/>
    <s v="Argemiro/Adriano"/>
    <s v="Rodrigo de Aquino Lira"/>
    <s v="Vinicius Ricardo dos Santos"/>
    <s v="Ordinária"/>
  </r>
  <r>
    <n v="2025388"/>
    <x v="70"/>
    <s v="07/2025"/>
    <s v="CONDOMINIO PRESERVAR - BL 01"/>
    <s v="Avenida"/>
    <s v="Dr. Luiz Ignácio de Andrade Lima Neto"/>
    <n v="357"/>
    <s v="Alberto Maia"/>
    <x v="9"/>
    <x v="0"/>
    <s v="CRM"/>
    <s v="24214-4"/>
    <s v="Diafragma"/>
    <d v="2019-05-31T00:00:00"/>
    <d v="3029-05-31T00:00:00"/>
    <s v="Argemiro/Adriano"/>
    <s v="Rodrigo de Aquino Lira"/>
    <s v="Vinicius Ricardo dos Santos"/>
    <s v="Ordinária"/>
  </r>
  <r>
    <n v="2025389"/>
    <x v="70"/>
    <s v="07/2025"/>
    <s v="CONDOMINIO PRESERVAR - BL 02"/>
    <s v="Avenida"/>
    <s v="Dr. Luiz Ignácio de Andrade Lima Neto"/>
    <n v="357"/>
    <s v="Alberto Maia"/>
    <x v="9"/>
    <x v="0"/>
    <s v="CRM"/>
    <s v="25136-4"/>
    <s v="Diafragma"/>
    <d v="2020-03-31T00:00:00"/>
    <d v="2030-03-31T00:00:00"/>
    <s v="Argemiro/Adriano"/>
    <s v="Rodrigo de Aquino Lira"/>
    <s v="Vinicius Ricardo dos Santos"/>
    <s v="Ordinária"/>
  </r>
  <r>
    <n v="2025390"/>
    <x v="70"/>
    <s v="07/2025"/>
    <s v="CONDOMINIO PRESERVAR - BL 05"/>
    <s v="Avenida"/>
    <s v="Dr. Luiz Ignácio de Andrade Lima Neto"/>
    <n v="357"/>
    <s v="Alberto Maia"/>
    <x v="9"/>
    <x v="0"/>
    <s v="CRM"/>
    <s v="21451-5"/>
    <s v="Diafragma"/>
    <d v="2018-01-31T00:00:00"/>
    <d v="2028-01-31T00:00:00"/>
    <s v="Argemiro/Adriano"/>
    <s v="Rodrigo de Aquino Lira"/>
    <s v="Vinicius Ricardo dos Santos"/>
    <s v="Ordinária"/>
  </r>
  <r>
    <n v="2025391"/>
    <x v="70"/>
    <s v="07/2025"/>
    <s v="CONDOMINIO PRESERVAR - BL 04"/>
    <s v="Avenida"/>
    <s v="Dr. Luiz Ignácio de Andrade Lima Neto"/>
    <n v="357"/>
    <s v="Alberto Maia"/>
    <x v="9"/>
    <x v="0"/>
    <s v="CRM"/>
    <s v="28919-1"/>
    <s v="Diafragma"/>
    <d v="2022-05-31T00:00:00"/>
    <d v="2032-05-31T00:00:00"/>
    <s v="Argemiro/Adriano"/>
    <s v="Rodrigo de Aquino Lira"/>
    <s v="Vinicius Ricardo dos Santos"/>
    <s v="Ordinária"/>
  </r>
  <r>
    <n v="2025392"/>
    <x v="70"/>
    <s v="07/2025"/>
    <s v="CONDOMINIO PRESERVAR - BL 06"/>
    <s v="Avenida"/>
    <s v="Dr. Luiz Ignácio de Andrade Lima Neto"/>
    <n v="357"/>
    <s v="Alberto Maia"/>
    <x v="9"/>
    <x v="0"/>
    <s v="CRM"/>
    <s v="21143-5"/>
    <s v="Diafragma"/>
    <d v="2018-05-31T00:00:00"/>
    <d v="2028-05-31T00:00:00"/>
    <s v="Argemiro/Adriano"/>
    <s v="Rodrigo de Aquino Lira"/>
    <s v="Vinicius Ricardo dos Santos"/>
    <s v="Ordinária"/>
  </r>
  <r>
    <n v="2025393"/>
    <x v="70"/>
    <s v="07/2025"/>
    <s v="RESIDENCIAL ENGENHO CAMARAS - CR "/>
    <s v="Avenida"/>
    <s v="Dr. Luiz Ignácio de Andrade Lima Neto"/>
    <n v="297"/>
    <s v="Alberto Maia"/>
    <x v="9"/>
    <x v="0"/>
    <s v="CR"/>
    <m/>
    <m/>
    <m/>
    <m/>
    <s v="Argemiro/Adriano"/>
    <s v="Rodrigo de Aquino Lira"/>
    <s v="Vinicius Ricardo dos Santos"/>
    <s v="Ordinária"/>
  </r>
  <r>
    <n v="2025394"/>
    <x v="70"/>
    <s v="07/2025"/>
    <s v="RESIDENCIAL ENGENHO CAMARAS - SL FESTAS"/>
    <s v="Avenida"/>
    <s v="Dr. Luiz Ignácio de Andrade Lima Neto"/>
    <n v="297"/>
    <s v="Alberto Maia"/>
    <x v="9"/>
    <x v="0"/>
    <s v="CRM"/>
    <s v="19356-9"/>
    <s v="Diafragma"/>
    <d v="2017-01-31T00:00:00"/>
    <d v="2027-01-31T00:00:00"/>
    <s v="Argemiro/Adriano"/>
    <s v="Rodrigo de Aquino Lira"/>
    <s v="Vinicius Ricardo dos Santos"/>
    <s v="Ordinária"/>
  </r>
  <r>
    <n v="2025395"/>
    <x v="70"/>
    <s v="07/2025"/>
    <s v="RESIDENCIAL ENGENHO CAMARAS - BL 01"/>
    <s v="Avenida"/>
    <s v="Dr. Luiz Ignácio de Andrade Lima Neto"/>
    <n v="297"/>
    <s v="Alberto Maia"/>
    <x v="9"/>
    <x v="0"/>
    <s v="CRM"/>
    <s v="19359-3"/>
    <s v="Diafragma"/>
    <d v="2017-01-31T00:00:00"/>
    <d v="2027-01-31T00:00:00"/>
    <s v="Argemiro/Adriano"/>
    <s v="Rodrigo de Aquino Lira"/>
    <s v="Vinicius Ricardo dos Santos"/>
    <s v="Ordinária"/>
  </r>
  <r>
    <n v="2025396"/>
    <x v="70"/>
    <s v="07/2025"/>
    <s v="RESIDENCIAL ENGENHO CAMARAS - BL 02"/>
    <s v="Avenida"/>
    <s v="Dr. Luiz Ignácio de Andrade Lima Neto"/>
    <n v="297"/>
    <s v="Alberto Maia"/>
    <x v="9"/>
    <x v="0"/>
    <s v="CRM"/>
    <s v="18134-0"/>
    <s v="Diafragma"/>
    <d v="2016-10-31T00:00:00"/>
    <d v="2026-10-31T00:00:00"/>
    <s v="Argemiro/Adriano"/>
    <s v="Rodrigo de Aquino Lira"/>
    <s v="Vinicius Ricardo dos Santos"/>
    <s v="Ordinária"/>
  </r>
  <r>
    <n v="2025397"/>
    <x v="70"/>
    <s v="07/2025"/>
    <s v="RESIDENCIAL ENGENHO CAMARAS - BL 03"/>
    <s v="Avenida"/>
    <s v="Dr. Luiz Ignácio de Andrade Lima Neto"/>
    <n v="297"/>
    <s v="Alberto Maia"/>
    <x v="9"/>
    <x v="0"/>
    <s v="CRM"/>
    <s v="26256-0"/>
    <s v="Diafragma"/>
    <d v="2020-11-30T00:00:00"/>
    <d v="2030-11-30T00:00:00"/>
    <s v="Argemiro/Adriano"/>
    <s v="Rodrigo de Aquino Lira"/>
    <s v="Vinicius Ricardo dos Santos"/>
    <s v="Ordinária"/>
  </r>
  <r>
    <n v="2025398"/>
    <x v="70"/>
    <s v="07/2025"/>
    <s v="RESIDENCIAL ENGENHO CAMARAS - BL 04"/>
    <s v="Avenida"/>
    <s v="Dr. Luiz Ignácio de Andrade Lima Neto"/>
    <n v="297"/>
    <s v="Alberto Maia"/>
    <x v="9"/>
    <x v="0"/>
    <s v="CRM"/>
    <s v="27598-0"/>
    <s v="Diafragma"/>
    <d v="2021-08-31T00:00:00"/>
    <d v="2031-08-31T00:00:00"/>
    <s v="Argemiro/Adriano"/>
    <s v="Rodrigo de Aquino Lira"/>
    <s v="Vinicius Ricardo dos Santos"/>
    <s v="Ordinária"/>
  </r>
  <r>
    <n v="2025399"/>
    <x v="70"/>
    <s v="07/2025"/>
    <s v="RESIDENCIAL ENGENHO CAMARAS - BL 07"/>
    <s v="Avenida"/>
    <s v="Dr. Luiz Ignácio de Andrade Lima Neto"/>
    <n v="297"/>
    <s v="Alberto Maia"/>
    <x v="9"/>
    <x v="0"/>
    <s v="CRM"/>
    <s v="22585-1"/>
    <s v="Diafragma"/>
    <d v="2018-08-31T00:00:00"/>
    <d v="2028-08-31T00:00:00"/>
    <s v="Argemiro/Adriano"/>
    <s v="Rodrigo de Aquino Lira"/>
    <s v="Vinicius Ricardo dos Santos"/>
    <s v="Ordinária"/>
  </r>
  <r>
    <n v="2025400"/>
    <x v="70"/>
    <s v="07/2025"/>
    <s v="RESIDENCIAL ENGENHO CAMARAS - BL 05"/>
    <s v="Avenida"/>
    <s v="Dr. Luiz Ignácio de Andrade Lima Neto"/>
    <n v="297"/>
    <s v="Alberto Maia"/>
    <x v="9"/>
    <x v="0"/>
    <s v="CRM"/>
    <s v="18517-5"/>
    <s v="Diafragma"/>
    <d v="2025-05-31T00:00:00"/>
    <d v="2035-05-31T00:00:00"/>
    <s v="Argemiro/Adriano"/>
    <s v="Rodrigo de Aquino Lira"/>
    <s v="Vinicius Ricardo dos Santos"/>
    <s v="Ordinária"/>
  </r>
  <r>
    <n v="2025401"/>
    <x v="70"/>
    <s v="07/2025"/>
    <s v="RESIDENCIAL ENGENHO CAMARAS - BL 09"/>
    <s v="Avenida"/>
    <s v="Dr. Luiz Ignácio de Andrade Lima Neto"/>
    <n v="297"/>
    <s v="Alberto Maia"/>
    <x v="9"/>
    <x v="0"/>
    <s v="CRM"/>
    <s v="19676-1"/>
    <s v="Diafragma"/>
    <d v="2017-03-31T00:00:00"/>
    <d v="2027-03-31T00:00:00"/>
    <s v="Argemiro/Adriano"/>
    <s v="Rodrigo de Aquino Lira"/>
    <s v="Vinicius Ricardo dos Santos"/>
    <s v="Ordinária"/>
  </r>
  <r>
    <n v="2025402"/>
    <x v="70"/>
    <s v="07/2025"/>
    <s v="RESIDENCIAL ENGENHO CAMARAS - BL 10"/>
    <s v="Avenida"/>
    <s v="Dr. Luiz Ignácio de Andrade Lima Neto"/>
    <n v="297"/>
    <s v="Alberto Maia"/>
    <x v="9"/>
    <x v="0"/>
    <s v="CRM"/>
    <s v="20052-2"/>
    <s v="Diafragma"/>
    <d v="2017-03-31T00:00:00"/>
    <d v="2027-03-31T00:00:00"/>
    <s v="Argemiro/Adriano"/>
    <s v="Rodrigo de Aquino Lira"/>
    <s v="Vinicius Ricardo dos Santos"/>
    <s v="Ordinária"/>
  </r>
  <r>
    <n v="2025403"/>
    <x v="70"/>
    <s v="07/2025"/>
    <s v="RESIDENCIAL ENGENHO CAMARAS - BL 11"/>
    <s v="Avenida"/>
    <s v="Dr. Luiz Ignácio de Andrade Lima Neto"/>
    <n v="297"/>
    <s v="Alberto Maia"/>
    <x v="9"/>
    <x v="0"/>
    <s v="CRM"/>
    <s v="19959-9"/>
    <s v="Diafragma"/>
    <d v="2017-03-31T00:00:00"/>
    <d v="2027-03-31T00:00:00"/>
    <s v="Argemiro/Adriano"/>
    <s v="Rodrigo de Aquino Lira"/>
    <s v="Vinicius Ricardo dos Santos"/>
    <s v="Ordinária"/>
  </r>
  <r>
    <n v="2025404"/>
    <x v="70"/>
    <s v="07/2025"/>
    <s v="RESIDENCIAL ENGENHO CAMARAS - BL 15"/>
    <s v="Avenida"/>
    <s v="Dr. Luiz Ignácio de Andrade Lima Neto"/>
    <n v="297"/>
    <s v="Alberto Maia"/>
    <x v="9"/>
    <x v="0"/>
    <s v="CRM"/>
    <s v="26123-8"/>
    <s v="Diafragma"/>
    <d v="2020-09-30T00:00:00"/>
    <d v="2030-09-30T00:00:00"/>
    <s v="Argemiro/Adriano"/>
    <s v="Rodrigo de Aquino Lira"/>
    <s v="Vinicius Ricardo dos Santos"/>
    <s v="Ordinária"/>
  </r>
  <r>
    <n v="2025405"/>
    <x v="70"/>
    <s v="07/2025"/>
    <s v="RESIDENCIAL ENGENHO CAMARAS - BL 14"/>
    <s v="Avenida"/>
    <s v="Dr. Luiz Ignácio de Andrade Lima Neto"/>
    <n v="297"/>
    <s v="Alberto Maia"/>
    <x v="9"/>
    <x v="0"/>
    <s v="CRM"/>
    <s v="20358-8"/>
    <s v="Diafragma"/>
    <d v="2017-03-31T00:00:00"/>
    <d v="2027-03-31T00:00:00"/>
    <s v="Argemiro/Adriano"/>
    <s v="Rodrigo de Aquino Lira"/>
    <s v="Vinicius Ricardo dos Santos"/>
    <s v="Ordinária"/>
  </r>
  <r>
    <n v="2025406"/>
    <x v="70"/>
    <s v="07/2025"/>
    <s v="RESIDENCIAL ENGENHO CAMARAS - BL 13"/>
    <s v="Avenida"/>
    <s v="Dr. Luiz Ignácio de Andrade Lima Neto"/>
    <n v="297"/>
    <s v="Alberto Maia"/>
    <x v="9"/>
    <x v="0"/>
    <s v="CRM"/>
    <s v="21379-9"/>
    <s v="Diafragma"/>
    <d v="2018-03-31T00:00:00"/>
    <d v="2028-03-31T00:00:00"/>
    <s v="Argemiro/Adriano"/>
    <s v="Rodrigo de Aquino Lira"/>
    <s v="Vinicius Ricardo dos Santos"/>
    <s v="Ordinária"/>
  </r>
  <r>
    <n v="2025407"/>
    <x v="70"/>
    <s v="07/2025"/>
    <s v="RESIDENCIAL ENGENHO CAMARAS - BL 17"/>
    <s v="Avenida"/>
    <s v="Dr. Luiz Ignácio de Andrade Lima Neto"/>
    <n v="297"/>
    <s v="Alberto Maia"/>
    <x v="9"/>
    <x v="0"/>
    <s v="CRM"/>
    <s v="18515-9"/>
    <s v="Diafragma"/>
    <d v="2025-03-31T00:00:00"/>
    <d v="2035-03-31T00:00:00"/>
    <s v="Argemiro/Adriano"/>
    <s v="Rodrigo de Aquino Lira"/>
    <s v="Vinicius Ricardo dos Santos"/>
    <s v="Ordinária"/>
  </r>
  <r>
    <n v="2025408"/>
    <x v="70"/>
    <s v="07/2025"/>
    <s v="RESIDENCIAL ENGENHO CAMARAS - BL 18"/>
    <s v="Avenida"/>
    <s v="Dr. Luiz Ignácio de Andrade Lima Neto"/>
    <n v="297"/>
    <s v="Alberto Maia"/>
    <x v="9"/>
    <x v="0"/>
    <s v="CRM"/>
    <s v="20558-3"/>
    <s v="Diafragma"/>
    <d v="2021-11-30T00:00:00"/>
    <d v="2031-11-30T00:00:00"/>
    <s v="Argemiro/Adriano"/>
    <s v="Rodrigo de Aquino Lira"/>
    <s v="Vinicius Ricardo dos Santos"/>
    <s v="Ordinária"/>
  </r>
  <r>
    <n v="2025409"/>
    <x v="70"/>
    <s v="07/2025"/>
    <s v="RESIDENCIAL ENGENHO CAMARAS - BL 20"/>
    <s v="Avenida"/>
    <s v="Dr. Luiz Ignácio de Andrade Lima Neto"/>
    <n v="297"/>
    <s v="Alberto Maia"/>
    <x v="9"/>
    <x v="0"/>
    <s v="CRM"/>
    <s v="21020-0"/>
    <s v="Diafragma"/>
    <d v="2018-05-31T00:00:00"/>
    <s v="310/05/2028"/>
    <s v="Argemiro/Adriano"/>
    <s v="Rodrigo de Aquino Lira"/>
    <s v="Vinicius Ricardo dos Santos"/>
    <s v="Ordinária"/>
  </r>
  <r>
    <n v="2025410"/>
    <x v="70"/>
    <s v="07/2025"/>
    <s v="RESIDENCIAL ENGENHO CAMARAS - BL 16"/>
    <s v="Avenida"/>
    <s v="Dr. Luiz Ignácio de Andrade Lima Neto"/>
    <n v="297"/>
    <s v="Alberto Maia"/>
    <x v="9"/>
    <x v="0"/>
    <s v="CRM"/>
    <s v="19940-0"/>
    <s v="Diafragma"/>
    <d v="2017-03-31T00:00:00"/>
    <d v="2027-03-31T00:00:00"/>
    <s v="Argemiro/Adriano"/>
    <s v="Rodrigo de Aquino Lira"/>
    <s v="Vinicius Ricardo dos Santos"/>
    <s v="Ordinária"/>
  </r>
  <r>
    <n v="2025411"/>
    <x v="70"/>
    <s v="07/2025"/>
    <s v="RESIDENCIAL ENGENHO CAMARAS - BL 12"/>
    <s v="Avenida"/>
    <s v="Dr. Luiz Ignácio de Andrade Lima Neto"/>
    <n v="297"/>
    <s v="Alberto Maia"/>
    <x v="9"/>
    <x v="0"/>
    <s v="CRM"/>
    <s v="19299-6"/>
    <s v="Diafragma"/>
    <d v="2017-01-31T00:00:00"/>
    <d v="2027-01-31T00:00:00"/>
    <s v="Argemiro/Adriano"/>
    <s v="Rodrigo de Aquino Lira"/>
    <s v="Vinicius Ricardo dos Santos"/>
    <s v="Ordinária"/>
  </r>
  <r>
    <n v="2025412"/>
    <x v="70"/>
    <s v="07/2025"/>
    <s v="RESIDENCIAL ENGENHO CAMARAS - BL 19"/>
    <s v="Avenida"/>
    <s v="Dr. Luiz Ignácio de Andrade Lima Neto"/>
    <n v="297"/>
    <s v="Alberto Maia"/>
    <x v="9"/>
    <x v="0"/>
    <s v="CRM"/>
    <s v="22993-8"/>
    <s v="Diafragma"/>
    <d v="2019-01-31T00:00:00"/>
    <d v="2029-01-31T00:00:00"/>
    <s v="Argemiro/Adriano"/>
    <s v="Rodrigo de Aquino Lira"/>
    <s v="Vinicius Ricardo dos Santos"/>
    <s v="Ordinária"/>
  </r>
  <r>
    <n v="2025413"/>
    <x v="70"/>
    <s v="07/2025"/>
    <s v="RESIDENCIAL ENGENHO CAMARAS - BL 21"/>
    <s v="Avenida"/>
    <s v="Dr. Luiz Ignácio de Andrade Lima Neto"/>
    <n v="297"/>
    <s v="Alberto Maia"/>
    <x v="9"/>
    <x v="0"/>
    <s v="CRM"/>
    <s v="22684-0"/>
    <s v="Diafragma"/>
    <d v="2018-08-31T00:00:00"/>
    <d v="2028-08-31T00:00:00"/>
    <s v="Argemiro/Adriano"/>
    <s v="Rodrigo de Aquino Lira"/>
    <s v="Vinicius Ricardo dos Santos"/>
    <s v="Ordinária"/>
  </r>
  <r>
    <n v="2025414"/>
    <x v="70"/>
    <s v="07/2025"/>
    <s v="RESIDENCIAL ENGENHO CAMARAS - BL 23"/>
    <s v="Avenida"/>
    <s v="Dr. Luiz Ignácio de Andrade Lima Neto"/>
    <n v="297"/>
    <s v="Alberto Maia"/>
    <x v="9"/>
    <x v="0"/>
    <s v="CRM"/>
    <s v="26658-2"/>
    <s v="Diafragma"/>
    <d v="2021-03-31T00:00:00"/>
    <d v="2031-03-31T00:00:00"/>
    <s v="Argemiro/Adriano"/>
    <s v="Rodrigo de Aquino Lira"/>
    <s v="Vinicius Ricardo dos Santos"/>
    <s v="Ordinária"/>
  </r>
  <r>
    <n v="2025415"/>
    <x v="70"/>
    <s v="07/2025"/>
    <s v="RESIDENCIAL ENGENHO CAMARAS - BL 22"/>
    <s v="Avenida"/>
    <s v="Dr. Luiz Ignácio de Andrade Lima Neto"/>
    <n v="297"/>
    <s v="Alberto Maia"/>
    <x v="9"/>
    <x v="0"/>
    <s v="CRM"/>
    <s v="22730-7"/>
    <s v="Diafragma"/>
    <d v="2018-08-31T00:00:00"/>
    <d v="2028-08-31T00:00:00"/>
    <s v="Argemiro/Adriano"/>
    <s v="Rodrigo de Aquino Lira"/>
    <s v="Vinicius Ricardo dos Santos"/>
    <s v="Ordinária"/>
  </r>
  <r>
    <n v="2025416"/>
    <x v="70"/>
    <s v="07/2025"/>
    <s v="RESIDENCIAL ENGENHO CAMARAS - BL 24"/>
    <s v="Avenida"/>
    <s v="Dr. Luiz Ignácio de Andrade Lima Neto"/>
    <n v="297"/>
    <s v="Alberto Maia"/>
    <x v="9"/>
    <x v="0"/>
    <s v="CRM"/>
    <s v="20940-6"/>
    <s v="Diafragma"/>
    <d v="2017-03-31T00:00:00"/>
    <d v="2027-03-31T00:00:00"/>
    <s v="Argemiro/Adriano"/>
    <s v="Rodrigo de Aquino Lira"/>
    <s v="Vinicius Ricardo dos Santos"/>
    <s v="Ordinária"/>
  </r>
  <r>
    <n v="2025417"/>
    <x v="70"/>
    <s v="07/2025"/>
    <s v="RESIDENCIAL ENGENHO CAMARAS - BL 25"/>
    <s v="Avenida"/>
    <s v="Dr. Luiz Ignácio de Andrade Lima Neto"/>
    <n v="297"/>
    <s v="Alberto Maia"/>
    <x v="9"/>
    <x v="0"/>
    <s v="CRM"/>
    <s v="20088-3"/>
    <s v="Diafragma"/>
    <d v="2017-03-31T00:00:00"/>
    <d v="2027-03-31T00:00:00"/>
    <s v="Argemiro/Adriano"/>
    <s v="Rodrigo de Aquino Lira"/>
    <s v="Vinicius Ricardo dos Santos"/>
    <s v="Ordinária"/>
  </r>
  <r>
    <n v="2025418"/>
    <x v="70"/>
    <s v="07/2025"/>
    <s v="RESIDENCIAL ENGENHO CAMARAS - BL 27"/>
    <s v="Avenida"/>
    <s v="Dr. Luiz Ignácio de Andrade Lima Neto"/>
    <n v="297"/>
    <s v="Alberto Maia"/>
    <x v="9"/>
    <x v="0"/>
    <s v="CRM"/>
    <s v="19726-2"/>
    <s v="Diafragma"/>
    <d v="2025-03-31T00:00:00"/>
    <d v="2035-03-31T00:00:00"/>
    <s v="Argemiro/Adriano"/>
    <s v="Rodrigo de Aquino Lira"/>
    <s v="Vinicius Ricardo dos Santos"/>
    <s v="Ordinária"/>
  </r>
  <r>
    <n v="2025419"/>
    <x v="70"/>
    <s v="07/2025"/>
    <s v="RESIDENCIAL ENGENHO CAMARAS - BL 29"/>
    <s v="Avenida"/>
    <s v="Dr. Luiz Ignácio de Andrade Lima Neto"/>
    <n v="297"/>
    <s v="Alberto Maia"/>
    <x v="9"/>
    <x v="0"/>
    <s v="CRM"/>
    <s v="18169-2"/>
    <s v="Diafragma"/>
    <d v="2023-04-30T00:00:00"/>
    <s v="31/04/2033"/>
    <s v="Argemiro/Adriano"/>
    <s v="Rodrigo de Aquino Lira"/>
    <s v="Vinicius Ricardo dos Santos"/>
    <s v="Ordinária"/>
  </r>
  <r>
    <n v="2025420"/>
    <x v="70"/>
    <s v="07/2025"/>
    <s v="RESIDENCIAL ENGENHO CAMARAS - BL 28"/>
    <s v="Avenida"/>
    <s v="Dr. Luiz Ignácio de Andrade Lima Neto"/>
    <n v="297"/>
    <s v="Alberto Maia"/>
    <x v="9"/>
    <x v="0"/>
    <s v="CRM"/>
    <s v="20014-0"/>
    <s v="Diafragma"/>
    <d v="2017-03-31T00:00:00"/>
    <d v="2027-03-31T00:00:00"/>
    <s v="Argemiro/Adriano"/>
    <s v="Rodrigo de Aquino Lira"/>
    <s v="Vinicius Ricardo dos Santos"/>
    <s v="Ordinária"/>
  </r>
  <r>
    <n v="2025421"/>
    <x v="70"/>
    <s v="07/2025"/>
    <s v="RESIDENCIAL ENGENHO CAMARAS - BL 30"/>
    <s v="Avenida"/>
    <s v="Dr. Luiz Ignácio de Andrade Lima Neto"/>
    <n v="297"/>
    <s v="Alberto Maia"/>
    <x v="9"/>
    <x v="0"/>
    <s v="CRM"/>
    <s v="26313-3"/>
    <s v="Diafragma"/>
    <d v="2020-11-30T00:00:00"/>
    <d v="2030-11-30T00:00:00"/>
    <s v="Argemiro/Adriano"/>
    <s v="Rodrigo de Aquino Lira"/>
    <s v="Vinicius Ricardo dos Santos"/>
    <s v="Ordinária"/>
  </r>
  <r>
    <n v="2025422"/>
    <x v="70"/>
    <s v="07/2025"/>
    <s v="RESIDENCIAL ENGENHO CAMARAS - BL 32"/>
    <s v="Avenida"/>
    <s v="Dr. Luiz Ignácio de Andrade Lima Neto"/>
    <n v="297"/>
    <s v="Alberto Maia"/>
    <x v="9"/>
    <x v="0"/>
    <s v="CRM"/>
    <s v="21282-2"/>
    <s v="Diafragma"/>
    <d v="2025-03-31T00:00:00"/>
    <d v="2035-03-31T00:00:00"/>
    <s v="Argemiro/Adriano"/>
    <s v="Rodrigo de Aquino Lira"/>
    <s v="Vinicius Ricardo dos Santos"/>
    <s v="Ordinária"/>
  </r>
  <r>
    <n v="2025423"/>
    <x v="70"/>
    <s v="07/2025"/>
    <s v="RESIDENCIAL ENGENHO CAMARAS - BL 34"/>
    <s v="Avenida"/>
    <s v="Dr. Luiz Ignácio de Andrade Lima Neto"/>
    <n v="297"/>
    <s v="Alberto Maia"/>
    <x v="9"/>
    <x v="0"/>
    <s v="CRM"/>
    <s v="20109-0"/>
    <s v="Diafragma"/>
    <d v="2017-03-31T00:00:00"/>
    <d v="2027-03-31T00:00:00"/>
    <s v="Argemiro/Adriano"/>
    <s v="Rodrigo de Aquino Lira"/>
    <s v="Vinicius Ricardo dos Santos"/>
    <s v="Ordinária"/>
  </r>
  <r>
    <n v="2025424"/>
    <x v="70"/>
    <s v="07/2025"/>
    <s v="ERP 395-9"/>
    <s v="Avenida"/>
    <s v="Dr. Luiz Ignácio de Andrade Lima Neto"/>
    <n v="297"/>
    <s v="Alberto Maia"/>
    <x v="9"/>
    <x v="0"/>
    <s v="ERP"/>
    <m/>
    <m/>
    <m/>
    <m/>
    <s v="Argemiro/Adriano"/>
    <s v="Rodrigo de Aquino Lira"/>
    <s v="Vinicius Ricardo dos Santos"/>
    <s v="Ordinária"/>
  </r>
  <r>
    <n v="2025425"/>
    <x v="70"/>
    <s v="07/2025"/>
    <s v="RESIDENCIAL ENGENHO CAMARAS - BL 35"/>
    <s v="Avenida"/>
    <s v="Dr. Luiz Ignácio de Andrade Lima Neto"/>
    <n v="297"/>
    <s v="Alberto Maia"/>
    <x v="9"/>
    <x v="0"/>
    <s v="CRM"/>
    <s v="25332-4"/>
    <s v="Diafragma"/>
    <d v="2020-03-31T00:00:00"/>
    <d v="2030-03-31T00:00:00"/>
    <s v="Argemiro/Adriano"/>
    <s v="Rodrigo de Aquino Lira"/>
    <s v="Vinicius Ricardo dos Santos"/>
    <s v="Ordinária"/>
  </r>
  <r>
    <n v="2025426"/>
    <x v="70"/>
    <s v="07/2025"/>
    <s v="RESIDENCIAL ENGENHO CAMARAS - BL 33"/>
    <s v="Avenida"/>
    <s v="Dr. Luiz Ignácio de Andrade Lima Neto"/>
    <n v="297"/>
    <s v="Alberto Maia"/>
    <x v="9"/>
    <x v="0"/>
    <s v="CRM"/>
    <s v="22133-3"/>
    <s v="Diafragma"/>
    <d v="2018-07-31T00:00:00"/>
    <d v="2028-07-31T00:00:00"/>
    <s v="Argemiro/Adriano"/>
    <s v="Rodrigo de Aquino Lira"/>
    <s v="Vinicius Ricardo dos Santos"/>
    <s v="Ordinária"/>
  </r>
  <r>
    <n v="2025427"/>
    <x v="70"/>
    <s v="07/2025"/>
    <s v="RESIDENCIAL ENGENHO CAMARAS - BL 31"/>
    <s v="Avenida"/>
    <s v="Dr. Luiz Ignácio de Andrade Lima Neto"/>
    <n v="297"/>
    <s v="Alberto Maia"/>
    <x v="9"/>
    <x v="0"/>
    <s v="CRM"/>
    <s v="21049-8"/>
    <s v="Diafragma"/>
    <d v="2018-05-31T00:00:00"/>
    <d v="2028-05-31T00:00:00"/>
    <s v="Argemiro/Adriano"/>
    <s v="Rodrigo de Aquino Lira"/>
    <s v="Vinicius Ricardo dos Santos"/>
    <s v="Ordinária"/>
  </r>
  <r>
    <n v="2025428"/>
    <x v="70"/>
    <s v="07/2025"/>
    <s v="RESIDENCIAL ENGENHO CAMARAS - BL 26"/>
    <s v="Avenida"/>
    <s v="Dr. Luiz Ignácio de Andrade Lima Neto"/>
    <n v="297"/>
    <s v="Alberto Maia"/>
    <x v="9"/>
    <x v="0"/>
    <s v="CRM"/>
    <s v="20801-9"/>
    <s v="Diafragma"/>
    <d v="2017-05-31T00:00:00"/>
    <d v="2027-03-31T00:00:00"/>
    <s v="Argemiro/Adriano"/>
    <s v="Rodrigo de Aquino Lira"/>
    <s v="Vinicius Ricardo dos Santos"/>
    <s v="Ordinária"/>
  </r>
  <r>
    <n v="2025429"/>
    <x v="70"/>
    <s v="07/2025"/>
    <s v="RESIDENCIAL ENGENHO CAMARAS - BL 06"/>
    <s v="Avenida"/>
    <s v="Dr. Luiz Ignácio de Andrade Lima Neto"/>
    <n v="297"/>
    <s v="Alberto Maia"/>
    <x v="9"/>
    <x v="0"/>
    <s v="CRM"/>
    <s v="17710-5"/>
    <s v="Diafragma"/>
    <d v="2016-10-31T00:00:00"/>
    <d v="2026-10-31T00:00:00"/>
    <s v="Argemiro/Adriano"/>
    <s v="Rodrigo de Aquino Lira"/>
    <s v="Vinicius Ricardo dos Santos"/>
    <s v="Ordinária"/>
  </r>
  <r>
    <n v="2025430"/>
    <x v="70"/>
    <s v="07/2025"/>
    <s v="RESIDENCIAL ENGENHO CAMARAS - BL 08"/>
    <s v="Avenida"/>
    <s v="Dr. Luiz Ignácio de Andrade Lima Neto"/>
    <n v="297"/>
    <s v="Alberto Maia"/>
    <x v="9"/>
    <x v="0"/>
    <s v="CRM"/>
    <s v="29754-2"/>
    <s v="Diafragma"/>
    <d v="2022-06-30T00:00:00"/>
    <d v="2032-06-30T00:00:00"/>
    <s v="Argemiro/Adriano"/>
    <s v="Rodrigo de Aquino Lira"/>
    <s v="Vinicius Ricardo dos Santos"/>
    <s v="Ordinária"/>
  </r>
  <r>
    <n v="2025431"/>
    <x v="71"/>
    <s v="Redes Locais"/>
    <s v="SM GESSO LTDA"/>
    <s v="Rodovia"/>
    <s v="PE 630 km03"/>
    <s v="S/N"/>
    <s v="Sitio Mandacaru"/>
    <x v="25"/>
    <x v="1"/>
    <s v="ERPM"/>
    <s v="06631-1"/>
    <s v="Turbina G 100"/>
    <d v="2024-09-30T00:00:00"/>
    <d v="2029-09-30T00:00:00"/>
    <s v="Argemiro/João Paulo"/>
    <s v="Hugo Leonardo Araújo da Cruz Diniz"/>
    <s v="Vinicius Ricardo dos Santos"/>
    <s v="Extraordinária"/>
  </r>
  <r>
    <n v="2025432"/>
    <x v="71"/>
    <s v="Redes Locais"/>
    <s v="ETC PETROLINA"/>
    <s v="Avenida"/>
    <s v="Luiz de Souza"/>
    <n v="9"/>
    <s v="Distrito Industrial"/>
    <x v="24"/>
    <x v="8"/>
    <s v="ETC"/>
    <s v="31486-2"/>
    <s v="Turbina"/>
    <d v="2023-08-31T00:00:00"/>
    <d v="2028-08-31T00:00:00"/>
    <s v="Argemiro/João Paulo"/>
    <s v="Hugo Leonardo Araújo da Cruz Diniz"/>
    <s v="Vinicius Ricardo dos Santos"/>
    <s v="Extraordinária"/>
  </r>
  <r>
    <n v="2025433"/>
    <x v="71"/>
    <s v="Redes Locais"/>
    <s v="NIAGRO NICHIREI DO BRASIL AGRICOLA LTDA"/>
    <s v="Avenida"/>
    <s v="Luiz de Souza"/>
    <n v="721"/>
    <s v="Distrito Industrial"/>
    <x v="24"/>
    <x v="1"/>
    <s v="ERPM"/>
    <s v="31211-8"/>
    <s v="Turbina"/>
    <d v="2023-06-30T00:00:00"/>
    <s v="31/06/2028"/>
    <s v="Argemiro/João Paulo"/>
    <s v="Hugo Leonardo Araújo da Cruz Diniz"/>
    <s v="Vinicius Ricardo dos Santos"/>
    <s v="Extraordinária"/>
  </r>
  <r>
    <n v="2025434"/>
    <x v="71"/>
    <s v="Redes Locais"/>
    <s v="GYPSUM SA MINERAÇÃO INDUSTRIA E COMÉRCIO"/>
    <s v="Avenida"/>
    <s v="Marginal"/>
    <s v="S/N"/>
    <s v="Distrito Industrial"/>
    <x v="24"/>
    <x v="1"/>
    <s v="ERPM"/>
    <s v="29974-0"/>
    <s v="Turbina"/>
    <s v="30/04//2025"/>
    <d v="2030-04-30T00:00:00"/>
    <s v="Argemiro/João Paulo"/>
    <s v="Hugo Leonardo Araújo da Cruz Diniz"/>
    <s v="Vinicius Ricardo dos Santos"/>
    <s v="Extraordinária"/>
  </r>
  <r>
    <n v="2025435"/>
    <x v="71"/>
    <s v="Redes Locais"/>
    <s v="POSTO DISTRITO"/>
    <s v="Avenida"/>
    <s v="Coronel Clementino Coelho"/>
    <s v="S/N"/>
    <s v="Distrito Industrial"/>
    <x v="24"/>
    <x v="2"/>
    <s v="ERPM"/>
    <s v="32198-2"/>
    <s v="Rotativo G 100"/>
    <d v="2024-03-31T00:00:00"/>
    <d v="2029-03-31T00:00:00"/>
    <s v="Argemiro/João Paulo"/>
    <s v="Hugo Leonardo Araújo da Cruz Diniz"/>
    <s v="Vinicius Ricardo dos Santos"/>
    <s v="Extraordinária"/>
  </r>
  <r>
    <n v="2025436"/>
    <x v="71"/>
    <s v="Redes Locais"/>
    <s v="BARRETU'S GRILL"/>
    <s v="Avenida"/>
    <s v="Cardoso de Sá"/>
    <n v="3"/>
    <s v="Orla II"/>
    <x v="24"/>
    <x v="4"/>
    <s v="CRM"/>
    <s v="32845"/>
    <s v="Diafragma"/>
    <d v="2024-07-31T00:00:00"/>
    <d v="2029-07-31T00:00:00"/>
    <s v="Argemiro/João Paulo"/>
    <s v="Hugo Leonardo Araújo da Cruz Diniz"/>
    <s v="Vinicius Ricardo dos Santos"/>
    <s v="Extraordinária"/>
  </r>
  <r>
    <n v="2025437"/>
    <x v="72"/>
    <s v="08/2025"/>
    <s v="POSTO MASTERGÁS (VIEIRA &amp; RABELO LTDA)"/>
    <s v="Avenida"/>
    <s v="Cicero Batista de Oliveira"/>
    <s v="S/N"/>
    <s v="Prado"/>
    <x v="4"/>
    <x v="2"/>
    <s v="ERPM"/>
    <m/>
    <s v="Coriolis"/>
    <m/>
    <m/>
    <s v="Argemiro/Marta"/>
    <s v="Douglas Oliveira  e Lindenbergue Silva Leite Neto."/>
    <s v="Vinicius Ricardo dos Santos"/>
    <s v="Ordinária"/>
  </r>
  <r>
    <n v="2025438"/>
    <x v="72"/>
    <s v="08/2025"/>
    <s v="ERP 402.3 GRAVATÁ (REDE AÇO)"/>
    <s v="Avenida"/>
    <s v="Cícero Batista de Oliveira"/>
    <s v="S/N"/>
    <s v="Prado"/>
    <x v="4"/>
    <x v="3"/>
    <s v="ERP 402.3"/>
    <m/>
    <m/>
    <m/>
    <m/>
    <s v="Argemiro/Marta"/>
    <s v="Douglas Oliveira  e Lindenbergue Silva Leite Neto."/>
    <s v="Vinicius Ricardo dos Santos"/>
    <s v="Ordinária"/>
  </r>
  <r>
    <n v="2025439"/>
    <x v="72"/>
    <s v="08/2025"/>
    <s v="ERP 402.16 GRAVATÁ (REDE PEAD)"/>
    <s v="Avenida"/>
    <s v="Cícero Batista de Oliveira"/>
    <s v="S/N"/>
    <s v="Prado"/>
    <x v="4"/>
    <x v="3"/>
    <s v="ERP 402.3"/>
    <m/>
    <m/>
    <m/>
    <m/>
    <s v="Argemiro/Marta"/>
    <s v="Douglas Oliveira  e Lindenbergue Silva Leite Neto."/>
    <s v="Vinicius Ricardo dos Santos"/>
    <s v="Ordinária"/>
  </r>
  <r>
    <n v="2025440"/>
    <x v="72"/>
    <s v="08/2025"/>
    <s v="POSTO ALPES SUIÇOS LTDA"/>
    <s v="Avenida"/>
    <s v="Cícero Batista de Oliveira"/>
    <n v="2272"/>
    <s v="Novo Gravatá"/>
    <x v="4"/>
    <x v="2"/>
    <m/>
    <s v="33467"/>
    <s v="Rotativo G 100"/>
    <d v="2024-11-30T00:00:00"/>
    <d v="2029-11-30T00:00:00"/>
    <s v="Argemiro/Marta"/>
    <s v="Douglas Oliveira  e Lindenbergue Silva Leite Neto."/>
    <s v="Vinicius Ricardo dos Santos"/>
    <s v="Ordinária"/>
  </r>
  <r>
    <n v="2025441"/>
    <x v="72"/>
    <s v="08/2025"/>
    <s v="ERP - BOLSÃO SÃO CAETANO"/>
    <m/>
    <m/>
    <s v="S/N"/>
    <m/>
    <x v="22"/>
    <x v="3"/>
    <m/>
    <m/>
    <m/>
    <m/>
    <m/>
    <s v="Argemiro/Marta"/>
    <s v="Douglas Oliveira  e Lindenbergue Silva Leite Neto."/>
    <s v="Vinicius Ricardo dos Santos"/>
    <s v="Ordinária"/>
  </r>
  <r>
    <n v="2025442"/>
    <x v="72"/>
    <s v="08/2025"/>
    <s v="CERÂMICA MARI"/>
    <s v="Rodovia"/>
    <s v="BR 232, KM 140"/>
    <s v="S/N"/>
    <s v="Zona Rural"/>
    <x v="22"/>
    <x v="1"/>
    <s v="ERPM"/>
    <s v="32010-2"/>
    <s v="Turbina"/>
    <d v="2023-10-31T00:00:00"/>
    <d v="2025-10-31T00:00:00"/>
    <s v="Argemiro"/>
    <s v="Douglas Oliveira  e Lindenbergue Silva Leite Neto."/>
    <s v="Vinicius Ricardo dos Santos"/>
    <s v="Ordinária"/>
  </r>
  <r>
    <n v="2025443"/>
    <x v="72"/>
    <s v="08/2025"/>
    <s v="POSTO CRUZEIRO (POSTO JAD ARAÚJO &amp; CIA LTDA)"/>
    <s v="Rodovia"/>
    <s v="BR 232, KM 160,5"/>
    <s v="S/N"/>
    <s v="Zona Rural"/>
    <x v="23"/>
    <x v="2"/>
    <s v="ERPM"/>
    <s v="30744-0"/>
    <s v="Rotativo G 100"/>
    <d v="2024-04-30T00:00:00"/>
    <d v="2029-04-30T00:00:00"/>
    <s v="Argemiro/Marta"/>
    <s v="Douglas Oliveira  e Lindenbergue Silva Leite Neto."/>
    <s v="Vinicius Ricardo dos Santos"/>
    <s v="Ordinária"/>
  </r>
  <r>
    <n v="2025444"/>
    <x v="72"/>
    <s v="08/2025"/>
    <s v="POSTO CRUZEIRO - RESTAURANTE"/>
    <s v="Rodovia"/>
    <s v="BR 232, KM 160,5"/>
    <s v="S/N"/>
    <s v="Zona Rural"/>
    <x v="23"/>
    <x v="4"/>
    <s v="ERPM"/>
    <s v="18910-3"/>
    <s v="Rotativo G 16"/>
    <d v="2020-12-31T00:00:00"/>
    <d v="2025-12-31T00:00:00"/>
    <s v="Argemiro/Marta"/>
    <s v="Douglas Oliveira  e Lindenbergue Silva Leite Neto."/>
    <s v="Vinicius Ricardo dos Santos"/>
    <s v="Ordinária"/>
  </r>
  <r>
    <n v="2025445"/>
    <x v="72"/>
    <s v="08/2025"/>
    <s v="POSTO FORMULA BELO JARDIM (FÉLIX COMBUSTIVEIS BELO JARDIM LTDA)"/>
    <s v="Rua"/>
    <s v="Lourival Diniz Costa"/>
    <n v="138"/>
    <s v="Floresta"/>
    <x v="21"/>
    <x v="2"/>
    <s v="ERPM"/>
    <s v="29005-0"/>
    <s v="Rotativo G 100"/>
    <d v="2024-05-31T00:00:00"/>
    <d v="2029-05-31T00:00:00"/>
    <s v="Argemiro/Marta"/>
    <s v="Douglas Oliveira  e Lindenbergue Silva Leite Neto."/>
    <s v="Vinicius Ricardo dos Santos"/>
    <s v="Ordinária"/>
  </r>
  <r>
    <n v="2025446"/>
    <x v="72"/>
    <s v="08/2025"/>
    <s v="IBA CREMOSINHO"/>
    <s v="Avenida"/>
    <s v="Sen. Paulo Pessoa Guerra "/>
    <n v="296"/>
    <s v="COHAB I"/>
    <x v="21"/>
    <x v="1"/>
    <s v="ERPM"/>
    <s v="26422-9"/>
    <s v="Rotativo G 16"/>
    <d v="2021-01-31T00:00:00"/>
    <d v="2026-01-31T00:00:00"/>
    <s v="Argemiro/Marta"/>
    <s v="Douglas Oliveira  e Lindenbergue Silva Leite Neto."/>
    <s v="Vinicius Ricardo dos Santos"/>
    <s v="Ordinária"/>
  </r>
  <r>
    <n v="2025447"/>
    <x v="72"/>
    <s v="08/2025"/>
    <s v="ERP 402.7 - BOLSÃO BELO JARDIM - AÇO CARBONO"/>
    <s v="Rodovia"/>
    <s v="BR 232"/>
    <n v="785"/>
    <s v="Água Fria"/>
    <x v="21"/>
    <x v="3"/>
    <s v="ERP 402.7"/>
    <s v="NA"/>
    <s v="ERP"/>
    <m/>
    <m/>
    <s v="Argemiro/Marta"/>
    <s v="Douglas Oliveira  e Lindenbergue Silva Leite Neto."/>
    <s v="Vinicius Ricardo dos Santos"/>
    <s v="Ordinária"/>
  </r>
  <r>
    <n v="2025448"/>
    <x v="72"/>
    <s v="08/2025"/>
    <s v="ERP 402.14 - BOLSÃO BELO JARDIM -PEAD"/>
    <s v="Rodovia"/>
    <s v="BR 232"/>
    <n v="785"/>
    <s v="Água Fria"/>
    <x v="21"/>
    <x v="3"/>
    <s v="ERP 402.14"/>
    <s v="NA"/>
    <s v="ERP"/>
    <m/>
    <m/>
    <s v="Argemiro/Marta"/>
    <s v="Douglas Oliveira  e Lindenbergue Silva Leite Neto."/>
    <s v="Vinicius Ricardo dos Santos"/>
    <s v="Ordinária"/>
  </r>
  <r>
    <n v="2025449"/>
    <x v="72"/>
    <s v="08/2025"/>
    <s v="AÇO COELHO"/>
    <s v="Rodovia"/>
    <s v="BR 232, KM 182"/>
    <s v="S/N"/>
    <s v="Distrito Industrial"/>
    <x v="21"/>
    <x v="1"/>
    <s v="ERPM"/>
    <s v="25832-6"/>
    <s v="Rotativo G 10"/>
    <d v="2020-02-28T00:00:00"/>
    <d v="2025-02-28T00:00:00"/>
    <s v="Argemiro/Marta"/>
    <s v="Douglas Oliveira  e Lindenbergue Silva Leite Neto."/>
    <s v="Vinicius Ricardo dos Santos"/>
    <s v="Ordinária"/>
  </r>
  <r>
    <n v="2025450"/>
    <x v="72"/>
    <s v="08/2025"/>
    <s v="MODELAR"/>
    <s v="Rodovia"/>
    <s v="BR 232, KM 186"/>
    <s v="S/N"/>
    <s v="Distrito Industrial"/>
    <x v="21"/>
    <x v="1"/>
    <s v="ERPM"/>
    <s v="26419-9"/>
    <s v="Rotativo G 16"/>
    <d v="2021-01-31T00:00:00"/>
    <d v="2026-01-31T00:00:00"/>
    <s v="Argemiro/Marta"/>
    <s v="Douglas Oliveira  e Lindenbergue Silva Leite Neto."/>
    <s v="Vinicius Ricardo dos Santos"/>
    <s v="Ordinária"/>
  </r>
  <r>
    <n v="2025451"/>
    <x v="73"/>
    <s v="Redes Locais"/>
    <s v="ETC GARANHUNS"/>
    <s v="Avenida"/>
    <s v="Bom Pastor"/>
    <s v="S/N"/>
    <s v="Boa Vista"/>
    <x v="20"/>
    <x v="8"/>
    <s v="ETC"/>
    <s v="4437-7"/>
    <s v="Turbina G 100"/>
    <d v="2024-10-31T00:00:00"/>
    <d v="2029-10-31T00:00:00"/>
    <s v="Argemiro/Marta"/>
    <s v="Douglas Oliveira"/>
    <s v="Vinicius Ricardo dos Santos"/>
    <s v="Extraordinária"/>
  </r>
  <r>
    <n v="2025452"/>
    <x v="73"/>
    <s v="Redes Locais"/>
    <s v="DPA NESTLÉ"/>
    <s v="Avenida"/>
    <s v="Bom Pastor"/>
    <s v="S/N"/>
    <s v="Boa Vista"/>
    <x v="20"/>
    <x v="1"/>
    <s v="ERPM"/>
    <s v="28020-8"/>
    <s v="Turbina G 100"/>
    <d v="2023-10-31T00:00:00"/>
    <d v="2025-10-31T00:00:00"/>
    <s v="Argemiro/Marta"/>
    <s v="Douglas Oliveira"/>
    <s v="Vinicius Ricardo dos Santos"/>
    <s v="Extraordinária"/>
  </r>
  <r>
    <n v="2025453"/>
    <x v="73"/>
    <s v="Redes Locais"/>
    <s v="POSTO CAÇULINHA IV (CAÇULINHA"/>
    <s v="Rua"/>
    <s v="Dr. Luiz Burgos"/>
    <n v="2194"/>
    <s v="Aluísio Pinto"/>
    <x v="20"/>
    <x v="2"/>
    <s v="ERPM"/>
    <s v="31790-0"/>
    <s v="Rotativo G 100"/>
    <d v="2023-09-30T00:00:00"/>
    <d v="2028-09-30T00:00:00"/>
    <s v="Argemiro/Marta"/>
    <s v="Douglas Oliveira"/>
    <s v="Vinicius Ricardo dos Santos"/>
    <s v="Extraordinária"/>
  </r>
  <r>
    <n v="2025454"/>
    <x v="73"/>
    <s v="Redes Locais"/>
    <s v="JATOBA (INDUSTRIA DE BEBIDAS GARANHUNS LTDA)"/>
    <s v="Rodovia"/>
    <s v="BR 424, KM 91"/>
    <s v="S/N"/>
    <m/>
    <x v="20"/>
    <x v="1"/>
    <s v="ERPM"/>
    <s v="28278-2"/>
    <s v="Rotativo G 40"/>
    <d v="2024-07-31T00:00:00"/>
    <d v="2029-05-31T00:00:00"/>
    <s v="Argemiro/Marta"/>
    <s v="Douglas Oliveira"/>
    <s v="Vinicius Ricardo dos Santos"/>
    <s v="Extraordinária"/>
  </r>
  <r>
    <n v="2025455"/>
    <x v="74"/>
    <s v="09/2025"/>
    <s v="POSTO ONZE LTDA"/>
    <s v="Avenida"/>
    <s v="Duque de Caxias"/>
    <n v="334"/>
    <s v="Centro"/>
    <x v="3"/>
    <x v="2"/>
    <s v="ERPM"/>
    <s v="33461"/>
    <s v="Rotativo G 100"/>
    <d v="2024-11-30T00:00:00"/>
    <d v="2029-11-30T00:00:00"/>
    <s v="Argemiro/Danilo/Domingos"/>
    <s v="Paulo André de Oliveira"/>
    <s v="Carlos Henrique"/>
    <s v="Extraordinária"/>
  </r>
  <r>
    <n v="2025456"/>
    <x v="75"/>
    <s v="09/2025"/>
    <s v="PSICULTURA PÉ DE COELHO LTDA"/>
    <s v="Rodovia"/>
    <s v="PE 05"/>
    <s v="S/N"/>
    <s v="Tiuma"/>
    <x v="11"/>
    <x v="1"/>
    <s v="ERPM"/>
    <s v="30539-4"/>
    <s v="Rotativo"/>
    <d v="2023-04-30T00:00:00"/>
    <d v="2028-04-30T00:00:00"/>
    <s v="Argemiro/Danilo/Domingos"/>
    <s v="Bruno Santos Assunção"/>
    <s v="Carlos Henrique"/>
    <s v="Ordinária"/>
  </r>
  <r>
    <n v="2025457"/>
    <x v="75"/>
    <s v="09/2025"/>
    <s v="VITAL MASSA"/>
    <s v="Rodovia"/>
    <s v="PE 05"/>
    <n v="3193"/>
    <s v="Tiuma"/>
    <x v="11"/>
    <x v="1"/>
    <s v="ERPM"/>
    <s v="30094-2"/>
    <s v="Rotativo"/>
    <d v="2022-09-30T00:00:00"/>
    <d v="2027-09-30T00:00:00"/>
    <s v="Argemiro/Danilo/Domingos"/>
    <s v="Bruno Santos Assunção"/>
    <s v="Carlos Henrique"/>
    <s v="Ordinária"/>
  </r>
  <r>
    <n v="2025458"/>
    <x v="75"/>
    <s v="09/2025"/>
    <s v="POSTO CAMPEÃO NACIONAL LTDA"/>
    <s v="Rodovia"/>
    <s v="BR 408"/>
    <s v="S/N"/>
    <s v="Zona Rural"/>
    <x v="12"/>
    <x v="2"/>
    <s v="ERPM"/>
    <s v="32197-4"/>
    <s v="Rotativo"/>
    <d v="2024-03-31T00:00:00"/>
    <d v="2029-03-31T00:00:00"/>
    <s v="Argemiro/Danilo/Domingos"/>
    <s v="Bruno Santos Assunção"/>
    <s v="Carlos Henrique"/>
    <s v="Ordinária"/>
  </r>
  <r>
    <n v="2025459"/>
    <x v="75"/>
    <s v="09/2025"/>
    <s v="ALPARGATAS S.A CARPINA (DUPÉ)"/>
    <s v="Rodovia"/>
    <s v="BR 408"/>
    <s v="S/N"/>
    <s v="Bairro Novo"/>
    <x v="10"/>
    <x v="1"/>
    <s v="ERPM"/>
    <s v="33487"/>
    <s v="Rotativo"/>
    <d v="2024-11-30T00:00:00"/>
    <d v="2029-11-30T00:00:00"/>
    <s v="Argemiro/Danilo/Domingos"/>
    <s v="Bruno Santos Assunção"/>
    <s v="Carlos Henrique"/>
    <s v="Ordinária"/>
  </r>
  <r>
    <n v="2025460"/>
    <x v="75"/>
    <s v="09/2025"/>
    <s v="POSTO CIDADE"/>
    <s v="Avenida"/>
    <s v="Agamenom Magalhães"/>
    <n v="139"/>
    <s v="São José"/>
    <x v="10"/>
    <x v="2"/>
    <s v="ERPM"/>
    <s v="25836-9"/>
    <s v="Rotativo"/>
    <d v="2023-03-31T00:00:00"/>
    <d v="2028-03-31T00:00:00"/>
    <s v="Argemiro/Danilo/Domingos"/>
    <s v="Bruno Santos Assunção"/>
    <s v="Carlos Henrique"/>
    <s v="Ordinária"/>
  </r>
  <r>
    <n v="2025461"/>
    <x v="75"/>
    <s v="09/2025"/>
    <s v="ERP 395.17 - CARPINA"/>
    <s v="Avenida"/>
    <s v="Agamenom Magalhães"/>
    <n v="139"/>
    <s v="São José"/>
    <x v="10"/>
    <x v="3"/>
    <s v="ERP 395.17"/>
    <m/>
    <m/>
    <m/>
    <m/>
    <s v="Argemiro/Danilo/Domingos"/>
    <s v="Bruno Santos Assunção"/>
    <s v="Carlos Henrique"/>
    <s v="Ordinária"/>
  </r>
  <r>
    <n v="2025462"/>
    <x v="75"/>
    <s v="09/2025"/>
    <s v="DELICATESSEN SÃO JOSÉ"/>
    <s v="Avenida"/>
    <s v="Agamenom Magalhães"/>
    <n v="285"/>
    <s v="São José"/>
    <x v="10"/>
    <x v="4"/>
    <s v="CRM"/>
    <s v="31465-0"/>
    <s v="Rotativo"/>
    <d v="2023-09-30T00:00:00"/>
    <d v="2028-09-30T00:00:00"/>
    <s v="Argemiro/Danilo/Domingos"/>
    <s v="Bruno Santos Assunção"/>
    <s v="Carlos Henrique"/>
    <s v="Ordinária"/>
  </r>
  <r>
    <n v="2025463"/>
    <x v="76"/>
    <s v="09/2025"/>
    <s v="RESIDENCIAL PRAIA DE JANGADA - CR"/>
    <s v="Rua"/>
    <s v="da Paz"/>
    <n v="244"/>
    <s v="Barra de Jangada"/>
    <x v="1"/>
    <x v="0"/>
    <s v="CR"/>
    <m/>
    <m/>
    <m/>
    <m/>
    <s v="Argemiro / Domingos / Marta"/>
    <s v="Paulo André de Oliveira"/>
    <s v="Carlos Henrique"/>
    <s v="Ordinária"/>
  </r>
  <r>
    <n v="2025464"/>
    <x v="76"/>
    <s v="09/2025"/>
    <s v="RESIDENCIAL PRAIA DE JANGADA - BLOCO 41"/>
    <s v="Rua"/>
    <s v="da Paz"/>
    <n v="244"/>
    <s v="Barra de Jangada"/>
    <x v="1"/>
    <x v="0"/>
    <s v="CRM"/>
    <s v="18083-1"/>
    <s v="Diafragma"/>
    <d v="2016-10-31T00:00:00"/>
    <d v="2026-10-31T00:00:00"/>
    <s v="Argemiro / Domingos / Marta"/>
    <s v="Paulo André de Oliveira"/>
    <s v="Carlos Henrique"/>
    <s v="Ordinária"/>
  </r>
  <r>
    <n v="2025465"/>
    <x v="76"/>
    <s v="09/2025"/>
    <s v="RESIDENCIAL PRAIA DE JANGADA - BLOCO 35"/>
    <s v="Rua"/>
    <s v="da Paz"/>
    <n v="244"/>
    <s v="Barra de Jangada"/>
    <x v="1"/>
    <x v="0"/>
    <s v="CRM"/>
    <s v="18151-0"/>
    <s v="Diafragma"/>
    <d v="2016-10-31T00:00:00"/>
    <d v="2026-10-31T00:00:00"/>
    <s v="Argemiro / Domingos / Marta"/>
    <s v="Paulo André de Oliveira"/>
    <s v="Carlos Henrique"/>
    <s v="Ordinária"/>
  </r>
  <r>
    <n v="2025466"/>
    <x v="76"/>
    <s v="09/2025"/>
    <s v="RESIDENCIAL PRAIA DE JANGADA - BLOCO 36"/>
    <s v="Rua"/>
    <s v="da Paz"/>
    <n v="244"/>
    <s v="Barra de Jangada"/>
    <x v="1"/>
    <x v="0"/>
    <s v="CRM"/>
    <s v="17778-4"/>
    <s v="Diafragma"/>
    <d v="2016-10-31T00:00:00"/>
    <d v="2026-10-31T00:00:00"/>
    <s v="Argemiro / Domingos / Marta"/>
    <s v="Paulo André de Oliveira"/>
    <s v="Carlos Henrique"/>
    <s v="Ordinária"/>
  </r>
  <r>
    <n v="2025467"/>
    <x v="76"/>
    <s v="09/2025"/>
    <s v="RESIDENCIAL PRAIA DE JANGADA - BLOCO 33"/>
    <s v="Rua"/>
    <s v="da Paz"/>
    <n v="244"/>
    <s v="Barra de Jangada"/>
    <x v="1"/>
    <x v="0"/>
    <s v="CRM"/>
    <s v="17678-8"/>
    <s v="Diafragma"/>
    <d v="2016-10-31T00:00:00"/>
    <d v="2026-10-31T00:00:00"/>
    <s v="Argemiro / Domingos / Marta"/>
    <s v="Paulo André de Oliveira"/>
    <s v="Carlos Henrique"/>
    <s v="Ordinária"/>
  </r>
  <r>
    <n v="2025468"/>
    <x v="76"/>
    <s v="09/2025"/>
    <s v="RESIDENCIAL PRAIA DE JANGADA - BLOCO 42 "/>
    <s v="Rua"/>
    <s v="da Paz"/>
    <n v="244"/>
    <s v="Barra de Jangada"/>
    <x v="1"/>
    <x v="0"/>
    <s v="CRM"/>
    <s v="17684-2"/>
    <s v="Diafragma"/>
    <d v="2016-10-31T00:00:00"/>
    <d v="2026-10-31T00:00:00"/>
    <s v="Argemiro / Domingos / Marta"/>
    <s v="Paulo André de Oliveira"/>
    <s v="Carlos Henrique"/>
    <s v="Ordinária"/>
  </r>
  <r>
    <n v="2025469"/>
    <x v="76"/>
    <s v="09/2025"/>
    <s v="RESIDENCIAL PRAIA DE JANGADA - BLOCO 34"/>
    <s v="Rua"/>
    <s v="da Paz"/>
    <n v="244"/>
    <s v="Barra de Jangada"/>
    <x v="1"/>
    <x v="0"/>
    <s v="CRM"/>
    <s v="16677-0"/>
    <s v="Diafragma"/>
    <d v="2016-10-31T00:00:00"/>
    <d v="2026-10-31T00:00:00"/>
    <s v="Argemiro / Domingos / Marta"/>
    <s v="Paulo André de Oliveira"/>
    <s v="Carlos Henrique"/>
    <s v="Ordinária"/>
  </r>
  <r>
    <n v="2025470"/>
    <x v="76"/>
    <s v="09/2025"/>
    <s v="RESIDENCIAL PRAIA DE JANGADA - BLOCO 27"/>
    <s v="Rua"/>
    <s v="da Paz"/>
    <n v="244"/>
    <s v="Barra de Jangada"/>
    <x v="1"/>
    <x v="0"/>
    <s v="CRM"/>
    <s v="17981-7"/>
    <s v="Diafragma"/>
    <d v="2016-10-31T00:00:00"/>
    <d v="2026-10-31T00:00:00"/>
    <s v="Argemiro / Domingos / Marta"/>
    <s v="Paulo André de Oliveira"/>
    <s v="Carlos Henrique"/>
    <s v="Ordinária"/>
  </r>
  <r>
    <n v="2025471"/>
    <x v="76"/>
    <s v="09/2025"/>
    <s v="RESIDENCIAL PRAIA DE JANGADA - BLOCO 28"/>
    <s v="Rua"/>
    <s v="da Paz"/>
    <n v="244"/>
    <s v="Barra de Jangada"/>
    <x v="1"/>
    <x v="0"/>
    <s v="CRM"/>
    <s v="17735-4"/>
    <s v="Diafragma"/>
    <d v="2016-10-31T00:00:00"/>
    <d v="2026-10-31T00:00:00"/>
    <s v="Argemiro / Domingos / Marta"/>
    <s v="Paulo André de Oliveira"/>
    <s v="Carlos Henrique"/>
    <s v="Ordinária"/>
  </r>
  <r>
    <n v="2025472"/>
    <x v="76"/>
    <s v="09/2025"/>
    <s v="RESIDENCIAL PRAIA DE JANGADA - BLOCO 25"/>
    <s v="Rua"/>
    <s v="da Paz"/>
    <n v="244"/>
    <s v="Barra de Jangada"/>
    <x v="1"/>
    <x v="0"/>
    <s v="CRM"/>
    <s v="20769-1"/>
    <s v="Diafragma"/>
    <d v="2017-05-31T00:00:00"/>
    <d v="2027-05-31T00:00:00"/>
    <s v="Argemiro / Domingos / Marta"/>
    <s v="Paulo André de Oliveira"/>
    <s v="Carlos Henrique"/>
    <s v="Ordinária"/>
  </r>
  <r>
    <n v="2025473"/>
    <x v="76"/>
    <s v="09/2025"/>
    <s v="RESIDENCIAL PRAIA DE JANGADA - BLOCO 26"/>
    <s v="Rua"/>
    <s v="da Paz"/>
    <n v="244"/>
    <s v="Barra de Jangada"/>
    <x v="1"/>
    <x v="0"/>
    <s v="CRM"/>
    <s v="19056-6"/>
    <s v="Diafragma"/>
    <d v="2017-01-31T00:00:00"/>
    <d v="2027-01-31T00:00:00"/>
    <s v="Argemiro / Domingos / Marta"/>
    <s v="Paulo André de Oliveira"/>
    <s v="Carlos Henrique"/>
    <s v="Ordinária"/>
  </r>
  <r>
    <n v="2025474"/>
    <x v="76"/>
    <s v="09/2025"/>
    <s v="RESIDENCIAL PRAIA DE JANGADA - BLOCO 24"/>
    <s v="Rua"/>
    <s v="da Paz"/>
    <n v="244"/>
    <s v="Barra de Jangada"/>
    <x v="1"/>
    <x v="0"/>
    <s v="CRM"/>
    <s v="20127-8"/>
    <s v="Diafragma"/>
    <d v="2017-04-30T00:00:00"/>
    <d v="2027-04-30T00:00:00"/>
    <s v="Argemiro / Domingos / Marta"/>
    <s v="Paulo André de Oliveira"/>
    <s v="Carlos Henrique"/>
    <s v="Ordinária"/>
  </r>
  <r>
    <n v="2025475"/>
    <x v="76"/>
    <s v="09/2025"/>
    <s v="RESIDENCIAL PRAIA DE JANGADA - BLOCO 23"/>
    <s v="Rua"/>
    <s v="da Paz"/>
    <n v="244"/>
    <s v="Barra de Jangada"/>
    <x v="1"/>
    <x v="0"/>
    <s v="CRM"/>
    <s v="20484-6"/>
    <s v="Diafragma"/>
    <d v="2017-05-31T00:00:00"/>
    <d v="2027-05-31T00:00:00"/>
    <s v="Argemiro / Domingos / Marta"/>
    <s v="Paulo André de Oliveira"/>
    <s v="Carlos Henrique"/>
    <s v="Ordinária"/>
  </r>
  <r>
    <n v="2025476"/>
    <x v="76"/>
    <s v="09/2025"/>
    <s v="RESIDENCIAL PRAIA DE JANGADA - BLOCO 30"/>
    <s v="Rua"/>
    <s v="da Paz"/>
    <n v="244"/>
    <s v="Barra de Jangada"/>
    <x v="1"/>
    <x v="0"/>
    <s v="CRM"/>
    <s v="20609-1"/>
    <s v="Diafragma"/>
    <d v="2017-05-31T00:00:00"/>
    <d v="2027-05-31T00:00:00"/>
    <s v="Argemiro / Domingos / Marta"/>
    <s v="Paulo André de Oliveira"/>
    <s v="Carlos Henrique"/>
    <s v="Ordinária"/>
  </r>
  <r>
    <n v="2025477"/>
    <x v="76"/>
    <s v="09/2025"/>
    <s v="RESIDENCIAL PRAIA DE JANGADA - BLOCO 29"/>
    <s v="Rua"/>
    <s v="da Paz"/>
    <n v="244"/>
    <s v="Barra de Jangada"/>
    <x v="1"/>
    <x v="0"/>
    <s v="CRM"/>
    <s v="20870-1"/>
    <s v="Diafragma"/>
    <d v="2017-05-31T00:00:00"/>
    <d v="2027-05-31T00:00:00"/>
    <s v="Argemiro / Domingos / Marta"/>
    <s v="Paulo André de Oliveira"/>
    <s v="Carlos Henrique"/>
    <s v="Ordinária"/>
  </r>
  <r>
    <n v="2025478"/>
    <x v="76"/>
    <s v="09/2025"/>
    <s v="RESIDENCIAL PRAIA DE JANGADA - BLOCO 32"/>
    <s v="Rua"/>
    <s v="da Paz"/>
    <n v="244"/>
    <s v="Barra de Jangada"/>
    <x v="1"/>
    <x v="0"/>
    <s v="CRM"/>
    <s v="18045-9"/>
    <s v="Diafragma"/>
    <d v="2016-10-31T00:00:00"/>
    <d v="2026-10-31T00:00:00"/>
    <s v="Argemiro / Domingos / Marta"/>
    <s v="Paulo André de Oliveira"/>
    <s v="Carlos Henrique"/>
    <s v="Ordinária"/>
  </r>
  <r>
    <n v="2025479"/>
    <x v="76"/>
    <s v="09/2025"/>
    <s v="RESIDENCIAL PRAIA DE JANGADA - BLOCO 31"/>
    <s v="Rua"/>
    <s v="da Paz"/>
    <n v="244"/>
    <s v="Barra de Jangada"/>
    <x v="1"/>
    <x v="0"/>
    <s v="CRM"/>
    <s v="18076-9"/>
    <s v="Diafragma"/>
    <d v="2016-10-31T00:00:00"/>
    <d v="2026-10-31T00:00:00"/>
    <s v="Argemiro / Domingos / Marta"/>
    <s v="Paulo André de Oliveira"/>
    <s v="Carlos Henrique"/>
    <s v="Ordinária"/>
  </r>
  <r>
    <n v="2025480"/>
    <x v="76"/>
    <s v="09/2025"/>
    <s v="RESIDENCIAL PRAIA DE JANGADA - BLOCO 38"/>
    <s v="Rua"/>
    <s v="da Paz"/>
    <n v="244"/>
    <s v="Barra de Jangada"/>
    <x v="1"/>
    <x v="0"/>
    <s v="CRM"/>
    <s v="17389-4"/>
    <s v="Diafragma"/>
    <d v="2017-10-31T00:00:00"/>
    <d v="2027-10-21T00:00:00"/>
    <s v="Argemiro / Domingos / Marta"/>
    <s v="Paulo André de Oliveira"/>
    <s v="Carlos Henrique"/>
    <s v="Ordinária"/>
  </r>
  <r>
    <n v="2025481"/>
    <x v="76"/>
    <s v="09/2025"/>
    <s v="RESIDENCIAL PRAIA DE JANGADA - BLOCO 37"/>
    <s v="Rua"/>
    <s v="da Paz"/>
    <n v="244"/>
    <s v="Barra de Jangada"/>
    <x v="1"/>
    <x v="0"/>
    <s v="CRM"/>
    <s v="17569-2"/>
    <s v="Diafragma"/>
    <d v="2017-10-31T00:00:00"/>
    <d v="2027-10-21T00:00:00"/>
    <s v="Argemiro / Domingos / Marta"/>
    <s v="Paulo André de Oliveira"/>
    <s v="Carlos Henrique"/>
    <s v="Ordinária"/>
  </r>
  <r>
    <n v="2025482"/>
    <x v="76"/>
    <s v="09/2025"/>
    <s v="RESIDENCIAL PRAIA DE JANGADA - BLOCO 40"/>
    <s v="Rua"/>
    <s v="da Paz"/>
    <n v="244"/>
    <s v="Barra de Jangada"/>
    <x v="1"/>
    <x v="0"/>
    <s v="CRM"/>
    <s v="17916-7"/>
    <s v="Diafragma"/>
    <d v="2016-10-31T00:00:00"/>
    <d v="2026-10-31T00:00:00"/>
    <s v="Argemiro / Domingos / Marta"/>
    <s v="Paulo André de Oliveira"/>
    <s v="Carlos Henrique"/>
    <s v="Ordinária"/>
  </r>
  <r>
    <n v="2025483"/>
    <x v="76"/>
    <s v="09/2025"/>
    <s v="RESIDENCIAL PRAIA DE JANGADA - BLOCO 39"/>
    <s v="Rua"/>
    <s v="da Paz"/>
    <n v="244"/>
    <s v="Barra de Jangada"/>
    <x v="1"/>
    <x v="0"/>
    <s v="CRM"/>
    <s v="17830-6"/>
    <s v="Diafragma"/>
    <d v="2016-10-31T00:00:00"/>
    <d v="2026-10-31T00:00:00"/>
    <s v="Argemiro / Domingos / Marta"/>
    <s v="Paulo André de Oliveira"/>
    <s v="Carlos Henrique"/>
    <s v="Ordinária"/>
  </r>
  <r>
    <n v="2025484"/>
    <x v="76"/>
    <s v="09/2025"/>
    <s v="RESIDENCIAL PRAIA DE JANGADA - BLOCO 01"/>
    <s v="Rua"/>
    <s v="da Paz"/>
    <n v="244"/>
    <s v="Barra de Jangada"/>
    <x v="1"/>
    <x v="0"/>
    <s v="CRM"/>
    <s v="17373-8"/>
    <s v="Diafragma"/>
    <d v="2016-10-31T00:00:00"/>
    <d v="2026-10-31T00:00:00"/>
    <s v="Argemiro / Domingos / Marta"/>
    <s v="Paulo André de Oliveira"/>
    <s v="Carlos Henrique"/>
    <s v="Ordinária"/>
  </r>
  <r>
    <n v="2025485"/>
    <x v="76"/>
    <s v="09/2025"/>
    <s v="RESIDENCIAL PRAIA DE JANGADA - BLOCO 05"/>
    <s v="Rua"/>
    <s v="da Paz"/>
    <n v="244"/>
    <s v="Barra de Jangada"/>
    <x v="1"/>
    <x v="0"/>
    <s v="CRM"/>
    <s v="18064-5"/>
    <s v="Diafragma"/>
    <d v="2016-10-31T00:00:00"/>
    <d v="2026-10-31T00:00:00"/>
    <s v="Argemiro / Domingos / Marta"/>
    <s v="Paulo André de Oliveira"/>
    <s v="Carlos Henrique"/>
    <s v="Ordinária"/>
  </r>
  <r>
    <n v="2025486"/>
    <x v="76"/>
    <s v="09/2025"/>
    <s v="RESIDENCIAL PRAIA DE JANGADA - BLOCO 03"/>
    <s v="Rua"/>
    <s v="da Paz"/>
    <n v="244"/>
    <s v="Barra de Jangada"/>
    <x v="1"/>
    <x v="0"/>
    <s v="CRM"/>
    <s v="17741-5"/>
    <s v="Diafragma"/>
    <d v="2016-10-31T00:00:00"/>
    <d v="2026-10-31T00:00:00"/>
    <s v="Argemiro / Domingos / Marta"/>
    <s v="Paulo André de Oliveira"/>
    <s v="Carlos Henrique"/>
    <s v="Ordinária"/>
  </r>
  <r>
    <n v="2025487"/>
    <x v="76"/>
    <s v="09/2025"/>
    <s v="RESIDENCIAL PRAIA DE JANGADA - BLOCO 02"/>
    <s v="Rua"/>
    <s v="da Paz"/>
    <n v="244"/>
    <s v="Barra de Jangada"/>
    <x v="1"/>
    <x v="0"/>
    <s v="CRM"/>
    <s v="17799-7"/>
    <s v="Diafragma"/>
    <d v="2016-10-31T00:00:00"/>
    <d v="2026-10-31T00:00:00"/>
    <s v="Argemiro / Domingos / Marta"/>
    <s v="Paulo André de Oliveira"/>
    <s v="Carlos Henrique"/>
    <s v="Ordinária"/>
  </r>
  <r>
    <n v="2025488"/>
    <x v="76"/>
    <s v="09/2025"/>
    <s v="RESIDENCIAL PRAIA DE JANGADA - SALÃO DE FESTAS"/>
    <s v="Rua"/>
    <s v="da Paz"/>
    <n v="244"/>
    <s v="Barra de Jangada"/>
    <x v="1"/>
    <x v="0"/>
    <s v="CRM"/>
    <s v="17749-0"/>
    <s v="Diafragma"/>
    <d v="2016-10-31T00:00:00"/>
    <d v="2026-10-31T00:00:00"/>
    <s v="Argemiro / Domingos / Marta"/>
    <s v="Paulo André de Oliveira"/>
    <s v="Carlos Henrique"/>
    <s v="Ordinária"/>
  </r>
  <r>
    <n v="2025489"/>
    <x v="76"/>
    <s v="09/2025"/>
    <s v="RESIDENCIAL PRAIA DE JANGADA - BLOCO 09"/>
    <s v="Rua"/>
    <s v="da Paz"/>
    <n v="244"/>
    <s v="Barra de Jangada"/>
    <x v="1"/>
    <x v="0"/>
    <s v="CRM"/>
    <s v="17430-0"/>
    <s v="Diafragma"/>
    <d v="2016-10-31T00:00:00"/>
    <d v="2026-10-31T00:00:00"/>
    <s v="Argemiro / Domingos / Marta"/>
    <s v="Paulo André de Oliveira"/>
    <s v="Carlos Henrique"/>
    <s v="Ordinária"/>
  </r>
  <r>
    <n v="2025490"/>
    <x v="76"/>
    <s v="09/2025"/>
    <s v="RESIDENCIAL PRAIA DE JANGADA - BLOCO 04"/>
    <s v="Rua"/>
    <s v="da Paz"/>
    <n v="244"/>
    <s v="Barra de Jangada"/>
    <x v="1"/>
    <x v="0"/>
    <s v="CRM"/>
    <s v="17776-8"/>
    <s v="Diafragma"/>
    <d v="2016-10-31T00:00:00"/>
    <d v="2026-10-31T00:00:00"/>
    <s v="Argemiro / Domingos / Marta"/>
    <s v="Paulo André de Oliveira"/>
    <s v="Carlos Henrique"/>
    <s v="Ordinária"/>
  </r>
  <r>
    <n v="2025491"/>
    <x v="76"/>
    <s v="09/2025"/>
    <s v="RESIDENCIAL PRAIA DE JANGADA - BLOCO 07"/>
    <s v="Rua"/>
    <s v="da Paz"/>
    <n v="244"/>
    <s v="Barra de Jangada"/>
    <x v="1"/>
    <x v="0"/>
    <s v="CRM"/>
    <s v="18004-1"/>
    <s v="Diafragma"/>
    <d v="2016-10-31T00:00:00"/>
    <d v="2026-10-31T00:00:00"/>
    <s v="Argemiro / Domingos / Marta"/>
    <s v="Paulo André de Oliveira"/>
    <s v="Carlos Henrique"/>
    <s v="Ordinária"/>
  </r>
  <r>
    <n v="2025492"/>
    <x v="76"/>
    <s v="09/2025"/>
    <s v="RESIDENCIAL PRAIA DE JANGADA - BLOCO 06"/>
    <s v="Rua"/>
    <s v="da Paz"/>
    <n v="244"/>
    <s v="Barra de Jangada"/>
    <x v="1"/>
    <x v="0"/>
    <s v="CRM"/>
    <s v="18220-6"/>
    <s v="Diafragma"/>
    <d v="2016-10-31T00:00:00"/>
    <d v="2026-10-31T00:00:00"/>
    <s v="Argemiro / Domingos / Marta"/>
    <s v="Paulo André de Oliveira"/>
    <s v="Carlos Henrique"/>
    <s v="Ordinária"/>
  </r>
  <r>
    <n v="2025493"/>
    <x v="76"/>
    <s v="09/2025"/>
    <s v="RESIDENCIAL PRAIA DE JANGADA - BLOCO 08"/>
    <s v="Rua"/>
    <s v="da Paz"/>
    <n v="244"/>
    <s v="Barra de Jangada"/>
    <x v="1"/>
    <x v="0"/>
    <s v="CRM"/>
    <s v="17152-8"/>
    <s v="Diafragma"/>
    <d v="2016-10-31T00:00:00"/>
    <d v="2026-10-31T00:00:00"/>
    <s v="Argemiro / Domingos / Marta"/>
    <s v="Paulo André de Oliveira"/>
    <s v="Carlos Henrique"/>
    <s v="Ordinária"/>
  </r>
  <r>
    <n v="2025494"/>
    <x v="76"/>
    <s v="09/2025"/>
    <s v="RESIDENCIAL PRAIA DE JANGADA - BLOCO 10"/>
    <s v="Rua"/>
    <s v="da Paz"/>
    <n v="244"/>
    <s v="Barra de Jangada"/>
    <x v="1"/>
    <x v="0"/>
    <s v="CRM"/>
    <s v="21439-3"/>
    <s v="Diafragma"/>
    <d v="2018-06-30T00:00:00"/>
    <d v="2028-06-30T00:00:00"/>
    <s v="Argemiro / Domingos / Marta"/>
    <s v="Paulo André de Oliveira"/>
    <s v="Carlos Henrique"/>
    <s v="Ordinária"/>
  </r>
  <r>
    <n v="2025495"/>
    <x v="76"/>
    <s v="09/2025"/>
    <s v="RESIDENCIAL PRAIA DE JANGADA - BLOCO 11"/>
    <s v="Rua"/>
    <s v="da Paz"/>
    <n v="244"/>
    <s v="Barra de Jangada"/>
    <x v="1"/>
    <x v="0"/>
    <s v="CRM"/>
    <s v="19017-9"/>
    <s v="Diafragma"/>
    <d v="2017-01-31T00:00:00"/>
    <d v="2027-01-31T00:00:00"/>
    <s v="Argemiro / Domingos / Marta"/>
    <s v="Paulo André de Oliveira"/>
    <s v="Carlos Henrique"/>
    <s v="Ordinária"/>
  </r>
  <r>
    <n v="2025496"/>
    <x v="76"/>
    <s v="09/2025"/>
    <s v="RESIDENCIAL PRAIA DE JANGADA - BLOCO 13"/>
    <s v="Rua"/>
    <s v="da Paz"/>
    <n v="244"/>
    <s v="Barra de Jangada"/>
    <x v="1"/>
    <x v="0"/>
    <s v="CRM"/>
    <s v="22207-0"/>
    <s v="Diafragma"/>
    <d v="2018-07-31T00:00:00"/>
    <d v="2028-07-31T00:00:00"/>
    <s v="Argemiro / Domingos / Marta"/>
    <s v="Paulo André de Oliveira"/>
    <s v="Carlos Henrique"/>
    <s v="Ordinária"/>
  </r>
  <r>
    <n v="2025497"/>
    <x v="76"/>
    <s v="09/2025"/>
    <s v="RESIDENCIAL PRAIA DE JANGADA - BLOCO 14"/>
    <s v="Rua"/>
    <s v="da Paz"/>
    <n v="244"/>
    <s v="Barra de Jangada"/>
    <x v="1"/>
    <x v="0"/>
    <s v="CRM"/>
    <s v="21144-3"/>
    <s v="Diafragma"/>
    <d v="2018-05-31T00:00:00"/>
    <d v="2028-05-31T00:00:00"/>
    <s v="Argemiro / Domingos / Marta"/>
    <s v="Paulo André de Oliveira"/>
    <s v="Carlos Henrique"/>
    <s v="Ordinária"/>
  </r>
  <r>
    <n v="2025498"/>
    <x v="76"/>
    <s v="09/2025"/>
    <s v="RESIDENCIAL PRAIA DE JANGADA - BLOCO 15"/>
    <s v="Rua"/>
    <s v="da Paz"/>
    <n v="244"/>
    <s v="Barra de Jangada"/>
    <x v="1"/>
    <x v="0"/>
    <s v="CRM"/>
    <s v="23049-9"/>
    <s v="Diafragma"/>
    <d v="2019-01-31T00:00:00"/>
    <d v="2029-01-31T00:00:00"/>
    <s v="Argemiro / Domingos / Marta"/>
    <s v="Paulo André de Oliveira"/>
    <s v="Carlos Henrique"/>
    <s v="Ordinária"/>
  </r>
  <r>
    <n v="2025499"/>
    <x v="76"/>
    <s v="09/2025"/>
    <s v="RESIDENCIAL PRAIA DE JANGADA - BLOCO 12"/>
    <s v="Rua"/>
    <s v="da Paz"/>
    <n v="244"/>
    <s v="Barra de Jangada"/>
    <x v="1"/>
    <x v="0"/>
    <s v="CRM"/>
    <s v="26404-0"/>
    <s v="Diafragma"/>
    <d v="2020-12-31T00:00:00"/>
    <d v="2030-12-31T00:00:00"/>
    <s v="Argemiro / Domingos / Marta"/>
    <s v="Paulo André de Oliveira"/>
    <s v="Carlos Henrique"/>
    <s v="Ordinária"/>
  </r>
  <r>
    <n v="2025500"/>
    <x v="76"/>
    <s v="09/2025"/>
    <s v="RESIDENCIAL PRAIA DE JANGADA - BLOCO 17"/>
    <s v="Rua"/>
    <s v="da Paz"/>
    <n v="244"/>
    <s v="Barra de Jangada"/>
    <x v="1"/>
    <x v="0"/>
    <s v="CRM"/>
    <s v="22735-8"/>
    <s v="Diafragma"/>
    <d v="2018-08-31T00:00:00"/>
    <d v="2028-08-31T00:00:00"/>
    <s v="Argemiro / Domingos / Marta"/>
    <s v="Paulo André de Oliveira"/>
    <s v="Carlos Henrique"/>
    <s v="Ordinária"/>
  </r>
  <r>
    <n v="2025501"/>
    <x v="76"/>
    <s v="09/2025"/>
    <s v="RESIDENCIAL PRAIA DE JANGADA - BLOCO 18"/>
    <s v="Rua"/>
    <s v="da Paz"/>
    <n v="244"/>
    <s v="Barra de Jangada"/>
    <x v="1"/>
    <x v="0"/>
    <s v="CRM"/>
    <s v="20486-9"/>
    <s v="Diafragma"/>
    <d v="2017-05-31T00:00:00"/>
    <d v="2027-05-31T00:00:00"/>
    <s v="Argemiro / Domingos / Marta"/>
    <s v="Paulo André de Oliveira"/>
    <s v="Carlos Henrique"/>
    <s v="Ordinária"/>
  </r>
  <r>
    <n v="2025502"/>
    <x v="76"/>
    <s v="09/2025"/>
    <s v="RESIDENCIAL PRAIA DE JANGADA - BLOCO 19"/>
    <s v="Rua"/>
    <s v="da Paz"/>
    <n v="244"/>
    <s v="Barra de Jangada"/>
    <x v="1"/>
    <x v="0"/>
    <s v="CRM"/>
    <s v="20905-8"/>
    <s v="Diafragma"/>
    <d v="2017-05-31T00:00:00"/>
    <d v="2027-05-31T00:00:00"/>
    <s v="Argemiro / Domingos / Marta"/>
    <s v="Paulo André de Oliveira"/>
    <s v="Carlos Henrique"/>
    <s v="Ordinária"/>
  </r>
  <r>
    <n v="2025503"/>
    <x v="76"/>
    <s v="09/2025"/>
    <s v="RESIDENCIAL PRAIA DE JANGADA - BLOCO 16"/>
    <s v="Rua"/>
    <s v="da Paz"/>
    <n v="244"/>
    <s v="Barra de Jangada"/>
    <x v="1"/>
    <x v="0"/>
    <s v="CRM"/>
    <s v="22185-6"/>
    <s v="Diafragma"/>
    <d v="2018-07-31T00:00:00"/>
    <d v="2028-07-31T00:00:00"/>
    <s v="Argemiro / Domingos / Marta"/>
    <s v="Paulo André de Oliveira"/>
    <s v="Carlos Henrique"/>
    <s v="Ordinária"/>
  </r>
  <r>
    <n v="2025504"/>
    <x v="76"/>
    <s v="09/2025"/>
    <s v="RESIDENCIAL PRAIA DE JANGADA - BLOCO 21"/>
    <s v="Rua"/>
    <s v="da Paz"/>
    <n v="244"/>
    <s v="Barra de Jangada"/>
    <x v="1"/>
    <x v="0"/>
    <s v="CRM"/>
    <s v="20734-9"/>
    <s v="Diafragma"/>
    <d v="2017-05-31T00:00:00"/>
    <d v="2027-05-31T00:00:00"/>
    <s v="Argemiro / Domingos / Marta"/>
    <s v="Paulo André de Oliveira"/>
    <s v="Carlos Henrique"/>
    <s v="Ordinária"/>
  </r>
  <r>
    <n v="2025505"/>
    <x v="76"/>
    <s v="09/2025"/>
    <s v="RESIDENCIAL PRAIA DE JANGADA - BLOCO 22"/>
    <s v="Rua"/>
    <s v="da Paz"/>
    <n v="244"/>
    <s v="Barra de Jangada"/>
    <x v="1"/>
    <x v="0"/>
    <s v="CRM"/>
    <s v="20917-1"/>
    <s v="Diafragma"/>
    <d v="2017-05-31T00:00:00"/>
    <d v="2027-05-31T00:00:00"/>
    <s v="Argemiro / Domingos / Marta"/>
    <s v="Paulo André de Oliveira"/>
    <s v="Carlos Henrique"/>
    <s v="Ordinária"/>
  </r>
  <r>
    <n v="2025506"/>
    <x v="76"/>
    <s v="09/2025"/>
    <s v="RESIDENCIAL PRAIA DE JANGADA - BLOCO 20"/>
    <s v="Rua"/>
    <s v="da Paz"/>
    <n v="244"/>
    <s v="Barra de Jangada"/>
    <x v="1"/>
    <x v="0"/>
    <s v="CRM"/>
    <s v="23905-4"/>
    <s v="Diafragma"/>
    <d v="2019-04-30T00:00:00"/>
    <d v="2029-04-30T00:00:00"/>
    <s v="Argemiro / Domingos / Marta"/>
    <s v="Paulo André de Oliveira"/>
    <s v="Carlos Henrique"/>
    <s v="Ordinária"/>
  </r>
  <r>
    <n v="2025507"/>
    <x v="77"/>
    <s v="09/2025"/>
    <s v="RESIDENCIAL RENASCENÇA CANDEIAS CR"/>
    <s v="Rua"/>
    <s v="Cárceres"/>
    <n v="381"/>
    <s v="Candeias"/>
    <x v="1"/>
    <x v="0"/>
    <s v="CR"/>
    <m/>
    <m/>
    <m/>
    <m/>
    <s v="Argemiro / Marta"/>
    <s v="Paulo André de Oliveira"/>
    <s v="Carlos Henrique"/>
    <s v="Ordinária"/>
  </r>
  <r>
    <n v="2025508"/>
    <x v="77"/>
    <s v="09/2025"/>
    <s v="RESIDENCIAL RENASCENÇA CANDEIAS - BLOCO 27"/>
    <s v="Rua"/>
    <s v="Cárceres"/>
    <n v="381"/>
    <s v="Candeias"/>
    <x v="1"/>
    <x v="0"/>
    <s v="CRM"/>
    <s v="29051-3"/>
    <s v="Diafragma"/>
    <d v="2022-06-30T00:00:00"/>
    <d v="2032-06-30T00:00:00"/>
    <s v="Argemiro / Marta"/>
    <s v="Paulo André de Oliveira"/>
    <s v="Carlos Henrique"/>
    <s v="Ordinária"/>
  </r>
  <r>
    <n v="2025509"/>
    <x v="77"/>
    <s v="09/2025"/>
    <s v="RESIDENCIAL RENASCENÇA CANDEIAS - BLOCO 26"/>
    <s v="Rua"/>
    <s v="Cárceres"/>
    <n v="381"/>
    <s v="Candeias"/>
    <x v="1"/>
    <x v="0"/>
    <s v="CRM"/>
    <s v="29027-0"/>
    <s v="Diafragma"/>
    <d v="2020-06-30T00:00:00"/>
    <d v="2030-06-30T00:00:00"/>
    <s v="Argemiro / Marta"/>
    <s v="Paulo André de Oliveira"/>
    <s v="Carlos Henrique"/>
    <s v="Ordinária"/>
  </r>
  <r>
    <n v="2025510"/>
    <x v="77"/>
    <s v="09/2025"/>
    <s v="RESIDENCIAL RENASCENÇA CANDEIAS - BLOCO 25"/>
    <s v="Rua"/>
    <s v="Cárceres"/>
    <n v="381"/>
    <s v="Candeias"/>
    <x v="1"/>
    <x v="0"/>
    <s v="CRM"/>
    <s v="29023-8"/>
    <s v="Diafragma"/>
    <d v="2022-06-30T00:00:00"/>
    <d v="2032-06-30T00:00:00"/>
    <s v="Argemiro / Marta"/>
    <s v="Paulo André de Oliveira"/>
    <s v="Carlos Henrique"/>
    <s v="Ordinária"/>
  </r>
  <r>
    <n v="2025511"/>
    <x v="77"/>
    <s v="09/2025"/>
    <s v="RESIDENCIAL RENASCENÇA CANDEIAS - BLOCO 24"/>
    <s v="Rua"/>
    <s v="Cárceres"/>
    <n v="381"/>
    <s v="Candeias"/>
    <x v="1"/>
    <x v="0"/>
    <s v="CRM"/>
    <s v="29028-9"/>
    <s v="Diafragma"/>
    <d v="2022-06-30T00:00:00"/>
    <d v="2032-06-30T00:00:00"/>
    <s v="Argemiro / Marta"/>
    <s v="Paulo André de Oliveira"/>
    <s v="Carlos Henrique"/>
    <s v="Ordinária"/>
  </r>
  <r>
    <n v="2025512"/>
    <x v="77"/>
    <s v="09/2025"/>
    <s v="RESIDENCIAL RENASCENÇA CANDEIAS - BLOCO 23"/>
    <s v="Rua"/>
    <s v="Cárceres"/>
    <n v="381"/>
    <s v="Candeias"/>
    <x v="1"/>
    <x v="0"/>
    <s v="CRM"/>
    <s v="25172-0"/>
    <s v="Diafragma"/>
    <d v="2020-03-31T00:00:00"/>
    <d v="2030-03-31T00:00:00"/>
    <s v="Argemiro / Marta"/>
    <s v="Paulo André de Oliveira"/>
    <s v="Carlos Henrique"/>
    <s v="Ordinária"/>
  </r>
  <r>
    <n v="2025513"/>
    <x v="77"/>
    <s v="09/2025"/>
    <s v="RESIDENCIAL RENASCENÇA CANDEIAS - BLOCO 22"/>
    <s v="Rua"/>
    <s v="Cárceres"/>
    <n v="381"/>
    <s v="Candeias"/>
    <x v="1"/>
    <x v="0"/>
    <s v="CRM"/>
    <s v="24154-7"/>
    <s v="Diafragma"/>
    <d v="2019-05-31T00:00:00"/>
    <d v="2029-05-31T00:00:00"/>
    <s v="Argemiro / Marta"/>
    <s v="Paulo André de Oliveira"/>
    <s v="Carlos Henrique"/>
    <s v="Ordinária"/>
  </r>
  <r>
    <n v="2025514"/>
    <x v="77"/>
    <s v="09/2025"/>
    <s v="RESIDENCIAL RENASCENÇA CANDEIAS - BLOCO 19"/>
    <s v="Rua"/>
    <s v="Cárceres"/>
    <n v="381"/>
    <s v="Candeias"/>
    <x v="1"/>
    <x v="0"/>
    <s v="CRM"/>
    <s v="22646-7"/>
    <s v="Diafragma"/>
    <d v="2018-08-31T00:00:00"/>
    <d v="2028-08-31T00:00:00"/>
    <s v="Argemiro / Marta"/>
    <s v="Paulo André de Oliveira"/>
    <s v="Carlos Henrique"/>
    <s v="Ordinária"/>
  </r>
  <r>
    <n v="2025515"/>
    <x v="77"/>
    <s v="09/2025"/>
    <s v="RESIDENCIAL RENASCENÇA CANDEIAS - BLOCO 20"/>
    <s v="Rua"/>
    <s v="Cárceres"/>
    <n v="381"/>
    <s v="Candeias"/>
    <x v="1"/>
    <x v="0"/>
    <s v="CRM"/>
    <s v="24986-6"/>
    <s v="Diafragma"/>
    <d v="2020-01-31T00:00:00"/>
    <d v="2030-01-31T00:00:00"/>
    <s v="Argemiro / Marta"/>
    <s v="Paulo André de Oliveira"/>
    <s v="Carlos Henrique"/>
    <s v="Ordinária"/>
  </r>
  <r>
    <n v="2025516"/>
    <x v="77"/>
    <s v="09/2025"/>
    <s v="RESIDENCIAL RENASCENÇA CANDEIAS - BLOCO 21"/>
    <s v="Rua"/>
    <s v="Cárceres"/>
    <n v="381"/>
    <s v="Candeias"/>
    <x v="1"/>
    <x v="0"/>
    <s v="CRM"/>
    <s v="20026-3"/>
    <s v="Diafragma"/>
    <d v="2017-03-31T00:00:00"/>
    <d v="2027-03-31T00:00:00"/>
    <s v="Argemiro / Marta"/>
    <s v="Paulo André de Oliveira"/>
    <s v="Carlos Henrique"/>
    <s v="Ordinária"/>
  </r>
  <r>
    <n v="2025517"/>
    <x v="77"/>
    <s v="09/2025"/>
    <s v="RESIDENCIAL RENASCENÇA CANDEIAS - BLOCO 18"/>
    <s v="Rua"/>
    <s v="Cárceres"/>
    <n v="381"/>
    <s v="Candeias"/>
    <x v="1"/>
    <x v="0"/>
    <s v="CRM"/>
    <s v="29282-6"/>
    <s v="Diafragma"/>
    <d v="2022-06-30T00:00:00"/>
    <d v="2032-06-30T00:00:00"/>
    <s v="Argemiro / Marta"/>
    <s v="Paulo André de Oliveira"/>
    <s v="Carlos Henrique"/>
    <s v="Ordinária"/>
  </r>
  <r>
    <n v="2025518"/>
    <x v="77"/>
    <s v="09/2025"/>
    <s v="RESIDENCIAL RENASCENÇA CANDEIAS - BLOCO 17"/>
    <s v="Rua"/>
    <s v="Cárceres"/>
    <n v="381"/>
    <s v="Candeias"/>
    <x v="1"/>
    <x v="0"/>
    <s v="CRM"/>
    <s v="29285-0"/>
    <s v="Diafragma"/>
    <d v="2022-06-30T00:00:00"/>
    <d v="2032-06-30T00:00:00"/>
    <s v="Argemiro / Marta"/>
    <s v="Paulo André de Oliveira"/>
    <s v="Carlos Henrique"/>
    <s v="Ordinária"/>
  </r>
  <r>
    <n v="2025519"/>
    <x v="77"/>
    <s v="09/2025"/>
    <s v="RESIDENCIAL RENASCENÇA CANDEIAS - BLOCO 16"/>
    <s v="Rua"/>
    <s v="Cárceres"/>
    <n v="381"/>
    <s v="Candeias"/>
    <x v="1"/>
    <x v="0"/>
    <s v="CRM"/>
    <s v="17661-3"/>
    <s v="Diafragma"/>
    <d v="2016-10-31T00:00:00"/>
    <d v="2026-10-31T00:00:00"/>
    <s v="Argemiro / Marta"/>
    <s v="Paulo André de Oliveira"/>
    <s v="Carlos Henrique"/>
    <s v="Ordinária"/>
  </r>
  <r>
    <n v="2025520"/>
    <x v="77"/>
    <s v="09/2025"/>
    <s v="RESIDENCIAL RENASCENÇA CANDEIAS - BLOCO 15"/>
    <s v="Rua"/>
    <s v="Cárceres"/>
    <n v="381"/>
    <s v="Candeias"/>
    <x v="1"/>
    <x v="0"/>
    <s v="CRM"/>
    <s v="29043-2"/>
    <s v="Diafragma"/>
    <d v="2022-06-30T00:00:00"/>
    <d v="2032-06-30T00:00:00"/>
    <s v="Argemiro / Marta"/>
    <s v="Paulo André de Oliveira"/>
    <s v="Carlos Henrique"/>
    <s v="Ordinária"/>
  </r>
  <r>
    <n v="2025521"/>
    <x v="77"/>
    <s v="09/2025"/>
    <s v="RESIDENCIAL RENASCENÇA CANDEIAS - BLOCO 14"/>
    <s v="Rua"/>
    <s v="Cárceres"/>
    <n v="381"/>
    <s v="Candeias"/>
    <x v="1"/>
    <x v="0"/>
    <s v="CRM"/>
    <s v="18469-1"/>
    <s v="Diafragma"/>
    <d v="2023-07-31T00:00:00"/>
    <d v="2033-07-31T00:00:00"/>
    <s v="Argemiro / Marta"/>
    <s v="Paulo André de Oliveira"/>
    <s v="Carlos Henrique"/>
    <s v="Ordinária"/>
  </r>
  <r>
    <n v="2025522"/>
    <x v="77"/>
    <s v="09/2025"/>
    <s v="RESIDENCIAL RENASCENÇA CANDEIAS - BLOCO 13"/>
    <s v="Rua"/>
    <s v="Cárceres"/>
    <n v="381"/>
    <s v="Candeias"/>
    <x v="1"/>
    <x v="0"/>
    <s v="CRM"/>
    <s v="29038-6"/>
    <s v="Diafragma"/>
    <d v="2022-06-30T00:00:00"/>
    <d v="2032-06-30T00:00:00"/>
    <s v="Argemiro / Marta"/>
    <s v="Paulo André de Oliveira"/>
    <s v="Carlos Henrique"/>
    <s v="Ordinária"/>
  </r>
  <r>
    <n v="2025523"/>
    <x v="77"/>
    <s v="09/2025"/>
    <s v="RESIDENCIAL RENASCENÇA CANDEIAS - BLOCO 12"/>
    <s v="Rua"/>
    <s v="Cárceres"/>
    <n v="381"/>
    <s v="Candeias"/>
    <x v="1"/>
    <x v="0"/>
    <s v="CRM"/>
    <s v="25694-3"/>
    <s v="Diafragma"/>
    <d v="2020-03-31T00:00:00"/>
    <d v="2030-03-31T00:00:00"/>
    <s v="Argemiro / Marta"/>
    <s v="Paulo André de Oliveira"/>
    <s v="Carlos Henrique"/>
    <s v="Ordinária"/>
  </r>
  <r>
    <n v="2025524"/>
    <x v="77"/>
    <s v="09/2025"/>
    <s v="RESIDENCIAL RENASCENÇA CANDEIAS - BLOCO 11"/>
    <s v="Rua"/>
    <s v="Cárceres"/>
    <n v="381"/>
    <s v="Candeias"/>
    <x v="1"/>
    <x v="0"/>
    <s v="CRM"/>
    <s v="27207-8"/>
    <s v="Diafragma"/>
    <d v="2021-05-31T00:00:00"/>
    <d v="2031-05-31T00:00:00"/>
    <s v="Argemiro / Marta"/>
    <s v="Paulo André de Oliveira"/>
    <s v="Carlos Henrique"/>
    <s v="Ordinária"/>
  </r>
  <r>
    <n v="2025525"/>
    <x v="77"/>
    <s v="09/2025"/>
    <s v="RESIDENCIAL RENASCENÇA CANDEIAS - BLOCO 10"/>
    <s v="Rua"/>
    <s v="Cárceres"/>
    <n v="381"/>
    <s v="Candeias"/>
    <x v="1"/>
    <x v="0"/>
    <s v="CRM"/>
    <s v="29034-3"/>
    <s v="Diafragma"/>
    <d v="2022-06-30T00:00:00"/>
    <d v="2032-06-30T00:00:00"/>
    <s v="Argemiro / Marta"/>
    <s v="Paulo André de Oliveira"/>
    <s v="Carlos Henrique"/>
    <s v="Ordinária"/>
  </r>
  <r>
    <n v="2025526"/>
    <x v="77"/>
    <s v="09/2025"/>
    <s v="RESIDENCIAL RENASCENÇA CANDEIAS - BLOCO 09"/>
    <s v="Rua"/>
    <s v="Cárceres"/>
    <n v="381"/>
    <s v="Candeias"/>
    <x v="1"/>
    <x v="0"/>
    <s v="CRM"/>
    <s v="29910-5"/>
    <s v="Diafragma"/>
    <d v="2019-01-31T00:00:00"/>
    <d v="2029-01-31T00:00:00"/>
    <s v="Argemiro / Marta"/>
    <s v="Paulo André de Oliveira"/>
    <s v="Carlos Henrique"/>
    <s v="Ordinária"/>
  </r>
  <r>
    <n v="2025527"/>
    <x v="77"/>
    <s v="09/2025"/>
    <s v="RESIDENCIAL RENASCENÇA CANDEIAS - BLOCO 08"/>
    <s v="Rua"/>
    <s v="Cárceres"/>
    <n v="381"/>
    <s v="Candeias"/>
    <x v="1"/>
    <x v="0"/>
    <s v="CRM"/>
    <s v="29037-8"/>
    <s v="Diafragma"/>
    <d v="2022-06-30T00:00:00"/>
    <d v="2032-06-30T00:00:00"/>
    <s v="Argemiro / Marta"/>
    <s v="Paulo André de Oliveira"/>
    <s v="Carlos Henrique"/>
    <s v="Ordinária"/>
  </r>
  <r>
    <n v="2025528"/>
    <x v="77"/>
    <s v="09/2025"/>
    <s v="RESIDENCIAL RENASCENÇA CANDEIAS - BLOCO 07"/>
    <s v="Rua"/>
    <s v="Cárceres"/>
    <n v="381"/>
    <s v="Candeias"/>
    <x v="1"/>
    <x v="0"/>
    <s v="CRM"/>
    <s v="22705-6"/>
    <s v="Diafragma"/>
    <d v="2018-08-31T00:00:00"/>
    <d v="2028-08-31T00:00:00"/>
    <s v="Argemiro / Marta"/>
    <s v="Paulo André de Oliveira"/>
    <s v="Carlos Henrique"/>
    <s v="Ordinária"/>
  </r>
  <r>
    <n v="2025529"/>
    <x v="77"/>
    <s v="09/2025"/>
    <s v="RESIDENCIAL RENASCENÇA CANDEIAS - BLOCO 06"/>
    <s v="Rua"/>
    <s v="Cárceres"/>
    <n v="381"/>
    <s v="Candeias"/>
    <x v="1"/>
    <x v="0"/>
    <s v="CRM"/>
    <s v="17818-7"/>
    <s v="Diafragma"/>
    <d v="2016-10-31T00:00:00"/>
    <d v="2026-10-31T00:00:00"/>
    <s v="Argemiro / Marta"/>
    <s v="Paulo André de Oliveira"/>
    <s v="Carlos Henrique"/>
    <s v="Ordinária"/>
  </r>
  <r>
    <n v="2025530"/>
    <x v="77"/>
    <s v="09/2025"/>
    <s v="RESIDENCIAL RENASCENÇA CANDEIAS - BLOCO 05"/>
    <s v="Rua"/>
    <s v="Cárceres"/>
    <n v="381"/>
    <s v="Candeias"/>
    <x v="1"/>
    <x v="0"/>
    <s v="CRM"/>
    <s v="18452-7"/>
    <s v="Diafragma"/>
    <d v="2023-07-31T00:00:00"/>
    <d v="2033-07-31T00:00:00"/>
    <s v="Argemiro / Marta"/>
    <s v="Paulo André de Oliveira"/>
    <s v="Carlos Henrique"/>
    <s v="Ordinária"/>
  </r>
  <r>
    <n v="2025531"/>
    <x v="77"/>
    <s v="09/2025"/>
    <s v="RESIDENCIAL RENASCENÇA CANDEIAS - BLOCO 04"/>
    <s v="Rua"/>
    <s v="Cárceres"/>
    <n v="381"/>
    <s v="Candeias"/>
    <x v="1"/>
    <x v="0"/>
    <s v="CRM"/>
    <s v="31316-5"/>
    <s v="Diafragma"/>
    <d v="2023-09-30T00:00:00"/>
    <d v="2033-09-30T00:00:00"/>
    <s v="Argemiro / Marta"/>
    <s v="Paulo André de Oliveira"/>
    <s v="Carlos Henrique"/>
    <s v="Ordinária"/>
  </r>
  <r>
    <n v="2025532"/>
    <x v="77"/>
    <s v="09/2025"/>
    <s v="RESIDENCIAL RENASCENÇA CANDEIAS - BLOCO 03"/>
    <s v="Rua"/>
    <s v="Cárceres"/>
    <n v="381"/>
    <s v="Candeias"/>
    <x v="1"/>
    <x v="0"/>
    <s v="CRM"/>
    <s v="26193-9"/>
    <s v="Diafragma"/>
    <d v="2020-09-30T00:00:00"/>
    <d v="2030-09-30T00:00:00"/>
    <s v="Argemiro / Marta"/>
    <s v="Paulo André de Oliveira"/>
    <s v="Carlos Henrique"/>
    <s v="Ordinária"/>
  </r>
  <r>
    <n v="2025533"/>
    <x v="77"/>
    <s v="09/2025"/>
    <s v="RESIDENCIAL RENASCENÇA CANDEIAS - BLOCO 02"/>
    <s v="Rua"/>
    <s v="Cárceres"/>
    <n v="381"/>
    <s v="Candeias"/>
    <x v="1"/>
    <x v="0"/>
    <s v="CRM"/>
    <s v="29112-9"/>
    <s v="Diafragma"/>
    <d v="2022-06-30T00:00:00"/>
    <d v="2032-06-30T00:00:00"/>
    <s v="Argemiro / Marta"/>
    <s v="Paulo André de Oliveira"/>
    <s v="Carlos Henrique"/>
    <s v="Ordinária"/>
  </r>
  <r>
    <n v="2025534"/>
    <x v="77"/>
    <s v="09/2025"/>
    <s v="RESIDENCIAL RENASCENÇA CANDEIAS - BLOCO 01"/>
    <s v="Rua"/>
    <s v="Cárceres"/>
    <n v="381"/>
    <s v="Candeias"/>
    <x v="1"/>
    <x v="0"/>
    <s v="CRM"/>
    <s v="23038-3"/>
    <s v="Diafragma"/>
    <d v="2019-01-31T00:00:00"/>
    <d v="2029-01-31T00:00:00"/>
    <s v="Argemiro / Marta"/>
    <s v="Paulo André de Oliveira"/>
    <s v="Carlos Henrique"/>
    <s v="Ordinária"/>
  </r>
  <r>
    <n v="2025535"/>
    <x v="78"/>
    <s v="09/2025"/>
    <s v="EDF QUINTA DAS CAMÉLIAS"/>
    <s v="Rua"/>
    <s v="Setúbal"/>
    <n v="1058"/>
    <s v="Boa Viagem"/>
    <x v="6"/>
    <x v="0"/>
    <s v="CRM"/>
    <s v="29779-8"/>
    <s v="Diafragma"/>
    <d v="2022-08-31T00:00:00"/>
    <d v="2032-08-31T00:00:00"/>
    <s v="Argemiro / Marta"/>
    <s v="Paulo André de Oliveira"/>
    <s v="Carlos Henrique"/>
    <s v="Ordinária"/>
  </r>
  <r>
    <n v="2025536"/>
    <x v="78"/>
    <s v="09/2025"/>
    <s v="EDF JOEL QUEIROZ"/>
    <s v="Avenida"/>
    <s v="Boa Viagem"/>
    <n v="5890"/>
    <s v="Boa Viagem"/>
    <x v="6"/>
    <x v="0"/>
    <s v="CRM"/>
    <s v="32521-0"/>
    <s v="Diafragma"/>
    <d v="2024-06-30T00:00:00"/>
    <d v="2034-06-30T00:00:00"/>
    <s v="Argemiro / Marta"/>
    <s v="Paulo André de Oliveira"/>
    <s v="Carlos Henrique"/>
    <s v="Ordinária"/>
  </r>
  <r>
    <n v="2025537"/>
    <x v="78"/>
    <s v="09/2025"/>
    <s v="EDF MARIA ANTÔNIA"/>
    <s v="Rua"/>
    <s v="Setúbal"/>
    <n v="1030"/>
    <s v="Boa Viagem"/>
    <x v="6"/>
    <x v="0"/>
    <s v="CRM"/>
    <s v="28427-0"/>
    <s v="Diafragma"/>
    <d v="2024-06-30T00:00:00"/>
    <d v="2034-06-30T00:00:00"/>
    <s v="Argemiro / Marta"/>
    <s v="Paulo André de Oliveira"/>
    <s v="Carlos Henrique"/>
    <s v="Ordinária"/>
  </r>
  <r>
    <n v="2025538"/>
    <x v="78"/>
    <s v="09/2025"/>
    <s v="EDF ´PORTO ATLÂNTICO"/>
    <s v="Avenida"/>
    <s v="Boa Viagem"/>
    <n v="5822"/>
    <s v="Boa Viagem"/>
    <x v="6"/>
    <x v="0"/>
    <s v="CRM"/>
    <s v="Sem etiqueta"/>
    <s v="Diafragma"/>
    <m/>
    <m/>
    <s v="Argemiro / Marta"/>
    <s v="Paulo André de Oliveira"/>
    <s v="Carlos Henrique"/>
    <s v="Ordinária"/>
  </r>
  <r>
    <n v="2025539"/>
    <x v="78"/>
    <s v="09/2025"/>
    <s v="EDF RIO ARAGUAIA"/>
    <s v="Avenida"/>
    <s v="Boa Viagem"/>
    <n v="5802"/>
    <s v="Boa Viagem"/>
    <x v="6"/>
    <x v="0"/>
    <s v="CRM"/>
    <s v="22524-0"/>
    <s v="Diafragma"/>
    <d v="2018-07-31T00:00:00"/>
    <d v="2028-07-31T00:00:00"/>
    <s v="Argemiro / Marta"/>
    <s v="Paulo André de Oliveira"/>
    <s v="Carlos Henrique"/>
    <s v="Ordinária"/>
  </r>
  <r>
    <n v="2025540"/>
    <x v="78"/>
    <s v="09/2025"/>
    <s v="EDF QUAZAR"/>
    <s v="Rua"/>
    <s v="Setúbal"/>
    <n v="943"/>
    <s v="Boa Viagem"/>
    <x v="6"/>
    <x v="0"/>
    <s v="CRM"/>
    <s v="19068-3"/>
    <s v="Diafragma"/>
    <d v="2017-01-31T00:00:00"/>
    <d v="2027-01-31T00:00:00"/>
    <s v="Argemiro / Marta"/>
    <s v="Paulo André de Oliveira"/>
    <s v="Carlos Henrique"/>
    <s v="Ordinária"/>
  </r>
  <r>
    <n v="2025541"/>
    <x v="78"/>
    <s v="09/2025"/>
    <s v="EDF MARIA GLÁUCIA"/>
    <s v="Rua"/>
    <s v="Setúbal"/>
    <n v="948"/>
    <s v="Boa Viagem"/>
    <x v="6"/>
    <x v="0"/>
    <s v="CRM"/>
    <s v="Sem acesso"/>
    <s v="Diafragma"/>
    <m/>
    <m/>
    <s v="Argemiro / Marta"/>
    <s v="Paulo André de Oliveira"/>
    <s v="Carlos Henrique"/>
    <s v="Ordinária"/>
  </r>
  <r>
    <n v="2025542"/>
    <x v="78"/>
    <s v="09/2025"/>
    <s v="EDF MARIA LUIZA"/>
    <s v="Rua"/>
    <s v="Setúbal"/>
    <n v="930"/>
    <s v="Boa Viagem"/>
    <x v="6"/>
    <x v="0"/>
    <s v="CRM"/>
    <s v="19570-7"/>
    <s v="Diafragma"/>
    <d v="2017-03-31T00:00:00"/>
    <d v="2027-03-30T00:00:00"/>
    <s v="Argemiro / Marta"/>
    <s v="Paulo André de Oliveira"/>
    <s v="Carlos Henrique"/>
    <s v="Ordinária"/>
  </r>
  <r>
    <n v="2025543"/>
    <x v="78"/>
    <s v="09/2025"/>
    <s v="EDF SIERRA NEVADA"/>
    <s v="Rua"/>
    <s v="Setúbal"/>
    <n v="860"/>
    <s v="Boa Viagem"/>
    <x v="6"/>
    <x v="0"/>
    <s v="CRM"/>
    <s v="20594-0"/>
    <s v="Diafragma"/>
    <d v="2021-11-30T00:00:00"/>
    <d v="2031-11-30T00:00:00"/>
    <s v="Argemiro / Marta"/>
    <s v="Paulo André de Oliveira"/>
    <s v="Carlos Henrique"/>
    <s v="Ordinária"/>
  </r>
  <r>
    <n v="2025544"/>
    <x v="78"/>
    <s v="09/2025"/>
    <s v="EDF CARMEM COSTA"/>
    <s v="Avenida"/>
    <s v="Boa Viagem"/>
    <n v="5680"/>
    <s v="Boa Viagem"/>
    <x v="6"/>
    <x v="0"/>
    <s v="CRM"/>
    <s v="27564.6"/>
    <s v="Diafragma"/>
    <d v="2021-06-30T00:00:00"/>
    <d v="2031-06-30T00:00:00"/>
    <s v="Argemiro / Marta"/>
    <s v="Paulo André de Oliveira"/>
    <s v="Carlos Henrique"/>
    <s v="Ordinária"/>
  </r>
  <r>
    <n v="2025545"/>
    <x v="78"/>
    <s v="09/2025"/>
    <s v="EDF PRINCIPE DE DOVER"/>
    <s v="Rua"/>
    <s v="Setúbal"/>
    <n v="812"/>
    <s v="Boa Viagem"/>
    <x v="6"/>
    <x v="0"/>
    <s v="CRM"/>
    <s v="33145"/>
    <s v="Diafragma"/>
    <d v="2024-09-30T00:00:00"/>
    <d v="2034-09-30T00:00:00"/>
    <s v="Argemiro / Marta"/>
    <s v="Paulo André de Oliveira"/>
    <s v="Carlos Henrique"/>
    <s v="Ordinária"/>
  </r>
  <r>
    <n v="2025546"/>
    <x v="78"/>
    <s v="09/2025"/>
    <s v="BOA VIAGEM FLAT"/>
    <s v="Rua"/>
    <s v="Setúbal"/>
    <n v="777"/>
    <s v="Boa Viagem"/>
    <x v="6"/>
    <x v="0"/>
    <s v="CRM"/>
    <s v="28243-0"/>
    <s v="Diafragma"/>
    <d v="2022-04-30T00:00:00"/>
    <d v="3032-04-30T00:00:00"/>
    <s v="Argemiro / Marta"/>
    <s v="Paulo André de Oliveira"/>
    <s v="Carlos Henrique"/>
    <s v="Ordinária"/>
  </r>
  <r>
    <n v="2025547"/>
    <x v="78"/>
    <s v="09/2025"/>
    <s v="HOTEL GOLDEN PARK"/>
    <s v="Avenida"/>
    <s v="Boa Viagem"/>
    <n v="5576"/>
    <s v="Boa Viagem"/>
    <x v="6"/>
    <x v="4"/>
    <s v="CRM"/>
    <s v="Sem etiqueta"/>
    <s v="Diafragma"/>
    <m/>
    <m/>
    <s v="Argemiro / Marta"/>
    <s v="Paulo André de Oliveira"/>
    <s v="Carlos Henrique"/>
    <s v="Ordinária"/>
  </r>
  <r>
    <n v="2025548"/>
    <x v="78"/>
    <s v="09/2025"/>
    <s v="EDF PRINCIPE DE TOSCANA"/>
    <s v="Rua"/>
    <s v="Setúbal"/>
    <n v="746"/>
    <s v="Boa Viagem"/>
    <x v="6"/>
    <x v="0"/>
    <s v="CRM"/>
    <s v="19220-1"/>
    <s v="Diafragma"/>
    <d v="2017-01-31T00:00:00"/>
    <d v="2027-01-31T00:00:00"/>
    <s v="Argemiro / Marta"/>
    <s v="Paulo André de Oliveira"/>
    <s v="Carlos Henrique"/>
    <s v="Ordinária"/>
  </r>
  <r>
    <n v="2025549"/>
    <x v="79"/>
    <s v="10/2025"/>
    <s v="MARIA ALICE"/>
    <s v="Avenida"/>
    <s v="Boa Viagem"/>
    <s v="5526 A"/>
    <s v="Boa Viagem"/>
    <x v="6"/>
    <x v="0"/>
    <s v="CRM"/>
    <s v="30011-0"/>
    <s v="Diafragma"/>
    <d v="2022-09-30T00:00:00"/>
    <d v="2032-09-30T00:00:00"/>
    <s v="Argemiro / Marta"/>
    <s v="Gerson França Jr."/>
    <s v="Carlos Henrique"/>
    <s v="Ordinária"/>
  </r>
  <r>
    <n v="2025550"/>
    <x v="79"/>
    <s v="10/2025"/>
    <s v="MARIA BEATRIZ"/>
    <s v="Avenida"/>
    <s v="Boa Viagem"/>
    <s v="5526 B"/>
    <s v="Boa Viagem"/>
    <x v="6"/>
    <x v="0"/>
    <s v="CRM"/>
    <s v="27934-0"/>
    <s v="Diafragma"/>
    <d v="2021-08-31T00:00:00"/>
    <d v="2031-08-31T00:00:00"/>
    <s v="Argemiro / Marta"/>
    <s v="Gerson França Jr."/>
    <s v="Carlos Henrique"/>
    <s v="Ordinária"/>
  </r>
  <r>
    <n v="2025551"/>
    <x v="79"/>
    <s v="10/2025"/>
    <s v=" PRINCIPE DE MARSALA"/>
    <s v="Avenida"/>
    <s v="Boa Viagem"/>
    <n v="5450"/>
    <s v="Boa Viagem"/>
    <x v="6"/>
    <x v="0"/>
    <s v="CRM"/>
    <s v="32512-6"/>
    <s v="Diafragma"/>
    <d v="2024-06-30T00:00:00"/>
    <d v="2034-06-30T00:00:00"/>
    <s v="Argemiro / Marta"/>
    <s v="Gerson França Jr."/>
    <s v="Carlos Henrique"/>
    <s v="Ordinária"/>
  </r>
  <r>
    <n v="2025552"/>
    <x v="79"/>
    <s v="10/2025"/>
    <s v="PAULISTA PRAIA HOTEL"/>
    <s v="Avenida"/>
    <s v="Boa Viagem"/>
    <n v="5426"/>
    <s v="Boa Viagem"/>
    <x v="6"/>
    <x v="4"/>
    <s v="CRM"/>
    <s v="33008"/>
    <s v="Diafragma"/>
    <d v="2021-08-31T00:00:00"/>
    <d v="2031-08-31T00:00:00"/>
    <s v="Argemiro / Marta"/>
    <s v="Gerson França Jr."/>
    <s v="Carlos Henrique"/>
    <s v="Ordinária"/>
  </r>
  <r>
    <n v="2025553"/>
    <x v="79"/>
    <s v="10/2025"/>
    <s v="AMÁLIA RODRIGUES"/>
    <s v="Rua"/>
    <s v="Setúbal"/>
    <n v="638"/>
    <s v="Boa Viagem"/>
    <x v="6"/>
    <x v="0"/>
    <s v="CRM"/>
    <s v="5019-9"/>
    <s v="Diafragma"/>
    <d v="2015-03-31T00:00:00"/>
    <d v="2025-03-31T00:00:00"/>
    <s v="Argemiro / Marta"/>
    <s v="Gerson França Jr."/>
    <s v="Carlos Henrique"/>
    <s v="Ordinária"/>
  </r>
  <r>
    <n v="2025554"/>
    <x v="79"/>
    <s v="10/2025"/>
    <s v="PLAZA VERSAILES"/>
    <s v="Rua"/>
    <s v="Setúbal"/>
    <n v="542"/>
    <s v="Boa Viagem"/>
    <x v="6"/>
    <x v="0"/>
    <s v="CRM"/>
    <s v="19161-2"/>
    <s v="Diafragma"/>
    <d v="2017-01-31T00:00:00"/>
    <d v="2027-01-31T00:00:00"/>
    <s v="Argemiro / Marta"/>
    <s v="Gerson França Jr."/>
    <s v="Carlos Henrique"/>
    <s v="Ordinária"/>
  </r>
  <r>
    <n v="2025555"/>
    <x v="79"/>
    <s v="10/2025"/>
    <s v="PARLA DELI - SETÚBAL"/>
    <s v="Rua"/>
    <s v="Setúbal"/>
    <s v="S/N"/>
    <s v="Boa Viagem"/>
    <x v="6"/>
    <x v="0"/>
    <s v="CRM"/>
    <s v="28008-9"/>
    <s v="Diafragma"/>
    <d v="2021-08-31T00:00:00"/>
    <d v="2031-08-31T00:00:00"/>
    <s v="Argemiro / Marta"/>
    <s v="Gerson França Jr."/>
    <s v="Carlos Henrique"/>
    <s v="Ordinária"/>
  </r>
  <r>
    <n v="2025556"/>
    <x v="79"/>
    <s v="10/2025"/>
    <s v="CARLA DIAS"/>
    <s v="Rua"/>
    <s v="Setúbal"/>
    <n v="464"/>
    <s v="Boa Viagem"/>
    <x v="6"/>
    <x v="0"/>
    <s v="CRM"/>
    <s v="32512-0"/>
    <s v="Diafragma"/>
    <d v="2024-06-30T00:00:00"/>
    <d v="2034-06-30T00:00:00"/>
    <s v="Argemiro / Marta"/>
    <s v="Gerson França Jr."/>
    <s v="Carlos Henrique"/>
    <s v="Ordinária"/>
  </r>
  <r>
    <n v="2025557"/>
    <x v="79"/>
    <s v="10/2025"/>
    <s v="DOMUS PROF MÁRIO PESSOA"/>
    <s v="Rua"/>
    <s v="Setúbal"/>
    <n v="512"/>
    <s v="Boa Viagem"/>
    <x v="6"/>
    <x v="0"/>
    <s v="CRM"/>
    <s v="33394"/>
    <s v="Diafragma"/>
    <d v="2024-09-30T00:00:00"/>
    <d v="2034-09-30T00:00:00"/>
    <s v="Argemiro / Marta"/>
    <s v="Gerson França Jr."/>
    <s v="Carlos Henrique"/>
    <s v="Ordinária"/>
  </r>
  <r>
    <n v="2025558"/>
    <x v="79"/>
    <s v="10/2025"/>
    <s v="ESTAÇÃO DO MAR"/>
    <s v="Avenida"/>
    <s v="Boa Viagem"/>
    <n v="5274"/>
    <s v="Boa Viagem"/>
    <x v="6"/>
    <x v="0"/>
    <s v="CRM"/>
    <s v="28267-7"/>
    <s v="Diafragma"/>
    <d v="2022-04-30T00:00:00"/>
    <d v="2032-04-30T00:00:00"/>
    <s v="Argemiro / Marta"/>
    <s v="Gerson França Jr."/>
    <s v="Carlos Henrique"/>
    <s v="Ordinária"/>
  </r>
  <r>
    <n v="2025559"/>
    <x v="80"/>
    <s v="10/2025"/>
    <s v="VIA FIRENZE"/>
    <s v="Rua"/>
    <s v="Setúbal"/>
    <n v="336"/>
    <s v="Boa Viagem"/>
    <x v="6"/>
    <x v="0"/>
    <s v="CRM"/>
    <s v="28404-1"/>
    <s v="Diafragma"/>
    <d v="2024-10-31T00:00:00"/>
    <d v="2034-10-31T00:00:00"/>
    <s v="Argemiro / Domingos / Marta"/>
    <s v="Bruno Santos Assunção"/>
    <s v="Carlos Henrique"/>
    <s v="Ordinária"/>
  </r>
  <r>
    <n v="2025560"/>
    <x v="80"/>
    <s v="10/2025"/>
    <s v="PARADOR DE CASTILHA"/>
    <s v="Rua"/>
    <s v="Aquidabã"/>
    <n v="88"/>
    <s v="Boa Viagem"/>
    <x v="6"/>
    <x v="0"/>
    <s v="CRM"/>
    <s v="29987-1"/>
    <s v="Diafragma"/>
    <d v="2022-09-30T00:00:00"/>
    <d v="2032-09-30T00:00:00"/>
    <s v="Argemiro / Domingos / Marta"/>
    <s v="Bruno Santos Assunção"/>
    <s v="Carlos Henrique"/>
    <s v="Ordinária"/>
  </r>
  <r>
    <n v="2025561"/>
    <x v="80"/>
    <s v="10/2025"/>
    <s v="ITACUaTIARA VILLAGE"/>
    <s v="Rua"/>
    <s v="Setúbal"/>
    <n v="278"/>
    <s v="Boa Viagem"/>
    <x v="6"/>
    <x v="0"/>
    <s v="CRM"/>
    <s v="33176"/>
    <s v="Diafragma"/>
    <d v="2024-09-30T00:00:00"/>
    <d v="2034-09-30T00:00:00"/>
    <s v="Argemiro / Domingos / Marta"/>
    <s v="Bruno Santos Assunção"/>
    <s v="Carlos Henrique"/>
    <s v="Ordinária"/>
  </r>
  <r>
    <n v="2025562"/>
    <x v="80"/>
    <s v="10/2025"/>
    <s v="RIO AMAZONAS"/>
    <s v="Rua"/>
    <s v="Aquidabã"/>
    <s v="S/N"/>
    <s v="Boa Viagem"/>
    <x v="6"/>
    <x v="0"/>
    <s v="CRM"/>
    <s v="26082-7"/>
    <s v="Diafragma"/>
    <d v="2020-08-31T00:00:00"/>
    <d v="2030-08-31T00:00:00"/>
    <s v="Argemiro / Domingos / Marta"/>
    <s v="Bruno Santos Assunção"/>
    <s v="Carlos Henrique"/>
    <s v="Ordinária"/>
  </r>
  <r>
    <n v="2025563"/>
    <x v="80"/>
    <s v="10/2025"/>
    <s v="CASABLANCA"/>
    <s v="Rua"/>
    <s v="Aquidabã"/>
    <n v="20"/>
    <s v="Boa Viagem"/>
    <x v="6"/>
    <x v="0"/>
    <s v="CRM"/>
    <s v="5432-1"/>
    <s v="Diafragma"/>
    <d v="2015-06-30T00:00:00"/>
    <d v="2025-06-30T00:00:00"/>
    <s v="Argemiro / Domingos / Marta"/>
    <s v="Bruno Santos Assunção"/>
    <s v="Carlos Henrique"/>
    <s v="Ordinária"/>
  </r>
  <r>
    <n v="2025564"/>
    <x v="80"/>
    <s v="10/2025"/>
    <s v="MONTE FIORI"/>
    <s v="Avenida"/>
    <s v="Boa Viagem"/>
    <n v="5110"/>
    <s v="Boa Viagem"/>
    <x v="6"/>
    <x v="0"/>
    <s v="CRM"/>
    <s v="26007-0"/>
    <s v="Diafragma"/>
    <d v="2020-08-31T00:00:00"/>
    <d v="2030-08-31T00:00:00"/>
    <s v="Argemiro / Domingos / Marta"/>
    <s v="Bruno Santos Assunção"/>
    <s v="Carlos Henrique"/>
    <s v="Ordinária"/>
  </r>
  <r>
    <n v="2025565"/>
    <x v="80"/>
    <s v="10/2025"/>
    <s v="MONTE VERDE"/>
    <s v="Avenida"/>
    <s v="Boa Viagem"/>
    <n v="5132"/>
    <s v="Boa Viagem"/>
    <x v="6"/>
    <x v="0"/>
    <s v="CRM"/>
    <s v="Sem acesso"/>
    <s v="Diafragma"/>
    <m/>
    <m/>
    <s v="Argemiro / Domingos / Marta"/>
    <s v="Bruno Santos Assunção"/>
    <s v="Carlos Henrique"/>
    <s v="Ordinária"/>
  </r>
  <r>
    <n v="2025566"/>
    <x v="80"/>
    <s v="10/2025"/>
    <s v="LUÍS DIAS LINS"/>
    <s v="Avenida"/>
    <s v="Boa Viagem"/>
    <n v="5030"/>
    <s v="Boa Viagem"/>
    <x v="6"/>
    <x v="0"/>
    <s v="CRM"/>
    <s v="28666-4"/>
    <s v="Diafragma"/>
    <d v="2022-06-30T00:00:00"/>
    <d v="2032-06-30T00:00:00"/>
    <s v="Argemiro / Domingos / Marta"/>
    <s v="Bruno Santos Assunção"/>
    <s v="Carlos Henrique"/>
    <s v="Ordinária"/>
  </r>
  <r>
    <n v="2025567"/>
    <x v="80"/>
    <s v="10/2025"/>
    <s v="CASA DOS DOCES"/>
    <s v="Rua"/>
    <s v="Setúbal"/>
    <n v="156"/>
    <s v="Boa Viagem"/>
    <x v="6"/>
    <x v="4"/>
    <s v="CRM"/>
    <s v="5961-7"/>
    <s v="Diafragma"/>
    <d v="2015-05-31T00:00:00"/>
    <d v="2025-05-31T00:00:00"/>
    <s v="Argemiro / Domingos / Marta"/>
    <s v="Bruno Santos Assunção"/>
    <s v="Carlos Henrique"/>
    <s v="Ordinária"/>
  </r>
  <r>
    <n v="2025568"/>
    <x v="80"/>
    <s v="10/2025"/>
    <s v="RESTAURANTE ILHA SERTANEJA"/>
    <s v="Rua"/>
    <s v="Dr. Nilo Dornelas"/>
    <n v="16"/>
    <s v="Boa Viagem"/>
    <x v="6"/>
    <x v="4"/>
    <s v="CRM"/>
    <s v="28012-7"/>
    <s v="Diafragma"/>
    <d v="2021-08-31T00:00:00"/>
    <d v="2031-08-31T00:00:00"/>
    <s v="Argemiro / Domingos / Marta"/>
    <s v="Bruno Santos Assunção"/>
    <s v="Carlos Henrique"/>
    <s v="Ordinária"/>
  </r>
  <r>
    <n v="2025569"/>
    <x v="80"/>
    <s v="10/2025"/>
    <s v="PARKHOTEL"/>
    <s v="Rua"/>
    <s v="dos Navegantes"/>
    <n v="9"/>
    <s v="Boa Viagem"/>
    <x v="6"/>
    <x v="4"/>
    <s v="CRM"/>
    <s v="32542-2"/>
    <s v="Diafragma"/>
    <d v="2024-06-30T00:00:00"/>
    <d v="2034-06-30T00:00:00"/>
    <s v="Argemiro / Domingos / Marta"/>
    <s v="Bruno Santos Assunção"/>
    <s v="Carlos Henrique"/>
    <s v="Ordinária"/>
  </r>
  <r>
    <n v="2025570"/>
    <x v="80"/>
    <s v="10/2025"/>
    <s v="PRAÇA DO MAR"/>
    <s v="Avenida"/>
    <s v="Boa Viagem"/>
    <n v="4860"/>
    <s v="Boa Viagem"/>
    <x v="6"/>
    <x v="0"/>
    <s v="CRM"/>
    <s v="27554-9"/>
    <s v="Diafragma"/>
    <d v="2021-06-30T00:00:00"/>
    <d v="2031-06-30T00:00:00"/>
    <s v="Argemiro / Domingos / Marta"/>
    <s v="Bruno Santos Assunção"/>
    <s v="Carlos Henrique"/>
    <s v="Ordinária"/>
  </r>
  <r>
    <n v="2025571"/>
    <x v="81"/>
    <s v="10/2025"/>
    <s v="KALAY"/>
    <s v="Rua"/>
    <s v="Petrolina"/>
    <n v="191"/>
    <s v="Boa Viagem"/>
    <x v="6"/>
    <x v="0"/>
    <s v="CRM"/>
    <s v="33215"/>
    <s v="Diafragma"/>
    <d v="2024-09-30T00:00:00"/>
    <d v="2034-09-30T00:00:00"/>
    <s v="Argemiro / Marta"/>
    <s v="Bruno Santos Assunção"/>
    <s v="Iguaracy de Brito Marques"/>
    <s v="Ordinária"/>
  </r>
  <r>
    <n v="2025572"/>
    <x v="81"/>
    <s v="10/2025"/>
    <s v="TOLEDO"/>
    <s v="Rua"/>
    <s v="Petrolina"/>
    <n v="105"/>
    <s v="Boa Viagem"/>
    <x v="6"/>
    <x v="0"/>
    <s v="CRM"/>
    <s v="29811-5"/>
    <s v="Diafragma"/>
    <d v="2022-08-31T00:00:00"/>
    <d v="2032-08-31T00:00:00"/>
    <s v="Argemiro / Marta"/>
    <s v="Bruno Santos Assunção"/>
    <s v="Iguaracy de Brito Marques"/>
    <s v="Ordinária"/>
  </r>
  <r>
    <n v="2025573"/>
    <x v="81"/>
    <s v="10/2025"/>
    <s v="JOSÉ BANDEIRA DE OLIVEIRA"/>
    <s v="Rua"/>
    <s v="Petrolina"/>
    <n v="215"/>
    <s v="Boa Viagem"/>
    <x v="6"/>
    <x v="0"/>
    <s v="CRM"/>
    <s v="25987-0"/>
    <s v="Diafragma"/>
    <d v="2020-08-31T00:00:00"/>
    <d v="2030-08-31T00:00:00"/>
    <s v="Argemiro / Marta"/>
    <s v="Bruno Santos Assunção"/>
    <s v="Iguaracy de Brito Marques"/>
    <s v="Ordinária"/>
  </r>
  <r>
    <n v="2025574"/>
    <x v="81"/>
    <s v="10/2025"/>
    <s v="GÁVEA"/>
    <s v="Rua"/>
    <s v="dos Navegantes"/>
    <n v="293"/>
    <s v="Boa Viagem"/>
    <x v="6"/>
    <x v="0"/>
    <s v="CRM"/>
    <s v="19226-0"/>
    <s v="Diafragma"/>
    <d v="2017-01-31T00:00:00"/>
    <d v="2027-01-31T00:00:00"/>
    <s v="Argemiro / Marta"/>
    <s v="Bruno Santos Assunção"/>
    <s v="Iguaracy de Brito Marques"/>
    <s v="Ordinária"/>
  </r>
  <r>
    <n v="2025575"/>
    <x v="81"/>
    <s v="10/2025"/>
    <s v="BAIA DE VIGO"/>
    <s v="Avenida"/>
    <s v="Boa Viagem"/>
    <n v="4660"/>
    <s v="Boa Viagem"/>
    <x v="6"/>
    <x v="0"/>
    <s v="CRM"/>
    <s v="33247"/>
    <s v="Diafragma"/>
    <d v="2024-09-30T00:00:00"/>
    <d v="2034-09-30T00:00:00"/>
    <s v="Argemiro / Marta"/>
    <s v="Bruno Santos Assunção"/>
    <s v="Iguaracy de Brito Marques"/>
    <s v="Ordinária"/>
  </r>
  <r>
    <n v="2025576"/>
    <x v="81"/>
    <s v="10/2025"/>
    <s v="GROPIUS"/>
    <s v="Rua"/>
    <s v="dos Navegantes"/>
    <n v="265"/>
    <s v="Boa Viagem"/>
    <x v="6"/>
    <x v="0"/>
    <s v="CRM"/>
    <s v="22511-8"/>
    <s v="Diafragma"/>
    <d v="2018-07-31T00:00:00"/>
    <d v="2028-07-31T00:00:00"/>
    <s v="Argemiro / Marta"/>
    <s v="Bruno Santos Assunção"/>
    <s v="Iguaracy de Brito Marques"/>
    <s v="Ordinária"/>
  </r>
  <r>
    <n v="2025577"/>
    <x v="81"/>
    <s v="10/2025"/>
    <s v="CASTELINHO"/>
    <s v="Avenida"/>
    <s v="Boa Viagem"/>
    <n v="4530"/>
    <s v="Boa Viagem"/>
    <x v="6"/>
    <x v="0"/>
    <s v="CRM"/>
    <s v="33014"/>
    <s v="Diafragma"/>
    <d v="2024-08-31T00:00:00"/>
    <d v="2034-08-31T00:00:00"/>
    <s v="Argemiro / Marta"/>
    <s v="Bruno Santos Assunção"/>
    <s v="Iguaracy de Brito Marques"/>
    <s v="Ordinária"/>
  </r>
  <r>
    <n v="2025578"/>
    <x v="81"/>
    <s v="10/2025"/>
    <s v="EL ARAM BEACH BOA VIAGEM HOTEL"/>
    <s v="Rua"/>
    <s v="dos Navegantes"/>
    <n v="435"/>
    <s v="Boa Viagem"/>
    <x v="6"/>
    <x v="0"/>
    <s v="CRM"/>
    <s v="33311"/>
    <s v="Diafragma"/>
    <d v="2024-09-30T00:00:00"/>
    <d v="2034-09-30T00:00:00"/>
    <s v="Argemiro / Marta"/>
    <s v="Bruno Santos Assunção"/>
    <s v="Iguaracy de Brito Marques"/>
    <s v="Ordinária"/>
  </r>
  <r>
    <n v="2025579"/>
    <x v="81"/>
    <s v="10/2025"/>
    <s v="CASTELO DEL MAR"/>
    <s v="Avenida"/>
    <s v="Boa Viagem"/>
    <n v="4470"/>
    <s v="Boa Viagem"/>
    <x v="6"/>
    <x v="0"/>
    <s v="CRM"/>
    <s v="30986-9"/>
    <s v="Rotativo G 16"/>
    <d v="2023-04-30T00:00:00"/>
    <d v="2028-04-30T00:00:00"/>
    <s v="Argemiro / Marta"/>
    <s v="Bruno Santos Assunção"/>
    <s v="Iguaracy de Brito Marques"/>
    <s v="Ordinária"/>
  </r>
  <r>
    <n v="2025580"/>
    <x v="81"/>
    <s v="10/2025"/>
    <s v="FERREIRA DA COSTA"/>
    <s v="Rua"/>
    <s v="dos Navegantes"/>
    <n v="447"/>
    <s v="Boa Viagem"/>
    <x v="6"/>
    <x v="0"/>
    <s v="CRM"/>
    <s v="29827-1"/>
    <s v="Diafragma"/>
    <d v="2022-08-31T00:00:00"/>
    <d v="2032-08-31T00:00:00"/>
    <s v="Argemiro / Marta"/>
    <s v="Bruno Santos Assunção"/>
    <s v="Iguaracy de Brito Marques"/>
    <s v="Ordinária"/>
  </r>
  <r>
    <n v="2025581"/>
    <x v="81"/>
    <s v="10/2025"/>
    <s v="NAVEGADOR PIZÓN"/>
    <s v="Rua"/>
    <s v="Dom José Lopes"/>
    <n v="66"/>
    <s v="Boa Viagem"/>
    <x v="6"/>
    <x v="0"/>
    <s v="CRM"/>
    <s v="19585-5"/>
    <s v="Diafragma"/>
    <d v="2017-03-31T00:00:00"/>
    <d v="2027-03-31T00:00:00"/>
    <s v="Argemiro / Marta"/>
    <s v="Bruno Santos Assunção"/>
    <s v="Iguaracy de Brito Marques"/>
    <s v="Ordinária"/>
  </r>
  <r>
    <n v="2025582"/>
    <x v="81"/>
    <s v="10/2025"/>
    <s v="MANACÃ"/>
    <s v="Rua"/>
    <s v="Dom José Lopes"/>
    <n v="75"/>
    <s v="Boa Viagem"/>
    <x v="6"/>
    <x v="0"/>
    <s v="CRM"/>
    <s v="26614-0"/>
    <s v="Diafragma"/>
    <d v="2021-02-28T00:00:00"/>
    <d v="2031-02-28T00:00:00"/>
    <s v="Argemiro / Marta"/>
    <s v="Bruno Santos Assunção"/>
    <s v="Iguaracy de Brito Marques"/>
    <s v="Ordinária"/>
  </r>
  <r>
    <n v="2025583"/>
    <x v="81"/>
    <s v="10/2025"/>
    <s v="BARONESA DE ITU"/>
    <s v="Rua"/>
    <s v="Desembargador João Paes"/>
    <n v="541"/>
    <s v="Boa Viagem"/>
    <x v="6"/>
    <x v="0"/>
    <s v="CRM"/>
    <s v="28508-0"/>
    <s v="Diafragma"/>
    <d v="2022-06-30T00:00:00"/>
    <d v="2032-06-30T00:00:00"/>
    <s v="Argemiro / Marta"/>
    <s v="Bruno Santos Assunção"/>
    <s v="Iguaracy de Brito Marques"/>
    <s v="Ordinária"/>
  </r>
  <r>
    <n v="2025584"/>
    <x v="81"/>
    <s v="10/2025"/>
    <s v="STUDIO PORTAL DA PRAIA"/>
    <s v="Rua"/>
    <s v="Desembargador João Paes"/>
    <n v="60"/>
    <s v="Boa Viagem"/>
    <x v="6"/>
    <x v="0"/>
    <s v="CRM"/>
    <s v="22827-3"/>
    <s v="Diafragma"/>
    <d v="2018-10-31T00:00:00"/>
    <d v="2028-10-31T00:00:00"/>
    <s v="Argemiro / Marta"/>
    <s v="Bruno Santos Assunção"/>
    <s v="Iguaracy de Brito Marques"/>
    <s v="Ordinária"/>
  </r>
  <r>
    <n v="2025585"/>
    <x v="81"/>
    <s v="10/2025"/>
    <s v="COSTA NOVA"/>
    <s v="Rua"/>
    <s v="Desembargador João Paes"/>
    <n v="87"/>
    <s v="Boa Viagem"/>
    <x v="6"/>
    <x v="0"/>
    <s v="CRM"/>
    <s v="24677-8"/>
    <s v="Diafragma"/>
    <d v="2019-06-30T00:00:00"/>
    <d v="2029-06-30T00:00:00"/>
    <s v="Argemiro / Marta"/>
    <s v="Bruno Santos Assunção"/>
    <s v="Iguaracy de Brito Marques"/>
    <s v="Ordinária"/>
  </r>
  <r>
    <n v="2026001"/>
    <x v="82"/>
    <s v="01/2026"/>
    <s v="CONDOMÍNIO TERRAÇO LAGUNA - CR"/>
    <s v="Rua"/>
    <s v="Vitória Régia"/>
    <n v="120"/>
    <s v="Paiva"/>
    <x v="5"/>
    <x v="0"/>
    <s v="CR 002 PAIVA"/>
    <m/>
    <m/>
    <m/>
    <m/>
    <s v="Argemiro"/>
    <s v="Wemerson Francisco Rodrigues"/>
    <s v="Francisco de Assis Roque Pinheiro"/>
    <s v="Ordinária"/>
  </r>
  <r>
    <n v="2026002"/>
    <x v="82"/>
    <s v="01/2026"/>
    <s v="CONDOMÍNIO TERRAÇO LAGUNA - SAN PIETRO - TORRE 5 - SUL"/>
    <s v="Rua"/>
    <s v="Vitória Régia"/>
    <n v="120"/>
    <s v="Paiva"/>
    <x v="5"/>
    <x v="0"/>
    <s v="CR 002 PAIVA"/>
    <s v="22436-7"/>
    <s v="Diafragma"/>
    <d v="2018-07-31T00:00:00"/>
    <d v="2028-07-31T00:00:00"/>
    <s v="Argemiro"/>
    <s v="Wemerson Francisco Rodrigues"/>
    <s v="Francisco de Assis Roque Pinheiro"/>
    <s v="Ordinária"/>
  </r>
  <r>
    <n v="2026003"/>
    <x v="82"/>
    <s v="01/2026"/>
    <s v="CONDOMÍNIO TERRAÇO LAGUNA - SAN PIETRO - TORRE 5 - NORTE"/>
    <s v="Rua"/>
    <s v="Vitória Régia"/>
    <n v="120"/>
    <s v="Paiva"/>
    <x v="5"/>
    <x v="0"/>
    <s v="CR 002 PAIVA"/>
    <s v="26860-7"/>
    <s v="Diafragma"/>
    <d v="2021-03-31T00:00:00"/>
    <d v="2031-03-31T00:00:00"/>
    <s v="Argemiro"/>
    <s v="Wemerson Francisco Rodrigues"/>
    <s v="Francisco de Assis Roque Pinheiro"/>
    <s v="Ordinária"/>
  </r>
  <r>
    <n v="2026004"/>
    <x v="82"/>
    <s v="01/2026"/>
    <s v="CONDOMÍNIO TERRAÇO LAGUNA - SERENELLA - TORRE 6 - SUL"/>
    <s v="Rua"/>
    <s v="Vitória Régia"/>
    <n v="120"/>
    <s v="Paiva"/>
    <x v="5"/>
    <x v="0"/>
    <s v="CR 002 PAIVA"/>
    <s v="26875-5"/>
    <s v="Diafragma"/>
    <d v="2021-03-31T00:00:00"/>
    <d v="2031-03-31T00:00:00"/>
    <s v="Argemiro"/>
    <s v="Wemerson Francisco Rodrigues"/>
    <s v="Francisco de Assis Roque Pinheiro"/>
    <s v="Ordinária"/>
  </r>
  <r>
    <n v="2026005"/>
    <x v="82"/>
    <s v="01/2026"/>
    <s v="CONDOMÍNIO TERRAÇO LAGUNA - SERENELLA - TORRE 6 - NORTE"/>
    <s v="Rua"/>
    <s v="Vitória Régia"/>
    <n v="120"/>
    <s v="Paiva"/>
    <x v="5"/>
    <x v="0"/>
    <s v="CR 002 PAIVA"/>
    <s v="18734-8"/>
    <s v="Diafragma"/>
    <d v="2016-12-31T00:00:00"/>
    <d v="2026-12-31T00:00:00"/>
    <s v="Argemiro"/>
    <s v="Wemerson Francisco Rodrigues"/>
    <s v="Francisco de Assis Roque Pinheiro"/>
    <s v="Ordinária"/>
  </r>
  <r>
    <n v="2026006"/>
    <x v="82"/>
    <s v="01/2026"/>
    <s v="CONDOMÍNIO TERRAÇO LAGUNA - TORECHELLO - TORRE 7 - SUL"/>
    <s v="Rua"/>
    <s v="Vitória Régia"/>
    <n v="120"/>
    <s v="Paiva"/>
    <x v="5"/>
    <x v="0"/>
    <s v="CR 002 PAIVA"/>
    <s v="28341-0"/>
    <s v="Diafragma"/>
    <d v="2022-05-31T00:00:00"/>
    <d v="2032-05-31T00:00:00"/>
    <s v="Argemiro"/>
    <s v="Wemerson Francisco Rodrigues"/>
    <s v="Francisco de Assis Roque Pinheiro"/>
    <s v="Ordinária"/>
  </r>
  <r>
    <n v="2026007"/>
    <x v="82"/>
    <s v="01/2026"/>
    <s v="CONDOMÍNIO TERRAÇO LAGUNA - TORECHELLO - TORRE 7 - NORTE"/>
    <s v="Rua"/>
    <s v="Vitória Régia"/>
    <n v="120"/>
    <s v="Paiva"/>
    <x v="5"/>
    <x v="0"/>
    <s v="CR 002 PAIVA"/>
    <s v="22490-1"/>
    <s v="Diafragma"/>
    <d v="2018-07-31T00:00:00"/>
    <d v="2028-07-31T00:00:00"/>
    <s v="Argemiro"/>
    <s v="Wemerson Francisco Rodrigues"/>
    <s v="Francisco de Assis Roque Pinheiro"/>
    <s v="Ordinária"/>
  </r>
  <r>
    <n v="2026008"/>
    <x v="82"/>
    <s v="01/2026"/>
    <s v="CONDOMÍNIO TERRAÇO LAGUNA - SALÃO GOURMET"/>
    <s v="Rua"/>
    <s v="Vitória Régia"/>
    <n v="120"/>
    <s v="Paiva"/>
    <x v="5"/>
    <x v="0"/>
    <s v="CR 002 PAIVA"/>
    <s v="28339-8"/>
    <s v="Diafragma"/>
    <d v="2022-05-31T00:00:00"/>
    <d v="2032-05-31T00:00:00"/>
    <s v="Argemiro"/>
    <s v="Wemerson Francisco Rodrigues"/>
    <s v="Francisco de Assis Roque Pinheiro"/>
    <s v="Ordinária"/>
  </r>
  <r>
    <n v="2026009"/>
    <x v="82"/>
    <s v="01/2026"/>
    <s v="CONDOMÍNIO TERRAÇO LAGUNA - GIUDECA - TORRE 1 - NORTE"/>
    <s v="Rua"/>
    <s v="Vitória Régia"/>
    <n v="120"/>
    <s v="Paiva"/>
    <x v="5"/>
    <x v="0"/>
    <s v="CR 002 PAIVA"/>
    <s v="24604-2"/>
    <s v="Diafragma"/>
    <d v="2019-05-31T00:00:00"/>
    <d v="2029-05-31T00:00:00"/>
    <s v="Argemiro"/>
    <s v="Wemerson Francisco Rodrigues"/>
    <s v="Francisco de Assis Roque Pinheiro"/>
    <s v="Ordinária"/>
  </r>
  <r>
    <n v="2026010"/>
    <x v="82"/>
    <s v="01/2026"/>
    <s v="CONDOMÍNIO TERRAÇO LAGUNA - GIUDECA - TORRE 1 - SUL"/>
    <s v="Rua"/>
    <s v="Vitória Régia"/>
    <n v="120"/>
    <s v="Paiva"/>
    <x v="5"/>
    <x v="0"/>
    <s v="CR 002 PAIVA"/>
    <s v="28369-0"/>
    <s v="Diafragma"/>
    <d v="2022-05-31T00:00:00"/>
    <d v="2032-05-31T00:00:00"/>
    <s v="Argemiro"/>
    <s v="Wemerson Francisco Rodrigues"/>
    <s v="Francisco de Assis Roque Pinheiro"/>
    <s v="Ordinária"/>
  </r>
  <r>
    <n v="2026011"/>
    <x v="82"/>
    <s v="01/2026"/>
    <s v="CONDOMÍNIO TERRAÇO LAGUNA - MURANO - TORRE 2 - NORTE"/>
    <s v="Rua"/>
    <s v="Vitória Régia"/>
    <n v="120"/>
    <s v="Paiva"/>
    <x v="5"/>
    <x v="0"/>
    <s v="CR 002 PAIVA"/>
    <s v="27082-2"/>
    <s v="Diafragma"/>
    <d v="2021-03-31T00:00:00"/>
    <d v="2031-03-31T00:00:00"/>
    <s v="Argemiro"/>
    <s v="Wemerson Francisco Rodrigues"/>
    <s v="Francisco de Assis Roque Pinheiro"/>
    <s v="Ordinária"/>
  </r>
  <r>
    <n v="2026012"/>
    <x v="82"/>
    <s v="01/2026"/>
    <s v="CONDOMÍNIO TERRAÇO LAGUNA - MURANO - TORRE 2 - SUL"/>
    <s v="Rua"/>
    <s v="Vitória Régia"/>
    <n v="120"/>
    <s v="Paiva"/>
    <x v="5"/>
    <x v="0"/>
    <s v="CR 002 PAIVA"/>
    <s v="28368-1"/>
    <s v="Diafragma"/>
    <d v="2022-05-31T00:00:00"/>
    <d v="2032-05-31T00:00:00"/>
    <s v="Argemiro"/>
    <s v="Wemerson Francisco Rodrigues"/>
    <s v="Francisco de Assis Roque Pinheiro"/>
    <s v="Ordinária"/>
  </r>
  <r>
    <n v="2026013"/>
    <x v="82"/>
    <s v="01/2026"/>
    <s v="CONDOMÍNIO TERRAÇO LAGUNA - SAN GIORGIO - TORRE 3 - SUL"/>
    <s v="Rua"/>
    <s v="Vitória Régia"/>
    <n v="120"/>
    <s v="Paiva"/>
    <x v="5"/>
    <x v="0"/>
    <s v="CR 002 PAIVA"/>
    <s v="26815-1"/>
    <s v="Diafragma"/>
    <d v="2021-03-31T00:00:00"/>
    <d v="2031-03-31T00:00:00"/>
    <s v="Argemiro"/>
    <s v="Wemerson Francisco Rodrigues"/>
    <s v="Francisco de Assis Roque Pinheiro"/>
    <s v="Ordinária"/>
  </r>
  <r>
    <n v="2026014"/>
    <x v="82"/>
    <s v="01/2026"/>
    <s v="CONDOMÍNIO TERRAÇO LAGUNA - SAN GIORGIO - TORRE 3 - NORTE"/>
    <s v="Rua"/>
    <s v="Vitória Régia"/>
    <n v="120"/>
    <s v="Paiva"/>
    <x v="5"/>
    <x v="0"/>
    <s v="CR 002 PAIVA"/>
    <s v="19397-6"/>
    <s v="Diafragma"/>
    <d v="2017-01-31T00:00:00"/>
    <d v="2027-01-31T00:00:00"/>
    <s v="Argemiro"/>
    <s v="Wemerson Francisco Rodrigues"/>
    <s v="Francisco de Assis Roque Pinheiro"/>
    <s v="Ordinária"/>
  </r>
  <r>
    <n v="2026015"/>
    <x v="82"/>
    <s v="01/2026"/>
    <s v="CONDOMÍNIO TERRAÇO LAGUNA - SAN MICHELLE - TORRE 4 - SUL"/>
    <s v="Rua"/>
    <s v="Vitória Régia"/>
    <n v="120"/>
    <s v="Paiva"/>
    <x v="5"/>
    <x v="0"/>
    <s v="CR 002 PAIVA"/>
    <s v="27816-5"/>
    <s v="Diafragma"/>
    <d v="2021-08-31T00:00:00"/>
    <d v="2031-08-31T00:00:00"/>
    <s v="Argemiro"/>
    <s v="Wemerson Francisco Rodrigues"/>
    <s v="Francisco de Assis Roque Pinheiro"/>
    <s v="Ordinária"/>
  </r>
  <r>
    <n v="2026016"/>
    <x v="82"/>
    <s v="01/2026"/>
    <s v="CONDOMÍNIO TERRAÇO LAGUNA - SAN MICHELLE - TORRE 4 - NORTE"/>
    <s v="Rua"/>
    <s v="Vitória Régia"/>
    <n v="120"/>
    <s v="Paiva"/>
    <x v="5"/>
    <x v="0"/>
    <s v="CR 002 PAIVA"/>
    <s v="24543-7"/>
    <s v="Diafragma"/>
    <d v="2019-05-31T00:00:00"/>
    <d v="2029-05-31T00:00:00"/>
    <s v="Argemiro"/>
    <s v="Wemerson Francisco Rodrigues"/>
    <s v="Francisco de Assis Roque Pinheiro"/>
    <s v="Ordinária"/>
  </r>
  <r>
    <n v="2026017"/>
    <x v="82"/>
    <s v="01/2026"/>
    <s v="CONDOMÍNIO PARADISO - CR"/>
    <s v="Rua"/>
    <s v="Vitória Régia"/>
    <n v="250"/>
    <s v="Paiva"/>
    <x v="5"/>
    <x v="0"/>
    <s v="CR 003 PAIVA"/>
    <m/>
    <s v="CR"/>
    <m/>
    <m/>
    <s v="Argemiro"/>
    <s v="Wemerson Francisco Rodrigues"/>
    <s v="Francisco de Assis Roque Pinheiro"/>
    <s v="Ordinária"/>
  </r>
  <r>
    <n v="2026018"/>
    <x v="82"/>
    <s v="01/2026"/>
    <s v="CONDOMÍNIO PARADISO - SOLE - TORRE 3 - NORTE"/>
    <s v="Rua"/>
    <s v="Vitória Régia"/>
    <n v="250"/>
    <s v="Paiva"/>
    <x v="5"/>
    <x v="0"/>
    <s v="CR 003 PAIVA"/>
    <s v="25316-2"/>
    <s v="Diafragma"/>
    <d v="2020-03-31T00:00:00"/>
    <d v="2030-03-31T00:00:00"/>
    <s v="Argemiro"/>
    <s v="Wemerson Francisco Rodrigues"/>
    <s v="Francisco de Assis Roque Pinheiro"/>
    <s v="Ordinária"/>
  </r>
  <r>
    <n v="2026019"/>
    <x v="82"/>
    <s v="01/2026"/>
    <s v="CONDOMÍNIO PARADISO - SOLE - TORRE 3 - SUL"/>
    <s v="Rua"/>
    <s v="Vitória Régia"/>
    <n v="250"/>
    <s v="Paiva"/>
    <x v="5"/>
    <x v="0"/>
    <s v="CR 003 PAIVA"/>
    <s v="26800-3"/>
    <s v="Diafragma"/>
    <d v="2021-03-31T00:00:00"/>
    <d v="2031-03-31T00:00:00"/>
    <s v="Argemiro"/>
    <s v="Wemerson Francisco Rodrigues"/>
    <s v="Francisco de Assis Roque Pinheiro"/>
    <s v="Ordinária"/>
  </r>
  <r>
    <n v="2026020"/>
    <x v="82"/>
    <s v="01/2026"/>
    <s v="CONDOMÍNIO PARADISO - MARE- TORRE 2 - NORTE"/>
    <s v="Rua"/>
    <s v="Vitória Régia"/>
    <n v="250"/>
    <s v="Paiva"/>
    <x v="5"/>
    <x v="0"/>
    <s v="CR 003 PAIVA"/>
    <s v="27350-3"/>
    <s v="Diafragma"/>
    <d v="2021-03-31T00:00:00"/>
    <d v="2031-03-31T00:00:00"/>
    <s v="Argemiro"/>
    <s v="Wemerson Francisco Rodrigues"/>
    <s v="Francisco de Assis Roque Pinheiro"/>
    <s v="Ordinária"/>
  </r>
  <r>
    <n v="2026021"/>
    <x v="82"/>
    <s v="01/2026"/>
    <s v="CONDOMÍNIO PARADISO - MARE- TORRE 2 - SUL"/>
    <s v="Rua"/>
    <s v="Vitória Régia"/>
    <n v="250"/>
    <s v="Paiva"/>
    <x v="5"/>
    <x v="0"/>
    <s v="CR 003 PAIVA"/>
    <s v="24588-7"/>
    <s v="Diafragma"/>
    <d v="2019-05-31T00:00:00"/>
    <d v="2029-05-31T00:00:00"/>
    <s v="Argemiro"/>
    <s v="Wemerson Francisco Rodrigues"/>
    <s v="Francisco de Assis Roque Pinheiro"/>
    <s v="Ordinária"/>
  </r>
  <r>
    <n v="2026022"/>
    <x v="82"/>
    <s v="01/2026"/>
    <s v="CONDOMÍNIO PARADISO - LUNA - TORRE 1 - NORTE"/>
    <s v="Rua"/>
    <s v="Vitória Régia"/>
    <n v="250"/>
    <s v="Paiva"/>
    <x v="5"/>
    <x v="0"/>
    <s v="CR 003 PAIVA"/>
    <s v="27316-3"/>
    <s v="Diafragma"/>
    <d v="2021-05-31T00:00:00"/>
    <d v="2031-05-31T00:00:00"/>
    <s v="Argemiro"/>
    <s v="Wemerson Francisco Rodrigues"/>
    <s v="Francisco de Assis Roque Pinheiro"/>
    <s v="Ordinária"/>
  </r>
  <r>
    <n v="2026023"/>
    <x v="82"/>
    <s v="01/2026"/>
    <s v="CONDOMÍNIO PARADISO - LUNA - TORRE 1 - SUL"/>
    <s v="Rua"/>
    <s v="Vitória Régia"/>
    <n v="250"/>
    <s v="Paiva"/>
    <x v="5"/>
    <x v="0"/>
    <s v="CR 003 PAIVA"/>
    <s v="25346-4"/>
    <s v="Diafragma"/>
    <d v="2020-03-31T00:00:00"/>
    <d v="2030-03-31T00:00:00"/>
    <s v="Argemiro"/>
    <s v="Wemerson Francisco Rodrigues"/>
    <s v="Francisco de Assis Roque Pinheiro"/>
    <s v="Ordinária"/>
  </r>
  <r>
    <n v="2026024"/>
    <x v="82"/>
    <s v="01/2026"/>
    <s v="CONDOMÍNIO VERANO - CR"/>
    <s v="Rua"/>
    <s v="Vitória Régia"/>
    <n v="300"/>
    <s v="Paiva"/>
    <x v="5"/>
    <x v="0"/>
    <s v="CR 004 PAIVA"/>
    <m/>
    <s v="CR"/>
    <m/>
    <m/>
    <s v="Argemiro"/>
    <s v="Wemerson Francisco Rodrigues"/>
    <s v="Francisco de Assis Roque Pinheiro"/>
    <s v="Ordinária"/>
  </r>
  <r>
    <n v="2026025"/>
    <x v="82"/>
    <s v="01/2026"/>
    <s v="CONDOMÍNIO VERANO - AMALFI - TORRE 1 - SUL "/>
    <s v="Rua"/>
    <s v="Vitória Régia"/>
    <n v="300"/>
    <s v="Paiva"/>
    <x v="5"/>
    <x v="0"/>
    <s v="CR 004 PAIVA"/>
    <s v="27094-6"/>
    <s v="Diafragma"/>
    <d v="2021-03-31T00:00:00"/>
    <d v="2031-03-31T00:00:00"/>
    <s v="Argemiro"/>
    <s v="Wemerson Francisco Rodrigues"/>
    <s v="Francisco de Assis Roque Pinheiro"/>
    <s v="Ordinária"/>
  </r>
  <r>
    <n v="2026026"/>
    <x v="82"/>
    <s v="01/2026"/>
    <s v="CONDOMÍNIO VERANO - AMALFI - TORRE 1 - NORTE"/>
    <s v="Rua"/>
    <s v="Vitória Régia"/>
    <n v="300"/>
    <s v="Paiva"/>
    <x v="5"/>
    <x v="0"/>
    <s v="CR 004 PAIVA"/>
    <s v="30959-1"/>
    <s v="Diafragma"/>
    <d v="2023-05-31T00:00:00"/>
    <d v="2033-05-31T00:00:00"/>
    <s v="Argemiro"/>
    <s v="Wemerson Francisco Rodrigues"/>
    <s v="Francisco de Assis Roque Pinheiro"/>
    <s v="Ordinária"/>
  </r>
  <r>
    <n v="2026027"/>
    <x v="82"/>
    <s v="01/2026"/>
    <s v="CONDOMÍNIO VERANO - MAIORI - TORRE 2 - SUL"/>
    <s v="Rua"/>
    <s v="Vitória Régia"/>
    <n v="300"/>
    <s v="Paiva"/>
    <x v="5"/>
    <x v="0"/>
    <s v="CR 004 PAIVA"/>
    <s v="30957-5"/>
    <s v="Diafragma"/>
    <d v="2023-05-31T00:00:00"/>
    <d v="2033-05-31T00:00:00"/>
    <s v="Argemiro"/>
    <s v="Wemerson Francisco Rodrigues"/>
    <s v="Francisco de Assis Roque Pinheiro"/>
    <s v="Ordinária"/>
  </r>
  <r>
    <n v="2026028"/>
    <x v="82"/>
    <s v="01/2026"/>
    <s v="CONDOMÍNIO VERANO - MAIORI - TORRE 2 - NORTE"/>
    <s v="Rua"/>
    <s v="Vitória Régia"/>
    <n v="300"/>
    <s v="Paiva"/>
    <x v="5"/>
    <x v="0"/>
    <s v="CR 004 PAIVA"/>
    <s v="29920-0"/>
    <s v="Diafragma"/>
    <d v="2022-05-31T00:00:00"/>
    <d v="2032-05-31T00:00:00"/>
    <s v="Argemiro"/>
    <s v="Wemerson Francisco Rodrigues"/>
    <s v="Francisco de Assis Roque Pinheiro"/>
    <s v="Ordinária"/>
  </r>
  <r>
    <n v="2026029"/>
    <x v="82"/>
    <s v="01/2026"/>
    <s v="CONDOMÍNIO VERANO - POSITANO - TORRE 3 - SUL"/>
    <s v="Rua"/>
    <s v="Vitória Régia"/>
    <n v="300"/>
    <s v="Paiva"/>
    <x v="5"/>
    <x v="0"/>
    <s v="CR 004 PAIVA"/>
    <s v="31749-7"/>
    <s v="Diafragma"/>
    <d v="2024-01-31T00:00:00"/>
    <d v="2034-01-31T00:00:00"/>
    <s v="Argemiro"/>
    <s v="Wemerson Francisco Rodrigues"/>
    <s v="Francisco de Assis Roque Pinheiro"/>
    <s v="Ordinária"/>
  </r>
  <r>
    <n v="2026030"/>
    <x v="82"/>
    <s v="01/2026"/>
    <s v="CONDOMÍNIO VERANO - POSITANO - TORRE 3 - NORTE"/>
    <s v="Rua"/>
    <s v="Vitória Régia"/>
    <n v="300"/>
    <s v="Paiva"/>
    <x v="5"/>
    <x v="0"/>
    <s v="CR 004 PAIVA"/>
    <s v="30881-1"/>
    <s v="Diafragma"/>
    <d v="2023-05-31T00:00:00"/>
    <d v="2033-05-31T00:00:00"/>
    <s v="Argemiro"/>
    <s v="Wemerson Francisco Rodrigues"/>
    <s v="Francisco de Assis Roque Pinheiro"/>
    <s v="Ordinária"/>
  </r>
  <r>
    <n v="2026031"/>
    <x v="82"/>
    <s v="01/2026"/>
    <s v="CONDOMÍNIO VERANO - RAVELLO - TORRE 4 - SUL"/>
    <s v="Rua"/>
    <s v="Vitória Régia"/>
    <n v="300"/>
    <s v="Paiva"/>
    <x v="5"/>
    <x v="0"/>
    <s v="CR 004 PAIVA"/>
    <s v="31372-6"/>
    <s v="Diafragma"/>
    <d v="2023-09-30T00:00:00"/>
    <d v="2033-09-30T00:00:00"/>
    <s v="Argemiro"/>
    <s v="Wemerson Francisco Rodrigues"/>
    <s v="Francisco de Assis Roque Pinheiro"/>
    <s v="Ordinária"/>
  </r>
  <r>
    <n v="2026032"/>
    <x v="82"/>
    <s v="01/2026"/>
    <s v="CONDOMÍNIO VERANO - RAVELLO - TORRE 4 - NORTE"/>
    <s v="Rua"/>
    <s v="Vitória Régia"/>
    <n v="300"/>
    <s v="Paiva"/>
    <x v="5"/>
    <x v="0"/>
    <s v="CR 004 PAIVA"/>
    <s v="31718-7"/>
    <s v="Diafragma"/>
    <d v="2024-01-31T00:00:00"/>
    <d v="2034-01-31T00:00:00"/>
    <s v="Argemiro"/>
    <s v="Wemerson Francisco Rodrigues"/>
    <s v="Francisco de Assis Roque Pinheiro"/>
    <s v="Ordinária"/>
  </r>
  <r>
    <n v="2026033"/>
    <x v="83"/>
    <s v="01/2026"/>
    <s v="COLÉGIO SANTA MARIA"/>
    <s v="Rua"/>
    <s v="das Laranjeiras"/>
    <n v="3887"/>
    <s v="Paiva"/>
    <x v="5"/>
    <x v="4"/>
    <s v="ERPM"/>
    <s v="05542-5"/>
    <s v="Diafragma"/>
    <d v="2015-06-30T00:00:00"/>
    <d v="2025-06-30T00:00:00"/>
    <s v="Argemiro"/>
    <s v="Gersom França Jr. / Wemerson Rodrigues"/>
    <s v="Francisco de Assis Roque Pinheiro"/>
    <s v="Ordinária"/>
  </r>
  <r>
    <n v="2026034"/>
    <x v="83"/>
    <s v="01/2026"/>
    <s v="VARANDA DO PARQUE - CR"/>
    <s v="Rua"/>
    <s v="das Pitombas"/>
    <n v="88"/>
    <s v="Paiva"/>
    <x v="5"/>
    <x v="0"/>
    <s v="CR 006 PAIVA"/>
    <m/>
    <s v="CR"/>
    <m/>
    <m/>
    <s v="Argemiro"/>
    <s v="Gersom França Jr. / Wemerson Rodrigues"/>
    <s v="Francisco de Assis Roque Pinheiro"/>
    <s v="Ordinária"/>
  </r>
  <r>
    <n v="2026035"/>
    <x v="83"/>
    <s v="01/2026"/>
    <s v="CONDOMÍNIO VARANDA DO PARQUE - IBIRAPUERA - TORRE 4 - SUL"/>
    <s v="Rua"/>
    <s v="das Pitombas"/>
    <n v="88"/>
    <s v="Paiva"/>
    <x v="5"/>
    <x v="0"/>
    <s v="CR 006 PAIVA"/>
    <s v="19114-0"/>
    <s v="Diafragma"/>
    <d v="2017-01-31T00:00:00"/>
    <d v="2027-01-31T00:00:00"/>
    <s v="Argemiro"/>
    <s v="Gersom França Jr. / Wemerson Rodrigues"/>
    <s v="Francisco de Assis Roque Pinheiro"/>
    <s v="Ordinária"/>
  </r>
  <r>
    <n v="2026036"/>
    <x v="83"/>
    <s v="01/2026"/>
    <s v="CONDOMÍNIO VARANDA DO PARQUE - IBIRAPUERA - TORRE 4 - NORTE"/>
    <s v="Rua"/>
    <s v="das Pitombas"/>
    <n v="88"/>
    <s v="Paiva"/>
    <x v="5"/>
    <x v="0"/>
    <s v="CR 006 PAIVA"/>
    <s v="20366-6"/>
    <s v="Diafragma"/>
    <d v="2017-03-31T00:00:00"/>
    <d v="2027-03-31T00:00:00"/>
    <s v="Argemiro"/>
    <s v="Gersom França Jr. / Wemerson Rodrigues"/>
    <s v="Francisco de Assis Roque Pinheiro"/>
    <s v="Ordinária"/>
  </r>
  <r>
    <n v="2026037"/>
    <x v="83"/>
    <s v="01/2026"/>
    <s v="CONDOMÍNIO VARANDA DO PARQUE - LA VILLETE - TORRE 3 - SUL"/>
    <s v="Rua"/>
    <s v="das Pitombas"/>
    <n v="88"/>
    <s v="Paiva"/>
    <x v="5"/>
    <x v="0"/>
    <s v="CR 006 PAIVA"/>
    <s v="20178-2"/>
    <s v="Diafragma"/>
    <d v="2017-03-31T00:00:00"/>
    <d v="2027-03-31T00:00:00"/>
    <s v="Argemiro"/>
    <s v="Gersom França Jr. / Wemerson Rodrigues"/>
    <s v="Francisco de Assis Roque Pinheiro"/>
    <s v="Ordinária"/>
  </r>
  <r>
    <n v="2026038"/>
    <x v="83"/>
    <s v="01/2026"/>
    <s v="CONDOMÍNIO VARANDA DO PARQUE - LA VILLETE - TORRE 3 - NORTE"/>
    <s v="Rua"/>
    <s v="das Pitombas"/>
    <n v="88"/>
    <s v="Paiva"/>
    <x v="5"/>
    <x v="0"/>
    <s v="CR 006 PAIVA"/>
    <s v="20385-8"/>
    <s v="Diafragma"/>
    <d v="2017-03-31T00:00:00"/>
    <d v="2027-03-31T00:00:00"/>
    <s v="Argemiro"/>
    <s v="Gersom França Jr. / Wemerson Rodrigues"/>
    <s v="Francisco de Assis Roque Pinheiro"/>
    <s v="Ordinária"/>
  </r>
  <r>
    <n v="2026039"/>
    <x v="83"/>
    <s v="01/2026"/>
    <s v="CONDOMÍNIO VARANDA DO PARQUE - GÜELL - TORRE 2 - SUL"/>
    <s v="Rua"/>
    <s v="das Pitombas"/>
    <n v="88"/>
    <s v="Paiva"/>
    <x v="5"/>
    <x v="0"/>
    <s v="CR 006 PAIVA"/>
    <s v="27105-5"/>
    <s v="Diafragma"/>
    <d v="2021-03-31T00:00:00"/>
    <d v="2031-03-31T00:00:00"/>
    <s v="Argemiro"/>
    <s v="Gersom França Jr. / Wemerson Rodrigues"/>
    <s v="Francisco de Assis Roque Pinheiro"/>
    <s v="Ordinária"/>
  </r>
  <r>
    <n v="2026040"/>
    <x v="83"/>
    <s v="01/2026"/>
    <s v="CONDOMÍNIO VARANDA DO PARQUE - GÜELL - TORRE 2 - NORTE"/>
    <s v="Rua"/>
    <s v="das Pitombas"/>
    <n v="88"/>
    <s v="Paiva"/>
    <x v="5"/>
    <x v="0"/>
    <s v="CR 006 PAIVA"/>
    <s v="26901-8"/>
    <s v="Diafragma"/>
    <d v="2021-03-31T00:00:00"/>
    <d v="2031-03-31T00:00:00"/>
    <s v="Argemiro"/>
    <s v="Gersom França Jr. / Wemerson Rodrigues"/>
    <s v="Francisco de Assis Roque Pinheiro"/>
    <s v="Ordinária"/>
  </r>
  <r>
    <n v="2026041"/>
    <x v="83"/>
    <s v="01/2026"/>
    <s v="CONDOMÍNIO VARANDA DO PARQUE - HYDE - TORRE 1 - NORTE"/>
    <s v="Rua"/>
    <s v="das Pitombas"/>
    <n v="88"/>
    <s v="Paiva"/>
    <x v="5"/>
    <x v="0"/>
    <s v="CR 006 PAIVA"/>
    <s v="20383-1"/>
    <s v="Diafragma"/>
    <d v="2017-03-31T00:00:00"/>
    <d v="2027-03-31T00:00:00"/>
    <s v="Argemiro"/>
    <s v="Gersom França Jr. / Wemerson Rodrigues"/>
    <s v="Francisco de Assis Roque Pinheiro"/>
    <s v="Ordinária"/>
  </r>
  <r>
    <n v="2026042"/>
    <x v="83"/>
    <s v="01/2026"/>
    <s v="CONDOMÍNIO VARANDA DO PARQUE - HYDE - TORRE 1 - SUL"/>
    <s v="Rua"/>
    <s v="das Pitombas"/>
    <n v="88"/>
    <s v="Paiva"/>
    <x v="5"/>
    <x v="0"/>
    <s v="CR 006 PAIVA"/>
    <s v="19043-8"/>
    <s v="Diafragma"/>
    <d v="2017-01-31T00:00:00"/>
    <d v="2027-01-31T00:00:00"/>
    <s v="Argemiro"/>
    <s v="Gersom França Jr. / Wemerson Rodrigues"/>
    <s v="Francisco de Assis Roque Pinheiro"/>
    <s v="Ordinária"/>
  </r>
  <r>
    <n v="2026043"/>
    <x v="83"/>
    <s v="01/2026"/>
    <s v="CONDOMÍNIO VARANDA DO PARQUE - SALÃO DE FESTAS"/>
    <s v="Rua"/>
    <s v="das Pitombas"/>
    <n v="88"/>
    <s v="Paiva"/>
    <x v="5"/>
    <x v="0"/>
    <s v="CR 006 PAIVA"/>
    <s v="33961"/>
    <s v="Diafragma"/>
    <d v="2025-12-31T00:00:00"/>
    <d v="2035-12-31T00:00:00"/>
    <s v="Argemiro"/>
    <s v="Gersom França Jr. / Wemerson Rodrigues"/>
    <s v="Francisco de Assis Roque Pinheiro"/>
    <s v="Ordinária"/>
  </r>
  <r>
    <n v="2026044"/>
    <x v="83"/>
    <s v="01/2026"/>
    <s v="CONDOMÍNIO ACQUA MARINE - CR"/>
    <s v="Alameda"/>
    <s v="das mangabas"/>
    <n v="394"/>
    <s v="Paiva"/>
    <x v="5"/>
    <x v="0"/>
    <s v="CR 007 PAIVA"/>
    <s v="NA"/>
    <s v="CR"/>
    <m/>
    <m/>
    <s v="Argemiro"/>
    <s v="Gersom França Jr. / Wemerson Rodrigues"/>
    <s v="Francisco de Assis Roque Pinheiro"/>
    <s v="Ordinária"/>
  </r>
  <r>
    <n v="2026045"/>
    <x v="83"/>
    <s v="01/2026"/>
    <s v="CONDOMÍNIO ACQUA MARINE - TORRE 1 - VERDE"/>
    <s v="Alameda"/>
    <s v="das mangabas"/>
    <n v="394"/>
    <s v="Paiva"/>
    <x v="5"/>
    <x v="0"/>
    <s v="CR 007 PAIVA"/>
    <s v="27364-3"/>
    <s v="Diafragma"/>
    <d v="2021-05-31T00:00:00"/>
    <d v="2031-05-31T00:00:00"/>
    <s v="Argemiro"/>
    <s v="Gersom França Jr. / Wemerson Rodrigues"/>
    <s v="Francisco de Assis Roque Pinheiro"/>
    <s v="Ordinária"/>
  </r>
  <r>
    <n v="2026046"/>
    <x v="83"/>
    <s v="01/2026"/>
    <s v="CONDOMÍNIO ACQUA MARINE - TORRE 2 - AZZURRO"/>
    <s v="Alameda"/>
    <s v="das mangabas"/>
    <n v="394"/>
    <s v="Paiva"/>
    <x v="5"/>
    <x v="0"/>
    <s v="CR 007 PAIVA"/>
    <s v="26807-0"/>
    <s v="Diafragma"/>
    <d v="2021-03-31T00:00:00"/>
    <d v="2031-03-31T00:00:00"/>
    <s v="Argemiro"/>
    <s v="Gersom França Jr. / Wemerson Rodrigues"/>
    <s v="Francisco de Assis Roque Pinheiro"/>
    <s v="Ordinária"/>
  </r>
  <r>
    <n v="2026047"/>
    <x v="83"/>
    <s v="01/2026"/>
    <s v="CONDOMÍNIO ACQUA MARINE - TORRE 3 - BIANCO"/>
    <s v="Alameda"/>
    <s v="das mangabas"/>
    <n v="394"/>
    <s v="Paiva"/>
    <x v="5"/>
    <x v="0"/>
    <s v="CR 007 PAIVA"/>
    <s v="30951-6"/>
    <s v="Diafragma"/>
    <d v="2023-05-31T00:00:00"/>
    <d v="2033-05-31T00:00:00"/>
    <s v="Argemiro"/>
    <s v="Gersom França Jr. / Wemerson Rodrigues"/>
    <s v="Francisco de Assis Roque Pinheiro"/>
    <s v="Ordinária"/>
  </r>
  <r>
    <n v="2026048"/>
    <x v="83"/>
    <s v="01/2026"/>
    <s v="CONDOMÍNIO QUINTAS DA PRAIA"/>
    <s v="Rota"/>
    <s v="dos coqueiros"/>
    <n v="2020"/>
    <s v="Paiva"/>
    <x v="5"/>
    <x v="0"/>
    <s v="CRM"/>
    <s v="28976-0"/>
    <s v="Rotativo G 16"/>
    <d v="2022-05-31T00:00:00"/>
    <d v="2027-05-31T00:00:00"/>
    <s v="Argemiro"/>
    <s v="Gersom França Jr. / Wemerson Rodrigues"/>
    <s v="Francisco de Assis Roque Pinheiro"/>
    <s v="Ordinária"/>
  </r>
  <r>
    <n v="2026049"/>
    <x v="83"/>
    <s v="01/2026"/>
    <s v="EMPÓRIO RESERVA DO PAIVA - CR"/>
    <s v="Rua"/>
    <s v="dos Jacarandás"/>
    <n v="8"/>
    <s v="Paiva"/>
    <x v="5"/>
    <x v="5"/>
    <s v="CR 001 PAIVA"/>
    <s v="NA"/>
    <s v="CR"/>
    <m/>
    <m/>
    <s v="Argemiro"/>
    <s v="Gersom França Jr. / Wemerson Rodrigues"/>
    <s v="Francisco de Assis Roque Pinheiro"/>
    <s v="Ordinária"/>
  </r>
  <r>
    <n v="2026050"/>
    <x v="83"/>
    <s v="01/2026"/>
    <s v="RESTAURANTE BIJUPIRÁ"/>
    <s v="Rua"/>
    <s v="dos Jacarandás"/>
    <n v="8"/>
    <s v="Paiva"/>
    <x v="5"/>
    <x v="4"/>
    <s v="CR 001 PAIVA"/>
    <s v="22430-8"/>
    <s v="Diafragma"/>
    <d v="2018-07-31T00:00:00"/>
    <d v="2028-07-31T00:00:00"/>
    <s v="Argemiro"/>
    <s v="Gersom França Jr. / Wemerson Rodrigues"/>
    <s v="Francisco de Assis Roque Pinheiro"/>
    <s v="Ordinária"/>
  </r>
  <r>
    <n v="2026051"/>
    <x v="83"/>
    <s v="01/2026"/>
    <s v="PADOCA DO PAIVA"/>
    <s v="Rua"/>
    <s v="dos Jacarandás"/>
    <n v="8"/>
    <s v="Paiva"/>
    <x v="5"/>
    <x v="4"/>
    <s v="CR 001 PAIVA"/>
    <s v="25863-6"/>
    <s v="Diafragma"/>
    <d v="2020-05-31T00:00:00"/>
    <d v="2030-05-31T00:00:00"/>
    <s v="Argemiro"/>
    <s v="Gersom França Jr. / Wemerson Rodrigues"/>
    <s v="Francisco de Assis Roque Pinheiro"/>
    <s v="Ordinária"/>
  </r>
  <r>
    <n v="2026052"/>
    <x v="84"/>
    <s v="01/2026"/>
    <s v="CONDOMÍNIO VILA DOS CORAIS - CR"/>
    <s v="Rua"/>
    <s v="Dos Sapotis"/>
    <n v="307"/>
    <s v="Paiva"/>
    <x v="5"/>
    <x v="0"/>
    <s v="CR 010 PAIVA"/>
    <m/>
    <m/>
    <m/>
    <m/>
    <s v="Argemiro"/>
    <s v="Gersom França Jr. / Wemerson Rodrigues"/>
    <s v="Francisco de Assis Roque Pinheiro"/>
    <s v="Ordinária"/>
  </r>
  <r>
    <n v="2026053"/>
    <x v="84"/>
    <s v="01/2026"/>
    <s v="CONDOMÍNIO VILA DOS CORAIS - SALÃO DE FESTAS"/>
    <s v="Rua"/>
    <s v="Dos Sapotis"/>
    <n v="307"/>
    <s v="Paiva"/>
    <x v="5"/>
    <x v="0"/>
    <s v="CR 010 PAIVA"/>
    <s v="21880-4"/>
    <s v="Diafragma"/>
    <d v="2018-06-30T00:00:00"/>
    <d v="2028-06-30T00:00:00"/>
    <s v="Argemiro"/>
    <s v="Paulo André de Oliveira"/>
    <s v="Francisco de Assis Roque Pinheiro"/>
    <s v="Ordinária"/>
  </r>
  <r>
    <n v="2026054"/>
    <x v="84"/>
    <s v="01/2026"/>
    <s v="CONDOMÍNIO VILA DOS CORAIS - BORA BORA - TORRE 1 - NORTE "/>
    <s v="Rua"/>
    <s v="Dos Sapotis"/>
    <n v="307"/>
    <s v="Paiva"/>
    <x v="5"/>
    <x v="0"/>
    <s v="CR 010 PAIVA"/>
    <s v="20160-0"/>
    <s v="Diafragma"/>
    <d v="2017-03-31T00:00:00"/>
    <d v="2027-03-31T00:00:00"/>
    <s v="Argemiro"/>
    <s v="Paulo André de Oliveira"/>
    <s v="Francisco de Assis Roque Pinheiro"/>
    <s v="Ordinária"/>
  </r>
  <r>
    <n v="2026055"/>
    <x v="84"/>
    <s v="01/2026"/>
    <s v="CONDOMÍNIO VILA DOS CORAIS - BORA BORA - TORRE 1 - SUL"/>
    <s v="Rua"/>
    <s v="Dos Sapotis"/>
    <n v="307"/>
    <s v="Paiva"/>
    <x v="5"/>
    <x v="0"/>
    <s v="CR 010 PAIVA"/>
    <s v="22536-3"/>
    <s v="Diafragma"/>
    <d v="2018-06-30T00:00:00"/>
    <d v="2028-06-30T00:00:00"/>
    <s v="Argemiro"/>
    <s v="Paulo André de Oliveira"/>
    <s v="Francisco de Assis Roque Pinheiro"/>
    <s v="Ordinária"/>
  </r>
  <r>
    <n v="2026056"/>
    <x v="84"/>
    <s v="01/2026"/>
    <s v="CONDOMÍNIO VILA DOS CORAIS - MALDIVAS - TORRE 02 - SUL"/>
    <s v="Rua"/>
    <s v="Dos Sapotis"/>
    <n v="307"/>
    <s v="Paiva"/>
    <x v="5"/>
    <x v="0"/>
    <s v="CR 010 PAIVA"/>
    <s v="22458-8"/>
    <s v="Diafragma"/>
    <d v="2018-07-31T00:00:00"/>
    <d v="2028-07-31T00:00:00"/>
    <s v="Argemiro"/>
    <s v="Paulo André de Oliveira"/>
    <s v="Francisco de Assis Roque Pinheiro"/>
    <s v="Ordinária"/>
  </r>
  <r>
    <n v="2026057"/>
    <x v="84"/>
    <s v="01/2026"/>
    <s v="CONDOMÍNIO VILA DOS CORAIS - MALDIVAS - TORRE 02 - NORTE"/>
    <s v="Rua"/>
    <s v="Dos Sapotis"/>
    <n v="307"/>
    <s v="Paiva"/>
    <x v="5"/>
    <x v="0"/>
    <s v="CR 010 PAIVA"/>
    <s v="28364-9"/>
    <s v="Diafragma"/>
    <d v="2022-05-31T00:00:00"/>
    <d v="2032-05-31T00:00:00"/>
    <s v="Argemiro"/>
    <s v="Paulo André de Oliveira"/>
    <s v="Francisco de Assis Roque Pinheiro"/>
    <s v="Ordinária"/>
  </r>
  <r>
    <n v="2026058"/>
    <x v="84"/>
    <s v="01/2026"/>
    <s v="CONDOMÍNIO VILA DOS CORAIS - BALI - TORRE 3 - SUL"/>
    <s v="Rua"/>
    <s v="Dos Sapotis"/>
    <n v="307"/>
    <s v="Paiva"/>
    <x v="5"/>
    <x v="0"/>
    <s v="CR 010 PAIVA"/>
    <s v="22419-7"/>
    <s v="Diafragma"/>
    <d v="2018-07-31T00:00:00"/>
    <d v="2028-07-31T00:00:00"/>
    <s v="Argemiro"/>
    <s v="Paulo André de Oliveira"/>
    <s v="Francisco de Assis Roque Pinheiro"/>
    <s v="Ordinária"/>
  </r>
  <r>
    <n v="2026059"/>
    <x v="84"/>
    <s v="01/2026"/>
    <s v="CONDOMÍNIO VILA DOS CORAIS - BALI - TORRE 3 - NORTE"/>
    <s v="Rua"/>
    <s v="Dos Sapotis"/>
    <n v="307"/>
    <s v="Paiva"/>
    <x v="5"/>
    <x v="0"/>
    <s v="CR 010 PAIVA"/>
    <s v="28289-8"/>
    <s v="Diafragma"/>
    <d v="2022-05-31T00:00:00"/>
    <d v="2032-05-31T00:00:00"/>
    <s v="Argemiro"/>
    <s v="Paulo André de Oliveira"/>
    <s v="Francisco de Assis Roque Pinheiro"/>
    <s v="Ordinária"/>
  </r>
  <r>
    <n v="2026060"/>
    <x v="84"/>
    <s v="01/2026"/>
    <s v="CONDOMÍNIO VILA DOS CORAIS - SEYCHELLES - TORRE 4 - SUL"/>
    <s v="Rua"/>
    <s v="Dos Sapotis"/>
    <n v="307"/>
    <s v="Paiva"/>
    <x v="5"/>
    <x v="0"/>
    <s v="CR 010 PAIVA"/>
    <s v="22538-0"/>
    <s v="Diafragma"/>
    <d v="2018-07-31T00:00:00"/>
    <d v="2028-07-31T00:00:00"/>
    <s v="Argemiro"/>
    <s v="Paulo André de Oliveira"/>
    <s v="Francisco de Assis Roque Pinheiro"/>
    <s v="Ordinária"/>
  </r>
  <r>
    <n v="2026061"/>
    <x v="84"/>
    <s v="01/2026"/>
    <s v="CONDOMÍNIO VILA DOS CORAIS - SEYCHELLES - TORRE 4 - NORTE"/>
    <s v="Rua"/>
    <s v="Dos Sapotis"/>
    <n v="307"/>
    <s v="Paiva"/>
    <x v="5"/>
    <x v="0"/>
    <s v="CR 010 PAIVA"/>
    <s v="28037-2"/>
    <s v="Diafragma"/>
    <d v="2021-09-30T00:00:00"/>
    <d v="2031-09-30T00:00:00"/>
    <s v="Argemiro"/>
    <s v="Paulo André de Oliveira"/>
    <s v="Francisco de Assis Roque Pinheiro"/>
    <s v="Ordinária"/>
  </r>
  <r>
    <n v="2026062"/>
    <x v="84"/>
    <s v="01/2026"/>
    <s v="CONDOMÍNIO VILA DOS CORAIS - MAURITIUS - TORRE 5 - SUL"/>
    <s v="Rua"/>
    <s v="Dos Sapotis"/>
    <n v="307"/>
    <s v="Paiva"/>
    <x v="5"/>
    <x v="0"/>
    <s v="CR 010 PAIVA"/>
    <s v="28045-3"/>
    <s v="Diafragma"/>
    <d v="2021-09-30T00:00:00"/>
    <d v="2031-09-30T00:00:00"/>
    <s v="Argemiro"/>
    <s v="Paulo André de Oliveira"/>
    <s v="Francisco de Assis Roque Pinheiro"/>
    <s v="Ordinária"/>
  </r>
  <r>
    <n v="2026063"/>
    <x v="84"/>
    <s v="01/2026"/>
    <s v="CONDOMÍNIO VILA DOS CORAIS - MAURITIUS - TORRE 5 - NORTE"/>
    <s v="Rua"/>
    <s v="Dos Sapotis"/>
    <n v="307"/>
    <s v="Paiva"/>
    <x v="5"/>
    <x v="0"/>
    <s v="CR 010 PAIVA"/>
    <s v="24641-7"/>
    <s v="Diafragma"/>
    <d v="2019-05-31T00:00:00"/>
    <d v="2029-05-31T00:00:00"/>
    <s v="Argemiro"/>
    <s v="Paulo André de Oliveira"/>
    <s v="Francisco de Assis Roque Pinheiro"/>
    <s v="Ordinária"/>
  </r>
  <r>
    <n v="2026064"/>
    <x v="84"/>
    <s v="01/2026"/>
    <s v="CONDOMÍNIO VILA DOS CORAIS - MAUI - TORRE 6 -NORTE"/>
    <s v="Rua"/>
    <s v="Dos Sapotis"/>
    <n v="307"/>
    <s v="Paiva"/>
    <x v="5"/>
    <x v="0"/>
    <s v="CR 010 PAIVA"/>
    <s v="28374-6"/>
    <s v="Diafragma"/>
    <s v="31/03/2022"/>
    <d v="2032-03-31T00:00:00"/>
    <s v="Argemiro"/>
    <s v="Paulo André de Oliveira"/>
    <s v="Francisco de Assis Roque Pinheiro"/>
    <s v="Ordinária"/>
  </r>
  <r>
    <n v="2026065"/>
    <x v="84"/>
    <s v="01/2026"/>
    <s v="CONDOMÍNIO VILA DOS CORAIS - MAUI - TORRE 6 -SUL"/>
    <s v="Rua"/>
    <s v="Dos Sapotis"/>
    <n v="307"/>
    <s v="Paiva"/>
    <x v="5"/>
    <x v="0"/>
    <s v="CR 010 PAIVA"/>
    <s v="28322-3"/>
    <s v="Diafragma"/>
    <d v="2022-05-31T00:00:00"/>
    <d v="2032-05-31T00:00:00"/>
    <s v="Argemiro"/>
    <s v="Paulo André de Oliveira"/>
    <s v="Francisco de Assis Roque Pinheiro"/>
    <s v="Ordinária"/>
  </r>
  <r>
    <n v="2026066"/>
    <x v="84"/>
    <s v="01/2026"/>
    <s v=" ESSENZA"/>
    <s v="Avenida"/>
    <s v="Beira Mar"/>
    <n v="280"/>
    <s v="Paiva"/>
    <x v="5"/>
    <x v="0"/>
    <m/>
    <s v="32989"/>
    <s v="Diafragma"/>
    <d v="2024-08-31T00:00:00"/>
    <d v="2034-08-31T00:00:00"/>
    <s v="Argemiro"/>
    <s v="Paulo André de Oliveira"/>
    <s v="Francisco de Assis Roque Pinheiro"/>
    <s v="Ordinária"/>
  </r>
  <r>
    <n v="2026067"/>
    <x v="84"/>
    <s v="01/2026"/>
    <s v="RESTAURANTE ROTA DO MAR "/>
    <s v="Rua"/>
    <s v="José de Souza Marmelo"/>
    <n v="112"/>
    <s v="Barra de Jangada"/>
    <x v="1"/>
    <x v="4"/>
    <s v="ERPM"/>
    <s v="32578-3"/>
    <s v="Diafragma"/>
    <d v="2024-06-30T00:00:00"/>
    <d v="2034-06-30T00:00:00"/>
    <s v="Argemiro"/>
    <s v="Paulo André de Oliveira"/>
    <s v="Francisco de Assis Roque Pinheiro"/>
    <s v="Ordinária"/>
  </r>
  <r>
    <n v="2026068"/>
    <x v="84"/>
    <s v="01/2026"/>
    <s v="CÉSAR DA MARINA - BAR E RESTAURANTE "/>
    <s v="Rua"/>
    <s v="Seis"/>
    <n v="23"/>
    <s v="Barra de Jangada"/>
    <x v="1"/>
    <x v="4"/>
    <s v="ERPM"/>
    <s v="27418-6"/>
    <s v="Diafragma"/>
    <d v="2021-05-30T00:00:00"/>
    <d v="2031-05-30T00:00:00"/>
    <s v="Argemiro"/>
    <s v="Paulo André de Oliveira"/>
    <s v="Francisco de Assis Roque Pinheiro"/>
    <s v="Ordinária"/>
  </r>
  <r>
    <n v="2026069"/>
    <x v="85"/>
    <s v="02/2026"/>
    <s v="JOEL QUEIROZ"/>
    <s v="Avenida"/>
    <s v="Boa Viagem"/>
    <n v="5890"/>
    <s v="Boa Viagem"/>
    <x v="6"/>
    <x v="0"/>
    <s v="CRM"/>
    <s v="32521-0"/>
    <s v="Diafragma"/>
    <d v="2024-06-30T00:00:00"/>
    <d v="2034-06-30T00:00:00"/>
    <s v="Argemiro"/>
    <s v="Paulo André de Oliveira"/>
    <s v="Brunno Kleber de Sousa Barros"/>
    <s v="Ordinária"/>
  </r>
  <r>
    <n v="2026070"/>
    <x v="85"/>
    <s v="02/2026"/>
    <s v="QUINTA DAS CAMÉLIAS"/>
    <s v="Rua"/>
    <s v="Setúbal"/>
    <n v="1058"/>
    <s v="Boa Viagem"/>
    <x v="6"/>
    <x v="0"/>
    <s v="CRM"/>
    <s v="29779-8"/>
    <s v="Diafragma"/>
    <d v="2022-08-31T00:00:00"/>
    <d v="2032-08-31T00:00:00"/>
    <s v="Argemiro"/>
    <s v="Paulo André de Oliveira"/>
    <s v="Brunno Kleber de Sousa Barros"/>
    <s v="Ordinária"/>
  </r>
  <r>
    <n v="2026071"/>
    <x v="85"/>
    <s v="02/2026"/>
    <s v="MARIA ANTONIA"/>
    <s v="Rua"/>
    <s v="Setúbal"/>
    <n v="1030"/>
    <s v="Boa Viagem"/>
    <x v="6"/>
    <x v="0"/>
    <s v="CRM"/>
    <s v="28427-0"/>
    <s v="Diafragma"/>
    <d v="2022-06-30T00:00:00"/>
    <d v="2032-06-30T00:00:00"/>
    <s v="Argemiro"/>
    <s v="Paulo André de Oliveira"/>
    <s v="Brunno Kleber de Sousa Barros"/>
    <s v="Ordinária"/>
  </r>
  <r>
    <n v="2026072"/>
    <x v="85"/>
    <s v="02/2026"/>
    <s v="PORTO ATLÂNTICO"/>
    <s v="Avenida"/>
    <s v="Boa Viagem"/>
    <s v="´5822"/>
    <s v="Boa Viagem"/>
    <x v="6"/>
    <x v="0"/>
    <s v="CRM"/>
    <s v="19182-5"/>
    <s v="Diafragma"/>
    <d v="2017-12-31T00:00:00"/>
    <d v="2027-12-31T00:00:00"/>
    <s v="Argemiro"/>
    <s v="Paulo André de Oliveira"/>
    <s v="Brunno Kleber de Sousa Barros"/>
    <s v="Ordinária"/>
  </r>
  <r>
    <n v="2026073"/>
    <x v="85"/>
    <s v="02/2026"/>
    <s v="RIO ARAGUAIA"/>
    <s v="Avenida"/>
    <s v="Boa Viagem"/>
    <n v="5802"/>
    <s v="Boa Viagem"/>
    <x v="6"/>
    <x v="0"/>
    <s v="CRM"/>
    <s v="22524-0"/>
    <s v="Diafragma"/>
    <d v="2018-07-31T00:00:00"/>
    <d v="2028-07-31T00:00:00"/>
    <s v="Argemiro"/>
    <s v="Paulo André de Oliveira"/>
    <s v="Brunno Kleber de Sousa Barros"/>
    <s v="Ordinária"/>
  </r>
  <r>
    <n v="2026074"/>
    <x v="85"/>
    <s v="02/2026"/>
    <s v="QUAZAR"/>
    <s v="Rua"/>
    <s v="Setúbal"/>
    <n v="943"/>
    <s v="Boa Viagem"/>
    <x v="6"/>
    <x v="0"/>
    <s v="CRM"/>
    <s v="19068-3"/>
    <s v="Diafragma"/>
    <d v="2017-01-31T00:00:00"/>
    <d v="2027-01-31T00:00:00"/>
    <s v="Argemiro"/>
    <s v="Paulo André de Oliveira"/>
    <s v="Brunno Kleber de Sousa Barros"/>
    <s v="Ordinária"/>
  </r>
  <r>
    <n v="2026075"/>
    <x v="85"/>
    <s v="02/2026"/>
    <s v="MARIA GLÁUCIA"/>
    <s v="Rua"/>
    <s v="Setúbal"/>
    <n v="948"/>
    <s v="Boa Viagem"/>
    <x v="6"/>
    <x v="0"/>
    <s v="CRM"/>
    <s v="33337"/>
    <s v="Diafragma"/>
    <d v="2024-09-30T00:00:00"/>
    <d v="2034-09-30T00:00:00"/>
    <s v="Argemiro"/>
    <s v="Paulo André de Oliveira"/>
    <s v="Brunno Kleber de Sousa Barros"/>
    <s v="Ordinária"/>
  </r>
  <r>
    <n v="2026076"/>
    <x v="85"/>
    <s v="02/2026"/>
    <s v="SIERRA NEVADA - CR"/>
    <s v="Rua"/>
    <s v="Setúbal"/>
    <n v="860"/>
    <s v="Boa Viagem"/>
    <x v="6"/>
    <x v="0"/>
    <s v="CR"/>
    <s v="NA"/>
    <s v="NA"/>
    <s v="NA"/>
    <s v="NA"/>
    <s v="Argemiro"/>
    <s v="Paulo André de Oliveira"/>
    <s v="Brunno Kleber de Sousa Barros"/>
    <s v="Ordinária"/>
  </r>
  <r>
    <n v="2026077"/>
    <x v="85"/>
    <s v="02/2026"/>
    <s v="SIERRA NEVADA"/>
    <s v="Rua"/>
    <s v="Setúbal"/>
    <n v="860"/>
    <s v="Boa Viagem"/>
    <x v="6"/>
    <x v="0"/>
    <s v="Medidor individual"/>
    <s v="19688-6"/>
    <s v="Diafragma"/>
    <d v="2023-04-30T00:00:00"/>
    <d v="2033-04-30T00:00:00"/>
    <s v="Argemiro"/>
    <s v="Paulo André de Oliveira"/>
    <s v="Brunno Kleber de Sousa Barros"/>
    <s v="Ordinária"/>
  </r>
  <r>
    <n v="2026078"/>
    <x v="85"/>
    <s v="02/2026"/>
    <s v="CARMEM COSTA"/>
    <s v="Avenida"/>
    <s v="Boa Viagem"/>
    <n v="5680"/>
    <s v="Boa Viagem"/>
    <x v="6"/>
    <x v="0"/>
    <s v="CRM"/>
    <s v="27564-6"/>
    <s v="Diafragma"/>
    <d v="2021-06-30T00:00:00"/>
    <d v="2031-06-30T00:00:00"/>
    <s v="Argemiro"/>
    <s v="Paulo André de Oliveira"/>
    <s v="Brunno Kleber de Sousa Barros"/>
    <s v="Ordinária"/>
  </r>
  <r>
    <n v="2026079"/>
    <x v="85"/>
    <s v="02/2026"/>
    <s v="PRINCIPE DE DOVER"/>
    <s v="Rua"/>
    <s v="Setúbal"/>
    <n v="812"/>
    <s v="Boa Viagem"/>
    <x v="6"/>
    <x v="0"/>
    <s v="CRM"/>
    <s v="33145"/>
    <s v="Diafragma"/>
    <d v="2024-09-30T00:00:00"/>
    <d v="2034-09-30T00:00:00"/>
    <s v="Argemiro"/>
    <s v="Paulo André de Oliveira"/>
    <s v="Brunno Kleber de Sousa Barros"/>
    <s v="Ordinária"/>
  </r>
  <r>
    <n v="2026080"/>
    <x v="85"/>
    <s v="02/2026"/>
    <s v="BOA VIAGEM FLAT"/>
    <s v="Rua"/>
    <s v="Setúbal"/>
    <n v="777"/>
    <s v="Boa Viagem"/>
    <x v="6"/>
    <x v="4"/>
    <s v="CRM"/>
    <s v="28243-0"/>
    <s v="Diafragma"/>
    <d v="2022-04-30T00:00:00"/>
    <d v="3032-04-30T00:00:00"/>
    <s v="Argemiro"/>
    <s v="Paulo André de Oliveira"/>
    <s v="Brunno Kleber de Sousa Barros"/>
    <s v="Ordinária"/>
  </r>
  <r>
    <n v="2026081"/>
    <x v="85"/>
    <s v="02/2026"/>
    <s v="ZARAGOZA"/>
    <s v="Rua"/>
    <s v="Setúbal"/>
    <n v="764"/>
    <s v="Boa Viagem"/>
    <x v="6"/>
    <x v="0"/>
    <s v="CRM"/>
    <s v="33187"/>
    <s v="Diafragma"/>
    <d v="2024-09-30T00:00:00"/>
    <d v="2034-09-30T00:00:00"/>
    <s v="Argemiro"/>
    <s v="Paulo André de Oliveira"/>
    <s v="Brunno Kleber de Sousa Barros"/>
    <s v="Ordinária"/>
  </r>
  <r>
    <n v="2026082"/>
    <x v="85"/>
    <s v="02/2026"/>
    <s v="GOLDEN PARK"/>
    <s v="Avenida"/>
    <s v="Boa Viagem"/>
    <n v="5576"/>
    <s v="Boa Viagem"/>
    <x v="6"/>
    <x v="4"/>
    <s v="CRM"/>
    <s v="27939-0"/>
    <s v="Diafragma"/>
    <d v="2021-08-31T00:00:00"/>
    <d v="2031-08-31T00:00:00"/>
    <s v="Argemiro"/>
    <s v="Paulo André de Oliveira"/>
    <s v="Brunno Kleber de Sousa Barros"/>
    <s v="Ordinária"/>
  </r>
  <r>
    <n v="2026083"/>
    <x v="85"/>
    <s v="02/2026"/>
    <s v="MARIA ALICE"/>
    <s v="Avenida"/>
    <s v="Boa Viagem"/>
    <s v="5526 A"/>
    <s v="Boa Viagem"/>
    <x v="6"/>
    <x v="0"/>
    <s v="CRM"/>
    <s v="30011-0"/>
    <s v="Diafragma"/>
    <d v="2022-09-30T00:00:00"/>
    <d v="2032-09-30T00:00:00"/>
    <s v="Argemiro"/>
    <s v="Paulo André de Oliveira"/>
    <s v="Brunno Kleber de Sousa Barros"/>
    <s v="Ordinária"/>
  </r>
  <r>
    <n v="2026084"/>
    <x v="85"/>
    <s v="02/2026"/>
    <s v="MARIA BEATRIZ"/>
    <s v="Avenida"/>
    <s v="Boa Viagem"/>
    <s v="5526 B"/>
    <s v="Boa Viagem"/>
    <x v="6"/>
    <x v="0"/>
    <s v="CRM"/>
    <s v="NC ETIQ AUSENTE"/>
    <s v="Diafragma"/>
    <m/>
    <m/>
    <s v="Argemiro"/>
    <s v="Paulo André de Oliveira"/>
    <s v="Brunno Kleber de Sousa Barros"/>
    <s v="Ordinária"/>
  </r>
  <r>
    <n v="2026085"/>
    <x v="86"/>
    <s v="02/2026"/>
    <s v="CASA DE TONHO SABORES REGIONAIS"/>
    <s v="Rua"/>
    <s v="Coronel Alberto Lundgren "/>
    <n v="582"/>
    <s v="Bairro Novo"/>
    <x v="2"/>
    <x v="4"/>
    <s v="CRM"/>
    <s v="32028-5"/>
    <s v="Diafragma"/>
    <d v="2024-03-31T00:00:00"/>
    <d v="2034-03-31T00:00:00"/>
    <s v="Marta"/>
    <s v="Paulo André de Oliveira"/>
    <s v="Paulo André de Oliveira"/>
    <s v="Ordinária"/>
  </r>
  <r>
    <n v="2026086"/>
    <x v="86"/>
    <s v="02/2026"/>
    <s v="MOINHOS DA HOLANDA"/>
    <s v="Rua"/>
    <s v="Pereira Simões"/>
    <n v="475"/>
    <s v="Bairro Novo"/>
    <x v="2"/>
    <x v="0"/>
    <s v="CRM"/>
    <s v="26059-6"/>
    <s v="Diafragma"/>
    <d v="2020-08-31T00:00:00"/>
    <d v="2030-08-31T00:00:00"/>
    <s v="Marta"/>
    <s v="Paulo André de Oliveira"/>
    <s v="Paulo André de Oliveira"/>
    <s v="Ordinária"/>
  </r>
  <r>
    <n v="2026087"/>
    <x v="86"/>
    <s v="02/2026"/>
    <s v="ROTTERDAN"/>
    <s v="Rua"/>
    <s v="Pereira Simões"/>
    <n v="672"/>
    <s v="Bairro Novo"/>
    <x v="2"/>
    <x v="0"/>
    <s v="CRM"/>
    <s v="32770"/>
    <s v="Diafragma"/>
    <d v="2024-07-31T00:00:00"/>
    <d v="2034-07-31T00:00:00"/>
    <s v="Marta"/>
    <s v="Paulo André de Oliveira"/>
    <s v="Paulo André de Oliveira"/>
    <s v="Ordinária"/>
  </r>
  <r>
    <n v="2026088"/>
    <x v="86"/>
    <s v="02/2026"/>
    <s v="PADARIA VOVÓ NINA"/>
    <s v="Rua"/>
    <s v="Pereira Simões"/>
    <n v="911"/>
    <s v="Bairro Novo"/>
    <x v="2"/>
    <x v="4"/>
    <s v="CRM"/>
    <s v="24737-5"/>
    <s v="Diafragma"/>
    <d v="2019-08-31T00:00:00"/>
    <d v="2029-08-31T00:00:00"/>
    <s v="Marta"/>
    <s v="Paulo André de Oliveira"/>
    <s v="Paulo André de Oliveira"/>
    <s v="Ordinária"/>
  </r>
  <r>
    <n v="2026089"/>
    <x v="86"/>
    <s v="02/2026"/>
    <s v="PEDRA PETTEO"/>
    <s v="Rua"/>
    <s v="Pereira Simões"/>
    <n v="1025"/>
    <s v="Bairro Novo"/>
    <x v="2"/>
    <x v="0"/>
    <s v="CRM"/>
    <s v="28109-3"/>
    <s v="Diafragma"/>
    <d v="2021-09-30T00:00:00"/>
    <d v="2031-09-30T00:00:00"/>
    <s v="Marta"/>
    <s v="Paulo André de Oliveira"/>
    <s v="Paulo André de Oliveira"/>
    <s v="Ordinária"/>
  </r>
  <r>
    <n v="2026090"/>
    <x v="86"/>
    <s v="02/2026"/>
    <s v="MAR BALTICO"/>
    <s v="Rua"/>
    <s v="Pereira Simões"/>
    <n v="1000"/>
    <s v="Bairro Novo"/>
    <x v="2"/>
    <x v="0"/>
    <s v="CRM"/>
    <s v="29856-5"/>
    <s v="Diafragma"/>
    <d v="2022-08-31T00:00:00"/>
    <d v="2032-08-31T00:00:00"/>
    <s v="Marta"/>
    <s v="Paulo André de Oliveira"/>
    <s v="Paulo André de Oliveira"/>
    <s v="Ordinária"/>
  </r>
  <r>
    <n v="2026091"/>
    <x v="86"/>
    <s v="02/2026"/>
    <s v="ESTAÇÃO GERMANO AGUIAR"/>
    <s v="Rua"/>
    <s v="Pereira Simões"/>
    <n v="1131"/>
    <s v="Bairro Novo"/>
    <x v="2"/>
    <x v="0"/>
    <s v="CRM"/>
    <s v="25469-0"/>
    <s v="Diafragma"/>
    <d v="2023-02-28T00:00:00"/>
    <d v="2033-02-28T00:00:00"/>
    <s v="Marta"/>
    <s v="Paulo André de Oliveira"/>
    <s v="Paulo André de Oliveira"/>
    <s v="Ordinária"/>
  </r>
  <r>
    <n v="2026092"/>
    <x v="86"/>
    <s v="02/2026"/>
    <s v="PIAZZA DI TREVI"/>
    <s v="Rua"/>
    <s v="Pereira Simões"/>
    <n v="1225"/>
    <s v="Bairro Novo"/>
    <x v="2"/>
    <x v="0"/>
    <s v="CRM"/>
    <s v="3329"/>
    <s v="Diafragma"/>
    <d v="2024-09-30T00:00:00"/>
    <d v="2034-09-30T00:00:00"/>
    <s v="Marta"/>
    <s v="Paulo André de Oliveira"/>
    <s v="Paulo André de Oliveira"/>
    <s v="Ordinária"/>
  </r>
  <r>
    <n v="2026093"/>
    <x v="86"/>
    <s v="02/2026"/>
    <s v="ARCADIA"/>
    <s v="Rua"/>
    <s v="Maria Ramos"/>
    <n v="1292"/>
    <s v="Bairro Novo"/>
    <x v="2"/>
    <x v="0"/>
    <s v="CRM"/>
    <s v="33251"/>
    <s v="Diafragma"/>
    <d v="2024-09-30T00:00:00"/>
    <d v="2034-09-30T00:00:00"/>
    <s v="Marta"/>
    <s v="Paulo André de Oliveira"/>
    <s v="Paulo André de Oliveira"/>
    <s v="Ordinária"/>
  </r>
  <r>
    <n v="2026094"/>
    <x v="86"/>
    <s v="02/2026"/>
    <s v="PRAÇA DAS AZALÉIAS"/>
    <s v="Rua"/>
    <s v="Maria Ramos"/>
    <n v="1251"/>
    <s v="Bairro Novo"/>
    <x v="2"/>
    <x v="0"/>
    <s v="CRM"/>
    <s v="28614-1"/>
    <s v="Diafragma"/>
    <d v="2022-06-30T00:00:00"/>
    <d v="2032-06-30T00:00:00"/>
    <s v="Marta"/>
    <s v="Paulo André de Oliveira"/>
    <s v="Paulo André de Oliveira"/>
    <s v="Ordinária"/>
  </r>
  <r>
    <n v="2026095"/>
    <x v="86"/>
    <s v="02/2026"/>
    <s v="ANÁLIA"/>
    <s v="Rua"/>
    <s v="Dr. Manoel de Almeida Belo"/>
    <n v="1183"/>
    <s v="Bairro Novo"/>
    <x v="2"/>
    <x v="0"/>
    <s v="CRM"/>
    <s v="28046-1"/>
    <s v="Diafragma"/>
    <d v="2024-09-30T00:00:00"/>
    <d v="2034-09-30T00:00:00"/>
    <s v="Marta"/>
    <s v="Paulo André de Oliveira"/>
    <s v="Paulo André de Oliveira"/>
    <s v="Ordinária"/>
  </r>
  <r>
    <n v="2026096"/>
    <x v="86"/>
    <s v="02/2026"/>
    <s v="MAR DE BERENTS"/>
    <s v="Rua"/>
    <s v="Francisco Ambrósio de Barros Leite"/>
    <n v="239"/>
    <s v="Bairro Novo"/>
    <x v="2"/>
    <x v="0"/>
    <s v="CRM"/>
    <s v="31826-4"/>
    <s v="Diafragma"/>
    <d v="2024-02-28T00:00:00"/>
    <d v="2034-02-28T00:00:00"/>
    <s v="Marta"/>
    <s v="Paulo André de Oliveira"/>
    <s v="Paulo André de Oliveira"/>
    <s v="Ordinária"/>
  </r>
  <r>
    <n v="2026097"/>
    <x v="87"/>
    <s v="02/2026"/>
    <s v="HABIB'S"/>
    <s v="Avenida"/>
    <s v="Conselheiro Rosa e Silva"/>
    <n v="901"/>
    <s v="Graças"/>
    <x v="6"/>
    <x v="4"/>
    <s v="CRM"/>
    <s v="22776-5"/>
    <s v="Diafragma"/>
    <d v="2018-10-31T00:00:00"/>
    <d v="2028-10-31T00:00:00"/>
    <s v="Marta / Domingos"/>
    <s v="Eliab Silva"/>
    <m/>
    <s v="Ordinária"/>
  </r>
  <r>
    <n v="2026098"/>
    <x v="87"/>
    <s v="02/2026"/>
    <s v="CAP SAINT MICHELL"/>
    <s v="Rua "/>
    <s v="do Futuro "/>
    <n v="10"/>
    <s v="Graças"/>
    <x v="6"/>
    <x v="0"/>
    <s v="CRM"/>
    <s v="27474-7"/>
    <s v="Diafragma"/>
    <d v="2022-04-30T00:00:00"/>
    <d v="2032-04-30T00:00:00"/>
    <s v="Marta / Domingos"/>
    <s v="Eliab Silva"/>
    <m/>
    <s v="Ordinária"/>
  </r>
  <r>
    <n v="2026099"/>
    <x v="87"/>
    <s v="02/2026"/>
    <s v="PRINCIPE DE BRAGANÇA"/>
    <s v="Rua "/>
    <s v="do Futuro "/>
    <n v="17"/>
    <s v="Aflitos"/>
    <x v="6"/>
    <x v="0"/>
    <s v="CRM"/>
    <s v="29850-6"/>
    <s v="Diafragma"/>
    <d v="2022-08-31T00:00:00"/>
    <d v="2032-08-31T00:00:00"/>
    <s v="Marta / Domingos"/>
    <s v="Eliab Silva"/>
    <m/>
    <s v="Ordinária"/>
  </r>
  <r>
    <n v="2026100"/>
    <x v="87"/>
    <s v="02/2026"/>
    <s v="GUZO"/>
    <s v="Rua"/>
    <s v="Esmeraldino Bandeira"/>
    <n v="375"/>
    <s v="Graças"/>
    <x v="6"/>
    <x v="0"/>
    <s v="CRM"/>
    <s v="27412-7"/>
    <s v="Diafragma"/>
    <d v="2022-04-30T00:00:00"/>
    <d v="2032-04-30T00:00:00"/>
    <s v="Marta / Domingos"/>
    <s v="Eliab Silva"/>
    <m/>
    <s v="Ordinária"/>
  </r>
  <r>
    <n v="2026101"/>
    <x v="87"/>
    <s v="02/2026"/>
    <s v="LAVA D'ERA LAVANDERIA"/>
    <s v="Rua "/>
    <s v="Amélia"/>
    <n v="498"/>
    <s v="Graças"/>
    <x v="6"/>
    <x v="4"/>
    <s v="CRM"/>
    <s v="25422-3"/>
    <s v="Diafragma"/>
    <d v="2020-04-30T00:00:00"/>
    <d v="2030-04-30T00:00:00"/>
    <s v="Marta / Domingos"/>
    <s v="Eliab Silva"/>
    <m/>
    <s v="Ordinária"/>
  </r>
  <r>
    <n v="2026102"/>
    <x v="87"/>
    <s v="02/2026"/>
    <s v="DON PERIGNON"/>
    <s v="Rua"/>
    <s v="Adalberto Camargo"/>
    <n v="47"/>
    <s v="Graças"/>
    <x v="6"/>
    <x v="0"/>
    <s v="CRM"/>
    <s v="19529-4"/>
    <s v="Diafragma"/>
    <d v="2017-03-31T00:00:00"/>
    <d v="2027-03-31T00:00:00"/>
    <s v="Marta / Domingos"/>
    <s v="Eliab Silva"/>
    <m/>
    <s v="Ordinária"/>
  </r>
  <r>
    <n v="2026103"/>
    <x v="87"/>
    <s v="02/2026"/>
    <s v="PIZZA HUT - GRAÇAS"/>
    <s v="Rua"/>
    <s v="Senador Alberto Paiva"/>
    <n v="258"/>
    <s v="Graças"/>
    <x v="6"/>
    <x v="4"/>
    <s v="CRM"/>
    <s v="19591-0"/>
    <s v="Diafragma"/>
    <d v="2017-03-31T00:00:00"/>
    <d v="2027-03-31T00:00:00"/>
    <s v="Marta / Domingos"/>
    <s v="Eliab Silva"/>
    <m/>
    <s v="Ordinária"/>
  </r>
  <r>
    <n v="2026104"/>
    <x v="87"/>
    <s v="02/2026"/>
    <s v="FAMIGLIA LUCCO"/>
    <s v="Rua"/>
    <s v="Senador Alberto Paiva"/>
    <n v="174"/>
    <s v="Graças"/>
    <x v="6"/>
    <x v="4"/>
    <s v="CRM"/>
    <s v="25789-3"/>
    <s v="Diafragma"/>
    <d v="2020-05-31T00:00:00"/>
    <d v="2030-05-31T00:00:00"/>
    <s v="Marta / Domingos"/>
    <s v="Eliab Silva"/>
    <m/>
    <s v="Ordinária"/>
  </r>
  <r>
    <n v="2026105"/>
    <x v="87"/>
    <s v="02/2026"/>
    <s v="ZAPY PIZZA"/>
    <s v="Rua"/>
    <s v="Antônio Novais"/>
    <s v="S/N"/>
    <s v="Graças"/>
    <x v="6"/>
    <x v="4"/>
    <s v="CRM"/>
    <s v="29899-9"/>
    <s v="Diafragma"/>
    <d v="2022-05-31T00:00:00"/>
    <d v="2032-05-31T00:00:00"/>
    <s v="Marta / Domingos"/>
    <s v="Eliab Silva"/>
    <m/>
    <s v="Ordinária"/>
  </r>
  <r>
    <n v="2026106"/>
    <x v="87"/>
    <s v="02/2026"/>
    <s v="EDF FERNANDO TEIXEIRA BASTO - PRIVILEGE GRAÇAS"/>
    <s v="Rua"/>
    <s v="Senador Alberto Paiva"/>
    <n v="347"/>
    <s v="Graças"/>
    <x v="6"/>
    <x v="0"/>
    <s v="CRM"/>
    <s v="28465-3"/>
    <s v="Diafragma"/>
    <d v="2024-10-31T00:00:00"/>
    <d v="2034-10-31T00:00:00"/>
    <s v="Marta / Domingos"/>
    <s v="Eliab Silva"/>
    <m/>
    <s v="Ordinária"/>
  </r>
  <r>
    <n v="2026107"/>
    <x v="88"/>
    <s v="03/2026"/>
    <s v="RESIDENCIAL PRAIA DE JANGADA - CR"/>
    <s v="Rua"/>
    <s v="da Paz"/>
    <n v="244"/>
    <s v="Barra de Jangada"/>
    <x v="1"/>
    <x v="0"/>
    <s v="CR"/>
    <s v="NA"/>
    <s v="NA"/>
    <s v="NA"/>
    <s v="NA"/>
    <s v="Marta"/>
    <s v="Paulo André de Oliveira"/>
    <s v="Filipe Webster"/>
    <s v="Ordinária"/>
  </r>
  <r>
    <n v="2026108"/>
    <x v="88"/>
    <s v="03/2026"/>
    <s v="RESIDENCIAL PRAIA DE JANGADA - BLOCO 39"/>
    <s v="Rua"/>
    <s v="da Paz"/>
    <n v="244"/>
    <s v="Barra de Jangada"/>
    <x v="1"/>
    <x v="0"/>
    <s v="CRM"/>
    <s v="17898-5"/>
    <s v="Diafragma"/>
    <d v="2016-10-31T00:00:00"/>
    <d v="2026-10-31T00:00:00"/>
    <s v="Marta"/>
    <s v="Paulo André de Oliveira"/>
    <s v="Filipe Webster"/>
    <s v="Ordinária"/>
  </r>
  <r>
    <n v="2026109"/>
    <x v="88"/>
    <s v="03/2026"/>
    <s v="RESIDENCIAL PRAIA DE JANGADA - BLOCO 41"/>
    <s v="Rua"/>
    <s v="da Paz"/>
    <n v="244"/>
    <s v="Barra de Jangada"/>
    <x v="1"/>
    <x v="0"/>
    <s v="CRM"/>
    <s v="23900-3"/>
    <s v="Diafragma"/>
    <d v="2019-04-30T00:00:00"/>
    <d v="2029-04-30T00:00:00"/>
    <s v="Marta"/>
    <s v="Paulo André de Oliveira"/>
    <s v="Filipe Webster"/>
    <s v="Ordinária"/>
  </r>
  <r>
    <n v="2026110"/>
    <x v="88"/>
    <s v="03/2026"/>
    <s v="RESIDENCIAL PRAIA DE JANGADA - BLOCO 42"/>
    <s v="Rua"/>
    <s v="da Paz"/>
    <n v="244"/>
    <s v="Barra de Jangada"/>
    <x v="1"/>
    <x v="0"/>
    <s v="CRM"/>
    <s v="17471-8"/>
    <s v="Diafragma"/>
    <d v="2016-10-31T00:00:00"/>
    <d v="2026-10-31T00:00:00"/>
    <s v="Marta"/>
    <s v="Paulo André de Oliveira"/>
    <s v="Filipe Webster"/>
    <s v="Ordinária"/>
  </r>
  <r>
    <n v="2026111"/>
    <x v="88"/>
    <s v="03/2026"/>
    <s v="RESIDENCIAL PRAIA DE JANGADA - BLOCO 35"/>
    <s v="Rua"/>
    <s v="da Paz"/>
    <n v="244"/>
    <s v="Barra de Jangada"/>
    <x v="1"/>
    <x v="0"/>
    <s v="CRM"/>
    <s v="23035-9"/>
    <s v="Diafragma"/>
    <d v="2019-01-31T00:00:00"/>
    <d v="2029-01-31T00:00:00"/>
    <s v="Marta"/>
    <s v="Paulo André de Oliveira"/>
    <s v="Filipe Webster"/>
    <s v="Ordinária"/>
  </r>
  <r>
    <n v="2026112"/>
    <x v="88"/>
    <s v="03/2026"/>
    <s v="RESIDENCIAL PRAIA DE JANGADA - BLOCO 40"/>
    <s v="Rua"/>
    <s v="da Paz"/>
    <n v="244"/>
    <s v="Barra de Jangada"/>
    <x v="1"/>
    <x v="0"/>
    <s v="CRM"/>
    <s v="19630-4"/>
    <s v="Diafragma"/>
    <d v="2017-03-31T00:00:00"/>
    <d v="2027-03-31T00:00:00"/>
    <s v="Marta"/>
    <s v="Paulo André de Oliveira"/>
    <s v="Filipe Webster"/>
    <s v="Ordinária"/>
  </r>
  <r>
    <n v="2026113"/>
    <x v="88"/>
    <s v="03/2026"/>
    <s v="RESIDENCIAL PRAIA DE JANGADA - BLOCO 37"/>
    <s v="Rua"/>
    <s v="da Paz"/>
    <n v="244"/>
    <s v="Barra de Jangada"/>
    <x v="1"/>
    <x v="0"/>
    <s v="CRM"/>
    <s v="17970-1"/>
    <s v="Diafragma"/>
    <d v="2016-10-31T00:00:00"/>
    <d v="2026-10-31T00:00:00"/>
    <s v="Marta"/>
    <s v="Paulo André de Oliveira"/>
    <s v="Filipe Webster"/>
    <s v="Ordinária"/>
  </r>
  <r>
    <n v="2026114"/>
    <x v="88"/>
    <s v="03/2026"/>
    <s v="RESIDENCIAL PRAIA DE JANGADA - BLOCO 36"/>
    <s v="Rua"/>
    <s v="da Paz"/>
    <n v="244"/>
    <s v="Barra de Jangada"/>
    <x v="1"/>
    <x v="0"/>
    <s v="CRM"/>
    <s v="17454-8"/>
    <s v="Diafragma"/>
    <d v="2016-10-31T00:00:00"/>
    <d v="2026-10-31T00:00:00"/>
    <s v="Marta"/>
    <s v="Paulo André de Oliveira"/>
    <s v="Filipe Webster"/>
    <s v="Ordinária"/>
  </r>
  <r>
    <n v="2026115"/>
    <x v="88"/>
    <s v="03/2026"/>
    <s v="RESIDENCIAL PRAIA DE JANGADA - BLOCO 33"/>
    <s v="Rua"/>
    <s v="da Paz"/>
    <n v="244"/>
    <s v="Barra de Jangada"/>
    <x v="1"/>
    <x v="0"/>
    <s v="CRM"/>
    <s v="25513-8"/>
    <s v="Diafragma"/>
    <d v="2020-03-31T00:00:00"/>
    <d v="2030-03-31T00:00:00"/>
    <s v="Marta"/>
    <s v="Paulo André de Oliveira"/>
    <s v="Filipe Webster"/>
    <s v="Ordinária"/>
  </r>
  <r>
    <n v="2026116"/>
    <x v="88"/>
    <s v="03/2026"/>
    <s v="RESIDENCIAL PRAIA DE JANGADA - BLOCO 38"/>
    <s v="Rua"/>
    <s v="da Paz"/>
    <n v="244"/>
    <s v="Barra de Jangada"/>
    <x v="1"/>
    <x v="0"/>
    <s v="CRM"/>
    <s v="17835-7"/>
    <s v="Diafragma"/>
    <d v="2016-10-31T00:00:00"/>
    <d v="2026-10-31T00:00:00"/>
    <s v="Marta"/>
    <s v="Paulo André de Oliveira"/>
    <s v="Filipe Webster"/>
    <s v="Ordinária"/>
  </r>
  <r>
    <n v="2026117"/>
    <x v="88"/>
    <s v="03/2026"/>
    <s v="RESIDENCIAL PRAIA DE JANGADA - BLOCO 31"/>
    <s v="Rua"/>
    <s v="da Paz"/>
    <n v="244"/>
    <s v="Barra de Jangada"/>
    <x v="1"/>
    <x v="0"/>
    <s v="CRM"/>
    <s v="17549-8"/>
    <s v="Diafragma"/>
    <d v="2016-10-31T00:00:00"/>
    <d v="2026-10-31T00:00:00"/>
    <s v="Marta"/>
    <s v="Paulo André de Oliveira"/>
    <s v="Filipe Webster"/>
    <s v="Ordinária"/>
  </r>
  <r>
    <n v="2026118"/>
    <x v="88"/>
    <s v="03/2026"/>
    <s v="RESIDENCIAL PRAIA DE JANGADA - BLOCO 34"/>
    <s v="Rua"/>
    <s v="da Paz"/>
    <n v="244"/>
    <s v="Barra de Jangada"/>
    <x v="1"/>
    <x v="0"/>
    <s v="CRM"/>
    <s v="20837-0"/>
    <s v="Diafragma"/>
    <d v="2017-05-31T00:00:00"/>
    <d v="2027-05-31T00:00:00"/>
    <s v="Marta"/>
    <s v="Paulo André de Oliveira"/>
    <s v="Filipe Webster"/>
    <s v="Ordinária"/>
  </r>
  <r>
    <n v="2026119"/>
    <x v="88"/>
    <s v="03/2026"/>
    <s v="RESIDENCIAL PRAIA DE JANGADA - BLOCO 32"/>
    <s v="Rua"/>
    <s v="da Paz"/>
    <n v="244"/>
    <s v="Barra de Jangada"/>
    <x v="1"/>
    <x v="0"/>
    <s v="CRM"/>
    <s v="17780-6"/>
    <s v="Diafragma"/>
    <d v="2016-10-31T00:00:00"/>
    <d v="2026-10-31T00:00:00"/>
    <s v="Marta"/>
    <s v="Paulo André de Oliveira"/>
    <s v="Filipe Webster"/>
    <s v="Ordinária"/>
  </r>
  <r>
    <n v="2026120"/>
    <x v="88"/>
    <s v="03/2026"/>
    <s v="RESIDENCIAL PRAIA DE JANGADA - BLOCO 27"/>
    <s v="Rua"/>
    <s v="da Paz"/>
    <n v="244"/>
    <s v="Barra de Jangada"/>
    <x v="1"/>
    <x v="0"/>
    <s v="CRM"/>
    <s v="21570-8"/>
    <s v="Diafragma"/>
    <d v="2018-06-30T00:00:00"/>
    <d v="2028-06-30T00:00:00"/>
    <s v="Marta"/>
    <s v="Paulo André de Oliveira"/>
    <s v="Filipe Webster"/>
    <s v="Ordinária"/>
  </r>
  <r>
    <n v="2026121"/>
    <x v="88"/>
    <s v="03/2026"/>
    <s v="RESIDENCIAL PRAIA DE JANGADA - BLOCO 29"/>
    <s v="Rua"/>
    <s v="da Paz"/>
    <n v="244"/>
    <s v="Barra de Jangada"/>
    <x v="1"/>
    <x v="0"/>
    <s v="CRM"/>
    <s v="19074-8"/>
    <s v="Diafragma"/>
    <d v="2017-01-31T00:00:00"/>
    <d v="2027-01-31T00:00:00"/>
    <s v="Marta"/>
    <s v="Paulo André de Oliveira"/>
    <s v="Filipe Webster"/>
    <s v="Ordinária"/>
  </r>
  <r>
    <n v="2026122"/>
    <x v="88"/>
    <s v="03/2026"/>
    <s v="RESIDENCIAL PRAIA DE JANGADA - BLOCO 28"/>
    <s v="Rua"/>
    <s v="da Paz"/>
    <n v="244"/>
    <s v="Barra de Jangada"/>
    <x v="1"/>
    <x v="0"/>
    <s v="CRM"/>
    <s v="20092-1"/>
    <s v="Diafragma"/>
    <d v="2017-03-31T00:00:00"/>
    <d v="2027-03-31T00:00:00"/>
    <s v="Marta"/>
    <s v="Paulo André de Oliveira"/>
    <s v="Filipe Webster"/>
    <s v="Ordinária"/>
  </r>
  <r>
    <n v="2026123"/>
    <x v="88"/>
    <s v="03/2026"/>
    <s v="RESIDENCIAL PRAIA DE JANGADA - BLOCO 25"/>
    <s v="Rua"/>
    <s v="da Paz"/>
    <n v="244"/>
    <s v="Barra de Jangada"/>
    <x v="1"/>
    <x v="0"/>
    <s v="CRM"/>
    <s v="21737-9"/>
    <s v="Diafragma"/>
    <d v="2018-06-30T00:00:00"/>
    <d v="2028-06-30T00:00:00"/>
    <s v="Marta"/>
    <s v="Paulo André de Oliveira"/>
    <s v="Filipe Webster"/>
    <s v="Ordinária"/>
  </r>
  <r>
    <n v="2026124"/>
    <x v="88"/>
    <s v="03/2026"/>
    <s v="RESIDENCIAL PRAIA DE JANGADA - BLOCO 30"/>
    <s v="Rua"/>
    <s v="da Paz"/>
    <n v="244"/>
    <s v="Barra de Jangada"/>
    <x v="1"/>
    <x v="0"/>
    <s v="CRM"/>
    <s v="20609-1"/>
    <s v="Diafragma"/>
    <d v="2017-05-31T00:00:00"/>
    <d v="2027-05-31T00:00:00"/>
    <s v="Marta"/>
    <s v="Paulo André de Oliveira"/>
    <s v="Filipe Webster"/>
    <s v="Ordinária"/>
  </r>
  <r>
    <n v="2026125"/>
    <x v="88"/>
    <s v="03/2026"/>
    <s v="RESIDENCIAL PRAIA DE JANGADA - BLOCO 23"/>
    <s v="Rua"/>
    <s v="da Paz"/>
    <n v="244"/>
    <s v="Barra de Jangada"/>
    <x v="1"/>
    <x v="0"/>
    <s v="CRM"/>
    <s v="21058-7"/>
    <s v="Diafragma"/>
    <d v="2025-12-31T00:00:00"/>
    <d v="2035-12-31T00:00:00"/>
    <s v="Marta"/>
    <s v="Paulo André de Oliveira"/>
    <s v="Filipe Webster"/>
    <s v="Ordinária"/>
  </r>
  <r>
    <n v="2026126"/>
    <x v="88"/>
    <s v="03/2026"/>
    <s v="RESIDENCIAL PRAIA DE JANGADA - BLOCO 26"/>
    <s v="Rua"/>
    <s v="da Paz"/>
    <n v="244"/>
    <s v="Barra de Jangada"/>
    <x v="1"/>
    <x v="0"/>
    <s v="CRM"/>
    <s v="19693-2"/>
    <s v="Diafragma"/>
    <d v="2017-01-31T00:00:00"/>
    <d v="2027-01-31T00:00:00"/>
    <s v="Marta"/>
    <s v="Paulo André de Oliveira"/>
    <s v="Filipe Webster"/>
    <s v="Ordinária"/>
  </r>
  <r>
    <n v="2026127"/>
    <x v="88"/>
    <s v="03/2026"/>
    <s v="RESIDENCIAL PRAIA DE JANGADA - BLOCO 24"/>
    <s v="Rua"/>
    <s v="da Paz"/>
    <n v="244"/>
    <s v="Barra de Jangada"/>
    <x v="1"/>
    <x v="0"/>
    <s v="CRM"/>
    <s v="20522-2"/>
    <s v="Diafragma"/>
    <d v="2021-11-30T00:00:00"/>
    <d v="2031-11-30T00:00:00"/>
    <s v="Marta"/>
    <s v="Paulo André de Oliveira"/>
    <s v="Filipe Webster"/>
    <s v="Ordinária"/>
  </r>
  <r>
    <n v="2026128"/>
    <x v="88"/>
    <s v="03/2026"/>
    <s v="RESIDENCIAL PRAIA DE JANGADA - BLOCO 22"/>
    <s v="Rua"/>
    <s v="da Paz"/>
    <n v="244"/>
    <s v="Barra de Jangada"/>
    <x v="1"/>
    <x v="0"/>
    <s v="CRM"/>
    <s v="23491-5"/>
    <s v="Diafragma"/>
    <d v="2019-04-30T00:00:00"/>
    <d v="2029-04-30T00:00:00"/>
    <s v="Marta"/>
    <s v="Paulo André de Oliveira"/>
    <s v="Filipe Webster"/>
    <s v="Ordinária"/>
  </r>
  <r>
    <n v="2026129"/>
    <x v="88"/>
    <s v="03/2026"/>
    <s v="RESIDENCIAL PRAIA DE JANGADA - BLOCO 20"/>
    <s v="Rua"/>
    <s v="da Paz"/>
    <n v="244"/>
    <s v="Barra de Jangada"/>
    <x v="1"/>
    <x v="0"/>
    <s v="CRM"/>
    <s v="26153-0"/>
    <s v="Diafragma"/>
    <d v="2020-09-30T00:00:00"/>
    <d v="2030-09-30T00:00:00"/>
    <s v="Marta"/>
    <s v="Paulo André de Oliveira"/>
    <s v="Filipe Webster"/>
    <s v="Ordinária"/>
  </r>
  <r>
    <n v="2026130"/>
    <x v="88"/>
    <s v="03/2026"/>
    <s v="RESIDENCIAL PRAIA DE JANGADA - BLOCO 18"/>
    <s v="Rua"/>
    <s v="da Paz"/>
    <n v="244"/>
    <s v="Barra de Jangada"/>
    <x v="1"/>
    <x v="0"/>
    <s v="CRM"/>
    <s v="21008-0"/>
    <s v="Diafragma"/>
    <d v="2018-05-31T00:00:00"/>
    <d v="2028-05-31T00:00:00"/>
    <s v="Marta"/>
    <s v="Paulo André de Oliveira"/>
    <s v="Filipe Webster"/>
    <s v="Ordinária"/>
  </r>
  <r>
    <n v="2026131"/>
    <x v="88"/>
    <s v="03/2026"/>
    <s v="RESIDENCIAL PRAIA DE JANGADA - BLOCO 19"/>
    <s v="Rua"/>
    <s v="da Paz"/>
    <n v="244"/>
    <s v="Barra de Jangada"/>
    <x v="1"/>
    <x v="0"/>
    <s v="CRM"/>
    <s v="20993-7"/>
    <s v="Diafragma"/>
    <d v="2018-05-31T00:00:00"/>
    <d v="2028-05-31T00:00:00"/>
    <s v="Marta"/>
    <s v="Paulo André de Oliveira"/>
    <s v="Filipe Webster"/>
    <s v="Ordinária"/>
  </r>
  <r>
    <n v="2026132"/>
    <x v="88"/>
    <s v="03/2026"/>
    <s v="RESIDENCIAL PRAIA DE JANGADA - BLOCO 21"/>
    <s v="Rua"/>
    <s v="da Paz"/>
    <n v="244"/>
    <s v="Barra de Jangada"/>
    <x v="1"/>
    <x v="0"/>
    <s v="CRM"/>
    <s v="20370-0"/>
    <s v="Diafragma"/>
    <d v="2017-03-31T00:00:00"/>
    <d v="2027-03-31T00:00:00"/>
    <s v="Marta"/>
    <s v="Paulo André de Oliveira"/>
    <s v="Filipe Webster"/>
    <s v="Ordinária"/>
  </r>
  <r>
    <n v="2026133"/>
    <x v="88"/>
    <s v="03/2026"/>
    <s v="RESIDENCIAL PRAIA DE JANGADA - BLOCO 16"/>
    <s v="Rua"/>
    <s v="da Paz"/>
    <n v="244"/>
    <s v="Barra de Jangada"/>
    <x v="1"/>
    <x v="0"/>
    <s v="CRM"/>
    <s v="26177-7"/>
    <s v="Diafragma"/>
    <d v="2020-09-30T00:00:00"/>
    <d v="2030-09-30T00:00:00"/>
    <s v="Marta"/>
    <s v="Paulo André de Oliveira"/>
    <s v="Filipe Webster"/>
    <s v="Ordinária"/>
  </r>
  <r>
    <n v="2026134"/>
    <x v="88"/>
    <s v="03/2026"/>
    <s v="RESIDENCIAL PRAIA DE JANGADA - BLOCO 12"/>
    <s v="Rua"/>
    <s v="da Paz"/>
    <n v="244"/>
    <s v="Barra de Jangada"/>
    <x v="1"/>
    <x v="0"/>
    <s v="CRM"/>
    <s v="25632-3"/>
    <s v="Diafragma"/>
    <d v="2020-03-31T00:00:00"/>
    <d v="2030-03-31T00:00:00"/>
    <s v="Marta"/>
    <s v="Paulo André de Oliveira"/>
    <s v="Filipe Webster"/>
    <s v="Ordinária"/>
  </r>
  <r>
    <n v="2026135"/>
    <x v="88"/>
    <s v="03/2026"/>
    <s v="RESIDENCIAL PRAIA DE JANGADA - BLOCO 17"/>
    <s v="Rua"/>
    <s v="da Paz"/>
    <n v="244"/>
    <s v="Barra de Jangada"/>
    <x v="1"/>
    <x v="0"/>
    <s v="CRM"/>
    <s v="21660-7"/>
    <s v="Diafragma"/>
    <d v="2018-06-30T00:00:00"/>
    <d v="2028-06-30T00:00:00"/>
    <s v="Marta"/>
    <s v="Paulo André de Oliveira"/>
    <s v="Filipe Webster"/>
    <s v="Ordinária"/>
  </r>
  <r>
    <n v="2026136"/>
    <x v="88"/>
    <s v="03/2026"/>
    <s v="RESIDENCIAL PRAIA DE JANGADA - BLOCO 15"/>
    <s v="Rua"/>
    <s v="da Paz"/>
    <n v="244"/>
    <s v="Barra de Jangada"/>
    <x v="1"/>
    <x v="0"/>
    <s v="CRM"/>
    <s v="20122-7"/>
    <s v="Diafragma"/>
    <d v="2017-04-30T00:00:00"/>
    <d v="2027-04-30T00:00:00"/>
    <s v="Marta"/>
    <s v="Paulo André de Oliveira"/>
    <s v="Filipe Webster"/>
    <s v="Ordinária"/>
  </r>
  <r>
    <n v="2026137"/>
    <x v="88"/>
    <s v="03/2026"/>
    <s v="RESIDENCIAL PRAIA DE JANGADA - BLOCO 14"/>
    <s v="Rua"/>
    <s v="da Paz"/>
    <n v="244"/>
    <s v="Barra de Jangada"/>
    <x v="1"/>
    <x v="0"/>
    <s v="CRM"/>
    <s v="20798-5"/>
    <s v="Diafragma"/>
    <d v="2017-05-31T00:00:00"/>
    <d v="2027-05-31T00:00:00"/>
    <s v="Marta"/>
    <s v="Paulo André de Oliveira"/>
    <s v="Filipe Webster"/>
    <s v="Ordinária"/>
  </r>
  <r>
    <n v="2026138"/>
    <x v="88"/>
    <s v="03/2026"/>
    <s v="RESIDENCIAL PRAIA DE JANGADA - BLOCO 13"/>
    <s v="Rua"/>
    <s v="da Paz"/>
    <n v="244"/>
    <s v="Barra de Jangada"/>
    <x v="1"/>
    <x v="0"/>
    <s v="CRM"/>
    <s v="26653-1"/>
    <s v="Diafragma"/>
    <d v="2021-03-31T00:00:00"/>
    <d v="2031-03-31T00:00:00"/>
    <s v="Marta"/>
    <s v="Paulo André de Oliveira"/>
    <s v="Filipe Webster"/>
    <s v="Ordinária"/>
  </r>
  <r>
    <n v="2026139"/>
    <x v="88"/>
    <s v="03/2026"/>
    <s v="RESIDENCIAL PRAIA DE JANGADA - BLOCO 11"/>
    <s v="Rua"/>
    <s v="da Paz"/>
    <n v="244"/>
    <s v="Barra de Jangada"/>
    <x v="1"/>
    <x v="0"/>
    <s v="CRM"/>
    <s v="21961-4"/>
    <s v="Diafragma"/>
    <d v="2018-06-30T00:00:00"/>
    <d v="2028-06-30T00:00:00"/>
    <s v="Marta"/>
    <s v="Paulo André de Oliveira"/>
    <s v="Filipe Webster"/>
    <s v="Ordinária"/>
  </r>
  <r>
    <n v="2026140"/>
    <x v="88"/>
    <s v="03/2026"/>
    <s v="RESIDENCIAL PRAIA DE JANGADA - BLOCO 10"/>
    <s v="Rua"/>
    <s v="da Paz"/>
    <n v="244"/>
    <s v="Barra de Jangada"/>
    <x v="1"/>
    <x v="0"/>
    <s v="CRM"/>
    <s v="19027-6"/>
    <s v="Diafragma"/>
    <d v="2017-01-31T00:00:00"/>
    <d v="2027-01-31T00:00:00"/>
    <s v="Marta"/>
    <s v="Paulo André de Oliveira"/>
    <s v="Filipe Webster"/>
    <s v="Ordinária"/>
  </r>
  <r>
    <n v="2026141"/>
    <x v="88"/>
    <s v="03/2026"/>
    <s v="RESIDENCIAL PRAIA DE JANGADA - BLOCO 08"/>
    <s v="Rua"/>
    <s v="da Paz"/>
    <n v="244"/>
    <s v="Barra de Jangada"/>
    <x v="1"/>
    <x v="0"/>
    <s v="CRM"/>
    <s v="17828-4"/>
    <s v="Diafragma"/>
    <d v="2016-10-31T00:00:00"/>
    <d v="2026-10-31T00:00:00"/>
    <s v="Marta"/>
    <s v="Paulo André de Oliveira"/>
    <s v="Filipe Webster"/>
    <s v="Ordinária"/>
  </r>
  <r>
    <n v="2026142"/>
    <x v="88"/>
    <s v="03/2026"/>
    <s v="RESIDENCIAL PRAIA DE JANGADA - BLOCO 09"/>
    <s v="Rua"/>
    <s v="da Paz"/>
    <n v="244"/>
    <s v="Barra de Jangada"/>
    <x v="1"/>
    <x v="0"/>
    <s v="CRM"/>
    <s v="22139-2"/>
    <s v="Diafragma"/>
    <d v="2018-07-31T00:00:00"/>
    <d v="2028-07-31T00:00:00"/>
    <s v="Marta"/>
    <s v="Paulo André de Oliveira"/>
    <s v="Filipe Webster"/>
    <s v="Ordinária"/>
  </r>
  <r>
    <n v="2026143"/>
    <x v="88"/>
    <s v="03/2026"/>
    <s v="RESIDENCIAL PRAIA DE JANGADA - BLOCO 04"/>
    <s v="Rua"/>
    <s v="da Paz"/>
    <n v="244"/>
    <s v="Barra de Jangada"/>
    <x v="1"/>
    <x v="0"/>
    <s v="CRM"/>
    <s v="17776-8"/>
    <s v="Diafragma"/>
    <d v="2016-10-31T00:00:00"/>
    <d v="2026-10-31T00:00:00"/>
    <s v="Marta"/>
    <s v="Paulo André de Oliveira"/>
    <s v="Filipe Webster"/>
    <s v="Ordinária"/>
  </r>
  <r>
    <n v="2026144"/>
    <x v="88"/>
    <s v="03/2026"/>
    <s v="RESIDENCIAL PRAIA DE JANGADA - BLOCO 07"/>
    <s v="Rua"/>
    <s v="da Paz"/>
    <n v="244"/>
    <s v="Barra de Jangada"/>
    <x v="1"/>
    <x v="0"/>
    <s v="CRM"/>
    <s v="20176-0"/>
    <s v="Diafragma"/>
    <d v="2017-05-31T00:00:00"/>
    <d v="2027-05-31T00:00:00"/>
    <s v="Marta"/>
    <s v="Paulo André de Oliveira"/>
    <s v="Filipe Webster"/>
    <s v="Ordinária"/>
  </r>
  <r>
    <n v="2026145"/>
    <x v="88"/>
    <s v="03/2026"/>
    <s v="RESIDENCIAL PRAIA DE JANGADA - BLOCO 06"/>
    <s v="Rua"/>
    <s v="da Paz"/>
    <n v="244"/>
    <s v="Barra de Jangada"/>
    <x v="1"/>
    <x v="0"/>
    <s v="CRM"/>
    <s v="17912-4"/>
    <s v="Diafragma"/>
    <d v="2016-10-31T00:00:00"/>
    <d v="2026-10-31T00:00:00"/>
    <s v="Marta"/>
    <s v="Paulo André de Oliveira"/>
    <s v="Filipe Webster"/>
    <s v="Ordinária"/>
  </r>
  <r>
    <n v="2026146"/>
    <x v="88"/>
    <s v="03/2026"/>
    <s v="RESIDENCIAL PRAIA DE JANGADA - BLOCO 05"/>
    <s v="Rua"/>
    <s v="da Paz"/>
    <n v="244"/>
    <s v="Barra de Jangada"/>
    <x v="1"/>
    <x v="0"/>
    <s v="CRM"/>
    <s v="20877-9"/>
    <s v="Diafragma"/>
    <d v="2017-05-31T00:00:00"/>
    <d v="2027-05-31T00:00:00"/>
    <s v="Marta"/>
    <s v="Paulo André de Oliveira"/>
    <s v="Filipe Webster"/>
    <s v="Ordinária"/>
  </r>
  <r>
    <n v="2026147"/>
    <x v="88"/>
    <s v="03/2026"/>
    <s v="RESIDENCIAL PRAIA DE JANGADA - BLOCO 01"/>
    <s v="Rua"/>
    <s v="da Paz"/>
    <n v="244"/>
    <s v="Barra de Jangada"/>
    <x v="1"/>
    <x v="0"/>
    <s v="CRM"/>
    <s v="26593-4"/>
    <s v="Diafragma"/>
    <d v="2021-02-28T00:00:00"/>
    <d v="2031-02-28T00:00:00"/>
    <s v="Marta"/>
    <s v="Paulo André de Oliveira"/>
    <s v="Filipe Webster"/>
    <s v="Ordinária"/>
  </r>
  <r>
    <n v="2026148"/>
    <x v="88"/>
    <s v="03/2026"/>
    <s v="RESIDENCIAL PRAIA DE JANGADA - BLOCO 03"/>
    <s v="Rua"/>
    <s v="da Paz"/>
    <n v="244"/>
    <s v="Barra de Jangada"/>
    <x v="1"/>
    <x v="0"/>
    <s v="CRM"/>
    <s v="17741-5"/>
    <s v="Diafragma"/>
    <d v="2016-10-31T00:00:00"/>
    <d v="2026-10-31T00:00:00"/>
    <s v="Marta"/>
    <s v="Paulo André de Oliveira"/>
    <s v="Filipe Webster"/>
    <s v="Ordinária"/>
  </r>
  <r>
    <n v="2026149"/>
    <x v="88"/>
    <s v="03/2026"/>
    <s v="RESIDENCIAL PRAIA DE JANGADA - BLOCO 02"/>
    <s v="Rua"/>
    <s v="da Paz"/>
    <n v="244"/>
    <s v="Barra de Jangada"/>
    <x v="1"/>
    <x v="0"/>
    <s v="CRM"/>
    <s v="19946-0"/>
    <s v="Diafragma"/>
    <d v="2017-03-31T00:00:00"/>
    <d v="2027-03-31T00:00:00"/>
    <s v="Marta"/>
    <s v="Paulo André de Oliveira"/>
    <s v="Filipe Webster"/>
    <s v="Ordinária"/>
  </r>
  <r>
    <n v="2026150"/>
    <x v="88"/>
    <s v="03/2026"/>
    <s v="RESIDENCIAL PRAIA DE JANGADA - SALÃO DE FESTAS"/>
    <s v="Rua"/>
    <s v="da Paz"/>
    <n v="244"/>
    <s v="Barra de Jangada"/>
    <x v="1"/>
    <x v="0"/>
    <s v="CRM"/>
    <s v="17749-0"/>
    <s v="Diafragma"/>
    <d v="2016-10-31T00:00:00"/>
    <d v="2026-10-31T00:00:00"/>
    <s v="Marta"/>
    <s v="Paulo André de Oliveira"/>
    <s v="Filipe Webster"/>
    <s v="Ordinária"/>
  </r>
  <r>
    <n v="2026151"/>
    <x v="89"/>
    <s v="03/2026"/>
    <s v="RESIDENCIAL RENASCENÇA CANDEIAS - BLOCO 01"/>
    <s v="Rua"/>
    <s v="Cárceres"/>
    <n v="381"/>
    <s v="Candeias"/>
    <x v="1"/>
    <x v="0"/>
    <s v="CRM"/>
    <s v="23038-3"/>
    <s v="Diafragma"/>
    <d v="2019-01-31T00:00:00"/>
    <d v="2029-01-31T00:00:00"/>
    <s v="Marta"/>
    <s v="Bruno Santos Assunção"/>
    <s v="Filipe Webster"/>
    <s v="Ordinária"/>
  </r>
  <r>
    <n v="2026152"/>
    <x v="89"/>
    <s v="03/2026"/>
    <s v="RESIDENCIAL RENASCENÇA CANDEIAS - BLOCO 02"/>
    <s v="Rua"/>
    <s v="Cárceres"/>
    <n v="381"/>
    <s v="Candeias"/>
    <x v="1"/>
    <x v="0"/>
    <s v="CRM"/>
    <s v="29112-9"/>
    <s v="Diafragma"/>
    <d v="2022-06-30T00:00:00"/>
    <d v="2032-06-30T00:00:00"/>
    <s v="Marta"/>
    <s v="Bruno Santos Assunção"/>
    <s v="Filipe Webster"/>
    <s v="Ordinária"/>
  </r>
  <r>
    <n v="2026153"/>
    <x v="89"/>
    <s v="03/2026"/>
    <s v="RESIDENCIAL RENASCENÇA CANDEIAS - BLOCO 03"/>
    <s v="Rua"/>
    <s v="Cárceres"/>
    <n v="381"/>
    <s v="Candeias"/>
    <x v="1"/>
    <x v="0"/>
    <s v="CRM"/>
    <s v="26193-9"/>
    <s v="Diafragma"/>
    <d v="2020-09-30T00:00:00"/>
    <d v="2030-09-30T00:00:00"/>
    <s v="Marta"/>
    <s v="Bruno Santos Assunção"/>
    <s v="Filipe Webster"/>
    <s v="Ordinária"/>
  </r>
  <r>
    <n v="2026154"/>
    <x v="89"/>
    <s v="03/2026"/>
    <s v="RESIDENCIAL RENASCENÇA CANDEIAS - BLOCO 04"/>
    <s v="Rua"/>
    <s v="Cárceres"/>
    <n v="381"/>
    <s v="Candeias"/>
    <x v="1"/>
    <x v="0"/>
    <s v="CRM"/>
    <s v="17433-5"/>
    <s v="Diafragma"/>
    <d v="2016-10-31T00:00:00"/>
    <d v="2026-10-31T00:00:00"/>
    <s v="Marta"/>
    <s v="Bruno Santos Assunção"/>
    <s v="Filipe Webster"/>
    <s v="Ordinária"/>
  </r>
  <r>
    <n v="2026155"/>
    <x v="89"/>
    <s v="03/2026"/>
    <s v="RESIDENCIAL RENASCENÇA CANDEIAS - BLOCO 05"/>
    <s v="Rua"/>
    <s v="Cárceres"/>
    <n v="381"/>
    <s v="Candeias"/>
    <x v="1"/>
    <x v="0"/>
    <s v="CRM"/>
    <s v="18452-7"/>
    <s v="Diafragma"/>
    <d v="2023-06-30T00:00:00"/>
    <d v="2033-06-30T00:00:00"/>
    <s v="Marta"/>
    <s v="Bruno Santos Assunção"/>
    <s v="Filipe Webster"/>
    <s v="Ordinária"/>
  </r>
  <r>
    <n v="2026156"/>
    <x v="89"/>
    <s v="03/2026"/>
    <s v="RESIDENCIAL RENASCENÇA CANDEIAS - BLOCO 06"/>
    <s v="Rua"/>
    <s v="Cárceres"/>
    <n v="381"/>
    <s v="Candeias"/>
    <x v="1"/>
    <x v="0"/>
    <s v="CRM"/>
    <s v="19665-7"/>
    <s v="Diafragma"/>
    <d v="2022-08-31T00:00:00"/>
    <d v="2032-08-31T00:00:00"/>
    <s v="Marta"/>
    <s v="Bruno Santos Assunção"/>
    <s v="Filipe Webster"/>
    <s v="Ordinária"/>
  </r>
  <r>
    <n v="2026157"/>
    <x v="89"/>
    <s v="03/2026"/>
    <s v="RESIDENCIAL RENASCENÇA CANDEIAS - BLOCO 07"/>
    <s v="Rua"/>
    <s v="Cárceres"/>
    <n v="381"/>
    <s v="Candeias"/>
    <x v="1"/>
    <x v="0"/>
    <s v="CRM"/>
    <s v="31313-0"/>
    <s v="Diafragma"/>
    <d v="2023-09-30T00:00:00"/>
    <d v="2033-09-30T00:00:00"/>
    <s v="Marta"/>
    <s v="Bruno Santos Assunção"/>
    <s v="Filipe Webster"/>
    <s v="Ordinária"/>
  </r>
  <r>
    <n v="2026158"/>
    <x v="89"/>
    <s v="03/2026"/>
    <s v="RESIDENCIAL RENASCENÇA CANDEIAS - BLOCO 08"/>
    <s v="Rua"/>
    <s v="Cárceres"/>
    <n v="381"/>
    <s v="Candeias"/>
    <x v="1"/>
    <x v="0"/>
    <s v="CRM"/>
    <s v="21235-0"/>
    <s v="Diafragma"/>
    <d v="2023-07-31T00:00:00"/>
    <d v="2033-07-31T00:00:00"/>
    <s v="Marta"/>
    <s v="Bruno Santos Assunção"/>
    <s v="Filipe Webster"/>
    <s v="Ordinária"/>
  </r>
  <r>
    <n v="2026159"/>
    <x v="89"/>
    <s v="03/2026"/>
    <s v="RESIDENCIAL RENASCENÇA CANDEIAS - BLOCO 09"/>
    <s v="Rua"/>
    <s v="Cárceres"/>
    <n v="381"/>
    <s v="Candeias"/>
    <x v="1"/>
    <x v="0"/>
    <s v="CRM"/>
    <s v="17748-2"/>
    <s v="Diafragma"/>
    <d v="2016-10-31T00:00:00"/>
    <d v="2026-10-31T00:00:00"/>
    <s v="Marta"/>
    <s v="Bruno Santos Assunção"/>
    <s v="Filipe Webster"/>
    <s v="Ordinária"/>
  </r>
  <r>
    <n v="2026160"/>
    <x v="89"/>
    <s v="03/2026"/>
    <s v="RESIDENCIAL RENASCENÇA CANDEIAS - BLOCO 10"/>
    <s v="Rua"/>
    <s v="Cárceres"/>
    <n v="381"/>
    <s v="Candeias"/>
    <x v="1"/>
    <x v="0"/>
    <s v="CRM"/>
    <s v="31577-0"/>
    <s v="Diafragma"/>
    <d v="2024-01-31T00:00:00"/>
    <d v="2034-01-31T00:00:00"/>
    <s v="Marta"/>
    <s v="Bruno Santos Assunção"/>
    <s v="Filipe Webster"/>
    <s v="Ordinária"/>
  </r>
  <r>
    <n v="2026161"/>
    <x v="89"/>
    <s v="03/2026"/>
    <s v="RESIDENCIAL RENASCENÇA CANDEIAS - BLOCO 11"/>
    <s v="Rua"/>
    <s v="Cárceres"/>
    <n v="381"/>
    <s v="Candeias"/>
    <x v="1"/>
    <x v="0"/>
    <s v="CRM"/>
    <s v="27307-4"/>
    <s v="Diafragma"/>
    <d v="2021-05-31T00:00:00"/>
    <d v="2031-05-31T00:00:00"/>
    <s v="Marta"/>
    <s v="Bruno Santos Assunção"/>
    <s v="Filipe Webster"/>
    <s v="Ordinária"/>
  </r>
  <r>
    <n v="2026162"/>
    <x v="89"/>
    <s v="03/2026"/>
    <s v="RESIDENCIAL RENASCENÇA CANDEIAS - BLOCO 12"/>
    <s v="Rua"/>
    <s v="Cárceres"/>
    <n v="381"/>
    <s v="Candeias"/>
    <x v="1"/>
    <x v="0"/>
    <s v="CRM"/>
    <s v="24106-7"/>
    <s v="Diafragma"/>
    <d v="2019-05-31T00:00:00"/>
    <d v="2029-05-31T00:00:00"/>
    <s v="Marta"/>
    <s v="Bruno Santos Assunção"/>
    <s v="Filipe Webster"/>
    <s v="Ordinária"/>
  </r>
  <r>
    <n v="2026163"/>
    <x v="89"/>
    <s v="03/2026"/>
    <s v="RESIDENCIAL RENASCENÇA CANDEIAS - BLOCO 13"/>
    <s v="Rua"/>
    <s v="Cárceres"/>
    <n v="381"/>
    <s v="Candeias"/>
    <x v="1"/>
    <x v="0"/>
    <s v="CRM"/>
    <s v="19963-0"/>
    <s v="Diafragma"/>
    <d v="2017-03-31T00:00:00"/>
    <d v="2027-03-31T00:00:00"/>
    <s v="Marta"/>
    <s v="Bruno Santos Assunção"/>
    <s v="Filipe Webster"/>
    <s v="Ordinária"/>
  </r>
  <r>
    <n v="2026164"/>
    <x v="89"/>
    <s v="03/2026"/>
    <s v="RESIDENCIAL RENASCENÇA CANDEIAS - BLOCO 14"/>
    <s v="Rua"/>
    <s v="Cárceres"/>
    <n v="381"/>
    <s v="Candeias"/>
    <x v="1"/>
    <x v="0"/>
    <s v="CRM"/>
    <s v="29044-0"/>
    <s v="Diafragma"/>
    <d v="2022-06-30T00:00:00"/>
    <d v="2032-06-30T00:00:00"/>
    <s v="Marta"/>
    <s v="Bruno Santos Assunção"/>
    <s v="Filipe Webster"/>
    <s v="Ordinária"/>
  </r>
  <r>
    <n v="2026165"/>
    <x v="89"/>
    <s v="03/2026"/>
    <s v="RESIDENCIAL RENASCENÇA CANDEIAS - BLOCO 15"/>
    <s v="Rua"/>
    <s v="Cárceres"/>
    <n v="381"/>
    <s v="Candeias"/>
    <x v="1"/>
    <x v="0"/>
    <s v="CRM"/>
    <s v="29337-7"/>
    <s v="Diafragma"/>
    <d v="2022-06-30T00:00:00"/>
    <d v="2032-06-30T00:00:00"/>
    <s v="Marta"/>
    <s v="Bruno Santos Assunção"/>
    <s v="Filipe Webster"/>
    <s v="Ordinária"/>
  </r>
  <r>
    <n v="2026166"/>
    <x v="89"/>
    <s v="03/2026"/>
    <s v="RESIDENCIAL RENASCENÇA CANDEIAS - BLOCO 16"/>
    <s v="Rua"/>
    <s v="Cárceres"/>
    <n v="381"/>
    <s v="Candeias"/>
    <x v="1"/>
    <x v="0"/>
    <s v="CRM"/>
    <s v="17661-3"/>
    <s v="Diafragma"/>
    <d v="2016-10-31T00:00:00"/>
    <d v="2026-10-31T00:00:00"/>
    <s v="Marta"/>
    <s v="Bruno Santos Assunção"/>
    <s v="Filipe Webster"/>
    <s v="Ordinária"/>
  </r>
  <r>
    <n v="2026167"/>
    <x v="89"/>
    <s v="03/2026"/>
    <s v="RESIDENCIAL RENASCENÇA CANDEIAS - BLOCO 17"/>
    <s v="Rua"/>
    <s v="Cárceres"/>
    <n v="381"/>
    <s v="Candeias"/>
    <x v="1"/>
    <x v="0"/>
    <s v="CRM"/>
    <s v="29285-0"/>
    <s v="Diafragma"/>
    <d v="2022-06-30T00:00:00"/>
    <d v="2032-06-30T00:00:00"/>
    <s v="Marta"/>
    <s v="Bruno Santos Assunção"/>
    <s v="Filipe Webster"/>
    <s v="Ordinária"/>
  </r>
  <r>
    <n v="2026168"/>
    <x v="89"/>
    <s v="03/2026"/>
    <s v="RESIDENCIAL RENASCENÇA CANDEIAS - BLOCO 18"/>
    <s v="Rua"/>
    <s v="Cárceres"/>
    <n v="381"/>
    <s v="Candeias"/>
    <x v="1"/>
    <x v="0"/>
    <s v="CRM"/>
    <s v="29282-6"/>
    <s v="Diafragma"/>
    <d v="2022-06-30T00:00:00"/>
    <d v="2032-06-30T00:00:00"/>
    <s v="Marta"/>
    <s v="Bruno Santos Assunção"/>
    <s v="Filipe Webster"/>
    <s v="Ordinária"/>
  </r>
  <r>
    <n v="2026169"/>
    <x v="89"/>
    <s v="03/2026"/>
    <s v="RESIDENCIAL RENASCENÇA CANDEIAS - BLOCO 19"/>
    <s v="Rua"/>
    <s v="Cárceres"/>
    <n v="381"/>
    <s v="Candeias"/>
    <x v="1"/>
    <x v="0"/>
    <s v="CRM"/>
    <s v="22646-7"/>
    <s v="Diafragma"/>
    <d v="2018-08-31T00:00:00"/>
    <d v="2028-08-31T00:00:00"/>
    <s v="Marta"/>
    <s v="Bruno Santos Assunção"/>
    <s v="Filipe Webster"/>
    <s v="Ordinária"/>
  </r>
  <r>
    <n v="2026170"/>
    <x v="89"/>
    <s v="03/2026"/>
    <s v="RESIDENCIAL RENASCENÇA CANDEIAS - BLOCO 20"/>
    <s v="Rua"/>
    <s v="Cárceres"/>
    <n v="381"/>
    <s v="Candeias"/>
    <x v="1"/>
    <x v="0"/>
    <s v="CRM"/>
    <s v="27185-3"/>
    <s v="Diafragma"/>
    <d v="2021-05-31T00:00:00"/>
    <d v="2031-05-31T00:00:00"/>
    <s v="Marta"/>
    <s v="Bruno Santos Assunção"/>
    <s v="Filipe Webster"/>
    <s v="Ordinária"/>
  </r>
  <r>
    <n v="2026171"/>
    <x v="89"/>
    <s v="03/2026"/>
    <s v="RESIDENCIAL RENASCENÇA CANDEIAS - BLOCO 21"/>
    <s v="Rua"/>
    <s v="Cárceres"/>
    <n v="381"/>
    <s v="Candeias"/>
    <x v="1"/>
    <x v="0"/>
    <s v="CRM"/>
    <s v="20026-3"/>
    <s v="Diafragma"/>
    <d v="2017-03-31T00:00:00"/>
    <d v="2027-03-31T00:00:00"/>
    <s v="Marta"/>
    <s v="Bruno Santos Assunção"/>
    <s v="Filipe Webster"/>
    <s v="Ordinária"/>
  </r>
  <r>
    <n v="2026172"/>
    <x v="89"/>
    <s v="03/2026"/>
    <s v="RESIDENCIAL RENASCENÇA CANDEIAS - BLOCO 22"/>
    <s v="Rua"/>
    <s v="Cárceres"/>
    <n v="381"/>
    <s v="Candeias"/>
    <x v="1"/>
    <x v="0"/>
    <s v="CRM"/>
    <s v="20744-6"/>
    <s v="Diafragma"/>
    <d v="2017-05-31T00:00:00"/>
    <d v="2027-05-31T00:00:00"/>
    <s v="Marta"/>
    <s v="Bruno Santos Assunção"/>
    <s v="Filipe Webster"/>
    <s v="Ordinária"/>
  </r>
  <r>
    <n v="2026173"/>
    <x v="89"/>
    <s v="03/2026"/>
    <s v="RESIDENCIAL RENASCENÇA CANDEIAS - BLOCO 23"/>
    <s v="Rua"/>
    <s v="Cárceres"/>
    <n v="381"/>
    <s v="Candeias"/>
    <x v="1"/>
    <x v="0"/>
    <s v="CRM"/>
    <s v="17421-1"/>
    <s v="Diafragma"/>
    <d v="2016-10-31T00:00:00"/>
    <d v="2026-10-31T00:00:00"/>
    <s v="Marta"/>
    <s v="Bruno Santos Assunção"/>
    <s v="Filipe Webster"/>
    <s v="Ordinária"/>
  </r>
  <r>
    <n v="2026174"/>
    <x v="89"/>
    <s v="03/2026"/>
    <s v="RESIDENCIAL RENASCENÇA CANDEIAS - BLOCO 24"/>
    <s v="Rua"/>
    <s v="Cárceres"/>
    <n v="381"/>
    <s v="Candeias"/>
    <x v="1"/>
    <x v="0"/>
    <s v="CRM"/>
    <s v="20596-6"/>
    <s v="Diafragma"/>
    <d v="2022-08-31T00:00:00"/>
    <d v="2032-08-31T00:00:00"/>
    <s v="Marta"/>
    <s v="Bruno Santos Assunção"/>
    <s v="Filipe Webster"/>
    <s v="Ordinária"/>
  </r>
  <r>
    <n v="2026175"/>
    <x v="89"/>
    <s v="03/2026"/>
    <s v="RESIDENCIAL RENASCENÇA CANDEIAS - BLOCO 25"/>
    <s v="Rua"/>
    <s v="Cárceres"/>
    <n v="381"/>
    <s v="Candeias"/>
    <x v="1"/>
    <x v="0"/>
    <s v="CRM"/>
    <s v="21577-0"/>
    <s v="Diafragma"/>
    <d v="2018-06-30T00:00:00"/>
    <d v="2028-06-30T00:00:00"/>
    <s v="Marta"/>
    <s v="Bruno Santos Assunção"/>
    <s v="Filipe Webster"/>
    <s v="Ordinária"/>
  </r>
  <r>
    <n v="2026176"/>
    <x v="89"/>
    <s v="03/2026"/>
    <s v="RESIDENCIAL RENASCENÇA CANDEIAS - BLOCO 26"/>
    <s v="Rua"/>
    <s v="Cárceres"/>
    <n v="381"/>
    <s v="Candeias"/>
    <x v="1"/>
    <x v="0"/>
    <s v="CRM"/>
    <s v="29027-0"/>
    <s v="Diafragma"/>
    <d v="2022-06-30T00:00:00"/>
    <d v="2032-06-30T00:00:00"/>
    <s v="Marta"/>
    <s v="Bruno Santos Assunção"/>
    <s v="Filipe Webster"/>
    <s v="Ordinária"/>
  </r>
  <r>
    <n v="2026177"/>
    <x v="89"/>
    <s v="03/2026"/>
    <s v="RESIDENCIAL RENASCENÇA CANDEIAS - BLOCO 17"/>
    <s v="Rua"/>
    <s v="Cárceres"/>
    <n v="381"/>
    <s v="Candeias"/>
    <x v="1"/>
    <x v="0"/>
    <s v="CRM"/>
    <s v="17692-3"/>
    <s v="Diafragma"/>
    <d v="2016-10-31T00:00:00"/>
    <d v="2026-10-31T00:00:00"/>
    <s v="Marta"/>
    <s v="Bruno Santos Assunção"/>
    <s v="Filipe Webster"/>
    <s v="Ordinária"/>
  </r>
  <r>
    <n v="2026178"/>
    <x v="89"/>
    <s v="03/2026"/>
    <s v="RESIDENCIAL RENASCENÇA CANDEIAS - BLOCO - CR"/>
    <s v="Rua"/>
    <s v="Cárceres"/>
    <n v="381"/>
    <s v="Candeias"/>
    <x v="1"/>
    <x v="0"/>
    <s v="CR"/>
    <s v="NA"/>
    <s v="NA"/>
    <s v="NA"/>
    <s v="NA"/>
    <s v="Marta"/>
    <s v="Bruno Santos Assunção"/>
    <s v="Filipe Webster"/>
    <s v="Ordinária"/>
  </r>
  <r>
    <n v="2026179"/>
    <x v="90"/>
    <s v="03/2026"/>
    <s v="MINOTTI PRIORI"/>
    <s v="Praça"/>
    <s v="Professor Fleming"/>
    <n v="117"/>
    <s v="Jaqueira"/>
    <x v="6"/>
    <x v="0"/>
    <s v="Acesso impedido"/>
    <s v="NA"/>
    <s v="NA"/>
    <s v="NA"/>
    <s v="NA"/>
    <s v="Marta"/>
    <s v="Bruno Santos Assunção"/>
    <s v="Carlos Henrique"/>
    <s v="Ordinária"/>
  </r>
  <r>
    <n v="2026180"/>
    <x v="90"/>
    <s v="03/2026"/>
    <s v="CLARINDA PRIORI"/>
    <s v="Praça"/>
    <s v="Professor Fleming"/>
    <n v="145"/>
    <s v="Jaqueira"/>
    <x v="6"/>
    <x v="0"/>
    <s v="CRM"/>
    <s v="24686-7"/>
    <s v="Diafragma"/>
    <d v="2019-01-31T00:00:00"/>
    <d v="2029-01-31T00:00:00"/>
    <s v="Marta"/>
    <s v="Bruno Santos Assunção"/>
    <s v="Carlos Henrique"/>
    <s v="Ordinária"/>
  </r>
  <r>
    <n v="2026181"/>
    <x v="90"/>
    <s v="03/2026"/>
    <s v="ILHA DE SANTO ALEIXO"/>
    <s v="Praça"/>
    <s v="Professor Fleming"/>
    <n v="783"/>
    <s v="Jaqueira"/>
    <x v="6"/>
    <x v="0"/>
    <s v="CRM"/>
    <s v="24627-1"/>
    <s v="Diafragma"/>
    <d v="2019-05-31T00:00:00"/>
    <d v="2029-05-31T00:00:00"/>
    <s v="Marta"/>
    <s v="Bruno Santos Assunção"/>
    <s v="Carlos Henrique"/>
    <s v="Ordinária"/>
  </r>
  <r>
    <n v="2026182"/>
    <x v="90"/>
    <s v="03/2026"/>
    <s v="RIO AVE"/>
    <s v="Rua"/>
    <s v="Muniz Tavares"/>
    <n v="115"/>
    <s v="Jaqueira"/>
    <x v="6"/>
    <x v="0"/>
    <s v="CRM"/>
    <s v="25420-7"/>
    <s v="Diafragma"/>
    <d v="2020-04-30T00:00:00"/>
    <d v="2030-04-30T00:00:00"/>
    <s v="Marta"/>
    <s v="Bruno Santos Assunção"/>
    <s v="Carlos Henrique"/>
    <s v="Ordinária"/>
  </r>
  <r>
    <n v="2026183"/>
    <x v="90"/>
    <s v="03/2026"/>
    <s v="ITAIPAVA"/>
    <s v="Rua"/>
    <s v="Muniz Tavares"/>
    <n v="147"/>
    <s v="Jaqueira"/>
    <x v="6"/>
    <x v="0"/>
    <s v="CRM"/>
    <s v="33094"/>
    <s v="Diafragma"/>
    <d v="2024-09-30T00:00:00"/>
    <d v="2034-09-30T00:00:00"/>
    <s v="Marta"/>
    <s v="Bruno Santos Assunção"/>
    <s v="Carlos Henrique"/>
    <s v="Ordinária"/>
  </r>
  <r>
    <n v="2026184"/>
    <x v="90"/>
    <s v="03/2026"/>
    <s v="JARDINS DE CHRISTINA HARLEY LUNDGREN"/>
    <s v="Rua"/>
    <s v="Padre Roma"/>
    <n v="291"/>
    <s v="Parnamirim"/>
    <x v="6"/>
    <x v="0"/>
    <s v="CRM"/>
    <s v="32058-7"/>
    <s v="Diafragma"/>
    <d v="2024-03-31T00:00:00"/>
    <d v="2034-03-31T00:00:00"/>
    <s v="Marta"/>
    <s v="Bruno Santos Assunção"/>
    <s v="Carlos Henrique"/>
    <s v="Ordinária"/>
  </r>
  <r>
    <n v="2026185"/>
    <x v="90"/>
    <s v="03/2026"/>
    <s v="VIRGINIA"/>
    <s v="Rua"/>
    <s v="Muniz Tavares"/>
    <n v="72"/>
    <s v="Jaqueira"/>
    <x v="6"/>
    <x v="0"/>
    <s v="CRM"/>
    <s v="21842-1"/>
    <s v="Diafragma"/>
    <d v="2018-06-30T00:00:00"/>
    <d v="2028-06-30T00:00:00"/>
    <s v="Marta"/>
    <s v="Bruno Santos Assunção"/>
    <s v="Carlos Henrique"/>
    <s v="Ordinária"/>
  </r>
  <r>
    <n v="2026186"/>
    <x v="90"/>
    <s v="03/2026"/>
    <s v="SENHORZIN ESPETARIA E CHOPERIA"/>
    <s v="Rua"/>
    <s v="Sebastião Alves"/>
    <n v="273"/>
    <s v="Tamarineira"/>
    <x v="6"/>
    <x v="4"/>
    <s v="CRM"/>
    <s v="20175-8"/>
    <s v="Diafragma"/>
    <d v="2017-03-31T00:00:00"/>
    <d v="2027-03-31T00:00:00"/>
    <s v="Marta"/>
    <s v="Bruno Santos Assunção"/>
    <s v="Carlos Henrique"/>
    <s v="Ordinária"/>
  </r>
  <r>
    <n v="2026187"/>
    <x v="90"/>
    <s v="03/2026"/>
    <s v="MARIAZINHA BAR"/>
    <s v="Rua"/>
    <s v="Padre Roma"/>
    <n v="246"/>
    <s v="Parnamirim"/>
    <x v="6"/>
    <x v="4"/>
    <s v="CRM"/>
    <s v="29802-6"/>
    <s v="Diafragma"/>
    <d v="2022-08-31T00:00:00"/>
    <d v="2032-08-31T00:00:00"/>
    <s v="Marta"/>
    <s v="Bruno Santos Assunção"/>
    <s v="Carlos Henrique"/>
    <s v="Ordinária"/>
  </r>
  <r>
    <n v="2026188"/>
    <x v="90"/>
    <s v="03/2026"/>
    <s v="SÔNIA"/>
    <s v="Rua"/>
    <s v="Afonso Celso"/>
    <n v="246"/>
    <s v="Tamarineira"/>
    <x v="6"/>
    <x v="0"/>
    <s v="CRM"/>
    <s v="24753-7"/>
    <s v="Diafragma"/>
    <d v="2019-08-31T00:00:00"/>
    <d v="2029-08-31T00:00:00"/>
    <s v="Marta"/>
    <s v="Bruno Santos Assunção"/>
    <s v="Carlos Henrique"/>
    <s v="Ordinária"/>
  </r>
  <r>
    <n v="2026189"/>
    <x v="90"/>
    <s v="03/2026"/>
    <s v="NIRÁ IZAKAYA"/>
    <s v="Rua"/>
    <s v="Afonso Celso"/>
    <n v="203"/>
    <s v="Tamarineira"/>
    <x v="6"/>
    <x v="4"/>
    <s v="CRM"/>
    <s v="31816-7"/>
    <s v="Diafragma"/>
    <d v="2024-02-28T00:00:00"/>
    <d v="2034-02-28T00:00:00"/>
    <s v="Marta"/>
    <s v="Bruno Santos Assunção"/>
    <s v="Carlos Henrique"/>
    <s v="Ordinária"/>
  </r>
  <r>
    <n v="2026190"/>
    <x v="91"/>
    <s v="03/2026"/>
    <s v="CERVEJARIA DEBRON BIER - CERVEJARIA PUMA"/>
    <s v="Estrada"/>
    <s v="da Batalha"/>
    <n v="1832"/>
    <s v="Jardim Jordão"/>
    <x v="1"/>
    <x v="1"/>
    <s v="ERPM"/>
    <s v="31463-3"/>
    <s v="Rotativo G 16"/>
    <d v="2023-09-30T00:00:00"/>
    <d v="2028-09-30T00:00:00"/>
    <s v="Argemiro / Marta"/>
    <s v="Bruno Santos Assunção"/>
    <s v="Carlos Henrique"/>
    <s v="Ordinária"/>
  </r>
  <r>
    <n v="2026191"/>
    <x v="91"/>
    <s v="03/2026"/>
    <s v="BLU K CONFECÇÕES"/>
    <s v="Rua"/>
    <s v="Orlando Coelho da Silva"/>
    <n v="31"/>
    <s v="Jardim Jordão"/>
    <x v="1"/>
    <x v="1"/>
    <s v="ERPM"/>
    <s v="33522"/>
    <s v="Rotativo G 10"/>
    <d v="2025-02-28T00:00:00"/>
    <d v="2030-02-28T00:00:00"/>
    <s v="Argemiro / Marta"/>
    <s v="Bruno Santos Assunção"/>
    <s v="Carlos Henrique"/>
    <s v="Ordinária"/>
  </r>
  <r>
    <n v="2026192"/>
    <x v="91"/>
    <s v="03/2026"/>
    <s v="CARAPITANGA INDÚSTRIA DE PESCADOS LTDA"/>
    <s v="Rua"/>
    <s v="José Alves Bezerra"/>
    <n v="125"/>
    <s v="Prazeres"/>
    <x v="1"/>
    <x v="1"/>
    <s v="ERPM"/>
    <s v="28973-6"/>
    <s v="Rotativo G 10"/>
    <d v="2022-06-30T00:00:00"/>
    <d v="2027-06-30T00:00:00"/>
    <s v="Argemiro / Marta"/>
    <s v="Bruno Santos Assunção"/>
    <s v="Carlos Henrique"/>
    <s v="Ordinária"/>
  </r>
  <r>
    <n v="2026193"/>
    <x v="91"/>
    <s v="03/2026"/>
    <s v="CJCM PETRÓLEO LTDA SHELL - POSTO CEMOPEL PRAZERES"/>
    <s v="Avenida"/>
    <s v="Doutor Júlio Maranhão"/>
    <n v="3062"/>
    <s v="Prazeres"/>
    <x v="1"/>
    <x v="2"/>
    <s v="ERPM"/>
    <s v="31789-6"/>
    <s v="Rotativo G 100"/>
    <d v="2023-09-30T00:00:00"/>
    <s v="30/092028"/>
    <s v="Argemiro / Marta"/>
    <s v="Bruno Santos Assunção"/>
    <s v="Carlos Henrique"/>
    <s v="Ordinária"/>
  </r>
  <r>
    <n v="2026194"/>
    <x v="91"/>
    <s v="03/2026"/>
    <s v="TINTAS IQUINE LTDA"/>
    <s v="Rua"/>
    <s v="República Eslovaca"/>
    <n v="325"/>
    <s v="Prazeres"/>
    <x v="1"/>
    <x v="1"/>
    <s v="Morosidade"/>
    <s v="NA"/>
    <s v="NA"/>
    <s v="NA"/>
    <s v="NA"/>
    <s v="Argemiro / Marta"/>
    <s v="Bruno Santos Assunção"/>
    <s v="Carlos Henrique"/>
    <s v="Ordinária"/>
  </r>
  <r>
    <n v="2026195"/>
    <x v="91"/>
    <s v="03/2026"/>
    <s v="POSTO SUL LTDA - POSTO DE COMBUSTIVEIS PICHILAU"/>
    <s v="Rodovia"/>
    <s v="BR 101 Sul Km 83,7"/>
    <s v="S/N"/>
    <s v="Prazeres"/>
    <x v="1"/>
    <x v="2"/>
    <s v="ERPM"/>
    <s v="27813-0"/>
    <s v="Rotativo G 100"/>
    <d v="2023-06-30T00:00:00"/>
    <d v="2028-06-30T00:00:00"/>
    <s v="Argemiro / Marta"/>
    <s v="Bruno Santos Assunção"/>
    <s v="Carlos Henrique"/>
    <s v="Ordinária"/>
  </r>
  <r>
    <n v="2026196"/>
    <x v="92"/>
    <s v="04/2026"/>
    <s v="POSTO TAPAJÓS - TAPAJÓS PRODUTOS D EPETRÓLEO"/>
    <s v="Rodovia"/>
    <s v="BR 408 km 12"/>
    <s v="S/N"/>
    <s v="Zona Urbana"/>
    <x v="26"/>
    <x v="2"/>
    <s v="ERPM"/>
    <s v="30210-4"/>
    <s v="Rotativo G 100"/>
    <d v="2025-02-28T00:00:00"/>
    <d v="2030-02-08T00:00:00"/>
    <s v="Argemiro / Marta"/>
    <s v="Eliab Silva"/>
    <s v="Filipe Webster"/>
    <s v="Ordinária"/>
  </r>
  <r>
    <n v="2026197"/>
    <x v="92"/>
    <s v="04/2026"/>
    <s v="PANIFICADORA PÃO DA CEIA"/>
    <s v="Rua"/>
    <s v="Agamenom Magalhães"/>
    <n v="176"/>
    <s v="Sertãozinho"/>
    <x v="26"/>
    <x v="4"/>
    <s v="CRM"/>
    <s v="32056-0"/>
    <s v="Diafragma"/>
    <d v="2024-03-31T00:00:00"/>
    <d v="2034-03-31T00:00:00"/>
    <s v="Argemiro / Marta"/>
    <s v="Eliab Silva"/>
    <s v="Filipe Webster"/>
    <s v="Ordinária"/>
  </r>
  <r>
    <n v="2026198"/>
    <x v="92"/>
    <s v="04/2026"/>
    <s v="INDÚSTRIA ALMENTICIA MAURICÉIA LTDA - BISCOITOS"/>
    <s v="Rua"/>
    <s v="Siqueira Campos"/>
    <n v="168"/>
    <s v="Sertãozinho"/>
    <x v="26"/>
    <x v="1"/>
    <s v="CRM"/>
    <s v="33485"/>
    <s v="Rotativo"/>
    <d v="2024-11-30T00:00:00"/>
    <d v="2029-11-30T00:00:00"/>
    <s v="Argemiro / Marta"/>
    <s v="Eliab Silva"/>
    <s v="Filipe Webster"/>
    <s v="Ordinária"/>
  </r>
  <r>
    <n v="2026199"/>
    <x v="92"/>
    <s v="04/2026"/>
    <s v="MASSA PRONTA PRODUTOS E SERVIÇOS LTDA - ARGAMASSA DO MESTRE"/>
    <m/>
    <s v="Fazenda Santa Inez / Engenho Caciculé"/>
    <s v="S/N"/>
    <s v="Zona Rural"/>
    <x v="26"/>
    <x v="1"/>
    <s v="ERPM"/>
    <s v="33540"/>
    <s v="Turbina"/>
    <d v="2025-10-31T00:00:00"/>
    <s v="31/010/2028"/>
    <s v="Argemiro / Marta"/>
    <s v="Eliab Silva"/>
    <s v="Filipe Webster"/>
    <s v="Ordinária"/>
  </r>
  <r>
    <n v="2026200"/>
    <x v="92"/>
    <s v="04/2026"/>
    <s v="DELICATESSEN SÃO JOSÉ"/>
    <s v="Avenida"/>
    <s v="Governador Agamenon Magalhães"/>
    <n v="285"/>
    <s v="São José"/>
    <x v="10"/>
    <x v="4"/>
    <s v="CRM"/>
    <s v="31465-0"/>
    <s v="Rotativo G 16"/>
    <d v="2023-09-30T00:00:00"/>
    <d v="2028-09-30T00:00:00"/>
    <s v="Argemiro / Marta"/>
    <s v="Eliab Silva"/>
    <s v="Filipe Webster"/>
    <s v="Ordinária"/>
  </r>
  <r>
    <n v="2026201"/>
    <x v="92"/>
    <s v="04/2026"/>
    <s v="POSTO SERVIÇO CIDADE LTDA - POSTO CIDADE"/>
    <s v="Avenida"/>
    <s v="Governador Agamenon Magalhães"/>
    <n v="139"/>
    <s v="São José"/>
    <x v="10"/>
    <x v="2"/>
    <s v="ERPM"/>
    <s v="30088-8"/>
    <s v="Rotativo G 100"/>
    <d v="2025-02-28T00:00:00"/>
    <d v="2030-02-08T00:00:00"/>
    <s v="Argemiro / Marta"/>
    <s v="Eliab Silva"/>
    <s v="Filipe Webster"/>
    <s v="Ordinária"/>
  </r>
  <r>
    <n v="2026202"/>
    <x v="92"/>
    <s v="04/2026"/>
    <s v="ERP 395.17 - CARPINA"/>
    <s v="Avenida"/>
    <s v="Governador Agamenon Magalhães"/>
    <n v="139"/>
    <s v="São José"/>
    <x v="10"/>
    <x v="3"/>
    <s v="ERP"/>
    <m/>
    <m/>
    <m/>
    <m/>
    <s v="Argemiro / Marta"/>
    <s v="Eliab Silva"/>
    <s v="Filipe Webster"/>
    <s v="Ordinária"/>
  </r>
  <r>
    <n v="2026203"/>
    <x v="92"/>
    <s v="04/2026"/>
    <s v="ALPARGATAS S.A CARPINA (DUPÉ)"/>
    <s v="Rodovia"/>
    <s v="BR 408"/>
    <s v="S/N"/>
    <s v="Bairro Novo"/>
    <x v="10"/>
    <x v="1"/>
    <s v="ERPM"/>
    <s v="33487"/>
    <s v="Turbina"/>
    <d v="2024-11-30T00:00:00"/>
    <d v="2027-11-30T00:00:00"/>
    <s v="Argemiro / Marta"/>
    <s v="Eliab Silva"/>
    <s v="Filipe Webster"/>
    <s v="Ordinária"/>
  </r>
  <r>
    <n v="2026204"/>
    <x v="92"/>
    <s v="04/2026"/>
    <s v="POSTO CAMPEÃO NACIONAL LTDA"/>
    <s v="Rodovia"/>
    <s v="BR 408"/>
    <s v="S/N"/>
    <s v="Zona Rural"/>
    <x v="12"/>
    <x v="2"/>
    <s v="ERPM"/>
    <s v="32197-4"/>
    <s v="Rotativo G 100"/>
    <d v="2024-03-31T00:00:00"/>
    <d v="2029-03-31T00:00:00"/>
    <s v="Argemiro / Marta"/>
    <s v="Eliab Silva"/>
    <s v="Filipe Webster"/>
    <s v="Ordinária"/>
  </r>
  <r>
    <n v="2026205"/>
    <x v="93"/>
    <s v="04/2026"/>
    <s v="RESIDENCIAL CAMPO DE AVIAÇÃO - CONDOMINIO SANTOS DUMONT - CR"/>
    <s v="Rua"/>
    <s v="Campo de Pouso"/>
    <n v="287"/>
    <s v="Maranguape"/>
    <x v="0"/>
    <x v="0"/>
    <s v="CR 003 PAULISTA"/>
    <s v="CR"/>
    <s v="NA"/>
    <s v="NA"/>
    <s v="NA"/>
    <s v="Argemiro / Marta / Domingos"/>
    <s v="Paulo André de Oliveira"/>
    <s v="Francisco de Assis Roque Pinheiro"/>
    <s v="Ordinária"/>
  </r>
  <r>
    <n v="2026206"/>
    <x v="93"/>
    <s v="04/2026"/>
    <s v="RESIDENCIAL CAMPO DE AVIAÇÃO - CONDOMINIO SANTOS DUMONT - BLOCO A - TORRE 01"/>
    <s v="Rua"/>
    <s v="Campo de Pouso"/>
    <n v="287"/>
    <s v="Maranguape"/>
    <x v="0"/>
    <x v="0"/>
    <s v="CR 003 PAULISTA"/>
    <s v="23141-0"/>
    <s v="Diafragma"/>
    <d v="2019-01-31T00:00:00"/>
    <d v="2029-01-31T00:00:00"/>
    <s v="Argemiro / Marta / Domingos"/>
    <s v="Paulo André de Oliveira"/>
    <s v="Francisco de Assis Roque Pinheiro"/>
    <s v="Ordinária"/>
  </r>
  <r>
    <n v="2026207"/>
    <x v="93"/>
    <s v="04/2026"/>
    <s v="RESIDENCIAL CAMPO DE AVIAÇÃO - CONDOMINIO SANTOS DUMONT - BLOCO A - TORRE 02"/>
    <s v="Rua"/>
    <s v="Campo de Pouso"/>
    <n v="287"/>
    <s v="Maranguape"/>
    <x v="0"/>
    <x v="0"/>
    <s v="CR 003 PAULISTA"/>
    <s v="23114-2"/>
    <s v="Diafragma"/>
    <d v="2019-01-31T00:00:00"/>
    <d v="2029-01-31T00:00:00"/>
    <s v="Argemiro / Marta / Domingos"/>
    <s v="Paulo André de Oliveira"/>
    <s v="Francisco de Assis Roque Pinheiro"/>
    <s v="Ordinária"/>
  </r>
  <r>
    <n v="2026208"/>
    <x v="93"/>
    <s v="04/2026"/>
    <s v="RESIDENCIAL CAMPO DE AVIAÇÃO - CONDOMINIO SANTOS DUMONT - BLOCO B - TORRE 03"/>
    <s v="Rua"/>
    <s v="Campo de Pouso"/>
    <n v="287"/>
    <s v="Maranguape"/>
    <x v="0"/>
    <x v="0"/>
    <s v="CR 003 PAULISTA"/>
    <s v="23777-4"/>
    <s v="Diafragma"/>
    <d v="2019-01-31T00:00:00"/>
    <d v="2029-01-31T00:00:00"/>
    <s v="Argemiro / Marta / Domingos"/>
    <s v="Paulo André de Oliveira"/>
    <s v="Francisco de Assis Roque Pinheiro"/>
    <s v="Ordinária"/>
  </r>
  <r>
    <n v="2026209"/>
    <x v="93"/>
    <s v="04/2026"/>
    <s v="RESIDENCIAL CAMPO DE AVIAÇÃO - CONDOMINIO SANTOS DUMONT - SALÃO DE FESTAS"/>
    <s v="Rua"/>
    <s v="Campo de Pouso"/>
    <n v="287"/>
    <s v="Maranguape"/>
    <x v="0"/>
    <x v="0"/>
    <s v="CR 003 PAULISTA"/>
    <s v="22474-0"/>
    <s v="Diafragma"/>
    <d v="2018-07-31T00:00:00"/>
    <d v="2028-07-31T00:00:00"/>
    <s v="Argemiro / Marta / Domingos"/>
    <s v="Paulo André de Oliveira"/>
    <s v="Francisco de Assis Roque Pinheiro"/>
    <s v="Ordinária"/>
  </r>
  <r>
    <n v="2026210"/>
    <x v="93"/>
    <s v="04/2026"/>
    <s v="RESIDENCIAL CAMPO DE AVIAÇÃO - CONDOMINIO SANTOS DUMONT - BLOCO B - TORRE 04"/>
    <s v="Rua"/>
    <s v="Campo de Pouso"/>
    <n v="287"/>
    <s v="Maranguape"/>
    <x v="0"/>
    <x v="0"/>
    <s v="CR 003 PAULISTA"/>
    <s v="24556-9"/>
    <s v="Diafragma"/>
    <d v="2019-05-31T00:00:00"/>
    <d v="2029-05-31T00:00:00"/>
    <s v="Argemiro / Marta / Domingos"/>
    <s v="Paulo André de Oliveira"/>
    <s v="Francisco de Assis Roque Pinheiro"/>
    <s v="Ordinária"/>
  </r>
  <r>
    <n v="2026211"/>
    <x v="93"/>
    <s v="04/2026"/>
    <s v="RESIDENCIAL CAMPO DE AVIAÇÃO - CONDOMINIO SANTOS DUMONT - BLOCO C - TORRE 05"/>
    <s v="Rua"/>
    <s v="Campo de Pouso"/>
    <n v="287"/>
    <s v="Maranguape"/>
    <x v="0"/>
    <x v="0"/>
    <s v="CR 003 PAULISTA"/>
    <s v="19698-3"/>
    <s v="Diafragma"/>
    <d v="2017-03-31T00:00:00"/>
    <d v="2027-03-31T00:00:00"/>
    <s v="Argemiro / Marta / Domingos"/>
    <s v="Paulo André de Oliveira"/>
    <s v="Francisco de Assis Roque Pinheiro"/>
    <s v="Ordinária"/>
  </r>
  <r>
    <n v="2026212"/>
    <x v="93"/>
    <s v="04/2026"/>
    <s v="RESIDENCIAL CAMPO DE AVIAÇÃO - CONDOMINIO SANTOS DUMONT - BLOCO C - TORRE 06"/>
    <s v="Rua"/>
    <s v="Campo de Pouso"/>
    <n v="287"/>
    <s v="Maranguape"/>
    <x v="0"/>
    <x v="0"/>
    <s v="CR 003 PAULISTA"/>
    <s v="21053-6"/>
    <s v="Diafragma"/>
    <d v="2018-05-31T00:00:00"/>
    <d v="2028-05-31T00:00:00"/>
    <s v="Argemiro / Marta / Domingos"/>
    <s v="Paulo André de Oliveira"/>
    <s v="Francisco de Assis Roque Pinheiro"/>
    <s v="Ordinária"/>
  </r>
  <r>
    <n v="2026213"/>
    <x v="93"/>
    <s v="04/2026"/>
    <s v="RESIDENCIAL CAMPO DE AVIAÇÃO - CONDOMINIO SANTOS DUMONT - BLOCO D - TORRE 07"/>
    <s v="Rua"/>
    <s v="Campo de Pouso"/>
    <n v="287"/>
    <s v="Maranguape"/>
    <x v="0"/>
    <x v="0"/>
    <s v="CR 003 PAULISTA"/>
    <s v="27617-0"/>
    <s v="Diafragma"/>
    <d v="2021-08-31T00:00:00"/>
    <d v="2031-08-31T00:00:00"/>
    <s v="Argemiro / Marta / Domingos"/>
    <s v="Paulo André de Oliveira"/>
    <s v="Francisco de Assis Roque Pinheiro"/>
    <s v="Ordinária"/>
  </r>
  <r>
    <n v="2026214"/>
    <x v="93"/>
    <s v="04/2026"/>
    <s v="RESIDENCIAL CAMPO DE AVIAÇÃO - CONDOMINIO SANTOS DUMONT - BLOCO E - TORRE 08"/>
    <s v="Rua"/>
    <s v="Campo de Pouso"/>
    <n v="287"/>
    <s v="Maranguape"/>
    <x v="0"/>
    <x v="0"/>
    <s v="CR 003 PAULISTA"/>
    <s v="29702-0"/>
    <s v="Diafragma"/>
    <d v="2022-06-30T00:00:00"/>
    <d v="2032-06-30T00:00:00"/>
    <s v="Argemiro / Marta / Domingos"/>
    <s v="Paulo André de Oliveira"/>
    <s v="Francisco de Assis Roque Pinheiro"/>
    <s v="Ordinária"/>
  </r>
  <r>
    <n v="2026215"/>
    <x v="93"/>
    <s v="04/2026"/>
    <s v="RESIDENCIAL CAMPO DE AVIAÇÃO - CONDOMINIO SANTOS DUMONT - BLOCO E - TORRE 09"/>
    <s v="Rua"/>
    <s v="Campo de Pouso"/>
    <n v="287"/>
    <s v="Maranguape"/>
    <x v="0"/>
    <x v="0"/>
    <s v="CR 003 PAULISTA"/>
    <s v="20992-9"/>
    <s v="Diafragma"/>
    <d v="2018-05-31T00:00:00"/>
    <d v="2028-05-31T00:00:00"/>
    <s v="Argemiro / Marta / Domingos"/>
    <s v="Paulo André de Oliveira"/>
    <s v="Francisco de Assis Roque Pinheiro"/>
    <s v="Ordinária"/>
  </r>
  <r>
    <n v="2026216"/>
    <x v="93"/>
    <s v="04/2026"/>
    <s v="RESIDENCIAL CAMPO DE AVIAÇÃO - CONDOMINIO SANTOS DUMONT - BLOCO F - TORRE 10"/>
    <s v="Rua"/>
    <s v="Campo de Pouso"/>
    <n v="287"/>
    <s v="Maranguape"/>
    <x v="0"/>
    <x v="0"/>
    <s v="CR 003 PAULISTA"/>
    <s v="19410-7"/>
    <s v="Diafragma"/>
    <s v="3101/2017"/>
    <d v="2027-01-31T00:00:00"/>
    <s v="Argemiro / Marta / Domingos"/>
    <s v="Paulo André de Oliveira"/>
    <s v="Francisco de Assis Roque Pinheiro"/>
    <s v="Ordinária"/>
  </r>
  <r>
    <n v="2026217"/>
    <x v="93"/>
    <s v="04/2026"/>
    <s v="RESIDENCIAL CAMPO DE AVIAÇÃO - CONDOMINIO SANTOS DUMONT - BLOCO F - TORRE 11"/>
    <s v="Rua"/>
    <s v="Campo de Pouso"/>
    <n v="287"/>
    <s v="Maranguape"/>
    <x v="0"/>
    <x v="0"/>
    <s v="CR 003 PAULISTA"/>
    <s v="20492-7"/>
    <s v="Diafragma"/>
    <d v="2017-05-31T00:00:00"/>
    <d v="2027-05-31T00:00:00"/>
    <s v="Argemiro / Marta / Domingos"/>
    <s v="Paulo André de Oliveira"/>
    <s v="Francisco de Assis Roque Pinheiro"/>
    <s v="Ordinária"/>
  </r>
  <r>
    <n v="2026218"/>
    <x v="93"/>
    <s v="04/2026"/>
    <s v="RESIDENCIAL CAMPO DE AVIAÇÃO - CONDOMINIO SANTOS DUMONT - BLOCO G - TORRE 12"/>
    <s v="Rua"/>
    <s v="Campo de Pouso"/>
    <n v="287"/>
    <s v="Maranguape"/>
    <x v="0"/>
    <x v="0"/>
    <s v="CR 003 PAULISTA"/>
    <s v="20785-3"/>
    <s v="Diafragma"/>
    <d v="2025-12-31T00:00:00"/>
    <d v="2025-12-31T00:00:00"/>
    <s v="Argemiro / Marta / Domingos"/>
    <s v="Paulo André de Oliveira"/>
    <s v="Francisco de Assis Roque Pinheiro"/>
    <s v="Ordinária"/>
  </r>
  <r>
    <n v="2026219"/>
    <x v="93"/>
    <s v="04/2026"/>
    <s v="RESIDENCIAL CAMPO DE AVIAÇÃO - CONDOMINIO SANTOS DUMONT - BLOCO G - TORRE 13"/>
    <s v="Rua"/>
    <s v="Campo de Pouso"/>
    <n v="287"/>
    <s v="Maranguape"/>
    <x v="0"/>
    <x v="0"/>
    <s v="CR 003 PAULISTA"/>
    <s v="22594-0"/>
    <s v="Diafragma"/>
    <d v="2018-08-31T00:00:00"/>
    <d v="2028-08-31T00:00:00"/>
    <s v="Argemiro / Marta / Domingos"/>
    <s v="Paulo André de Oliveira"/>
    <s v="Francisco de Assis Roque Pinheiro"/>
    <s v="Ordinária"/>
  </r>
  <r>
    <n v="2026220"/>
    <x v="93"/>
    <s v="04/2026"/>
    <s v="RESIDENCIAL CAMPO DE AVIAÇÃO - CONDOMINIO SANTOS DUMONT - BLOCO H - TORRE 14"/>
    <s v="Rua"/>
    <s v="Campo de Pouso"/>
    <n v="287"/>
    <s v="Maranguape"/>
    <x v="0"/>
    <x v="0"/>
    <s v="CR 003 PAULISTA"/>
    <s v="21051"/>
    <s v="Diafragma"/>
    <d v="2018-05-31T00:00:00"/>
    <d v="2028-05-31T00:00:00"/>
    <s v="Argemiro / Marta / Domingos"/>
    <s v="Paulo André de Oliveira"/>
    <s v="Francisco de Assis Roque Pinheiro"/>
    <s v="Ordinária"/>
  </r>
  <r>
    <n v="2026221"/>
    <x v="93"/>
    <s v="04/2026"/>
    <s v="RESIDENCIAL CAMPO DE AVIAÇÃO - CONDOMINIO SANTOS DUMONT - BLOCO H - TORRE 15"/>
    <s v="Rua"/>
    <s v="Campo de Pouso"/>
    <n v="287"/>
    <s v="Maranguape"/>
    <x v="0"/>
    <x v="0"/>
    <s v="CR 003 PAULISTA"/>
    <s v="22602-5"/>
    <s v="Diafragma"/>
    <d v="2018-08-31T00:00:00"/>
    <d v="2028-08-31T00:00:00"/>
    <s v="Argemiro / Marta / Domingos"/>
    <s v="Paulo André de Oliveira"/>
    <s v="Francisco de Assis Roque Pinheiro"/>
    <s v="Ordinária"/>
  </r>
  <r>
    <n v="2026222"/>
    <x v="93"/>
    <s v="04/2026"/>
    <s v="RESIDENCIAL CAMPO DE AVIAÇÃO - CONDOMINIO SANTOS DUMONT - BLOCO I - TORRE 16"/>
    <s v="Rua"/>
    <s v="Campo de Pouso"/>
    <n v="287"/>
    <s v="Maranguape"/>
    <x v="0"/>
    <x v="0"/>
    <s v="CR 003 PAULISTA"/>
    <s v="20491-9"/>
    <s v="Diafragma"/>
    <d v="2017-05-31T00:00:00"/>
    <d v="2027-05-31T00:00:00"/>
    <s v="Argemiro / Marta / Domingos"/>
    <s v="Paulo André de Oliveira"/>
    <s v="Francisco de Assis Roque Pinheiro"/>
    <s v="Ordinária"/>
  </r>
  <r>
    <n v="2026223"/>
    <x v="93"/>
    <s v="04/2026"/>
    <s v="RESIDENCIAL CAMPO DE AVIAÇÃO - CONDOMINIO SANTOS DUMONT - BLOCO I - TORRE 17"/>
    <s v="Rua"/>
    <s v="Campo de Pouso"/>
    <n v="287"/>
    <s v="Maranguape"/>
    <x v="0"/>
    <x v="0"/>
    <s v="CR 003 PAULISTA"/>
    <s v="20624-5"/>
    <s v="Diafragma"/>
    <d v="2023-07-31T00:00:00"/>
    <d v="2033-07-31T00:00:00"/>
    <s v="Argemiro / Marta / Domingos"/>
    <s v="Paulo André de Oliveira"/>
    <s v="Francisco de Assis Roque Pinheiro"/>
    <s v="Ordinária"/>
  </r>
  <r>
    <n v="2026224"/>
    <x v="93"/>
    <s v="04/2026"/>
    <s v="RESIDENCIAL CAMPO DE AVIAÇÃO - CONDOMINIO SANTOS DUMONT - BLOCO J - TORRE 18"/>
    <s v="Rua"/>
    <s v="Campo de Pouso"/>
    <n v="287"/>
    <s v="Maranguape"/>
    <x v="0"/>
    <x v="0"/>
    <s v="CR 003 PAULISTA"/>
    <s v="19053-5"/>
    <s v="Diafragma"/>
    <d v="2017-01-31T00:00:00"/>
    <d v="2027-01-31T00:00:00"/>
    <s v="Argemiro / Marta / Domingos"/>
    <s v="Paulo André de Oliveira"/>
    <s v="Francisco de Assis Roque Pinheiro"/>
    <s v="Ordinária"/>
  </r>
  <r>
    <n v="2026225"/>
    <x v="93"/>
    <s v="04/2026"/>
    <s v="RESIDENCIAL CAMPO DE AVIAÇÃO - CONDOMINIO SANTOS DUMONT - BLOCO J - TORRE 19"/>
    <s v="Rua"/>
    <s v="Campo de Pouso"/>
    <n v="287"/>
    <s v="Maranguape"/>
    <x v="0"/>
    <x v="0"/>
    <s v="CR 003 PAULISTA"/>
    <s v="19363-1"/>
    <s v="Diafragma"/>
    <d v="2017-01-31T00:00:00"/>
    <d v="2027-01-31T00:00:00"/>
    <s v="Argemiro / Marta / Domingos"/>
    <s v="Paulo André de Oliveira"/>
    <s v="Francisco de Assis Roque Pinheiro"/>
    <s v="Ordinária"/>
  </r>
  <r>
    <n v="2026226"/>
    <x v="93"/>
    <s v="04/2026"/>
    <s v="RESIDENCIAL CAMPO DE AVIAÇÃO - CONDOMINIO 14 BIS - CR"/>
    <s v="Rua"/>
    <s v="Campo de Pouso"/>
    <n v="193"/>
    <s v="Maranguape"/>
    <x v="0"/>
    <x v="0"/>
    <s v="CR 002 PAULISTA"/>
    <s v="NA"/>
    <s v="CR"/>
    <m/>
    <m/>
    <s v="Argemiro / Marta / Domingos"/>
    <s v="Paulo André de Oliveira"/>
    <s v="Francisco de Assis Roque Pinheiro"/>
    <s v="Ordinária"/>
  </r>
  <r>
    <n v="2026227"/>
    <x v="93"/>
    <s v="04/2026"/>
    <s v="RESIDENCIAL CAMPO DE AVIAÇÃO - CONDOMINIO 14 BIS - BLOCO A - TORRE 01"/>
    <s v="Rua"/>
    <s v="Campo de Pouso"/>
    <n v="193"/>
    <s v="Maranguape"/>
    <x v="0"/>
    <x v="0"/>
    <s v="CR 002 PAULISTA"/>
    <s v="27592-1"/>
    <s v="Diafragma"/>
    <d v="2021-08-31T00:00:00"/>
    <d v="2031-08-31T00:00:00"/>
    <s v="Argemiro / Marta / Domingos"/>
    <s v="Paulo André de Oliveira"/>
    <s v="Francisco de Assis Roque Pinheiro"/>
    <s v="Ordinária"/>
  </r>
  <r>
    <n v="2026228"/>
    <x v="93"/>
    <s v="04/2026"/>
    <s v="RESIDENCIAL CAMPO DE AVIAÇÃO - CONDOMINIO 14 BIS - BLOCO A - TORRE 02"/>
    <s v="Rua"/>
    <s v="Campo de Pouso"/>
    <n v="193"/>
    <s v="Maranguape"/>
    <x v="0"/>
    <x v="0"/>
    <s v="CR 002 PAULISTA"/>
    <s v="18135-8"/>
    <s v="Diafragma"/>
    <d v="2018-10-31T00:00:00"/>
    <d v="2028-10-31T00:00:00"/>
    <s v="Argemiro / Marta / Domingos"/>
    <s v="Paulo André de Oliveira"/>
    <s v="Francisco de Assis Roque Pinheiro"/>
    <s v="Ordinária"/>
  </r>
  <r>
    <n v="2026229"/>
    <x v="93"/>
    <s v="04/2026"/>
    <s v="RESIDENCIAL CAMPO DE AVIAÇÃO - CONDOMINIO 14 BIS - BLOCO B - TORRE 03"/>
    <s v="Rua"/>
    <s v="Campo de Pouso"/>
    <n v="193"/>
    <s v="Maranguape"/>
    <x v="0"/>
    <x v="0"/>
    <s v="CR 002 PAULISTA"/>
    <s v="27067-9"/>
    <s v="Diafragma"/>
    <d v="2021-03-31T00:00:00"/>
    <d v="2031-03-31T00:00:00"/>
    <s v="Argemiro / Marta / Domingos"/>
    <s v="Paulo André de Oliveira"/>
    <s v="Francisco de Assis Roque Pinheiro"/>
    <s v="Ordinária"/>
  </r>
  <r>
    <n v="2026230"/>
    <x v="93"/>
    <s v="04/2026"/>
    <s v="RESIDENCIAL CAMPO DE AVIAÇÃO - CONDOMINIO 14 BIS - BLOCO B - SALÃO DE FESTAS"/>
    <s v="Rua"/>
    <s v="Campo de Pouso"/>
    <n v="193"/>
    <s v="Maranguape"/>
    <x v="0"/>
    <x v="0"/>
    <s v="CR 002 PAULISTA"/>
    <s v="19338-0"/>
    <s v="Diafragma"/>
    <d v="2017-01-31T00:00:00"/>
    <d v="2027-01-31T00:00:00"/>
    <s v="Argemiro / Marta / Domingos"/>
    <s v="Paulo André de Oliveira"/>
    <s v="Francisco de Assis Roque Pinheiro"/>
    <s v="Ordinária"/>
  </r>
  <r>
    <n v="2026231"/>
    <x v="93"/>
    <s v="04/2026"/>
    <s v="RESIDENCIAL CAMPO DE AVIAÇÃO - CONDOMINIO 14 BIS - BLOCO B - TORRE 04"/>
    <s v="Rua"/>
    <s v="Campo de Pouso"/>
    <n v="193"/>
    <s v="Maranguape"/>
    <x v="0"/>
    <x v="0"/>
    <s v="CR 002 PAULISTA"/>
    <s v="20042-5"/>
    <s v="Diafragma"/>
    <d v="2017-03-31T00:00:00"/>
    <d v="2027-03-31T00:00:00"/>
    <s v="Argemiro / Marta / Domingos"/>
    <s v="Paulo André de Oliveira"/>
    <s v="Francisco de Assis Roque Pinheiro"/>
    <s v="Ordinária"/>
  </r>
  <r>
    <n v="2026232"/>
    <x v="93"/>
    <s v="04/2026"/>
    <s v="RESIDENCIAL CAMPO DE AVIAÇÃO - CONDOMINIO 14 BIS - BLOCO C - TORRE 05"/>
    <s v="Rua"/>
    <s v="Campo de Pouso"/>
    <n v="193"/>
    <s v="Maranguape"/>
    <x v="0"/>
    <x v="0"/>
    <s v="CR 002 PAULISTA"/>
    <s v="21455-8"/>
    <s v="Diafragma"/>
    <d v="2018-06-30T00:00:00"/>
    <d v="2028-06-30T00:00:00"/>
    <s v="Argemiro / Marta / Domingos"/>
    <s v="Paulo André de Oliveira"/>
    <s v="Francisco de Assis Roque Pinheiro"/>
    <s v="Ordinária"/>
  </r>
  <r>
    <n v="2026233"/>
    <x v="93"/>
    <s v="04/2026"/>
    <s v="RESIDENCIAL CAMPO DE AVIAÇÃO - CONDOMINIO 14 BIS - BLOCO C - TORRE 06"/>
    <s v="Rua"/>
    <s v="Campo de Pouso"/>
    <n v="193"/>
    <s v="Maranguape"/>
    <x v="0"/>
    <x v="0"/>
    <s v="CR 002 PAULISTA"/>
    <s v="20361-0"/>
    <s v="Diafragma"/>
    <d v="2017-03-31T00:00:00"/>
    <d v="2027-03-31T00:00:00"/>
    <s v="Argemiro / Marta / Domingos"/>
    <s v="Paulo André de Oliveira"/>
    <s v="Francisco de Assis Roque Pinheiro"/>
    <s v="Ordinária"/>
  </r>
  <r>
    <n v="2026234"/>
    <x v="93"/>
    <s v="04/2026"/>
    <s v="RESIDENCIAL CAMPO DE AVIAÇÃO - CONDOMINIO 14 BIS - BLOCO D - TORRE 07"/>
    <s v="Rua"/>
    <s v="Campo de Pouso"/>
    <n v="193"/>
    <s v="Maranguape"/>
    <x v="0"/>
    <x v="0"/>
    <s v="CR 002 PAULISTA"/>
    <s v="22218-6"/>
    <s v="Diafragma"/>
    <d v="2018-06-30T00:00:00"/>
    <d v="2028-06-30T00:00:00"/>
    <s v="Argemiro / Marta / Domingos"/>
    <s v="Paulo André de Oliveira"/>
    <s v="Francisco de Assis Roque Pinheiro"/>
    <s v="Ordinária"/>
  </r>
  <r>
    <n v="2026235"/>
    <x v="93"/>
    <s v="04/2026"/>
    <s v="RESIDENCIAL CAMPO DE AVIAÇÃO - CONDOMINIO 14 BIS - BLOCO E - TORRE 08"/>
    <s v="Rua"/>
    <s v="Campo de Pouso"/>
    <n v="193"/>
    <s v="Maranguape"/>
    <x v="0"/>
    <x v="0"/>
    <s v="CR 002 PAULISTA"/>
    <s v="19885-4"/>
    <s v="Diafragma"/>
    <d v="2017-03-31T00:00:00"/>
    <d v="2027-03-31T00:00:00"/>
    <s v="Argemiro / Marta / Domingos"/>
    <s v="Paulo André de Oliveira"/>
    <s v="Francisco de Assis Roque Pinheiro"/>
    <s v="Ordinária"/>
  </r>
  <r>
    <n v="2026236"/>
    <x v="93"/>
    <s v="04/2026"/>
    <s v="RESIDENCIAL CAMPO DE AVIAÇÃO - CONDOMINIO 14 BIS - BLOCO E - TORRE 09"/>
    <s v="Rua"/>
    <s v="Campo de Pouso"/>
    <n v="193"/>
    <s v="Maranguape"/>
    <x v="0"/>
    <x v="0"/>
    <s v="CR 002 PAULISTA"/>
    <s v="20681-4"/>
    <s v="Diafragma"/>
    <d v="2017-03-31T00:00:00"/>
    <d v="2027-03-31T00:00:00"/>
    <s v="Argemiro / Marta / Domingos"/>
    <s v="Paulo André de Oliveira"/>
    <s v="Francisco de Assis Roque Pinheiro"/>
    <s v="Ordinária"/>
  </r>
  <r>
    <n v="2026237"/>
    <x v="93"/>
    <s v="04/2026"/>
    <s v="RESIDENCIAL CAMPO DE AVIAÇÃO - CONDOMINIO 14 BIS - BLOCO F - TORRE 10"/>
    <s v="Rua"/>
    <s v="Campo de Pouso"/>
    <n v="193"/>
    <s v="Maranguape"/>
    <x v="0"/>
    <x v="0"/>
    <s v="CR 002 PAULISTA"/>
    <s v="20703-9"/>
    <s v="Diafragma"/>
    <d v="2017-05-31T00:00:00"/>
    <d v="2027-05-31T00:00:00"/>
    <s v="Argemiro / Marta / Domingos"/>
    <s v="Paulo André de Oliveira"/>
    <s v="Francisco de Assis Roque Pinheiro"/>
    <s v="Ordinária"/>
  </r>
  <r>
    <n v="2026238"/>
    <x v="93"/>
    <s v="04/2026"/>
    <s v="RESIDENCIAL CAMPO DE AVIAÇÃO - CONDOMINIO 14 BIS - BLOCO F - TORRE 11"/>
    <s v="Rua"/>
    <s v="Campo de Pouso"/>
    <n v="193"/>
    <s v="Maranguape"/>
    <x v="0"/>
    <x v="0"/>
    <s v="CR 002 PAULISTA"/>
    <s v="20737-3"/>
    <s v="Diafragma"/>
    <d v="2017-05-31T00:00:00"/>
    <d v="2027-05-31T00:00:00"/>
    <s v="Argemiro / Marta / Domingos"/>
    <s v="Paulo André de Oliveira"/>
    <s v="Francisco de Assis Roque Pinheiro"/>
    <s v="Ordinária"/>
  </r>
  <r>
    <n v="2026239"/>
    <x v="93"/>
    <s v="04/2026"/>
    <s v="RESIDENCIAL CAMPO DE AVIAÇÃO - CONDOMINIO 14 BIS - BLOCO G - TORRE 12"/>
    <s v="Rua"/>
    <s v="Campo de Pouso"/>
    <n v="193"/>
    <s v="Maranguape"/>
    <x v="0"/>
    <x v="0"/>
    <s v="CR 002 PAULISTA"/>
    <s v="22391-3"/>
    <s v="Diafragma"/>
    <d v="2018-07-31T00:00:00"/>
    <d v="2028-07-31T00:00:00"/>
    <s v="Argemiro / Marta / Domingos"/>
    <s v="Paulo André de Oliveira"/>
    <s v="Francisco de Assis Roque Pinheiro"/>
    <s v="Ordinária"/>
  </r>
  <r>
    <n v="2026240"/>
    <x v="93"/>
    <s v="04/2026"/>
    <s v="RESIDENCIAL CAMPO DE AVIAÇÃO - CONDOMINIO 14 BIS - BLOCO G - TORRE 13"/>
    <s v="Rua"/>
    <s v="Campo de Pouso"/>
    <n v="193"/>
    <s v="Maranguape"/>
    <x v="0"/>
    <x v="0"/>
    <s v="CR 002 PAULISTA"/>
    <s v="19859-5"/>
    <s v="Diafragma"/>
    <d v="2017-03-31T00:00:00"/>
    <d v="2027-03-31T00:00:00"/>
    <s v="Argemiro / Marta / Domingos"/>
    <s v="Paulo André de Oliveira"/>
    <s v="Francisco de Assis Roque Pinheiro"/>
    <s v="Ordinária"/>
  </r>
  <r>
    <n v="2026241"/>
    <x v="93"/>
    <s v="04/2026"/>
    <s v="RESIDENCIAL CAMPO DE AVIAÇÃO - CONDOMINIO 14 BIS - BLOCO H - TORRE 14"/>
    <s v="Rua"/>
    <s v="Campo de Pouso"/>
    <n v="193"/>
    <s v="Maranguape"/>
    <x v="0"/>
    <x v="0"/>
    <s v="CR 002 PAULISTA"/>
    <s v="18131-5"/>
    <s v="Diafragma"/>
    <d v="2016-10-31T00:00:00"/>
    <d v="2026-10-31T00:00:00"/>
    <s v="Argemiro / Marta / Domingos"/>
    <s v="Paulo André de Oliveira"/>
    <s v="Francisco de Assis Roque Pinheiro"/>
    <s v="Ordinária"/>
  </r>
  <r>
    <n v="2026242"/>
    <x v="93"/>
    <s v="04/2026"/>
    <s v="RESIDENCIAL CAMPO DE AVIAÇÃO - CONDOMINIO 14 BIS - BLOCO H - TORRE 15"/>
    <s v="Rua"/>
    <s v="Campo de Pouso"/>
    <n v="193"/>
    <s v="Maranguape"/>
    <x v="0"/>
    <x v="0"/>
    <s v="CR 002 PAULISTA"/>
    <s v="19960-5"/>
    <s v="Diafragma"/>
    <d v="2017-03-31T00:00:00"/>
    <d v="2027-03-31T00:00:00"/>
    <s v="Argemiro / Marta / Domingos"/>
    <s v="Paulo André de Oliveira"/>
    <s v="Francisco de Assis Roque Pinheiro"/>
    <s v="Ordinária"/>
  </r>
  <r>
    <n v="2026243"/>
    <x v="93"/>
    <s v="04/2026"/>
    <s v="RESIDENCIAL CAMPO DE AVIAÇÃO - CONDOMINIO 14 BIS - BLOCO I - TORRE 16"/>
    <s v="Rua"/>
    <s v="Campo de Pouso"/>
    <n v="193"/>
    <s v="Maranguape"/>
    <x v="0"/>
    <x v="0"/>
    <s v="CR 002 PAULISTA"/>
    <s v="25758-3"/>
    <s v="Diafragma"/>
    <d v="2020-03-31T00:00:00"/>
    <d v="2030-03-31T00:00:00"/>
    <s v="Argemiro / Marta / Domingos"/>
    <s v="Paulo André de Oliveira"/>
    <s v="Francisco de Assis Roque Pinheiro"/>
    <s v="Ordinária"/>
  </r>
  <r>
    <n v="2026244"/>
    <x v="93"/>
    <s v="04/2026"/>
    <s v="RESIDENCIAL CAMPO DE AVIAÇÃO - CONDOMINIO 14 BIS - BLOCO I - TORRE 17"/>
    <s v="Rua"/>
    <s v="Campo de Pouso"/>
    <n v="193"/>
    <s v="Maranguape"/>
    <x v="0"/>
    <x v="0"/>
    <s v="CR 002 PAULISTA"/>
    <s v="19979-6"/>
    <s v="Diafragma"/>
    <d v="2017-03-31T00:00:00"/>
    <d v="2027-03-31T00:00:00"/>
    <s v="Argemiro / Marta / Domingos"/>
    <s v="Paulo André de Oliveira"/>
    <s v="Francisco de Assis Roque Pinheiro"/>
    <s v="Ordinária"/>
  </r>
  <r>
    <n v="2026245"/>
    <x v="93"/>
    <s v="04/2026"/>
    <s v="RESIDENCIAL CAMPO DE AVIAÇÃO - CONDOMINIO 14 BIS - BLOCO J - TORRE 18"/>
    <s v="Rua"/>
    <s v="Campo de Pouso"/>
    <n v="193"/>
    <s v="Maranguape"/>
    <x v="0"/>
    <x v="0"/>
    <s v="CR 002 PAULISTA"/>
    <s v="19858-7"/>
    <s v="Diafragma"/>
    <d v="2017-03-31T00:00:00"/>
    <d v="2027-03-31T00:00:00"/>
    <s v="Argemiro / Marta / Domingos"/>
    <s v="Paulo André de Oliveira"/>
    <s v="Francisco de Assis Roque Pinheiro"/>
    <s v="Ordinária"/>
  </r>
  <r>
    <n v="2026246"/>
    <x v="93"/>
    <s v="04/2026"/>
    <s v="RESIDENCIAL CAMPO DE AVIAÇÃO - CONDOMINIO 14 BIS - BLOCO J - TORRE 19"/>
    <s v="Rua"/>
    <s v="Campo de Pouso"/>
    <n v="193"/>
    <s v="Maranguape"/>
    <x v="0"/>
    <x v="0"/>
    <s v="CR 002 PAULISTA"/>
    <s v="24119-9"/>
    <s v="Diafragma"/>
    <d v="2019-05-31T00:00:00"/>
    <d v="2029-05-31T00:00:00"/>
    <s v="Argemiro / Marta / Domingos"/>
    <s v="Paulo André de Oliveira"/>
    <s v="Francisco de Assis Roque Pinheiro"/>
    <s v="Ordinária"/>
  </r>
  <r>
    <n v="2026247"/>
    <x v="93"/>
    <s v="04/2026"/>
    <s v="RESIDENCIAL CAMPO DE AVIAÇÃO - CONDOMINIO HANGAR - CR"/>
    <s v="Rua"/>
    <s v="Campo de Pouso"/>
    <n v="97"/>
    <s v="Maranguape"/>
    <x v="0"/>
    <x v="0"/>
    <s v="CR 001 PAULISTA"/>
    <s v="CR"/>
    <s v="NA"/>
    <s v="NA"/>
    <s v="NA"/>
    <s v="Argemiro / Marta / Domingos"/>
    <s v="Paulo André de Oliveira"/>
    <s v="Francisco de Assis Roque Pinheiro"/>
    <s v="Ordinária"/>
  </r>
  <r>
    <n v="2026248"/>
    <x v="93"/>
    <s v="04/2026"/>
    <s v="RESIDENCIAL CAMPO DE AVIAÇÃO - CONDOMINIO HANGAR - BLOCO A - TORRE 01"/>
    <s v="Rua"/>
    <s v="Campo de Pouso"/>
    <n v="97"/>
    <s v="Maranguape"/>
    <x v="0"/>
    <x v="0"/>
    <s v="CR 001 PAULISTA"/>
    <s v="19067-5"/>
    <s v="Diafragma"/>
    <d v="2017-01-31T00:00:00"/>
    <d v="2027-01-31T00:00:00"/>
    <s v="Argemiro / Marta / Domingos"/>
    <s v="Paulo André de Oliveira"/>
    <s v="Francisco de Assis Roque Pinheiro"/>
    <s v="Ordinária"/>
  </r>
  <r>
    <n v="2026249"/>
    <x v="93"/>
    <s v="04/2026"/>
    <s v="RESIDENCIAL CAMPO DE AVIAÇÃO - CONDOMINIO HANGAR - BLOCO A - TORRE 02"/>
    <s v="Rua"/>
    <s v="Campo de Pouso"/>
    <n v="97"/>
    <s v="Maranguape"/>
    <x v="0"/>
    <x v="0"/>
    <s v="CR 001 PAULISTA"/>
    <s v="18522-1"/>
    <s v="Diafragma"/>
    <d v="2021-10-31T00:00:00"/>
    <d v="2031-10-31T00:00:00"/>
    <s v="Argemiro / Marta / Domingos"/>
    <s v="Paulo André de Oliveira"/>
    <s v="Francisco de Assis Roque Pinheiro"/>
    <s v="Ordinária"/>
  </r>
  <r>
    <n v="2026250"/>
    <x v="93"/>
    <s v="04/2026"/>
    <s v="RESIDENCIAL CAMPO DE AVIAÇÃO - CONDOMINIO HANGAR - BLOCO B - TORRE 03"/>
    <s v="Rua"/>
    <s v="Campo de Pouso"/>
    <n v="97"/>
    <s v="Maranguape"/>
    <x v="0"/>
    <x v="0"/>
    <s v="CR 001 PAULISTA"/>
    <s v="21034-0"/>
    <s v="Diafragma"/>
    <d v="2018-05-31T00:00:00"/>
    <d v="2028-05-31T00:00:00"/>
    <s v="Argemiro / Marta / Domingos"/>
    <s v="Paulo André de Oliveira"/>
    <s v="Francisco de Assis Roque Pinheiro"/>
    <s v="Ordinária"/>
  </r>
  <r>
    <n v="2026251"/>
    <x v="93"/>
    <s v="04/2026"/>
    <s v="RESIDENCIAL CAMPO DE AVIAÇÃO - CONDOMINIO HANGAR - SALÃO DE FESTAS"/>
    <s v="Rua"/>
    <s v="Campo de Pouso"/>
    <n v="97"/>
    <s v="Maranguape"/>
    <x v="0"/>
    <x v="0"/>
    <s v="CR 001 PAULISTA"/>
    <s v="18247-8"/>
    <s v="Diafragma"/>
    <d v="2025-01-31T00:00:00"/>
    <d v="2035-01-31T00:00:00"/>
    <s v="Argemiro / Marta / Domingos"/>
    <s v="Paulo André de Oliveira"/>
    <s v="Francisco de Assis Roque Pinheiro"/>
    <s v="Ordinária"/>
  </r>
  <r>
    <n v="2026252"/>
    <x v="93"/>
    <s v="04/2026"/>
    <s v="RESIDENCIAL CAMPO DE AVIAÇÃO - CONDOMINIO HANGAR - BLOCO B - TORRE 04"/>
    <s v="Rua"/>
    <s v="Campo de Pouso"/>
    <n v="97"/>
    <s v="Maranguape"/>
    <x v="0"/>
    <x v="0"/>
    <s v="CR 001 PAULISTA"/>
    <s v="17613-3"/>
    <s v="Diafragma"/>
    <d v="2016-10-31T00:00:00"/>
    <d v="2026-10-31T00:00:00"/>
    <s v="Argemiro / Marta / Domingos"/>
    <s v="Paulo André de Oliveira"/>
    <s v="Francisco de Assis Roque Pinheiro"/>
    <s v="Ordinária"/>
  </r>
  <r>
    <n v="2026253"/>
    <x v="93"/>
    <s v="04/2026"/>
    <s v="RESIDENCIAL CAMPO DE AVIAÇÃO - CONDOMINIO HANGAR - BLOCO C - TORRE 05"/>
    <s v="Rua"/>
    <s v="Campo de Pouso"/>
    <n v="97"/>
    <s v="Maranguape"/>
    <x v="0"/>
    <x v="0"/>
    <s v="CR 001 PAULISTA"/>
    <s v="29708-9"/>
    <s v="Diafragma"/>
    <d v="2022-06-30T00:00:00"/>
    <d v="2032-06-30T00:00:00"/>
    <s v="Argemiro / Marta / Domingos"/>
    <s v="Paulo André de Oliveira"/>
    <s v="Francisco de Assis Roque Pinheiro"/>
    <s v="Ordinária"/>
  </r>
  <r>
    <n v="2026254"/>
    <x v="93"/>
    <s v="04/2026"/>
    <s v="RESIDENCIAL CAMPO DE AVIAÇÃO - CONDOMINIO HANGAR - BLOCO C - TORRE 06"/>
    <s v="Rua"/>
    <s v="Campo de Pouso"/>
    <n v="97"/>
    <s v="Maranguape"/>
    <x v="0"/>
    <x v="0"/>
    <s v="CR 001 PAULISTA"/>
    <s v="18019-0"/>
    <s v="Diafragma"/>
    <d v="2016-10-31T00:00:00"/>
    <d v="2026-10-31T00:00:00"/>
    <s v="Argemiro / Marta / Domingos"/>
    <s v="Paulo André de Oliveira"/>
    <s v="Francisco de Assis Roque Pinheiro"/>
    <s v="Ordinária"/>
  </r>
  <r>
    <n v="2026255"/>
    <x v="93"/>
    <s v="04/2026"/>
    <s v="RESIDENCIAL CAMPO DE AVIAÇÃO - CONDOMINIO HANGAR - BLOCO D - TORRE 07"/>
    <s v="Rua"/>
    <s v="Campo de Pouso"/>
    <n v="97"/>
    <s v="Maranguape"/>
    <x v="0"/>
    <x v="0"/>
    <s v="CR 001 PAULISTA"/>
    <s v="31568-0"/>
    <s v="Diafragma"/>
    <d v="2024-01-31T00:00:00"/>
    <d v="2034-01-31T00:00:00"/>
    <s v="Argemiro / Marta / Domingos"/>
    <s v="Paulo André de Oliveira"/>
    <s v="Francisco de Assis Roque Pinheiro"/>
    <s v="Ordinária"/>
  </r>
  <r>
    <n v="2026256"/>
    <x v="93"/>
    <s v="04/2026"/>
    <s v="RESIDENCIAL CAMPO DE AVIAÇÃO - CONDOMINIO HANGAR - BLOCO E - TORRE 08"/>
    <s v="Rua"/>
    <s v="Campo de Pouso"/>
    <n v="97"/>
    <s v="Maranguape"/>
    <x v="0"/>
    <x v="0"/>
    <s v="CR 001 PAULISTA"/>
    <s v="23074-0"/>
    <s v="Diafragma"/>
    <d v="2019-01-31T00:00:00"/>
    <d v="2029-01-31T00:00:00"/>
    <s v="Argemiro / Marta / Domingos"/>
    <s v="Paulo André de Oliveira"/>
    <s v="Francisco de Assis Roque Pinheiro"/>
    <s v="Ordinária"/>
  </r>
  <r>
    <n v="2026257"/>
    <x v="93"/>
    <s v="04/2026"/>
    <s v="RESIDENCIAL CAMPO DE AVIAÇÃO - CONDOMINIO HANGAR - BLOCO E - TORRE 09"/>
    <s v="Rua"/>
    <s v="Campo de Pouso"/>
    <n v="97"/>
    <s v="Maranguape"/>
    <x v="0"/>
    <x v="0"/>
    <s v="CR 001 PAULISTA"/>
    <s v="23871-6"/>
    <s v="Diafragma"/>
    <d v="2019-04-30T00:00:00"/>
    <d v="2029-04-30T00:00:00"/>
    <s v="Argemiro / Marta / Domingos"/>
    <s v="Paulo André de Oliveira"/>
    <s v="Francisco de Assis Roque Pinheiro"/>
    <s v="Ordinária"/>
  </r>
  <r>
    <n v="2026258"/>
    <x v="93"/>
    <s v="04/2026"/>
    <s v="RESIDENCIAL CAMPO DE AVIAÇÃO - CONDOMINIO HANGAR - BLOCO F - TORRE 10"/>
    <s v="Rua"/>
    <s v="Campo de Pouso"/>
    <n v="97"/>
    <s v="Maranguape"/>
    <x v="0"/>
    <x v="0"/>
    <s v="CR 001 PAULISTA"/>
    <s v="25168-2"/>
    <s v="Diafragma"/>
    <d v="2020-03-31T00:00:00"/>
    <d v="2030-03-31T00:00:00"/>
    <s v="Argemiro / Marta / Domingos"/>
    <s v="Paulo André de Oliveira"/>
    <s v="Francisco de Assis Roque Pinheiro"/>
    <s v="Ordinária"/>
  </r>
  <r>
    <n v="2026259"/>
    <x v="93"/>
    <s v="04/2026"/>
    <s v="RESIDENCIAL CAMPO DE AVIAÇÃO - CONDOMINIO HANGAR - BLOCO F - TORRE 11"/>
    <s v="Rua"/>
    <s v="Campo de Pouso"/>
    <n v="97"/>
    <s v="Maranguape"/>
    <x v="0"/>
    <x v="0"/>
    <s v="CR 001 PAULISTA"/>
    <s v="17615-0"/>
    <s v="Diafragma"/>
    <d v="2016-10-31T00:00:00"/>
    <d v="2026-10-31T00:00:00"/>
    <s v="Argemiro / Marta / Domingos"/>
    <s v="Paulo André de Oliveira"/>
    <s v="Francisco de Assis Roque Pinheiro"/>
    <s v="Ordinária"/>
  </r>
  <r>
    <n v="2026260"/>
    <x v="93"/>
    <s v="04/2026"/>
    <s v="RESIDENCIAL CAMPO DE AVIAÇÃO - CONDOMINIO HANGAR - BLOCO G - TORRE 12"/>
    <s v="Rua"/>
    <s v="Campo de Pouso"/>
    <n v="97"/>
    <s v="Maranguape"/>
    <x v="0"/>
    <x v="0"/>
    <s v="CR 001 PAULISTA"/>
    <s v="18497-7"/>
    <s v="Diafragma"/>
    <d v="2024-10-31T00:00:00"/>
    <d v="2034-10-31T00:00:00"/>
    <s v="Argemiro / Marta / Domingos"/>
    <s v="Paulo André de Oliveira"/>
    <s v="Francisco de Assis Roque Pinheiro"/>
    <s v="Ordinária"/>
  </r>
  <r>
    <n v="2026261"/>
    <x v="93"/>
    <s v="04/2026"/>
    <s v="RESIDENCIAL CAMPO DE AVIAÇÃO - CONDOMINIO HANGAR - BLOCO G - TORRE 13"/>
    <s v="Rua"/>
    <s v="Campo de Pouso"/>
    <n v="97"/>
    <s v="Maranguape"/>
    <x v="0"/>
    <x v="0"/>
    <s v="CR 001 PAULISTA"/>
    <s v="18557-4"/>
    <s v="Diafragma"/>
    <d v="2024-10-31T00:00:00"/>
    <d v="2034-10-31T00:00:00"/>
    <s v="Argemiro / Marta / Domingos"/>
    <s v="Paulo André de Oliveira"/>
    <s v="Francisco de Assis Roque Pinheiro"/>
    <s v="Ordinária"/>
  </r>
  <r>
    <n v="2026262"/>
    <x v="93"/>
    <s v="04/2026"/>
    <s v="RESIDENCIAL CAMPO DE AVIAÇÃO - CONDOMINIO HANGAR - BLOCO H - TORRE 14"/>
    <s v="Rua"/>
    <s v="Campo de Pouso"/>
    <n v="97"/>
    <s v="Maranguape"/>
    <x v="0"/>
    <x v="0"/>
    <s v="CR 001 PAULISTA"/>
    <s v="20489-7"/>
    <s v="Diafragma"/>
    <d v="2017-05-31T00:00:00"/>
    <d v="2027-05-31T00:00:00"/>
    <s v="Argemiro / Marta / Domingos"/>
    <s v="Paulo André de Oliveira"/>
    <s v="Francisco de Assis Roque Pinheiro"/>
    <s v="Ordinária"/>
  </r>
  <r>
    <n v="2026263"/>
    <x v="93"/>
    <s v="04/2026"/>
    <s v="RESIDENCIAL CAMPO DE AVIAÇÃO - CONDOMINIO HANGAR - BLOCO H - TORRE 15"/>
    <s v="Rua"/>
    <s v="Campo de Pouso"/>
    <n v="97"/>
    <s v="Maranguape"/>
    <x v="0"/>
    <x v="0"/>
    <s v="CR 001 PAULISTA"/>
    <s v="17505-6"/>
    <s v="Diafragma"/>
    <d v="2016-10-31T00:00:00"/>
    <d v="2026-10-31T00:00:00"/>
    <s v="Argemiro / Marta / Domingos"/>
    <s v="Paulo André de Oliveira"/>
    <s v="Francisco de Assis Roque Pinheiro"/>
    <s v="Ordinária"/>
  </r>
  <r>
    <n v="2026264"/>
    <x v="93"/>
    <s v="04/2026"/>
    <s v="RESIDENCIAL CAMPO DE AVIAÇÃO - CONDOMINIO HANGAR - BLOCO I - TORRE 16"/>
    <s v="Rua"/>
    <s v="Campo de Pouso"/>
    <n v="97"/>
    <s v="Maranguape"/>
    <x v="0"/>
    <x v="0"/>
    <s v="CR 001 PAULISTA"/>
    <s v="18137-4"/>
    <s v="Diafragma"/>
    <d v="2024-10-31T00:00:00"/>
    <d v="2034-10-31T00:00:00"/>
    <s v="Argemiro / Marta / Domingos"/>
    <s v="Paulo André de Oliveira"/>
    <s v="Francisco de Assis Roque Pinheiro"/>
    <s v="Ordinária"/>
  </r>
  <r>
    <n v="2026265"/>
    <x v="93"/>
    <s v="04/2026"/>
    <s v="RESIDENCIAL CAMPO DE AVIAÇÃO - CONDOMINIO HANGAR - BLOCO I - TORRE 17"/>
    <s v="Rua"/>
    <s v="Campo de Pouso"/>
    <n v="97"/>
    <s v="Maranguape"/>
    <x v="0"/>
    <x v="0"/>
    <s v="CR 001 PAULISTA"/>
    <s v="18164-1"/>
    <s v="Diafragma"/>
    <d v="2016-10-31T00:00:00"/>
    <d v="2026-10-31T00:00:00"/>
    <s v="Argemiro / Marta / Domingos"/>
    <s v="Paulo André de Oliveira"/>
    <s v="Francisco de Assis Roque Pinheiro"/>
    <s v="Ordinária"/>
  </r>
  <r>
    <n v="2026266"/>
    <x v="93"/>
    <s v="04/2026"/>
    <s v="RESIDENCIAL CAMPO DE AVIAÇÃO - CONDOMINIO HANGAR - BLOCO J - TORRE 18"/>
    <s v="Rua"/>
    <s v="Campo de Pouso"/>
    <n v="97"/>
    <s v="Maranguape"/>
    <x v="0"/>
    <x v="0"/>
    <s v="CR 001 PAULISTA"/>
    <s v="17610-9"/>
    <s v="Diafragma"/>
    <s v="31/102016"/>
    <d v="2026-10-31T00:00:00"/>
    <s v="Argemiro / Marta / Domingos"/>
    <s v="Paulo André de Oliveira"/>
    <s v="Francisco de Assis Roque Pinheiro"/>
    <s v="Ordinária"/>
  </r>
  <r>
    <n v="2026267"/>
    <x v="93"/>
    <s v="04/2026"/>
    <s v="RESIDENCIAL CAMPO DE AVIAÇÃO - CONDOMINIO HANGAR - BLOCO J - TORRE 19"/>
    <s v="Rua"/>
    <s v="Campo de Pouso"/>
    <n v="97"/>
    <s v="Maranguape"/>
    <x v="0"/>
    <x v="0"/>
    <s v="CR 001 PAULISTA"/>
    <s v="20647-4"/>
    <s v="Diafragma"/>
    <d v="2017-05-31T00:00:00"/>
    <d v="2027-05-31T00:00:00"/>
    <s v="Argemiro / Marta / Domingos"/>
    <s v="Paulo André de Oliveira"/>
    <s v="Francisco de Assis Roque Pinheiro"/>
    <s v="Ordinária"/>
  </r>
  <r>
    <n v="2026268"/>
    <x v="94"/>
    <s v="04/2026"/>
    <s v="JARDINS DA ROSEIRA CONDOMÍNIO CLUBE - CR"/>
    <s v="Avenida"/>
    <s v="Antônio Cabral de Souza"/>
    <n v="350"/>
    <s v="Torres Galvão"/>
    <x v="0"/>
    <x v="0"/>
    <s v="CR 004 PAULISTA"/>
    <s v="NA"/>
    <s v="NA"/>
    <s v="NA"/>
    <s v="NA"/>
    <s v="Argemiro / Marta / Domingos"/>
    <s v="Paulo André de Oliveira"/>
    <s v="André Raimundo da Silva"/>
    <s v="Ordinária"/>
  </r>
  <r>
    <n v="2026269"/>
    <x v="94"/>
    <s v="04/2026"/>
    <s v="JARDINS DA ROSEIRA CONDOMÍNIO CLUBE - BLOCO 01"/>
    <s v="Avenida"/>
    <s v="Antônio Cabral de Souza"/>
    <n v="350"/>
    <s v="Torres Galvão"/>
    <x v="0"/>
    <x v="0"/>
    <s v="CR 004 PAULISTA"/>
    <s v="23760-4"/>
    <s v="Diafragma"/>
    <d v="2019-04-30T00:00:00"/>
    <d v="2029-04-30T00:00:00"/>
    <s v="Argemiro / Marta / Domingos"/>
    <s v="Paulo André de Oliveira"/>
    <s v="André Raimundo da Silva"/>
    <s v="Ordinária"/>
  </r>
  <r>
    <n v="2026270"/>
    <x v="94"/>
    <s v="04/2026"/>
    <s v="JARDINS DA ROSEIRA CONDOMÍNIO CLUBE - BLOCO 02"/>
    <s v="Avenida"/>
    <s v="Antônio Cabral de Souza"/>
    <n v="350"/>
    <s v="Torres Galvão"/>
    <x v="0"/>
    <x v="0"/>
    <s v="CR 004 PAULISTA"/>
    <s v="24033-8"/>
    <s v="Diafragma"/>
    <d v="2019-04-30T00:00:00"/>
    <d v="2029-04-30T00:00:00"/>
    <s v="Argemiro / Marta / Domingos"/>
    <s v="Paulo André de Oliveira"/>
    <s v="André Raimundo da Silva"/>
    <s v="Ordinária"/>
  </r>
  <r>
    <n v="2026271"/>
    <x v="94"/>
    <s v="04/2026"/>
    <s v="JARDINS DA ROSEIRA CONDOMÍNIO CLUBE - BLOCO 03"/>
    <s v="Avenida"/>
    <s v="Antônio Cabral de Souza"/>
    <n v="350"/>
    <s v="Torres Galvão"/>
    <x v="0"/>
    <x v="0"/>
    <s v="CR 004 PAULISTA"/>
    <s v="21713-1"/>
    <s v="Diafragma"/>
    <d v="2018-06-30T00:00:00"/>
    <d v="2028-06-30T00:00:00"/>
    <s v="Argemiro / Marta / Domingos"/>
    <s v="Paulo André de Oliveira"/>
    <s v="André Raimundo da Silva"/>
    <s v="Ordinária"/>
  </r>
  <r>
    <n v="2026272"/>
    <x v="94"/>
    <s v="04/2026"/>
    <s v="JARDINS DA ROSEIRA CONDOMÍNIO CLUBE - BLOCO 04"/>
    <s v="Avenida"/>
    <s v="Antônio Cabral de Souza"/>
    <n v="350"/>
    <s v="Torres Galvão"/>
    <x v="0"/>
    <x v="0"/>
    <s v="CR 004 PAULISTA"/>
    <s v="21695-0"/>
    <s v="Diafragma"/>
    <d v="2018-06-30T00:00:00"/>
    <d v="2028-06-30T00:00:00"/>
    <s v="Argemiro / Marta / Domingos"/>
    <s v="Paulo André de Oliveira"/>
    <s v="André Raimundo da Silva"/>
    <s v="Ordinária"/>
  </r>
  <r>
    <n v="2026273"/>
    <x v="94"/>
    <s v="04/2026"/>
    <s v="JARDINS DA ROSEIRA CONDOMÍNIO CLUBE - BLOCO 08"/>
    <s v="Avenida"/>
    <s v="Antônio Cabral de Souza"/>
    <n v="350"/>
    <s v="Torres Galvão"/>
    <x v="0"/>
    <x v="0"/>
    <s v="CR 004 PAULISTA"/>
    <s v="25193-3"/>
    <s v="Diafragma"/>
    <d v="2020-03-31T00:00:00"/>
    <d v="2030-03-31T00:00:00"/>
    <s v="Argemiro / Marta / Domingos"/>
    <s v="Paulo André de Oliveira"/>
    <s v="André Raimundo da Silva"/>
    <s v="Ordinária"/>
  </r>
  <r>
    <n v="2026274"/>
    <x v="94"/>
    <s v="04/2026"/>
    <s v="JARDINS DA ROSEIRA CONDOMÍNIO CLUBE - BLOCO 07"/>
    <s v="Avenida"/>
    <s v="Antônio Cabral de Souza"/>
    <n v="350"/>
    <s v="Torres Galvão"/>
    <x v="0"/>
    <x v="0"/>
    <s v="CR 004 PAULISTA"/>
    <s v="23220-3"/>
    <s v="Diafragma"/>
    <d v="2019-01-31T00:00:00"/>
    <d v="2029-01-31T00:00:00"/>
    <s v="Argemiro / Marta / Domingos"/>
    <s v="Paulo André de Oliveira"/>
    <s v="André Raimundo da Silva"/>
    <s v="Ordinária"/>
  </r>
  <r>
    <n v="2026275"/>
    <x v="94"/>
    <s v="04/2026"/>
    <s v="JARDINS DA ROSEIRA CONDOMÍNIO CLUBE - BLOCO 06"/>
    <s v="Avenida"/>
    <s v="Antônio Cabral de Souza"/>
    <n v="350"/>
    <s v="Torres Galvão"/>
    <x v="0"/>
    <x v="0"/>
    <s v="CR 004 PAULISTA"/>
    <s v="24139-3"/>
    <s v="Diafragma"/>
    <d v="2019-05-31T00:00:00"/>
    <d v="2029-05-31T00:00:00"/>
    <s v="Argemiro / Marta / Domingos"/>
    <s v="Paulo André de Oliveira"/>
    <s v="André Raimundo da Silva"/>
    <s v="Ordinária"/>
  </r>
  <r>
    <n v="2026276"/>
    <x v="94"/>
    <s v="04/2026"/>
    <s v="JARDINS DA ROSEIRA CONDOMÍNIO CLUBE - BLOCO 05"/>
    <s v="Avenida"/>
    <s v="Antônio Cabral de Souza"/>
    <n v="350"/>
    <s v="Torres Galvão"/>
    <x v="0"/>
    <x v="0"/>
    <s v="CR 004 PAULISTA"/>
    <s v="2130-9"/>
    <s v="Diafragma"/>
    <d v="2018-07-30T00:00:00"/>
    <d v="2028-07-30T00:00:00"/>
    <s v="Argemiro / Marta / Domingos"/>
    <s v="Paulo André de Oliveira"/>
    <s v="André Raimundo da Silva"/>
    <s v="Ordinária"/>
  </r>
  <r>
    <n v="2026277"/>
    <x v="94"/>
    <s v="04/2026"/>
    <s v="JARDINS DA ROSEIRA CONDOMÍNIO CLUBE - BLOCO 11"/>
    <s v="Avenida"/>
    <s v="Antônio Cabral de Souza"/>
    <n v="350"/>
    <s v="Torres Galvão"/>
    <x v="0"/>
    <x v="0"/>
    <s v="CR 004 PAULISTA"/>
    <s v="23554-7"/>
    <s v="Diafragma"/>
    <d v="2019-04-30T00:00:00"/>
    <d v="2029-04-30T00:00:00"/>
    <s v="Argemiro / Marta / Domingos"/>
    <s v="Paulo André de Oliveira"/>
    <s v="André Raimundo da Silva"/>
    <s v="Ordinária"/>
  </r>
  <r>
    <n v="2026278"/>
    <x v="94"/>
    <s v="04/2026"/>
    <s v="JARDINS DA ROSEIRA CONDOMÍNIO CLUBE - BLOCO 12"/>
    <s v="Avenida"/>
    <s v="Antônio Cabral de Souza"/>
    <n v="350"/>
    <s v="Torres Galvão"/>
    <x v="0"/>
    <x v="0"/>
    <s v="CR 004 PAULISTA"/>
    <s v="24416-3"/>
    <s v="Diafragma"/>
    <d v="2019-05-31T00:00:00"/>
    <d v="2029-05-31T00:00:00"/>
    <s v="Argemiro / Marta / Domingos"/>
    <s v="Paulo André de Oliveira"/>
    <s v="André Raimundo da Silva"/>
    <s v="Ordinária"/>
  </r>
  <r>
    <n v="2026279"/>
    <x v="94"/>
    <s v="04/2026"/>
    <s v="JARDINS DA ROSEIRA CONDOMÍNIO CLUBE - BLOCO 09"/>
    <s v="Avenida"/>
    <s v="Antônio Cabral de Souza"/>
    <n v="350"/>
    <s v="Torres Galvão"/>
    <x v="0"/>
    <x v="0"/>
    <s v="CR 004 PAULISTA"/>
    <s v="23240-8"/>
    <s v="Diafragma"/>
    <d v="2019-01-31T00:00:00"/>
    <d v="2029-01-31T00:00:00"/>
    <s v="Argemiro / Marta / Domingos"/>
    <s v="Paulo André de Oliveira"/>
    <s v="André Raimundo da Silva"/>
    <s v="Ordinária"/>
  </r>
  <r>
    <n v="2026280"/>
    <x v="94"/>
    <s v="04/2026"/>
    <s v="JARDINS DA ROSEIRA CONDOMÍNIO CLUBE - BLOCO 10"/>
    <s v="Avenida"/>
    <s v="Antônio Cabral de Souza"/>
    <n v="350"/>
    <s v="Torres Galvão"/>
    <x v="0"/>
    <x v="0"/>
    <s v="CR 004 PAULISTA"/>
    <s v="22092-2"/>
    <s v="Diafragma"/>
    <d v="2018-07-31T00:00:00"/>
    <d v="2028-07-31T00:00:00"/>
    <s v="Argemiro / Marta / Domingos"/>
    <s v="Paulo André de Oliveira"/>
    <s v="André Raimundo da Silva"/>
    <s v="Ordinária"/>
  </r>
  <r>
    <n v="2026281"/>
    <x v="94"/>
    <s v="04/2026"/>
    <s v="JARDINS DA ROSEIRA CONDOMÍNIO CLUBE - BLOCO 14"/>
    <s v="Avenida"/>
    <s v="Antônio Cabral de Souza"/>
    <n v="350"/>
    <s v="Torres Galvão"/>
    <x v="0"/>
    <x v="0"/>
    <s v="CR 004 PAULISTA"/>
    <s v="22145-7"/>
    <s v="Diafragma"/>
    <d v="2018-07-31T00:00:00"/>
    <d v="2028-07-31T00:00:00"/>
    <s v="Argemiro / Marta / Domingos"/>
    <s v="Paulo André de Oliveira"/>
    <s v="André Raimundo da Silva"/>
    <s v="Ordinária"/>
  </r>
  <r>
    <n v="2026282"/>
    <x v="94"/>
    <s v="04/2026"/>
    <s v="JARDINS DA ROSEIRA CONDOMÍNIO CLUBE - BLOCO 13"/>
    <s v="Avenida"/>
    <s v="Antônio Cabral de Souza"/>
    <n v="350"/>
    <s v="Torres Galvão"/>
    <x v="0"/>
    <x v="0"/>
    <s v="CR 004 PAULISTA"/>
    <s v="21975-4"/>
    <s v="Diafragma"/>
    <d v="2018-06-30T00:00:00"/>
    <d v="2028-06-30T00:00:00"/>
    <s v="Argemiro / Marta / Domingos"/>
    <s v="Paulo André de Oliveira"/>
    <s v="André Raimundo da Silva"/>
    <s v="Ordinária"/>
  </r>
  <r>
    <n v="2026283"/>
    <x v="94"/>
    <s v="04/2026"/>
    <s v="JARDINS DA ROSEIRA CONDOMÍNIO CLUBE - BLOCO 19"/>
    <s v="Avenida"/>
    <s v="Antônio Cabral de Souza"/>
    <n v="350"/>
    <s v="Torres Galvão"/>
    <x v="0"/>
    <x v="0"/>
    <s v="CR 004 PAULISTA"/>
    <s v="24032-0"/>
    <s v="Diafragma"/>
    <d v="2019-04-30T00:00:00"/>
    <d v="2029-04-30T00:00:00"/>
    <s v="Argemiro / Marta / Domingos"/>
    <s v="Paulo André de Oliveira"/>
    <s v="André Raimundo da Silva"/>
    <s v="Ordinária"/>
  </r>
  <r>
    <n v="2026284"/>
    <x v="94"/>
    <s v="04/2026"/>
    <s v="JARDINS DA ROSEIRA CONDOMÍNIO CLUBE - BLOCO 18"/>
    <s v="Avenida"/>
    <s v="Antônio Cabral de Souza"/>
    <n v="350"/>
    <s v="Torres Galvão"/>
    <x v="0"/>
    <x v="0"/>
    <s v="CR 004 PAULISTA"/>
    <s v="23462-8"/>
    <s v="Diafragma"/>
    <d v="2021-02-28T00:00:00"/>
    <d v="2031-02-28T00:00:00"/>
    <s v="Argemiro / Marta / Domingos"/>
    <s v="Paulo André de Oliveira"/>
    <s v="André Raimundo da Silva"/>
    <s v="Ordinária"/>
  </r>
  <r>
    <n v="2026285"/>
    <x v="94"/>
    <s v="04/2026"/>
    <s v="JARDINS DA ROSEIRA CONDOMÍNIO CLUBE - BLOCO 17"/>
    <s v="Avenida"/>
    <s v="Antônio Cabral de Souza"/>
    <n v="350"/>
    <s v="Torres Galvão"/>
    <x v="0"/>
    <x v="0"/>
    <s v="CR 004 PAULISTA"/>
    <s v="29514-0"/>
    <s v="Diafragma"/>
    <d v="2022-06-30T00:00:00"/>
    <d v="2032-06-30T00:00:00"/>
    <s v="Argemiro / Marta / Domingos"/>
    <s v="Paulo André de Oliveira"/>
    <s v="André Raimundo da Silva"/>
    <s v="Ordinária"/>
  </r>
  <r>
    <n v="2026286"/>
    <x v="94"/>
    <s v="04/2026"/>
    <s v="JARDINS DA ROSEIRA CONDOMÍNIO CLUBE - BLOCO 16"/>
    <s v="Avenida"/>
    <s v="Antônio Cabral de Souza"/>
    <n v="350"/>
    <s v="Torres Galvão"/>
    <x v="0"/>
    <x v="0"/>
    <s v="CR 004 PAULISTA"/>
    <s v="23231-9"/>
    <s v="Diafragma"/>
    <d v="2019-01-31T00:00:00"/>
    <d v="2029-01-31T00:00:00"/>
    <s v="Argemiro / Marta / Domingos"/>
    <s v="Paulo André de Oliveira"/>
    <s v="André Raimundo da Silva"/>
    <s v="Ordinária"/>
  </r>
  <r>
    <n v="2026287"/>
    <x v="94"/>
    <s v="04/2026"/>
    <s v="JARDINS DA ROSEIRA CONDOMÍNIO CLUBE - BLOCO 15"/>
    <s v="Avenida"/>
    <s v="Antônio Cabral de Souza"/>
    <n v="350"/>
    <s v="Torres Galvão"/>
    <x v="0"/>
    <x v="0"/>
    <s v="CR 004 PAULISTA"/>
    <s v="23767-1"/>
    <s v="Diafragma"/>
    <d v="2019-04-30T00:00:00"/>
    <d v="2029-04-30T00:00:00"/>
    <s v="Argemiro / Marta / Domingos"/>
    <s v="Paulo André de Oliveira"/>
    <s v="André Raimundo da Silva"/>
    <s v="Ordinária"/>
  </r>
  <r>
    <n v="2026288"/>
    <x v="94"/>
    <s v="04/2026"/>
    <s v="JARDINS DA ROSEIRA CONDOMÍNIO CLUBE - BLOCO 20"/>
    <s v="Avenida"/>
    <s v="Antônio Cabral de Souza"/>
    <n v="350"/>
    <s v="Torres Galvão"/>
    <x v="0"/>
    <x v="0"/>
    <s v="CR 004 PAULISTA"/>
    <s v="24424-4"/>
    <s v="Diafragma"/>
    <d v="2019-05-31T00:00:00"/>
    <d v="2029-05-31T00:00:00"/>
    <s v="Argemiro / Marta / Domingos"/>
    <s v="Paulo André de Oliveira"/>
    <s v="André Raimundo da Silva"/>
    <s v="Ordinária"/>
  </r>
  <r>
    <n v="2026289"/>
    <x v="94"/>
    <s v="04/2026"/>
    <s v="JARDINS DA ROSEIRA CONDOMÍNIO CLUBE - BLOCO 21"/>
    <s v="Avenida"/>
    <s v="Antônio Cabral de Souza"/>
    <n v="350"/>
    <s v="Torres Galvão"/>
    <x v="0"/>
    <x v="0"/>
    <s v="CR 004 PAULISTA"/>
    <s v="24463-5"/>
    <s v="Diafragma"/>
    <d v="2019-05-31T00:00:00"/>
    <d v="2029-05-31T00:00:00"/>
    <s v="Argemiro / Marta / Domingos"/>
    <s v="Paulo André de Oliveira"/>
    <s v="André Raimundo da Silva"/>
    <s v="Ordinária"/>
  </r>
  <r>
    <n v="2026290"/>
    <x v="94"/>
    <s v="04/2026"/>
    <s v="JARDINS DA ROSEIRA CONDOMÍNIO CLUBE - BLOCO 22"/>
    <s v="Avenida"/>
    <s v="Antônio Cabral de Souza"/>
    <n v="350"/>
    <s v="Torres Galvão"/>
    <x v="0"/>
    <x v="0"/>
    <s v="CR 004 PAULISTA"/>
    <s v="24365-5"/>
    <s v="Diafragma"/>
    <d v="2019-04-30T00:00:00"/>
    <d v="2029-04-30T00:00:00"/>
    <s v="Argemiro / Marta / Domingos"/>
    <s v="Paulo André de Oliveira"/>
    <s v="André Raimundo da Silva"/>
    <s v="Ordinária"/>
  </r>
  <r>
    <n v="2026291"/>
    <x v="94"/>
    <s v="04/2026"/>
    <s v="JARDINS DA ROSEIRA CONDOMÍNIO CLUBE - BLOCO 24"/>
    <s v="Avenida"/>
    <s v="Antônio Cabral de Souza"/>
    <n v="350"/>
    <s v="Torres Galvão"/>
    <x v="0"/>
    <x v="0"/>
    <s v="CR 004 PAULISTA"/>
    <s v="25748-6"/>
    <s v="Diafragma"/>
    <d v="2020-03-31T00:00:00"/>
    <d v="2030-03-31T00:00:00"/>
    <s v="Argemiro / Marta / Domingos"/>
    <s v="Paulo André de Oliveira"/>
    <s v="André Raimundo da Silva"/>
    <s v="Ordinária"/>
  </r>
  <r>
    <n v="2026292"/>
    <x v="94"/>
    <s v="04/2026"/>
    <s v="JARDINS DA ROSEIRA CONDOMÍNIO CLUBE - BLOCO 23"/>
    <s v="Avenida"/>
    <s v="Antônio Cabral de Souza"/>
    <n v="350"/>
    <s v="Torres Galvão"/>
    <x v="0"/>
    <x v="0"/>
    <s v="CR 004 PAULISTA"/>
    <s v="24366-3"/>
    <s v="Diafragma"/>
    <d v="2019-04-30T00:00:00"/>
    <d v="2029-04-30T00:00:00"/>
    <s v="Argemiro / Marta / Domingos"/>
    <s v="Paulo André de Oliveira"/>
    <s v="André Raimundo da Silva"/>
    <s v="Ordinária"/>
  </r>
  <r>
    <n v="2026293"/>
    <x v="94"/>
    <s v="04/2026"/>
    <s v="JARDINS DA ROSEIRA CONDOMÍNIO CLUBE - BLOCO 25"/>
    <s v="Avenida"/>
    <s v="Antônio Cabral de Souza"/>
    <n v="350"/>
    <s v="Torres Galvão"/>
    <x v="0"/>
    <x v="0"/>
    <s v="CR 004 PAULISTA"/>
    <s v="24286-1"/>
    <s v="Diafragma"/>
    <d v="2019-05-31T00:00:00"/>
    <d v="2029-05-31T00:00:00"/>
    <s v="Argemiro / Marta / Domingos"/>
    <s v="Paulo André de Oliveira"/>
    <s v="André Raimundo da Silva"/>
    <s v="Ordinária"/>
  </r>
  <r>
    <n v="2026294"/>
    <x v="94"/>
    <s v="04/2026"/>
    <s v="POSTO ATLÂNTIDA LTDA - ERPM"/>
    <s v="Avenida"/>
    <s v="Antônio Cabral de Souza"/>
    <s v="Quadra 13"/>
    <s v="Maranguape I"/>
    <x v="0"/>
    <x v="2"/>
    <s v="ERPM"/>
    <s v="20971-6"/>
    <s v="Rotativo G 100"/>
    <d v="2026-01-31T00:00:00"/>
    <d v="2029-01-31T00:00:00"/>
    <s v="Argemiro / Marta / Domingos"/>
    <s v="Paulo André de Oliveira"/>
    <s v="André Raimundo da Silva"/>
    <s v="Ordinária"/>
  </r>
  <r>
    <n v="2026295"/>
    <x v="94"/>
    <s v="04/2026"/>
    <s v="POSTO ATLÂNTIDA LTDA - LOJA DE CONVENIÊNCIA"/>
    <s v="Avenida"/>
    <s v="Antônio Cabral de Souza"/>
    <s v="Quadra 13"/>
    <s v="Maranguape I"/>
    <x v="0"/>
    <x v="4"/>
    <s v="CRM"/>
    <s v="24626-3"/>
    <s v="Diafragma"/>
    <d v="2019-05-31T00:00:00"/>
    <d v="2029-05-31T00:00:00"/>
    <s v="Argemiro / Marta / Domingos"/>
    <s v="Paulo André de Oliveira"/>
    <s v="André Raimundo da Silva"/>
    <s v="Ordinária"/>
  </r>
  <r>
    <n v="2026296"/>
    <x v="94"/>
    <s v="04/2026"/>
    <s v="POSTO ATLÂNTIDA LTDA - ERP 378.5 - BOLSÃO MARANGUAPE"/>
    <s v="Avenida"/>
    <s v="Antônio Cabral de Souza"/>
    <s v="Quadra 13"/>
    <s v="Maranguape I"/>
    <x v="0"/>
    <x v="3"/>
    <s v="ERP"/>
    <s v="NA"/>
    <s v="NA"/>
    <s v="NA"/>
    <s v="NA"/>
    <s v="Argemiro / Marta / Domingos"/>
    <s v="Paulo André de Oliveira"/>
    <s v="André Raimundo da Silva"/>
    <s v="Ordinária"/>
  </r>
  <r>
    <n v="2026297"/>
    <x v="94"/>
    <s v="04/2026"/>
    <s v="RESIDENCIAL PAULISTA"/>
    <s v="Avenida"/>
    <s v="Antônio Cabral de Souza"/>
    <n v="1770"/>
    <s v="Maranguape I"/>
    <x v="0"/>
    <x v="0"/>
    <s v="CRM"/>
    <s v="27253-0"/>
    <s v="Diafragma"/>
    <d v="2021-01-31T00:00:00"/>
    <d v="2031-01-31T00:00:00"/>
    <s v="Argemiro / Marta / Domingos"/>
    <s v="Paulo André de Oliveira"/>
    <s v="André Raimundo da Silva"/>
    <s v="Ordinária"/>
  </r>
  <r>
    <n v="2026298"/>
    <x v="94"/>
    <s v="04/2026"/>
    <s v="RESIDENCIAL ALGARVE"/>
    <s v="Avenida"/>
    <s v="Antônio Cabral de Souza"/>
    <n v="1720"/>
    <s v="Maranguape I"/>
    <x v="0"/>
    <x v="0"/>
    <s v="CRM"/>
    <s v="27256-5"/>
    <s v="Diafragma"/>
    <d v="2021-06-30T00:00:00"/>
    <d v="2031-06-30T00:00:00"/>
    <s v="Argemiro / Marta / Domingos"/>
    <s v="Paulo André de Oliveira"/>
    <s v="André Raimundo da Silva"/>
    <s v="Ordinária"/>
  </r>
  <r>
    <n v="2026299"/>
    <x v="94"/>
    <s v="04/2026"/>
    <s v="VILA DAS PALMEIRAS RESIDENCIAL"/>
    <s v="Avenida"/>
    <s v="Antônio Cabral de Souza"/>
    <n v="2580"/>
    <s v="Maranguape II"/>
    <x v="0"/>
    <x v="0"/>
    <s v="CRM"/>
    <s v="32138-9"/>
    <s v="Diafragma"/>
    <d v="2024-03-31T00:00:00"/>
    <d v="2034-03-31T00:00:00"/>
    <s v="Argemiro / Marta / Domingos"/>
    <s v="Paulo André de Oliveira"/>
    <s v="André Raimundo da Silva"/>
    <s v="Ordinária"/>
  </r>
  <r>
    <n v="2026300"/>
    <x v="94"/>
    <s v="04/2026"/>
    <s v="CIA DAS DELICIAS"/>
    <s v="Rua"/>
    <s v="Nova Jersey"/>
    <s v="S/N"/>
    <s v="Maranguape II"/>
    <x v="0"/>
    <x v="4"/>
    <s v="CRM"/>
    <s v="32007-2"/>
    <s v="Rotativo G 40"/>
    <d v="2023-09-30T00:00:00"/>
    <d v="2026-09-30T00:00:00"/>
    <s v="Argemiro / Marta / Domingos"/>
    <s v="Paulo André de Oliveira"/>
    <s v="André Raimundo da Silva"/>
    <s v="Ordinária"/>
  </r>
  <r>
    <n v="2026301"/>
    <x v="94"/>
    <s v="04/2026"/>
    <s v="J A MOLAS"/>
    <s v="Rua"/>
    <s v="Nova Jersey"/>
    <n v="100"/>
    <s v="Maranguape II"/>
    <x v="0"/>
    <x v="1"/>
    <s v="CRM"/>
    <s v="33480"/>
    <s v="Rotativo G 40"/>
    <d v="2024-11-30T00:00:00"/>
    <d v="2027-11-30T00:00:00"/>
    <s v="Argemiro / Marta / Domingos"/>
    <s v="Paulo André de Oliveira"/>
    <s v="André Raimundo da Silva"/>
    <s v="Ordinária"/>
  </r>
  <r>
    <n v="2026302"/>
    <x v="95"/>
    <s v="04/2026"/>
    <s v="JARDINS DO FRIO CONDOMINIO CLUBE - CR"/>
    <s v="Rua"/>
    <s v="Veneza"/>
    <n v="110"/>
    <s v="Jardim Paulista Baixo"/>
    <x v="0"/>
    <x v="0"/>
    <s v="CR 008 PAULISTA"/>
    <s v="NA"/>
    <s v="NA"/>
    <s v="NA"/>
    <s v="NA"/>
    <s v="Argemiro / Marta / Domingos"/>
    <s v="Paulo André de Oliveira"/>
    <s v="Filipe Webster"/>
    <s v="Ordinária"/>
  </r>
  <r>
    <n v="2026303"/>
    <x v="95"/>
    <s v="04/2026"/>
    <s v="JARDINS DO FRIO CONDOMINIO CLUBE - BLOCO 1"/>
    <s v="Rua"/>
    <s v="Veneza"/>
    <n v="110"/>
    <s v="Jardim Paulista Baixo"/>
    <x v="0"/>
    <x v="0"/>
    <s v="CR 008 PAULISTA"/>
    <s v="23571-7"/>
    <s v="Diafragma"/>
    <d v="2019-04-30T00:00:00"/>
    <d v="2029-04-30T00:00:00"/>
    <s v="Argemiro / Marta / Domingos"/>
    <s v="Paulo André de Oliveira"/>
    <s v="Filipe Webster"/>
    <s v="Ordinária"/>
  </r>
  <r>
    <n v="2026304"/>
    <x v="95"/>
    <s v="04/2026"/>
    <s v="JARDINS DO FRIO CONDOMINIO CLUBE - BLOCO 2"/>
    <s v="Rua"/>
    <s v="Veneza"/>
    <n v="110"/>
    <s v="Jardim Paulista Baixo"/>
    <x v="0"/>
    <x v="0"/>
    <s v="CR 008 PAULISTA"/>
    <s v="23622-5"/>
    <s v="Diafragma"/>
    <d v="2019-04-30T00:00:00"/>
    <d v="2029-04-30T00:00:00"/>
    <s v="Argemiro / Marta / Domingos"/>
    <s v="Paulo André de Oliveira"/>
    <s v="Filipe Webster"/>
    <s v="Ordinária"/>
  </r>
  <r>
    <n v="2026305"/>
    <x v="95"/>
    <s v="04/2026"/>
    <s v="JARDINS DO FRIO CONDOMINIO CLUBE - BLOCO 3"/>
    <s v="Rua"/>
    <s v="Veneza"/>
    <n v="110"/>
    <s v="Jardim Paulista Baixo"/>
    <x v="0"/>
    <x v="0"/>
    <s v="CR 008 PAULISTA"/>
    <s v="23580-6"/>
    <s v="Diafragma"/>
    <d v="2019-04-30T00:00:00"/>
    <d v="2029-04-30T00:00:00"/>
    <s v="Argemiro / Marta / Domingos"/>
    <s v="Paulo André de Oliveira"/>
    <s v="Filipe Webster"/>
    <s v="Ordinária"/>
  </r>
  <r>
    <n v="2026306"/>
    <x v="95"/>
    <s v="04/2026"/>
    <s v="JARDINS DO FRIO CONDOMINIO CLUBE - BLOCO 4"/>
    <s v="Rua"/>
    <s v="Veneza"/>
    <n v="110"/>
    <s v="Jardim Paulista Baixo"/>
    <x v="0"/>
    <x v="0"/>
    <s v="CR 008 PAULISTA"/>
    <s v="24502-0"/>
    <s v="Diafragma"/>
    <d v="2019-05-31T00:00:00"/>
    <d v="2029-05-31T00:00:00"/>
    <s v="Argemiro / Marta / Domingos"/>
    <s v="Paulo André de Oliveira"/>
    <s v="Filipe Webster"/>
    <s v="Ordinária"/>
  </r>
  <r>
    <n v="2026307"/>
    <x v="95"/>
    <s v="04/2026"/>
    <s v="JARDINS DO FRIO CONDOMINIO CLUBE - BLOCO 5"/>
    <s v="Rua"/>
    <s v="Veneza"/>
    <n v="110"/>
    <s v="Jardim Paulista Baixo"/>
    <x v="0"/>
    <x v="0"/>
    <s v="CR 008 PAULISTA"/>
    <s v="24141-5"/>
    <s v="Diafragma"/>
    <d v="2019-05-31T00:00:00"/>
    <d v="2029-05-31T00:00:00"/>
    <s v="Argemiro / Marta / Domingos"/>
    <s v="Paulo André de Oliveira"/>
    <s v="Filipe Webster"/>
    <s v="Ordinária"/>
  </r>
  <r>
    <n v="2026308"/>
    <x v="95"/>
    <s v="04/2026"/>
    <s v="JARDINS DO FRIO CONDOMINIO CLUBE - BLOCO 6"/>
    <s v="Rua"/>
    <s v="Veneza"/>
    <n v="110"/>
    <s v="Jardim Paulista Baixo"/>
    <x v="0"/>
    <x v="0"/>
    <s v="CR 008 PAULISTA"/>
    <s v="26406-7"/>
    <s v="Diafragma"/>
    <d v="2020-11-30T00:00:00"/>
    <d v="2030-11-30T00:00:00"/>
    <s v="Argemiro / Marta / Domingos"/>
    <s v="Paulo André de Oliveira"/>
    <s v="Filipe Webster"/>
    <s v="Ordinária"/>
  </r>
  <r>
    <n v="2026309"/>
    <x v="95"/>
    <s v="04/2026"/>
    <s v="JARDINS DO FRIO CONDOMINIO CLUBE - BLOCO 7"/>
    <s v="Rua"/>
    <s v="Veneza"/>
    <n v="110"/>
    <s v="Jardim Paulista Baixo"/>
    <x v="0"/>
    <x v="0"/>
    <s v="CR 008 PAULISTA"/>
    <s v="25741-9"/>
    <s v="Diafragma"/>
    <d v="2020-03-31T00:00:00"/>
    <d v="2030-03-31T00:00:00"/>
    <s v="Argemiro / Marta / Domingos"/>
    <s v="Paulo André de Oliveira"/>
    <s v="Filipe Webster"/>
    <s v="Ordinária"/>
  </r>
  <r>
    <n v="2026310"/>
    <x v="95"/>
    <s v="04/2026"/>
    <s v="JARDINS DO FRIO CONDOMINIO CLUBE - BLOCO 13"/>
    <s v="Rua"/>
    <s v="Veneza"/>
    <n v="110"/>
    <s v="Jardim Paulista Baixo"/>
    <x v="0"/>
    <x v="0"/>
    <s v="CR 008 PAULISTA"/>
    <s v="26112-2"/>
    <s v="Diafragma"/>
    <d v="2020-09-30T00:00:00"/>
    <d v="2030-09-30T00:00:00"/>
    <s v="Argemiro / Marta / Domingos"/>
    <s v="Paulo André de Oliveira"/>
    <s v="Filipe Webster"/>
    <s v="Ordinária"/>
  </r>
  <r>
    <n v="2026311"/>
    <x v="95"/>
    <s v="04/2026"/>
    <s v="JARDINS DO FRIO CONDOMINIO CLUBE - BLOCO 12"/>
    <s v="Rua"/>
    <s v="Veneza"/>
    <n v="110"/>
    <s v="Jardim Paulista Baixo"/>
    <x v="0"/>
    <x v="0"/>
    <s v="CR 008 PAULISTA"/>
    <s v="29393-8"/>
    <s v="Diafragma"/>
    <d v="2022-06-30T00:00:00"/>
    <d v="2032-06-30T00:00:00"/>
    <s v="Argemiro / Marta / Domingos"/>
    <s v="Paulo André de Oliveira"/>
    <s v="Filipe Webster"/>
    <s v="Ordinária"/>
  </r>
  <r>
    <n v="2026312"/>
    <x v="95"/>
    <s v="04/2026"/>
    <s v="JARDINS DO FRIO CONDOMINIO CLUBE - BLOCO 11"/>
    <s v="Rua"/>
    <s v="Veneza"/>
    <n v="110"/>
    <s v="Jardim Paulista Baixo"/>
    <x v="0"/>
    <x v="0"/>
    <s v="CR 008 PAULISTA"/>
    <s v="26365-6"/>
    <s v="Diafragma"/>
    <d v="2020-11-30T00:00:00"/>
    <d v="2030-11-30T00:00:00"/>
    <s v="Argemiro / Marta / Domingos"/>
    <s v="Paulo André de Oliveira"/>
    <s v="Filipe Webster"/>
    <s v="Ordinária"/>
  </r>
  <r>
    <n v="2026313"/>
    <x v="95"/>
    <s v="04/2026"/>
    <s v="JARDINS DO FRIO CONDOMINIO CLUBE - BLOCO 10"/>
    <s v="Rua"/>
    <s v="Veneza"/>
    <n v="110"/>
    <s v="Jardim Paulista Baixo"/>
    <x v="0"/>
    <x v="0"/>
    <s v="CR 008 PAULISTA"/>
    <s v="25641-2"/>
    <s v="Diafragma"/>
    <d v="2020-03-31T00:00:00"/>
    <d v="2030-03-31T00:00:00"/>
    <s v="Argemiro / Marta / Domingos"/>
    <s v="Paulo André de Oliveira"/>
    <s v="Filipe Webster"/>
    <s v="Ordinária"/>
  </r>
  <r>
    <n v="2026314"/>
    <x v="95"/>
    <s v="04/2026"/>
    <s v="JARDINS DO FRIO CONDOMINIO CLUBE - BLOCO 9"/>
    <s v="Rua"/>
    <s v="Veneza"/>
    <n v="110"/>
    <s v="Jardim Paulista Baixo"/>
    <x v="0"/>
    <x v="0"/>
    <s v="CR 008 PAULISTA"/>
    <s v="26189-0"/>
    <s v="Diafragma"/>
    <d v="2020-09-30T00:00:00"/>
    <d v="2030-09-30T00:00:00"/>
    <s v="Argemiro / Marta / Domingos"/>
    <s v="Paulo André de Oliveira"/>
    <s v="Filipe Webster"/>
    <s v="Ordinária"/>
  </r>
  <r>
    <n v="2026315"/>
    <x v="95"/>
    <s v="04/2026"/>
    <s v="JARDINS DO FRIO CONDOMINIO CLUBE - BLOCO 8"/>
    <s v="Rua"/>
    <s v="Veneza"/>
    <n v="110"/>
    <s v="Jardim Paulista Baixo"/>
    <x v="0"/>
    <x v="0"/>
    <s v="CR 008 PAULISTA"/>
    <s v="26402-4"/>
    <s v="Diafragma"/>
    <d v="2020-11-30T00:00:00"/>
    <d v="2030-11-30T00:00:00"/>
    <s v="Argemiro / Marta / Domingos"/>
    <s v="Paulo André de Oliveira"/>
    <s v="Filipe Webster"/>
    <s v="Ordinária"/>
  </r>
  <r>
    <n v="2026316"/>
    <x v="95"/>
    <s v="04/2026"/>
    <s v="CONDOMÍNIO AURORA DO JANGA - CR"/>
    <s v="Rua"/>
    <s v="da Aurora"/>
    <n v="67"/>
    <s v="Centro"/>
    <x v="0"/>
    <x v="0"/>
    <s v="CR 005 PAULISTA"/>
    <s v="NA"/>
    <s v="NA"/>
    <s v="NA"/>
    <s v="NA"/>
    <s v="Argemiro / Marta / Domingos"/>
    <s v="Paulo André de Oliveira"/>
    <s v="Filipe Webster"/>
    <s v="Ordinária"/>
  </r>
  <r>
    <n v="2026317"/>
    <x v="95"/>
    <s v="04/2026"/>
    <s v="CONDOMÍNIO AURORA DO JANGA - BLOCO A"/>
    <s v="Rua"/>
    <s v="da Aurora"/>
    <n v="67"/>
    <s v="Centro"/>
    <x v="0"/>
    <x v="0"/>
    <s v="CR 005 PAULISTA"/>
    <s v="23985-2"/>
    <s v="Diafragma"/>
    <d v="2019-04-30T00:00:00"/>
    <d v="2029-04-30T00:00:00"/>
    <s v="Argemiro / Marta / Domingos"/>
    <s v="Paulo André de Oliveira"/>
    <s v="Filipe Webster"/>
    <s v="Ordinária"/>
  </r>
  <r>
    <n v="2026318"/>
    <x v="95"/>
    <s v="04/2026"/>
    <s v="CONDOMÍNIO AURORA DO JANGA - BLOCO B"/>
    <s v="Rua"/>
    <s v="da Aurora"/>
    <n v="67"/>
    <s v="Centro"/>
    <x v="0"/>
    <x v="0"/>
    <s v="CR 005 PAULISTA"/>
    <s v="24723-5"/>
    <s v="Diafragma"/>
    <d v="2019-06-30T00:00:00"/>
    <d v="2029-06-30T00:00:00"/>
    <s v="Argemiro / Marta / Domingos"/>
    <s v="Paulo André de Oliveira"/>
    <s v="Filipe Webster"/>
    <s v="Ordinária"/>
  </r>
  <r>
    <n v="2026319"/>
    <x v="95"/>
    <s v="04/2026"/>
    <s v="CONDOMÍNIO AURORA DO JANGA - BLOCO C"/>
    <s v="Rua"/>
    <s v="da Aurora"/>
    <n v="67"/>
    <s v="Centro"/>
    <x v="0"/>
    <x v="0"/>
    <s v="CR 005 PAULISTA"/>
    <s v="24717-0"/>
    <s v="Diafragma"/>
    <d v="2019-06-30T00:00:00"/>
    <d v="2029-06-30T00:00:00"/>
    <s v="Argemiro / Marta / Domingos"/>
    <s v="Paulo André de Oliveira"/>
    <s v="Filipe Webster"/>
    <s v="Ordinária"/>
  </r>
  <r>
    <n v="2026320"/>
    <x v="95"/>
    <s v="04/2026"/>
    <s v="CONDOMÍNIO AURORA DO PAULISTA -  CR"/>
    <s v="Rua"/>
    <s v="Via local B"/>
    <n v="25"/>
    <s v="Aurora"/>
    <x v="0"/>
    <x v="0"/>
    <s v="CR 006 PAULISTA"/>
    <s v="NA"/>
    <s v="NA"/>
    <s v="NA"/>
    <s v="NA"/>
    <s v="Argemiro / Marta / Domingos"/>
    <s v="Paulo André de Oliveira"/>
    <s v="Filipe Webster"/>
    <s v="Ordinária"/>
  </r>
  <r>
    <n v="2026321"/>
    <x v="95"/>
    <s v="04/2026"/>
    <s v="CONDOMÍNIO AURORA DO PAULISTA - BLOCO C"/>
    <s v="Rua"/>
    <s v="Via local B"/>
    <n v="25"/>
    <s v="Aurora"/>
    <x v="0"/>
    <x v="0"/>
    <s v="CR 006 PAULISTA"/>
    <s v="21395-0"/>
    <s v="Diafragma"/>
    <d v="2018-06-30T00:00:00"/>
    <d v="2028-06-30T00:00:00"/>
    <s v="Argemiro / Marta / Domingos"/>
    <s v="Paulo André de Oliveira"/>
    <s v="Filipe Webster"/>
    <s v="Ordinária"/>
  </r>
  <r>
    <n v="2026322"/>
    <x v="95"/>
    <s v="04/2026"/>
    <s v="CONDOMÍNIO AURORA DO PAULISTA - BLOCO A"/>
    <s v="Rua"/>
    <s v="Via local B"/>
    <n v="25"/>
    <s v="Aurora"/>
    <x v="0"/>
    <x v="0"/>
    <s v="CR 006 PAULISTA"/>
    <s v="25408-8"/>
    <s v="Diafragma"/>
    <d v="2020-04-30T00:00:00"/>
    <d v="2030-04-30T00:00:00"/>
    <s v="Argemiro / Marta / Domingos"/>
    <s v="Paulo André de Oliveira"/>
    <s v="Filipe Webster"/>
    <s v="Ordinária"/>
  </r>
  <r>
    <n v="2026323"/>
    <x v="95"/>
    <s v="04/2026"/>
    <s v="CONDOMÍNIO AURORA DO PAULISTA - BLOCO B"/>
    <s v="Rua"/>
    <s v="Via local B"/>
    <n v="25"/>
    <s v="Aurora"/>
    <x v="0"/>
    <x v="0"/>
    <s v="CR 006 PAULISTA"/>
    <s v="19563-4"/>
    <s v="Diafragma"/>
    <d v="2017-03-31T00:00:00"/>
    <d v="2027-03-31T00:00:00"/>
    <s v="Argemiro / Marta / Domingos"/>
    <s v="Paulo André de Oliveira"/>
    <s v="Filipe Webster"/>
    <s v="Ordinária"/>
  </r>
  <r>
    <n v="2026324"/>
    <x v="95"/>
    <s v="04/2026"/>
    <s v="PATIO AURORA OPEN MALL"/>
    <s v="Via"/>
    <s v="Local H"/>
    <m/>
    <s v="Aurora"/>
    <x v="0"/>
    <x v="4"/>
    <s v="CRM"/>
    <s v="33022"/>
    <s v="Diafragma"/>
    <d v="2024-08-31T00:00:00"/>
    <d v="2034-08-31T00:00:00"/>
    <s v="Argemiro / Marta / Domingos"/>
    <s v="Paulo André de Oliveira"/>
    <s v="Filipe Webster"/>
    <s v="Ordinária"/>
  </r>
  <r>
    <n v="2026325"/>
    <x v="96"/>
    <s v="05/2026"/>
    <s v="POSTO DE COMBUSTIVEIS PICHILAU - CARUARU - ARLINDO DA FONSECA LINS E CIA LTDA"/>
    <s v="Rodovia"/>
    <s v="BR 232, km 117"/>
    <n v="2837"/>
    <s v="1º Distrito"/>
    <x v="19"/>
    <x v="2"/>
    <s v="ERPM"/>
    <s v="24865-7"/>
    <s v="Rotativo G 100"/>
    <d v="2024-02-28T00:00:00"/>
    <d v="2029-02-28T00:00:00"/>
    <s v="Argemiro / Marta"/>
    <s v="Douglas Oliveira  e Lindenberg Silva Leite Neto."/>
    <s v="Filipe Webster"/>
    <s v="Ordinária"/>
  </r>
  <r>
    <n v="2026326"/>
    <x v="96"/>
    <s v="05/2026"/>
    <s v="CONDOMINIO CAMINHO DAS BARAUNAS"/>
    <s v="Avenida"/>
    <s v="José Joaquim de Freitas"/>
    <n v="190"/>
    <s v="Indianopolis"/>
    <x v="19"/>
    <x v="0"/>
    <s v="CRM"/>
    <s v="27577-8"/>
    <s v="Diafragma"/>
    <d v="2021-06-30T00:00:00"/>
    <d v="2031-06-30T00:00:00"/>
    <s v="Argemiro / Marta"/>
    <s v="Douglas Oliveira  e Lindenberg Silva Leite Neto."/>
    <s v="Filipe Webster"/>
    <s v="Ordinária"/>
  </r>
  <r>
    <n v="2026327"/>
    <x v="96"/>
    <s v="05/2026"/>
    <s v="POSTO CAPITAL DO FORRÓ - FN POSTO DE COMBUSTIVEIS LTDA"/>
    <s v="Avenida"/>
    <s v="José Rodrigues de Jesus"/>
    <n v="128"/>
    <s v="Indianopolis"/>
    <x v="19"/>
    <x v="2"/>
    <s v="ERPM"/>
    <s v="28027-5"/>
    <s v="Rotativo G 100"/>
    <d v="2023-07-31T00:00:00"/>
    <d v="2028-07-31T00:00:00"/>
    <s v="Argemiro / Marta"/>
    <s v="Douglas Oliveira  e Lindenberg Silva Leite Neto."/>
    <s v="Filipe Webster"/>
    <s v="Ordinária"/>
  </r>
  <r>
    <n v="2026328"/>
    <x v="96"/>
    <s v="05/2026"/>
    <s v="SHOPPING DIFUSORA - RESTAURANTE"/>
    <s v="Avenida"/>
    <s v="Agamenom Magalhães"/>
    <n v="444"/>
    <s v="Marurício de Nassau"/>
    <x v="19"/>
    <x v="4"/>
    <s v="CRM"/>
    <s v="31802-7"/>
    <s v="Rotativo G 10"/>
    <d v="2024-01-31T00:00:00"/>
    <d v="2029-01-21T00:00:00"/>
    <s v="Argemiro / Marta"/>
    <s v="Douglas Oliveira  e Lindenberg Silva Leite Neto."/>
    <s v="Filipe Webster"/>
    <s v="Ordinária"/>
  </r>
  <r>
    <n v="2026329"/>
    <x v="96"/>
    <s v="05/2026"/>
    <s v="SHOPPING DIFUSORA"/>
    <s v="Avenida"/>
    <s v="Agamenom Magalhães"/>
    <n v="444"/>
    <s v="Marurício de Nassau"/>
    <x v="19"/>
    <x v="4"/>
    <s v="CRM"/>
    <s v="30522-7"/>
    <s v="Rotativo G 25"/>
    <d v="2026-04-30T00:00:00"/>
    <d v="2031-04-30T00:00:00"/>
    <s v="Argemiro / Marta"/>
    <s v="Douglas Oliveira  e Lindenberg Silva Leite Neto."/>
    <s v="Filipe Webster"/>
    <s v="Ordinária"/>
  </r>
  <r>
    <n v="2026330"/>
    <x v="96"/>
    <s v="05/2026"/>
    <s v="SODIÊ DOCES CARUAU"/>
    <s v="Avenida"/>
    <s v="Professor José Leão"/>
    <n v="38"/>
    <s v="Maurício de Nassau"/>
    <x v="19"/>
    <x v="4"/>
    <s v="CRM"/>
    <s v="32769"/>
    <s v="Diafragma"/>
    <d v="2024-07-31T00:00:00"/>
    <d v="2034-07-31T00:00:00"/>
    <s v="Argemiro / Marta"/>
    <s v="Douglas Oliveira  e Lindenberg Silva Leite Neto."/>
    <s v="Filipe Webster"/>
    <s v="Ordinária"/>
  </r>
  <r>
    <n v="2026331"/>
    <x v="96"/>
    <s v="05/2026"/>
    <s v="AGAMENON DELICATESSEN"/>
    <s v="Avenida"/>
    <s v="Agamenom Magalhães"/>
    <n v="1030"/>
    <s v="Marurício de Nassau"/>
    <x v="19"/>
    <x v="4"/>
    <s v="CRM"/>
    <s v="29818-2"/>
    <s v="Diafragma"/>
    <d v="2022-08-31T00:00:00"/>
    <d v="2032-08-31T00:00:00"/>
    <s v="Argemiro / Marta"/>
    <s v="Douglas Oliveira  e Lindenberg Silva Leite Neto."/>
    <s v="Filipe Webster"/>
    <s v="Ordinária"/>
  </r>
  <r>
    <n v="2026332"/>
    <x v="96"/>
    <s v="05/2026"/>
    <s v="POSTO SANTO ANTÔNIO - NUNES DERIVADOS DE PETRÓLEO LTDA"/>
    <s v="Avenida"/>
    <s v="Dos Estados"/>
    <n v="1160"/>
    <s v="Marurício de Nassau"/>
    <x v="19"/>
    <x v="2"/>
    <s v="ERPM"/>
    <s v="31207-0"/>
    <s v="Rotativo G 100"/>
    <d v="2023-06-30T00:00:00"/>
    <d v="2028-06-30T00:00:00"/>
    <s v="Argemiro / Marta"/>
    <s v="Douglas Oliveira  e Lindenberg Silva Leite Neto."/>
    <s v="Filipe Webster"/>
    <s v="Ordinária"/>
  </r>
  <r>
    <n v="2026333"/>
    <x v="96"/>
    <s v="05/2026"/>
    <s v="ERP 402.4 - CARUARU - AÇO CARBONO"/>
    <s v="Avenida"/>
    <s v="João Soares Machado"/>
    <n v="1300"/>
    <s v="Alto do Moura"/>
    <x v="19"/>
    <x v="3"/>
    <s v="ERP 402.4"/>
    <s v="NA"/>
    <s v="NA"/>
    <m/>
    <m/>
    <s v="Argemiro / Marta"/>
    <s v="Douglas Oliveira  e Lindenberg Silva Leite Neto."/>
    <s v="Filipe Webster"/>
    <s v="Ordinária"/>
  </r>
  <r>
    <n v="2026334"/>
    <x v="96"/>
    <s v="05/2026"/>
    <s v="ERP 402.15 - CARUARU - PEAD"/>
    <s v="Avenida"/>
    <s v="João Soares Machado"/>
    <n v="1300"/>
    <s v="Alto do Moura"/>
    <x v="19"/>
    <x v="3"/>
    <s v="ERP 402.15"/>
    <s v="NA"/>
    <s v="NA"/>
    <m/>
    <m/>
    <s v="Argemiro / Marta"/>
    <s v="Douglas Oliveira  e Lindenberg Silva Leite Neto."/>
    <s v="Filipe Webster"/>
    <s v="Ordinária"/>
  </r>
  <r>
    <n v="2026335"/>
    <x v="96"/>
    <s v="05/2026"/>
    <s v="VITRINE INDÚSTRIA E COMÉRCIO DE EXPOSITORES LTDA"/>
    <s v="Rua"/>
    <s v="Humberto de França e Silva"/>
    <n v="520"/>
    <s v="Kennedy"/>
    <x v="19"/>
    <x v="1"/>
    <s v="ERPM"/>
    <s v="33535"/>
    <s v="Rotativo G 40"/>
    <d v="2025-02-28T00:00:00"/>
    <d v="2030-02-28T00:00:00"/>
    <s v="Argemiro / Marta"/>
    <s v="Douglas Oliveira  e Lindenberg Silva Leite Neto."/>
    <s v="Filipe Webster"/>
    <s v="Ordinária"/>
  </r>
  <r>
    <n v="2026336"/>
    <x v="96"/>
    <s v="05/2026"/>
    <s v="MONTTARI METALÚRGICA"/>
    <s v="Rua"/>
    <s v="Humberto de Franca e Silva"/>
    <n v="320"/>
    <s v="Kennedy"/>
    <x v="19"/>
    <x v="1"/>
    <s v="CRM"/>
    <s v="26633-7"/>
    <s v="Rotativo G 16"/>
    <d v="2021-12-31T00:00:00"/>
    <d v="2026-12-31T00:00:00"/>
    <s v="Argemiro / Marta"/>
    <s v="Douglas Oliveira  e Lindenberg Silva Leite Neto."/>
    <s v="Filipe Webster"/>
    <s v="Ordinária"/>
  </r>
  <r>
    <n v="2026337"/>
    <x v="96"/>
    <s v="05/2026"/>
    <s v="POSTO ALTO DO MOURA - POSTO PETROTURBO LTDA"/>
    <s v="Avenida"/>
    <s v="Leão Dourado"/>
    <n v="2365"/>
    <s v="Kennedy"/>
    <x v="19"/>
    <x v="2"/>
    <s v="ERPM"/>
    <s v="33466"/>
    <s v="Rotativo G 100"/>
    <d v="2024-11-30T00:00:00"/>
    <d v="2029-11-30T00:00:00"/>
    <s v="Argemiro / Marta"/>
    <s v="Douglas Oliveira  e Lindenberg Silva Leite Neto."/>
    <s v="Filipe Webster"/>
    <s v="Ordinária"/>
  </r>
  <r>
    <n v="2026338"/>
    <x v="96"/>
    <s v="05/2026"/>
    <s v="VITAMASSA"/>
    <s v="Avenida"/>
    <s v="João Soares Machado"/>
    <n v="1300"/>
    <s v="Alto do Moura"/>
    <x v="19"/>
    <x v="1"/>
    <s v="CRM"/>
    <s v="24830-4"/>
    <s v="Turbina G 160"/>
    <d v="2025-11-30T00:00:00"/>
    <d v="2030-11-30T00:00:00"/>
    <s v="Argemiro / Marta"/>
    <s v="Douglas Oliveira  e Lindenberg Silva Leite Neto."/>
    <s v="Filipe Webster"/>
    <s v="Ordinária"/>
  </r>
  <r>
    <n v="2026339"/>
    <x v="97"/>
    <s v="05/2026"/>
    <s v="BRF S.A"/>
    <s v="Rodovia"/>
    <s v="PE-050"/>
    <s v="S/N"/>
    <s v="São Vicente de Paulo"/>
    <x v="16"/>
    <x v="1"/>
    <s v="ERPM"/>
    <s v="28281-2"/>
    <s v="Turbina G 250"/>
    <d v="2024-11-30T00:00:00"/>
    <d v="2029-11-30T00:00:00"/>
    <s v="Argemiro / Domingos"/>
    <s v="Lindenberg Silva Leite Neto"/>
    <s v="Filipe Webster"/>
    <s v="Ordinária"/>
  </r>
  <r>
    <n v="2026340"/>
    <x v="97"/>
    <s v="05/2026"/>
    <s v="NISSIN FOODS DO BRASIL LTDA"/>
    <s v="Rodovia"/>
    <s v="PE-050"/>
    <n v="110"/>
    <s v="Cohab"/>
    <x v="17"/>
    <x v="1"/>
    <s v="ERPM"/>
    <s v="33490"/>
    <s v="Turbina G 160"/>
    <d v="2025-11-30T00:00:00"/>
    <d v="2027-11-30T00:00:00"/>
    <s v="Argemiro / Domingos"/>
    <s v="Lindenberg Silva Leite Neto"/>
    <s v="Filipe Webster"/>
    <s v="Ordinária"/>
  </r>
  <r>
    <n v="2026341"/>
    <x v="97"/>
    <s v="05/2026"/>
    <s v="ERP 402.6 - VITÓRIA PARK SHOPPING"/>
    <s v="Avenida"/>
    <s v="Henrique de Holanda"/>
    <n v="3000"/>
    <s v="Redenção"/>
    <x v="16"/>
    <x v="3"/>
    <s v="ERP"/>
    <s v="NA"/>
    <s v="NA"/>
    <m/>
    <m/>
    <s v="Argemiro / Domingos"/>
    <s v="Lindenberg Silva Leite Neto"/>
    <s v="Filipe Webster"/>
    <s v="Ordinária"/>
  </r>
  <r>
    <n v="2026342"/>
    <x v="97"/>
    <s v="05/2026"/>
    <s v="ERP 402.12 BOLSÃO VITÓRIA 1 - SHOPPING VITÓRIA PARK"/>
    <s v="Avenida"/>
    <s v="Henrique de Holanda"/>
    <n v="3000"/>
    <s v="Redenção"/>
    <x v="16"/>
    <x v="3"/>
    <s v="ERP"/>
    <s v="NA"/>
    <s v="NA"/>
    <m/>
    <m/>
    <s v="Argemiro / Domingos"/>
    <s v="Lindenberg Silva Leite Neto"/>
    <s v="Filipe Webster"/>
    <s v="Ordinária"/>
  </r>
  <r>
    <n v="2026343"/>
    <x v="97"/>
    <s v="05/2026"/>
    <s v="CARMO CHOCOLATES - VITÓRIA PARK SHOPPING"/>
    <s v="Avenida"/>
    <s v="Henrique de Holanda"/>
    <n v="3000"/>
    <s v="Redenção"/>
    <x v="16"/>
    <x v="4"/>
    <s v="CRM"/>
    <s v="27835-1"/>
    <s v="Diafragma"/>
    <d v="2021-08-31T00:00:00"/>
    <d v="2031-08-30T00:00:00"/>
    <s v="Argemiro / Domingos"/>
    <s v="Lindenberg Silva Leite Neto"/>
    <s v="Filipe Webster"/>
    <s v="Ordinária"/>
  </r>
  <r>
    <n v="2026344"/>
    <x v="97"/>
    <s v="05/2026"/>
    <s v="DI ITÁLIA - VITÓRIA PARK SHOPPING"/>
    <s v="Avenida"/>
    <s v="Henrique de Holanda"/>
    <n v="3000"/>
    <s v="Redenção"/>
    <x v="16"/>
    <x v="4"/>
    <s v="CRM"/>
    <s v="30003-9"/>
    <s v="Diafragma"/>
    <d v="2022-09-30T00:00:00"/>
    <d v="2032-09-30T00:00:00"/>
    <s v="Argemiro / Domingos"/>
    <s v="Lindenberg Silva Leite Neto"/>
    <s v="Filipe Webster"/>
    <s v="Ordinária"/>
  </r>
  <r>
    <n v="2026345"/>
    <x v="97"/>
    <s v="05/2026"/>
    <s v="PERFETTO - VITÓRIA PARK SHOPPING"/>
    <s v="Avenida"/>
    <s v="Henrique de Holanda"/>
    <n v="3000"/>
    <s v="Redenção"/>
    <x v="16"/>
    <x v="4"/>
    <s v="CRM"/>
    <s v="29975-8"/>
    <s v="Diafragma"/>
    <d v="2021-09-30T00:00:00"/>
    <d v="2031-09-30T00:00:00"/>
    <s v="Argemiro / Domingos"/>
    <s v="Lindenberg Silva Leite Neto"/>
    <s v="Filipe Webster"/>
    <s v="Ordinária"/>
  </r>
  <r>
    <n v="2026346"/>
    <x v="97"/>
    <s v="05/2026"/>
    <s v="PAI DE FAMIA 1 - VITÓRIA PARK SHOPPING"/>
    <s v="Avenida"/>
    <s v="Henrique de Holanda"/>
    <n v="3000"/>
    <s v="Redenção"/>
    <x v="16"/>
    <x v="4"/>
    <s v="CRM"/>
    <s v="32729"/>
    <s v="Diafragma"/>
    <d v="2024-07-31T00:00:00"/>
    <d v="2034-07-31T00:00:00"/>
    <s v="Argemiro / Domingos"/>
    <s v="Lindenberg Silva Leite Neto"/>
    <s v="Filipe Webster"/>
    <s v="Ordinária"/>
  </r>
  <r>
    <n v="2026347"/>
    <x v="97"/>
    <s v="05/2026"/>
    <s v="HORO SUSHI - VITÓRIA PARK SHOPPING"/>
    <s v="Avenida"/>
    <s v="Henrique de Holanda"/>
    <n v="3000"/>
    <s v="Redenção"/>
    <x v="16"/>
    <x v="4"/>
    <s v="CRM"/>
    <s v="28123-9"/>
    <s v="Diafragma"/>
    <d v="2021-09-30T00:00:00"/>
    <d v="2031-09-30T00:00:00"/>
    <s v="Argemiro / Domingos"/>
    <s v="Lindenberg Silva Leite Neto"/>
    <s v="Filipe Webster"/>
    <s v="Ordinária"/>
  </r>
  <r>
    <n v="2026348"/>
    <x v="97"/>
    <s v="05/2026"/>
    <s v="LAVIANA - VITÓRIA PARK SHOPPING"/>
    <s v="Avenida"/>
    <s v="Henrique de Holanda"/>
    <n v="3000"/>
    <s v="Redenção"/>
    <x v="16"/>
    <x v="4"/>
    <s v="CRM"/>
    <s v="25852-0"/>
    <s v="Diafragma"/>
    <d v="2020-05-31T00:00:00"/>
    <d v="2030-05-31T00:00:00"/>
    <s v="Argemiro / Domingos"/>
    <s v="Lindenberg Silva Leite Neto"/>
    <s v="Filipe Webster"/>
    <s v="Ordinária"/>
  </r>
  <r>
    <n v="2026349"/>
    <x v="97"/>
    <s v="05/2026"/>
    <s v="PIZZA PATRONI - VITÓRIA PARK SHOPPING"/>
    <s v="Avenida"/>
    <s v="Henrique de Holanda"/>
    <n v="3000"/>
    <s v="Redenção"/>
    <x v="16"/>
    <x v="4"/>
    <s v="CRM"/>
    <s v="28547-1"/>
    <s v="Diafragma"/>
    <d v="2022-06-30T00:00:00"/>
    <d v="2032-06-30T00:00:00"/>
    <s v="Argemiro / Domingos"/>
    <s v="Lindenberg Silva Leite Neto"/>
    <s v="Filipe Webster"/>
    <s v="Ordinária"/>
  </r>
  <r>
    <n v="2026350"/>
    <x v="97"/>
    <s v="05/2026"/>
    <s v="BURGUER KING - VITÓRIA PARK SHOPPING"/>
    <s v="Avenida"/>
    <s v="Henrique de Holanda"/>
    <n v="3000"/>
    <s v="Redenção"/>
    <x v="16"/>
    <x v="4"/>
    <s v="CRM"/>
    <s v="19558-8"/>
    <s v="Diafragma"/>
    <d v="2017-03-31T00:00:00"/>
    <d v="2027-03-31T00:00:00"/>
    <s v="Argemiro / Domingos"/>
    <s v="Lindenberg Silva Leite Neto"/>
    <s v="Filipe Webster"/>
    <s v="Ordinária"/>
  </r>
  <r>
    <n v="2026351"/>
    <x v="97"/>
    <s v="05/2026"/>
    <s v="BISTRÔ CAFÉ - VITÓRIA PARK SHOPPING"/>
    <s v="Avenida"/>
    <s v="Henrique de Holanda"/>
    <n v="3000"/>
    <s v="Redenção"/>
    <x v="16"/>
    <x v="4"/>
    <s v="CRM"/>
    <s v="28154-9"/>
    <s v="Diafragma"/>
    <m/>
    <m/>
    <s v="Argemiro / Domingos"/>
    <s v="Lindenberg Silva Leite Neto"/>
    <s v="Filipe Webster"/>
    <s v="Ordinária"/>
  </r>
  <r>
    <n v="2026352"/>
    <x v="97"/>
    <s v="05/2026"/>
    <s v="PAI DE FAMIA 2 - VITÓRIA PARK SHOPPING"/>
    <s v="Avenida"/>
    <s v="Henrique de Holanda"/>
    <n v="3000"/>
    <s v="Redenção"/>
    <x v="16"/>
    <x v="4"/>
    <s v="CRM"/>
    <s v="32637"/>
    <s v="Diafragma"/>
    <d v="2024-07-31T00:00:00"/>
    <d v="2034-07-31T00:00:00"/>
    <s v="Argemiro / Domingos"/>
    <s v="Lindenberg Silva Leite Neto"/>
    <s v="Filipe Webster"/>
    <s v="Ordinária"/>
  </r>
  <r>
    <n v="2026353"/>
    <x v="97"/>
    <s v="05/2026"/>
    <s v="BONAPARTE - VITÓRIA PARK SHOPPING"/>
    <s v="Avenida"/>
    <s v="Henrique de Holanda"/>
    <n v="3000"/>
    <s v="Redenção"/>
    <x v="16"/>
    <x v="4"/>
    <s v="CRM"/>
    <s v="29984-7"/>
    <s v="Diafragma"/>
    <d v="2022-09-30T00:00:00"/>
    <d v="2032-09-30T00:00:00"/>
    <s v="Argemiro / Domingos"/>
    <s v="Lindenberg Silva Leite Neto"/>
    <s v="Filipe Webster"/>
    <s v="Ordinária"/>
  </r>
  <r>
    <n v="2026354"/>
    <x v="97"/>
    <s v="05/2026"/>
    <s v="INTERTROPICAL EXOTICS"/>
    <s v="Rua"/>
    <s v="Joaquim Rodrigues de Lira"/>
    <n v="181"/>
    <s v="Redenção"/>
    <x v="16"/>
    <x v="1"/>
    <s v="ERPM"/>
    <s v="33468"/>
    <s v="Rotativo G 10"/>
    <d v="2025-04-30T00:00:00"/>
    <d v="2035-04-30T00:00:00"/>
    <s v="Argemiro / Domingos"/>
    <s v="Lindenberg Silva Leite Neto"/>
    <s v="Filipe Webster"/>
    <s v="Ordinária"/>
  </r>
  <r>
    <n v="2026355"/>
    <x v="97"/>
    <s v="05/2026"/>
    <s v="POSTO SÃO PAULO / SILVA E ROCHA COMBISTIVEIS LTDA"/>
    <s v="Avenida"/>
    <s v="Henrique de Holanda"/>
    <n v="1150"/>
    <s v="Redenção"/>
    <x v="16"/>
    <x v="2"/>
    <s v="ERPM"/>
    <s v="30215-5"/>
    <s v="Rotativo G 100"/>
    <d v="2026-02-28T00:00:00"/>
    <d v="2029-02-28T00:00:00"/>
    <s v="Argemiro / Domingos"/>
    <s v="Lindenberg Silva Leite Neto"/>
    <s v="Filipe Webster"/>
    <s v="Ordinária"/>
  </r>
  <r>
    <n v="2026356"/>
    <x v="97"/>
    <s v="05/2026"/>
    <s v="BRAGA RESTAURANTE"/>
    <s v="Avenida"/>
    <s v="Henrique de Holanda"/>
    <n v="1150"/>
    <s v="Redenção"/>
    <x v="16"/>
    <x v="2"/>
    <s v="Comercial"/>
    <s v="33408"/>
    <s v="Diafragma"/>
    <d v="2024-09-30T00:00:00"/>
    <d v="2034-09-30T00:00:00"/>
    <s v="Argemiro / Domingos"/>
    <s v="Lindenberg Silva Leite Neto"/>
    <s v="Filipe Webster"/>
    <s v="Ordinária"/>
  </r>
  <r>
    <n v="2026357"/>
    <x v="97"/>
    <s v="05/2026"/>
    <s v="ERP 402.13 - BOLSÃO VITÓRIA 2 (PEAD)"/>
    <s v="Avenida"/>
    <s v="Henrique de Holanda"/>
    <n v="48"/>
    <s v="Campinas"/>
    <x v="16"/>
    <x v="3"/>
    <s v="ERP"/>
    <s v="NA"/>
    <s v="NA"/>
    <m/>
    <m/>
    <s v="Argemiro / Domingos"/>
    <s v="Lindenberg Silva Leite Neto"/>
    <s v="Filipe Webster"/>
    <s v="Ordinária"/>
  </r>
  <r>
    <n v="2026358"/>
    <x v="97"/>
    <s v="05/2026"/>
    <s v="ERP 402.1 - BOLSÃO VITÓRIA 2 (AÇO CARBONO)"/>
    <s v="Avenida"/>
    <s v="Henrique de Holanda"/>
    <n v="48"/>
    <s v="Campinas"/>
    <x v="16"/>
    <x v="3"/>
    <s v="ERP"/>
    <s v="NA"/>
    <s v="NA"/>
    <m/>
    <m/>
    <s v="Argemiro / Domingos"/>
    <s v="Lindenberg Silva Leite Neto"/>
    <s v="Filipe Webster"/>
    <s v="Ordinária"/>
  </r>
  <r>
    <n v="2026359"/>
    <x v="98"/>
    <s v="05/2026"/>
    <s v="MULTIPOSTO OUTLET COMÉRCIO DE COMBUSTIVEIS LTDA"/>
    <s v="Rodovia"/>
    <s v="Luiz Gonzaga, BR-232, KM 20"/>
    <s v="S/N"/>
    <s v="Zona Rural"/>
    <x v="15"/>
    <x v="2"/>
    <s v="ERPM"/>
    <s v="28021-6"/>
    <s v="Rotativo G 100"/>
    <d v="2024-04-30T00:00:00"/>
    <d v="2029-04-30T00:00:00"/>
    <s v="Argemiro / Domingos"/>
    <s v="Douglas Oliveira  e Lindenberg Silva Leite Neto."/>
    <s v="Filipe Webster"/>
    <s v="Ordinária"/>
  </r>
  <r>
    <n v="2026360"/>
    <x v="98"/>
    <s v="05/2026"/>
    <s v="RECIFE OUTLET"/>
    <s v="Rodovia"/>
    <s v="Luiz Gonzaga, BR-232, KM 20"/>
    <s v="S/N"/>
    <s v="Zona Rural"/>
    <x v="15"/>
    <x v="4"/>
    <s v="CRM"/>
    <s v="33526"/>
    <s v="Rotativo G 25"/>
    <d v="2025-02-28T00:00:00"/>
    <d v="2030-02-28T00:00:00"/>
    <s v="Argemiro / Domingos"/>
    <s v="Douglas Oliveira  e Lindenberg Silva Leite Neto."/>
    <s v="Filipe Webster"/>
    <s v="Ordinária"/>
  </r>
  <r>
    <n v="2026361"/>
    <x v="98"/>
    <s v="05/2026"/>
    <s v="TRAMONTINA DELTA S/A"/>
    <s v="Avenida"/>
    <s v="Industrial"/>
    <s v="S/N"/>
    <s v="Distrito Industrial"/>
    <x v="15"/>
    <x v="1"/>
    <s v="ERPM"/>
    <s v="27587-5"/>
    <s v="Turbina G 250"/>
    <d v="2025-07-31T00:00:00"/>
    <d v="2027-07-31T00:00:00"/>
    <s v="Argemiro / Domingos"/>
    <s v="Douglas Oliveira  e Lindenberg Silva Leite Neto."/>
    <s v="Filipe Webster"/>
    <s v="Ordinária"/>
  </r>
  <r>
    <n v="2026362"/>
    <x v="98"/>
    <s v="05/2026"/>
    <s v="ERP 402.9 - BOLSÃO MORENO"/>
    <s v="Rodovia"/>
    <s v="BR-232, KM 27"/>
    <m/>
    <s v="Zona Rural"/>
    <x v="15"/>
    <x v="3"/>
    <s v="ERP"/>
    <s v="NA"/>
    <s v="NA"/>
    <m/>
    <m/>
    <s v="Argemiro / Domingos"/>
    <s v="Douglas Oliveira  e Lindenberg Silva Leite Neto."/>
    <s v="Filipe Webster"/>
    <s v="Ordinária"/>
  </r>
  <r>
    <n v="2026363"/>
    <x v="98"/>
    <s v="05/2026"/>
    <s v="POSTO ARCO-IRIS / J A SOBRAL &amp; CIA LTDA"/>
    <s v="Rodovia"/>
    <s v="BR-232, KM 57.2"/>
    <s v="S/N"/>
    <s v="Centro"/>
    <x v="18"/>
    <x v="2"/>
    <s v="ERPM"/>
    <s v="29007-6"/>
    <s v="Rotativo G 100"/>
    <d v="2024-08-31T00:00:00"/>
    <d v="2029-08-31T00:00:00"/>
    <s v="Argemiro / Domingos"/>
    <s v="Douglas Oliveira  e Lindenberg Silva Leite Neto."/>
    <s v="Filipe Webster"/>
    <s v="Ordinária"/>
  </r>
  <r>
    <n v="2026364"/>
    <x v="98"/>
    <s v="05/2026"/>
    <s v="POSTO ALPES SUIÇOS LTDA"/>
    <s v="Avenida"/>
    <s v="Cícero Batista de Oliveira"/>
    <n v="2272"/>
    <s v="Novo Gravatá"/>
    <x v="4"/>
    <x v="2"/>
    <s v="ERPM"/>
    <s v="33467"/>
    <s v="Rotativo G 100"/>
    <d v="2024-11-30T00:00:00"/>
    <d v="2029-11-30T00:00:00"/>
    <s v="Argemiro / Domingos"/>
    <s v="Douglas Oliveira  e Lindenberg Silva Leite Neto."/>
    <s v="Filipe Webster"/>
    <s v="Ordinária"/>
  </r>
  <r>
    <n v="2026365"/>
    <x v="98"/>
    <s v="05/2026"/>
    <s v="FAL - FÁBRICA DE ALIMENTOS LTDA"/>
    <s v="Avenida"/>
    <s v="Brasil"/>
    <n v="27"/>
    <s v="Alpes Suiços"/>
    <x v="4"/>
    <x v="1"/>
    <s v="ERPM"/>
    <s v="33533"/>
    <s v="Rotativo G 40"/>
    <d v="2025-02-28T00:00:00"/>
    <d v="2030-02-28T00:00:00"/>
    <s v="Argemiro / Domingos"/>
    <s v="Douglas Oliveira  e Lindenberg Silva Leite Neto."/>
    <s v="Filipe Webster"/>
    <s v="Ordinária"/>
  </r>
  <r>
    <n v="2026366"/>
    <x v="98"/>
    <s v="05/2026"/>
    <s v="INDÚSTRIA DE ALIMENTOS REI DAS COXINHAS"/>
    <s v="Rua"/>
    <s v="Adjar Francisco de Assis"/>
    <n v="61"/>
    <s v="Alpes Suiços"/>
    <x v="4"/>
    <x v="1"/>
    <s v="CRM"/>
    <s v="31788-8"/>
    <s v="Rotativo G 10"/>
    <d v="2023-10-31T00:00:00"/>
    <d v="2028-10-31T00:00:00"/>
    <s v="Argemiro / Domingos"/>
    <s v="Douglas Oliveira  e Lindenberg Silva Leite Neto."/>
    <s v="Filipe Webster"/>
    <s v="Ordinária"/>
  </r>
  <r>
    <n v="2026367"/>
    <x v="98"/>
    <s v="05/2026"/>
    <s v="AUTO POSTO CARRETEIRO"/>
    <s v="Rodovia"/>
    <s v="Br 232, km 58,5"/>
    <n v="347"/>
    <m/>
    <x v="18"/>
    <x v="2"/>
    <s v="ERPM"/>
    <s v="28015-1"/>
    <s v="Rotativo G 100"/>
    <d v="2024-01-31T00:00:00"/>
    <d v="2029-01-31T00:00:00"/>
    <s v="Argemiro / Domingos"/>
    <s v="Douglas Oliveira  e Lindenberg Silva Leite Neto."/>
    <s v="Filipe Webster"/>
    <s v="Ordinária"/>
  </r>
  <r>
    <n v="2026368"/>
    <x v="98"/>
    <s v="05/2026"/>
    <s v="BRASCON GESTÃO AMBIENTAL LTDA"/>
    <s v="Rodovia"/>
    <s v="BR 232"/>
    <s v="S/N"/>
    <s v="Distrito Industrial"/>
    <x v="18"/>
    <x v="1"/>
    <s v="ERPM"/>
    <s v="31482-0"/>
    <s v="Rotativo G 25"/>
    <d v="2023-08-31T00:00:00"/>
    <d v="2028-08-31T00:00:00"/>
    <s v="Argemiro / Domingos"/>
    <s v="Douglas Oliveira  e Lindenberg Silva Leite Neto."/>
    <s v="Filipe Webster"/>
    <s v="Ordinária"/>
  </r>
  <r>
    <n v="2026369"/>
    <x v="99"/>
    <s v="05/2026"/>
    <s v="POSTO PEREIRA DE LUCENA LTDA / ANDALUZIA COMBUSTIVEIS"/>
    <s v="Avenida"/>
    <s v="Dr. Belmino Correia"/>
    <n v="3693"/>
    <s v="Timbi"/>
    <x v="9"/>
    <x v="2"/>
    <s v="ERPM"/>
    <s v="33460"/>
    <s v="Rotativo G 100"/>
    <d v="2024-11-30T00:00:00"/>
    <d v="2029-11-30T00:00:00"/>
    <s v="Argemiro / Domingos"/>
    <s v="Bruno Santos Assunção"/>
    <s v="Filipe Webster"/>
    <s v="Ordinária"/>
  </r>
  <r>
    <n v="2026370"/>
    <x v="99"/>
    <s v="05/2026"/>
    <s v="ERP CAMARAGIBE"/>
    <s v="Avenida"/>
    <s v="Dr. Belmino Correia"/>
    <m/>
    <s v="Timbi"/>
    <x v="9"/>
    <x v="3"/>
    <s v="ERP"/>
    <s v="NA"/>
    <s v="NA"/>
    <m/>
    <m/>
    <s v="Argemiro / Domingos"/>
    <s v="Bruno Santos Assunção"/>
    <s v="Filipe Webster"/>
    <s v="Ordinária"/>
  </r>
  <r>
    <n v="2026371"/>
    <x v="99"/>
    <s v="05/2026"/>
    <s v="ENGENHO CAMARAS - CONDOMINIO PRESERVAR - ERP"/>
    <s v="Avenida"/>
    <s v="Dr. Luiz de Andrade Lima Neto"/>
    <n v="357"/>
    <s v="Alberto Maia"/>
    <x v="9"/>
    <x v="0"/>
    <s v="ERP"/>
    <s v="NA"/>
    <s v="NA"/>
    <m/>
    <m/>
    <s v="Argemiro / Domingos"/>
    <s v="Bruno Santos Assunção"/>
    <s v="Filipe Webster"/>
    <s v="Ordinária"/>
  </r>
  <r>
    <n v="2026372"/>
    <x v="99"/>
    <s v="05/2026"/>
    <s v="ENGENHO CAMARAS - CONDOMINIO PRESERVAR - BLOCO 31"/>
    <s v="Avenida"/>
    <s v="Dr. Luiz de Andrade Lima Neto"/>
    <n v="357"/>
    <s v="Alberto Maia"/>
    <x v="9"/>
    <x v="0"/>
    <s v="CRM"/>
    <s v="22843-5"/>
    <s v="Diafragma"/>
    <d v="2019-01-31T00:00:00"/>
    <d v="2029-01-31T00:00:00"/>
    <s v="Argemiro / Domingos"/>
    <s v="Bruno Santos Assunção"/>
    <s v="Filipe Webster"/>
    <s v="Ordinária"/>
  </r>
  <r>
    <n v="2026373"/>
    <x v="99"/>
    <s v="05/2026"/>
    <s v="ENGENHO CAMARAS - CONDOMINIO PRESERVAR - BLOCO 29"/>
    <s v="Avenida"/>
    <s v="Dr. Luiz de Andrade Lima Neto"/>
    <n v="357"/>
    <s v="Alberto Maia"/>
    <x v="9"/>
    <x v="0"/>
    <s v="CRM"/>
    <s v="24992-0"/>
    <s v="Diafragma"/>
    <d v="2020-01-31T00:00:00"/>
    <d v="2030-01-31T00:00:00"/>
    <s v="Argemiro / Domingos"/>
    <s v="Bruno Santos Assunção"/>
    <s v="Filipe Webster"/>
    <s v="Ordinária"/>
  </r>
  <r>
    <n v="2026374"/>
    <x v="99"/>
    <s v="05/2026"/>
    <s v="ENGENHO CAMARAS - CONDOMINIO PRESERVAR - BLOCO 27"/>
    <s v="Avenida"/>
    <s v="Dr. Luiz de Andrade Lima Neto"/>
    <n v="357"/>
    <s v="Alberto Maia"/>
    <x v="9"/>
    <x v="0"/>
    <s v="CRM"/>
    <s v="26259-5"/>
    <s v="Diafragma"/>
    <d v="2020-11-30T00:00:00"/>
    <s v="31/11/2030"/>
    <s v="Argemiro / Domingos"/>
    <s v="Bruno Santos Assunção"/>
    <s v="Filipe Webster"/>
    <s v="Ordinária"/>
  </r>
  <r>
    <n v="2026375"/>
    <x v="99"/>
    <s v="05/2026"/>
    <s v="ENGENHO CAMARAS - CONDOMINIO PRESERVAR - BLOCO 25"/>
    <s v="Avenida"/>
    <s v="Dr. Luiz de Andrade Lima Neto"/>
    <n v="357"/>
    <s v="Alberto Maia"/>
    <x v="9"/>
    <x v="0"/>
    <s v="CRM"/>
    <s v="23596-2"/>
    <s v="Diafragma"/>
    <d v="2019-04-30T00:00:00"/>
    <d v="2029-04-30T00:00:00"/>
    <s v="Argemiro / Domingos"/>
    <s v="Bruno Santos Assunção"/>
    <s v="Filipe Webster"/>
    <s v="Ordinária"/>
  </r>
  <r>
    <n v="2026376"/>
    <x v="99"/>
    <s v="05/2026"/>
    <s v="ENGENHO CAMARAS - CONDOMINIO PRESERVAR - BLOCO 23"/>
    <s v="Avenida"/>
    <s v="Dr. Luiz de Andrade Lima Neto"/>
    <n v="357"/>
    <s v="Alberto Maia"/>
    <x v="9"/>
    <x v="0"/>
    <s v="CRM"/>
    <s v="25022-8"/>
    <s v="Diafragma"/>
    <d v="2020-01-31T00:00:00"/>
    <d v="2030-01-31T00:00:00"/>
    <s v="Argemiro / Domingos"/>
    <s v="Bruno Santos Assunção"/>
    <s v="Filipe Webster"/>
    <s v="Ordinária"/>
  </r>
  <r>
    <n v="2026377"/>
    <x v="99"/>
    <s v="05/2026"/>
    <s v="ENGENHO CAMARAS - CONDOMINIO PRESERVAR - BLOCO 21"/>
    <s v="Avenida"/>
    <s v="Dr. Luiz de Andrade Lima Neto"/>
    <n v="357"/>
    <s v="Alberto Maia"/>
    <x v="9"/>
    <x v="0"/>
    <s v="CRM"/>
    <s v="27031-8"/>
    <s v="Diafragma"/>
    <d v="2021-03-31T00:00:00"/>
    <d v="2031-03-31T00:00:00"/>
    <s v="Argemiro / Domingos"/>
    <s v="Bruno Santos Assunção"/>
    <s v="Filipe Webster"/>
    <s v="Ordinária"/>
  </r>
  <r>
    <n v="2026378"/>
    <x v="99"/>
    <s v="05/2026"/>
    <s v="ENGENHO CAMARAS - CONDOMINIO PRESERVAR - BLOCO 22"/>
    <s v="Avenida"/>
    <s v="Dr. Luiz de Andrade Lima Neto"/>
    <n v="357"/>
    <s v="Alberto Maia"/>
    <x v="9"/>
    <x v="0"/>
    <s v="CRM"/>
    <s v="22851-6"/>
    <s v="Diafragma"/>
    <d v="2019-01-31T00:00:00"/>
    <d v="2029-01-31T00:00:00"/>
    <s v="Argemiro / Domingos"/>
    <s v="Bruno Santos Assunção"/>
    <s v="Filipe Webster"/>
    <s v="Ordinária"/>
  </r>
  <r>
    <n v="2026379"/>
    <x v="99"/>
    <s v="05/2026"/>
    <s v="ENGENHO CAMARAS - CONDOMINIO PRESERVAR - BLOCO 24"/>
    <s v="Avenida"/>
    <s v="Dr. Luiz de Andrade Lima Neto"/>
    <n v="357"/>
    <s v="Alberto Maia"/>
    <x v="9"/>
    <x v="0"/>
    <s v="CRM"/>
    <s v="23046-4"/>
    <s v="Diafragma"/>
    <d v="2019-01-31T00:00:00"/>
    <d v="2029-01-31T00:00:00"/>
    <s v="Argemiro / Domingos"/>
    <s v="Bruno Santos Assunção"/>
    <s v="Filipe Webster"/>
    <s v="Ordinária"/>
  </r>
  <r>
    <n v="2026380"/>
    <x v="99"/>
    <s v="05/2026"/>
    <s v="ENGENHO CAMARAS - CONDOMINIO PRESERVAR - BLOCO 26"/>
    <s v="Avenida"/>
    <s v="Dr. Luiz de Andrade Lima Neto"/>
    <n v="357"/>
    <s v="Alberto Maia"/>
    <x v="9"/>
    <x v="0"/>
    <s v="CRM"/>
    <s v="22832-0"/>
    <s v="Diafragma"/>
    <d v="2019-01-31T00:00:00"/>
    <d v="2029-01-31T00:00:00"/>
    <s v="Argemiro / Domingos"/>
    <s v="Bruno Santos Assunção"/>
    <s v="Filipe Webster"/>
    <s v="Ordinária"/>
  </r>
  <r>
    <n v="2026381"/>
    <x v="99"/>
    <s v="05/2026"/>
    <s v="ENGENHO CAMARAS - CONDOMINIO PRESERVAR - BLOCO 28"/>
    <s v="Avenida"/>
    <s v="Dr. Luiz de Andrade Lima Neto"/>
    <n v="357"/>
    <s v="Alberto Maia"/>
    <x v="9"/>
    <x v="0"/>
    <s v="CRM"/>
    <s v="28879-9"/>
    <s v="Diafragma"/>
    <d v="2022-05-31T00:00:00"/>
    <d v="2032-05-31T00:00:00"/>
    <s v="Argemiro / Domingos"/>
    <s v="Bruno Santos Assunção"/>
    <s v="Filipe Webster"/>
    <s v="Ordinária"/>
  </r>
  <r>
    <n v="2026382"/>
    <x v="99"/>
    <s v="05/2026"/>
    <s v="ENGENHO CAMARAS - CONDOMINIO PRESERVAR - BLOCO 30"/>
    <s v="Avenida"/>
    <s v="Dr. Luiz de Andrade Lima Neto"/>
    <n v="357"/>
    <s v="Alberto Maia"/>
    <x v="9"/>
    <x v="0"/>
    <s v="CRM"/>
    <s v="24176-8"/>
    <s v="Diafragma"/>
    <d v="2019-05-31T00:00:00"/>
    <d v="2029-05-31T00:00:00"/>
    <s v="Argemiro / Domingos"/>
    <s v="Bruno Santos Assunção"/>
    <s v="Filipe Webster"/>
    <s v="Ordinária"/>
  </r>
  <r>
    <n v="2026383"/>
    <x v="99"/>
    <s v="05/2026"/>
    <s v="ENGENHO CAMARAS - CONDOMINIO PRESERVAR - BLOCO 32"/>
    <s v="Avenida"/>
    <s v="Dr. Luiz de Andrade Lima Neto"/>
    <n v="357"/>
    <s v="Alberto Maia"/>
    <x v="9"/>
    <x v="0"/>
    <s v="CRM"/>
    <s v="24056-7"/>
    <s v="Diafragma"/>
    <d v="2019-04-30T00:00:00"/>
    <d v="2029-04-30T00:00:00"/>
    <s v="Argemiro / Domingos"/>
    <s v="Bruno Santos Assunção"/>
    <s v="Filipe Webster"/>
    <s v="Ordinária"/>
  </r>
  <r>
    <n v="2026384"/>
    <x v="99"/>
    <s v="05/2026"/>
    <s v="ENGENHO CAMARAS - CONDOMINIO PRESERVAR - SALÃO DE FESTAS"/>
    <s v="Avenida"/>
    <s v="Dr. Luiz de Andrade Lima Neto"/>
    <n v="357"/>
    <s v="Alberto Maia"/>
    <x v="9"/>
    <x v="0"/>
    <s v="CRM"/>
    <s v="23061-8"/>
    <s v="Diafragma"/>
    <d v="2019-01-31T00:00:00"/>
    <d v="2029-01-31T00:00:00"/>
    <s v="Argemiro / Domingos"/>
    <s v="Bruno Santos Assunção"/>
    <s v="Filipe Webster"/>
    <s v="Ordinária"/>
  </r>
  <r>
    <n v="2026385"/>
    <x v="99"/>
    <s v="05/2026"/>
    <s v="ENGENHO CAMARAS - CONDOMINIO PRESERVAR - BLOCO 05"/>
    <s v="Avenida"/>
    <s v="Dr. Luiz de Andrade Lima Neto"/>
    <n v="357"/>
    <s v="Alberto Maia"/>
    <x v="9"/>
    <x v="0"/>
    <s v="CRM"/>
    <s v="24186-5"/>
    <s v="Diafragma"/>
    <d v="2019-05-30T00:00:00"/>
    <d v="2029-05-30T00:00:00"/>
    <s v="Argemiro / Domingos"/>
    <s v="Bruno Santos Assunção"/>
    <s v="Filipe Webster"/>
    <s v="Ordinária"/>
  </r>
  <r>
    <n v="2026386"/>
    <x v="99"/>
    <s v="05/2026"/>
    <s v="ENGENHO CAMARAS - CONDOMINIO PRESERVAR - BLOCO 02"/>
    <s v="Avenida"/>
    <s v="Dr. Luiz de Andrade Lima Neto"/>
    <n v="357"/>
    <s v="Alberto Maia"/>
    <x v="9"/>
    <x v="0"/>
    <s v="CRM"/>
    <s v="23669-1"/>
    <s v="Diafragma"/>
    <d v="2019-04-30T00:00:00"/>
    <d v="2029-04-30T00:00:00"/>
    <s v="Argemiro / Domingos"/>
    <s v="Bruno Santos Assunção"/>
    <s v="Filipe Webster"/>
    <s v="Ordinária"/>
  </r>
  <r>
    <n v="2026387"/>
    <x v="99"/>
    <s v="05/2026"/>
    <s v="ENGENHO CAMARAS - CONDOMINIO PRESERVAR - BLOCO 01"/>
    <s v="Avenida"/>
    <s v="Dr. Luiz de Andrade Lima Neto"/>
    <n v="357"/>
    <s v="Alberto Maia"/>
    <x v="9"/>
    <x v="0"/>
    <s v="CRM"/>
    <s v="18361-0"/>
    <s v="Diafragma"/>
    <d v="2025-03-31T00:00:00"/>
    <d v="2035-03-31T00:00:00"/>
    <s v="Argemiro / Domingos"/>
    <s v="Bruno Santos Assunção"/>
    <s v="Filipe Webster"/>
    <s v="Ordinária"/>
  </r>
  <r>
    <n v="2026388"/>
    <x v="99"/>
    <s v="05/2026"/>
    <s v="ENGENHO CAMARAS - CONDOMINIO PRESERVAR - BLOCO 03"/>
    <s v="Avenida"/>
    <s v="Dr. Luiz de Andrade Lima Neto"/>
    <n v="357"/>
    <s v="Alberto Maia"/>
    <x v="9"/>
    <x v="0"/>
    <s v="CRM"/>
    <s v="21426-4"/>
    <s v="Diafragma"/>
    <d v="2018-06-30T00:00:00"/>
    <d v="2028-06-30T00:00:00"/>
    <s v="Argemiro / Domingos"/>
    <s v="Bruno Santos Assunção"/>
    <s v="Filipe Webster"/>
    <s v="Ordinária"/>
  </r>
  <r>
    <n v="2026389"/>
    <x v="99"/>
    <s v="05/2026"/>
    <s v="ENGENHO CAMARAS - CONDOMINIO PRESERVAR - BLOCO 04"/>
    <s v="Avenida"/>
    <s v="Dr. Luiz de Andrade Lima Neto"/>
    <n v="357"/>
    <s v="Alberto Maia"/>
    <x v="9"/>
    <x v="0"/>
    <s v="CRM"/>
    <s v="21148-6"/>
    <s v="Diafragma"/>
    <d v="2018-05-31T00:00:00"/>
    <d v="2028-05-31T00:00:00"/>
    <s v="Argemiro / Domingos"/>
    <s v="Bruno Santos Assunção"/>
    <s v="Filipe Webster"/>
    <s v="Ordinária"/>
  </r>
  <r>
    <n v="2026390"/>
    <x v="99"/>
    <s v="05/2026"/>
    <s v="ENGENHO CAMARAS - CONDOMINIO PRESERVAR - BLOCO 06"/>
    <s v="Avenida"/>
    <s v="Dr. Luiz de Andrade Lima Neto"/>
    <n v="357"/>
    <s v="Alberto Maia"/>
    <x v="9"/>
    <x v="0"/>
    <s v="CRM"/>
    <s v="24218-7"/>
    <s v="Diafragma"/>
    <d v="2019-05-31T00:00:00"/>
    <d v="2029-05-31T00:00:00"/>
    <s v="Argemiro / Domingos"/>
    <s v="Bruno Santos Assunção"/>
    <s v="Filipe Webster"/>
    <s v="Ordinária"/>
  </r>
  <r>
    <n v="2026391"/>
    <x v="99"/>
    <s v="05/2026"/>
    <s v="ENGENHO CAMARAS - CONDOMINIO PRESERVAR - BLOCO 10"/>
    <s v="Avenida"/>
    <s v="Dr. Luiz de Andrade Lima Neto"/>
    <n v="357"/>
    <s v="Alberto Maia"/>
    <x v="9"/>
    <x v="0"/>
    <s v="CRM"/>
    <s v="23645-4"/>
    <s v="Diafragma"/>
    <d v="2019-04-30T00:00:00"/>
    <d v="2029-04-30T00:00:00"/>
    <s v="Argemiro / Domingos"/>
    <s v="Bruno Santos Assunção"/>
    <s v="Filipe Webster"/>
    <s v="Ordinária"/>
  </r>
  <r>
    <n v="2026392"/>
    <x v="99"/>
    <s v="05/2026"/>
    <s v="ENGENHO CAMARAS - CONDOMINIO PRESERVAR - BLOCO 14"/>
    <s v="Avenida"/>
    <s v="Dr. Luiz de Andrade Lima Neto"/>
    <n v="357"/>
    <s v="Alberto Maia"/>
    <x v="9"/>
    <x v="0"/>
    <s v="CRM"/>
    <s v="23131-2"/>
    <s v="Diafragma"/>
    <d v="2019-01-31T00:00:00"/>
    <d v="2029-01-31T00:00:00"/>
    <s v="Argemiro / Domingos"/>
    <s v="Bruno Santos Assunção"/>
    <s v="Filipe Webster"/>
    <s v="Ordinária"/>
  </r>
  <r>
    <n v="2026393"/>
    <x v="99"/>
    <s v="05/2026"/>
    <s v="ENGENHO CAMARAS - CONDOMINIO PRESERVAR - BLOCO 09"/>
    <s v="Avenida"/>
    <s v="Dr. Luiz de Andrade Lima Neto"/>
    <n v="357"/>
    <s v="Alberto Maia"/>
    <x v="9"/>
    <x v="0"/>
    <s v="CRM"/>
    <s v="21223-7"/>
    <s v="Diafragma"/>
    <d v="2025-03-31T00:00:00"/>
    <d v="2035-03-31T00:00:00"/>
    <s v="Argemiro / Domingos"/>
    <s v="Bruno Santos Assunção"/>
    <s v="Filipe Webster"/>
    <s v="Ordinária"/>
  </r>
  <r>
    <n v="2026394"/>
    <x v="99"/>
    <s v="05/2026"/>
    <s v="ENGENHO CAMARAS - CONDOMINIO PRESERVAR - BLOCO 08"/>
    <s v="Avenida"/>
    <s v="Dr. Luiz de Andrade Lima Neto"/>
    <n v="357"/>
    <s v="Alberto Maia"/>
    <x v="9"/>
    <x v="0"/>
    <s v="CRM"/>
    <s v="20357-2"/>
    <s v="Diafragma"/>
    <d v="2017-03-31T00:00:00"/>
    <d v="2027-03-31T00:00:00"/>
    <s v="Argemiro / Domingos"/>
    <s v="Bruno Santos Assunção"/>
    <s v="Filipe Webster"/>
    <s v="Ordinária"/>
  </r>
  <r>
    <n v="2026395"/>
    <x v="99"/>
    <s v="05/2026"/>
    <s v="ENGENHO CAMARAS - CONDOMINIO PRESERVAR - BLOCO 13"/>
    <s v="Avenida"/>
    <s v="Dr. Luiz de Andrade Lima Neto"/>
    <n v="357"/>
    <s v="Alberto Maia"/>
    <x v="9"/>
    <x v="0"/>
    <s v="CRM"/>
    <s v="22606-8"/>
    <s v="Diafragma"/>
    <d v="2018-08-31T00:00:00"/>
    <d v="2028-08-31T00:00:00"/>
    <s v="Argemiro / Domingos"/>
    <s v="Bruno Santos Assunção"/>
    <s v="Filipe Webster"/>
    <s v="Ordinária"/>
  </r>
  <r>
    <n v="2026396"/>
    <x v="99"/>
    <s v="05/2026"/>
    <s v="ENGENHO CAMARAS - CONDOMINIO PRESERVAR - BLOCO 12"/>
    <s v="Avenida"/>
    <s v="Dr. Luiz de Andrade Lima Neto"/>
    <n v="357"/>
    <s v="Alberto Maia"/>
    <x v="9"/>
    <x v="0"/>
    <s v="CRM"/>
    <s v="22126-0"/>
    <s v="Diafragma"/>
    <d v="2018-07-31T00:00:00"/>
    <d v="2028-07-31T00:00:00"/>
    <s v="Argemiro / Domingos"/>
    <s v="Bruno Santos Assunção"/>
    <s v="Filipe Webster"/>
    <s v="Ordinária"/>
  </r>
  <r>
    <n v="2026397"/>
    <x v="99"/>
    <s v="05/2026"/>
    <s v="ENGENHO CAMARAS - CONDOMINIO PRESERVAR - BLOCO 07"/>
    <s v="Avenida"/>
    <s v="Dr. Luiz de Andrade Lima Neto"/>
    <n v="357"/>
    <s v="Alberto Maia"/>
    <x v="9"/>
    <x v="0"/>
    <s v="CRM"/>
    <s v="22608-4"/>
    <s v="Diafragma"/>
    <s v="31/08//2018"/>
    <d v="2028-08-31T00:00:00"/>
    <s v="Argemiro / Domingos"/>
    <s v="Bruno Santos Assunção"/>
    <s v="Filipe Webster"/>
    <s v="Ordinária"/>
  </r>
  <r>
    <n v="2026398"/>
    <x v="99"/>
    <s v="05/2026"/>
    <s v="ENGENHO CAMARAS - CONDOMINIO PRESERVAR - BLOCO 11"/>
    <s v="Avenida"/>
    <s v="Dr. Luiz de Andrade Lima Neto"/>
    <n v="357"/>
    <s v="Alberto Maia"/>
    <x v="9"/>
    <x v="0"/>
    <s v="CRM"/>
    <s v="27131-4"/>
    <s v="Diafragma"/>
    <d v="2021-05-31T00:00:00"/>
    <d v="2031-05-31T00:00:00"/>
    <s v="Argemiro / Domingos"/>
    <s v="Bruno Santos Assunção"/>
    <s v="Filipe Webster"/>
    <s v="Ordinária"/>
  </r>
  <r>
    <n v="2026399"/>
    <x v="99"/>
    <s v="05/2026"/>
    <s v="ENGENHO CAMARAS - CONDOMINIO PRESERVAR - BLOCO 15"/>
    <s v="Avenida"/>
    <s v="Dr. Luiz de Andrade Lima Neto"/>
    <n v="357"/>
    <s v="Alberto Maia"/>
    <x v="9"/>
    <x v="0"/>
    <s v="CRM"/>
    <s v="22878-8"/>
    <s v="Diafragma"/>
    <d v="2019-01-31T00:00:00"/>
    <d v="2029-01-31T00:00:00"/>
    <s v="Argemiro / Domingos"/>
    <s v="Bruno Santos Assunção"/>
    <s v="Filipe Webster"/>
    <s v="Ordinária"/>
  </r>
  <r>
    <n v="2026400"/>
    <x v="99"/>
    <s v="05/2026"/>
    <s v="ENGENHO CAMARAS - CONDOMINIO PRESERVAR - BLOCO 16"/>
    <s v="Avenida"/>
    <s v="Dr. Luiz de Andrade Lima Neto"/>
    <n v="357"/>
    <s v="Alberto Maia"/>
    <x v="9"/>
    <x v="0"/>
    <s v="CRM"/>
    <s v="23656-0"/>
    <s v="Diafragma"/>
    <d v="2019-04-30T00:00:00"/>
    <d v="2029-04-30T00:00:00"/>
    <s v="Argemiro / Domingos"/>
    <s v="Bruno Santos Assunção"/>
    <s v="Filipe Webster"/>
    <s v="Ordinária"/>
  </r>
  <r>
    <n v="2026401"/>
    <x v="99"/>
    <s v="05/2026"/>
    <s v="ENGENHO CAMARAS - CONDOMINIO PRESERVAR - BLOCO 17"/>
    <s v="Avenida"/>
    <s v="Dr. Luiz de Andrade Lima Neto"/>
    <n v="357"/>
    <s v="Alberto Maia"/>
    <x v="9"/>
    <x v="0"/>
    <s v="CRM"/>
    <s v="22335-2"/>
    <s v="Diafragma"/>
    <d v="2018-07-31T00:00:00"/>
    <d v="2028-07-31T00:00:00"/>
    <s v="Argemiro / Domingos"/>
    <s v="Bruno Santos Assunção"/>
    <s v="Filipe Webster"/>
    <s v="Ordinária"/>
  </r>
  <r>
    <n v="2026402"/>
    <x v="99"/>
    <s v="05/2026"/>
    <s v="ENGENHO CAMARAS - CONDOMINIO PRESERVAR - BLOCO 18"/>
    <s v="Avenida"/>
    <s v="Dr. Luiz de Andrade Lima Neto"/>
    <n v="357"/>
    <s v="Alberto Maia"/>
    <x v="9"/>
    <x v="0"/>
    <s v="CRM"/>
    <s v="23007-3"/>
    <s v="Diafragma"/>
    <d v="2019-01-31T00:00:00"/>
    <d v="2029-01-31T00:00:00"/>
    <s v="Argemiro / Domingos"/>
    <s v="Bruno Santos Assunção"/>
    <s v="Filipe Webster"/>
    <s v="Ordinária"/>
  </r>
  <r>
    <n v="2026403"/>
    <x v="99"/>
    <s v="05/2026"/>
    <s v="ENGENHO CAMARAS - CONDOMINIO PRESERVAR - BLOCO 20"/>
    <s v="Avenida"/>
    <s v="Dr. Luiz de Andrade Lima Neto"/>
    <n v="357"/>
    <s v="Alberto Maia"/>
    <x v="9"/>
    <x v="0"/>
    <s v="CRM"/>
    <s v="25350-2"/>
    <s v="Diafragma"/>
    <d v="2020-03-31T00:00:00"/>
    <d v="2030-03-31T00:00:00"/>
    <s v="Argemiro / Domingos"/>
    <s v="Bruno Santos Assunção"/>
    <s v="Filipe Webster"/>
    <s v="Ordinária"/>
  </r>
  <r>
    <n v="2026404"/>
    <x v="99"/>
    <s v="05/2026"/>
    <s v="ENGENHO CAMARAS - CONDOMINIO PRESERVAR - BLOCO 19"/>
    <s v="Avenida"/>
    <s v="Dr. Luiz de Andrade Lima Neto"/>
    <n v="357"/>
    <s v="Alberto Maia"/>
    <x v="9"/>
    <x v="0"/>
    <s v="CRM"/>
    <s v="23057-0"/>
    <s v="Diafragma"/>
    <d v="2019-01-31T00:00:00"/>
    <d v="2029-01-31T00:00:00"/>
    <s v="Argemiro / Domingos"/>
    <s v="Bruno Santos Assunção"/>
    <s v="Filipe Webster"/>
    <s v="Ordinária"/>
  </r>
  <r>
    <n v="2026405"/>
    <x v="99"/>
    <s v="05/2026"/>
    <s v="POSTO BEZERRA MENEZES / MULT POSTOS"/>
    <s v="Avenida"/>
    <s v="Belmiro Correia"/>
    <n v="6082"/>
    <s v="Capibaribe"/>
    <x v="11"/>
    <x v="2"/>
    <s v="ERPM"/>
    <s v="28014-3"/>
    <s v="Rotativo G 100"/>
    <d v="2024-01-31T00:00:00"/>
    <d v="2029-01-31T00:00:00"/>
    <s v="Argemiro / Domingos"/>
    <s v="Bruno Santos Assunção"/>
    <s v="Filipe Webster"/>
    <s v="Ordinária"/>
  </r>
  <r>
    <n v="2026406"/>
    <x v="99"/>
    <s v="05/2026"/>
    <s v="NEOVIA - NUTRIÇÃO E SAÚDE ANIMAL LTDA"/>
    <s v="Rodovia"/>
    <s v="PE 05, Km 22"/>
    <n v="1404"/>
    <s v="Tiúma"/>
    <x v="11"/>
    <x v="1"/>
    <s v="ERPM"/>
    <s v="30532-4"/>
    <s v="Rotativo G 40"/>
    <d v="2026-03-31T00:00:00"/>
    <d v="2029-03-31T00:00:00"/>
    <s v="Argemiro / Domingos"/>
    <s v="Bruno Santos Assunção"/>
    <s v="Filipe Webster"/>
    <s v="Ordinária"/>
  </r>
  <r>
    <n v="2026407"/>
    <x v="99"/>
    <s v="05/2026"/>
    <s v="VITAL MASSA ARGAMASSA"/>
    <s v="Rodovia"/>
    <s v="PE 05"/>
    <n v="3193"/>
    <s v="Tiuma"/>
    <x v="11"/>
    <x v="1"/>
    <s v="ERPM"/>
    <s v="30094-2"/>
    <s v="Rotativo G 25"/>
    <d v="2022-09-30T00:00:00"/>
    <d v="2027-09-30T00:00:00"/>
    <s v="Argemiro / Domingos"/>
    <s v="Bruno Santos Assunção"/>
    <s v="Filipe Webster"/>
    <s v="Ordinária"/>
  </r>
  <r>
    <n v="2026408"/>
    <x v="100"/>
    <s v="06/2026"/>
    <s v="MARI LOUÇAS SANITÁRIAS / M A DE MORAES ARTEFATOS CERÂMICOS LTDA"/>
    <s v="Rodovia"/>
    <s v="BR 232 Km 140,6"/>
    <m/>
    <s v="Zona Rural"/>
    <x v="22"/>
    <x v="1"/>
    <s v="ERPM"/>
    <s v="32010-2"/>
    <s v="Turbina G 100"/>
    <d v="2023-10-31T00:00:00"/>
    <d v="2028-10-31T00:00:00"/>
    <s v="Argemiro /  Marta"/>
    <s v="Lindenberg Silva Leite Neto"/>
    <s v="Filipe Webster"/>
    <s v="Ordinária"/>
  </r>
  <r>
    <n v="2026409"/>
    <x v="100"/>
    <s v="06/2026"/>
    <s v="ERP 402.17 - BOLSÃO SÃO CAETANO"/>
    <s v="Rodovia"/>
    <s v="BR 232 Km 140,6"/>
    <m/>
    <s v="Zona Rural"/>
    <x v="22"/>
    <x v="3"/>
    <s v="ERP"/>
    <s v="NA"/>
    <s v="NA"/>
    <m/>
    <m/>
    <s v="Argemiro /  Marta"/>
    <s v="Lindenberg Silva Leite Neto"/>
    <s v="Filipe Webster"/>
    <s v="Ordinária"/>
  </r>
  <r>
    <n v="2026410"/>
    <x v="100"/>
    <s v="06/2026"/>
    <s v="POSTO CRUZEIRO TACAIMBÓ - RESTAURANTE"/>
    <s v="Rodovia"/>
    <s v="BR 232 Km 160,5"/>
    <m/>
    <s v="Zona Rural"/>
    <x v="23"/>
    <x v="4"/>
    <s v="CRM"/>
    <s v="18921-9"/>
    <s v="Rotativo G 16"/>
    <d v="2025-04-30T00:00:00"/>
    <d v="2030-04-30T00:00:00"/>
    <s v="Argemiro /  Marta"/>
    <s v="Lindenberg Silva Leite Neto"/>
    <s v="Filipe Webster"/>
    <s v="Ordinária"/>
  </r>
  <r>
    <n v="2026411"/>
    <x v="100"/>
    <s v="06/2026"/>
    <s v="POSTO CRUZEIRO TACAIMBÓ SIGA BEM GNV"/>
    <s v="Rodovia"/>
    <s v="BR 232 Km 160,5"/>
    <m/>
    <s v="Zona Rural"/>
    <x v="23"/>
    <x v="2"/>
    <s v="ERPM"/>
    <s v="30744-0"/>
    <s v="Rotativo G 100"/>
    <d v="2024-04-30T00:00:00"/>
    <d v="2029-04-30T00:00:00"/>
    <s v="Argemiro /  Marta"/>
    <s v="Lindenberg Silva Leite Neto"/>
    <s v="Filipe Webster"/>
    <s v="Ordinária"/>
  </r>
  <r>
    <n v="2026412"/>
    <x v="100"/>
    <s v="06/2026"/>
    <s v="POSTO FÓRMULA BELO JARDIM / FÉLIX COMBUSTÍVEIS BELO JARDIM LTDA"/>
    <s v="Rua"/>
    <s v="Lourival Diniz Costa"/>
    <n v="138"/>
    <s v="Floresta"/>
    <x v="21"/>
    <x v="2"/>
    <s v="ERPM"/>
    <s v="29005-0"/>
    <s v="Rotativo G 100"/>
    <d v="2024-05-31T00:00:00"/>
    <d v="2029-05-31T00:00:00"/>
    <s v="Argemiro /  Marta"/>
    <s v="Lindenberg Silva Leite Neto"/>
    <s v="Filipe Webster"/>
    <s v="Ordinária"/>
  </r>
  <r>
    <n v="2026413"/>
    <x v="100"/>
    <s v="06/2026"/>
    <s v="IBA CREMOSINHO"/>
    <s v="Avenida"/>
    <s v="Sen. Paulo Pessoa Guerra "/>
    <n v="296"/>
    <s v="COHAB I"/>
    <x v="21"/>
    <x v="1"/>
    <s v="ERPM"/>
    <s v="33503"/>
    <s v="Rotativo G 16"/>
    <d v="2025-02-28T00:00:00"/>
    <d v="2030-02-28T00:00:00"/>
    <s v="Argemiro /  Marta"/>
    <s v="Lindenberg Silva Leite Neto"/>
    <s v="Filipe Webster"/>
    <s v="Ordinária"/>
  </r>
  <r>
    <n v="2026414"/>
    <x v="100"/>
    <s v="06/2026"/>
    <s v="ERP 402.7 - BOLSÃO BELO JARDIM - AÇO CARBONO"/>
    <s v="Rodovia"/>
    <s v="BR 232"/>
    <n v="785"/>
    <s v="Água Fria"/>
    <x v="21"/>
    <x v="3"/>
    <s v="ERP 402.7"/>
    <s v="NA"/>
    <s v="NA"/>
    <m/>
    <m/>
    <s v="Argemiro /  Marta"/>
    <s v="Lindenberg Silva Leite Neto"/>
    <s v="Filipe Webster"/>
    <s v="Ordinária"/>
  </r>
  <r>
    <n v="2026415"/>
    <x v="100"/>
    <s v="06/2026"/>
    <s v="ERP 402.14 - BOLSÃO BELO JARDIM -PEAD"/>
    <s v="Rodovia"/>
    <s v="BR 232"/>
    <n v="785"/>
    <s v="Água Fria"/>
    <x v="21"/>
    <x v="3"/>
    <s v="ERP 402.14"/>
    <s v="NA"/>
    <s v="NA"/>
    <m/>
    <m/>
    <s v="Argemiro /  Marta"/>
    <s v="Lindenberg Silva Leite Neto"/>
    <s v="Filipe Webster"/>
    <s v="Ordinária"/>
  </r>
  <r>
    <n v="2026416"/>
    <x v="100"/>
    <s v="06/2026"/>
    <s v="ACUMULADORES MOURA UNIDADES 10 E 14"/>
    <s v="Rua"/>
    <s v="João Bezerra Filho"/>
    <m/>
    <s v="Bom Conselho "/>
    <x v="21"/>
    <x v="1"/>
    <s v="ERPM"/>
    <s v="33455"/>
    <s v="Turbina"/>
    <d v="2025-02-28T00:00:00"/>
    <d v="2030-02-28T00:00:00"/>
    <s v="Argemiro /  Marta"/>
    <s v="Lindenberg Silva Leite Neto"/>
    <s v="Filipe Webster"/>
    <s v="Ordinária"/>
  </r>
  <r>
    <n v="2026417"/>
    <x v="100"/>
    <s v="06/2026"/>
    <s v="MODELAR"/>
    <s v="Rodovia"/>
    <s v="BR 232, KM 186"/>
    <s v="S/N"/>
    <s v="Distrito Industrial"/>
    <x v="21"/>
    <x v="1"/>
    <s v="ERPM"/>
    <s v="33498"/>
    <s v="Rotativo G 16"/>
    <d v="2025-02-28T00:00:00"/>
    <d v="2030-02-28T00:00:00"/>
    <s v="Argemiro /  Marta"/>
    <s v="Lindenberg Silva Leite Neto"/>
    <s v="Filipe Webster"/>
    <s v="Ordinária"/>
  </r>
  <r>
    <n v="2026418"/>
    <x v="100"/>
    <s v="06/2026"/>
    <s v="AÇO COELHO"/>
    <s v="Rodovia"/>
    <s v="BR 232, KM 182"/>
    <s v="S/N"/>
    <s v="Distrito Industrial"/>
    <x v="21"/>
    <x v="1"/>
    <s v="ERPM"/>
    <s v="25831-8"/>
    <s v="Rotativo G 16"/>
    <d v="2024-05-31T00:00:00"/>
    <d v="2029-05-31T00:00:00"/>
    <s v="Argemiro /  Marta"/>
    <s v="Lindenberg Silva Leite Neto"/>
    <s v="Filipe Webster"/>
    <s v="Ordinária"/>
  </r>
  <r>
    <n v="2026419"/>
    <x v="100"/>
    <s v="06/2026"/>
    <s v="COMPRE ASFALTO"/>
    <s v="Rua"/>
    <s v="Geraldino Antônio Menezes"/>
    <n v="450"/>
    <s v="Santo Antônio"/>
    <x v="21"/>
    <x v="1"/>
    <s v="CRM"/>
    <s v="23482"/>
    <s v="Rotativo G 40"/>
    <d v="2024-11-30T00:00:00"/>
    <d v="2029-11-30T00:00:00"/>
    <s v="Argemiro /  Marta"/>
    <s v="Lindenberg Silva Leite Neto"/>
    <s v="Filipe Webster"/>
    <s v="Ordinária"/>
  </r>
  <r>
    <n v="2026420"/>
    <x v="101"/>
    <s v="06/2026"/>
    <s v="POSTO ONZE LTDA / POSTO BRASIL"/>
    <s v="Avenida"/>
    <s v="Duque de Caxias"/>
    <n v="334"/>
    <s v="Centro"/>
    <x v="3"/>
    <x v="2"/>
    <s v="ERPM"/>
    <s v="33461"/>
    <s v="Rotativo G 100"/>
    <d v="2024-11-30T00:00:00"/>
    <d v="2029-11-30T00:00:00"/>
    <s v="Argemiro / Domingos"/>
    <s v="Paulo André de Oliveira"/>
    <s v="Francisco de Assis Roque Pinheiro"/>
    <s v="Ordinária"/>
  </r>
  <r>
    <n v="2026421"/>
    <x v="101"/>
    <s v="06/2026"/>
    <s v="POSTO DOZE COMÉRCIO DE COMBUSTIVEIS DE PETRÓLEO LTDA / POSTO ABREU E LIMA"/>
    <s v="Avenida"/>
    <s v="Duque de Caxias"/>
    <n v="1130"/>
    <s v="Centro"/>
    <x v="3"/>
    <x v="2"/>
    <s v="ERPM"/>
    <s v="20961-9"/>
    <s v="Rotativo G 100"/>
    <d v="2026-01-31T00:00:00"/>
    <d v="2029-01-31T00:00:00"/>
    <s v="Argemiro / Domingos"/>
    <s v="Paulo André de Oliveira"/>
    <s v="Francisco de Assis Roque Pinheiro"/>
    <s v="Ordinária"/>
  </r>
  <r>
    <n v="2026422"/>
    <x v="101"/>
    <s v="06/2026"/>
    <s v="IT COMÉRCIO DERIVADO DE PETRÓLEO / POSTO CAXIAS"/>
    <s v="Avenida"/>
    <s v="Brasil"/>
    <n v="473"/>
    <s v="Timbó"/>
    <x v="3"/>
    <x v="2"/>
    <s v="ERPM"/>
    <s v="29003-3"/>
    <s v="Rotativo G 100"/>
    <d v="2024-09-30T00:00:00"/>
    <d v="2029-09-30T00:00:00"/>
    <s v="Argemiro / Domingos"/>
    <s v="Paulo André de Oliveira"/>
    <s v="Francisco de Assis Roque Pinheiro"/>
    <s v="Ordinária"/>
  </r>
  <r>
    <n v="2026423"/>
    <x v="101"/>
    <s v="06/2026"/>
    <s v="CEMOPEL CM PETROLEO LTDA / POSTO CEMOPEL IV"/>
    <s v="Avenida"/>
    <s v="Barão de Vera Cruz"/>
    <n v="975"/>
    <s v="Cruz de Rebouças"/>
    <x v="7"/>
    <x v="2"/>
    <s v="ERPM"/>
    <s v="24848-7"/>
    <s v="Rotativo G 100"/>
    <d v="2024-01-31T00:00:00"/>
    <d v="2029-01-31T00:00:00"/>
    <s v="Argemiro / Domingos"/>
    <s v="Paulo André de Oliveira"/>
    <s v="Francisco de Assis Roque Pinheiro"/>
    <s v="Ordinária"/>
  </r>
  <r>
    <n v="2026424"/>
    <x v="101"/>
    <s v="06/2026"/>
    <s v="FIPEL - FRIGORÍFICO INDUSTRIAL"/>
    <s v="Rua"/>
    <s v="Curitiba"/>
    <n v="909"/>
    <s v="Encanto Igarassú"/>
    <x v="7"/>
    <x v="1"/>
    <s v="ERPM"/>
    <s v="30536-7"/>
    <s v="Rotativo G 40"/>
    <d v="2026-03-31T00:00:00"/>
    <d v="2029-03-31T00:00:00"/>
    <s v="Argemiro / Domingos"/>
    <s v="Paulo André de Oliveira"/>
    <s v="Francisco de Assis Roque Pinheiro"/>
    <s v="Ordinária"/>
  </r>
  <r>
    <n v="2026425"/>
    <x v="101"/>
    <s v="06/2026"/>
    <s v="GALVANISA LTDA"/>
    <s v="Estrada"/>
    <s v="Vicinal de Nova Cruz 1"/>
    <s v="S/N"/>
    <s v="Santa Rita"/>
    <x v="7"/>
    <x v="1"/>
    <s v="ERPM"/>
    <s v="33528"/>
    <s v="Rotativo G 25"/>
    <d v="2025-02-28T00:00:00"/>
    <d v="2030-02-28T00:00:00"/>
    <s v="Argemiro / Domingos"/>
    <s v="Paulo André de Oliveira"/>
    <s v="Francisco de Assis Roque Pinheiro"/>
    <s v="Ordinária"/>
  </r>
  <r>
    <n v="2026426"/>
    <x v="101"/>
    <s v="06/2026"/>
    <s v="POSTO BOM SUCESSO IGARASSU LTDA / POSTO BOM SUCESSO II"/>
    <s v="Avenida"/>
    <s v="Alfredo Bandeira de Melo"/>
    <n v="180"/>
    <s v="Centro"/>
    <x v="7"/>
    <x v="2"/>
    <s v="ERPM"/>
    <s v="28279-0"/>
    <s v="Rotativo G 100"/>
    <d v="2024-04-30T00:00:00"/>
    <d v="2029-04-30T00:00:00"/>
    <s v="Argemiro / Domingos"/>
    <s v="Paulo André de Oliveira"/>
    <s v="Francisco de Assis Roque Pinheiro"/>
    <s v="Ordinária"/>
  </r>
  <r>
    <n v="2026427"/>
    <x v="101"/>
    <s v="06/2026"/>
    <s v="BENTELER SISTEMAS AUTOMOTIVOS LTDA"/>
    <s v="Rodovia"/>
    <s v="BR 101 Norte"/>
    <s v="S/N"/>
    <s v="Distrito Industrial"/>
    <x v="7"/>
    <x v="1"/>
    <s v="ERPM"/>
    <s v="26626-4"/>
    <s v="Rotativo G 40"/>
    <d v="2026-03-31T00:00:00"/>
    <d v="2029-03-31T00:00:00"/>
    <s v="Argemiro / Domingos"/>
    <s v="Paulo André de Oliveira"/>
    <s v="Francisco de Assis Roque Pinheiro"/>
    <s v="Ordinária"/>
  </r>
  <r>
    <n v="2026428"/>
    <x v="101"/>
    <s v="06/2026"/>
    <s v="ITAESBRA INDÚSTRIA MECÂNICA LTDA"/>
    <s v="Avenida"/>
    <s v="Maximiliano Garla "/>
    <s v="S/N"/>
    <s v="Distrito Industrial"/>
    <x v="7"/>
    <x v="1"/>
    <s v="CRM"/>
    <s v="28000-3"/>
    <s v="Diafragma"/>
    <d v="2021-08-31T00:00:00"/>
    <d v="2031-08-31T00:00:00"/>
    <s v="Argemiro / Domingos"/>
    <s v="Paulo André de Oliveira"/>
    <s v="Francisco de Assis Roque Pinheiro"/>
    <s v="Ordinária"/>
  </r>
  <r>
    <n v="2026429"/>
    <x v="101"/>
    <s v="06/2026"/>
    <s v="ERP 341.2 - BOLSÃO VTO"/>
    <s v="Rodovia"/>
    <s v="BR 101 Norte"/>
    <s v="S/N"/>
    <s v="Distrito Industrial"/>
    <x v="7"/>
    <x v="3"/>
    <s v="ERP 341.2"/>
    <s v="NA"/>
    <s v="ERP"/>
    <m/>
    <m/>
    <s v="Argemiro / Domingos"/>
    <s v="Paulo André de Oliveira"/>
    <s v="Francisco de Assis Roque Pinheiro"/>
    <s v="Ordinária"/>
  </r>
  <r>
    <n v="2026430"/>
    <x v="102"/>
    <s v="06/2026"/>
    <s v="CBA - COMPANHIA BRASILEIRA DE ALUMÍNIO"/>
    <s v="Rodovia"/>
    <s v="PE 35 km 3"/>
    <s v="S/N"/>
    <s v="Distrito Industrial"/>
    <x v="8"/>
    <x v="1"/>
    <s v="ERPM"/>
    <s v="34660"/>
    <s v="Turbina G 1000"/>
    <d v="2025-07-31T00:00:00"/>
    <d v="2027-07-31T00:00:00"/>
    <s v="Argemiro /  Marta"/>
    <s v="Paulo André de Oliveira"/>
    <s v="Josivaldo"/>
    <s v="Ordinária"/>
  </r>
  <r>
    <n v="2026431"/>
    <x v="102"/>
    <s v="06/2026"/>
    <s v="QUIMICA AMPARO / YPÊ"/>
    <s v="Rodovia"/>
    <s v="BR 101, Km 33,9"/>
    <s v="S/N"/>
    <s v="Povoado de Itapissuma"/>
    <x v="8"/>
    <x v="1"/>
    <s v="ERPM"/>
    <s v="27585-9"/>
    <s v="Turbina G 100"/>
    <d v="2023-07-31T00:00:00"/>
    <d v="2028-07-31T00:00:00"/>
    <s v="Argemiro /  Marta"/>
    <s v="Paulo André de Oliveira"/>
    <s v="Josivaldo"/>
    <s v="Ordinária"/>
  </r>
  <r>
    <n v="2026432"/>
    <x v="102"/>
    <s v="06/2026"/>
    <s v="AMBEV S.A - FILIAL ITAPISSUMA"/>
    <s v="Rodovia"/>
    <s v="BR-101 Norte, km 34"/>
    <s v="S/N"/>
    <s v="Distrito de botafogo"/>
    <x v="8"/>
    <x v="1"/>
    <s v="ERPM"/>
    <s v="33542-0"/>
    <s v="Turbina G 400"/>
    <d v="2025-02-28T00:00:00"/>
    <d v="2030-02-28T00:00:00"/>
    <s v="Argemiro /  Marta"/>
    <s v="Paulo André de Oliveira"/>
    <s v="Josivaldo"/>
    <s v="Ordinária"/>
  </r>
  <r>
    <n v="2026433"/>
    <x v="102"/>
    <s v="06/2026"/>
    <s v="VILA DE GOIANA COMBUSTÍVEIS LTDA / VILA DE GOIANA COMBUSTIVEIS"/>
    <s v="Rodovia"/>
    <s v="BR 101, KM 19,5"/>
    <s v="S/N"/>
    <s v="Centro"/>
    <x v="13"/>
    <x v="2"/>
    <s v="ERPM"/>
    <s v="27812-2"/>
    <s v="Rotativo G 100"/>
    <d v="2023-07-31T00:00:00"/>
    <d v="2026-07-31T00:00:00"/>
    <s v="Argemiro /  Marta"/>
    <s v="Paulo André de Oliveira"/>
    <s v="Josivaldo"/>
    <s v="Ordinária"/>
  </r>
  <r>
    <n v="2026434"/>
    <x v="102"/>
    <s v="06/2026"/>
    <s v="VIEIRA &amp; RABELO LTDA / MASTER GÁS"/>
    <s v="Rodovia"/>
    <s v="PE 62, Km 01"/>
    <m/>
    <s v="Centro"/>
    <x v="13"/>
    <x v="2"/>
    <s v="ERPM"/>
    <s v="31227-4"/>
    <s v="Rotativo G 100"/>
    <d v="2023-07-31T00:00:00"/>
    <d v="2026-07-31T00:00:00"/>
    <s v="Argemiro /  Marta"/>
    <s v="Paulo André de Oliveira"/>
    <s v="Josivaldo"/>
    <s v="Ordinária"/>
  </r>
  <r>
    <n v="2026435"/>
    <x v="102"/>
    <s v="06/2026"/>
    <s v="BANDEIRANTE GÁS LTDA / BANDEIRANTE GÁS"/>
    <s v="Rodovia"/>
    <s v="PE 75"/>
    <s v="S/N"/>
    <s v="Centro"/>
    <x v="13"/>
    <x v="2"/>
    <s v="ERPM"/>
    <s v="24867-3"/>
    <s v="Rotativo G 100"/>
    <d v="2024-06-30T00:00:00"/>
    <d v="2029-06-30T00:00:00"/>
    <s v="Argemiro /  Marta"/>
    <s v="Paulo André de Oliveira"/>
    <s v="Josivaldo"/>
    <s v="Ordinária"/>
  </r>
  <r>
    <n v="2026436"/>
    <x v="102"/>
    <s v="06/2026"/>
    <s v="KLABIN PONSA"/>
    <s v="Rodovia"/>
    <s v="PE-75, km 4.5"/>
    <s v="S/N"/>
    <s v="Engenho Pedregulho"/>
    <x v="13"/>
    <x v="1"/>
    <s v="ERPM"/>
    <s v="35831"/>
    <s v="Turbina G 650"/>
    <d v="2026-03-31T00:00:00"/>
    <d v="2028-03-31T00:00:00"/>
    <s v="Argemiro /  Marta"/>
    <s v="Paulo André de Oliveira"/>
    <s v="Josivaldo"/>
    <s v="Ordinária"/>
  </r>
  <r>
    <n v="2026437"/>
    <x v="102"/>
    <s v="06/2026"/>
    <s v="ERP 341.4 - PÓRTICO ESQUADRIAS"/>
    <s v="Rodovia"/>
    <s v="BR-101, km 13 a 15"/>
    <s v="S/N"/>
    <s v="Nova Goiana"/>
    <x v="13"/>
    <x v="3"/>
    <s v="ERP"/>
    <s v="NA"/>
    <s v="ERP"/>
    <m/>
    <m/>
    <s v="Argemiro /  Marta"/>
    <s v="Paulo André de Oliveira"/>
    <s v="Josivaldo"/>
    <s v="Ordinária"/>
  </r>
  <r>
    <n v="2026438"/>
    <x v="102"/>
    <s v="06/2026"/>
    <s v="PORTICO ESQUADRIAS LTDA"/>
    <s v="Rodovia"/>
    <s v="BR-101, km 13 a 15"/>
    <s v="S/N"/>
    <s v="Nova Goiana"/>
    <x v="13"/>
    <x v="1"/>
    <s v="ERPM"/>
    <s v="33476"/>
    <s v="Rotativo G 25"/>
    <d v="2024-11-30T00:00:00"/>
    <d v="2029-11-30T00:00:00"/>
    <s v="Argemiro /  Marta"/>
    <s v="Paulo André de Oliveira"/>
    <s v="Josivaldo"/>
    <s v="Ordinária"/>
  </r>
  <r>
    <n v="2026439"/>
    <x v="102"/>
    <s v="06/2026"/>
    <s v="ALUNE"/>
    <s v="Rodovia"/>
    <s v="BR-101, km 13 a 15"/>
    <s v="S/N"/>
    <s v="Nova Goiana"/>
    <x v="13"/>
    <x v="1"/>
    <s v="ERPM"/>
    <s v="34654"/>
    <s v="Rotativo"/>
    <d v="2025-07-31T00:00:00"/>
    <d v="2030-07-31T00:00:00"/>
    <s v="Argemiro /  Marta"/>
    <s v="Paulo André de Oliveira"/>
    <s v="Josivaldo"/>
    <s v="Ordinária"/>
  </r>
  <r>
    <n v="2026440"/>
    <x v="102"/>
    <s v="06/2026"/>
    <s v="ERP 341.3 - BOLSÃO POLO FARMACOQUÍMICO"/>
    <s v="Rodovia"/>
    <s v="BR 101 Norte"/>
    <s v="S/N"/>
    <s v="Polo Vidreiro"/>
    <x v="13"/>
    <x v="3"/>
    <s v="ERP 341.3"/>
    <s v="NA"/>
    <s v="ERP"/>
    <m/>
    <m/>
    <s v="Argemiro /  Marta"/>
    <s v="Paulo André de Oliveira"/>
    <s v="Josivaldo"/>
    <s v="Ordinária"/>
  </r>
  <r>
    <n v="2026441"/>
    <x v="102"/>
    <s v="06/2026"/>
    <s v="HEMOBRÁS - EMPRESA BRASILEIRA DE HEMODERIVADOS E BIOTECNOLOGIA"/>
    <s v="Rodovia"/>
    <s v="BR-101 norte, Quadra D, Lote nº 06"/>
    <s v="S/N"/>
    <s v="Zona Rural"/>
    <x v="13"/>
    <x v="1"/>
    <s v="ERPM"/>
    <s v="25069-4"/>
    <s v="Turbina G 250"/>
    <d v="2025-07-31T00:00:00"/>
    <d v="2027-07-31T00:00:00"/>
    <s v="Argemiro /  Marta"/>
    <s v="Paulo André de Oliveira"/>
    <s v="Josivaldo"/>
    <s v="Ordinária"/>
  </r>
  <r>
    <n v="2026442"/>
    <x v="103"/>
    <s v="06/2026"/>
    <s v="BEIJUPIRÁ"/>
    <s v="Rua "/>
    <s v="Beijupirá"/>
    <n v="90"/>
    <s v="Porto de Galinhas"/>
    <x v="14"/>
    <x v="4"/>
    <s v="CRM"/>
    <s v="33119"/>
    <s v="Diafragma"/>
    <d v="2024-09-30T00:00:00"/>
    <d v="2034-09-30T00:00:00"/>
    <s v="Argemiro / Domingos"/>
    <s v="Gersom França Jr. / Wemerson Rodrigues"/>
    <s v="Carlos Henrique"/>
    <s v="Ordinária"/>
  </r>
  <r>
    <n v="2026443"/>
    <x v="103"/>
    <s v="06/2026"/>
    <s v="CR Rua das Sombrinhas"/>
    <s v="Rua"/>
    <s v="das Sombrinhas"/>
    <s v="S/N"/>
    <s v="Porto de Galinhas"/>
    <x v="14"/>
    <x v="10"/>
    <s v="CR"/>
    <m/>
    <m/>
    <m/>
    <m/>
    <s v="Argemiro / Domingos"/>
    <s v="Gersom França Jr. / Wemerson Rodrigues"/>
    <s v="Carlos Henrique"/>
    <s v="Ordinária"/>
  </r>
  <r>
    <n v="2026444"/>
    <x v="103"/>
    <s v="06/2026"/>
    <s v="MARCELO RESTAURANTE E PIZZARIA"/>
    <s v="Rua"/>
    <s v="Esperança"/>
    <n v="193"/>
    <s v="Porto de Galinhas"/>
    <x v="14"/>
    <x v="4"/>
    <s v="CRM"/>
    <s v="33369"/>
    <s v="Diafragma"/>
    <d v="2024-09-30T00:00:00"/>
    <d v="2034-09-30T00:00:00"/>
    <s v="Argemiro / Domingos"/>
    <s v="Gersom França Jr. / Wemerson Rodrigues"/>
    <s v="Carlos Henrique"/>
    <s v="Ordinária"/>
  </r>
  <r>
    <n v="2026445"/>
    <x v="103"/>
    <s v="06/2026"/>
    <s v="GATOS DE RUA"/>
    <s v="Rua"/>
    <s v="Esperança"/>
    <n v="127"/>
    <s v="Porto de Galinhas"/>
    <x v="14"/>
    <x v="4"/>
    <s v="CRM"/>
    <s v="33349"/>
    <s v="Diafragma"/>
    <d v="2024-09-30T00:00:00"/>
    <d v="2034-09-30T00:00:00"/>
    <s v="Argemiro / Domingos"/>
    <s v="Gersom França Jr. / Wemerson Rodrigues"/>
    <s v="Carlos Henrique"/>
    <s v="Ordinária"/>
  </r>
  <r>
    <n v="2026446"/>
    <x v="103"/>
    <s v="06/2026"/>
    <s v="SABOR DO QUINTAL"/>
    <s v="Rua "/>
    <s v="Dos Navegantes"/>
    <s v="S/N"/>
    <s v="Porto de Galinhas"/>
    <x v="14"/>
    <x v="4"/>
    <s v="CRM"/>
    <s v="32761"/>
    <s v="Diafragma"/>
    <d v="2024-07-31T00:00:00"/>
    <d v="2034-07-31T00:00:00"/>
    <s v="Argemiro / Domingos"/>
    <s v="Gersom França Jr. / Wemerson Rodrigues"/>
    <s v="Carlos Henrique"/>
    <s v="Ordinária"/>
  </r>
  <r>
    <n v="2026447"/>
    <x v="103"/>
    <s v="06/2026"/>
    <s v="FAROFA FINA"/>
    <s v="Rua "/>
    <s v="Dos Navegantes"/>
    <n v="26"/>
    <s v="Porto de Galinhas"/>
    <x v="14"/>
    <x v="4"/>
    <s v="CRM"/>
    <s v="32054-4"/>
    <s v="Diafragma"/>
    <d v="2024-03-31T00:00:00"/>
    <d v="2034-03-31T00:00:00"/>
    <s v="Argemiro / Domingos"/>
    <s v="Gersom França Jr. / Wemerson Rodrigues"/>
    <s v="Carlos Henrique"/>
    <s v="Ordinária"/>
  </r>
  <r>
    <n v="2026448"/>
    <x v="103"/>
    <s v="06/2026"/>
    <s v="SMERALDA DEL MARE"/>
    <s v="Rua"/>
    <s v="Das Piscinas Naturais "/>
    <s v="S/N"/>
    <s v="Porto de Galinhas"/>
    <x v="14"/>
    <x v="4"/>
    <s v="CRM"/>
    <s v="34256"/>
    <s v="Diafragma"/>
    <d v="2024-03-31T00:00:00"/>
    <d v="2034-03-31T00:00:00"/>
    <s v="Argemiro / Domingos"/>
    <s v="Gersom França Jr. / Wemerson Rodrigues"/>
    <s v="Carlos Henrique"/>
    <s v="Ordinária"/>
  </r>
  <r>
    <n v="2026449"/>
    <x v="103"/>
    <s v="06/2026"/>
    <s v="DELLA BURGUER"/>
    <s v="Rua"/>
    <s v="Das Piscinas Naturais "/>
    <s v="S/N"/>
    <s v="Porto de Galinhas"/>
    <x v="14"/>
    <x v="4"/>
    <s v="CRM"/>
    <s v="33376"/>
    <s v="Diafragma"/>
    <d v="2024-09-30T00:00:00"/>
    <d v="2034-09-30T00:00:00"/>
    <s v="Argemiro / Domingos"/>
    <s v="Gersom França Jr. / Wemerson Rodrigues"/>
    <s v="Carlos Henrique"/>
    <s v="Ordinária"/>
  </r>
  <r>
    <n v="2026450"/>
    <x v="103"/>
    <s v="06/2026"/>
    <s v="LUPI PIZZERIA"/>
    <s v="Rua"/>
    <s v="Das Piscinas Naturais "/>
    <n v="12"/>
    <s v="Porto de Galinhas"/>
    <x v="14"/>
    <x v="4"/>
    <s v="CRM"/>
    <s v="31929-5"/>
    <s v="Diafragma"/>
    <d v="2024-02-28T00:00:00"/>
    <d v="2034-02-28T00:00:00"/>
    <s v="Argemiro / Domingos"/>
    <s v="Gersom França Jr. / Wemerson Rodrigues"/>
    <s v="Carlos Henrique"/>
    <s v="Ordinária"/>
  </r>
  <r>
    <n v="2026451"/>
    <x v="103"/>
    <s v="06/2026"/>
    <s v="TOCA DO CARANGUEJO"/>
    <s v="Rua"/>
    <s v="Caraúna"/>
    <n v="161"/>
    <s v="Porto de Galinhas"/>
    <x v="14"/>
    <x v="4"/>
    <s v="CRM"/>
    <s v="33233"/>
    <s v="Diafragma"/>
    <d v="2024-09-30T00:00:00"/>
    <d v="2034-09-30T00:00:00"/>
    <s v="Argemiro / Domingos"/>
    <s v="Gersom França Jr. / Wemerson Rodrigues"/>
    <s v="Carlos Henrique"/>
    <s v="Ordinária"/>
  </r>
  <r>
    <n v="2026452"/>
    <x v="103"/>
    <s v="06/2026"/>
    <s v="RESTAURANTE ITAOCA"/>
    <s v="Praça"/>
    <s v="Das Piscinas Naturais "/>
    <s v="S/N"/>
    <s v="Porto de Galinhas"/>
    <x v="14"/>
    <x v="4"/>
    <s v="CRM"/>
    <s v="33113"/>
    <s v="Diafragma"/>
    <d v="2024-09-30T00:00:00"/>
    <d v="2034-09-30T00:00:00"/>
    <s v="Argemiro / Domingos"/>
    <s v="Gersom França Jr. / Wemerson Rodrigues"/>
    <s v="Carlos Henrique"/>
    <s v="Ordinária"/>
  </r>
  <r>
    <n v="2026453"/>
    <x v="103"/>
    <s v="06/2026"/>
    <s v="NATY GELA RESTAURANTE E PETISCARIA"/>
    <s v="Rua"/>
    <s v="Dos Navegantes"/>
    <n v="73"/>
    <s v="Porto de Galinhas"/>
    <x v="14"/>
    <x v="4"/>
    <s v="CRM"/>
    <s v="32759"/>
    <s v="Diafragma"/>
    <d v="2024-07-31T00:00:00"/>
    <d v="2034-07-31T00:00:00"/>
    <s v="Argemiro / Domingos"/>
    <s v="Gersom França Jr. / Wemerson Rodrigues"/>
    <s v="Carlos Henrique"/>
    <s v="Ordinária"/>
  </r>
  <r>
    <n v="2026454"/>
    <x v="103"/>
    <s v="06/2026"/>
    <s v="RESTAURANTE BICO VERDE"/>
    <s v="Rua"/>
    <s v="Dos Navegantes"/>
    <n v="4"/>
    <s v="Porto de Galinhas"/>
    <x v="14"/>
    <x v="4"/>
    <s v="CRM"/>
    <s v="31992-9"/>
    <s v="Diafragma"/>
    <d v="2024-02-28T00:00:00"/>
    <d v="2034-02-28T00:00:00"/>
    <s v="Argemiro / Domingos"/>
    <s v="Gersom França Jr. / Wemerson Rodrigues"/>
    <s v="Carlos Henrique"/>
    <s v="Ordinária"/>
  </r>
  <r>
    <n v="2026455"/>
    <x v="103"/>
    <s v="06/2026"/>
    <s v="MURO ALTO BISTRÔ"/>
    <s v="Rua"/>
    <s v="Dos Navegantes"/>
    <n v="79"/>
    <s v="Porto de Galinhas"/>
    <x v="14"/>
    <x v="4"/>
    <s v="CRM"/>
    <s v="29834-4"/>
    <s v="Diafragma"/>
    <d v="2022-08-31T00:00:00"/>
    <d v="2032-08-31T00:00:00"/>
    <s v="Argemiro / Domingos"/>
    <s v="Gersom França Jr. / Wemerson Rodrigues"/>
    <s v="Carlos Henrique"/>
    <s v="Ordinária"/>
  </r>
  <r>
    <n v="2026456"/>
    <x v="103"/>
    <s v="06/2026"/>
    <s v="POSTO PORTO DE GALINHA LTDA"/>
    <s v="Rodovia"/>
    <s v="PE 09 km 03"/>
    <s v="S/N"/>
    <s v="Porto de Galinhas"/>
    <x v="14"/>
    <x v="2"/>
    <s v="ERPM"/>
    <s v="31223-1"/>
    <s v="Rotativo G 100"/>
    <d v="2023-07-31T00:00:00"/>
    <d v="2033-07-31T00:00:00"/>
    <s v="Argemiro / Domingos"/>
    <s v="Gersom França Jr. / Wemerson Rodrigues"/>
    <s v="Carlos Henrique"/>
    <s v="Ordinária"/>
  </r>
  <r>
    <n v="2026457"/>
    <x v="104"/>
    <s v="07/2026"/>
    <s v="CONDOMINIO LE PARC - ERP"/>
    <s v="Rua"/>
    <s v="Le Parc"/>
    <n v="100"/>
    <s v="Imbiribeira"/>
    <x v="6"/>
    <x v="0"/>
    <s v="ERP"/>
    <m/>
    <m/>
    <m/>
    <m/>
    <s v="Argemiro / Marta"/>
    <s v="Leonardo Fernandes Cassemiro da Silva"/>
    <s v="Filipe Webster"/>
    <s v="Ordinária"/>
  </r>
  <r>
    <n v="2026458"/>
    <x v="104"/>
    <s v="07/2026"/>
    <s v="CONDOMINIO LE PARC - TORRE JARDIM SUL"/>
    <s v="Rua"/>
    <s v="Le Parc"/>
    <n v="100"/>
    <s v="Imbiribeira"/>
    <x v="6"/>
    <x v="0"/>
    <s v="CRM"/>
    <s v="31623-7"/>
    <s v="Diafragma"/>
    <d v="2024-01-31T00:00:00"/>
    <d v="2034-01-31T00:00:00"/>
    <s v="Argemiro / Marta"/>
    <s v="Leonardo Fernandes Cassemiro da Silva"/>
    <s v="Filipe Webster"/>
    <s v="Ordinária"/>
  </r>
  <r>
    <n v="2026459"/>
    <x v="104"/>
    <s v="07/2026"/>
    <s v="CONDOMINIO LE PARC - TORRE JARDIM NORTE"/>
    <s v="Rua"/>
    <s v="Le Parc"/>
    <n v="100"/>
    <s v="Imbiribeira"/>
    <x v="6"/>
    <x v="0"/>
    <s v="CRM"/>
    <s v="31631-8"/>
    <s v="Diafragma"/>
    <d v="2024-01-31T00:00:00"/>
    <d v="2034-01-31T00:00:00"/>
    <s v="Argemiro / Marta"/>
    <s v="Leonardo Fernandes Cassemiro da Silva"/>
    <s v="Filipe Webster"/>
    <s v="Ordinária"/>
  </r>
  <r>
    <n v="2026460"/>
    <x v="104"/>
    <s v="07/2026"/>
    <s v="CONDOMINIO LE PARC - TORRE LUNE"/>
    <s v="Rua"/>
    <s v="Le Parc"/>
    <n v="100"/>
    <s v="Imbiribeira"/>
    <x v="6"/>
    <x v="0"/>
    <s v="CRM"/>
    <s v="21956-8"/>
    <s v="Diafragma"/>
    <d v="2018-06-30T00:00:00"/>
    <d v="2028-06-30T00:00:00"/>
    <s v="Argemiro / Marta"/>
    <s v="Leonardo Fernandes Cassemiro da Silva"/>
    <s v="Filipe Webster"/>
    <s v="Ordinária"/>
  </r>
  <r>
    <n v="2026461"/>
    <x v="104"/>
    <s v="07/2026"/>
    <s v="CONDOMINIO LE PARC - TORRE LIS"/>
    <s v="Rua"/>
    <s v="Le Parc"/>
    <n v="100"/>
    <s v="Imbiribeira"/>
    <x v="6"/>
    <x v="0"/>
    <s v="CRM"/>
    <s v="20319-0"/>
    <s v="Diafragma"/>
    <d v="2017-03-31T00:00:00"/>
    <d v="2027-03-31T00:00:00"/>
    <s v="Argemiro / Marta"/>
    <s v="Leonardo Fernandes Cassemiro da Silva"/>
    <s v="Filipe Webster"/>
    <s v="Ordinária"/>
  </r>
  <r>
    <n v="2026462"/>
    <x v="104"/>
    <s v="07/2026"/>
    <s v="CONDOMINIO LE PARC - TORRE BRISE"/>
    <s v="Rua"/>
    <s v="Le Parc"/>
    <n v="100"/>
    <s v="Imbiribeira"/>
    <x v="6"/>
    <x v="0"/>
    <s v="CRM"/>
    <s v="24576-3"/>
    <s v="Diafragma"/>
    <d v="2019-05-31T00:00:00"/>
    <d v="2029-05-31T00:00:00"/>
    <s v="Argemiro / Marta"/>
    <s v="Leonardo Fernandes Cassemiro da Silva"/>
    <s v="Filipe Webster"/>
    <s v="Ordinária"/>
  </r>
  <r>
    <n v="2026463"/>
    <x v="104"/>
    <s v="07/2026"/>
    <s v="CONDOMINIO LE PARC - TORRE SOLEIL"/>
    <s v="Rua"/>
    <s v="Le Parc"/>
    <n v="100"/>
    <s v="Imbiribeira"/>
    <x v="6"/>
    <x v="0"/>
    <s v="CRM"/>
    <s v="19044-6"/>
    <s v="Diafragma"/>
    <d v="2017-01-31T00:00:00"/>
    <s v="31/012027"/>
    <s v="Argemiro / Marta"/>
    <s v="Leonardo Fernandes Cassemiro da Silva"/>
    <s v="Filipe Webster"/>
    <s v="Ordinária"/>
  </r>
  <r>
    <n v="2026464"/>
    <x v="104"/>
    <s v="07/2026"/>
    <s v="CONDOMINIO LE PARC - CHAMANT NORD"/>
    <s v="Rua"/>
    <s v="Le Parc"/>
    <n v="100"/>
    <s v="Imbiribeira"/>
    <x v="6"/>
    <x v="0"/>
    <s v="CRM"/>
    <s v="34362"/>
    <s v="Diafragma"/>
    <d v="2025-12-31T00:00:00"/>
    <d v="2035-12-31T00:00:00"/>
    <s v="Argemiro / Marta"/>
    <s v="Leonardo Fernandes Cassemiro da Silva"/>
    <s v="Filipe Webster"/>
    <s v="Ordinária"/>
  </r>
  <r>
    <n v="2026465"/>
    <x v="104"/>
    <s v="07/2026"/>
    <s v="CONDOMINIO LE PARC - CHARMANT SUD"/>
    <s v="Rua"/>
    <s v="Le Parc"/>
    <n v="100"/>
    <s v="Imbiribeira"/>
    <x v="6"/>
    <x v="0"/>
    <s v="CRM"/>
    <s v="34067"/>
    <s v="Diafragma"/>
    <d v="2025-12-31T00:00:00"/>
    <d v="2035-12-31T00:00:00"/>
    <s v="Argemiro / Marta"/>
    <s v="Leonardo Fernandes Cassemiro da Silva"/>
    <s v="Filipe Webster"/>
    <s v="Ordinária"/>
  </r>
  <r>
    <n v="2026466"/>
    <x v="104"/>
    <s v="07/2026"/>
    <s v="CONDOMINIO LE PARC - TORRE ROSÈ"/>
    <s v="Rua"/>
    <s v="Le Parc"/>
    <n v="100"/>
    <s v="Imbiribeira"/>
    <x v="6"/>
    <x v="0"/>
    <s v="CRM"/>
    <s v="18953-7"/>
    <s v="Diafragma"/>
    <d v="2017-01-31T00:00:00"/>
    <d v="2027-12-31T00:00:00"/>
    <s v="Argemiro / Marta"/>
    <s v="Leonardo Fernandes Cassemiro da Silva"/>
    <s v="Filipe Webster"/>
    <s v="Ordinária"/>
  </r>
  <r>
    <n v="2026467"/>
    <x v="104"/>
    <s v="07/2026"/>
    <s v="CONDOMINIO LE PARC - TULIPE NORD"/>
    <s v="Rua"/>
    <s v="Le Parc"/>
    <n v="100"/>
    <s v="Imbiribeira"/>
    <x v="6"/>
    <x v="0"/>
    <s v="CRM"/>
    <s v="30389-5"/>
    <s v="Diafragma"/>
    <d v="2023-04-30T00:00:00"/>
    <d v="2033-04-30T00:00:00"/>
    <s v="Argemiro / Marta"/>
    <s v="Leonardo Fernandes Cassemiro da Silva"/>
    <s v="Filipe Webster"/>
    <s v="Ordinária"/>
  </r>
  <r>
    <n v="2026468"/>
    <x v="104"/>
    <s v="07/2026"/>
    <s v="CONDOMINIO LE PARC - TULIPE SUD"/>
    <s v="Rua"/>
    <s v="Le Parc"/>
    <n v="100"/>
    <s v="Imbiribeira"/>
    <x v="6"/>
    <x v="0"/>
    <s v="CRM"/>
    <s v="26979-4"/>
    <s v="Diafragma"/>
    <d v="2021-03-31T00:00:00"/>
    <d v="2031-03-31T00:00:00"/>
    <s v="Argemiro / Marta"/>
    <s v="Leonardo Fernandes Cassemiro da Silva"/>
    <s v="Filipe Webster"/>
    <s v="Ordinária"/>
  </r>
  <r>
    <n v="2026469"/>
    <x v="104"/>
    <s v="07/2026"/>
    <s v="CONDOMINIO LE PARC - TORRE EDEN"/>
    <s v="Rua"/>
    <s v="Le Parc"/>
    <n v="100"/>
    <s v="Imbiribeira"/>
    <x v="6"/>
    <x v="0"/>
    <s v="CRM"/>
    <s v="32684"/>
    <s v="Diafragma"/>
    <d v="2024-07-31T00:00:00"/>
    <d v="2034-07-31T00:00:00"/>
    <s v="Argemiro / Marta"/>
    <s v="Leonardo Fernandes Cassemiro da Silva"/>
    <s v="Filipe Webster"/>
    <s v="Ordinária"/>
  </r>
  <r>
    <n v="2026470"/>
    <x v="105"/>
    <s v="07/2026"/>
    <s v="RAVELLO RESTAURANTE E PIZZARIA"/>
    <s v="Rua"/>
    <s v="Moisés Corrêa da Silva"/>
    <n v="141"/>
    <s v="Imbiribeira"/>
    <x v="6"/>
    <x v="4"/>
    <s v="CRM"/>
    <s v="34962"/>
    <s v="Diafragma"/>
    <d v="2025-12-31T00:00:00"/>
    <d v="2035-12-31T00:00:00"/>
    <s v="Argemiro / Marta"/>
    <s v="Eliab Silva"/>
    <s v="Carlos Henrique"/>
    <s v="Ordinária"/>
  </r>
  <r>
    <n v="2026471"/>
    <x v="105"/>
    <s v="07/2026"/>
    <s v="COMEDORIA DO PARC"/>
    <s v="Rua"/>
    <s v="Le Parc"/>
    <n v="63"/>
    <s v="Imbiribeira"/>
    <x v="6"/>
    <x v="4"/>
    <s v="CRM"/>
    <s v="32634"/>
    <s v="Diafragma"/>
    <d v="2024-07-31T00:00:00"/>
    <d v="2034-07-31T00:00:00"/>
    <s v="Argemiro / Marta"/>
    <s v="Eliab Silva"/>
    <s v="Carlos Henrique"/>
    <s v="Ordinária"/>
  </r>
  <r>
    <n v="2026472"/>
    <x v="105"/>
    <s v="07/2026"/>
    <s v="CONDOMINIO EDIFICIO PAÇO DAS ÁGUAS"/>
    <s v="Rua"/>
    <s v="Moisés Corrêa da Silva"/>
    <n v="90"/>
    <s v="Imbiribeira"/>
    <x v="6"/>
    <x v="0"/>
    <s v="CRM"/>
    <s v="26052-5"/>
    <s v="Diafragma"/>
    <d v="2020-08-31T00:00:00"/>
    <d v="2030-08-31T00:00:00"/>
    <s v="Argemiro / Marta"/>
    <s v="Eliab Silva"/>
    <s v="Carlos Henrique"/>
    <s v="Ordinária"/>
  </r>
  <r>
    <n v="2026473"/>
    <x v="105"/>
    <s v="07/2026"/>
    <s v="MANOS BOTECO"/>
    <s v="Rua"/>
    <s v="Moisés Corrêa da Silva"/>
    <m/>
    <s v="Imbiribeira"/>
    <x v="6"/>
    <x v="4"/>
    <s v="CRM"/>
    <s v="33265"/>
    <s v="Diafragma"/>
    <d v="2024-09-30T00:00:00"/>
    <d v="2034-09-30T00:00:00"/>
    <s v="Argemiro / Marta"/>
    <s v="Eliab Silva"/>
    <s v="Carlos Henrique"/>
    <s v="Ordinária"/>
  </r>
  <r>
    <n v="2026474"/>
    <x v="105"/>
    <s v="07/2026"/>
    <s v="VITA RESIDENCIAL CLUBE - CR"/>
    <s v="Rua"/>
    <s v="Jorge de Lima"/>
    <n v="245"/>
    <s v="Imbiribeira"/>
    <x v="6"/>
    <x v="0"/>
    <s v="CR"/>
    <m/>
    <s v="Diafragma"/>
    <m/>
    <m/>
    <s v="Argemiro / Marta"/>
    <s v="Eliab Silva"/>
    <s v="Carlos Henrique"/>
    <s v="Ordinária"/>
  </r>
  <r>
    <n v="2026475"/>
    <x v="105"/>
    <s v="07/2026"/>
    <s v="VITA RESIDENCIAL CLUBE - TORRE VITA DOLCE"/>
    <s v="Rua"/>
    <s v="Jorge de Lima"/>
    <n v="245"/>
    <s v="Imbiribeira"/>
    <x v="6"/>
    <x v="0"/>
    <s v="CRM"/>
    <s v="232432"/>
    <s v="Diafragma"/>
    <d v="2019-01-31T00:00:00"/>
    <d v="2029-01-31T00:00:00"/>
    <s v="Argemiro / Marta"/>
    <s v="Eliab Silva"/>
    <s v="Carlos Henrique"/>
    <s v="Ordinária"/>
  </r>
  <r>
    <n v="2026476"/>
    <x v="105"/>
    <s v="07/2026"/>
    <s v="VITA RESIDENCIAL CLUBE - TORRE VITA ALLEGRO"/>
    <s v="Rua"/>
    <s v="Jorge de Lima"/>
    <n v="245"/>
    <s v="Imbiribeira"/>
    <x v="6"/>
    <x v="0"/>
    <s v="CRM"/>
    <s v="22380-8"/>
    <s v="Diafragma"/>
    <d v="2018-07-31T00:00:00"/>
    <d v="2028-07-31T00:00:00"/>
    <s v="Argemiro / Marta"/>
    <s v="Eliab Silva"/>
    <s v="Carlos Henrique"/>
    <s v="Ordinária"/>
  </r>
  <r>
    <n v="2026477"/>
    <x v="105"/>
    <s v="07/2026"/>
    <s v="VITA RESIDENCIAL CLUBE - TORRE VITA QUALITA"/>
    <s v="Rua"/>
    <s v="Jorge de Lima"/>
    <n v="245"/>
    <s v="Imbiribeira"/>
    <x v="6"/>
    <x v="0"/>
    <s v="CRM"/>
    <s v="26753-8"/>
    <s v="Diafragma"/>
    <d v="2021-03-31T00:00:00"/>
    <d v="2031-03-31T00:00:00"/>
    <s v="Argemiro / Marta"/>
    <s v="Eliab Silva"/>
    <s v="Carlos Henrique"/>
    <s v="Ordinária"/>
  </r>
  <r>
    <n v="2026478"/>
    <x v="105"/>
    <s v="07/2026"/>
    <s v="VITA RESIDENCIAL CLUBE - TORRE SALUTÉ"/>
    <s v="Rua"/>
    <s v="Jorge de Lima"/>
    <n v="245"/>
    <s v="Imbiribeira"/>
    <x v="6"/>
    <x v="0"/>
    <s v="CRM"/>
    <s v="26649-3"/>
    <s v="Diafragma"/>
    <d v="2021-03-31T00:00:00"/>
    <d v="2031-03-31T00:00:00"/>
    <s v="Argemiro / Marta"/>
    <s v="Eliab Silva"/>
    <s v="Carlos Henrique"/>
    <s v="Ordinária"/>
  </r>
  <r>
    <n v="2026479"/>
    <x v="106"/>
    <s v="08/2026"/>
    <s v="EDF JULIANE"/>
    <s v="Avenida"/>
    <s v="Engenheiro Domingos Ferreira"/>
    <n v="4650"/>
    <s v="Boa Viagem "/>
    <x v="6"/>
    <x v="0"/>
    <s v="CRM"/>
    <s v="21784-0"/>
    <s v="Diafragma"/>
    <d v="2018-06-30T00:00:00"/>
    <d v="2028-06-30T00:00:00"/>
    <s v="Argemiro / Marta"/>
    <s v="Paulo André de Oliveira"/>
    <s v="José Andersom Inácio"/>
    <s v="Ordinária"/>
  </r>
  <r>
    <n v="2026480"/>
    <x v="106"/>
    <s v="08/2026"/>
    <s v="BUDEGA DO MARQUêS"/>
    <s v="Rua"/>
    <s v="Olavo Bilac"/>
    <s v="20A"/>
    <s v="Boa Viagem "/>
    <x v="6"/>
    <x v="4"/>
    <s v="CRM"/>
    <s v="32621"/>
    <s v="Diafragma"/>
    <d v="2024-07-31T00:00:00"/>
    <d v="2034-07-31T00:00:00"/>
    <s v="Argemiro / Marta"/>
    <s v="Paulo André de Oliveira"/>
    <s v="José Andersom Inácio"/>
    <s v="Ordinária"/>
  </r>
  <r>
    <n v="2026481"/>
    <x v="106"/>
    <s v="08/2026"/>
    <s v="ENTRE AMIGOS"/>
    <s v="Avenida"/>
    <s v="Visconde de Jequitinhonha"/>
    <m/>
    <s v="Boa Viagem "/>
    <x v="6"/>
    <x v="4"/>
    <s v="CRM"/>
    <s v="31791-8"/>
    <s v="Diafragma"/>
    <s v=" 31/12/2023"/>
    <d v="2033-12-31T00:00:00"/>
    <s v="Argemiro / Marta"/>
    <s v="Paulo André de Oliveira"/>
    <s v="José Andersom Inácio"/>
    <s v="Ordinária"/>
  </r>
  <r>
    <n v="2026482"/>
    <x v="106"/>
    <s v="08/2026"/>
    <s v="EDF TRINIDAD"/>
    <s v="Rua"/>
    <s v="General Luis Mallet"/>
    <n v="28"/>
    <s v="Boa Viagem "/>
    <x v="6"/>
    <x v="0"/>
    <s v="CRM"/>
    <s v="25771-0"/>
    <s v="Diafragma"/>
    <d v="2020-03-31T00:00:00"/>
    <d v="2030-03-31T00:00:00"/>
    <s v="Argemiro / Marta"/>
    <s v="Paulo André de Oliveira"/>
    <s v="José Andersom Inácio"/>
    <s v="Ordinária"/>
  </r>
  <r>
    <n v="2026483"/>
    <x v="106"/>
    <s v="08/2026"/>
    <s v="MEU QUERIDO BOTEQUIM"/>
    <s v="Avenida"/>
    <s v="Visconde de Jequitinhonha"/>
    <n v="2237"/>
    <s v="Boa Viagem "/>
    <x v="6"/>
    <x v="4"/>
    <s v="CRM"/>
    <s v="33344"/>
    <s v="Diafragma"/>
    <d v="2024-09-30T00:00:00"/>
    <d v="2034-09-30T00:00:00"/>
    <s v="Argemiro / Marta"/>
    <s v="Paulo André de Oliveira"/>
    <s v="José Andersom Inácio"/>
    <s v="Ordinária"/>
  </r>
  <r>
    <n v="2026484"/>
    <x v="106"/>
    <s v="08/2026"/>
    <s v="EDF BEATRIZ"/>
    <s v="Avenida"/>
    <s v="Hélio Falcão"/>
    <n v="623"/>
    <s v="Boa Viagem "/>
    <x v="6"/>
    <x v="0"/>
    <s v="CRM"/>
    <s v="33144"/>
    <s v="Diafragma"/>
    <d v="2024-09-30T00:00:00"/>
    <d v="2034-09-30T00:00:00"/>
    <s v="Argemiro / Marta"/>
    <s v="Paulo André de Oliveira"/>
    <s v="José Andersom Inácio"/>
    <s v="Ordinária"/>
  </r>
  <r>
    <n v="2026485"/>
    <x v="106"/>
    <s v="08/2026"/>
    <s v="EDF NOSSA SENHORA DO CARMO"/>
    <s v="Rua"/>
    <s v="Dom José Lopes"/>
    <n v="415"/>
    <s v="Boa Viagem "/>
    <x v="6"/>
    <x v="0"/>
    <s v="CRM"/>
    <s v="29823-9"/>
    <s v="Diafragma"/>
    <d v="2022-08-31T00:00:00"/>
    <d v="2032-08-31T00:00:00"/>
    <s v="Argemiro / Marta"/>
    <s v="Paulo André de Oliveira"/>
    <s v="José Andersom Inácio"/>
    <s v="Ordinária"/>
  </r>
  <r>
    <n v="2026486"/>
    <x v="106"/>
    <s v="08/2026"/>
    <s v="MANOS RESTAURANTE E BAR"/>
    <s v="Rua"/>
    <s v="Dom José Lopes"/>
    <n v="392"/>
    <s v="Boa Viagem "/>
    <x v="6"/>
    <x v="4"/>
    <s v="CRM"/>
    <s v="28231-6"/>
    <s v="Diafragma"/>
    <d v="2025-12-31T00:00:00"/>
    <d v="2035-12-31T00:00:00"/>
    <s v="Argemiro / Marta"/>
    <s v="Paulo André de Oliveira"/>
    <s v="José Andersom Inácio"/>
    <s v="Ordinária"/>
  </r>
  <r>
    <n v="2026487"/>
    <x v="106"/>
    <s v="08/2026"/>
    <s v="CHURRASCARIA PAJUÇARA"/>
    <s v="Avenida"/>
    <s v="Fernando Simões Barbosa"/>
    <n v="1078"/>
    <s v="Boa Viagem "/>
    <x v="6"/>
    <x v="4"/>
    <s v="CRM"/>
    <s v="32758"/>
    <s v="Diafragma"/>
    <d v="2024-07-31T00:00:00"/>
    <d v="2034-07-31T00:00:00"/>
    <s v="Argemiro / Marta"/>
    <s v="Paulo André de Oliveira"/>
    <s v="José Andersom Inácio"/>
    <s v="Ordinária"/>
  </r>
  <r>
    <n v="2026488"/>
    <x v="106"/>
    <s v="08/2026"/>
    <s v="RESTAURANTE PARAXAXÁ BOA VIAGEM"/>
    <s v="Avenida"/>
    <s v="Fernando Simões Barbosa"/>
    <n v="1200"/>
    <s v="Boa Viagem "/>
    <x v="6"/>
    <x v="4"/>
    <s v="CRM"/>
    <s v="25955-1"/>
    <s v="Diafragma"/>
    <d v="2020-08-31T00:00:00"/>
    <d v="2030-08-31T00:00:00"/>
    <s v="Argemiro / Marta"/>
    <s v="Paulo André de Oliveira"/>
    <s v="José Andersom Inácio"/>
    <s v="Ordinária"/>
  </r>
  <r>
    <n v="2026489"/>
    <x v="107"/>
    <s v="08/2026"/>
    <s v="BEACH CLASS EXCELSIOR RESIDENCE"/>
    <s v="Avenida"/>
    <s v="República do Libano"/>
    <n v="540"/>
    <s v="Pina"/>
    <x v="6"/>
    <x v="4"/>
    <s v="CRM"/>
    <s v="28658-3"/>
    <s v="Diafragma"/>
    <d v="2022-06-30T00:00:00"/>
    <d v="2032-06-30T00:00:00"/>
    <s v="Argemiro / Domingos"/>
    <s v="Rodrigo de Aquino Lira"/>
    <s v="Carlos Henrique"/>
    <s v="Ordinária"/>
  </r>
  <r>
    <n v="2026490"/>
    <x v="107"/>
    <s v="08/2026"/>
    <s v="QUARTIER SAINT HONORÉ"/>
    <s v="Avenida"/>
    <s v="República Arabe Unida"/>
    <n v="78"/>
    <s v="Pina"/>
    <x v="6"/>
    <x v="0"/>
    <s v="CRM"/>
    <s v="32548-1"/>
    <s v="Diafragma"/>
    <d v="2024-06-30T00:00:00"/>
    <d v="2034-06-30T00:00:00"/>
    <s v="Argemiro / Domingos"/>
    <s v="Rodrigo de Aquino Lira"/>
    <s v="Carlos Henrique"/>
    <s v="Ordinária"/>
  </r>
  <r>
    <n v="2026491"/>
    <x v="107"/>
    <s v="08/2026"/>
    <s v="EDF. VILA CAPIBARIBE"/>
    <s v="Avenida"/>
    <s v="República do Libano"/>
    <n v="146"/>
    <s v="Pina"/>
    <x v="6"/>
    <x v="0"/>
    <s v="CRM"/>
    <s v="25796-6"/>
    <s v="Diafragma"/>
    <d v="2020-05-31T00:00:00"/>
    <d v="2030-05-31T00:00:00"/>
    <s v="Argemiro / Domingos"/>
    <s v="Rodrigo de Aquino Lira"/>
    <s v="Carlos Henrique"/>
    <s v="Ordinária"/>
  </r>
  <r>
    <n v="2026492"/>
    <x v="107"/>
    <s v="08/2026"/>
    <s v="PARQUE SHOPPING"/>
    <s v="Rua"/>
    <s v="Nogueira de Souza"/>
    <n v="305"/>
    <s v="Pina"/>
    <x v="6"/>
    <x v="4"/>
    <s v="CRM"/>
    <s v="27477-1"/>
    <s v="Diafragma"/>
    <d v="2022-04-30T00:00:00"/>
    <d v="2032-04-30T00:00:00"/>
    <s v="Argemiro / Domingos"/>
    <s v="Rodrigo de Aquino Lira"/>
    <s v="Carlos Henrique"/>
    <s v="Ordinária"/>
  </r>
  <r>
    <n v="2026493"/>
    <x v="107"/>
    <s v="08/2026"/>
    <s v="CALDINHO DO NENEM"/>
    <s v="Rua"/>
    <s v="Nogueira de Souza"/>
    <n v="375"/>
    <s v="Pina"/>
    <x v="6"/>
    <x v="4"/>
    <s v="CRM"/>
    <s v="33415"/>
    <s v="Diafragma"/>
    <d v="2024-09-30T00:00:00"/>
    <d v="2034-09-30T00:00:00"/>
    <s v="Argemiro / Domingos"/>
    <s v="Rodrigo de Aquino Lira"/>
    <s v="Carlos Henrique"/>
    <s v="Ordinária"/>
  </r>
  <r>
    <n v="2026494"/>
    <x v="108"/>
    <s v="08/2026"/>
    <s v="BERCY BOA VIAGEM"/>
    <s v="Rua"/>
    <s v="Professor Viagem"/>
    <n v="120"/>
    <s v="Boa Viagem "/>
    <x v="6"/>
    <x v="4"/>
    <s v="CRM"/>
    <s v="19540-5"/>
    <s v="Diafragma"/>
    <d v="2017-03-31T00:00:00"/>
    <d v="2027-03-31T00:00:00"/>
    <s v="Argemiro"/>
    <s v="Gersom França Jr."/>
    <s v="Carlos Henrique"/>
    <s v="Ordinária"/>
  </r>
  <r>
    <n v="2026495"/>
    <x v="108"/>
    <s v="08/2026"/>
    <s v="BEER DOCK BOA VIAGEM"/>
    <s v="Rua"/>
    <s v="Professor Eduardo Wanderley Filho"/>
    <n v="242"/>
    <s v="Boa Viagem "/>
    <x v="6"/>
    <x v="4"/>
    <s v="CRM"/>
    <s v="32581-9"/>
    <s v="Diafragma"/>
    <d v="2021-06-30T00:00:00"/>
    <d v="2031-06-30T00:00:00"/>
    <s v="Argemiro"/>
    <s v="Gersom França Jr."/>
    <s v="Carlos Henrique"/>
    <s v="Ordinária"/>
  </r>
  <r>
    <n v="2026496"/>
    <x v="108"/>
    <s v="08/2026"/>
    <s v="CONDOMINIO STUDIO BOA VIAGEM"/>
    <s v="Rua"/>
    <s v="Professor Eduardo Wanderley Filho"/>
    <n v="242"/>
    <s v="Boa Viagem "/>
    <x v="6"/>
    <x v="4"/>
    <s v="CRM"/>
    <s v="30061-3"/>
    <s v="Diafragma"/>
    <d v="2022-09-30T00:00:00"/>
    <d v="2032-09-30T00:00:00"/>
    <s v="Argemiro"/>
    <s v="Gersom França Jr."/>
    <s v="Carlos Henrique"/>
    <s v="Ordinária"/>
  </r>
  <r>
    <n v="2026497"/>
    <x v="108"/>
    <s v="08/2026"/>
    <s v="GALERIA DONA SANTA"/>
    <s v="Rua"/>
    <s v="Professor Eduardo Wanderley Filho"/>
    <n v="187"/>
    <s v="Boa Viagem "/>
    <x v="6"/>
    <x v="4"/>
    <s v="CRM"/>
    <s v="34959"/>
    <s v="Diafragma"/>
    <d v="2025-12-31T00:00:00"/>
    <d v="2035-12-31T00:00:00"/>
    <s v="Argemiro"/>
    <s v="Gersom França Jr."/>
    <s v="Carlos Henrique"/>
    <s v="Ordinária"/>
  </r>
  <r>
    <n v="2026498"/>
    <x v="108"/>
    <s v="08/2026"/>
    <s v="ITAL'IN HOUSE"/>
    <s v="Rua"/>
    <s v="Professor Eduardo Wanderley Filho"/>
    <n v="400"/>
    <s v="Boa Viagem "/>
    <x v="6"/>
    <x v="4"/>
    <s v="CRM"/>
    <s v="33342"/>
    <s v="Diafragma"/>
    <d v="2024-09-30T00:00:00"/>
    <d v="2034-09-30T00:00:00"/>
    <s v="Argemiro"/>
    <s v="Gersom França Jr."/>
    <s v="Carlos Henrique"/>
    <s v="Ordinária"/>
  </r>
  <r>
    <n v="2026499"/>
    <x v="108"/>
    <s v="08/2026"/>
    <s v="EDIFICIO MARIA SATYE"/>
    <s v="Rua"/>
    <s v="Antonio Sá Leitão"/>
    <n v="26"/>
    <s v="Boa Viagem "/>
    <x v="6"/>
    <x v="4"/>
    <s v="CRM"/>
    <s v="18564-7"/>
    <s v="Diafragma"/>
    <d v="2024-09-30T00:00:00"/>
    <d v="2034-09-30T00:00:00"/>
    <s v="Argemiro"/>
    <s v="Gersom França Jr."/>
    <s v="Carlos Henrique"/>
    <s v="Ordinária"/>
  </r>
  <r>
    <n v="2026500"/>
    <x v="108"/>
    <s v="08/2026"/>
    <s v="ROOFTOF"/>
    <s v="Rua "/>
    <s v="Tenente João Cicero"/>
    <n v="470"/>
    <s v="Boa Viagem "/>
    <x v="6"/>
    <x v="4"/>
    <s v="CRM"/>
    <s v="33169"/>
    <s v="Diafragma"/>
    <d v="2024-09-30T00:00:00"/>
    <d v="2034-09-30T00:00:00"/>
    <s v="Argemiro"/>
    <s v="Gersom França Jr."/>
    <s v="Carlos Henrique"/>
    <s v="Ordinária"/>
  </r>
  <r>
    <n v="2026501"/>
    <x v="108"/>
    <s v="08/2026"/>
    <s v="EDIFICIO CIUDAD REAL"/>
    <s v="Rua"/>
    <s v="Zezito Neves"/>
    <n v="71"/>
    <s v="Boa Viagem "/>
    <x v="6"/>
    <x v="0"/>
    <s v="CRM"/>
    <s v="25410"/>
    <s v="Diafragma"/>
    <d v="2020-04-30T00:00:00"/>
    <d v="2030-04-30T00:00:00"/>
    <s v="Argemiro"/>
    <s v="Gersom França Jr."/>
    <s v="Carlos Henrique"/>
    <s v="Ordinária"/>
  </r>
  <r>
    <n v="2026502"/>
    <x v="108"/>
    <s v="08/2026"/>
    <s v="BOULEVARD RESIDENCE JOSÉ NORONHA"/>
    <s v="Rua"/>
    <s v="Professor José Brandão"/>
    <n v="410"/>
    <s v="Boa Viagem "/>
    <x v="6"/>
    <x v="0"/>
    <s v="CRM"/>
    <s v="194468-4"/>
    <s v="Diafragma"/>
    <d v="2017-03-31T00:00:00"/>
    <d v="2027-03-31T00:00:00"/>
    <s v="Argemiro"/>
    <s v="Gersom França Jr."/>
    <s v="Carlos Henrique"/>
    <s v="Ordinária"/>
  </r>
  <r>
    <n v="2026503"/>
    <x v="108"/>
    <s v="08/2026"/>
    <s v="EDIFICIO MIRIAM DUBEAUX"/>
    <s v="Rua "/>
    <s v="Francisco da Cunha"/>
    <n v="142"/>
    <s v="Boa Viagem "/>
    <x v="6"/>
    <x v="0"/>
    <s v="CRM"/>
    <s v="22795-1"/>
    <s v="Diafragma"/>
    <d v="2018-10-30T00:00:00"/>
    <d v="2028-10-30T00:00:00"/>
    <s v="Argemiro"/>
    <s v="Gersom França Jr."/>
    <s v="Carlos Henrique"/>
    <s v="Ordinária"/>
  </r>
  <r>
    <n v="2026504"/>
    <x v="108"/>
    <s v="08/2026"/>
    <s v="EDIFICIO MORADA"/>
    <s v="Rua"/>
    <s v="Dona Bem Vinda de Farias"/>
    <n v="562"/>
    <s v="Boa Viagem "/>
    <x v="6"/>
    <x v="0"/>
    <s v="CRM"/>
    <s v="34644"/>
    <s v="Diafragma"/>
    <d v="2026-12-31T00:00:00"/>
    <d v="2036-12-31T00:00:00"/>
    <s v="Argemiro"/>
    <s v="Gersom França Jr."/>
    <s v="Carlos Henrique"/>
    <s v="Ordinária"/>
  </r>
  <r>
    <n v="2026505"/>
    <x v="109"/>
    <s v="08/2026"/>
    <s v="EDIFICIO ALFAMAR"/>
    <s v="Rua"/>
    <s v="Capitão Rebelinho"/>
    <n v="373"/>
    <s v="Pina"/>
    <x v="6"/>
    <x v="0"/>
    <s v="CRM"/>
    <s v="32656"/>
    <s v="Diafragma"/>
    <d v="2024-06-01T00:00:00"/>
    <d v="2029-06-01T00:00:00"/>
    <s v="Argemiro e Domingos"/>
    <s v="Paulo André de Oliveira"/>
    <s v="Francisco de Assis Roque Pinheiro"/>
    <s v="Ordinária"/>
  </r>
  <r>
    <n v="2026506"/>
    <x v="109"/>
    <s v="08/2026"/>
    <s v="KOY SUSHI"/>
    <s v="Rua"/>
    <s v="Capitão Rebelinho"/>
    <n v="348"/>
    <s v="Pina"/>
    <x v="6"/>
    <x v="4"/>
    <s v="CRM"/>
    <s v="29828-0"/>
    <s v="Diafragma"/>
    <d v="2022-08-01T00:00:00"/>
    <d v="2032-08-01T00:00:00"/>
    <s v="Argemiro e Domingos"/>
    <s v="Paulo André de Oliveira"/>
    <s v="Francisco de Assis Roque Pinheiro"/>
    <s v="Ordinária"/>
  </r>
  <r>
    <n v="2026507"/>
    <x v="109"/>
    <s v="08/2026"/>
    <s v="POMODORO CAFÉ"/>
    <s v="Rua"/>
    <s v="Capitão Rebelinho"/>
    <n v="418"/>
    <s v="Pina"/>
    <x v="6"/>
    <x v="4"/>
    <s v="CRM"/>
    <s v="24629"/>
    <s v="Diafragma"/>
    <d v="2019-05-01T00:00:00"/>
    <d v="2029-05-01T00:00:00"/>
    <s v="Argemiro e Domingos"/>
    <s v="Paulo André de Oliveira"/>
    <s v="Francisco de Assis Roque Pinheiro"/>
    <s v="Ordinária"/>
  </r>
  <r>
    <n v="2026508"/>
    <x v="109"/>
    <s v="08/2026"/>
    <s v="EDIFICIO JOÃO HERACLIO"/>
    <s v="Avenida"/>
    <s v="Boa Viagem"/>
    <n v="342"/>
    <s v="Pina"/>
    <x v="6"/>
    <x v="0"/>
    <s v="CRM"/>
    <s v="23983"/>
    <s v="Diafragma"/>
    <d v="2019-04-01T00:00:00"/>
    <d v="2029-04-01T00:00:00"/>
    <s v="Argemiro e Domingos"/>
    <s v="Paulo André de Oliveira"/>
    <s v="Francisco de Assis Roque Pinheiro"/>
    <s v="Ordinária"/>
  </r>
  <r>
    <n v="2026509"/>
    <x v="109"/>
    <s v="08/2026"/>
    <s v="ROASTERS CAFÉS ESPECIAIS"/>
    <s v="Rua"/>
    <s v="Capitão Rebelinho"/>
    <n v="527"/>
    <s v="Pina"/>
    <x v="6"/>
    <x v="4"/>
    <s v="CRM"/>
    <s v="24688-3"/>
    <s v="Diafragma"/>
    <d v="2019-06-01T00:00:00"/>
    <d v="2029-06-01T00:00:00"/>
    <s v="Argemiro e Domingos"/>
    <s v="Paulo André de Oliveira"/>
    <s v="Francisco de Assis Roque Pinheiro"/>
    <s v="Ordinária"/>
  </r>
  <r>
    <n v="2026510"/>
    <x v="109"/>
    <s v="08/2026"/>
    <s v="VA LONG - PINA"/>
    <s v="Rua"/>
    <s v="Capitão Rebelinho"/>
    <n v="527"/>
    <s v="Pina"/>
    <x v="6"/>
    <x v="4"/>
    <s v="CRM"/>
    <s v="33400"/>
    <s v="Diafragma"/>
    <d v="2024-09-01T00:00:00"/>
    <d v="2034-09-01T00:00:00"/>
    <s v="Argemiro e Domingos"/>
    <s v="Paulo André de Oliveira"/>
    <s v="Francisco de Assis Roque Pinheiro"/>
    <s v="Ordinária"/>
  </r>
  <r>
    <n v="2026511"/>
    <x v="109"/>
    <s v="08/2026"/>
    <s v="TOSCANA TRATTORIA"/>
    <s v="Rua"/>
    <s v="Pereira da Costa"/>
    <n v="80"/>
    <s v="Pina"/>
    <x v="6"/>
    <x v="4"/>
    <s v="CRM"/>
    <s v="33302"/>
    <s v="Diafragma"/>
    <d v="2024-09-01T00:00:00"/>
    <d v="2034-09-01T00:00:00"/>
    <s v="Argemiro e Domingos"/>
    <s v="Paulo André de Oliveira"/>
    <s v="Francisco de Assis Roque Pinheiro"/>
    <s v="Ordinária"/>
  </r>
  <r>
    <n v="2026512"/>
    <x v="109"/>
    <s v="08/2026"/>
    <s v="EDIFICIO MARIA YOLANDA"/>
    <s v="Rua"/>
    <s v="Rua Ondina"/>
    <n v="88"/>
    <s v="Pina"/>
    <x v="6"/>
    <x v="0"/>
    <s v="CRM"/>
    <s v="23971-2"/>
    <s v="Diafragma"/>
    <d v="2019-04-01T00:00:00"/>
    <d v="2029-04-01T00:00:00"/>
    <s v="Argemiro e Domingos"/>
    <s v="Paulo André de Oliveira"/>
    <s v="Francisco de Assis Roque Pinheiro"/>
    <s v="Ordinária"/>
  </r>
  <r>
    <n v="2026513"/>
    <x v="109"/>
    <s v="08/2026"/>
    <s v="EDIFICIO PUERTO VILLAS RESIDENCE"/>
    <s v="Rua"/>
    <s v="Capitão Rebelinho"/>
    <n v="300"/>
    <s v="Pina"/>
    <x v="6"/>
    <x v="0"/>
    <s v="CRM"/>
    <s v="26066-5"/>
    <s v="Diafragma"/>
    <d v="2020-08-01T00:00:00"/>
    <d v="2030-08-01T00:00:00"/>
    <s v="Argemiro e Domingos"/>
    <s v="Paulo André de Oliveira"/>
    <s v="Francisco de Assis Roque Pinheiro"/>
    <s v="Ordinária"/>
  </r>
  <r>
    <n v="2026514"/>
    <x v="109"/>
    <s v="08/2026"/>
    <s v="KOJI ASIA"/>
    <s v="Rua"/>
    <s v="Souto Filho"/>
    <n v="104"/>
    <s v="Pina"/>
    <x v="6"/>
    <x v="4"/>
    <s v="CRM"/>
    <s v="33264"/>
    <s v="Diafragma"/>
    <d v="2024-09-01T00:00:00"/>
    <d v="2034-09-01T00:00:00"/>
    <s v="Argemiro e Domingos"/>
    <s v="Paulo André de Oliveira"/>
    <s v="Francisco de Assis Roque Pinheiro"/>
    <s v="Ordinária"/>
  </r>
  <r>
    <n v="2026515"/>
    <x v="110"/>
    <s v="09/2026"/>
    <s v="RESTAURANTE SÃO PEDRO - PINA"/>
    <s v="Rua"/>
    <s v="Capitão Rebelinho"/>
    <n v="166"/>
    <s v="Pina"/>
    <x v="6"/>
    <x v="4"/>
    <s v="CRM"/>
    <s v="N/A"/>
    <s v="Diafragma"/>
    <s v="N/A"/>
    <s v="N/A"/>
    <s v="Argemiro, Tiago e Demetrios"/>
    <s v="Paulo André de Oliveira"/>
    <s v="Francisco de Assis Roque Pinheiro"/>
    <s v="Ordinária"/>
  </r>
  <r>
    <n v="2026516"/>
    <x v="110"/>
    <s v="09/2026"/>
    <s v="AKIRA RAMEN"/>
    <s v="Rua"/>
    <s v="Capitão Rebelinho"/>
    <n v="162"/>
    <s v="Pina"/>
    <x v="6"/>
    <x v="4"/>
    <s v="CRM"/>
    <s v="299421-1"/>
    <s v="Diafragma"/>
    <d v="2022-05-01T00:00:00"/>
    <d v="2032-05-01T00:00:00"/>
    <s v="Argemiro, Tiago e Demetrios"/>
    <s v="Paulo André de Oliveira"/>
    <s v="Francisco de Assis Roque Pinheiro"/>
    <s v="Ordinária"/>
  </r>
  <r>
    <n v="2026517"/>
    <x v="110"/>
    <s v="09/2026"/>
    <s v="EDIFICIO BEACH CLASS RESIDENCE"/>
    <s v="Rua"/>
    <s v="Capitão Rebelinho"/>
    <n v="148"/>
    <s v="Pina"/>
    <x v="6"/>
    <x v="0"/>
    <s v="CRM"/>
    <s v="24764-02"/>
    <s v="Diafragma"/>
    <d v="2019-07-01T00:00:00"/>
    <d v="2029-07-01T00:00:00"/>
    <s v="Argemiro, Tiago e Demetrios"/>
    <s v="Paulo André de Oliveira"/>
    <s v="Francisco de Assis Roque Pinheiro"/>
    <s v="Ordinária"/>
  </r>
  <r>
    <n v="2026518"/>
    <x v="110"/>
    <s v="09/2026"/>
    <s v="EDIFICIO ENSEADA DO MAR"/>
    <s v="Rua"/>
    <s v="Capitão Rebelinho"/>
    <n v="580"/>
    <s v="Pina"/>
    <x v="6"/>
    <x v="0"/>
    <s v="CRM"/>
    <s v="N/A"/>
    <s v="Diafragma"/>
    <s v="N/A"/>
    <s v="N/A"/>
    <s v="Argemiro, Tiago e Demetrios"/>
    <s v="Paulo André de Oliveira"/>
    <s v="Francisco de Assis Roque Pinheiro"/>
    <s v="Ordinária"/>
  </r>
  <r>
    <n v="2026519"/>
    <x v="110"/>
    <s v="09/2026"/>
    <s v="EDIFICIO MARIA LAURA"/>
    <s v="Rua"/>
    <s v="Capitão Rebelinho"/>
    <n v="600"/>
    <s v="Pina"/>
    <x v="6"/>
    <x v="0"/>
    <s v="CRM"/>
    <s v="32966"/>
    <s v="Diafragma"/>
    <d v="2025-12-31T00:00:00"/>
    <d v="2035-12-31T00:00:00"/>
    <s v="Argemiro, Tiago e Demetrios"/>
    <s v="Paulo André de Oliveira"/>
    <s v="Francisco de Assis Roque Pinheiro"/>
    <s v="Ordinária"/>
  </r>
  <r>
    <n v="2026520"/>
    <x v="111"/>
    <s v="09/2026"/>
    <s v="POSTO CAÇULINHA IV (CAÇULINHA"/>
    <s v="Rua"/>
    <s v="Dr. Luiz Burgos"/>
    <n v="2194"/>
    <s v="Aluísio Pinto"/>
    <x v="20"/>
    <x v="2"/>
    <s v="ERPM"/>
    <s v="36165"/>
    <s v="Rotativo G100"/>
    <d v="2026-07-01T00:00:00"/>
    <d v="2029-07-01T00:00:00"/>
    <s v="Argemiro, Tiago e Danilo"/>
    <s v="Lindenberg Silva Leite Neto"/>
    <s v="Francisco de Assis Roque Pinheiro"/>
    <s v="Ordinária"/>
  </r>
  <r>
    <n v="2026521"/>
    <x v="111"/>
    <s v="09/2026"/>
    <s v="JATOBA (INDUSTRIA DE BEBIDAS GARANHUNS LTDA)"/>
    <s v="Rodovia"/>
    <s v="BR 424, KM 91"/>
    <s v="S/N"/>
    <s v="Mundaú"/>
    <x v="20"/>
    <x v="1"/>
    <s v="ERPM"/>
    <s v="28278-2"/>
    <s v="Rotativo g40"/>
    <d v="2026-07-01T00:00:00"/>
    <d v="2031-07-01T00:00:00"/>
    <s v="Argemiro, Tiago e Danilo"/>
    <s v="Lindenberg Silva Leite Neto"/>
    <s v="Francisco de Assis Roque Pinheiro"/>
    <s v="Ordinária"/>
  </r>
  <r>
    <n v="2026522"/>
    <x v="111"/>
    <s v="09/2026"/>
    <s v="ETC GARANHUNS"/>
    <s v="Rua"/>
    <s v="Dos Metalúrgicos"/>
    <s v="S/N"/>
    <s v="Mundaú"/>
    <x v="20"/>
    <x v="8"/>
    <s v="ETC"/>
    <s v="04437-7"/>
    <s v="Turbina G100"/>
    <d v="2024-09-01T00:00:00"/>
    <d v="2029-09-01T00:00:00"/>
    <s v="Argemiro, Tiago e Danilo"/>
    <s v="Lindenberg Silva Leite Neto"/>
    <s v="Francisco de Assis Roque Pinheiro"/>
    <s v="Ordinária"/>
  </r>
  <r>
    <n v="2026523"/>
    <x v="111"/>
    <s v="09/2026"/>
    <s v="LACTALIS DO BRASIL"/>
    <s v="Rua"/>
    <s v="Dos Metalúrgicos"/>
    <s v="S/N"/>
    <s v="Mundaú"/>
    <x v="20"/>
    <x v="1"/>
    <s v="ERPM"/>
    <s v="36175"/>
    <s v="Turbina G 100"/>
    <d v="2026-07-01T00:00:00"/>
    <d v="2029-07-01T00:00:00"/>
    <s v="Argemiro, Tiago e Danilo"/>
    <s v="Lindenberg Silva Leite Neto"/>
    <s v="Francisco de Assis Roque Pinheiro"/>
    <s v="Ordinária"/>
  </r>
  <r>
    <n v="2026524"/>
    <x v="112"/>
    <s v="09/2026"/>
    <s v="ETC PETROLINA"/>
    <s v="Avenida"/>
    <s v="Luiz de Souza"/>
    <n v="9"/>
    <s v="Distrito Industrial"/>
    <x v="24"/>
    <x v="8"/>
    <s v="ETC"/>
    <s v="25839-3"/>
    <s v="Turbina"/>
    <d v="2025-07-01T00:00:00"/>
    <d v="2030-07-01T00:00:00"/>
    <s v="Argemiro, Tiago e Danilo"/>
    <s v="Hugo Leonardo Araújo da Cruz Diniz"/>
    <s v="Francisco de Assis Roque Pinheiro"/>
    <s v="Ordinária"/>
  </r>
  <r>
    <n v="2026525"/>
    <x v="112"/>
    <s v="09/2026"/>
    <s v="NIAGRO NICHIREI DO BRASIL AGRICOLA LTDA"/>
    <s v="Avenida"/>
    <s v="Luiz de Souza"/>
    <n v="721"/>
    <s v="Distrito Industrial"/>
    <x v="24"/>
    <x v="1"/>
    <s v="ERPM"/>
    <s v="20949-0"/>
    <s v="Turbina"/>
    <d v="2025-07-01T00:00:00"/>
    <d v="2028-03-01T00:00:00"/>
    <s v="Argemiro, Tiago e Danilo"/>
    <s v="Hugo Leonardo Araújo da Cruz Diniz"/>
    <s v="Francisco de Assis Roque Pinheiro"/>
    <s v="Ordinária"/>
  </r>
  <r>
    <n v="2026526"/>
    <x v="112"/>
    <s v="09/2026"/>
    <s v="GYPSUM SA MINERAÇÃO INDUSTRIA E COMÉRCIO"/>
    <s v="Avenida"/>
    <s v="Marginal"/>
    <s v="S/N"/>
    <s v="Distrito Industrial"/>
    <x v="24"/>
    <x v="1"/>
    <s v="ERPM"/>
    <s v="29974-0"/>
    <s v="Turbina"/>
    <d v="2025-04-01T00:00:00"/>
    <d v="2030-04-01T00:00:00"/>
    <s v="Argemiro, Tiago e Danilo"/>
    <s v="Hugo Leonardo Araújo da Cruz Diniz"/>
    <s v="Francisco de Assis Roque Pinheiro"/>
    <s v="Ordinária"/>
  </r>
  <r>
    <n v="2026527"/>
    <x v="112"/>
    <s v="09/2026"/>
    <s v="POSTO DISTRITO"/>
    <s v="Avenida"/>
    <s v="Coronel Clementino Coelho"/>
    <s v="S/N"/>
    <s v="Distrito Industrial"/>
    <x v="24"/>
    <x v="2"/>
    <s v="ERPM"/>
    <s v="32198-2"/>
    <s v="Rotativo G100"/>
    <d v="2024-03-01T00:00:00"/>
    <d v="2029-03-01T00:00:00"/>
    <s v="Argemiro, Tiago e Danilo"/>
    <s v="Hugo Leonardo Araújo da Cruz Diniz"/>
    <s v="Francisco de Assis Roque Pinheiro"/>
    <s v="Ordinária"/>
  </r>
  <r>
    <n v="2026528"/>
    <x v="112"/>
    <s v="09/2026"/>
    <s v="Bode Assado Monjopina"/>
    <s v="Avenida"/>
    <s v="São Francisco"/>
    <s v="S/N"/>
    <s v="Bododromo"/>
    <x v="24"/>
    <x v="4"/>
    <s v="CRM"/>
    <s v="33060"/>
    <s v="Diafragma"/>
    <d v="2024-09-01T00:00:00"/>
    <d v="2034-09-01T00:00:00"/>
    <s v="Argemiro, Tiago e Danilo"/>
    <s v="Hugo Leonardo Araújo da Cruz Diniz"/>
    <s v="Francisco de Assis Roque Pinheiro"/>
    <s v="Ordinária"/>
  </r>
  <r>
    <n v="2026529"/>
    <x v="113"/>
    <s v="09/2026"/>
    <s v="ERP Trindade"/>
    <s v="Rodovia"/>
    <s v="PE 630 km03"/>
    <s v="S/N"/>
    <s v="Sitio Mandacaru"/>
    <x v="25"/>
    <x v="3"/>
    <s v="ERP"/>
    <s v="N/A"/>
    <s v="N/A"/>
    <s v="N/A"/>
    <s v="N/A"/>
    <s v="Argemiro, Tiago e Danilo"/>
    <s v="Hugo Leonardo Araújo da Cruz Diniz"/>
    <s v="Francisco de Assis Roque Pinheiro"/>
    <s v="Ordinária"/>
  </r>
  <r>
    <n v="2026530"/>
    <x v="113"/>
    <s v="09/2026"/>
    <s v="SM GESSO LTDA"/>
    <s v="Rodovia"/>
    <s v="PE 630 km03"/>
    <s v="S/N"/>
    <s v="Sitio Mandacaru"/>
    <x v="25"/>
    <x v="1"/>
    <s v="ERPM"/>
    <s v="06631-1"/>
    <s v="Turbina G 100"/>
    <d v="2024-09-01T00:00:00"/>
    <d v="2029-09-01T00:00:00"/>
    <s v="Argemiro, Tiago e Danilo"/>
    <s v="Hugo Leonardo Araújo da Cruz Diniz"/>
    <s v="Francisco de Assis Roque Pinheiro"/>
    <s v="Ordinária"/>
  </r>
  <r>
    <m/>
    <x v="114"/>
    <m/>
    <m/>
    <m/>
    <m/>
    <m/>
    <m/>
    <x v="27"/>
    <x v="11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n v="24001"/>
    <n v="2024064"/>
    <x v="0"/>
    <s v="MANMT baixa"/>
    <x v="0"/>
    <s v="RESOLVIDA"/>
    <s v="02/2024"/>
    <d v="2024-02-22T00:00:00"/>
    <s v="01/2024"/>
    <m/>
    <s v="Cervejaria Debron Bier - Cervejaria Puma"/>
    <x v="0"/>
  </r>
  <r>
    <n v="24002"/>
    <n v="2024066"/>
    <x v="0"/>
    <s v="MANMT baixa"/>
    <x v="0"/>
    <s v="RESOLVIDA"/>
    <s v="02/2024"/>
    <d v="2024-02-22T00:00:00"/>
    <s v="01/2024"/>
    <m/>
    <s v="CJCM Petróleo Ltda - Posto Cempel Prazeres"/>
    <x v="0"/>
  </r>
  <r>
    <n v="24003"/>
    <n v="2024066"/>
    <x v="1"/>
    <s v="MANMT alta"/>
    <x v="0"/>
    <s v="RESOLVIDA"/>
    <s v="02/2024"/>
    <d v="2024-02-22T00:00:00"/>
    <s v="01/2024"/>
    <m/>
    <s v="CJCM Petróleo Ltda - Posto Cempel Prazeres"/>
    <x v="0"/>
  </r>
  <r>
    <n v="24004"/>
    <n v="2024067"/>
    <x v="0"/>
    <s v="MANMT baixa"/>
    <x v="0"/>
    <s v="RESOLVIDA"/>
    <s v="02/2024"/>
    <d v="2024-02-22T00:00:00"/>
    <s v="01/2024"/>
    <m/>
    <s v="Tintas Iquine Ltda"/>
    <x v="0"/>
  </r>
  <r>
    <n v="24005"/>
    <n v="2024067"/>
    <x v="1"/>
    <s v="MANMT alta"/>
    <x v="0"/>
    <s v="RESOLVIDA"/>
    <s v="02/2024"/>
    <d v="2024-02-22T00:00:00"/>
    <s v="01/2024"/>
    <m/>
    <s v="Tintas Iquine Ltda"/>
    <x v="0"/>
  </r>
  <r>
    <n v="24006"/>
    <n v="2024068"/>
    <x v="0"/>
    <s v="MANMT baixa"/>
    <x v="0"/>
    <s v="RESOLVIDA"/>
    <s v="02/2024"/>
    <d v="2024-02-22T00:00:00"/>
    <s v="01/2024"/>
    <m/>
    <s v="Perquimica - Pernambuco Quimica"/>
    <x v="0"/>
  </r>
  <r>
    <n v="24007"/>
    <n v="2024068"/>
    <x v="1"/>
    <s v="MANMT alta"/>
    <x v="0"/>
    <s v="RESOLVIDA"/>
    <s v="02/2024"/>
    <d v="2024-02-22T00:00:00"/>
    <s v="01/2024"/>
    <m/>
    <s v="Perquimica - Pernambuco Quimica"/>
    <x v="0"/>
  </r>
  <r>
    <n v="24008"/>
    <n v="2024069"/>
    <x v="0"/>
    <s v="MANMT baixa"/>
    <x v="0"/>
    <s v="RESOLVIDA"/>
    <s v="05/2024"/>
    <d v="2024-04-16T00:00:00"/>
    <s v="02/2024"/>
    <m/>
    <s v="Boku's Pipocas e Salgados"/>
    <x v="0"/>
  </r>
  <r>
    <n v="24009"/>
    <n v="2024096"/>
    <x v="0"/>
    <s v="MANMT baixa"/>
    <x v="0"/>
    <s v="RESOLVIDA"/>
    <s v="05/2024"/>
    <d v="2024-04-16T00:00:00"/>
    <s v="02/2024"/>
    <m/>
    <s v="ERP 378.5 - Bolsão Paulista 2"/>
    <x v="0"/>
  </r>
  <r>
    <n v="24010"/>
    <n v="2024096"/>
    <x v="1"/>
    <s v="MANMT alta"/>
    <x v="0"/>
    <s v="RESOLVIDA"/>
    <s v="05/2024"/>
    <d v="2024-04-16T00:00:00"/>
    <s v="02/2024"/>
    <m/>
    <s v="ERP 378.5 - Bolsão Paulista 2"/>
    <x v="0"/>
  </r>
  <r>
    <n v="24011"/>
    <n v="2024097"/>
    <x v="0"/>
    <s v="MANMT baixa"/>
    <x v="0"/>
    <s v="RESOLVIDA"/>
    <s v="05/2024"/>
    <d v="2024-04-16T00:00:00"/>
    <s v="02/2024"/>
    <m/>
    <s v="Posto Atlântida"/>
    <x v="0"/>
  </r>
  <r>
    <n v="24012"/>
    <n v="2024130"/>
    <x v="0"/>
    <s v="MANMT baixa"/>
    <x v="0"/>
    <s v="RESOLVIDA"/>
    <s v="05/2024"/>
    <d v="2024-04-16T00:00:00"/>
    <s v="02/2024"/>
    <m/>
    <s v="ERP 378.3"/>
    <x v="0"/>
  </r>
  <r>
    <n v="24013"/>
    <n v="2024130"/>
    <x v="1"/>
    <s v="MANMT alta"/>
    <x v="0"/>
    <s v="RESOLVIDA"/>
    <s v="05/2024"/>
    <d v="2024-04-16T00:00:00"/>
    <s v="02/2024"/>
    <m/>
    <s v="ERP 378.3"/>
    <x v="0"/>
  </r>
  <r>
    <n v="24014"/>
    <n v="2024134"/>
    <x v="0"/>
    <s v="MANMT baixa"/>
    <x v="0"/>
    <s v="RESOLVIDA"/>
    <s v="05/2024"/>
    <d v="2024-04-16T00:00:00"/>
    <s v="02/2024"/>
    <m/>
    <s v="POSTO PERIMETRAL LTDA"/>
    <x v="0"/>
  </r>
  <r>
    <n v="24015"/>
    <n v="2024134"/>
    <x v="1"/>
    <s v="MANMT alta"/>
    <x v="0"/>
    <s v="RESOLVIDA"/>
    <s v="05/2024"/>
    <d v="2024-04-16T00:00:00"/>
    <s v="02/2024"/>
    <m/>
    <s v="POSTO PERIMETRAL LTDA"/>
    <x v="0"/>
  </r>
  <r>
    <n v="24016"/>
    <n v="2024135"/>
    <x v="2"/>
    <s v="PSV"/>
    <x v="1"/>
    <s v="RESOLVIDA"/>
    <s v="05/2024"/>
    <d v="2024-04-16T00:00:00"/>
    <s v="02/2024"/>
    <m/>
    <s v="POSTO APM"/>
    <x v="0"/>
  </r>
  <r>
    <n v="24017"/>
    <n v="2024139"/>
    <x v="0"/>
    <s v="MANMT baixa"/>
    <x v="0"/>
    <s v="RESOLVIDA"/>
    <s v="05/2024"/>
    <d v="2024-04-16T00:00:00"/>
    <s v="02/2024"/>
    <m/>
    <s v="ECOVIP COMÉRCIO DE COMBUSTÍVEIS LTDA"/>
    <x v="0"/>
  </r>
  <r>
    <n v="24018"/>
    <n v="2024139"/>
    <x v="1"/>
    <s v="MANMT alta"/>
    <x v="0"/>
    <s v="RESOLVIDA"/>
    <s v="05/2024"/>
    <d v="2024-04-16T00:00:00"/>
    <s v="02/2024"/>
    <m/>
    <s v="ECOVIP COMÉRCIO DE COMBUSTÍVEIS LTDA"/>
    <x v="0"/>
  </r>
  <r>
    <n v="24019"/>
    <n v="2024140"/>
    <x v="0"/>
    <s v="MANMT baixa"/>
    <x v="0"/>
    <s v="RESOLVIDA"/>
    <s v="05/2024"/>
    <d v="2024-04-16T00:00:00"/>
    <s v="02/2024"/>
    <m/>
    <s v="ERP 378.6 - BOLSÃO ABREU E LIMA"/>
    <x v="0"/>
  </r>
  <r>
    <n v="24020"/>
    <n v="2024141"/>
    <x v="1"/>
    <s v="MANMT alta"/>
    <x v="0"/>
    <s v="RESOLVIDA"/>
    <s v="05/2024"/>
    <d v="2024-04-16T00:00:00"/>
    <s v="02/2024"/>
    <m/>
    <s v="PROBENE FOODS"/>
    <x v="0"/>
  </r>
  <r>
    <n v="24021"/>
    <n v="2024145"/>
    <x v="2"/>
    <s v="PSV"/>
    <x v="1"/>
    <s v="RESOLVIDA"/>
    <s v="05/2024"/>
    <d v="2024-04-16T00:00:00"/>
    <s v="02/2024"/>
    <m/>
    <s v="ERP 402.3 - GRAVATÁ"/>
    <x v="0"/>
  </r>
  <r>
    <n v="24022"/>
    <n v="2024147"/>
    <x v="3"/>
    <s v="PCV"/>
    <x v="2"/>
    <s v="RESOLVIDA"/>
    <s v="05/2024"/>
    <d v="2024-04-16T00:00:00"/>
    <s v="02/2024"/>
    <m/>
    <s v="PIPOCAS GRAVATÁ (EX-NORDICAL E FGAL)"/>
    <x v="0"/>
  </r>
  <r>
    <n v="24023"/>
    <n v="2024269"/>
    <x v="4"/>
    <s v="ERP"/>
    <x v="3"/>
    <s v="RESOLVIDA"/>
    <s v="06/2024"/>
    <d v="2024-06-05T00:00:00"/>
    <s v="04/2024"/>
    <m/>
    <s v="ERP 422.8 - BOLSÃO BARRA DE JANGADA"/>
    <x v="0"/>
  </r>
  <r>
    <n v="24024"/>
    <n v="2024273"/>
    <x v="5"/>
    <s v="CRM"/>
    <x v="4"/>
    <s v="RESOLVIDA"/>
    <s v="06/2024"/>
    <d v="2024-06-05T00:00:00"/>
    <s v="04/2024"/>
    <m/>
    <s v="EDIFÍCIO MENOTTI PRIORI - CRM"/>
    <x v="0"/>
  </r>
  <r>
    <n v="24025"/>
    <n v="2024284"/>
    <x v="6"/>
    <s v="CRM"/>
    <x v="5"/>
    <s v="RESOLVIDA"/>
    <s v="06/2024"/>
    <d v="2024-06-05T00:00:00"/>
    <s v="04/2024"/>
    <m/>
    <s v="EDIFÍCIO MARINAS DA BARRA"/>
    <x v="0"/>
  </r>
  <r>
    <n v="24026"/>
    <n v="2024288"/>
    <x v="7"/>
    <s v="CRM"/>
    <x v="5"/>
    <s v="RESOLVIDA"/>
    <s v="06/2024"/>
    <d v="2024-06-05T00:00:00"/>
    <s v="04/2024"/>
    <m/>
    <s v="EDIFÍCIO MONT BLANC"/>
    <x v="0"/>
  </r>
  <r>
    <n v="24027"/>
    <n v="2024295"/>
    <x v="8"/>
    <s v="CRM"/>
    <x v="6"/>
    <s v="RESOLVIDA"/>
    <s v="06/2024"/>
    <d v="2024-06-05T00:00:00"/>
    <s v="04/2024"/>
    <m/>
    <s v="CAFÉ COM DENGO"/>
    <x v="0"/>
  </r>
  <r>
    <n v="24028"/>
    <n v="2024298"/>
    <x v="9"/>
    <s v="OPSO"/>
    <x v="7"/>
    <s v="RESOLVIDA"/>
    <s v="06/2024"/>
    <d v="2024-06-05T00:00:00"/>
    <s v="04/2024"/>
    <m/>
    <s v="EDIFÍCIO GRAN PARC JAQUEIRA"/>
    <x v="0"/>
  </r>
  <r>
    <n v="24029"/>
    <n v="2024317"/>
    <x v="10"/>
    <s v="ERPM"/>
    <x v="8"/>
    <s v="RESOLVIDA"/>
    <s v="07/2024"/>
    <d v="2024-07-26T00:00:00"/>
    <s v="05/2024"/>
    <m/>
    <s v="FÁBRICA MARILAN"/>
    <x v="0"/>
  </r>
  <r>
    <n v="24030"/>
    <n v="2024320"/>
    <x v="11"/>
    <s v="ERPM"/>
    <x v="9"/>
    <s v="RESOLVIDA"/>
    <s v="07/2024"/>
    <d v="2024-07-26T00:00:00"/>
    <s v="05/2024"/>
    <m/>
    <s v="PETROCAL PETRÓLEO CAVALCANTI LIMITADA"/>
    <x v="0"/>
  </r>
  <r>
    <n v="24031"/>
    <n v="2024321"/>
    <x v="12"/>
    <s v="CRM"/>
    <x v="8"/>
    <s v="RESOLVIDA"/>
    <s v="07/2024"/>
    <d v="2024-07-26T00:00:00"/>
    <s v="05/2024"/>
    <m/>
    <s v="EDIFÍCIO JOSÉ PAES DE ANDRADE"/>
    <x v="0"/>
  </r>
  <r>
    <n v="24032"/>
    <n v="2024410"/>
    <x v="13"/>
    <s v="PSV"/>
    <x v="0"/>
    <s v="RESOLVIDA"/>
    <s v="07/2024"/>
    <d v="2024-07-26T00:00:00"/>
    <s v="05/2024"/>
    <m/>
    <s v="ERPM VITALMASSA"/>
    <x v="0"/>
  </r>
  <r>
    <n v="24033"/>
    <n v="2024414"/>
    <x v="0"/>
    <s v="MANMT baixa"/>
    <x v="0"/>
    <s v="RESOLVIDA"/>
    <s v="07/2024"/>
    <d v="2024-08-01T00:00:00"/>
    <s v="06/2024"/>
    <m/>
    <s v="AUTOPETRO PETRÓLEO E GÁS LTDA"/>
    <x v="0"/>
  </r>
  <r>
    <n v="24034"/>
    <n v="2024414"/>
    <x v="1"/>
    <s v="MANMT alta"/>
    <x v="0"/>
    <s v="RESOLVIDA"/>
    <s v="07/2024"/>
    <d v="2024-08-01T00:00:00"/>
    <s v="06/2024"/>
    <m/>
    <s v="AUTOPETRO PETRÓLEO E GÁS LTDA"/>
    <x v="0"/>
  </r>
  <r>
    <n v="24035"/>
    <n v="2024421"/>
    <x v="0"/>
    <s v="MANMT baixa"/>
    <x v="0"/>
    <s v="RESOLVIDA"/>
    <s v="07/2024"/>
    <d v="2024-08-01T00:00:00"/>
    <s v="06/2024"/>
    <m/>
    <s v="PETRÓLEO GÁS E LUBRIFICANTES LTDA"/>
    <x v="0"/>
  </r>
  <r>
    <n v="24036"/>
    <n v="2024421"/>
    <x v="1"/>
    <s v="MANMT alta"/>
    <x v="0"/>
    <s v="RESOLVIDA"/>
    <s v="07/2024"/>
    <d v="2024-08-01T00:00:00"/>
    <s v="06/2024"/>
    <m/>
    <s v="PETRÓLEO GÁS E LUBRIFICANTES LTDA"/>
    <x v="0"/>
  </r>
  <r>
    <n v="24037"/>
    <n v="2024422"/>
    <x v="2"/>
    <s v="PSV"/>
    <x v="10"/>
    <s v="RESOLVIDA"/>
    <s v="07/2024"/>
    <d v="2024-08-01T00:00:00"/>
    <s v="06/2024"/>
    <m/>
    <s v="POSTO VILA GOIANA COMÉRCIO DE COMBUSTÍVEIS LTDA"/>
    <x v="0"/>
  </r>
  <r>
    <n v="24038"/>
    <n v="2024424"/>
    <x v="10"/>
    <s v="ERP"/>
    <x v="8"/>
    <s v="RESOLVIDA"/>
    <s v="07/2024"/>
    <d v="2024-08-01T00:00:00"/>
    <s v="06/2024"/>
    <m/>
    <s v="ERP 341.3 - BOLSÃO POLO FARMACOQUÍMICO"/>
    <x v="0"/>
  </r>
  <r>
    <n v="24039"/>
    <n v="2024425"/>
    <x v="10"/>
    <s v="ERPM"/>
    <x v="8"/>
    <s v="RESOLVIDA"/>
    <s v="07/2024"/>
    <d v="2024-08-01T00:00:00"/>
    <s v="06/2024"/>
    <m/>
    <s v="ERPM HEMOBRÁS"/>
    <x v="0"/>
  </r>
  <r>
    <n v="24040"/>
    <n v="2024426"/>
    <x v="10"/>
    <s v="ERPM"/>
    <x v="8"/>
    <s v="RESOLVIDA"/>
    <s v="07/2024"/>
    <d v="2024-08-01T00:00:00"/>
    <s v="06/2024"/>
    <m/>
    <s v="ERPM VIVIX"/>
    <x v="0"/>
  </r>
  <r>
    <n v="24041"/>
    <n v="2024430"/>
    <x v="0"/>
    <s v="MANMT baixa"/>
    <x v="0"/>
    <s v="RESOLVIDA"/>
    <s v="07/2024"/>
    <d v="2024-08-01T00:00:00"/>
    <s v="06/2024"/>
    <m/>
    <s v="ERPM CBA"/>
    <x v="0"/>
  </r>
  <r>
    <n v="24042"/>
    <n v="2024430"/>
    <x v="14"/>
    <s v="MANMT baixa"/>
    <x v="5"/>
    <s v="RESOLVIDA"/>
    <s v="07/2024"/>
    <d v="2024-08-01T00:00:00"/>
    <s v="06/2024"/>
    <m/>
    <s v="ERPM CBA"/>
    <x v="0"/>
  </r>
  <r>
    <n v="24043"/>
    <n v="2024431"/>
    <x v="0"/>
    <s v="MANMT baixa"/>
    <x v="0"/>
    <s v="RESOLVIDA"/>
    <s v="07/2024"/>
    <d v="2024-08-01T00:00:00"/>
    <s v="06/2024"/>
    <m/>
    <s v="BRAZ E FILHOS COMERCIO DE COMBUSTÍVEIS LTDA"/>
    <x v="0"/>
  </r>
  <r>
    <n v="24044"/>
    <n v="2024431"/>
    <x v="1"/>
    <s v="MANMT alta"/>
    <x v="0"/>
    <s v="RESOLVIDA"/>
    <s v="07/2024"/>
    <d v="2024-08-01T00:00:00"/>
    <s v="06/2024"/>
    <m/>
    <s v="BRAZ E FILHOS COMERCIO DE COMBUSTÍVEIS LTDA"/>
    <x v="0"/>
  </r>
  <r>
    <n v="24045"/>
    <n v="2024432"/>
    <x v="13"/>
    <s v="PSV"/>
    <x v="0"/>
    <s v="RESOLVIDA"/>
    <s v="07/2024"/>
    <d v="2024-08-01T00:00:00"/>
    <s v="06/2024"/>
    <m/>
    <s v="ERP 186.1 - BOLSÃO PORTO DE GALINHAS"/>
    <x v="0"/>
  </r>
  <r>
    <n v="24046"/>
    <n v="2024435"/>
    <x v="15"/>
    <s v="MVAZ"/>
    <x v="1"/>
    <s v="RESOLVIDA"/>
    <s v="07/2024"/>
    <d v="2024-08-01T00:00:00"/>
    <s v="06/2024"/>
    <m/>
    <s v="MAKIA BEACH EXPERIENCE"/>
    <x v="0"/>
  </r>
  <r>
    <n v="24047"/>
    <n v="2024437"/>
    <x v="10"/>
    <s v="CR"/>
    <x v="8"/>
    <s v="RESOLVIDA"/>
    <s v="07/2024"/>
    <d v="2024-08-01T00:00:00"/>
    <s v="06/2024"/>
    <m/>
    <s v="RESORT BEACH CLASS MURO ALTO - CR"/>
    <x v="0"/>
  </r>
  <r>
    <n v="24048"/>
    <n v="2024507"/>
    <x v="2"/>
    <s v="PSV"/>
    <x v="10"/>
    <s v="RESOLVIDA"/>
    <s v="10/2024"/>
    <d v="2024-10-01T00:00:00"/>
    <s v="08/2024"/>
    <m/>
    <s v="ERPM ACUMULADORES MOURA UNIDADES 10 E 14"/>
    <x v="0"/>
  </r>
  <r>
    <n v="24049"/>
    <n v="2024507"/>
    <x v="16"/>
    <s v="SKID"/>
    <x v="11"/>
    <s v="RESOLVIDA"/>
    <s v="10/2024"/>
    <d v="2024-10-01T00:00:00"/>
    <s v="08/2024"/>
    <m/>
    <s v="ERPM ACUMULADORES MOURA UNIDADES 10 E 15"/>
    <x v="0"/>
  </r>
  <r>
    <n v="24050"/>
    <n v="2024512"/>
    <x v="2"/>
    <s v="PSV"/>
    <x v="10"/>
    <s v="RESOLVIDA"/>
    <s v="10/2024"/>
    <d v="2024-10-01T00:00:00"/>
    <s v="08/2024"/>
    <m/>
    <s v="ERP 402.5 - BOLSÃO CARUARU I"/>
    <x v="0"/>
  </r>
  <r>
    <n v="24051"/>
    <n v="2024522"/>
    <x v="0"/>
    <s v="MANMT baixa"/>
    <x v="0"/>
    <s v="RESOLVIDA"/>
    <s v="10/2024"/>
    <d v="2024-10-01T00:00:00"/>
    <s v="08/2024"/>
    <m/>
    <s v="SHOPPING TACARUNA - COCÇÃO"/>
    <x v="0"/>
  </r>
  <r>
    <n v="24052"/>
    <n v="2024523"/>
    <x v="0"/>
    <s v="MANMT baixa"/>
    <x v="0"/>
    <s v="RESOLVIDA"/>
    <s v="10/2024"/>
    <d v="2024-10-01T00:00:00"/>
    <s v="08/2024"/>
    <m/>
    <s v="SHOPPING TACARUNA - GERAÇÃO"/>
    <x v="0"/>
  </r>
  <r>
    <n v="24053"/>
    <n v="2024524"/>
    <x v="17"/>
    <s v="CVAZ"/>
    <x v="0"/>
    <s v="RESOLVIDA"/>
    <s v="10/2024"/>
    <d v="2024-10-01T00:00:00"/>
    <s v="08/2024"/>
    <m/>
    <s v="POSTO SERVICAR"/>
    <x v="0"/>
  </r>
  <r>
    <n v="24054"/>
    <n v="2024529"/>
    <x v="0"/>
    <s v="MANMT baixa"/>
    <x v="0"/>
    <s v="RESOLVIDA"/>
    <s v="10/2024"/>
    <d v="2024-10-01T00:00:00"/>
    <s v="08/2024"/>
    <m/>
    <s v="SHOPPING PATTEO OLINDA"/>
    <x v="0"/>
  </r>
  <r>
    <n v="24055"/>
    <n v="2024529"/>
    <x v="1"/>
    <s v="MANMT alta"/>
    <x v="0"/>
    <s v="RESOLVIDA"/>
    <s v="10/2024"/>
    <d v="2024-10-01T00:00:00"/>
    <s v="08/2024"/>
    <m/>
    <s v="SHOPPING PATTEO OLINDA"/>
    <x v="0"/>
  </r>
  <r>
    <n v="24056"/>
    <n v="2024530"/>
    <x v="0"/>
    <s v="MANMT baixa"/>
    <x v="0"/>
    <s v="RESOLVIDA"/>
    <s v="10/2024"/>
    <d v="2024-10-01T00:00:00"/>
    <s v="08/2024"/>
    <m/>
    <s v="ERP 378.2 - BOLSÃO OLINDA"/>
    <x v="0"/>
  </r>
  <r>
    <n v="24057"/>
    <n v="2024552"/>
    <x v="18"/>
    <s v="OPSO"/>
    <x v="12"/>
    <s v="RESOLVIDA"/>
    <s v="16/2024"/>
    <d v="2024-11-11T00:00:00"/>
    <s v="10/2024"/>
    <m/>
    <s v="HOTEL COSTEIRO"/>
    <x v="0"/>
  </r>
  <r>
    <n v="24058"/>
    <n v="2024570"/>
    <x v="19"/>
    <s v="CVAZ"/>
    <x v="1"/>
    <s v="RESOLVIDA"/>
    <s v="62167727"/>
    <d v="2025-02-03T00:00:00"/>
    <s v="11/2024"/>
    <m/>
    <s v="INDÚSTRIAS REUNIDAS RAYMUNDO DA FONTE AS"/>
    <x v="0"/>
  </r>
  <r>
    <n v="24059"/>
    <n v="2024575"/>
    <x v="19"/>
    <s v="CVAZ"/>
    <x v="1"/>
    <s v="RESOLVIDA"/>
    <s v="62167727"/>
    <d v="2025-02-03T00:00:00"/>
    <s v="11/2024"/>
    <m/>
    <s v="POSTO PERIMETRAL LTDA"/>
    <x v="0"/>
  </r>
  <r>
    <n v="24060"/>
    <n v="2024576"/>
    <x v="20"/>
    <s v="Estação"/>
    <x v="13"/>
    <s v="RESOLVIDA"/>
    <s v="65565236"/>
    <d v="2025-04-21T00:00:00"/>
    <s v="11/2024"/>
    <m/>
    <s v="POSTO ONZE LTDA"/>
    <x v="0"/>
  </r>
  <r>
    <n v="24061"/>
    <n v="2024579"/>
    <x v="17"/>
    <s v="CVAZ"/>
    <x v="0"/>
    <s v="RESOLVIDA"/>
    <s v="62167727"/>
    <d v="2025-02-03T00:00:00"/>
    <s v="11/2024"/>
    <m/>
    <s v="ETC - IGARASSU I"/>
    <x v="0"/>
  </r>
  <r>
    <n v="24062"/>
    <n v="2024579"/>
    <x v="21"/>
    <s v="Medidor do Odorante"/>
    <x v="14"/>
    <s v="RESOLVIDA"/>
    <s v="62167727"/>
    <d v="2025-02-03T00:00:00"/>
    <s v="11/2024"/>
    <m/>
    <s v="ETC - IGARASSU I"/>
    <x v="0"/>
  </r>
  <r>
    <n v="24063"/>
    <n v="2024590"/>
    <x v="18"/>
    <s v="OPSO"/>
    <x v="12"/>
    <s v="RESOLVIDA"/>
    <s v="62167727"/>
    <d v="2025-02-03T00:00:00"/>
    <s v="11/2024"/>
    <m/>
    <s v="EDIFÍCIO GEGÊ BANDEIRA"/>
    <x v="0"/>
  </r>
  <r>
    <n v="24064"/>
    <n v="2024602"/>
    <x v="6"/>
    <s v="MVAZ"/>
    <x v="1"/>
    <s v="RESOLVIDA"/>
    <s v="01/2025"/>
    <d v="2025-01-16T00:00:00"/>
    <s v="12/2024"/>
    <m/>
    <s v="ETC 370 COPERGÁS"/>
    <x v="0"/>
  </r>
  <r>
    <n v="24065"/>
    <n v="2024603"/>
    <x v="15"/>
    <s v="MVAZ"/>
    <x v="1"/>
    <s v="RESOLVIDA"/>
    <s v="01/2025"/>
    <d v="2025-01-16T00:00:00"/>
    <s v="12/2024"/>
    <m/>
    <s v="ETC 370 COPERGÁS"/>
    <x v="0"/>
  </r>
  <r>
    <n v="24066"/>
    <n v="2024604"/>
    <x v="22"/>
    <s v="MVAZ"/>
    <x v="0"/>
    <s v="RESOLVIDA"/>
    <s v="01/2025"/>
    <d v="2025-01-16T00:00:00"/>
    <s v="12/2024"/>
    <m/>
    <s v="ETC 378 COPERGÁS"/>
    <x v="0"/>
  </r>
  <r>
    <n v="24067"/>
    <n v="2024605"/>
    <x v="23"/>
    <s v="Unidade de odoração"/>
    <x v="15"/>
    <s v="RESOLVIDA"/>
    <s v="01/2025"/>
    <d v="2025-01-16T00:00:00"/>
    <s v="12/2024"/>
    <m/>
    <s v="ETC 186 COPERGÁS"/>
    <x v="0"/>
  </r>
  <r>
    <n v="25001"/>
    <n v="2025003"/>
    <x v="2"/>
    <s v="PSV"/>
    <x v="10"/>
    <s v="RESOLVIDA"/>
    <s v="03/2025"/>
    <d v="2025-03-17T00:00:00"/>
    <s v="01/2025"/>
    <m/>
    <s v="RAYMUNDO DA FONTE"/>
    <x v="1"/>
  </r>
  <r>
    <n v="25002"/>
    <n v="2025006"/>
    <x v="24"/>
    <s v="Placa de Segurança"/>
    <x v="8"/>
    <s v="RESOLVIDA"/>
    <s v="03/2025"/>
    <d v="2025-03-17T00:00:00"/>
    <s v="01/2025"/>
    <m/>
    <s v="AUTO POSTO CAXIAS"/>
    <x v="1"/>
  </r>
  <r>
    <n v="25003"/>
    <n v="2025013"/>
    <x v="25"/>
    <s v="Válvula Montante"/>
    <x v="16"/>
    <s v="RESOLVIDA"/>
    <s v="03/2025"/>
    <d v="2025-03-17T00:00:00"/>
    <s v="01/2025"/>
    <m/>
    <s v="EDIFÍCIO HOLANDA RESIDENCE"/>
    <x v="1"/>
  </r>
  <r>
    <n v="25004"/>
    <n v="2025014"/>
    <x v="25"/>
    <s v="Válvula Montante"/>
    <x v="16"/>
    <s v="RESOLVIDA"/>
    <s v="03/2025"/>
    <d v="2025-03-17T00:00:00"/>
    <s v="01/2025"/>
    <m/>
    <s v="PADARIA VOVÓ NINA"/>
    <x v="1"/>
  </r>
  <r>
    <n v="25005"/>
    <n v="2025016"/>
    <x v="26"/>
    <s v="Portão da Estação"/>
    <x v="6"/>
    <s v="RESOLVIDA"/>
    <s v="03/2025"/>
    <d v="2025-03-17T00:00:00"/>
    <s v="01/2025"/>
    <m/>
    <s v="EDIFÍCIO PEDRA PATTEO"/>
    <x v="1"/>
  </r>
  <r>
    <n v="25006"/>
    <n v="2025016"/>
    <x v="24"/>
    <s v="Placa de Segurança"/>
    <x v="8"/>
    <s v="RESOLVIDA"/>
    <s v="03/2025"/>
    <d v="2025-03-17T00:00:00"/>
    <s v="01/2025"/>
    <m/>
    <s v="EDIFÍCIO PEDRA PATTEO"/>
    <x v="1"/>
  </r>
  <r>
    <n v="25007"/>
    <n v="2025017"/>
    <x v="25"/>
    <s v="Válvula Montante"/>
    <x v="16"/>
    <s v="RESOLVIDA"/>
    <s v="03/2025"/>
    <d v="2025-03-17T00:00:00"/>
    <s v="01/2025"/>
    <m/>
    <s v="EDIFÍCIO ESTAÇÃO GERMANO AGUIAR"/>
    <x v="1"/>
  </r>
  <r>
    <n v="25008"/>
    <n v="2025018"/>
    <x v="24"/>
    <s v="Placa de Segurança"/>
    <x v="8"/>
    <s v="RESOLVIDA"/>
    <s v="03/2025"/>
    <d v="2025-03-17T00:00:00"/>
    <s v="01/2025"/>
    <m/>
    <s v="HOSPITAL ESPERANÇA"/>
    <x v="1"/>
  </r>
  <r>
    <n v="25009"/>
    <n v="2025020"/>
    <x v="27"/>
    <s v="PSV"/>
    <x v="0"/>
    <s v="RESOLVIDA"/>
    <s v="03/2025"/>
    <d v="2025-03-17T00:00:00"/>
    <s v="01/2025"/>
    <m/>
    <s v="POSTO SERVICAR S/A"/>
    <x v="1"/>
  </r>
  <r>
    <n v="25010"/>
    <n v="2025022"/>
    <x v="28"/>
    <s v="CVAZ"/>
    <x v="17"/>
    <s v="RESOLVIDA"/>
    <s v="03/2025"/>
    <d v="2025-03-17T00:00:00"/>
    <s v="01/2025"/>
    <m/>
    <s v="POSTO SÃO JANUARIO "/>
    <x v="1"/>
  </r>
  <r>
    <n v="25011"/>
    <n v="2025023"/>
    <x v="29"/>
    <s v="Placa de Segurança"/>
    <x v="18"/>
    <s v="RESOLVIDA"/>
    <s v="03/2025"/>
    <d v="2025-03-17T00:00:00"/>
    <s v="01/2025"/>
    <m/>
    <s v="CEMOPEL - CM PETRÓLEO LTDA"/>
    <x v="1"/>
  </r>
  <r>
    <n v="25012"/>
    <n v="2025024"/>
    <x v="30"/>
    <s v="Válvula Montante"/>
    <x v="19"/>
    <s v="RESOLVIDA"/>
    <s v="03/2025"/>
    <d v="2025-03-17T00:00:00"/>
    <s v="01/2025"/>
    <m/>
    <s v="MINI MUNDO COMEDORIA"/>
    <x v="1"/>
  </r>
  <r>
    <n v="25013"/>
    <n v="2025024"/>
    <x v="24"/>
    <s v="Placa de Segurança"/>
    <x v="8"/>
    <s v="RESOLVIDA"/>
    <s v="03/2025"/>
    <d v="2025-03-17T00:00:00"/>
    <s v="01/2025"/>
    <m/>
    <s v="MINI MUNDO COMEDORIA"/>
    <x v="1"/>
  </r>
  <r>
    <n v="25014"/>
    <n v="2025028"/>
    <x v="31"/>
    <s v="Invólucro da lâmpada "/>
    <x v="20"/>
    <s v="RESOLVIDA"/>
    <s v="66210170"/>
    <d v="2025-05-12T00:00:00"/>
    <s v="02/2025"/>
    <m/>
    <s v="ETC 422.0 - CABO DE SANTO AGOSTINHO"/>
    <x v="1"/>
  </r>
  <r>
    <n v="25015"/>
    <n v="2025033"/>
    <x v="24"/>
    <s v="Placa de Segurança"/>
    <x v="8"/>
    <s v="RESOLVIDA"/>
    <s v="66210170"/>
    <d v="2025-05-12T00:00:00"/>
    <s v="02/2025"/>
    <m/>
    <s v="EDIFÍCIO VILLAGE GURGEL"/>
    <x v="1"/>
  </r>
  <r>
    <n v="25016"/>
    <n v="2025036"/>
    <x v="32"/>
    <s v="MVAZ"/>
    <x v="21"/>
    <s v="RESOLVIDA"/>
    <s v="66210170"/>
    <d v="2025-05-12T00:00:00"/>
    <s v="02/2025"/>
    <m/>
    <s v="EDIFÍCIO LEONARDO PRIORI"/>
    <x v="1"/>
  </r>
  <r>
    <n v="25017"/>
    <n v="2025038"/>
    <x v="32"/>
    <s v="MVAZ"/>
    <x v="21"/>
    <s v="RESOLVIDA"/>
    <s v="66210170"/>
    <d v="2025-05-12T00:00:00"/>
    <s v="02/2025"/>
    <m/>
    <s v="EDIFÍCIO SAINT REMI"/>
    <x v="1"/>
  </r>
  <r>
    <n v="25018"/>
    <n v="2025131"/>
    <x v="33"/>
    <s v="OPSO"/>
    <x v="12"/>
    <s v="RESOLVIDA"/>
    <s v="65898792"/>
    <d v="2025-05-12T00:00:00"/>
    <s v="03/2025"/>
    <m/>
    <s v="POSTO ATLÂNTIDA LTDA - COZINHA"/>
    <x v="1"/>
  </r>
  <r>
    <n v="25019"/>
    <n v="2025157"/>
    <x v="22"/>
    <s v="MVAZ"/>
    <x v="0"/>
    <s v="RESOLVIDA"/>
    <s v="70382981"/>
    <d v="2025-07-22T00:00:00"/>
    <s v="04/2025"/>
    <m/>
    <s v="CONDOMÍNIO TERRAÇO LAGUNA - GIUDECA - TORRE 1 - NORTE"/>
    <x v="1"/>
  </r>
  <r>
    <n v="25020"/>
    <n v="2025164"/>
    <x v="22"/>
    <s v="MVAZ"/>
    <x v="0"/>
    <s v="RESOLVIDA"/>
    <s v="70382981"/>
    <d v="2025-07-22T00:00:00"/>
    <s v="04/2025"/>
    <m/>
    <s v="CONDOMÍNIO TERRAÇO LAGUNA - SAN MICHELLE - TORRE 4 - NORTE"/>
    <x v="1"/>
  </r>
  <r>
    <n v="25021"/>
    <n v="2025208"/>
    <x v="34"/>
    <s v="MVAZ"/>
    <x v="22"/>
    <s v="RESOLVIDA"/>
    <s v="70382981"/>
    <d v="2025-07-22T00:00:00"/>
    <s v="04/2025"/>
    <m/>
    <s v="ERP 402.2 - JABOATÃO (ETC)"/>
    <x v="1"/>
  </r>
  <r>
    <n v="25022"/>
    <n v="2025210"/>
    <x v="35"/>
    <s v="PSV"/>
    <x v="0"/>
    <s v="RESOLVIDA"/>
    <s v="70382981"/>
    <d v="2025-07-22T00:00:00"/>
    <s v="04/2025"/>
    <m/>
    <s v="EMBRASA EMBALAGENS MICRONDULADOS"/>
    <x v="1"/>
  </r>
  <r>
    <n v="25023"/>
    <n v="2025213"/>
    <x v="36"/>
    <s v="Placa de Segurança"/>
    <x v="8"/>
    <s v="RESOLVIDA"/>
    <s v="70382981"/>
    <d v="2025-07-22T00:00:00"/>
    <s v="04/2025"/>
    <m/>
    <s v="ERP INGREDION"/>
    <x v="1"/>
  </r>
  <r>
    <n v="25024"/>
    <n v="2025237"/>
    <x v="22"/>
    <s v="MVAZ"/>
    <x v="0"/>
    <s v="RESOLVIDA"/>
    <s v="70379331"/>
    <d v="2025-07-22T00:00:00"/>
    <s v="05/2025"/>
    <m/>
    <s v="RESIDENCIAL CLUBE VITA - QUALITÁ"/>
    <x v="1"/>
  </r>
  <r>
    <n v="25025"/>
    <n v="2025251"/>
    <x v="33"/>
    <s v="OPSO"/>
    <x v="12"/>
    <s v="RESOLVIDA"/>
    <m/>
    <m/>
    <s v="06/2025"/>
    <m/>
    <s v="EDIFICIO VILA VELHA COLONIAL"/>
    <x v="1"/>
  </r>
  <r>
    <n v="25026"/>
    <n v="2025252"/>
    <x v="24"/>
    <s v="Placa de Segurança"/>
    <x v="8"/>
    <s v="RESOLVIDA"/>
    <m/>
    <m/>
    <s v="06/2025"/>
    <m/>
    <s v="EDIFICIO OLINDA COLONIAL"/>
    <x v="1"/>
  </r>
  <r>
    <n v="25027"/>
    <n v="2025263"/>
    <x v="33"/>
    <s v="OPSO"/>
    <x v="12"/>
    <s v="RESOLVIDA"/>
    <m/>
    <m/>
    <s v="06/2025"/>
    <m/>
    <s v="IACIL"/>
    <x v="1"/>
  </r>
  <r>
    <n v="25028"/>
    <n v="2025285"/>
    <x v="35"/>
    <s v="PSV"/>
    <x v="23"/>
    <s v="RESOLVIDA"/>
    <m/>
    <m/>
    <s v="06/2025"/>
    <m/>
    <s v="TRAMONTINA DELTA S/A"/>
    <x v="1"/>
  </r>
  <r>
    <n v="25029"/>
    <n v="2025324"/>
    <x v="10"/>
    <s v="Placa de Segurança"/>
    <x v="8"/>
    <s v="RESOLVIDA"/>
    <m/>
    <m/>
    <s v="07/2025"/>
    <m/>
    <s v="AMBEV"/>
    <x v="1"/>
  </r>
  <r>
    <n v="25030"/>
    <n v="2025324"/>
    <x v="37"/>
    <s v="Estação"/>
    <x v="24"/>
    <s v="RESOLVIDA"/>
    <m/>
    <m/>
    <s v="07/2025"/>
    <m/>
    <s v="AMBEV"/>
    <x v="1"/>
  </r>
  <r>
    <n v="25031"/>
    <n v="2025324"/>
    <x v="38"/>
    <s v="Estação"/>
    <x v="25"/>
    <s v="PENDENTE"/>
    <m/>
    <m/>
    <s v="07/2025"/>
    <m/>
    <s v="AMBEV"/>
    <x v="1"/>
  </r>
  <r>
    <n v="25032"/>
    <n v="2025329"/>
    <x v="39"/>
    <s v="Portão da Estação"/>
    <x v="26"/>
    <s v="RESOLVIDA"/>
    <m/>
    <m/>
    <s v="07/2025"/>
    <m/>
    <s v="VILA DE GOIANA COMBUSTÍVEIS "/>
    <x v="1"/>
  </r>
  <r>
    <n v="25033"/>
    <n v="2025329"/>
    <x v="40"/>
    <s v="Jumper"/>
    <x v="27"/>
    <s v="RESOLVIDA"/>
    <m/>
    <m/>
    <s v="07/2025"/>
    <s v=" "/>
    <s v="VILA DE GOIANA COMBUSTÍVEIS "/>
    <x v="1"/>
  </r>
  <r>
    <n v="25034"/>
    <n v="2025331"/>
    <x v="39"/>
    <s v="Portão da Estação"/>
    <x v="26"/>
    <s v="RESOLVIDA"/>
    <m/>
    <m/>
    <s v="07/2025"/>
    <m/>
    <s v="PORTICO ESQUADRIAS LTDA"/>
    <x v="1"/>
  </r>
  <r>
    <n v="25035"/>
    <n v="2025337"/>
    <x v="40"/>
    <s v="Jumper"/>
    <x v="27"/>
    <s v="RESOLVIDA"/>
    <m/>
    <m/>
    <s v="07/2025"/>
    <m/>
    <s v="SOLAR BR COCA-COLA SUAPE"/>
    <x v="1"/>
  </r>
  <r>
    <n v="25036"/>
    <n v="2025341"/>
    <x v="41"/>
    <s v="MVAZ"/>
    <x v="28"/>
    <s v="RESOLVIDA"/>
    <m/>
    <m/>
    <s v="07/2025"/>
    <m/>
    <s v="ETC SUAPE 186"/>
    <x v="1"/>
  </r>
  <r>
    <n v="25037"/>
    <n v="2025341"/>
    <x v="42"/>
    <s v="Manômetro"/>
    <x v="28"/>
    <s v="RESOLVIDA"/>
    <m/>
    <m/>
    <s v="07/2025"/>
    <m/>
    <s v="ETC SUAPE 186"/>
    <x v="1"/>
  </r>
  <r>
    <n v="25038"/>
    <n v="2025341"/>
    <x v="42"/>
    <s v="Manômetro"/>
    <x v="28"/>
    <s v="RESOLVIDA"/>
    <m/>
    <m/>
    <s v="07/2025"/>
    <m/>
    <s v="ETC SUAPE 186"/>
    <x v="1"/>
  </r>
  <r>
    <n v="25039"/>
    <n v="2025341"/>
    <x v="42"/>
    <s v="Manômetro"/>
    <x v="28"/>
    <s v="RESOLVIDA"/>
    <m/>
    <m/>
    <s v="07/2025"/>
    <m/>
    <s v="ETC SUAPE 186"/>
    <x v="1"/>
  </r>
  <r>
    <n v="25040"/>
    <n v="2025344"/>
    <x v="43"/>
    <s v="Alambrado"/>
    <x v="26"/>
    <s v="RESOLVIDA"/>
    <m/>
    <m/>
    <s v="07/2025"/>
    <m/>
    <s v="DEXCO DECA"/>
    <x v="1"/>
  </r>
  <r>
    <n v="25041"/>
    <n v="2025344"/>
    <x v="39"/>
    <s v="Portão da Estação"/>
    <x v="26"/>
    <s v="RESOLVIDA"/>
    <m/>
    <m/>
    <s v="07/2025"/>
    <m/>
    <s v="DEXCO DECA"/>
    <x v="1"/>
  </r>
  <r>
    <n v="25042"/>
    <n v="2025344"/>
    <x v="40"/>
    <s v="Jumper"/>
    <x v="27"/>
    <s v="RESOLVIDA"/>
    <m/>
    <m/>
    <s v="07/2025"/>
    <m/>
    <s v="DEXCO DECA"/>
    <x v="1"/>
  </r>
  <r>
    <n v="25043"/>
    <n v="2025344"/>
    <x v="40"/>
    <s v="Jumper"/>
    <x v="27"/>
    <s v="RESOLVIDA"/>
    <m/>
    <m/>
    <s v="07/2025"/>
    <m/>
    <s v="DEXCO DECA"/>
    <x v="1"/>
  </r>
  <r>
    <n v="25044"/>
    <n v="2025345"/>
    <x v="36"/>
    <s v="Placa de Segurança"/>
    <x v="8"/>
    <s v="RESOLVIDA"/>
    <m/>
    <m/>
    <s v="07/2025"/>
    <m/>
    <s v="RESTAURANTE FAROFA FINA"/>
    <x v="1"/>
  </r>
  <r>
    <n v="25045"/>
    <n v="2025357"/>
    <x v="35"/>
    <s v="PSV"/>
    <x v="23"/>
    <s v="RESOLVIDA"/>
    <m/>
    <m/>
    <s v="07/2025"/>
    <m/>
    <s v="POSTO PORTO DE GALINHAS"/>
    <x v="1"/>
  </r>
  <r>
    <n v="25046"/>
    <n v="2025358"/>
    <x v="44"/>
    <s v="SKID"/>
    <x v="29"/>
    <s v="RESOLVIDA"/>
    <m/>
    <m/>
    <s v="07/2025"/>
    <m/>
    <s v="POSTO AUTOPETRO"/>
    <x v="1"/>
  </r>
  <r>
    <n v="25047"/>
    <n v="2025405"/>
    <x v="45"/>
    <s v="Gabinete"/>
    <x v="30"/>
    <s v="PENDENTE"/>
    <m/>
    <m/>
    <s v="07/2025"/>
    <m/>
    <s v="RESIDENCIAL ENGENHO CAMARAS - BL 14"/>
    <x v="1"/>
  </r>
  <r>
    <n v="25048"/>
    <n v="2025437"/>
    <x v="15"/>
    <s v="MVAZ"/>
    <x v="1"/>
    <s v="RESOLVIDA"/>
    <m/>
    <m/>
    <s v="08/2025"/>
    <m/>
    <s v="POSTO MASTERGÁS (VIEIRA &amp; RABELO LTDA)"/>
    <x v="1"/>
  </r>
  <r>
    <n v="25049"/>
    <n v="2025449"/>
    <x v="46"/>
    <s v="MVAZ"/>
    <x v="0"/>
    <s v="RESOLVIDA"/>
    <m/>
    <m/>
    <s v="08/2025"/>
    <m/>
    <s v="AÇO COELHO"/>
    <x v="1"/>
  </r>
  <r>
    <n v="25050"/>
    <n v="2025538"/>
    <x v="34"/>
    <s v="MVAZ"/>
    <x v="1"/>
    <s v="RESOLVIDA"/>
    <m/>
    <m/>
    <s v="09/2025"/>
    <m/>
    <s v="EDF ´PORTO ATLÂNTICO"/>
    <x v="1"/>
  </r>
  <r>
    <n v="25051"/>
    <n v="2025543"/>
    <x v="47"/>
    <s v="CRM"/>
    <x v="31"/>
    <s v="RESOLVIDA"/>
    <m/>
    <m/>
    <s v="09/2025"/>
    <m/>
    <s v="EDF SIERRA NEVADA"/>
    <x v="1"/>
  </r>
  <r>
    <n v="25052"/>
    <n v="2025547"/>
    <x v="34"/>
    <s v="MVAZ"/>
    <x v="1"/>
    <s v="RESOLVIDA"/>
    <m/>
    <m/>
    <s v="09/2025"/>
    <m/>
    <s v="HOTEL GOLDEN PARK"/>
    <x v="1"/>
  </r>
  <r>
    <n v="25053"/>
    <n v="2025550"/>
    <x v="48"/>
    <s v="Portão da Estação"/>
    <x v="32"/>
    <s v="RESOLVIDA"/>
    <m/>
    <m/>
    <s v="10/2025"/>
    <m/>
    <s v="EDF MARIA BEATRIZ"/>
    <x v="1"/>
  </r>
  <r>
    <n v="25054"/>
    <n v="2025553"/>
    <x v="46"/>
    <s v="MVAZ"/>
    <x v="0"/>
    <s v="RESOLVIDA"/>
    <m/>
    <m/>
    <s v="10/2025"/>
    <m/>
    <s v="EDF AMÁLIA RODRIGUES"/>
    <x v="1"/>
  </r>
  <r>
    <n v="25055"/>
    <n v="2025563"/>
    <x v="46"/>
    <s v="MVAZ"/>
    <x v="0"/>
    <s v="RESOLVIDA"/>
    <m/>
    <m/>
    <s v="10/2025"/>
    <m/>
    <s v="EDF CASABLANCA"/>
    <x v="1"/>
  </r>
  <r>
    <n v="25056"/>
    <n v="2025567"/>
    <x v="46"/>
    <s v="MVAZ"/>
    <x v="0"/>
    <s v="RESOLVIDA"/>
    <m/>
    <m/>
    <s v="10/2025"/>
    <m/>
    <s v="CASA DOS DOCES"/>
    <x v="1"/>
  </r>
  <r>
    <n v="25057"/>
    <n v="2025567"/>
    <x v="29"/>
    <s v="Placa de Segurança"/>
    <x v="18"/>
    <s v="RESOLVIDA"/>
    <m/>
    <m/>
    <s v="10/2025"/>
    <m/>
    <s v="CASA DOS DOCES"/>
    <x v="1"/>
  </r>
  <r>
    <n v="25058"/>
    <n v="2025567"/>
    <x v="26"/>
    <s v="Portão da Estação"/>
    <x v="6"/>
    <s v="RESOLVIDA"/>
    <m/>
    <m/>
    <s v="10/2025"/>
    <m/>
    <s v="CASA DOS DOCES"/>
    <x v="1"/>
  </r>
  <r>
    <n v="25059"/>
    <n v="2025569"/>
    <x v="36"/>
    <s v="Placa de Segurança"/>
    <x v="8"/>
    <s v="RESOLVIDA"/>
    <m/>
    <m/>
    <s v="10//2025"/>
    <m/>
    <s v="PARKHOTEL"/>
    <x v="1"/>
  </r>
  <r>
    <n v="25060"/>
    <n v="2025573"/>
    <x v="36"/>
    <s v="Placa de Segurança"/>
    <x v="8"/>
    <s v="RESOLVIDA"/>
    <m/>
    <m/>
    <s v="10//2025"/>
    <m/>
    <s v="JOSÉ BANDEIRA DE OLIVEIRA"/>
    <x v="1"/>
  </r>
  <r>
    <n v="25061"/>
    <n v="2025574"/>
    <x v="29"/>
    <s v="Placa de Segurança"/>
    <x v="18"/>
    <s v="RESOLVIDA"/>
    <m/>
    <m/>
    <s v="10//2025"/>
    <m/>
    <s v="GÁVEA"/>
    <x v="1"/>
  </r>
  <r>
    <n v="25062"/>
    <n v="2025584"/>
    <x v="29"/>
    <s v="Placa de Segurança"/>
    <x v="18"/>
    <s v="RESOLVIDA"/>
    <m/>
    <m/>
    <s v="10//2025"/>
    <m/>
    <s v="STUDIO PORTAL DA PRAIA"/>
    <x v="1"/>
  </r>
  <r>
    <n v="26001"/>
    <n v="2026051"/>
    <x v="49"/>
    <s v="Portão da Estação"/>
    <x v="33"/>
    <s v="RESOLVIDA"/>
    <m/>
    <m/>
    <s v="01/2026"/>
    <m/>
    <s v="PADOCA DO PAIVA"/>
    <x v="2"/>
  </r>
  <r>
    <n v="26002"/>
    <n v="2026051"/>
    <x v="50"/>
    <s v="Placa de Segurança"/>
    <x v="8"/>
    <s v="RESOLVIDA"/>
    <m/>
    <m/>
    <s v="01/2026"/>
    <m/>
    <s v="PADOCA DO PAIVA"/>
    <x v="2"/>
  </r>
  <r>
    <n v="26003"/>
    <n v="2026084"/>
    <x v="34"/>
    <s v="MVAZ"/>
    <x v="1"/>
    <s v="RESOLVIDA"/>
    <m/>
    <m/>
    <s v="02/2026"/>
    <m/>
    <s v="MARIA BEATRIZ"/>
    <x v="2"/>
  </r>
  <r>
    <n v="26004"/>
    <n v="2026095"/>
    <x v="49"/>
    <s v="Portão da Estação"/>
    <x v="33"/>
    <s v="RESOLVIDA"/>
    <m/>
    <m/>
    <s v="02/2026"/>
    <m/>
    <s v="EDF. ANÁLIA"/>
    <x v="2"/>
  </r>
  <r>
    <n v="26005"/>
    <n v="2026097"/>
    <x v="50"/>
    <s v="Placa de Segurança"/>
    <x v="8"/>
    <s v="RESOLVIDA"/>
    <m/>
    <m/>
    <s v="02/2026"/>
    <m/>
    <s v="HABIB'S"/>
    <x v="2"/>
  </r>
  <r>
    <n v="26006"/>
    <n v="2026097"/>
    <x v="51"/>
    <s v="Cadeado"/>
    <x v="34"/>
    <s v="RESOLVIDA"/>
    <m/>
    <m/>
    <s v="02/2026"/>
    <m/>
    <s v="HABIB'S"/>
    <x v="2"/>
  </r>
  <r>
    <n v="26007"/>
    <n v="2026098"/>
    <x v="52"/>
    <s v="Obstrução de acesso a Estação"/>
    <x v="34"/>
    <s v="RESOLVIDA"/>
    <m/>
    <m/>
    <s v="02/2026"/>
    <m/>
    <s v="EDF CAP SAINT MICHELL"/>
    <x v="2"/>
  </r>
  <r>
    <n v="26008"/>
    <n v="2026098"/>
    <x v="53"/>
    <s v="Válvula de bloqueio a montante da estação"/>
    <x v="35"/>
    <s v="RESOLVIDA"/>
    <m/>
    <m/>
    <s v="02/2026"/>
    <m/>
    <s v="EDF CAP SAINT MICHELL"/>
    <x v="2"/>
  </r>
  <r>
    <n v="26009"/>
    <n v="2026099"/>
    <x v="50"/>
    <s v="Placa de Segurança"/>
    <x v="8"/>
    <s v="RESOLVIDA"/>
    <m/>
    <m/>
    <s v="02/2026"/>
    <m/>
    <s v="EDF PRINCIPE DE BRAGANÇA"/>
    <x v="2"/>
  </r>
  <r>
    <n v="26010"/>
    <n v="2026101"/>
    <x v="54"/>
    <s v="Placa de Segurança"/>
    <x v="36"/>
    <s v="RESOLVIDA"/>
    <m/>
    <m/>
    <s v="02/2026"/>
    <m/>
    <s v="LAVA D'ERA LAVANDERIA"/>
    <x v="2"/>
  </r>
  <r>
    <n v="26011"/>
    <n v="2026102"/>
    <x v="55"/>
    <s v="Placa de Segurança"/>
    <x v="36"/>
    <s v="RESOLVIDA"/>
    <m/>
    <m/>
    <s v="02/2026"/>
    <m/>
    <s v="EDF. DON PERIGNON"/>
    <x v="2"/>
  </r>
  <r>
    <n v="26012"/>
    <n v="2026103"/>
    <x v="53"/>
    <s v="Válvula de bloqueio a montante da estação"/>
    <x v="35"/>
    <s v="RESOLVIDA"/>
    <m/>
    <m/>
    <s v="02/2026"/>
    <m/>
    <s v="PIZZA HUT - GRAÇAS"/>
    <x v="2"/>
  </r>
  <r>
    <n v="26013"/>
    <n v="2026104"/>
    <x v="53"/>
    <s v="Válvula de bloqueio a montante da estação"/>
    <x v="35"/>
    <s v="RESOLVIDA"/>
    <m/>
    <m/>
    <s v="02/2026"/>
    <m/>
    <s v="FAMIGLIA LUCCO"/>
    <x v="2"/>
  </r>
  <r>
    <n v="26014"/>
    <n v="2026105"/>
    <x v="49"/>
    <s v="Portão da Estação"/>
    <x v="33"/>
    <s v="RESOLVIDA"/>
    <m/>
    <m/>
    <s v="02/2026"/>
    <m/>
    <s v="ZAPY PIZZA"/>
    <x v="2"/>
  </r>
  <r>
    <n v="26015"/>
    <n v="2026125"/>
    <x v="56"/>
    <s v="MVAZ"/>
    <x v="37"/>
    <s v="PENDENTE"/>
    <m/>
    <m/>
    <s v="03/2026"/>
    <m/>
    <s v="RESIDENCIAL PRAIA DE JANGADA - BL 23"/>
    <x v="2"/>
  </r>
  <r>
    <n v="26016"/>
    <n v="2026133"/>
    <x v="57"/>
    <s v="Quadro de medidores"/>
    <x v="38"/>
    <s v="PENDENTE"/>
    <m/>
    <m/>
    <s v="03/2026"/>
    <m/>
    <s v="RESIDENCIAL PRAIA DE JANGADA - BL 16"/>
    <x v="2"/>
  </r>
  <r>
    <n v="26017"/>
    <n v="2026150"/>
    <x v="58"/>
    <s v="Quadro de medidores"/>
    <x v="38"/>
    <s v="PENDENTE"/>
    <m/>
    <m/>
    <s v="03/2026"/>
    <m/>
    <s v="RESIDENCIAL PRAIA DE JANGADA - SALÃO DE FESTAS"/>
    <x v="2"/>
  </r>
  <r>
    <n v="26018"/>
    <n v="2026184"/>
    <x v="59"/>
    <s v="CRM"/>
    <x v="2"/>
    <s v="PENDENTE"/>
    <m/>
    <m/>
    <s v="03/2026"/>
    <m/>
    <s v="JARDINS DE CHRISTINA HARLEY LUNDGREN"/>
    <x v="2"/>
  </r>
  <r>
    <n v="26019"/>
    <n v="2026199"/>
    <x v="60"/>
    <s v="PSV"/>
    <x v="1"/>
    <s v="RESOLVIDA"/>
    <m/>
    <m/>
    <s v="04/2026"/>
    <m/>
    <s v="MASSA PRONTA PRODUTOS E SERVIÇOS LTDA - ARGAMASSA DO MESTRE"/>
    <x v="2"/>
  </r>
  <r>
    <n v="26020"/>
    <n v="2026327"/>
    <x v="35"/>
    <s v="PSV"/>
    <x v="39"/>
    <s v="PENDENTE"/>
    <m/>
    <m/>
    <s v="05/2026"/>
    <m/>
    <s v="POSTO CAPITAL DO FORRÓ"/>
    <x v="2"/>
  </r>
  <r>
    <n v="26021"/>
    <n v="2026330"/>
    <x v="50"/>
    <s v="Placa de Segurança"/>
    <x v="8"/>
    <s v="PENDENTE"/>
    <m/>
    <m/>
    <s v="05/2026"/>
    <m/>
    <s v="SODIÊ DOCES"/>
    <x v="2"/>
  </r>
  <r>
    <n v="26022"/>
    <n v="2026342"/>
    <x v="50"/>
    <s v="Placa de Segurança"/>
    <x v="8"/>
    <s v="PENDENTE"/>
    <m/>
    <m/>
    <s v="05/2026"/>
    <m/>
    <s v="ERP 402.12 BOLSÃO VITÓRIA 1 - SHOPPING VITÓRIA PARK"/>
    <x v="2"/>
  </r>
  <r>
    <n v="26023"/>
    <n v="2026409"/>
    <x v="35"/>
    <s v="PSV"/>
    <x v="39"/>
    <s v="PENDENTE"/>
    <m/>
    <m/>
    <s v="06/2026"/>
    <m/>
    <s v="ERP 402.17 - BOLSÃO SÃO CAETANO"/>
    <x v="2"/>
  </r>
  <r>
    <n v="26024"/>
    <n v="2026421"/>
    <x v="50"/>
    <s v="Placa de Segurança"/>
    <x v="8"/>
    <s v="PENDENTE"/>
    <m/>
    <m/>
    <s v="06/2026"/>
    <m/>
    <s v="POSTO DOZE COMÉRCIO DE COMBUSTIVEIS DE PETRÓLEO LTDA / POSTO ABREU E LIMA"/>
    <x v="2"/>
  </r>
  <r>
    <n v="26025"/>
    <n v="2026424"/>
    <x v="50"/>
    <s v="Placa de Segurança"/>
    <x v="8"/>
    <s v="PENDENTE"/>
    <m/>
    <m/>
    <s v="06/2026"/>
    <m/>
    <s v="FIPEL - FRIGORÍFICO INDUSTRIAL"/>
    <x v="2"/>
  </r>
  <r>
    <n v="26026"/>
    <n v="2026515"/>
    <x v="34"/>
    <s v="MVAZ"/>
    <x v="1"/>
    <s v="PENDENTE"/>
    <m/>
    <m/>
    <s v="09/2026"/>
    <m/>
    <s v="RESTAURANTE SÃO PEDRO - PINA"/>
    <x v="2"/>
  </r>
  <r>
    <n v="26027"/>
    <n v="2026518"/>
    <x v="34"/>
    <s v="MVAZ"/>
    <x v="1"/>
    <s v="PENDENTE"/>
    <m/>
    <m/>
    <s v="09/2026"/>
    <m/>
    <s v="EDIFICIO ENSEADA DO MAR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6B0D6-D8CC-452C-B821-76C68828E0CA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12">
    <pivotField numFmtId="1" showAll="0"/>
    <pivotField showAll="0"/>
    <pivotField axis="axisRow" dataField="1" showAll="0">
      <items count="70">
        <item x="38"/>
        <item x="16"/>
        <item x="43"/>
        <item x="34"/>
        <item x="36"/>
        <item x="50"/>
        <item x="51"/>
        <item m="1" x="67"/>
        <item x="5"/>
        <item x="17"/>
        <item x="28"/>
        <item x="20"/>
        <item x="48"/>
        <item x="19"/>
        <item x="52"/>
        <item x="37"/>
        <item x="10"/>
        <item x="56"/>
        <item x="6"/>
        <item x="7"/>
        <item x="22"/>
        <item x="11"/>
        <item x="45"/>
        <item x="31"/>
        <item x="40"/>
        <item m="1" x="66"/>
        <item x="53"/>
        <item x="42"/>
        <item x="1"/>
        <item x="0"/>
        <item x="14"/>
        <item x="21"/>
        <item x="15"/>
        <item x="41"/>
        <item x="46"/>
        <item x="4"/>
        <item x="18"/>
        <item x="33"/>
        <item m="1" x="64"/>
        <item x="9"/>
        <item x="55"/>
        <item x="54"/>
        <item x="29"/>
        <item x="47"/>
        <item m="1" x="62"/>
        <item x="12"/>
        <item x="24"/>
        <item x="39"/>
        <item m="1" x="65"/>
        <item x="49"/>
        <item x="8"/>
        <item m="1" x="63"/>
        <item x="26"/>
        <item m="1" x="68"/>
        <item x="35"/>
        <item x="60"/>
        <item x="57"/>
        <item x="58"/>
        <item x="44"/>
        <item x="23"/>
        <item x="27"/>
        <item x="13"/>
        <item x="2"/>
        <item x="30"/>
        <item x="25"/>
        <item x="59"/>
        <item x="3"/>
        <item x="32"/>
        <item m="1" x="61"/>
        <item t="default"/>
      </items>
    </pivotField>
    <pivotField showAll="0"/>
    <pivotField showAll="0">
      <items count="44">
        <item x="11"/>
        <item x="31"/>
        <item m="1" x="42"/>
        <item x="22"/>
        <item x="1"/>
        <item x="10"/>
        <item x="8"/>
        <item x="32"/>
        <item x="26"/>
        <item x="0"/>
        <item x="17"/>
        <item x="13"/>
        <item x="38"/>
        <item x="24"/>
        <item x="28"/>
        <item x="37"/>
        <item m="1" x="41"/>
        <item x="5"/>
        <item x="39"/>
        <item x="9"/>
        <item x="30"/>
        <item x="3"/>
        <item x="20"/>
        <item x="27"/>
        <item x="16"/>
        <item x="14"/>
        <item x="12"/>
        <item x="7"/>
        <item x="18"/>
        <item x="36"/>
        <item x="6"/>
        <item x="33"/>
        <item x="23"/>
        <item x="25"/>
        <item x="29"/>
        <item x="4"/>
        <item x="15"/>
        <item x="19"/>
        <item x="2"/>
        <item x="34"/>
        <item x="35"/>
        <item x="21"/>
        <item m="1" x="4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</pivotFields>
  <rowFields count="1">
    <field x="2"/>
  </rowFields>
  <rowItems count="15">
    <i>
      <x v="3"/>
    </i>
    <i>
      <x v="5"/>
    </i>
    <i>
      <x v="6"/>
    </i>
    <i>
      <x v="14"/>
    </i>
    <i>
      <x v="17"/>
    </i>
    <i>
      <x v="26"/>
    </i>
    <i>
      <x v="40"/>
    </i>
    <i>
      <x v="41"/>
    </i>
    <i>
      <x v="49"/>
    </i>
    <i>
      <x v="54"/>
    </i>
    <i>
      <x v="55"/>
    </i>
    <i>
      <x v="56"/>
    </i>
    <i>
      <x v="57"/>
    </i>
    <i>
      <x v="65"/>
    </i>
    <i t="grand">
      <x/>
    </i>
  </rowItems>
  <colItems count="1">
    <i/>
  </colItems>
  <pageFields count="1">
    <pageField fld="11" hier="-1"/>
  </pageFields>
  <dataFields count="1">
    <dataField name="Contagem de Detalhes_NC" fld="2" subtotal="count" baseField="0" baseItem="0"/>
  </dataFields>
  <formats count="2">
    <format dxfId="25">
      <pivotArea dataOnly="0" labelOnly="1" outline="0" fieldPosition="0">
        <references count="1">
          <reference field="11" count="0"/>
        </references>
      </pivotArea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6973D-61B8-4E8A-914A-524BF08E22A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19">
    <pivotField dataField="1" showAll="0"/>
    <pivotField axis="axisPage" numFmtId="14" multipleItemSelectionAllowed="1" showAll="0">
      <items count="1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x="110"/>
        <item x="111"/>
        <item x="112"/>
        <item x="113"/>
        <item h="1" x="1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sd="0" x="9"/>
        <item sd="0" x="4"/>
        <item sd="0" x="5"/>
        <item sd="0" x="6"/>
        <item sd="0" x="7"/>
        <item sd="0" x="3"/>
        <item sd="0" x="8"/>
        <item sd="0" x="2"/>
        <item sd="0" x="1"/>
        <item sd="0" m="1" x="12"/>
        <item sd="0" x="0"/>
        <item sd="0" x="11"/>
        <item sd="0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 v="1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1" hier="-1"/>
  </pageFields>
  <dataFields count="1">
    <dataField name="Contagem de ID_FISC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1BCBE-51A4-46CE-BCC6-7EFE52011ADC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8" firstHeaderRow="1" firstDataRow="1" firstDataCol="1" rowPageCount="1" colPageCount="1"/>
  <pivotFields count="12">
    <pivotField showAll="0"/>
    <pivotField showAll="0"/>
    <pivotField axis="axisRow" dataField="1" showAll="0">
      <items count="70">
        <item x="38"/>
        <item x="16"/>
        <item x="43"/>
        <item x="34"/>
        <item x="36"/>
        <item x="50"/>
        <item x="51"/>
        <item m="1" x="67"/>
        <item x="5"/>
        <item x="17"/>
        <item x="28"/>
        <item x="20"/>
        <item x="48"/>
        <item x="19"/>
        <item x="52"/>
        <item x="37"/>
        <item x="10"/>
        <item x="56"/>
        <item x="6"/>
        <item x="7"/>
        <item x="22"/>
        <item x="11"/>
        <item x="45"/>
        <item x="31"/>
        <item x="40"/>
        <item m="1" x="66"/>
        <item x="53"/>
        <item x="42"/>
        <item x="1"/>
        <item x="0"/>
        <item x="14"/>
        <item x="21"/>
        <item x="15"/>
        <item x="41"/>
        <item x="46"/>
        <item x="4"/>
        <item x="18"/>
        <item x="33"/>
        <item m="1" x="64"/>
        <item x="9"/>
        <item x="55"/>
        <item x="54"/>
        <item x="29"/>
        <item x="47"/>
        <item m="1" x="62"/>
        <item x="12"/>
        <item x="24"/>
        <item x="39"/>
        <item m="1" x="65"/>
        <item x="49"/>
        <item x="8"/>
        <item m="1" x="63"/>
        <item x="26"/>
        <item m="1" x="68"/>
        <item x="35"/>
        <item x="60"/>
        <item x="57"/>
        <item x="58"/>
        <item x="44"/>
        <item x="23"/>
        <item x="27"/>
        <item x="13"/>
        <item x="2"/>
        <item x="30"/>
        <item x="25"/>
        <item x="59"/>
        <item x="3"/>
        <item x="32"/>
        <item m="1" x="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2"/>
  </rowFields>
  <rowItems count="15">
    <i>
      <x v="3"/>
    </i>
    <i>
      <x v="5"/>
    </i>
    <i>
      <x v="6"/>
    </i>
    <i>
      <x v="14"/>
    </i>
    <i>
      <x v="17"/>
    </i>
    <i>
      <x v="26"/>
    </i>
    <i>
      <x v="40"/>
    </i>
    <i>
      <x v="41"/>
    </i>
    <i>
      <x v="49"/>
    </i>
    <i>
      <x v="54"/>
    </i>
    <i>
      <x v="55"/>
    </i>
    <i>
      <x v="56"/>
    </i>
    <i>
      <x v="57"/>
    </i>
    <i>
      <x v="65"/>
    </i>
    <i t="grand">
      <x/>
    </i>
  </rowItems>
  <colItems count="1">
    <i/>
  </colItems>
  <pageFields count="1">
    <pageField fld="11" item="2" hier="-1"/>
  </pageFields>
  <dataFields count="1">
    <dataField name="Contagem de Detalhes_NC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A271A-0B4F-4142-84F5-A8E174E2A676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C185:AD196" firstHeaderRow="1" firstDataRow="1" firstDataCol="1" rowPageCount="1" colPageCount="1"/>
  <pivotFields count="12">
    <pivotField dataField="1" showAll="0"/>
    <pivotField showAll="0"/>
    <pivotField showAll="0"/>
    <pivotField showAll="0"/>
    <pivotField axis="axisRow" showAll="0" sortType="descending">
      <items count="44">
        <item x="11"/>
        <item x="31"/>
        <item m="1" x="42"/>
        <item x="22"/>
        <item x="1"/>
        <item x="10"/>
        <item x="8"/>
        <item x="32"/>
        <item x="26"/>
        <item x="0"/>
        <item x="17"/>
        <item x="13"/>
        <item x="38"/>
        <item x="24"/>
        <item x="28"/>
        <item x="37"/>
        <item m="1" x="41"/>
        <item x="5"/>
        <item x="9"/>
        <item x="30"/>
        <item x="3"/>
        <item x="20"/>
        <item x="27"/>
        <item x="16"/>
        <item x="14"/>
        <item x="12"/>
        <item x="7"/>
        <item x="18"/>
        <item x="36"/>
        <item x="6"/>
        <item x="33"/>
        <item x="23"/>
        <item x="25"/>
        <item x="29"/>
        <item x="4"/>
        <item x="15"/>
        <item x="19"/>
        <item x="2"/>
        <item x="34"/>
        <item x="35"/>
        <item x="21"/>
        <item m="1" x="40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</pivotFields>
  <rowFields count="1">
    <field x="4"/>
  </rowFields>
  <rowItems count="11">
    <i>
      <x v="6"/>
    </i>
    <i>
      <x v="4"/>
    </i>
    <i>
      <x v="39"/>
    </i>
    <i>
      <x v="30"/>
    </i>
    <i>
      <x v="12"/>
    </i>
    <i>
      <x v="42"/>
    </i>
    <i>
      <x v="38"/>
    </i>
    <i>
      <x v="28"/>
    </i>
    <i>
      <x v="15"/>
    </i>
    <i>
      <x v="37"/>
    </i>
    <i t="grand">
      <x/>
    </i>
  </rowItems>
  <colItems count="1">
    <i/>
  </colItems>
  <pageFields count="1">
    <pageField fld="11" hier="-1"/>
  </pageFields>
  <dataFields count="1">
    <dataField name="Contagem de Num_NC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A4DA6-1418-4282-87BA-434C4084193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C26:AD39" firstHeaderRow="1" firstDataRow="1" firstDataCol="1" rowPageCount="1" colPageCount="1"/>
  <pivotFields count="19">
    <pivotField dataField="1" showAll="0"/>
    <pivotField axis="axisPage" numFmtId="14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9"/>
        <item x="4"/>
        <item x="5"/>
        <item x="6"/>
        <item x="7"/>
        <item x="3"/>
        <item x="8"/>
        <item x="2"/>
        <item x="1"/>
        <item m="1" x="12"/>
        <item x="0"/>
        <item x="1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pageFields count="1">
    <pageField fld="1" hier="-1"/>
  </pageFields>
  <dataFields count="1">
    <dataField name="Contagem de ID_FISC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scalizacoes" displayName="Fiscalizacoes" ref="A1:S1722" totalsRowShown="0">
  <autoFilter ref="A1:S1722" xr:uid="{00000000-000C-0000-FFFF-FFFF00000000}"/>
  <sortState xmlns:xlrd2="http://schemas.microsoft.com/office/spreadsheetml/2017/richdata2" ref="A2:S1060">
    <sortCondition ref="A1:A1060"/>
  </sortState>
  <tableColumns count="19">
    <tableColumn id="1" xr3:uid="{00000000-0010-0000-0000-000001000000}" name="ID_FISC"/>
    <tableColumn id="2" xr3:uid="{00000000-0010-0000-0000-000002000000}" name="Data" dataDxfId="23"/>
    <tableColumn id="3" xr3:uid="{00000000-0010-0000-0000-000003000000}" name="Mes_relatorio" dataDxfId="22"/>
    <tableColumn id="4" xr3:uid="{00000000-0010-0000-0000-000004000000}" name="Usuário" dataDxfId="21"/>
    <tableColumn id="5" xr3:uid="{00000000-0010-0000-0000-000005000000}" name="Logradouro"/>
    <tableColumn id="6" xr3:uid="{00000000-0010-0000-0000-000006000000}" name="Endereco"/>
    <tableColumn id="7" xr3:uid="{00000000-0010-0000-0000-000007000000}" name="Numero"/>
    <tableColumn id="8" xr3:uid="{00000000-0010-0000-0000-000008000000}" name="Bairro" dataDxfId="20"/>
    <tableColumn id="9" xr3:uid="{00000000-0010-0000-0000-000009000000}" name="Cidade"/>
    <tableColumn id="10" xr3:uid="{00000000-0010-0000-0000-00000A000000}" name="Segmento"/>
    <tableColumn id="19" xr3:uid="{AF8FAEB8-534D-4C68-B026-3CD2E539BB45}" name="COD_CR" dataDxfId="19"/>
    <tableColumn id="11" xr3:uid="{00000000-0010-0000-0000-00000B000000}" name="Mvaz" dataDxfId="18"/>
    <tableColumn id="12" xr3:uid="{00000000-0010-0000-0000-00000C000000}" name="Tipo_Medidor" dataDxfId="17"/>
    <tableColumn id="13" xr3:uid="{00000000-0010-0000-0000-00000D000000}" name="Calibracao" dataDxfId="16"/>
    <tableColumn id="14" xr3:uid="{00000000-0010-0000-0000-00000E000000}" name="Prox_Calib" dataDxfId="15"/>
    <tableColumn id="15" xr3:uid="{00000000-0010-0000-0000-00000F000000}" name="Func_ARPE"/>
    <tableColumn id="16" xr3:uid="{00000000-0010-0000-0000-000010000000}" name="Func_Copergas" dataDxfId="14"/>
    <tableColumn id="17" xr3:uid="{00000000-0010-0000-0000-000011000000}" name="Motorista" dataDxfId="13"/>
    <tableColumn id="18" xr3:uid="{00000000-0010-0000-0000-000012000000}" name="Tipo_fisc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ao_Conformidades" displayName="Nao_Conformidades" ref="A1:L157" totalsRowShown="0" headerRowDxfId="39" dataDxfId="38">
  <autoFilter ref="A1:L157" xr:uid="{00000000-0009-0000-0100-000002000000}"/>
  <tableColumns count="12">
    <tableColumn id="1" xr3:uid="{00000000-0010-0000-0100-000001000000}" name="Num_NC" dataDxfId="37"/>
    <tableColumn id="2" xr3:uid="{00000000-0010-0000-0100-000002000000}" name="ID_FISC_original" dataDxfId="36"/>
    <tableColumn id="3" xr3:uid="{00000000-0010-0000-0100-000003000000}" name="Detalhes_NC" dataDxfId="35"/>
    <tableColumn id="4" xr3:uid="{00000000-0010-0000-0100-000004000000}" name="Equipamento" dataDxfId="34"/>
    <tableColumn id="5" xr3:uid="{00000000-0010-0000-0100-000005000000}" name="Nao_conformidade" dataDxfId="33"/>
    <tableColumn id="6" xr3:uid="{00000000-0010-0000-0100-000006000000}" name="Status_da_NC" dataDxfId="32"/>
    <tableColumn id="7" xr3:uid="{00000000-0010-0000-0100-000007000000}" name="PARECER" dataDxfId="31"/>
    <tableColumn id="8" xr3:uid="{00000000-0010-0000-0100-000008000000}" name="Data_parecer" dataDxfId="30"/>
    <tableColumn id="9" xr3:uid="{00000000-0010-0000-0100-000009000000}" name="Rel_original" dataDxfId="29"/>
    <tableColumn id="10" xr3:uid="{00000000-0010-0000-0100-00000A000000}" name="Rel_checagem" dataDxfId="28"/>
    <tableColumn id="12" xr3:uid="{00000000-0010-0000-0100-00000C000000}" name="Cliente_NC" dataDxfId="27"/>
    <tableColumn id="13" xr3:uid="{00000000-0010-0000-0100-00000D000000}" name="ano" dataDxfId="2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7E9507-D00A-4FE9-952B-8794F384B40B}" name="Fiscalizacoes7" displayName="Fiscalizacoes7" ref="A1:S90" totalsRowShown="0">
  <autoFilter ref="A1:S90" xr:uid="{00000000-000C-0000-FFFF-FFFF00000000}"/>
  <tableColumns count="19">
    <tableColumn id="1" xr3:uid="{E2D2D13B-2BE7-491D-BC62-B5CA817E8B51}" name="Num da Fiscaliz"/>
    <tableColumn id="4" xr3:uid="{707F4147-C770-4687-A5E1-E111B30D6E5B}" name="Cliente" dataDxfId="12"/>
    <tableColumn id="3" xr3:uid="{6F312DF0-9444-41B1-AF9E-069248ED80C8}" name="Endereço 2" dataDxfId="11">
      <calculatedColumnFormula xml:space="preserve"> Fiscalizacoes7[[#This Row],[Logradouro]] &amp;" "&amp; Fiscalizacoes7[[#This Row],[Endereco]]&amp;", " &amp;Fiscalizacoes7[[#This Row],[Numero]] &amp;", "&amp;Fiscalizacoes7[[#This Row],[Bairro]] &amp; " - "&amp;Fiscalizacoes7[[#This Row],[Cidade]]</calculatedColumnFormula>
    </tableColumn>
    <tableColumn id="20" xr3:uid="{D45F14B0-4AC5-4B02-9A8E-FFF759E666E9}" name="Status" dataDxfId="10"/>
    <tableColumn id="5" xr3:uid="{3CC8ED1D-AC37-4BCF-8381-56B5D9E91E78}" name="Logradouro"/>
    <tableColumn id="6" xr3:uid="{369FCFEB-572C-4DD3-A2C7-4EA1605467FA}" name="Endereco"/>
    <tableColumn id="7" xr3:uid="{876E3BC8-D21C-4792-907D-A780C5103467}" name="Numero"/>
    <tableColumn id="8" xr3:uid="{4CBCDDA4-9448-46C6-AB91-03947547E08C}" name="Bairro" dataDxfId="9"/>
    <tableColumn id="9" xr3:uid="{949AD48F-7ACF-4130-B0D5-F2DB807D5749}" name="Cidade"/>
    <tableColumn id="10" xr3:uid="{35B4A546-0FFA-49C0-A78A-E2BF09A30CEE}" name="Nicho"/>
    <tableColumn id="19" xr3:uid="{3C9DA730-17A5-4A15-99F0-933926E0062A}" name="COD_CR" dataDxfId="8"/>
    <tableColumn id="11" xr3:uid="{BEE57ACE-0569-4EA1-BF07-6C5F822B925A}" name="Mvaz" dataDxfId="7"/>
    <tableColumn id="12" xr3:uid="{1FCE8D1B-82C9-4724-90E0-A5A47A2002B6}" name="Tipo_Medidor" dataDxfId="6"/>
    <tableColumn id="13" xr3:uid="{B4054CCB-FF44-46A9-8B14-420EAAC9FC17}" name="Calibracao" dataDxfId="5"/>
    <tableColumn id="14" xr3:uid="{6C318FD0-172B-4E31-9D3E-9BAF915FDFA2}" name="Prox_Calib" dataDxfId="4"/>
    <tableColumn id="15" xr3:uid="{DFDC9A7A-D20D-408F-9F2B-844FBCAE0443}" name="Func_ARPE"/>
    <tableColumn id="16" xr3:uid="{98C4BA49-BB00-4D6B-9374-9B1B7D3AC88F}" name="Func_Copergas" dataDxfId="3"/>
    <tableColumn id="17" xr3:uid="{B3510FCD-16ED-4802-96BA-25C084F6407A}" name="Motorista" dataDxfId="2"/>
    <tableColumn id="18" xr3:uid="{0C8D8B08-DE50-41BD-8B74-1996008852CD}" name="Tipo_fisc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3658A5-6CCB-453F-B25F-00F4A7A03CF0}" name="Tabela15" displayName="Tabela15" ref="A1:G6878" totalsRowShown="0">
  <autoFilter ref="A1:G6878" xr:uid="{303658A5-6CCB-453F-B25F-00F4A7A03CF0}">
    <filterColumn colId="2">
      <filters>
        <filter val=", , , Ipojuca"/>
        <filter val="Avenida Baobás, 137, Porto de Galinhas, Ipojuca"/>
        <filter val="Avenida Portuaria, S/N, Porto de Suape, Ipojuca"/>
        <filter val="Estrada acesso p/ praia de Muro Alto e Camboa Lote 5B, S/N, Muro Alto, Ipojuca"/>
        <filter val="Estrada acesso p/ praia de Muro Alto e Camboa, Lote 5B, S/N, Muro Alto, Ipojuca"/>
        <filter val="Estrada acesso p/ praia de Muro Alto e Camboa, S/N, Muro Alto, Ipojuca"/>
        <filter val="Estrada de acesso, PE 09, S/N, Muro Alto, Ipojuca"/>
        <filter val="Estrada Porto de Galinhas, 215, Nossa Senhora do Ó, Ipojuca"/>
        <filter val="Loteamento Merepe II, Quadra 2, Lote 1A, S/N, Porto de Galinhas, Ipojuca"/>
        <filter val="Loteamento Merepe II, Quadra H, Lote 2, S/N, Porto de Galinhas, Ipojuca"/>
        <filter val="Loteamento Merepe II, Quadra J, Lote 3A, S/N, Porto de Galinhas, Ipojuca"/>
        <filter val="Rodovia PE 09, KM 03, S/N, Centro, Ipojuca"/>
        <filter val="Rodovia PE 38, S/N, Nossa Senhora do Ó, Ipojuca"/>
        <filter val="Rua  Cerejeira, 2, Porto de Galinhas, Ipojuca"/>
        <filter val="Rua Amaro Lima, 443, Nossa Senhora do Ó, Ipojuca"/>
        <filter val="Rua dos Baobás, 3000, Porto de Galinhas, Ipojuca"/>
        <filter val="Rua dos Baobás, S/N, Porto de Galinhas, Ipojuca"/>
        <filter val="Rua H, 300, Porto de Galinhas, Ipojuca"/>
        <filter val="Rua Jurandir Alves Santana, 1, Porto de Galinhas, Ipojuca"/>
        <filter val="Rua Jurandir Alves Santana, S/N, Porto de Galinhas, Ipojuca"/>
        <filter val="Rua Tabajuba, 4, Porto de Galinhas, Ipojuca"/>
        <filter val="Rua Tabajuba, 7, Porto de Galinhas, Ipojuca"/>
        <filter val="Rua Tabajuba, 80, Porto de Galinhas, Ipojuca"/>
      </filters>
    </filterColumn>
  </autoFilter>
  <tableColumns count="7">
    <tableColumn id="1" xr3:uid="{C1C2EC37-17E2-4524-9FAB-C91EF07AE52F}" name="ID Fiscalização">
      <calculatedColumnFormula>IF(Fiscalizacoes[[#This Row],[ID_FISC]]="","",Fiscalizacoes[[#This Row],[ID_FISC]])</calculatedColumnFormula>
    </tableColumn>
    <tableColumn id="2" xr3:uid="{F1DE0CB0-80B0-416C-83CC-427D2A194C58}" name="Cliente">
      <calculatedColumnFormula>IF(Fiscalizacoes[[#This Row],[Usuário]]="","",Fiscalizacoes[[#This Row],[Usuário]])</calculatedColumnFormula>
    </tableColumn>
    <tableColumn id="3" xr3:uid="{BF1E79BD-EF87-4396-B5E5-71D3326528E0}" name="Endereço">
      <calculatedColumnFormula>CONCATENATE( Fiscalizacoes[[#This Row],[Logradouro]], " ", Fiscalizacoes[[#This Row],[Endereco]], ", ", Fiscalizacoes[[#This Row],[Numero]], ", ",Fiscalizacoes[[#This Row],[Bairro]], ", ",Fiscalizacoes[[#This Row],[Cidade]])</calculatedColumnFormula>
    </tableColumn>
    <tableColumn id="4" xr3:uid="{D0944970-878C-498D-B8AB-413EBC008664}" name="Data" dataDxfId="1">
      <calculatedColumnFormula>IF(Fiscalizacoes[[#This Row],[Data]]="","",Fiscalizacoes[[#This Row],[Data]])</calculatedColumnFormula>
    </tableColumn>
    <tableColumn id="5" xr3:uid="{E31E5BA2-111E-4673-B9EE-1CA8A5580D13}" name="N_relatorio">
      <calculatedColumnFormula>IF(Fiscalizacoes[[#This Row],[Mes_relatorio]]="","",Fiscalizacoes[[#This Row],[Mes_relatorio]])</calculatedColumnFormula>
    </tableColumn>
    <tableColumn id="6" xr3:uid="{8EC66526-16CD-449D-92AE-D86E3B2C550B}" name="ARPE" dataDxfId="0">
      <calculatedColumnFormula>IF(Fiscalizacoes[[#This Row],[Func_ARPE]]="","",Fiscalizacoes[[#This Row],[Func_ARPE]])</calculatedColumnFormula>
    </tableColumn>
    <tableColumn id="7" xr3:uid="{08A5E873-E64F-4191-A84E-5CE8793A5B50}" name="Copergás">
      <calculatedColumnFormula>IF(Fiscalizacoes[[#This Row],[Func_Copergas]]="","",Fiscalizacoes[[#This Row],[Func_Copergas]])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A09A6F-C596-448A-AD40-88FF592DB63D}">
  <we:reference id="wa200006518" version="1.0.4.0" store="pt-BR" storeType="OMEX"/>
  <we:alternateReferences>
    <we:reference id="wa200006518" version="1.0.4.0" store="WA20000651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7E78-3C8B-4A6B-9EFB-3F1882FFC9AF}">
  <dimension ref="A1:G18"/>
  <sheetViews>
    <sheetView workbookViewId="0">
      <selection activeCell="F3" sqref="F3:F16"/>
    </sheetView>
  </sheetViews>
  <sheetFormatPr defaultRowHeight="12.75" x14ac:dyDescent="0.2"/>
  <cols>
    <col min="1" max="1" width="40.140625" bestFit="1" customWidth="1"/>
    <col min="2" max="2" width="24.5703125" bestFit="1" customWidth="1"/>
    <col min="6" max="6" width="38.42578125" customWidth="1"/>
  </cols>
  <sheetData>
    <row r="1" spans="1:7" x14ac:dyDescent="0.2">
      <c r="A1" s="86" t="s">
        <v>49</v>
      </c>
      <c r="B1" s="11">
        <v>2026</v>
      </c>
    </row>
    <row r="2" spans="1:7" x14ac:dyDescent="0.2">
      <c r="B2" s="9"/>
      <c r="E2" s="1" t="s">
        <v>3450</v>
      </c>
      <c r="F2" s="1" t="s">
        <v>3451</v>
      </c>
      <c r="G2" s="1" t="s">
        <v>3452</v>
      </c>
    </row>
    <row r="3" spans="1:7" x14ac:dyDescent="0.2">
      <c r="A3" s="86" t="s">
        <v>350</v>
      </c>
      <c r="B3" s="9" t="s">
        <v>2646</v>
      </c>
      <c r="E3" s="1">
        <v>1</v>
      </c>
      <c r="F3" s="77" t="s">
        <v>2883</v>
      </c>
      <c r="G3">
        <v>7</v>
      </c>
    </row>
    <row r="4" spans="1:7" x14ac:dyDescent="0.2">
      <c r="A4" s="77" t="s">
        <v>1948</v>
      </c>
      <c r="B4">
        <v>3</v>
      </c>
      <c r="E4" s="1">
        <v>2</v>
      </c>
      <c r="F4" s="77" t="s">
        <v>1948</v>
      </c>
      <c r="G4">
        <v>3</v>
      </c>
    </row>
    <row r="5" spans="1:7" x14ac:dyDescent="0.2">
      <c r="A5" s="77" t="s">
        <v>2883</v>
      </c>
      <c r="B5">
        <v>7</v>
      </c>
      <c r="E5" s="1">
        <v>3</v>
      </c>
      <c r="F5" s="77" t="s">
        <v>2882</v>
      </c>
      <c r="G5">
        <v>3</v>
      </c>
    </row>
    <row r="6" spans="1:7" x14ac:dyDescent="0.2">
      <c r="A6" s="77" t="s">
        <v>2881</v>
      </c>
      <c r="B6">
        <v>1</v>
      </c>
      <c r="E6" s="1">
        <v>4</v>
      </c>
      <c r="F6" s="77" t="s">
        <v>2793</v>
      </c>
      <c r="G6">
        <v>3</v>
      </c>
    </row>
    <row r="7" spans="1:7" x14ac:dyDescent="0.2">
      <c r="A7" s="77" t="s">
        <v>2856</v>
      </c>
      <c r="B7">
        <v>1</v>
      </c>
      <c r="E7" s="1">
        <v>5</v>
      </c>
      <c r="F7" s="77" t="s">
        <v>1943</v>
      </c>
      <c r="G7">
        <v>2</v>
      </c>
    </row>
    <row r="8" spans="1:7" x14ac:dyDescent="0.2">
      <c r="A8" s="77" t="s">
        <v>2903</v>
      </c>
      <c r="B8">
        <v>1</v>
      </c>
      <c r="E8" s="1">
        <v>6</v>
      </c>
      <c r="F8" s="77" t="s">
        <v>2881</v>
      </c>
      <c r="G8">
        <v>1</v>
      </c>
    </row>
    <row r="9" spans="1:7" x14ac:dyDescent="0.2">
      <c r="A9" s="77" t="s">
        <v>2882</v>
      </c>
      <c r="B9">
        <v>3</v>
      </c>
      <c r="E9" s="1">
        <v>7</v>
      </c>
      <c r="F9" s="77" t="s">
        <v>2856</v>
      </c>
      <c r="G9">
        <v>1</v>
      </c>
    </row>
    <row r="10" spans="1:7" x14ac:dyDescent="0.2">
      <c r="A10" s="77" t="s">
        <v>2885</v>
      </c>
      <c r="B10">
        <v>1</v>
      </c>
      <c r="E10" s="1">
        <v>8</v>
      </c>
      <c r="F10" s="77" t="s">
        <v>2903</v>
      </c>
      <c r="G10">
        <v>1</v>
      </c>
    </row>
    <row r="11" spans="1:7" x14ac:dyDescent="0.2">
      <c r="A11" s="77" t="s">
        <v>2884</v>
      </c>
      <c r="B11">
        <v>1</v>
      </c>
      <c r="E11" s="1">
        <v>9</v>
      </c>
      <c r="F11" s="77" t="s">
        <v>2885</v>
      </c>
      <c r="G11">
        <v>1</v>
      </c>
    </row>
    <row r="12" spans="1:7" x14ac:dyDescent="0.2">
      <c r="A12" s="77" t="s">
        <v>2793</v>
      </c>
      <c r="B12">
        <v>3</v>
      </c>
      <c r="E12" s="1">
        <v>10</v>
      </c>
      <c r="F12" s="77" t="s">
        <v>2884</v>
      </c>
      <c r="G12">
        <v>1</v>
      </c>
    </row>
    <row r="13" spans="1:7" x14ac:dyDescent="0.2">
      <c r="A13" s="77" t="s">
        <v>1943</v>
      </c>
      <c r="B13">
        <v>2</v>
      </c>
      <c r="E13" s="1">
        <v>11</v>
      </c>
      <c r="F13" s="77" t="s">
        <v>2995</v>
      </c>
      <c r="G13">
        <v>1</v>
      </c>
    </row>
    <row r="14" spans="1:7" x14ac:dyDescent="0.2">
      <c r="A14" s="77" t="s">
        <v>2995</v>
      </c>
      <c r="B14">
        <v>1</v>
      </c>
      <c r="E14" s="1">
        <v>12</v>
      </c>
      <c r="F14" s="77" t="s">
        <v>2927</v>
      </c>
      <c r="G14">
        <v>1</v>
      </c>
    </row>
    <row r="15" spans="1:7" x14ac:dyDescent="0.2">
      <c r="A15" s="77" t="s">
        <v>2927</v>
      </c>
      <c r="B15">
        <v>1</v>
      </c>
      <c r="E15" s="1">
        <v>13</v>
      </c>
      <c r="F15" s="77" t="s">
        <v>2926</v>
      </c>
      <c r="G15">
        <v>1</v>
      </c>
    </row>
    <row r="16" spans="1:7" x14ac:dyDescent="0.2">
      <c r="A16" s="77" t="s">
        <v>2926</v>
      </c>
      <c r="B16">
        <v>1</v>
      </c>
      <c r="E16" s="1">
        <v>14</v>
      </c>
      <c r="F16" s="77" t="s">
        <v>411</v>
      </c>
      <c r="G16">
        <v>1</v>
      </c>
    </row>
    <row r="17" spans="1:2" x14ac:dyDescent="0.2">
      <c r="A17" s="77" t="s">
        <v>411</v>
      </c>
      <c r="B17">
        <v>1</v>
      </c>
    </row>
    <row r="18" spans="1:2" x14ac:dyDescent="0.2">
      <c r="A18" s="77" t="s">
        <v>351</v>
      </c>
      <c r="B18">
        <v>27</v>
      </c>
    </row>
  </sheetData>
  <sortState xmlns:xlrd2="http://schemas.microsoft.com/office/spreadsheetml/2017/richdata2" ref="F3:G16">
    <sortCondition descending="1" ref="G3:G1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E0A6-76A7-40B1-8880-60DC078F291C}">
  <dimension ref="A1:B10"/>
  <sheetViews>
    <sheetView workbookViewId="0">
      <selection activeCell="A4" sqref="A4"/>
    </sheetView>
  </sheetViews>
  <sheetFormatPr defaultRowHeight="12.75" x14ac:dyDescent="0.2"/>
  <cols>
    <col min="1" max="1" width="18" bestFit="1" customWidth="1"/>
    <col min="2" max="2" width="20.140625" bestFit="1" customWidth="1"/>
  </cols>
  <sheetData>
    <row r="1" spans="1:2" x14ac:dyDescent="0.2">
      <c r="A1" s="86" t="s">
        <v>1</v>
      </c>
      <c r="B1" t="s">
        <v>2479</v>
      </c>
    </row>
    <row r="3" spans="1:2" x14ac:dyDescent="0.2">
      <c r="A3" s="86" t="s">
        <v>350</v>
      </c>
      <c r="B3" t="s">
        <v>1795</v>
      </c>
    </row>
    <row r="4" spans="1:2" x14ac:dyDescent="0.2">
      <c r="A4" s="77" t="s">
        <v>18</v>
      </c>
      <c r="B4">
        <v>3</v>
      </c>
    </row>
    <row r="5" spans="1:2" x14ac:dyDescent="0.2">
      <c r="A5" s="77" t="s">
        <v>30</v>
      </c>
      <c r="B5">
        <v>1</v>
      </c>
    </row>
    <row r="6" spans="1:2" x14ac:dyDescent="0.2">
      <c r="A6" s="77" t="s">
        <v>32</v>
      </c>
      <c r="B6">
        <v>2</v>
      </c>
    </row>
    <row r="7" spans="1:2" x14ac:dyDescent="0.2">
      <c r="A7" s="77" t="s">
        <v>28</v>
      </c>
      <c r="B7">
        <v>2</v>
      </c>
    </row>
    <row r="8" spans="1:2" x14ac:dyDescent="0.2">
      <c r="A8" s="77" t="s">
        <v>36</v>
      </c>
      <c r="B8">
        <v>5</v>
      </c>
    </row>
    <row r="9" spans="1:2" x14ac:dyDescent="0.2">
      <c r="A9" s="77" t="s">
        <v>24</v>
      </c>
      <c r="B9">
        <v>3</v>
      </c>
    </row>
    <row r="10" spans="1:2" x14ac:dyDescent="0.2">
      <c r="A10" s="77" t="s">
        <v>351</v>
      </c>
      <c r="B10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22"/>
  <sheetViews>
    <sheetView zoomScale="130" zoomScaleNormal="130" workbookViewId="0">
      <pane xSplit="1" ySplit="1" topLeftCell="B1695" activePane="bottomRight" state="frozen"/>
      <selection pane="topRight" activeCell="B1" sqref="B1"/>
      <selection pane="bottomLeft" activeCell="A2" sqref="A2"/>
      <selection pane="bottomRight" activeCell="H1713" sqref="H1713"/>
    </sheetView>
  </sheetViews>
  <sheetFormatPr defaultRowHeight="12.75" x14ac:dyDescent="0.2"/>
  <cols>
    <col min="1" max="1" width="11.28515625" style="1" customWidth="1"/>
    <col min="2" max="2" width="11.42578125" style="5" customWidth="1"/>
    <col min="3" max="3" width="11.85546875" style="7" customWidth="1"/>
    <col min="4" max="4" width="46.85546875" style="2" customWidth="1"/>
    <col min="5" max="5" width="10.7109375" style="1" customWidth="1"/>
    <col min="6" max="6" width="25.140625" style="3" customWidth="1"/>
    <col min="7" max="7" width="11.140625" style="1" customWidth="1"/>
    <col min="8" max="8" width="19.5703125" style="3" bestFit="1" customWidth="1"/>
    <col min="9" max="9" width="17" style="3" customWidth="1"/>
    <col min="10" max="10" width="13" style="1" customWidth="1"/>
    <col min="11" max="11" width="14.85546875" style="1" customWidth="1"/>
    <col min="12" max="12" width="11.140625" style="4" customWidth="1"/>
    <col min="13" max="13" width="11.85546875" style="5" customWidth="1"/>
    <col min="14" max="14" width="12.140625" style="5" customWidth="1"/>
    <col min="15" max="15" width="12.140625" style="1" customWidth="1"/>
    <col min="16" max="16" width="23.28515625" style="1" customWidth="1"/>
    <col min="17" max="17" width="26.140625" style="3" bestFit="1" customWidth="1"/>
    <col min="18" max="18" width="23.28515625" style="1" customWidth="1"/>
    <col min="19" max="19" width="16.5703125" customWidth="1"/>
    <col min="20" max="20" width="9.140625" customWidth="1"/>
    <col min="21" max="21" width="27.85546875" customWidth="1"/>
    <col min="30" max="30" width="28.140625" customWidth="1"/>
    <col min="31" max="31" width="45.5703125" customWidth="1"/>
    <col min="32" max="32" width="12.85546875" customWidth="1"/>
    <col min="33" max="33" width="10.85546875" bestFit="1" customWidth="1"/>
  </cols>
  <sheetData>
    <row r="1" spans="1:19" ht="23.25" customHeight="1" x14ac:dyDescent="0.2">
      <c r="A1" s="26" t="s">
        <v>0</v>
      </c>
      <c r="B1" s="26" t="s">
        <v>1</v>
      </c>
      <c r="C1" s="58" t="s">
        <v>3322</v>
      </c>
      <c r="D1" s="27" t="s">
        <v>3001</v>
      </c>
      <c r="E1" s="26" t="s">
        <v>4</v>
      </c>
      <c r="F1" s="27" t="s">
        <v>5</v>
      </c>
      <c r="G1" s="26" t="s">
        <v>6</v>
      </c>
      <c r="H1" s="27" t="s">
        <v>7</v>
      </c>
      <c r="I1" s="27" t="s">
        <v>8</v>
      </c>
      <c r="J1" s="26" t="s">
        <v>3000</v>
      </c>
      <c r="K1" s="26" t="s">
        <v>485</v>
      </c>
      <c r="L1" s="58" t="s">
        <v>10</v>
      </c>
      <c r="M1" s="27" t="s">
        <v>2462</v>
      </c>
      <c r="N1" s="28" t="s">
        <v>11</v>
      </c>
      <c r="O1" s="28" t="s">
        <v>12</v>
      </c>
      <c r="P1" s="27" t="s">
        <v>13</v>
      </c>
      <c r="Q1" s="27" t="s">
        <v>14</v>
      </c>
      <c r="R1" s="26" t="s">
        <v>15</v>
      </c>
      <c r="S1" s="26" t="s">
        <v>16</v>
      </c>
    </row>
    <row r="2" spans="1:19" ht="25.5" x14ac:dyDescent="0.2">
      <c r="A2" s="1">
        <v>2024001</v>
      </c>
      <c r="B2" s="5">
        <v>45303</v>
      </c>
      <c r="C2" s="4" t="str">
        <f>TEXT(Fiscalizacoes[[#This Row],[Data]],"mm/aaaa")</f>
        <v>01/2024</v>
      </c>
      <c r="D2" s="2" t="s">
        <v>64</v>
      </c>
      <c r="E2" s="1" t="s">
        <v>23</v>
      </c>
      <c r="F2" s="3" t="s">
        <v>52</v>
      </c>
      <c r="G2" s="1">
        <v>97</v>
      </c>
      <c r="H2" s="3" t="s">
        <v>53</v>
      </c>
      <c r="I2" s="3" t="s">
        <v>54</v>
      </c>
      <c r="J2" s="1" t="s">
        <v>24</v>
      </c>
      <c r="K2" s="7" t="s">
        <v>486</v>
      </c>
      <c r="L2" s="7" t="s">
        <v>31</v>
      </c>
      <c r="M2" s="3" t="s">
        <v>484</v>
      </c>
      <c r="O2" s="5"/>
      <c r="P2" s="3" t="s">
        <v>55</v>
      </c>
      <c r="Q2" s="3" t="s">
        <v>56</v>
      </c>
      <c r="R2" s="3" t="s">
        <v>352</v>
      </c>
      <c r="S2" s="1" t="s">
        <v>22</v>
      </c>
    </row>
    <row r="3" spans="1:19" ht="25.5" x14ac:dyDescent="0.2">
      <c r="A3" s="1">
        <v>2024002</v>
      </c>
      <c r="B3" s="5">
        <v>45303</v>
      </c>
      <c r="C3" s="4" t="str">
        <f>TEXT(Fiscalizacoes[[#This Row],[Data]],"mm/aaaa")</f>
        <v>01/2024</v>
      </c>
      <c r="D3" s="2" t="s">
        <v>57</v>
      </c>
      <c r="E3" s="1" t="s">
        <v>23</v>
      </c>
      <c r="F3" s="3" t="s">
        <v>52</v>
      </c>
      <c r="G3" s="1">
        <v>97</v>
      </c>
      <c r="H3" s="3" t="s">
        <v>53</v>
      </c>
      <c r="I3" s="3" t="s">
        <v>54</v>
      </c>
      <c r="J3" s="1" t="s">
        <v>24</v>
      </c>
      <c r="K3" s="7" t="s">
        <v>486</v>
      </c>
      <c r="L3" s="7" t="s">
        <v>119</v>
      </c>
      <c r="M3" s="3" t="s">
        <v>19</v>
      </c>
      <c r="N3" s="5">
        <v>42155</v>
      </c>
      <c r="O3" s="5">
        <v>45808</v>
      </c>
      <c r="P3" s="3" t="s">
        <v>55</v>
      </c>
      <c r="Q3" s="3" t="s">
        <v>56</v>
      </c>
      <c r="R3" s="3" t="s">
        <v>352</v>
      </c>
      <c r="S3" s="1" t="s">
        <v>22</v>
      </c>
    </row>
    <row r="4" spans="1:19" ht="25.5" x14ac:dyDescent="0.2">
      <c r="A4" s="1">
        <v>2024003</v>
      </c>
      <c r="B4" s="5">
        <v>45303</v>
      </c>
      <c r="C4" s="4" t="str">
        <f>TEXT(Fiscalizacoes[[#This Row],[Data]],"mm/aaaa")</f>
        <v>01/2024</v>
      </c>
      <c r="D4" s="2" t="s">
        <v>58</v>
      </c>
      <c r="E4" s="1" t="s">
        <v>23</v>
      </c>
      <c r="F4" s="3" t="s">
        <v>52</v>
      </c>
      <c r="G4" s="1">
        <v>97</v>
      </c>
      <c r="H4" s="3" t="s">
        <v>53</v>
      </c>
      <c r="I4" s="3" t="s">
        <v>54</v>
      </c>
      <c r="J4" s="1" t="s">
        <v>24</v>
      </c>
      <c r="K4" s="7" t="s">
        <v>486</v>
      </c>
      <c r="L4" s="7" t="s">
        <v>120</v>
      </c>
      <c r="M4" s="3" t="s">
        <v>19</v>
      </c>
      <c r="N4" s="5">
        <v>42155</v>
      </c>
      <c r="O4" s="5">
        <v>45808</v>
      </c>
      <c r="P4" s="3" t="s">
        <v>55</v>
      </c>
      <c r="Q4" s="3" t="s">
        <v>56</v>
      </c>
      <c r="R4" s="3" t="s">
        <v>352</v>
      </c>
      <c r="S4" s="1" t="s">
        <v>22</v>
      </c>
    </row>
    <row r="5" spans="1:19" ht="25.5" x14ac:dyDescent="0.2">
      <c r="A5" s="1">
        <v>2024004</v>
      </c>
      <c r="B5" s="5">
        <v>45303</v>
      </c>
      <c r="C5" s="4" t="str">
        <f>TEXT(Fiscalizacoes[[#This Row],[Data]],"mm/aaaa")</f>
        <v>01/2024</v>
      </c>
      <c r="D5" s="2" t="s">
        <v>59</v>
      </c>
      <c r="E5" s="1" t="s">
        <v>23</v>
      </c>
      <c r="F5" s="3" t="s">
        <v>52</v>
      </c>
      <c r="G5" s="1">
        <v>97</v>
      </c>
      <c r="H5" s="3" t="s">
        <v>53</v>
      </c>
      <c r="I5" s="3" t="s">
        <v>54</v>
      </c>
      <c r="J5" s="1" t="s">
        <v>24</v>
      </c>
      <c r="K5" s="7" t="s">
        <v>486</v>
      </c>
      <c r="L5" s="7" t="s">
        <v>121</v>
      </c>
      <c r="M5" s="3" t="s">
        <v>19</v>
      </c>
      <c r="N5" s="5">
        <v>42674</v>
      </c>
      <c r="O5" s="5">
        <v>46326</v>
      </c>
      <c r="P5" s="3" t="s">
        <v>55</v>
      </c>
      <c r="Q5" s="3" t="s">
        <v>56</v>
      </c>
      <c r="R5" s="3" t="s">
        <v>352</v>
      </c>
      <c r="S5" s="1" t="s">
        <v>22</v>
      </c>
    </row>
    <row r="6" spans="1:19" ht="25.5" x14ac:dyDescent="0.2">
      <c r="A6" s="1">
        <v>2024005</v>
      </c>
      <c r="B6" s="5">
        <v>45303</v>
      </c>
      <c r="C6" s="4" t="str">
        <f>TEXT(Fiscalizacoes[[#This Row],[Data]],"mm/aaaa")</f>
        <v>01/2024</v>
      </c>
      <c r="D6" s="2" t="s">
        <v>60</v>
      </c>
      <c r="E6" s="1" t="s">
        <v>23</v>
      </c>
      <c r="F6" s="3" t="s">
        <v>52</v>
      </c>
      <c r="G6" s="1">
        <v>97</v>
      </c>
      <c r="H6" s="3" t="s">
        <v>53</v>
      </c>
      <c r="I6" s="3" t="s">
        <v>54</v>
      </c>
      <c r="J6" s="1" t="s">
        <v>24</v>
      </c>
      <c r="K6" s="7" t="s">
        <v>486</v>
      </c>
      <c r="L6" s="7" t="s">
        <v>122</v>
      </c>
      <c r="M6" s="3" t="s">
        <v>19</v>
      </c>
      <c r="N6" s="5">
        <v>42674</v>
      </c>
      <c r="O6" s="5">
        <v>46326</v>
      </c>
      <c r="P6" s="3" t="s">
        <v>55</v>
      </c>
      <c r="Q6" s="3" t="s">
        <v>56</v>
      </c>
      <c r="R6" s="3" t="s">
        <v>352</v>
      </c>
      <c r="S6" s="1" t="s">
        <v>22</v>
      </c>
    </row>
    <row r="7" spans="1:19" ht="25.5" x14ac:dyDescent="0.2">
      <c r="A7" s="1">
        <v>2024006</v>
      </c>
      <c r="B7" s="5">
        <v>45303</v>
      </c>
      <c r="C7" s="4" t="str">
        <f>TEXT(Fiscalizacoes[[#This Row],[Data]],"mm/aaaa")</f>
        <v>01/2024</v>
      </c>
      <c r="D7" s="2" t="s">
        <v>61</v>
      </c>
      <c r="E7" s="1" t="s">
        <v>23</v>
      </c>
      <c r="F7" s="3" t="s">
        <v>52</v>
      </c>
      <c r="G7" s="1">
        <v>97</v>
      </c>
      <c r="H7" s="3" t="s">
        <v>53</v>
      </c>
      <c r="I7" s="3" t="s">
        <v>54</v>
      </c>
      <c r="J7" s="1" t="s">
        <v>24</v>
      </c>
      <c r="K7" s="7" t="s">
        <v>486</v>
      </c>
      <c r="L7" s="7" t="s">
        <v>123</v>
      </c>
      <c r="M7" s="3" t="s">
        <v>19</v>
      </c>
      <c r="N7" s="5">
        <v>44742</v>
      </c>
      <c r="O7" s="5">
        <v>48395</v>
      </c>
      <c r="P7" s="3" t="s">
        <v>55</v>
      </c>
      <c r="Q7" s="3" t="s">
        <v>56</v>
      </c>
      <c r="R7" s="3" t="s">
        <v>352</v>
      </c>
      <c r="S7" s="1" t="s">
        <v>22</v>
      </c>
    </row>
    <row r="8" spans="1:19" ht="25.5" x14ac:dyDescent="0.2">
      <c r="A8" s="1">
        <v>2024007</v>
      </c>
      <c r="B8" s="5">
        <v>45303</v>
      </c>
      <c r="C8" s="4" t="str">
        <f>TEXT(Fiscalizacoes[[#This Row],[Data]],"mm/aaaa")</f>
        <v>01/2024</v>
      </c>
      <c r="D8" s="2" t="s">
        <v>62</v>
      </c>
      <c r="E8" s="1" t="s">
        <v>23</v>
      </c>
      <c r="F8" s="3" t="s">
        <v>52</v>
      </c>
      <c r="G8" s="1">
        <v>97</v>
      </c>
      <c r="H8" s="3" t="s">
        <v>53</v>
      </c>
      <c r="I8" s="3" t="s">
        <v>54</v>
      </c>
      <c r="J8" s="1" t="s">
        <v>24</v>
      </c>
      <c r="K8" s="7" t="s">
        <v>486</v>
      </c>
      <c r="L8" s="7" t="s">
        <v>124</v>
      </c>
      <c r="M8" s="3" t="s">
        <v>19</v>
      </c>
      <c r="N8" s="5">
        <v>42094</v>
      </c>
      <c r="O8" s="5">
        <v>45747</v>
      </c>
      <c r="P8" s="3" t="s">
        <v>55</v>
      </c>
      <c r="Q8" s="3" t="s">
        <v>56</v>
      </c>
      <c r="R8" s="3" t="s">
        <v>352</v>
      </c>
      <c r="S8" s="1" t="s">
        <v>22</v>
      </c>
    </row>
    <row r="9" spans="1:19" ht="25.5" x14ac:dyDescent="0.2">
      <c r="A9" s="1">
        <v>2024008</v>
      </c>
      <c r="B9" s="5">
        <v>45303</v>
      </c>
      <c r="C9" s="4" t="str">
        <f>TEXT(Fiscalizacoes[[#This Row],[Data]],"mm/aaaa")</f>
        <v>01/2024</v>
      </c>
      <c r="D9" s="2" t="s">
        <v>63</v>
      </c>
      <c r="E9" s="1" t="s">
        <v>23</v>
      </c>
      <c r="F9" s="3" t="s">
        <v>52</v>
      </c>
      <c r="G9" s="1">
        <v>97</v>
      </c>
      <c r="H9" s="3" t="s">
        <v>53</v>
      </c>
      <c r="I9" s="3" t="s">
        <v>54</v>
      </c>
      <c r="J9" s="1" t="s">
        <v>24</v>
      </c>
      <c r="K9" s="7" t="s">
        <v>486</v>
      </c>
      <c r="L9" s="7" t="s">
        <v>125</v>
      </c>
      <c r="M9" s="3" t="s">
        <v>19</v>
      </c>
      <c r="N9" s="5">
        <v>42155</v>
      </c>
      <c r="O9" s="5">
        <v>45808</v>
      </c>
      <c r="P9" s="3" t="s">
        <v>55</v>
      </c>
      <c r="Q9" s="3" t="s">
        <v>56</v>
      </c>
      <c r="R9" s="3" t="s">
        <v>352</v>
      </c>
      <c r="S9" s="1" t="s">
        <v>22</v>
      </c>
    </row>
    <row r="10" spans="1:19" ht="25.5" x14ac:dyDescent="0.2">
      <c r="A10" s="1">
        <v>2024009</v>
      </c>
      <c r="B10" s="5">
        <v>45303</v>
      </c>
      <c r="C10" s="4" t="str">
        <f>TEXT(Fiscalizacoes[[#This Row],[Data]],"mm/aaaa")</f>
        <v>01/2024</v>
      </c>
      <c r="D10" s="2" t="s">
        <v>65</v>
      </c>
      <c r="E10" s="1" t="s">
        <v>23</v>
      </c>
      <c r="F10" s="3" t="s">
        <v>52</v>
      </c>
      <c r="G10" s="1">
        <v>97</v>
      </c>
      <c r="H10" s="3" t="s">
        <v>53</v>
      </c>
      <c r="I10" s="3" t="s">
        <v>54</v>
      </c>
      <c r="J10" s="1" t="s">
        <v>24</v>
      </c>
      <c r="K10" s="7" t="s">
        <v>486</v>
      </c>
      <c r="L10" s="7" t="s">
        <v>126</v>
      </c>
      <c r="M10" s="3" t="s">
        <v>19</v>
      </c>
      <c r="N10" s="5">
        <v>42886</v>
      </c>
      <c r="O10" s="5">
        <v>46538</v>
      </c>
      <c r="P10" s="3" t="s">
        <v>55</v>
      </c>
      <c r="Q10" s="3" t="s">
        <v>56</v>
      </c>
      <c r="R10" s="3" t="s">
        <v>352</v>
      </c>
      <c r="S10" s="1" t="s">
        <v>22</v>
      </c>
    </row>
    <row r="11" spans="1:19" ht="25.5" x14ac:dyDescent="0.2">
      <c r="A11" s="1">
        <v>2024010</v>
      </c>
      <c r="B11" s="5">
        <v>45303</v>
      </c>
      <c r="C11" s="4" t="str">
        <f>TEXT(Fiscalizacoes[[#This Row],[Data]],"mm/aaaa")</f>
        <v>01/2024</v>
      </c>
      <c r="D11" s="2" t="s">
        <v>66</v>
      </c>
      <c r="E11" s="1" t="s">
        <v>23</v>
      </c>
      <c r="F11" s="3" t="s">
        <v>52</v>
      </c>
      <c r="G11" s="1">
        <v>97</v>
      </c>
      <c r="H11" s="3" t="s">
        <v>53</v>
      </c>
      <c r="I11" s="3" t="s">
        <v>54</v>
      </c>
      <c r="J11" s="1" t="s">
        <v>24</v>
      </c>
      <c r="K11" s="7" t="s">
        <v>486</v>
      </c>
      <c r="L11" s="7" t="s">
        <v>127</v>
      </c>
      <c r="M11" s="3" t="s">
        <v>19</v>
      </c>
      <c r="N11" s="5">
        <v>42155</v>
      </c>
      <c r="O11" s="5">
        <v>45808</v>
      </c>
      <c r="P11" s="3" t="s">
        <v>55</v>
      </c>
      <c r="Q11" s="3" t="s">
        <v>56</v>
      </c>
      <c r="R11" s="3" t="s">
        <v>352</v>
      </c>
      <c r="S11" s="1" t="s">
        <v>22</v>
      </c>
    </row>
    <row r="12" spans="1:19" ht="25.5" x14ac:dyDescent="0.2">
      <c r="A12" s="1">
        <v>2024011</v>
      </c>
      <c r="B12" s="5">
        <v>45303</v>
      </c>
      <c r="C12" s="4" t="str">
        <f>TEXT(Fiscalizacoes[[#This Row],[Data]],"mm/aaaa")</f>
        <v>01/2024</v>
      </c>
      <c r="D12" s="2" t="s">
        <v>67</v>
      </c>
      <c r="E12" s="1" t="s">
        <v>23</v>
      </c>
      <c r="F12" s="3" t="s">
        <v>52</v>
      </c>
      <c r="G12" s="1">
        <v>97</v>
      </c>
      <c r="H12" s="3" t="s">
        <v>53</v>
      </c>
      <c r="I12" s="3" t="s">
        <v>54</v>
      </c>
      <c r="J12" s="1" t="s">
        <v>24</v>
      </c>
      <c r="K12" s="7" t="s">
        <v>486</v>
      </c>
      <c r="L12" s="7" t="s">
        <v>128</v>
      </c>
      <c r="M12" s="3" t="s">
        <v>19</v>
      </c>
      <c r="N12" s="5">
        <v>42155</v>
      </c>
      <c r="O12" s="5">
        <v>45808</v>
      </c>
      <c r="P12" s="3" t="s">
        <v>55</v>
      </c>
      <c r="Q12" s="3" t="s">
        <v>56</v>
      </c>
      <c r="R12" s="3" t="s">
        <v>352</v>
      </c>
      <c r="S12" s="1" t="s">
        <v>22</v>
      </c>
    </row>
    <row r="13" spans="1:19" ht="25.5" x14ac:dyDescent="0.2">
      <c r="A13" s="1">
        <v>2024012</v>
      </c>
      <c r="B13" s="5">
        <v>45303</v>
      </c>
      <c r="C13" s="4" t="str">
        <f>TEXT(Fiscalizacoes[[#This Row],[Data]],"mm/aaaa")</f>
        <v>01/2024</v>
      </c>
      <c r="D13" s="2" t="s">
        <v>68</v>
      </c>
      <c r="E13" s="1" t="s">
        <v>23</v>
      </c>
      <c r="F13" s="3" t="s">
        <v>52</v>
      </c>
      <c r="G13" s="1">
        <v>97</v>
      </c>
      <c r="H13" s="3" t="s">
        <v>53</v>
      </c>
      <c r="I13" s="3" t="s">
        <v>54</v>
      </c>
      <c r="J13" s="1" t="s">
        <v>24</v>
      </c>
      <c r="K13" s="7" t="s">
        <v>486</v>
      </c>
      <c r="L13" s="7" t="s">
        <v>129</v>
      </c>
      <c r="M13" s="3" t="s">
        <v>19</v>
      </c>
      <c r="N13" s="5">
        <v>42674</v>
      </c>
      <c r="O13" s="5">
        <v>46326</v>
      </c>
      <c r="P13" s="3" t="s">
        <v>55</v>
      </c>
      <c r="Q13" s="3" t="s">
        <v>56</v>
      </c>
      <c r="R13" s="3" t="s">
        <v>352</v>
      </c>
      <c r="S13" s="1" t="s">
        <v>22</v>
      </c>
    </row>
    <row r="14" spans="1:19" ht="25.5" x14ac:dyDescent="0.2">
      <c r="A14" s="1">
        <v>2024013</v>
      </c>
      <c r="B14" s="5">
        <v>45303</v>
      </c>
      <c r="C14" s="4" t="str">
        <f>TEXT(Fiscalizacoes[[#This Row],[Data]],"mm/aaaa")</f>
        <v>01/2024</v>
      </c>
      <c r="D14" s="2" t="s">
        <v>69</v>
      </c>
      <c r="E14" s="1" t="s">
        <v>23</v>
      </c>
      <c r="F14" s="3" t="s">
        <v>52</v>
      </c>
      <c r="G14" s="1">
        <v>97</v>
      </c>
      <c r="H14" s="3" t="s">
        <v>53</v>
      </c>
      <c r="I14" s="3" t="s">
        <v>54</v>
      </c>
      <c r="J14" s="1" t="s">
        <v>24</v>
      </c>
      <c r="K14" s="7" t="s">
        <v>486</v>
      </c>
      <c r="L14" s="7" t="s">
        <v>130</v>
      </c>
      <c r="M14" s="3" t="s">
        <v>19</v>
      </c>
      <c r="N14" s="5">
        <v>42674</v>
      </c>
      <c r="O14" s="5">
        <v>46326</v>
      </c>
      <c r="P14" s="3" t="s">
        <v>55</v>
      </c>
      <c r="Q14" s="3" t="s">
        <v>56</v>
      </c>
      <c r="R14" s="3" t="s">
        <v>352</v>
      </c>
      <c r="S14" s="1" t="s">
        <v>22</v>
      </c>
    </row>
    <row r="15" spans="1:19" ht="25.5" x14ac:dyDescent="0.2">
      <c r="A15" s="1">
        <v>2024014</v>
      </c>
      <c r="B15" s="5">
        <v>45303</v>
      </c>
      <c r="C15" s="4" t="str">
        <f>TEXT(Fiscalizacoes[[#This Row],[Data]],"mm/aaaa")</f>
        <v>01/2024</v>
      </c>
      <c r="D15" s="2" t="s">
        <v>70</v>
      </c>
      <c r="E15" s="1" t="s">
        <v>23</v>
      </c>
      <c r="F15" s="3" t="s">
        <v>52</v>
      </c>
      <c r="G15" s="1">
        <v>97</v>
      </c>
      <c r="H15" s="3" t="s">
        <v>53</v>
      </c>
      <c r="I15" s="3" t="s">
        <v>54</v>
      </c>
      <c r="J15" s="1" t="s">
        <v>24</v>
      </c>
      <c r="K15" s="7" t="s">
        <v>486</v>
      </c>
      <c r="L15" s="7" t="s">
        <v>131</v>
      </c>
      <c r="M15" s="3" t="s">
        <v>19</v>
      </c>
      <c r="N15" s="5">
        <v>42155</v>
      </c>
      <c r="O15" s="5">
        <v>45808</v>
      </c>
      <c r="P15" s="3" t="s">
        <v>55</v>
      </c>
      <c r="Q15" s="3" t="s">
        <v>56</v>
      </c>
      <c r="R15" s="3" t="s">
        <v>352</v>
      </c>
      <c r="S15" s="1" t="s">
        <v>22</v>
      </c>
    </row>
    <row r="16" spans="1:19" ht="25.5" x14ac:dyDescent="0.2">
      <c r="A16" s="1">
        <v>2024015</v>
      </c>
      <c r="B16" s="5">
        <v>45303</v>
      </c>
      <c r="C16" s="4" t="str">
        <f>TEXT(Fiscalizacoes[[#This Row],[Data]],"mm/aaaa")</f>
        <v>01/2024</v>
      </c>
      <c r="D16" s="2" t="s">
        <v>71</v>
      </c>
      <c r="E16" s="1" t="s">
        <v>23</v>
      </c>
      <c r="F16" s="3" t="s">
        <v>52</v>
      </c>
      <c r="G16" s="1">
        <v>97</v>
      </c>
      <c r="H16" s="3" t="s">
        <v>53</v>
      </c>
      <c r="I16" s="3" t="s">
        <v>54</v>
      </c>
      <c r="J16" s="1" t="s">
        <v>24</v>
      </c>
      <c r="K16" s="7" t="s">
        <v>486</v>
      </c>
      <c r="L16" s="7" t="s">
        <v>132</v>
      </c>
      <c r="M16" s="3" t="s">
        <v>19</v>
      </c>
      <c r="N16" s="5">
        <v>42155</v>
      </c>
      <c r="O16" s="5">
        <v>45808</v>
      </c>
      <c r="P16" s="3" t="s">
        <v>55</v>
      </c>
      <c r="Q16" s="3" t="s">
        <v>56</v>
      </c>
      <c r="R16" s="3" t="s">
        <v>352</v>
      </c>
      <c r="S16" s="1" t="s">
        <v>22</v>
      </c>
    </row>
    <row r="17" spans="1:19" ht="25.5" x14ac:dyDescent="0.2">
      <c r="A17" s="1">
        <v>2024016</v>
      </c>
      <c r="B17" s="5">
        <v>45303</v>
      </c>
      <c r="C17" s="4" t="str">
        <f>TEXT(Fiscalizacoes[[#This Row],[Data]],"mm/aaaa")</f>
        <v>01/2024</v>
      </c>
      <c r="D17" s="2" t="s">
        <v>72</v>
      </c>
      <c r="E17" s="1" t="s">
        <v>23</v>
      </c>
      <c r="F17" s="3" t="s">
        <v>52</v>
      </c>
      <c r="G17" s="1">
        <v>97</v>
      </c>
      <c r="H17" s="3" t="s">
        <v>53</v>
      </c>
      <c r="I17" s="3" t="s">
        <v>54</v>
      </c>
      <c r="J17" s="1" t="s">
        <v>24</v>
      </c>
      <c r="K17" s="7" t="s">
        <v>486</v>
      </c>
      <c r="L17" s="7" t="s">
        <v>133</v>
      </c>
      <c r="M17" s="3" t="s">
        <v>19</v>
      </c>
      <c r="N17" s="5">
        <v>42674</v>
      </c>
      <c r="O17" s="5">
        <v>46326</v>
      </c>
      <c r="P17" s="3" t="s">
        <v>55</v>
      </c>
      <c r="Q17" s="3" t="s">
        <v>56</v>
      </c>
      <c r="R17" s="3" t="s">
        <v>352</v>
      </c>
      <c r="S17" s="1" t="s">
        <v>22</v>
      </c>
    </row>
    <row r="18" spans="1:19" ht="25.5" x14ac:dyDescent="0.2">
      <c r="A18" s="1">
        <v>2024017</v>
      </c>
      <c r="B18" s="5">
        <v>45303</v>
      </c>
      <c r="C18" s="4" t="str">
        <f>TEXT(Fiscalizacoes[[#This Row],[Data]],"mm/aaaa")</f>
        <v>01/2024</v>
      </c>
      <c r="D18" s="2" t="s">
        <v>73</v>
      </c>
      <c r="E18" s="1" t="s">
        <v>23</v>
      </c>
      <c r="F18" s="3" t="s">
        <v>52</v>
      </c>
      <c r="G18" s="1">
        <v>97</v>
      </c>
      <c r="H18" s="3" t="s">
        <v>53</v>
      </c>
      <c r="I18" s="3" t="s">
        <v>54</v>
      </c>
      <c r="J18" s="1" t="s">
        <v>24</v>
      </c>
      <c r="K18" s="7" t="s">
        <v>486</v>
      </c>
      <c r="L18" s="7" t="s">
        <v>134</v>
      </c>
      <c r="M18" s="3" t="s">
        <v>19</v>
      </c>
      <c r="N18" s="5">
        <v>42155</v>
      </c>
      <c r="O18" s="5">
        <v>45808</v>
      </c>
      <c r="P18" s="3" t="s">
        <v>55</v>
      </c>
      <c r="Q18" s="3" t="s">
        <v>56</v>
      </c>
      <c r="R18" s="3" t="s">
        <v>352</v>
      </c>
      <c r="S18" s="1" t="s">
        <v>22</v>
      </c>
    </row>
    <row r="19" spans="1:19" ht="25.5" x14ac:dyDescent="0.2">
      <c r="A19" s="1">
        <v>2024018</v>
      </c>
      <c r="B19" s="5">
        <v>45303</v>
      </c>
      <c r="C19" s="4" t="str">
        <f>TEXT(Fiscalizacoes[[#This Row],[Data]],"mm/aaaa")</f>
        <v>01/2024</v>
      </c>
      <c r="D19" s="2" t="s">
        <v>74</v>
      </c>
      <c r="E19" s="1" t="s">
        <v>23</v>
      </c>
      <c r="F19" s="3" t="s">
        <v>52</v>
      </c>
      <c r="G19" s="1">
        <v>97</v>
      </c>
      <c r="H19" s="3" t="s">
        <v>53</v>
      </c>
      <c r="I19" s="3" t="s">
        <v>54</v>
      </c>
      <c r="J19" s="1" t="s">
        <v>24</v>
      </c>
      <c r="K19" s="7" t="s">
        <v>486</v>
      </c>
      <c r="L19" s="7" t="s">
        <v>135</v>
      </c>
      <c r="M19" s="3" t="s">
        <v>19</v>
      </c>
      <c r="N19" s="5">
        <v>42185</v>
      </c>
      <c r="O19" s="5">
        <v>45838</v>
      </c>
      <c r="P19" s="3" t="s">
        <v>55</v>
      </c>
      <c r="Q19" s="3" t="s">
        <v>56</v>
      </c>
      <c r="R19" s="3" t="s">
        <v>352</v>
      </c>
      <c r="S19" s="1" t="s">
        <v>22</v>
      </c>
    </row>
    <row r="20" spans="1:19" ht="25.5" x14ac:dyDescent="0.2">
      <c r="A20" s="1">
        <v>2024019</v>
      </c>
      <c r="B20" s="5">
        <v>45303</v>
      </c>
      <c r="C20" s="4" t="str">
        <f>TEXT(Fiscalizacoes[[#This Row],[Data]],"mm/aaaa")</f>
        <v>01/2024</v>
      </c>
      <c r="D20" s="2" t="s">
        <v>75</v>
      </c>
      <c r="E20" s="1" t="s">
        <v>23</v>
      </c>
      <c r="F20" s="3" t="s">
        <v>52</v>
      </c>
      <c r="G20" s="1">
        <v>97</v>
      </c>
      <c r="H20" s="3" t="s">
        <v>53</v>
      </c>
      <c r="I20" s="3" t="s">
        <v>54</v>
      </c>
      <c r="J20" s="1" t="s">
        <v>24</v>
      </c>
      <c r="K20" s="7" t="s">
        <v>486</v>
      </c>
      <c r="L20" s="7" t="s">
        <v>136</v>
      </c>
      <c r="M20" s="3" t="s">
        <v>19</v>
      </c>
      <c r="N20" s="5">
        <v>42674</v>
      </c>
      <c r="O20" s="5">
        <v>46326</v>
      </c>
      <c r="P20" s="3" t="s">
        <v>55</v>
      </c>
      <c r="Q20" s="3" t="s">
        <v>56</v>
      </c>
      <c r="R20" s="3" t="s">
        <v>352</v>
      </c>
      <c r="S20" s="1" t="s">
        <v>22</v>
      </c>
    </row>
    <row r="21" spans="1:19" ht="25.5" x14ac:dyDescent="0.2">
      <c r="A21" s="1">
        <v>2024020</v>
      </c>
      <c r="B21" s="5">
        <v>45303</v>
      </c>
      <c r="C21" s="4" t="str">
        <f>TEXT(Fiscalizacoes[[#This Row],[Data]],"mm/aaaa")</f>
        <v>01/2024</v>
      </c>
      <c r="D21" s="2" t="s">
        <v>76</v>
      </c>
      <c r="E21" s="1" t="s">
        <v>23</v>
      </c>
      <c r="F21" s="3" t="s">
        <v>52</v>
      </c>
      <c r="G21" s="1">
        <v>97</v>
      </c>
      <c r="H21" s="3" t="s">
        <v>53</v>
      </c>
      <c r="I21" s="3" t="s">
        <v>54</v>
      </c>
      <c r="J21" s="1" t="s">
        <v>24</v>
      </c>
      <c r="K21" s="7" t="s">
        <v>486</v>
      </c>
      <c r="L21" s="7" t="s">
        <v>137</v>
      </c>
      <c r="M21" s="3" t="s">
        <v>19</v>
      </c>
      <c r="N21" s="5">
        <v>42674</v>
      </c>
      <c r="O21" s="5">
        <v>46326</v>
      </c>
      <c r="P21" s="3" t="s">
        <v>55</v>
      </c>
      <c r="Q21" s="3" t="s">
        <v>56</v>
      </c>
      <c r="R21" s="3" t="s">
        <v>352</v>
      </c>
      <c r="S21" s="1" t="s">
        <v>22</v>
      </c>
    </row>
    <row r="22" spans="1:19" ht="25.5" x14ac:dyDescent="0.2">
      <c r="A22" s="1">
        <v>2024021</v>
      </c>
      <c r="B22" s="5">
        <v>45303</v>
      </c>
      <c r="C22" s="4" t="str">
        <f>TEXT(Fiscalizacoes[[#This Row],[Data]],"mm/aaaa")</f>
        <v>01/2024</v>
      </c>
      <c r="D22" s="2" t="s">
        <v>77</v>
      </c>
      <c r="E22" s="1" t="s">
        <v>23</v>
      </c>
      <c r="F22" s="3" t="s">
        <v>52</v>
      </c>
      <c r="G22" s="1">
        <v>97</v>
      </c>
      <c r="H22" s="3" t="s">
        <v>53</v>
      </c>
      <c r="I22" s="3" t="s">
        <v>54</v>
      </c>
      <c r="J22" s="1" t="s">
        <v>24</v>
      </c>
      <c r="K22" s="7" t="s">
        <v>486</v>
      </c>
      <c r="L22" s="7" t="s">
        <v>138</v>
      </c>
      <c r="M22" s="3" t="s">
        <v>19</v>
      </c>
      <c r="N22" s="5">
        <v>42308</v>
      </c>
      <c r="O22" s="5">
        <v>45961</v>
      </c>
      <c r="P22" s="3" t="s">
        <v>55</v>
      </c>
      <c r="Q22" s="3" t="s">
        <v>56</v>
      </c>
      <c r="R22" s="3" t="s">
        <v>352</v>
      </c>
      <c r="S22" s="1" t="s">
        <v>22</v>
      </c>
    </row>
    <row r="23" spans="1:19" ht="25.5" x14ac:dyDescent="0.2">
      <c r="A23" s="1">
        <v>2024022</v>
      </c>
      <c r="B23" s="5">
        <v>45303</v>
      </c>
      <c r="C23" s="4" t="str">
        <f>TEXT(Fiscalizacoes[[#This Row],[Data]],"mm/aaaa")</f>
        <v>01/2024</v>
      </c>
      <c r="D23" s="2" t="s">
        <v>78</v>
      </c>
      <c r="E23" s="1" t="s">
        <v>23</v>
      </c>
      <c r="F23" s="3" t="s">
        <v>52</v>
      </c>
      <c r="G23" s="1">
        <v>193</v>
      </c>
      <c r="H23" s="3" t="s">
        <v>53</v>
      </c>
      <c r="I23" s="3" t="s">
        <v>54</v>
      </c>
      <c r="J23" s="1" t="s">
        <v>24</v>
      </c>
      <c r="K23" s="1" t="s">
        <v>487</v>
      </c>
      <c r="L23" s="7" t="s">
        <v>31</v>
      </c>
      <c r="M23" s="3" t="s">
        <v>484</v>
      </c>
      <c r="O23" s="5"/>
      <c r="P23" s="3" t="s">
        <v>55</v>
      </c>
      <c r="Q23" s="3" t="s">
        <v>56</v>
      </c>
      <c r="R23" s="3" t="s">
        <v>352</v>
      </c>
      <c r="S23" s="1" t="s">
        <v>22</v>
      </c>
    </row>
    <row r="24" spans="1:19" ht="25.5" x14ac:dyDescent="0.2">
      <c r="A24" s="1">
        <v>2024023</v>
      </c>
      <c r="B24" s="5">
        <v>45303</v>
      </c>
      <c r="C24" s="4" t="str">
        <f>TEXT(Fiscalizacoes[[#This Row],[Data]],"mm/aaaa")</f>
        <v>01/2024</v>
      </c>
      <c r="D24" s="2" t="s">
        <v>79</v>
      </c>
      <c r="E24" s="1" t="s">
        <v>23</v>
      </c>
      <c r="F24" s="3" t="s">
        <v>52</v>
      </c>
      <c r="G24" s="1">
        <v>193</v>
      </c>
      <c r="H24" s="3" t="s">
        <v>53</v>
      </c>
      <c r="I24" s="3" t="s">
        <v>54</v>
      </c>
      <c r="J24" s="1" t="s">
        <v>24</v>
      </c>
      <c r="K24" s="1" t="s">
        <v>487</v>
      </c>
      <c r="L24" s="7" t="s">
        <v>139</v>
      </c>
      <c r="M24" s="3" t="s">
        <v>19</v>
      </c>
      <c r="N24" s="5">
        <v>44742</v>
      </c>
      <c r="O24" s="5">
        <v>48395</v>
      </c>
      <c r="P24" s="3" t="s">
        <v>55</v>
      </c>
      <c r="Q24" s="3" t="s">
        <v>56</v>
      </c>
      <c r="R24" s="3" t="s">
        <v>352</v>
      </c>
      <c r="S24" s="1" t="s">
        <v>22</v>
      </c>
    </row>
    <row r="25" spans="1:19" ht="25.5" x14ac:dyDescent="0.2">
      <c r="A25" s="1">
        <v>2024024</v>
      </c>
      <c r="B25" s="5">
        <v>45303</v>
      </c>
      <c r="C25" s="4" t="str">
        <f>TEXT(Fiscalizacoes[[#This Row],[Data]],"mm/aaaa")</f>
        <v>01/2024</v>
      </c>
      <c r="D25" s="2" t="s">
        <v>80</v>
      </c>
      <c r="E25" s="1" t="s">
        <v>23</v>
      </c>
      <c r="F25" s="3" t="s">
        <v>52</v>
      </c>
      <c r="G25" s="1">
        <v>193</v>
      </c>
      <c r="H25" s="3" t="s">
        <v>53</v>
      </c>
      <c r="I25" s="3" t="s">
        <v>54</v>
      </c>
      <c r="J25" s="1" t="s">
        <v>24</v>
      </c>
      <c r="K25" s="1" t="s">
        <v>487</v>
      </c>
      <c r="L25" s="7" t="s">
        <v>140</v>
      </c>
      <c r="M25" s="3" t="s">
        <v>19</v>
      </c>
      <c r="N25" s="5">
        <v>42886</v>
      </c>
      <c r="O25" s="5">
        <v>46538</v>
      </c>
      <c r="P25" s="3" t="s">
        <v>55</v>
      </c>
      <c r="Q25" s="3" t="s">
        <v>56</v>
      </c>
      <c r="R25" s="3" t="s">
        <v>352</v>
      </c>
      <c r="S25" s="1" t="s">
        <v>22</v>
      </c>
    </row>
    <row r="26" spans="1:19" ht="25.5" x14ac:dyDescent="0.2">
      <c r="A26" s="1">
        <v>2024025</v>
      </c>
      <c r="B26" s="5">
        <v>45303</v>
      </c>
      <c r="C26" s="4" t="str">
        <f>TEXT(Fiscalizacoes[[#This Row],[Data]],"mm/aaaa")</f>
        <v>01/2024</v>
      </c>
      <c r="D26" s="2" t="s">
        <v>81</v>
      </c>
      <c r="E26" s="1" t="s">
        <v>23</v>
      </c>
      <c r="F26" s="3" t="s">
        <v>52</v>
      </c>
      <c r="G26" s="1">
        <v>193</v>
      </c>
      <c r="H26" s="3" t="s">
        <v>53</v>
      </c>
      <c r="I26" s="3" t="s">
        <v>54</v>
      </c>
      <c r="J26" s="1" t="s">
        <v>24</v>
      </c>
      <c r="K26" s="1" t="s">
        <v>487</v>
      </c>
      <c r="L26" s="7" t="s">
        <v>141</v>
      </c>
      <c r="M26" s="3" t="s">
        <v>19</v>
      </c>
      <c r="N26" s="5">
        <v>42035</v>
      </c>
      <c r="O26" s="5">
        <v>45688</v>
      </c>
      <c r="P26" s="3" t="s">
        <v>55</v>
      </c>
      <c r="Q26" s="3" t="s">
        <v>56</v>
      </c>
      <c r="R26" s="3" t="s">
        <v>352</v>
      </c>
      <c r="S26" s="1" t="s">
        <v>22</v>
      </c>
    </row>
    <row r="27" spans="1:19" ht="25.5" x14ac:dyDescent="0.2">
      <c r="A27" s="1">
        <v>2024026</v>
      </c>
      <c r="B27" s="5">
        <v>45303</v>
      </c>
      <c r="C27" s="4" t="str">
        <f>TEXT(Fiscalizacoes[[#This Row],[Data]],"mm/aaaa")</f>
        <v>01/2024</v>
      </c>
      <c r="D27" s="2" t="s">
        <v>82</v>
      </c>
      <c r="E27" s="1" t="s">
        <v>23</v>
      </c>
      <c r="F27" s="3" t="s">
        <v>52</v>
      </c>
      <c r="G27" s="1">
        <v>193</v>
      </c>
      <c r="H27" s="3" t="s">
        <v>53</v>
      </c>
      <c r="I27" s="3" t="s">
        <v>54</v>
      </c>
      <c r="J27" s="1" t="s">
        <v>24</v>
      </c>
      <c r="K27" s="1" t="s">
        <v>487</v>
      </c>
      <c r="L27" s="7"/>
      <c r="M27" s="3" t="s">
        <v>38</v>
      </c>
      <c r="O27" s="5"/>
      <c r="P27" s="3" t="s">
        <v>55</v>
      </c>
      <c r="Q27" s="3" t="s">
        <v>56</v>
      </c>
      <c r="R27" s="3" t="s">
        <v>352</v>
      </c>
      <c r="S27" s="1" t="s">
        <v>22</v>
      </c>
    </row>
    <row r="28" spans="1:19" ht="25.5" x14ac:dyDescent="0.2">
      <c r="A28" s="1">
        <v>2024027</v>
      </c>
      <c r="B28" s="5">
        <v>45303</v>
      </c>
      <c r="C28" s="4" t="str">
        <f>TEXT(Fiscalizacoes[[#This Row],[Data]],"mm/aaaa")</f>
        <v>01/2024</v>
      </c>
      <c r="D28" s="2" t="s">
        <v>83</v>
      </c>
      <c r="E28" s="1" t="s">
        <v>23</v>
      </c>
      <c r="F28" s="3" t="s">
        <v>52</v>
      </c>
      <c r="G28" s="1">
        <v>193</v>
      </c>
      <c r="H28" s="3" t="s">
        <v>53</v>
      </c>
      <c r="I28" s="3" t="s">
        <v>54</v>
      </c>
      <c r="J28" s="1" t="s">
        <v>24</v>
      </c>
      <c r="K28" s="1" t="s">
        <v>487</v>
      </c>
      <c r="L28" s="7" t="s">
        <v>142</v>
      </c>
      <c r="M28" s="3" t="s">
        <v>19</v>
      </c>
      <c r="N28" s="5">
        <v>42886</v>
      </c>
      <c r="O28" s="5">
        <v>46538</v>
      </c>
      <c r="P28" s="3" t="s">
        <v>55</v>
      </c>
      <c r="Q28" s="3" t="s">
        <v>56</v>
      </c>
      <c r="R28" s="3" t="s">
        <v>352</v>
      </c>
      <c r="S28" s="1" t="s">
        <v>22</v>
      </c>
    </row>
    <row r="29" spans="1:19" ht="25.5" x14ac:dyDescent="0.2">
      <c r="A29" s="1">
        <v>2024028</v>
      </c>
      <c r="B29" s="5">
        <v>45303</v>
      </c>
      <c r="C29" s="4" t="str">
        <f>TEXT(Fiscalizacoes[[#This Row],[Data]],"mm/aaaa")</f>
        <v>01/2024</v>
      </c>
      <c r="D29" s="2" t="s">
        <v>84</v>
      </c>
      <c r="E29" s="1" t="s">
        <v>23</v>
      </c>
      <c r="F29" s="3" t="s">
        <v>52</v>
      </c>
      <c r="G29" s="1">
        <v>193</v>
      </c>
      <c r="H29" s="3" t="s">
        <v>53</v>
      </c>
      <c r="I29" s="3" t="s">
        <v>54</v>
      </c>
      <c r="J29" s="1" t="s">
        <v>24</v>
      </c>
      <c r="K29" s="1" t="s">
        <v>487</v>
      </c>
      <c r="L29" s="7" t="s">
        <v>143</v>
      </c>
      <c r="M29" s="3" t="s">
        <v>19</v>
      </c>
      <c r="N29" s="5">
        <v>42886</v>
      </c>
      <c r="O29" s="5">
        <v>46538</v>
      </c>
      <c r="P29" s="3" t="s">
        <v>55</v>
      </c>
      <c r="Q29" s="3" t="s">
        <v>56</v>
      </c>
      <c r="R29" s="3" t="s">
        <v>352</v>
      </c>
      <c r="S29" s="1" t="s">
        <v>22</v>
      </c>
    </row>
    <row r="30" spans="1:19" ht="25.5" x14ac:dyDescent="0.2">
      <c r="A30" s="1">
        <v>2024029</v>
      </c>
      <c r="B30" s="5">
        <v>45303</v>
      </c>
      <c r="C30" s="4" t="str">
        <f>TEXT(Fiscalizacoes[[#This Row],[Data]],"mm/aaaa")</f>
        <v>01/2024</v>
      </c>
      <c r="D30" s="2" t="s">
        <v>85</v>
      </c>
      <c r="E30" s="1" t="s">
        <v>23</v>
      </c>
      <c r="F30" s="3" t="s">
        <v>52</v>
      </c>
      <c r="G30" s="1">
        <v>193</v>
      </c>
      <c r="H30" s="3" t="s">
        <v>53</v>
      </c>
      <c r="I30" s="3" t="s">
        <v>54</v>
      </c>
      <c r="J30" s="1" t="s">
        <v>24</v>
      </c>
      <c r="K30" s="1" t="s">
        <v>487</v>
      </c>
      <c r="L30" s="7" t="s">
        <v>144</v>
      </c>
      <c r="M30" s="3" t="s">
        <v>19</v>
      </c>
      <c r="N30" s="5">
        <v>42886</v>
      </c>
      <c r="O30" s="5">
        <v>46538</v>
      </c>
      <c r="P30" s="3" t="s">
        <v>55</v>
      </c>
      <c r="Q30" s="3" t="s">
        <v>56</v>
      </c>
      <c r="R30" s="3" t="s">
        <v>352</v>
      </c>
      <c r="S30" s="1" t="s">
        <v>22</v>
      </c>
    </row>
    <row r="31" spans="1:19" ht="25.5" x14ac:dyDescent="0.2">
      <c r="A31" s="1">
        <v>2024030</v>
      </c>
      <c r="B31" s="5">
        <v>45303</v>
      </c>
      <c r="C31" s="4" t="str">
        <f>TEXT(Fiscalizacoes[[#This Row],[Data]],"mm/aaaa")</f>
        <v>01/2024</v>
      </c>
      <c r="D31" s="2" t="s">
        <v>86</v>
      </c>
      <c r="E31" s="1" t="s">
        <v>23</v>
      </c>
      <c r="F31" s="3" t="s">
        <v>52</v>
      </c>
      <c r="G31" s="1">
        <v>193</v>
      </c>
      <c r="H31" s="3" t="s">
        <v>53</v>
      </c>
      <c r="I31" s="3" t="s">
        <v>54</v>
      </c>
      <c r="J31" s="1" t="s">
        <v>24</v>
      </c>
      <c r="K31" s="1" t="s">
        <v>487</v>
      </c>
      <c r="L31" s="7" t="s">
        <v>145</v>
      </c>
      <c r="M31" s="3" t="s">
        <v>19</v>
      </c>
      <c r="N31" s="5">
        <v>43312</v>
      </c>
      <c r="O31" s="5">
        <v>46965</v>
      </c>
      <c r="P31" s="3" t="s">
        <v>55</v>
      </c>
      <c r="Q31" s="3" t="s">
        <v>56</v>
      </c>
      <c r="R31" s="3" t="s">
        <v>352</v>
      </c>
      <c r="S31" s="1" t="s">
        <v>22</v>
      </c>
    </row>
    <row r="32" spans="1:19" ht="25.5" x14ac:dyDescent="0.2">
      <c r="A32" s="1">
        <v>2024031</v>
      </c>
      <c r="B32" s="5">
        <v>45303</v>
      </c>
      <c r="C32" s="4" t="str">
        <f>TEXT(Fiscalizacoes[[#This Row],[Data]],"mm/aaaa")</f>
        <v>01/2024</v>
      </c>
      <c r="D32" s="2" t="s">
        <v>87</v>
      </c>
      <c r="E32" s="1" t="s">
        <v>23</v>
      </c>
      <c r="F32" s="3" t="s">
        <v>52</v>
      </c>
      <c r="G32" s="1">
        <v>193</v>
      </c>
      <c r="H32" s="3" t="s">
        <v>53</v>
      </c>
      <c r="I32" s="3" t="s">
        <v>54</v>
      </c>
      <c r="J32" s="1" t="s">
        <v>24</v>
      </c>
      <c r="K32" s="1" t="s">
        <v>487</v>
      </c>
      <c r="L32" s="7" t="s">
        <v>146</v>
      </c>
      <c r="M32" s="3" t="s">
        <v>19</v>
      </c>
      <c r="N32" s="5">
        <v>43921</v>
      </c>
      <c r="O32" s="5">
        <v>47573</v>
      </c>
      <c r="P32" s="3" t="s">
        <v>55</v>
      </c>
      <c r="Q32" s="3" t="s">
        <v>56</v>
      </c>
      <c r="R32" s="3" t="s">
        <v>352</v>
      </c>
      <c r="S32" s="1" t="s">
        <v>22</v>
      </c>
    </row>
    <row r="33" spans="1:19" ht="25.5" x14ac:dyDescent="0.2">
      <c r="A33" s="1">
        <v>2024032</v>
      </c>
      <c r="B33" s="5">
        <v>45303</v>
      </c>
      <c r="C33" s="4" t="str">
        <f>TEXT(Fiscalizacoes[[#This Row],[Data]],"mm/aaaa")</f>
        <v>01/2024</v>
      </c>
      <c r="D33" s="2" t="s">
        <v>88</v>
      </c>
      <c r="E33" s="1" t="s">
        <v>23</v>
      </c>
      <c r="F33" s="3" t="s">
        <v>52</v>
      </c>
      <c r="G33" s="1">
        <v>193</v>
      </c>
      <c r="H33" s="3" t="s">
        <v>53</v>
      </c>
      <c r="I33" s="3" t="s">
        <v>54</v>
      </c>
      <c r="J33" s="1" t="s">
        <v>24</v>
      </c>
      <c r="K33" s="1" t="s">
        <v>487</v>
      </c>
      <c r="L33" s="7" t="s">
        <v>147</v>
      </c>
      <c r="M33" s="3" t="s">
        <v>19</v>
      </c>
      <c r="N33" s="5">
        <v>44165</v>
      </c>
      <c r="O33" s="5">
        <v>47817</v>
      </c>
      <c r="P33" s="3" t="s">
        <v>55</v>
      </c>
      <c r="Q33" s="3" t="s">
        <v>56</v>
      </c>
      <c r="R33" s="3" t="s">
        <v>352</v>
      </c>
      <c r="S33" s="1" t="s">
        <v>22</v>
      </c>
    </row>
    <row r="34" spans="1:19" ht="25.5" x14ac:dyDescent="0.2">
      <c r="A34" s="1">
        <v>2024033</v>
      </c>
      <c r="B34" s="5">
        <v>45303</v>
      </c>
      <c r="C34" s="4" t="str">
        <f>TEXT(Fiscalizacoes[[#This Row],[Data]],"mm/aaaa")</f>
        <v>01/2024</v>
      </c>
      <c r="D34" s="2" t="s">
        <v>89</v>
      </c>
      <c r="E34" s="1" t="s">
        <v>23</v>
      </c>
      <c r="F34" s="3" t="s">
        <v>52</v>
      </c>
      <c r="G34" s="1">
        <v>193</v>
      </c>
      <c r="H34" s="3" t="s">
        <v>53</v>
      </c>
      <c r="I34" s="3" t="s">
        <v>54</v>
      </c>
      <c r="J34" s="1" t="s">
        <v>24</v>
      </c>
      <c r="K34" s="1" t="s">
        <v>487</v>
      </c>
      <c r="L34" s="7" t="s">
        <v>148</v>
      </c>
      <c r="M34" s="3" t="s">
        <v>19</v>
      </c>
      <c r="N34" s="5">
        <v>42886</v>
      </c>
      <c r="O34" s="5">
        <v>46538</v>
      </c>
      <c r="P34" s="3" t="s">
        <v>55</v>
      </c>
      <c r="Q34" s="3" t="s">
        <v>56</v>
      </c>
      <c r="R34" s="3" t="s">
        <v>352</v>
      </c>
      <c r="S34" s="1" t="s">
        <v>22</v>
      </c>
    </row>
    <row r="35" spans="1:19" ht="25.5" x14ac:dyDescent="0.2">
      <c r="A35" s="1">
        <v>2024034</v>
      </c>
      <c r="B35" s="5">
        <v>45303</v>
      </c>
      <c r="C35" s="4" t="str">
        <f>TEXT(Fiscalizacoes[[#This Row],[Data]],"mm/aaaa")</f>
        <v>01/2024</v>
      </c>
      <c r="D35" s="2" t="s">
        <v>90</v>
      </c>
      <c r="E35" s="1" t="s">
        <v>23</v>
      </c>
      <c r="F35" s="3" t="s">
        <v>52</v>
      </c>
      <c r="G35" s="1">
        <v>193</v>
      </c>
      <c r="H35" s="3" t="s">
        <v>53</v>
      </c>
      <c r="I35" s="3" t="s">
        <v>54</v>
      </c>
      <c r="J35" s="1" t="s">
        <v>24</v>
      </c>
      <c r="K35" s="1" t="s">
        <v>487</v>
      </c>
      <c r="L35" s="7" t="s">
        <v>149</v>
      </c>
      <c r="M35" s="3" t="s">
        <v>19</v>
      </c>
      <c r="N35" s="5">
        <v>42766</v>
      </c>
      <c r="O35" s="5">
        <v>46418</v>
      </c>
      <c r="P35" s="3" t="s">
        <v>55</v>
      </c>
      <c r="Q35" s="3" t="s">
        <v>56</v>
      </c>
      <c r="R35" s="3" t="s">
        <v>352</v>
      </c>
      <c r="S35" s="1" t="s">
        <v>22</v>
      </c>
    </row>
    <row r="36" spans="1:19" ht="25.5" x14ac:dyDescent="0.2">
      <c r="A36" s="1">
        <v>2024035</v>
      </c>
      <c r="B36" s="5">
        <v>45303</v>
      </c>
      <c r="C36" s="4" t="str">
        <f>TEXT(Fiscalizacoes[[#This Row],[Data]],"mm/aaaa")</f>
        <v>01/2024</v>
      </c>
      <c r="D36" s="2" t="s">
        <v>91</v>
      </c>
      <c r="E36" s="1" t="s">
        <v>23</v>
      </c>
      <c r="F36" s="3" t="s">
        <v>52</v>
      </c>
      <c r="G36" s="1">
        <v>193</v>
      </c>
      <c r="H36" s="3" t="s">
        <v>53</v>
      </c>
      <c r="I36" s="3" t="s">
        <v>54</v>
      </c>
      <c r="J36" s="1" t="s">
        <v>24</v>
      </c>
      <c r="K36" s="1" t="s">
        <v>487</v>
      </c>
      <c r="L36" s="7" t="s">
        <v>150</v>
      </c>
      <c r="M36" s="3" t="s">
        <v>19</v>
      </c>
      <c r="N36" s="5">
        <v>42674</v>
      </c>
      <c r="O36" s="5">
        <v>46326</v>
      </c>
      <c r="P36" s="3" t="s">
        <v>55</v>
      </c>
      <c r="Q36" s="3" t="s">
        <v>56</v>
      </c>
      <c r="R36" s="3" t="s">
        <v>352</v>
      </c>
      <c r="S36" s="1" t="s">
        <v>22</v>
      </c>
    </row>
    <row r="37" spans="1:19" ht="25.5" x14ac:dyDescent="0.2">
      <c r="A37" s="1">
        <v>2024036</v>
      </c>
      <c r="B37" s="5">
        <v>45303</v>
      </c>
      <c r="C37" s="4" t="str">
        <f>TEXT(Fiscalizacoes[[#This Row],[Data]],"mm/aaaa")</f>
        <v>01/2024</v>
      </c>
      <c r="D37" s="2" t="s">
        <v>92</v>
      </c>
      <c r="E37" s="1" t="s">
        <v>23</v>
      </c>
      <c r="F37" s="3" t="s">
        <v>52</v>
      </c>
      <c r="G37" s="1">
        <v>193</v>
      </c>
      <c r="H37" s="3" t="s">
        <v>53</v>
      </c>
      <c r="I37" s="3" t="s">
        <v>54</v>
      </c>
      <c r="J37" s="1" t="s">
        <v>24</v>
      </c>
      <c r="K37" s="1" t="s">
        <v>487</v>
      </c>
      <c r="L37" s="7" t="s">
        <v>151</v>
      </c>
      <c r="M37" s="3" t="s">
        <v>19</v>
      </c>
      <c r="N37" s="5">
        <v>42825</v>
      </c>
      <c r="O37" s="5">
        <v>46477</v>
      </c>
      <c r="P37" s="3" t="s">
        <v>55</v>
      </c>
      <c r="Q37" s="3" t="s">
        <v>56</v>
      </c>
      <c r="R37" s="3" t="s">
        <v>352</v>
      </c>
      <c r="S37" s="1" t="s">
        <v>22</v>
      </c>
    </row>
    <row r="38" spans="1:19" ht="25.5" x14ac:dyDescent="0.2">
      <c r="A38" s="1">
        <v>2024037</v>
      </c>
      <c r="B38" s="5">
        <v>45303</v>
      </c>
      <c r="C38" s="4" t="str">
        <f>TEXT(Fiscalizacoes[[#This Row],[Data]],"mm/aaaa")</f>
        <v>01/2024</v>
      </c>
      <c r="D38" s="2" t="s">
        <v>152</v>
      </c>
      <c r="E38" s="1" t="s">
        <v>23</v>
      </c>
      <c r="F38" s="3" t="s">
        <v>52</v>
      </c>
      <c r="G38" s="1">
        <v>193</v>
      </c>
      <c r="H38" s="3" t="s">
        <v>53</v>
      </c>
      <c r="I38" s="3" t="s">
        <v>54</v>
      </c>
      <c r="J38" s="1" t="s">
        <v>24</v>
      </c>
      <c r="K38" s="1" t="s">
        <v>487</v>
      </c>
      <c r="L38" s="7" t="s">
        <v>153</v>
      </c>
      <c r="M38" s="3" t="s">
        <v>19</v>
      </c>
      <c r="N38" s="5">
        <v>42886</v>
      </c>
      <c r="O38" s="5">
        <v>46538</v>
      </c>
      <c r="P38" s="3" t="s">
        <v>55</v>
      </c>
      <c r="Q38" s="3" t="s">
        <v>56</v>
      </c>
      <c r="R38" s="3" t="s">
        <v>352</v>
      </c>
      <c r="S38" s="1" t="s">
        <v>22</v>
      </c>
    </row>
    <row r="39" spans="1:19" ht="25.5" x14ac:dyDescent="0.2">
      <c r="A39" s="1">
        <v>2024038</v>
      </c>
      <c r="B39" s="5">
        <v>45303</v>
      </c>
      <c r="C39" s="4" t="str">
        <f>TEXT(Fiscalizacoes[[#This Row],[Data]],"mm/aaaa")</f>
        <v>01/2024</v>
      </c>
      <c r="D39" s="2" t="s">
        <v>93</v>
      </c>
      <c r="E39" s="1" t="s">
        <v>23</v>
      </c>
      <c r="F39" s="3" t="s">
        <v>52</v>
      </c>
      <c r="G39" s="1">
        <v>193</v>
      </c>
      <c r="H39" s="3" t="s">
        <v>53</v>
      </c>
      <c r="I39" s="3" t="s">
        <v>54</v>
      </c>
      <c r="J39" s="1" t="s">
        <v>24</v>
      </c>
      <c r="K39" s="1" t="s">
        <v>487</v>
      </c>
      <c r="L39" s="7" t="s">
        <v>154</v>
      </c>
      <c r="M39" s="3" t="s">
        <v>19</v>
      </c>
      <c r="N39" s="5">
        <v>42674</v>
      </c>
      <c r="O39" s="5">
        <v>46326</v>
      </c>
      <c r="P39" s="3" t="s">
        <v>55</v>
      </c>
      <c r="Q39" s="3" t="s">
        <v>56</v>
      </c>
      <c r="R39" s="3" t="s">
        <v>352</v>
      </c>
      <c r="S39" s="1" t="s">
        <v>22</v>
      </c>
    </row>
    <row r="40" spans="1:19" ht="25.5" x14ac:dyDescent="0.2">
      <c r="A40" s="1">
        <v>2024039</v>
      </c>
      <c r="B40" s="5">
        <v>45303</v>
      </c>
      <c r="C40" s="4" t="str">
        <f>TEXT(Fiscalizacoes[[#This Row],[Data]],"mm/aaaa")</f>
        <v>01/2024</v>
      </c>
      <c r="D40" s="2" t="s">
        <v>94</v>
      </c>
      <c r="E40" s="1" t="s">
        <v>23</v>
      </c>
      <c r="F40" s="3" t="s">
        <v>52</v>
      </c>
      <c r="G40" s="1">
        <v>193</v>
      </c>
      <c r="H40" s="3" t="s">
        <v>53</v>
      </c>
      <c r="I40" s="3" t="s">
        <v>54</v>
      </c>
      <c r="J40" s="1" t="s">
        <v>24</v>
      </c>
      <c r="K40" s="1" t="s">
        <v>487</v>
      </c>
      <c r="L40" s="7" t="s">
        <v>155</v>
      </c>
      <c r="M40" s="3" t="s">
        <v>19</v>
      </c>
      <c r="N40" s="5">
        <v>42886</v>
      </c>
      <c r="O40" s="5">
        <v>46538</v>
      </c>
      <c r="P40" s="3" t="s">
        <v>55</v>
      </c>
      <c r="Q40" s="3" t="s">
        <v>56</v>
      </c>
      <c r="R40" s="3" t="s">
        <v>352</v>
      </c>
      <c r="S40" s="1" t="s">
        <v>22</v>
      </c>
    </row>
    <row r="41" spans="1:19" ht="25.5" x14ac:dyDescent="0.2">
      <c r="A41" s="1">
        <v>2024040</v>
      </c>
      <c r="B41" s="5">
        <v>45303</v>
      </c>
      <c r="C41" s="4" t="str">
        <f>TEXT(Fiscalizacoes[[#This Row],[Data]],"mm/aaaa")</f>
        <v>01/2024</v>
      </c>
      <c r="D41" s="2" t="s">
        <v>95</v>
      </c>
      <c r="E41" s="1" t="s">
        <v>23</v>
      </c>
      <c r="F41" s="3" t="s">
        <v>52</v>
      </c>
      <c r="G41" s="1">
        <v>193</v>
      </c>
      <c r="H41" s="3" t="s">
        <v>53</v>
      </c>
      <c r="I41" s="3" t="s">
        <v>54</v>
      </c>
      <c r="J41" s="1" t="s">
        <v>24</v>
      </c>
      <c r="K41" s="1" t="s">
        <v>487</v>
      </c>
      <c r="L41" s="7" t="s">
        <v>156</v>
      </c>
      <c r="M41" s="3" t="s">
        <v>19</v>
      </c>
      <c r="N41" s="5">
        <v>42825</v>
      </c>
      <c r="O41" s="5">
        <v>46477</v>
      </c>
      <c r="P41" s="3" t="s">
        <v>55</v>
      </c>
      <c r="Q41" s="3" t="s">
        <v>56</v>
      </c>
      <c r="R41" s="3" t="s">
        <v>352</v>
      </c>
      <c r="S41" s="1" t="s">
        <v>22</v>
      </c>
    </row>
    <row r="42" spans="1:19" ht="25.5" x14ac:dyDescent="0.2">
      <c r="A42" s="1">
        <v>2024041</v>
      </c>
      <c r="B42" s="5">
        <v>45303</v>
      </c>
      <c r="C42" s="4" t="str">
        <f>TEXT(Fiscalizacoes[[#This Row],[Data]],"mm/aaaa")</f>
        <v>01/2024</v>
      </c>
      <c r="D42" s="2" t="s">
        <v>96</v>
      </c>
      <c r="E42" s="1" t="s">
        <v>23</v>
      </c>
      <c r="F42" s="3" t="s">
        <v>52</v>
      </c>
      <c r="G42" s="1">
        <v>193</v>
      </c>
      <c r="H42" s="3" t="s">
        <v>53</v>
      </c>
      <c r="I42" s="3" t="s">
        <v>54</v>
      </c>
      <c r="J42" s="1" t="s">
        <v>24</v>
      </c>
      <c r="K42" s="1" t="s">
        <v>487</v>
      </c>
      <c r="L42" s="7" t="s">
        <v>157</v>
      </c>
      <c r="M42" s="3" t="s">
        <v>19</v>
      </c>
      <c r="N42" s="5">
        <v>42825</v>
      </c>
      <c r="O42" s="5">
        <v>46477</v>
      </c>
      <c r="P42" s="3" t="s">
        <v>55</v>
      </c>
      <c r="Q42" s="3" t="s">
        <v>56</v>
      </c>
      <c r="R42" s="3" t="s">
        <v>352</v>
      </c>
      <c r="S42" s="1" t="s">
        <v>22</v>
      </c>
    </row>
    <row r="43" spans="1:19" ht="25.5" x14ac:dyDescent="0.2">
      <c r="A43" s="1">
        <v>2024042</v>
      </c>
      <c r="B43" s="5">
        <v>45303</v>
      </c>
      <c r="C43" s="4" t="str">
        <f>TEXT(Fiscalizacoes[[#This Row],[Data]],"mm/aaaa")</f>
        <v>01/2024</v>
      </c>
      <c r="D43" s="2" t="s">
        <v>97</v>
      </c>
      <c r="E43" s="1" t="s">
        <v>23</v>
      </c>
      <c r="F43" s="3" t="s">
        <v>52</v>
      </c>
      <c r="G43" s="1">
        <v>193</v>
      </c>
      <c r="H43" s="3" t="s">
        <v>53</v>
      </c>
      <c r="I43" s="3" t="s">
        <v>54</v>
      </c>
      <c r="J43" s="1" t="s">
        <v>24</v>
      </c>
      <c r="K43" s="1" t="s">
        <v>487</v>
      </c>
      <c r="L43" s="7" t="s">
        <v>158</v>
      </c>
      <c r="M43" s="3" t="s">
        <v>19</v>
      </c>
      <c r="N43" s="5">
        <v>43616</v>
      </c>
      <c r="O43" s="5">
        <v>47269</v>
      </c>
      <c r="P43" s="3" t="s">
        <v>55</v>
      </c>
      <c r="Q43" s="3" t="s">
        <v>56</v>
      </c>
      <c r="R43" s="3" t="s">
        <v>352</v>
      </c>
      <c r="S43" s="1" t="s">
        <v>22</v>
      </c>
    </row>
    <row r="44" spans="1:19" ht="25.5" x14ac:dyDescent="0.2">
      <c r="A44" s="1">
        <v>2024043</v>
      </c>
      <c r="B44" s="5">
        <v>45303</v>
      </c>
      <c r="C44" s="4" t="str">
        <f>TEXT(Fiscalizacoes[[#This Row],[Data]],"mm/aaaa")</f>
        <v>01/2024</v>
      </c>
      <c r="D44" s="2" t="s">
        <v>98</v>
      </c>
      <c r="E44" s="1" t="s">
        <v>23</v>
      </c>
      <c r="F44" s="3" t="s">
        <v>52</v>
      </c>
      <c r="G44" s="1">
        <v>287</v>
      </c>
      <c r="H44" s="3" t="s">
        <v>53</v>
      </c>
      <c r="I44" s="3" t="s">
        <v>54</v>
      </c>
      <c r="J44" s="1" t="s">
        <v>24</v>
      </c>
      <c r="K44" s="1" t="s">
        <v>488</v>
      </c>
      <c r="L44" s="7" t="s">
        <v>31</v>
      </c>
      <c r="M44" s="3" t="s">
        <v>484</v>
      </c>
      <c r="O44" s="5"/>
      <c r="P44" s="3" t="s">
        <v>55</v>
      </c>
      <c r="Q44" s="3" t="s">
        <v>56</v>
      </c>
      <c r="R44" s="3" t="s">
        <v>352</v>
      </c>
      <c r="S44" s="1" t="s">
        <v>22</v>
      </c>
    </row>
    <row r="45" spans="1:19" ht="38.25" x14ac:dyDescent="0.2">
      <c r="A45" s="1">
        <v>2024044</v>
      </c>
      <c r="B45" s="5">
        <v>45303</v>
      </c>
      <c r="C45" s="4" t="str">
        <f>TEXT(Fiscalizacoes[[#This Row],[Data]],"mm/aaaa")</f>
        <v>01/2024</v>
      </c>
      <c r="D45" s="2" t="s">
        <v>100</v>
      </c>
      <c r="E45" s="1" t="s">
        <v>23</v>
      </c>
      <c r="F45" s="3" t="s">
        <v>52</v>
      </c>
      <c r="G45" s="1">
        <v>287</v>
      </c>
      <c r="H45" s="3" t="s">
        <v>53</v>
      </c>
      <c r="I45" s="3" t="s">
        <v>54</v>
      </c>
      <c r="J45" s="1" t="s">
        <v>24</v>
      </c>
      <c r="K45" s="1" t="s">
        <v>488</v>
      </c>
      <c r="L45" s="7" t="s">
        <v>159</v>
      </c>
      <c r="M45" s="3" t="s">
        <v>19</v>
      </c>
      <c r="N45" s="5">
        <v>43861</v>
      </c>
      <c r="O45" s="5">
        <v>47514</v>
      </c>
      <c r="P45" s="3" t="s">
        <v>55</v>
      </c>
      <c r="Q45" s="3" t="s">
        <v>56</v>
      </c>
      <c r="R45" s="3" t="s">
        <v>352</v>
      </c>
      <c r="S45" s="1" t="s">
        <v>22</v>
      </c>
    </row>
    <row r="46" spans="1:19" ht="38.25" x14ac:dyDescent="0.2">
      <c r="A46" s="1">
        <v>2024045</v>
      </c>
      <c r="B46" s="5">
        <v>45303</v>
      </c>
      <c r="C46" s="4" t="str">
        <f>TEXT(Fiscalizacoes[[#This Row],[Data]],"mm/aaaa")</f>
        <v>01/2024</v>
      </c>
      <c r="D46" s="2" t="s">
        <v>99</v>
      </c>
      <c r="E46" s="1" t="s">
        <v>23</v>
      </c>
      <c r="F46" s="3" t="s">
        <v>52</v>
      </c>
      <c r="G46" s="1">
        <v>287</v>
      </c>
      <c r="H46" s="3" t="s">
        <v>53</v>
      </c>
      <c r="I46" s="3" t="s">
        <v>54</v>
      </c>
      <c r="J46" s="1" t="s">
        <v>24</v>
      </c>
      <c r="K46" s="1" t="s">
        <v>488</v>
      </c>
      <c r="L46" s="7" t="s">
        <v>160</v>
      </c>
      <c r="M46" s="3" t="s">
        <v>19</v>
      </c>
      <c r="N46" s="5">
        <v>43190</v>
      </c>
      <c r="O46" s="5">
        <v>46843</v>
      </c>
      <c r="P46" s="3" t="s">
        <v>55</v>
      </c>
      <c r="Q46" s="3" t="s">
        <v>56</v>
      </c>
      <c r="R46" s="3" t="s">
        <v>352</v>
      </c>
      <c r="S46" s="1" t="s">
        <v>22</v>
      </c>
    </row>
    <row r="47" spans="1:19" ht="38.25" x14ac:dyDescent="0.2">
      <c r="A47" s="1">
        <v>2024046</v>
      </c>
      <c r="B47" s="5">
        <v>45303</v>
      </c>
      <c r="C47" s="4" t="str">
        <f>TEXT(Fiscalizacoes[[#This Row],[Data]],"mm/aaaa")</f>
        <v>01/2024</v>
      </c>
      <c r="D47" s="2" t="s">
        <v>101</v>
      </c>
      <c r="E47" s="1" t="s">
        <v>23</v>
      </c>
      <c r="F47" s="3" t="s">
        <v>52</v>
      </c>
      <c r="G47" s="1">
        <v>287</v>
      </c>
      <c r="H47" s="3" t="s">
        <v>53</v>
      </c>
      <c r="I47" s="3" t="s">
        <v>54</v>
      </c>
      <c r="J47" s="1" t="s">
        <v>24</v>
      </c>
      <c r="K47" s="1" t="s">
        <v>488</v>
      </c>
      <c r="L47" s="7" t="s">
        <v>161</v>
      </c>
      <c r="M47" s="3" t="s">
        <v>19</v>
      </c>
      <c r="N47" s="5">
        <v>43861</v>
      </c>
      <c r="O47" s="5">
        <v>47514</v>
      </c>
      <c r="P47" s="3" t="s">
        <v>55</v>
      </c>
      <c r="Q47" s="3" t="s">
        <v>56</v>
      </c>
      <c r="R47" s="3" t="s">
        <v>352</v>
      </c>
      <c r="S47" s="1" t="s">
        <v>22</v>
      </c>
    </row>
    <row r="48" spans="1:19" ht="38.25" x14ac:dyDescent="0.2">
      <c r="A48" s="1">
        <v>2024047</v>
      </c>
      <c r="B48" s="5">
        <v>45303</v>
      </c>
      <c r="C48" s="4" t="str">
        <f>TEXT(Fiscalizacoes[[#This Row],[Data]],"mm/aaaa")</f>
        <v>01/2024</v>
      </c>
      <c r="D48" s="2" t="s">
        <v>102</v>
      </c>
      <c r="E48" s="1" t="s">
        <v>23</v>
      </c>
      <c r="F48" s="3" t="s">
        <v>52</v>
      </c>
      <c r="G48" s="1">
        <v>287</v>
      </c>
      <c r="H48" s="3" t="s">
        <v>53</v>
      </c>
      <c r="I48" s="3" t="s">
        <v>54</v>
      </c>
      <c r="J48" s="1" t="s">
        <v>24</v>
      </c>
      <c r="K48" s="1" t="s">
        <v>488</v>
      </c>
      <c r="L48" s="7" t="s">
        <v>162</v>
      </c>
      <c r="M48" s="3" t="s">
        <v>19</v>
      </c>
      <c r="N48" s="5">
        <v>43312</v>
      </c>
      <c r="O48" s="5">
        <v>46965</v>
      </c>
      <c r="P48" s="3" t="s">
        <v>55</v>
      </c>
      <c r="Q48" s="3" t="s">
        <v>56</v>
      </c>
      <c r="R48" s="3" t="s">
        <v>352</v>
      </c>
      <c r="S48" s="1" t="s">
        <v>22</v>
      </c>
    </row>
    <row r="49" spans="1:19" ht="38.25" x14ac:dyDescent="0.2">
      <c r="A49" s="1">
        <v>2024048</v>
      </c>
      <c r="B49" s="5">
        <v>45303</v>
      </c>
      <c r="C49" s="4" t="str">
        <f>TEXT(Fiscalizacoes[[#This Row],[Data]],"mm/aaaa")</f>
        <v>01/2024</v>
      </c>
      <c r="D49" s="2" t="s">
        <v>103</v>
      </c>
      <c r="E49" s="1" t="s">
        <v>23</v>
      </c>
      <c r="F49" s="3" t="s">
        <v>52</v>
      </c>
      <c r="G49" s="1">
        <v>287</v>
      </c>
      <c r="H49" s="3" t="s">
        <v>53</v>
      </c>
      <c r="I49" s="3" t="s">
        <v>54</v>
      </c>
      <c r="J49" s="1" t="s">
        <v>24</v>
      </c>
      <c r="K49" s="1" t="s">
        <v>488</v>
      </c>
      <c r="L49" s="7" t="s">
        <v>163</v>
      </c>
      <c r="M49" s="3" t="s">
        <v>19</v>
      </c>
      <c r="N49" s="5">
        <v>43585</v>
      </c>
      <c r="O49" s="5">
        <v>47238</v>
      </c>
      <c r="P49" s="3" t="s">
        <v>55</v>
      </c>
      <c r="Q49" s="3" t="s">
        <v>56</v>
      </c>
      <c r="R49" s="3" t="s">
        <v>352</v>
      </c>
      <c r="S49" s="1" t="s">
        <v>22</v>
      </c>
    </row>
    <row r="50" spans="1:19" ht="38.25" x14ac:dyDescent="0.2">
      <c r="A50" s="1">
        <v>2024049</v>
      </c>
      <c r="B50" s="5">
        <v>45303</v>
      </c>
      <c r="C50" s="4" t="str">
        <f>TEXT(Fiscalizacoes[[#This Row],[Data]],"mm/aaaa")</f>
        <v>01/2024</v>
      </c>
      <c r="D50" s="2" t="s">
        <v>104</v>
      </c>
      <c r="E50" s="1" t="s">
        <v>23</v>
      </c>
      <c r="F50" s="3" t="s">
        <v>52</v>
      </c>
      <c r="G50" s="1">
        <v>287</v>
      </c>
      <c r="H50" s="3" t="s">
        <v>53</v>
      </c>
      <c r="I50" s="3" t="s">
        <v>54</v>
      </c>
      <c r="J50" s="1" t="s">
        <v>24</v>
      </c>
      <c r="K50" s="1" t="s">
        <v>488</v>
      </c>
      <c r="L50" s="7" t="s">
        <v>164</v>
      </c>
      <c r="M50" s="3" t="s">
        <v>19</v>
      </c>
      <c r="N50" s="5">
        <v>42766</v>
      </c>
      <c r="O50" s="5">
        <v>46418</v>
      </c>
      <c r="P50" s="3" t="s">
        <v>55</v>
      </c>
      <c r="Q50" s="3" t="s">
        <v>56</v>
      </c>
      <c r="R50" s="3" t="s">
        <v>352</v>
      </c>
      <c r="S50" s="1" t="s">
        <v>22</v>
      </c>
    </row>
    <row r="51" spans="1:19" ht="38.25" x14ac:dyDescent="0.2">
      <c r="A51" s="1">
        <v>2024050</v>
      </c>
      <c r="B51" s="5">
        <v>45303</v>
      </c>
      <c r="C51" s="4" t="str">
        <f>TEXT(Fiscalizacoes[[#This Row],[Data]],"mm/aaaa")</f>
        <v>01/2024</v>
      </c>
      <c r="D51" s="2" t="s">
        <v>105</v>
      </c>
      <c r="E51" s="1" t="s">
        <v>23</v>
      </c>
      <c r="F51" s="3" t="s">
        <v>52</v>
      </c>
      <c r="G51" s="1">
        <v>287</v>
      </c>
      <c r="H51" s="3" t="s">
        <v>53</v>
      </c>
      <c r="I51" s="3" t="s">
        <v>54</v>
      </c>
      <c r="J51" s="1" t="s">
        <v>24</v>
      </c>
      <c r="K51" s="1" t="s">
        <v>488</v>
      </c>
      <c r="L51" s="7" t="s">
        <v>165</v>
      </c>
      <c r="M51" s="3" t="s">
        <v>19</v>
      </c>
      <c r="N51" s="5">
        <v>43281</v>
      </c>
      <c r="O51" s="5">
        <v>46934</v>
      </c>
      <c r="P51" s="3" t="s">
        <v>55</v>
      </c>
      <c r="Q51" s="3" t="s">
        <v>56</v>
      </c>
      <c r="R51" s="3" t="s">
        <v>352</v>
      </c>
      <c r="S51" s="1" t="s">
        <v>22</v>
      </c>
    </row>
    <row r="52" spans="1:19" ht="38.25" x14ac:dyDescent="0.2">
      <c r="A52" s="1">
        <v>2024051</v>
      </c>
      <c r="B52" s="5">
        <v>45303</v>
      </c>
      <c r="C52" s="4" t="str">
        <f>TEXT(Fiscalizacoes[[#This Row],[Data]],"mm/aaaa")</f>
        <v>01/2024</v>
      </c>
      <c r="D52" s="2" t="s">
        <v>106</v>
      </c>
      <c r="E52" s="1" t="s">
        <v>23</v>
      </c>
      <c r="F52" s="3" t="s">
        <v>52</v>
      </c>
      <c r="G52" s="1">
        <v>287</v>
      </c>
      <c r="H52" s="3" t="s">
        <v>53</v>
      </c>
      <c r="I52" s="3" t="s">
        <v>54</v>
      </c>
      <c r="J52" s="1" t="s">
        <v>24</v>
      </c>
      <c r="K52" s="1" t="s">
        <v>488</v>
      </c>
      <c r="L52" s="7" t="s">
        <v>166</v>
      </c>
      <c r="M52" s="3" t="s">
        <v>19</v>
      </c>
      <c r="N52" s="5">
        <v>43251</v>
      </c>
      <c r="O52" s="5">
        <v>46904</v>
      </c>
      <c r="P52" s="3" t="s">
        <v>55</v>
      </c>
      <c r="Q52" s="3" t="s">
        <v>56</v>
      </c>
      <c r="R52" s="3" t="s">
        <v>352</v>
      </c>
      <c r="S52" s="1" t="s">
        <v>22</v>
      </c>
    </row>
    <row r="53" spans="1:19" ht="38.25" x14ac:dyDescent="0.2">
      <c r="A53" s="1">
        <v>2024052</v>
      </c>
      <c r="B53" s="5">
        <v>45303</v>
      </c>
      <c r="C53" s="4" t="str">
        <f>TEXT(Fiscalizacoes[[#This Row],[Data]],"mm/aaaa")</f>
        <v>01/2024</v>
      </c>
      <c r="D53" s="2" t="s">
        <v>107</v>
      </c>
      <c r="E53" s="1" t="s">
        <v>23</v>
      </c>
      <c r="F53" s="3" t="s">
        <v>52</v>
      </c>
      <c r="G53" s="1">
        <v>287</v>
      </c>
      <c r="H53" s="3" t="s">
        <v>53</v>
      </c>
      <c r="I53" s="3" t="s">
        <v>54</v>
      </c>
      <c r="J53" s="1" t="s">
        <v>24</v>
      </c>
      <c r="K53" s="1" t="s">
        <v>488</v>
      </c>
      <c r="L53" s="7" t="s">
        <v>167</v>
      </c>
      <c r="M53" s="3" t="s">
        <v>19</v>
      </c>
      <c r="N53" s="5">
        <v>43281</v>
      </c>
      <c r="O53" s="5">
        <v>46934</v>
      </c>
      <c r="P53" s="3" t="s">
        <v>55</v>
      </c>
      <c r="Q53" s="3" t="s">
        <v>56</v>
      </c>
      <c r="R53" s="3" t="s">
        <v>352</v>
      </c>
      <c r="S53" s="1" t="s">
        <v>22</v>
      </c>
    </row>
    <row r="54" spans="1:19" ht="38.25" x14ac:dyDescent="0.2">
      <c r="A54" s="1">
        <v>2024053</v>
      </c>
      <c r="B54" s="5">
        <v>45303</v>
      </c>
      <c r="C54" s="4" t="str">
        <f>TEXT(Fiscalizacoes[[#This Row],[Data]],"mm/aaaa")</f>
        <v>01/2024</v>
      </c>
      <c r="D54" s="2" t="s">
        <v>108</v>
      </c>
      <c r="E54" s="1" t="s">
        <v>23</v>
      </c>
      <c r="F54" s="3" t="s">
        <v>52</v>
      </c>
      <c r="G54" s="1">
        <v>287</v>
      </c>
      <c r="H54" s="3" t="s">
        <v>53</v>
      </c>
      <c r="I54" s="3" t="s">
        <v>54</v>
      </c>
      <c r="J54" s="1" t="s">
        <v>24</v>
      </c>
      <c r="K54" s="1" t="s">
        <v>488</v>
      </c>
      <c r="L54" s="7" t="s">
        <v>168</v>
      </c>
      <c r="M54" s="3" t="s">
        <v>19</v>
      </c>
      <c r="N54" s="5">
        <v>43251</v>
      </c>
      <c r="O54" s="5">
        <v>46904</v>
      </c>
      <c r="P54" s="3" t="s">
        <v>55</v>
      </c>
      <c r="Q54" s="3" t="s">
        <v>56</v>
      </c>
      <c r="R54" s="3" t="s">
        <v>352</v>
      </c>
      <c r="S54" s="1" t="s">
        <v>22</v>
      </c>
    </row>
    <row r="55" spans="1:19" ht="38.25" x14ac:dyDescent="0.2">
      <c r="A55" s="1">
        <v>2024054</v>
      </c>
      <c r="B55" s="5">
        <v>45303</v>
      </c>
      <c r="C55" s="4" t="str">
        <f>TEXT(Fiscalizacoes[[#This Row],[Data]],"mm/aaaa")</f>
        <v>01/2024</v>
      </c>
      <c r="D55" s="2" t="s">
        <v>109</v>
      </c>
      <c r="E55" s="1" t="s">
        <v>23</v>
      </c>
      <c r="F55" s="3" t="s">
        <v>52</v>
      </c>
      <c r="G55" s="1">
        <v>287</v>
      </c>
      <c r="H55" s="3" t="s">
        <v>53</v>
      </c>
      <c r="I55" s="3" t="s">
        <v>54</v>
      </c>
      <c r="J55" s="1" t="s">
        <v>24</v>
      </c>
      <c r="K55" s="1" t="s">
        <v>488</v>
      </c>
      <c r="L55" s="7" t="s">
        <v>169</v>
      </c>
      <c r="M55" s="3" t="s">
        <v>19</v>
      </c>
      <c r="N55" s="5">
        <v>42766</v>
      </c>
      <c r="O55" s="5">
        <v>46418</v>
      </c>
      <c r="P55" s="3" t="s">
        <v>55</v>
      </c>
      <c r="Q55" s="3" t="s">
        <v>56</v>
      </c>
      <c r="R55" s="3" t="s">
        <v>352</v>
      </c>
      <c r="S55" s="1" t="s">
        <v>22</v>
      </c>
    </row>
    <row r="56" spans="1:19" ht="38.25" x14ac:dyDescent="0.2">
      <c r="A56" s="1">
        <v>2024055</v>
      </c>
      <c r="B56" s="5">
        <v>45303</v>
      </c>
      <c r="C56" s="4" t="str">
        <f>TEXT(Fiscalizacoes[[#This Row],[Data]],"mm/aaaa")</f>
        <v>01/2024</v>
      </c>
      <c r="D56" s="2" t="s">
        <v>110</v>
      </c>
      <c r="E56" s="1" t="s">
        <v>23</v>
      </c>
      <c r="F56" s="3" t="s">
        <v>52</v>
      </c>
      <c r="G56" s="1">
        <v>287</v>
      </c>
      <c r="H56" s="3" t="s">
        <v>53</v>
      </c>
      <c r="I56" s="3" t="s">
        <v>54</v>
      </c>
      <c r="J56" s="1" t="s">
        <v>24</v>
      </c>
      <c r="K56" s="1" t="s">
        <v>488</v>
      </c>
      <c r="L56" s="7" t="s">
        <v>170</v>
      </c>
      <c r="M56" s="3" t="s">
        <v>19</v>
      </c>
      <c r="N56" s="5">
        <v>42794</v>
      </c>
      <c r="O56" s="5">
        <v>46446</v>
      </c>
      <c r="P56" s="3" t="s">
        <v>55</v>
      </c>
      <c r="Q56" s="3" t="s">
        <v>56</v>
      </c>
      <c r="R56" s="3" t="s">
        <v>352</v>
      </c>
      <c r="S56" s="1" t="s">
        <v>22</v>
      </c>
    </row>
    <row r="57" spans="1:19" ht="38.25" x14ac:dyDescent="0.2">
      <c r="A57" s="1">
        <v>2024056</v>
      </c>
      <c r="B57" s="5">
        <v>45303</v>
      </c>
      <c r="C57" s="4" t="str">
        <f>TEXT(Fiscalizacoes[[#This Row],[Data]],"mm/aaaa")</f>
        <v>01/2024</v>
      </c>
      <c r="D57" s="2" t="s">
        <v>111</v>
      </c>
      <c r="E57" s="1" t="s">
        <v>23</v>
      </c>
      <c r="F57" s="3" t="s">
        <v>52</v>
      </c>
      <c r="G57" s="1">
        <v>287</v>
      </c>
      <c r="H57" s="3" t="s">
        <v>53</v>
      </c>
      <c r="I57" s="3" t="s">
        <v>54</v>
      </c>
      <c r="J57" s="1" t="s">
        <v>24</v>
      </c>
      <c r="K57" s="1" t="s">
        <v>488</v>
      </c>
      <c r="L57" s="7" t="s">
        <v>171</v>
      </c>
      <c r="M57" s="3" t="s">
        <v>19</v>
      </c>
      <c r="N57" s="5">
        <v>43281</v>
      </c>
      <c r="O57" s="5">
        <v>46934</v>
      </c>
      <c r="P57" s="3" t="s">
        <v>55</v>
      </c>
      <c r="Q57" s="3" t="s">
        <v>56</v>
      </c>
      <c r="R57" s="3" t="s">
        <v>352</v>
      </c>
      <c r="S57" s="1" t="s">
        <v>22</v>
      </c>
    </row>
    <row r="58" spans="1:19" ht="38.25" x14ac:dyDescent="0.2">
      <c r="A58" s="1">
        <v>2024057</v>
      </c>
      <c r="B58" s="5">
        <v>45303</v>
      </c>
      <c r="C58" s="4" t="str">
        <f>TEXT(Fiscalizacoes[[#This Row],[Data]],"mm/aaaa")</f>
        <v>01/2024</v>
      </c>
      <c r="D58" s="2" t="s">
        <v>112</v>
      </c>
      <c r="E58" s="1" t="s">
        <v>23</v>
      </c>
      <c r="F58" s="3" t="s">
        <v>52</v>
      </c>
      <c r="G58" s="1">
        <v>287</v>
      </c>
      <c r="H58" s="3" t="s">
        <v>53</v>
      </c>
      <c r="I58" s="3" t="s">
        <v>54</v>
      </c>
      <c r="J58" s="1" t="s">
        <v>24</v>
      </c>
      <c r="K58" s="1" t="s">
        <v>488</v>
      </c>
      <c r="L58" s="7" t="s">
        <v>172</v>
      </c>
      <c r="M58" s="3" t="s">
        <v>19</v>
      </c>
      <c r="N58" s="5">
        <v>42766</v>
      </c>
      <c r="O58" s="5">
        <v>46418</v>
      </c>
      <c r="P58" s="3" t="s">
        <v>55</v>
      </c>
      <c r="Q58" s="3" t="s">
        <v>56</v>
      </c>
      <c r="R58" s="3" t="s">
        <v>352</v>
      </c>
      <c r="S58" s="1" t="s">
        <v>22</v>
      </c>
    </row>
    <row r="59" spans="1:19" ht="38.25" x14ac:dyDescent="0.2">
      <c r="A59" s="1">
        <v>2024058</v>
      </c>
      <c r="B59" s="5">
        <v>45303</v>
      </c>
      <c r="C59" s="4" t="str">
        <f>TEXT(Fiscalizacoes[[#This Row],[Data]],"mm/aaaa")</f>
        <v>01/2024</v>
      </c>
      <c r="D59" s="2" t="s">
        <v>113</v>
      </c>
      <c r="E59" s="1" t="s">
        <v>23</v>
      </c>
      <c r="F59" s="3" t="s">
        <v>52</v>
      </c>
      <c r="G59" s="1">
        <v>287</v>
      </c>
      <c r="H59" s="3" t="s">
        <v>53</v>
      </c>
      <c r="I59" s="3" t="s">
        <v>54</v>
      </c>
      <c r="J59" s="1" t="s">
        <v>24</v>
      </c>
      <c r="K59" s="1" t="s">
        <v>488</v>
      </c>
      <c r="L59" s="7" t="s">
        <v>173</v>
      </c>
      <c r="M59" s="3" t="s">
        <v>19</v>
      </c>
      <c r="N59" s="5">
        <v>43251</v>
      </c>
      <c r="O59" s="5">
        <v>46904</v>
      </c>
      <c r="P59" s="3" t="s">
        <v>55</v>
      </c>
      <c r="Q59" s="3" t="s">
        <v>56</v>
      </c>
      <c r="R59" s="3" t="s">
        <v>352</v>
      </c>
      <c r="S59" s="1" t="s">
        <v>22</v>
      </c>
    </row>
    <row r="60" spans="1:19" ht="38.25" x14ac:dyDescent="0.2">
      <c r="A60" s="1">
        <v>2024059</v>
      </c>
      <c r="B60" s="5">
        <v>45303</v>
      </c>
      <c r="C60" s="4" t="str">
        <f>TEXT(Fiscalizacoes[[#This Row],[Data]],"mm/aaaa")</f>
        <v>01/2024</v>
      </c>
      <c r="D60" s="2" t="s">
        <v>114</v>
      </c>
      <c r="E60" s="1" t="s">
        <v>23</v>
      </c>
      <c r="F60" s="3" t="s">
        <v>52</v>
      </c>
      <c r="G60" s="1">
        <v>287</v>
      </c>
      <c r="H60" s="3" t="s">
        <v>53</v>
      </c>
      <c r="I60" s="3" t="s">
        <v>54</v>
      </c>
      <c r="J60" s="1" t="s">
        <v>24</v>
      </c>
      <c r="K60" s="1" t="s">
        <v>488</v>
      </c>
      <c r="L60" s="7" t="s">
        <v>174</v>
      </c>
      <c r="M60" s="3" t="s">
        <v>19</v>
      </c>
      <c r="N60" s="5">
        <v>42886</v>
      </c>
      <c r="O60" s="5">
        <v>46538</v>
      </c>
      <c r="P60" s="3" t="s">
        <v>55</v>
      </c>
      <c r="Q60" s="3" t="s">
        <v>56</v>
      </c>
      <c r="R60" s="3" t="s">
        <v>352</v>
      </c>
      <c r="S60" s="1" t="s">
        <v>22</v>
      </c>
    </row>
    <row r="61" spans="1:19" ht="38.25" x14ac:dyDescent="0.2">
      <c r="A61" s="1">
        <v>2024060</v>
      </c>
      <c r="B61" s="5">
        <v>45303</v>
      </c>
      <c r="C61" s="4" t="str">
        <f>TEXT(Fiscalizacoes[[#This Row],[Data]],"mm/aaaa")</f>
        <v>01/2024</v>
      </c>
      <c r="D61" s="2" t="s">
        <v>115</v>
      </c>
      <c r="E61" s="1" t="s">
        <v>23</v>
      </c>
      <c r="F61" s="3" t="s">
        <v>52</v>
      </c>
      <c r="G61" s="1">
        <v>287</v>
      </c>
      <c r="H61" s="3" t="s">
        <v>53</v>
      </c>
      <c r="I61" s="3" t="s">
        <v>54</v>
      </c>
      <c r="J61" s="1" t="s">
        <v>24</v>
      </c>
      <c r="K61" s="1" t="s">
        <v>488</v>
      </c>
      <c r="L61" s="7" t="s">
        <v>175</v>
      </c>
      <c r="M61" s="3" t="s">
        <v>19</v>
      </c>
      <c r="N61" s="5">
        <v>43616</v>
      </c>
      <c r="O61" s="5">
        <v>47269</v>
      </c>
      <c r="P61" s="3" t="s">
        <v>55</v>
      </c>
      <c r="Q61" s="3" t="s">
        <v>56</v>
      </c>
      <c r="R61" s="3" t="s">
        <v>352</v>
      </c>
      <c r="S61" s="1" t="s">
        <v>22</v>
      </c>
    </row>
    <row r="62" spans="1:19" ht="38.25" x14ac:dyDescent="0.2">
      <c r="A62" s="1">
        <v>2024061</v>
      </c>
      <c r="B62" s="5">
        <v>45303</v>
      </c>
      <c r="C62" s="4" t="str">
        <f>TEXT(Fiscalizacoes[[#This Row],[Data]],"mm/aaaa")</f>
        <v>01/2024</v>
      </c>
      <c r="D62" s="2" t="s">
        <v>116</v>
      </c>
      <c r="E62" s="1" t="s">
        <v>23</v>
      </c>
      <c r="F62" s="3" t="s">
        <v>52</v>
      </c>
      <c r="G62" s="1">
        <v>287</v>
      </c>
      <c r="H62" s="3" t="s">
        <v>53</v>
      </c>
      <c r="I62" s="3" t="s">
        <v>54</v>
      </c>
      <c r="J62" s="1" t="s">
        <v>24</v>
      </c>
      <c r="K62" s="1" t="s">
        <v>488</v>
      </c>
      <c r="L62" s="7" t="s">
        <v>176</v>
      </c>
      <c r="M62" s="25" t="s">
        <v>19</v>
      </c>
      <c r="N62" s="5">
        <v>45138</v>
      </c>
      <c r="O62" s="5">
        <v>48791</v>
      </c>
      <c r="P62" s="3" t="s">
        <v>55</v>
      </c>
      <c r="Q62" s="3" t="s">
        <v>56</v>
      </c>
      <c r="R62" s="3" t="s">
        <v>352</v>
      </c>
      <c r="S62" s="1" t="s">
        <v>22</v>
      </c>
    </row>
    <row r="63" spans="1:19" ht="38.25" x14ac:dyDescent="0.2">
      <c r="A63" s="1">
        <v>2024062</v>
      </c>
      <c r="B63" s="5">
        <v>45303</v>
      </c>
      <c r="C63" s="4" t="str">
        <f>TEXT(Fiscalizacoes[[#This Row],[Data]],"mm/aaaa")</f>
        <v>01/2024</v>
      </c>
      <c r="D63" s="2" t="s">
        <v>117</v>
      </c>
      <c r="E63" s="1" t="s">
        <v>23</v>
      </c>
      <c r="F63" s="3" t="s">
        <v>52</v>
      </c>
      <c r="G63" s="1">
        <v>287</v>
      </c>
      <c r="H63" s="3" t="s">
        <v>53</v>
      </c>
      <c r="I63" s="3" t="s">
        <v>54</v>
      </c>
      <c r="J63" s="1" t="s">
        <v>24</v>
      </c>
      <c r="K63" s="1" t="s">
        <v>488</v>
      </c>
      <c r="L63" s="7" t="s">
        <v>177</v>
      </c>
      <c r="M63" s="3" t="s">
        <v>19</v>
      </c>
      <c r="N63" s="5">
        <v>44227</v>
      </c>
      <c r="O63" s="5">
        <v>47879</v>
      </c>
      <c r="P63" s="3" t="s">
        <v>55</v>
      </c>
      <c r="Q63" s="3" t="s">
        <v>56</v>
      </c>
      <c r="R63" s="3" t="s">
        <v>352</v>
      </c>
      <c r="S63" s="1" t="s">
        <v>22</v>
      </c>
    </row>
    <row r="64" spans="1:19" ht="38.25" x14ac:dyDescent="0.2">
      <c r="A64" s="1">
        <v>2024063</v>
      </c>
      <c r="B64" s="5">
        <v>45303</v>
      </c>
      <c r="C64" s="4" t="str">
        <f>TEXT(Fiscalizacoes[[#This Row],[Data]],"mm/aaaa")</f>
        <v>01/2024</v>
      </c>
      <c r="D64" s="2" t="s">
        <v>118</v>
      </c>
      <c r="E64" s="1" t="s">
        <v>23</v>
      </c>
      <c r="F64" s="3" t="s">
        <v>52</v>
      </c>
      <c r="G64" s="1">
        <v>287</v>
      </c>
      <c r="H64" s="3" t="s">
        <v>53</v>
      </c>
      <c r="I64" s="3" t="s">
        <v>54</v>
      </c>
      <c r="J64" s="1" t="s">
        <v>24</v>
      </c>
      <c r="K64" s="1" t="s">
        <v>488</v>
      </c>
      <c r="L64" s="7" t="s">
        <v>178</v>
      </c>
      <c r="M64" s="3" t="s">
        <v>19</v>
      </c>
      <c r="N64" s="5">
        <v>42886</v>
      </c>
      <c r="O64" s="5">
        <v>46538</v>
      </c>
      <c r="P64" s="3" t="s">
        <v>55</v>
      </c>
      <c r="Q64" s="3" t="s">
        <v>56</v>
      </c>
      <c r="R64" s="3" t="s">
        <v>352</v>
      </c>
      <c r="S64" s="1" t="s">
        <v>22</v>
      </c>
    </row>
    <row r="65" spans="1:19" ht="31.5" customHeight="1" x14ac:dyDescent="0.2">
      <c r="A65" s="1">
        <v>2024064</v>
      </c>
      <c r="B65" s="5">
        <v>45310</v>
      </c>
      <c r="C65" s="4" t="str">
        <f>TEXT(Fiscalizacoes[[#This Row],[Data]],"mm/aaaa")</f>
        <v>01/2024</v>
      </c>
      <c r="D65" s="2" t="s">
        <v>179</v>
      </c>
      <c r="E65" s="1" t="s">
        <v>17</v>
      </c>
      <c r="F65" s="3" t="s">
        <v>180</v>
      </c>
      <c r="G65" s="6">
        <v>1832</v>
      </c>
      <c r="H65" s="3" t="s">
        <v>181</v>
      </c>
      <c r="I65" s="3" t="s">
        <v>27</v>
      </c>
      <c r="J65" s="1" t="s">
        <v>36</v>
      </c>
      <c r="K65" s="1" t="s">
        <v>489</v>
      </c>
      <c r="L65" s="7" t="s">
        <v>190</v>
      </c>
      <c r="M65" s="3" t="s">
        <v>191</v>
      </c>
      <c r="N65" s="5">
        <v>43708</v>
      </c>
      <c r="O65" s="5">
        <v>45535</v>
      </c>
      <c r="P65" s="3" t="s">
        <v>55</v>
      </c>
      <c r="Q65" s="3" t="s">
        <v>33</v>
      </c>
      <c r="R65" s="3" t="s">
        <v>352</v>
      </c>
      <c r="S65" s="1" t="s">
        <v>22</v>
      </c>
    </row>
    <row r="66" spans="1:19" ht="22.5" customHeight="1" x14ac:dyDescent="0.2">
      <c r="A66" s="1">
        <v>2024065</v>
      </c>
      <c r="B66" s="5">
        <v>45310</v>
      </c>
      <c r="C66" s="4" t="str">
        <f>TEXT(Fiscalizacoes[[#This Row],[Data]],"mm/aaaa")</f>
        <v>01/2024</v>
      </c>
      <c r="D66" s="2" t="s">
        <v>182</v>
      </c>
      <c r="E66" s="1" t="s">
        <v>23</v>
      </c>
      <c r="F66" s="3" t="s">
        <v>183</v>
      </c>
      <c r="G66" s="1">
        <v>31</v>
      </c>
      <c r="H66" s="3" t="s">
        <v>181</v>
      </c>
      <c r="I66" s="3" t="s">
        <v>27</v>
      </c>
      <c r="J66" s="1" t="s">
        <v>36</v>
      </c>
      <c r="K66" s="1" t="s">
        <v>489</v>
      </c>
      <c r="L66" s="7" t="s">
        <v>192</v>
      </c>
      <c r="M66" s="3" t="s">
        <v>359</v>
      </c>
      <c r="N66" s="5">
        <v>44043</v>
      </c>
      <c r="O66" s="5">
        <v>45869</v>
      </c>
      <c r="P66" s="3" t="s">
        <v>55</v>
      </c>
      <c r="Q66" s="3" t="s">
        <v>33</v>
      </c>
      <c r="R66" s="3" t="s">
        <v>352</v>
      </c>
      <c r="S66" s="1" t="s">
        <v>22</v>
      </c>
    </row>
    <row r="67" spans="1:19" ht="32.25" customHeight="1" x14ac:dyDescent="0.2">
      <c r="A67" s="1">
        <v>2024066</v>
      </c>
      <c r="B67" s="5">
        <v>45310</v>
      </c>
      <c r="C67" s="4" t="str">
        <f>TEXT(Fiscalizacoes[[#This Row],[Data]],"mm/aaaa")</f>
        <v>01/2024</v>
      </c>
      <c r="D67" s="2" t="s">
        <v>184</v>
      </c>
      <c r="E67" s="1" t="s">
        <v>34</v>
      </c>
      <c r="F67" s="3" t="s">
        <v>2971</v>
      </c>
      <c r="G67" s="6">
        <v>3062</v>
      </c>
      <c r="H67" s="3" t="s">
        <v>185</v>
      </c>
      <c r="I67" s="3" t="s">
        <v>27</v>
      </c>
      <c r="J67" s="1" t="s">
        <v>28</v>
      </c>
      <c r="K67" s="1" t="s">
        <v>489</v>
      </c>
      <c r="L67" s="7" t="s">
        <v>193</v>
      </c>
      <c r="M67" s="3" t="s">
        <v>29</v>
      </c>
      <c r="N67" s="5">
        <v>45291</v>
      </c>
      <c r="O67" s="5">
        <v>46387</v>
      </c>
      <c r="P67" s="3" t="s">
        <v>55</v>
      </c>
      <c r="Q67" s="3" t="s">
        <v>33</v>
      </c>
      <c r="R67" s="3" t="s">
        <v>352</v>
      </c>
      <c r="S67" s="1" t="s">
        <v>22</v>
      </c>
    </row>
    <row r="68" spans="1:19" ht="32.25" customHeight="1" x14ac:dyDescent="0.2">
      <c r="A68" s="1">
        <v>2024067</v>
      </c>
      <c r="B68" s="5">
        <v>45310</v>
      </c>
      <c r="C68" s="4" t="str">
        <f>TEXT(Fiscalizacoes[[#This Row],[Data]],"mm/aaaa")</f>
        <v>01/2024</v>
      </c>
      <c r="D68" s="2" t="s">
        <v>186</v>
      </c>
      <c r="E68" s="1" t="s">
        <v>23</v>
      </c>
      <c r="F68" s="3" t="s">
        <v>187</v>
      </c>
      <c r="G68" s="1">
        <v>325</v>
      </c>
      <c r="H68" s="3" t="s">
        <v>185</v>
      </c>
      <c r="I68" s="3" t="s">
        <v>27</v>
      </c>
      <c r="J68" s="1" t="s">
        <v>36</v>
      </c>
      <c r="K68" s="1" t="s">
        <v>489</v>
      </c>
      <c r="L68" s="7" t="s">
        <v>194</v>
      </c>
      <c r="M68" s="3" t="s">
        <v>196</v>
      </c>
      <c r="N68" s="5">
        <v>45046</v>
      </c>
      <c r="O68" s="5">
        <v>46142</v>
      </c>
      <c r="P68" s="3" t="s">
        <v>55</v>
      </c>
      <c r="Q68" s="3" t="s">
        <v>33</v>
      </c>
      <c r="R68" s="3" t="s">
        <v>352</v>
      </c>
      <c r="S68" s="1" t="s">
        <v>22</v>
      </c>
    </row>
    <row r="69" spans="1:19" ht="37.5" customHeight="1" x14ac:dyDescent="0.2">
      <c r="A69" s="1">
        <v>2024068</v>
      </c>
      <c r="B69" s="5">
        <v>45310</v>
      </c>
      <c r="C69" s="4" t="str">
        <f>TEXT(Fiscalizacoes[[#This Row],[Data]],"mm/aaaa")</f>
        <v>01/2024</v>
      </c>
      <c r="D69" s="2" t="s">
        <v>188</v>
      </c>
      <c r="E69" s="1" t="s">
        <v>23</v>
      </c>
      <c r="F69" s="3" t="s">
        <v>189</v>
      </c>
      <c r="G69" s="6">
        <v>1829</v>
      </c>
      <c r="H69" s="3" t="s">
        <v>185</v>
      </c>
      <c r="I69" s="3" t="s">
        <v>27</v>
      </c>
      <c r="J69" s="1" t="s">
        <v>36</v>
      </c>
      <c r="K69" s="1" t="s">
        <v>489</v>
      </c>
      <c r="L69" s="7" t="s">
        <v>195</v>
      </c>
      <c r="M69" s="3" t="s">
        <v>35</v>
      </c>
      <c r="N69" s="5">
        <v>44742</v>
      </c>
      <c r="O69" s="5">
        <v>45473</v>
      </c>
      <c r="P69" s="3" t="s">
        <v>55</v>
      </c>
      <c r="Q69" s="3" t="s">
        <v>33</v>
      </c>
      <c r="R69" s="3" t="s">
        <v>352</v>
      </c>
      <c r="S69" s="1" t="s">
        <v>22</v>
      </c>
    </row>
    <row r="70" spans="1:19" ht="37.5" customHeight="1" x14ac:dyDescent="0.2">
      <c r="A70" s="1">
        <v>2024069</v>
      </c>
      <c r="B70" s="5">
        <v>45324</v>
      </c>
      <c r="C70" s="4" t="str">
        <f>TEXT(Fiscalizacoes[[#This Row],[Data]],"mm/aaaa")</f>
        <v>02/2024</v>
      </c>
      <c r="D70" s="2" t="s">
        <v>236</v>
      </c>
      <c r="E70" s="1" t="s">
        <v>23</v>
      </c>
      <c r="F70" s="3" t="s">
        <v>237</v>
      </c>
      <c r="G70" s="1">
        <v>810</v>
      </c>
      <c r="H70" s="3" t="s">
        <v>239</v>
      </c>
      <c r="I70" s="3" t="s">
        <v>238</v>
      </c>
      <c r="J70" s="1" t="s">
        <v>36</v>
      </c>
      <c r="K70" s="1" t="s">
        <v>489</v>
      </c>
      <c r="L70" s="7" t="s">
        <v>240</v>
      </c>
      <c r="M70" s="3" t="s">
        <v>241</v>
      </c>
      <c r="N70" s="5">
        <v>43861</v>
      </c>
      <c r="O70" s="5">
        <v>45688</v>
      </c>
      <c r="P70" s="3" t="s">
        <v>55</v>
      </c>
      <c r="Q70" s="3" t="s">
        <v>20</v>
      </c>
      <c r="R70" s="3" t="s">
        <v>352</v>
      </c>
      <c r="S70" s="1" t="s">
        <v>22</v>
      </c>
    </row>
    <row r="71" spans="1:19" ht="29.25" customHeight="1" x14ac:dyDescent="0.2">
      <c r="A71" s="1">
        <v>2024070</v>
      </c>
      <c r="B71" s="5">
        <v>45324</v>
      </c>
      <c r="C71" s="4" t="str">
        <f>TEXT(Fiscalizacoes[[#This Row],[Data]],"mm/aaaa")</f>
        <v>02/2024</v>
      </c>
      <c r="D71" s="2" t="s">
        <v>251</v>
      </c>
      <c r="E71" s="1" t="s">
        <v>34</v>
      </c>
      <c r="F71" s="3" t="s">
        <v>242</v>
      </c>
      <c r="G71" s="1">
        <v>350</v>
      </c>
      <c r="H71" s="3" t="s">
        <v>243</v>
      </c>
      <c r="I71" s="3" t="s">
        <v>54</v>
      </c>
      <c r="J71" s="1" t="s">
        <v>24</v>
      </c>
      <c r="K71" s="1" t="s">
        <v>490</v>
      </c>
      <c r="L71" s="7" t="s">
        <v>31</v>
      </c>
      <c r="M71" s="3" t="s">
        <v>484</v>
      </c>
      <c r="O71" s="5"/>
      <c r="P71" s="3" t="s">
        <v>55</v>
      </c>
      <c r="Q71" s="3" t="s">
        <v>20</v>
      </c>
      <c r="R71" s="3" t="s">
        <v>352</v>
      </c>
      <c r="S71" s="1" t="s">
        <v>22</v>
      </c>
    </row>
    <row r="72" spans="1:19" ht="25.5" x14ac:dyDescent="0.2">
      <c r="A72" s="1">
        <v>2024071</v>
      </c>
      <c r="B72" s="5">
        <v>45324</v>
      </c>
      <c r="C72" s="4" t="str">
        <f>TEXT(Fiscalizacoes[[#This Row],[Data]],"mm/aaaa")</f>
        <v>02/2024</v>
      </c>
      <c r="D72" s="2" t="s">
        <v>503</v>
      </c>
      <c r="E72" s="1" t="s">
        <v>34</v>
      </c>
      <c r="F72" s="3" t="s">
        <v>242</v>
      </c>
      <c r="G72" s="1">
        <v>350</v>
      </c>
      <c r="H72" s="3" t="s">
        <v>243</v>
      </c>
      <c r="I72" s="3" t="s">
        <v>54</v>
      </c>
      <c r="J72" s="1" t="s">
        <v>24</v>
      </c>
      <c r="K72" s="1" t="s">
        <v>490</v>
      </c>
      <c r="L72" s="7" t="s">
        <v>295</v>
      </c>
      <c r="M72" s="3" t="s">
        <v>19</v>
      </c>
      <c r="N72" s="5">
        <v>43585</v>
      </c>
      <c r="O72" s="5">
        <v>47238</v>
      </c>
      <c r="P72" s="3" t="s">
        <v>55</v>
      </c>
      <c r="Q72" s="3" t="s">
        <v>20</v>
      </c>
      <c r="R72" s="3" t="s">
        <v>352</v>
      </c>
      <c r="S72" s="1" t="s">
        <v>22</v>
      </c>
    </row>
    <row r="73" spans="1:19" ht="25.5" x14ac:dyDescent="0.2">
      <c r="A73" s="1">
        <v>2024072</v>
      </c>
      <c r="B73" s="5">
        <v>45324</v>
      </c>
      <c r="C73" s="4" t="str">
        <f>TEXT(Fiscalizacoes[[#This Row],[Data]],"mm/aaaa")</f>
        <v>02/2024</v>
      </c>
      <c r="D73" s="2" t="s">
        <v>504</v>
      </c>
      <c r="E73" s="1" t="s">
        <v>34</v>
      </c>
      <c r="F73" s="3" t="s">
        <v>242</v>
      </c>
      <c r="G73" s="1">
        <v>350</v>
      </c>
      <c r="H73" s="3" t="s">
        <v>243</v>
      </c>
      <c r="I73" s="3" t="s">
        <v>54</v>
      </c>
      <c r="J73" s="1" t="s">
        <v>24</v>
      </c>
      <c r="K73" s="1" t="s">
        <v>490</v>
      </c>
      <c r="L73" s="7" t="s">
        <v>296</v>
      </c>
      <c r="M73" s="3" t="s">
        <v>19</v>
      </c>
      <c r="N73" s="5">
        <v>43585</v>
      </c>
      <c r="O73" s="5">
        <v>47238</v>
      </c>
      <c r="P73" s="3" t="s">
        <v>55</v>
      </c>
      <c r="Q73" s="3" t="s">
        <v>20</v>
      </c>
      <c r="R73" s="3" t="s">
        <v>352</v>
      </c>
      <c r="S73" s="1" t="s">
        <v>22</v>
      </c>
    </row>
    <row r="74" spans="1:19" ht="25.5" x14ac:dyDescent="0.2">
      <c r="A74" s="1">
        <v>2024073</v>
      </c>
      <c r="B74" s="5">
        <v>45324</v>
      </c>
      <c r="C74" s="4" t="str">
        <f>TEXT(Fiscalizacoes[[#This Row],[Data]],"mm/aaaa")</f>
        <v>02/2024</v>
      </c>
      <c r="D74" s="2" t="s">
        <v>505</v>
      </c>
      <c r="E74" s="1" t="s">
        <v>34</v>
      </c>
      <c r="F74" s="3" t="s">
        <v>242</v>
      </c>
      <c r="G74" s="1">
        <v>350</v>
      </c>
      <c r="H74" s="3" t="s">
        <v>243</v>
      </c>
      <c r="I74" s="3" t="s">
        <v>54</v>
      </c>
      <c r="J74" s="1" t="s">
        <v>24</v>
      </c>
      <c r="K74" s="1" t="s">
        <v>490</v>
      </c>
      <c r="L74" s="7" t="s">
        <v>297</v>
      </c>
      <c r="M74" s="3" t="s">
        <v>19</v>
      </c>
      <c r="N74" s="5">
        <v>43281</v>
      </c>
      <c r="O74" s="5">
        <v>46934</v>
      </c>
      <c r="P74" s="3" t="s">
        <v>55</v>
      </c>
      <c r="Q74" s="3" t="s">
        <v>20</v>
      </c>
      <c r="R74" s="3" t="s">
        <v>352</v>
      </c>
      <c r="S74" s="1" t="s">
        <v>22</v>
      </c>
    </row>
    <row r="75" spans="1:19" ht="25.5" x14ac:dyDescent="0.2">
      <c r="A75" s="1">
        <v>2024074</v>
      </c>
      <c r="B75" s="5">
        <v>45324</v>
      </c>
      <c r="C75" s="4" t="str">
        <f>TEXT(Fiscalizacoes[[#This Row],[Data]],"mm/aaaa")</f>
        <v>02/2024</v>
      </c>
      <c r="D75" s="2" t="s">
        <v>506</v>
      </c>
      <c r="E75" s="1" t="s">
        <v>34</v>
      </c>
      <c r="F75" s="3" t="s">
        <v>242</v>
      </c>
      <c r="G75" s="1">
        <v>350</v>
      </c>
      <c r="H75" s="3" t="s">
        <v>243</v>
      </c>
      <c r="I75" s="3" t="s">
        <v>54</v>
      </c>
      <c r="J75" s="1" t="s">
        <v>24</v>
      </c>
      <c r="K75" s="1" t="s">
        <v>490</v>
      </c>
      <c r="L75" s="7" t="s">
        <v>298</v>
      </c>
      <c r="M75" s="3" t="s">
        <v>19</v>
      </c>
      <c r="N75" s="5">
        <v>43281</v>
      </c>
      <c r="O75" s="5">
        <v>46934</v>
      </c>
      <c r="P75" s="3" t="s">
        <v>55</v>
      </c>
      <c r="Q75" s="3" t="s">
        <v>20</v>
      </c>
      <c r="R75" s="3" t="s">
        <v>352</v>
      </c>
      <c r="S75" s="1" t="s">
        <v>22</v>
      </c>
    </row>
    <row r="76" spans="1:19" ht="25.5" x14ac:dyDescent="0.2">
      <c r="A76" s="1">
        <v>2024075</v>
      </c>
      <c r="B76" s="5">
        <v>45324</v>
      </c>
      <c r="C76" s="4" t="str">
        <f>TEXT(Fiscalizacoes[[#This Row],[Data]],"mm/aaaa")</f>
        <v>02/2024</v>
      </c>
      <c r="D76" s="2" t="s">
        <v>507</v>
      </c>
      <c r="E76" s="1" t="s">
        <v>34</v>
      </c>
      <c r="F76" s="3" t="s">
        <v>242</v>
      </c>
      <c r="G76" s="1">
        <v>350</v>
      </c>
      <c r="H76" s="3" t="s">
        <v>243</v>
      </c>
      <c r="I76" s="3" t="s">
        <v>54</v>
      </c>
      <c r="J76" s="1" t="s">
        <v>24</v>
      </c>
      <c r="K76" s="1" t="s">
        <v>490</v>
      </c>
      <c r="L76" s="7" t="s">
        <v>299</v>
      </c>
      <c r="M76" s="3" t="s">
        <v>19</v>
      </c>
      <c r="N76" s="5">
        <v>43921</v>
      </c>
      <c r="O76" s="5">
        <v>47573</v>
      </c>
      <c r="P76" s="3" t="s">
        <v>55</v>
      </c>
      <c r="Q76" s="3" t="s">
        <v>20</v>
      </c>
      <c r="R76" s="3" t="s">
        <v>352</v>
      </c>
      <c r="S76" s="1" t="s">
        <v>22</v>
      </c>
    </row>
    <row r="77" spans="1:19" ht="25.5" x14ac:dyDescent="0.2">
      <c r="A77" s="1">
        <v>2024076</v>
      </c>
      <c r="B77" s="5">
        <v>45324</v>
      </c>
      <c r="C77" s="4" t="str">
        <f>TEXT(Fiscalizacoes[[#This Row],[Data]],"mm/aaaa")</f>
        <v>02/2024</v>
      </c>
      <c r="D77" s="2" t="s">
        <v>508</v>
      </c>
      <c r="E77" s="1" t="s">
        <v>34</v>
      </c>
      <c r="F77" s="3" t="s">
        <v>242</v>
      </c>
      <c r="G77" s="1">
        <v>350</v>
      </c>
      <c r="H77" s="3" t="s">
        <v>243</v>
      </c>
      <c r="I77" s="3" t="s">
        <v>54</v>
      </c>
      <c r="J77" s="1" t="s">
        <v>24</v>
      </c>
      <c r="K77" s="1" t="s">
        <v>490</v>
      </c>
      <c r="L77" s="7" t="s">
        <v>300</v>
      </c>
      <c r="M77" s="3" t="s">
        <v>19</v>
      </c>
      <c r="N77" s="5">
        <v>43281</v>
      </c>
      <c r="O77" s="5">
        <v>46934</v>
      </c>
      <c r="P77" s="3" t="s">
        <v>55</v>
      </c>
      <c r="Q77" s="3" t="s">
        <v>20</v>
      </c>
      <c r="R77" s="3" t="s">
        <v>352</v>
      </c>
      <c r="S77" s="1" t="s">
        <v>22</v>
      </c>
    </row>
    <row r="78" spans="1:19" ht="25.5" x14ac:dyDescent="0.2">
      <c r="A78" s="1">
        <v>2024077</v>
      </c>
      <c r="B78" s="5">
        <v>45324</v>
      </c>
      <c r="C78" s="4" t="str">
        <f>TEXT(Fiscalizacoes[[#This Row],[Data]],"mm/aaaa")</f>
        <v>02/2024</v>
      </c>
      <c r="D78" s="2" t="s">
        <v>509</v>
      </c>
      <c r="E78" s="1" t="s">
        <v>34</v>
      </c>
      <c r="F78" s="3" t="s">
        <v>242</v>
      </c>
      <c r="G78" s="1">
        <v>350</v>
      </c>
      <c r="H78" s="3" t="s">
        <v>243</v>
      </c>
      <c r="I78" s="3" t="s">
        <v>54</v>
      </c>
      <c r="J78" s="1" t="s">
        <v>24</v>
      </c>
      <c r="K78" s="1" t="s">
        <v>490</v>
      </c>
      <c r="L78" s="7" t="s">
        <v>301</v>
      </c>
      <c r="M78" s="3" t="s">
        <v>19</v>
      </c>
      <c r="N78" s="5">
        <v>43616</v>
      </c>
      <c r="O78" s="5">
        <v>47269</v>
      </c>
      <c r="P78" s="3" t="s">
        <v>55</v>
      </c>
      <c r="Q78" s="3" t="s">
        <v>20</v>
      </c>
      <c r="R78" s="3" t="s">
        <v>352</v>
      </c>
      <c r="S78" s="1" t="s">
        <v>22</v>
      </c>
    </row>
    <row r="79" spans="1:19" ht="25.5" x14ac:dyDescent="0.2">
      <c r="A79" s="1">
        <v>2024078</v>
      </c>
      <c r="B79" s="5">
        <v>45324</v>
      </c>
      <c r="C79" s="4" t="str">
        <f>TEXT(Fiscalizacoes[[#This Row],[Data]],"mm/aaaa")</f>
        <v>02/2024</v>
      </c>
      <c r="D79" s="2" t="s">
        <v>510</v>
      </c>
      <c r="E79" s="1" t="s">
        <v>34</v>
      </c>
      <c r="F79" s="3" t="s">
        <v>242</v>
      </c>
      <c r="G79" s="1">
        <v>350</v>
      </c>
      <c r="H79" s="3" t="s">
        <v>243</v>
      </c>
      <c r="I79" s="3" t="s">
        <v>54</v>
      </c>
      <c r="J79" s="1" t="s">
        <v>24</v>
      </c>
      <c r="K79" s="1" t="s">
        <v>490</v>
      </c>
      <c r="L79" s="7" t="s">
        <v>302</v>
      </c>
      <c r="M79" s="3" t="s">
        <v>19</v>
      </c>
      <c r="N79" s="5">
        <v>43312</v>
      </c>
      <c r="O79" s="5">
        <v>46965</v>
      </c>
      <c r="P79" s="3" t="s">
        <v>55</v>
      </c>
      <c r="Q79" s="3" t="s">
        <v>20</v>
      </c>
      <c r="R79" s="3" t="s">
        <v>352</v>
      </c>
      <c r="S79" s="1" t="s">
        <v>22</v>
      </c>
    </row>
    <row r="80" spans="1:19" ht="25.5" x14ac:dyDescent="0.2">
      <c r="A80" s="1">
        <v>2024079</v>
      </c>
      <c r="B80" s="5">
        <v>45324</v>
      </c>
      <c r="C80" s="4" t="str">
        <f>TEXT(Fiscalizacoes[[#This Row],[Data]],"mm/aaaa")</f>
        <v>02/2024</v>
      </c>
      <c r="D80" s="2" t="s">
        <v>252</v>
      </c>
      <c r="E80" s="1" t="s">
        <v>34</v>
      </c>
      <c r="F80" s="3" t="s">
        <v>242</v>
      </c>
      <c r="G80" s="1">
        <v>350</v>
      </c>
      <c r="H80" s="3" t="s">
        <v>243</v>
      </c>
      <c r="I80" s="3" t="s">
        <v>54</v>
      </c>
      <c r="J80" s="1" t="s">
        <v>24</v>
      </c>
      <c r="K80" s="1" t="s">
        <v>490</v>
      </c>
      <c r="L80" s="7" t="s">
        <v>303</v>
      </c>
      <c r="M80" s="3" t="s">
        <v>19</v>
      </c>
      <c r="N80" s="5">
        <v>43585</v>
      </c>
      <c r="O80" s="5">
        <v>47238</v>
      </c>
      <c r="P80" s="3" t="s">
        <v>55</v>
      </c>
      <c r="Q80" s="3" t="s">
        <v>20</v>
      </c>
      <c r="R80" s="3" t="s">
        <v>352</v>
      </c>
      <c r="S80" s="1" t="s">
        <v>22</v>
      </c>
    </row>
    <row r="81" spans="1:19" ht="25.5" x14ac:dyDescent="0.2">
      <c r="A81" s="1">
        <v>2024080</v>
      </c>
      <c r="B81" s="5">
        <v>45324</v>
      </c>
      <c r="C81" s="4" t="str">
        <f>TEXT(Fiscalizacoes[[#This Row],[Data]],"mm/aaaa")</f>
        <v>02/2024</v>
      </c>
      <c r="D81" s="2" t="s">
        <v>253</v>
      </c>
      <c r="E81" s="1" t="s">
        <v>34</v>
      </c>
      <c r="F81" s="3" t="s">
        <v>242</v>
      </c>
      <c r="G81" s="1">
        <v>350</v>
      </c>
      <c r="H81" s="3" t="s">
        <v>243</v>
      </c>
      <c r="I81" s="3" t="s">
        <v>54</v>
      </c>
      <c r="J81" s="1" t="s">
        <v>24</v>
      </c>
      <c r="K81" s="1" t="s">
        <v>490</v>
      </c>
      <c r="L81" s="7" t="s">
        <v>304</v>
      </c>
      <c r="M81" s="3" t="s">
        <v>19</v>
      </c>
      <c r="N81" s="5">
        <v>43616</v>
      </c>
      <c r="O81" s="5">
        <v>47269</v>
      </c>
      <c r="P81" s="3" t="s">
        <v>55</v>
      </c>
      <c r="Q81" s="3" t="s">
        <v>20</v>
      </c>
      <c r="R81" s="3" t="s">
        <v>352</v>
      </c>
      <c r="S81" s="1" t="s">
        <v>22</v>
      </c>
    </row>
    <row r="82" spans="1:19" ht="25.5" x14ac:dyDescent="0.2">
      <c r="A82" s="1">
        <v>2024081</v>
      </c>
      <c r="B82" s="5">
        <v>45324</v>
      </c>
      <c r="C82" s="4" t="str">
        <f>TEXT(Fiscalizacoes[[#This Row],[Data]],"mm/aaaa")</f>
        <v>02/2024</v>
      </c>
      <c r="D82" s="2" t="s">
        <v>511</v>
      </c>
      <c r="E82" s="1" t="s">
        <v>34</v>
      </c>
      <c r="F82" s="3" t="s">
        <v>242</v>
      </c>
      <c r="G82" s="1">
        <v>350</v>
      </c>
      <c r="H82" s="3" t="s">
        <v>243</v>
      </c>
      <c r="I82" s="3" t="s">
        <v>54</v>
      </c>
      <c r="J82" s="1" t="s">
        <v>24</v>
      </c>
      <c r="K82" s="1" t="s">
        <v>490</v>
      </c>
      <c r="L82" s="7" t="s">
        <v>305</v>
      </c>
      <c r="M82" s="3" t="s">
        <v>19</v>
      </c>
      <c r="N82" s="5">
        <v>43496</v>
      </c>
      <c r="O82" s="5">
        <v>47149</v>
      </c>
      <c r="P82" s="3" t="s">
        <v>55</v>
      </c>
      <c r="Q82" s="3" t="s">
        <v>20</v>
      </c>
      <c r="R82" s="3" t="s">
        <v>352</v>
      </c>
      <c r="S82" s="1" t="s">
        <v>22</v>
      </c>
    </row>
    <row r="83" spans="1:19" ht="25.5" x14ac:dyDescent="0.2">
      <c r="A83" s="1">
        <v>2024082</v>
      </c>
      <c r="B83" s="5">
        <v>45324</v>
      </c>
      <c r="C83" s="4" t="str">
        <f>TEXT(Fiscalizacoes[[#This Row],[Data]],"mm/aaaa")</f>
        <v>02/2024</v>
      </c>
      <c r="D83" s="2" t="s">
        <v>254</v>
      </c>
      <c r="E83" s="1" t="s">
        <v>34</v>
      </c>
      <c r="F83" s="3" t="s">
        <v>242</v>
      </c>
      <c r="G83" s="1">
        <v>350</v>
      </c>
      <c r="H83" s="3" t="s">
        <v>243</v>
      </c>
      <c r="I83" s="3" t="s">
        <v>54</v>
      </c>
      <c r="J83" s="1" t="s">
        <v>24</v>
      </c>
      <c r="K83" s="1" t="s">
        <v>490</v>
      </c>
      <c r="L83" s="7" t="s">
        <v>306</v>
      </c>
      <c r="M83" s="3" t="s">
        <v>19</v>
      </c>
      <c r="N83" s="5">
        <v>43312</v>
      </c>
      <c r="O83" s="5">
        <v>46965</v>
      </c>
      <c r="P83" s="3" t="s">
        <v>55</v>
      </c>
      <c r="Q83" s="3" t="s">
        <v>20</v>
      </c>
      <c r="R83" s="3" t="s">
        <v>352</v>
      </c>
      <c r="S83" s="1" t="s">
        <v>22</v>
      </c>
    </row>
    <row r="84" spans="1:19" ht="25.5" x14ac:dyDescent="0.2">
      <c r="A84" s="1">
        <v>2024083</v>
      </c>
      <c r="B84" s="5">
        <v>45324</v>
      </c>
      <c r="C84" s="4" t="str">
        <f>TEXT(Fiscalizacoes[[#This Row],[Data]],"mm/aaaa")</f>
        <v>02/2024</v>
      </c>
      <c r="D84" s="2" t="s">
        <v>255</v>
      </c>
      <c r="E84" s="1" t="s">
        <v>34</v>
      </c>
      <c r="F84" s="3" t="s">
        <v>242</v>
      </c>
      <c r="G84" s="1">
        <v>350</v>
      </c>
      <c r="H84" s="3" t="s">
        <v>243</v>
      </c>
      <c r="I84" s="3" t="s">
        <v>54</v>
      </c>
      <c r="J84" s="1" t="s">
        <v>24</v>
      </c>
      <c r="K84" s="1" t="s">
        <v>490</v>
      </c>
      <c r="L84" s="7" t="s">
        <v>307</v>
      </c>
      <c r="M84" s="3" t="s">
        <v>19</v>
      </c>
      <c r="N84" s="5">
        <v>43312</v>
      </c>
      <c r="O84" s="5">
        <v>46965</v>
      </c>
      <c r="P84" s="3" t="s">
        <v>55</v>
      </c>
      <c r="Q84" s="3" t="s">
        <v>20</v>
      </c>
      <c r="R84" s="3" t="s">
        <v>352</v>
      </c>
      <c r="S84" s="1" t="s">
        <v>22</v>
      </c>
    </row>
    <row r="85" spans="1:19" ht="25.5" x14ac:dyDescent="0.2">
      <c r="A85" s="1">
        <v>2024084</v>
      </c>
      <c r="B85" s="5">
        <v>45324</v>
      </c>
      <c r="C85" s="4" t="str">
        <f>TEXT(Fiscalizacoes[[#This Row],[Data]],"mm/aaaa")</f>
        <v>02/2024</v>
      </c>
      <c r="D85" s="2" t="s">
        <v>257</v>
      </c>
      <c r="E85" s="1" t="s">
        <v>34</v>
      </c>
      <c r="F85" s="3" t="s">
        <v>242</v>
      </c>
      <c r="G85" s="1">
        <v>350</v>
      </c>
      <c r="H85" s="3" t="s">
        <v>243</v>
      </c>
      <c r="I85" s="3" t="s">
        <v>54</v>
      </c>
      <c r="J85" s="1" t="s">
        <v>24</v>
      </c>
      <c r="K85" s="1" t="s">
        <v>490</v>
      </c>
      <c r="L85" s="7" t="s">
        <v>308</v>
      </c>
      <c r="M85" s="3" t="s">
        <v>19</v>
      </c>
      <c r="N85" s="5">
        <v>43281</v>
      </c>
      <c r="O85" s="5">
        <v>46934</v>
      </c>
      <c r="P85" s="3" t="s">
        <v>55</v>
      </c>
      <c r="Q85" s="3" t="s">
        <v>20</v>
      </c>
      <c r="R85" s="3" t="s">
        <v>352</v>
      </c>
      <c r="S85" s="1" t="s">
        <v>22</v>
      </c>
    </row>
    <row r="86" spans="1:19" ht="25.5" x14ac:dyDescent="0.2">
      <c r="A86" s="1">
        <v>2024085</v>
      </c>
      <c r="B86" s="5">
        <v>45324</v>
      </c>
      <c r="C86" s="4" t="str">
        <f>TEXT(Fiscalizacoes[[#This Row],[Data]],"mm/aaaa")</f>
        <v>02/2024</v>
      </c>
      <c r="D86" s="2" t="s">
        <v>256</v>
      </c>
      <c r="E86" s="1" t="s">
        <v>34</v>
      </c>
      <c r="F86" s="3" t="s">
        <v>242</v>
      </c>
      <c r="G86" s="1">
        <v>350</v>
      </c>
      <c r="H86" s="3" t="s">
        <v>243</v>
      </c>
      <c r="I86" s="3" t="s">
        <v>54</v>
      </c>
      <c r="J86" s="1" t="s">
        <v>24</v>
      </c>
      <c r="K86" s="1" t="s">
        <v>490</v>
      </c>
      <c r="L86" s="7" t="s">
        <v>309</v>
      </c>
      <c r="M86" s="3" t="s">
        <v>19</v>
      </c>
      <c r="N86" s="5">
        <v>43585</v>
      </c>
      <c r="O86" s="5">
        <v>47238</v>
      </c>
      <c r="P86" s="3" t="s">
        <v>55</v>
      </c>
      <c r="Q86" s="3" t="s">
        <v>20</v>
      </c>
      <c r="R86" s="3" t="s">
        <v>352</v>
      </c>
      <c r="S86" s="1" t="s">
        <v>22</v>
      </c>
    </row>
    <row r="87" spans="1:19" ht="25.5" x14ac:dyDescent="0.2">
      <c r="A87" s="1">
        <v>2024086</v>
      </c>
      <c r="B87" s="5">
        <v>45324</v>
      </c>
      <c r="C87" s="4" t="str">
        <f>TEXT(Fiscalizacoes[[#This Row],[Data]],"mm/aaaa")</f>
        <v>02/2024</v>
      </c>
      <c r="D87" s="2" t="s">
        <v>258</v>
      </c>
      <c r="E87" s="1" t="s">
        <v>34</v>
      </c>
      <c r="F87" s="3" t="s">
        <v>242</v>
      </c>
      <c r="G87" s="1">
        <v>350</v>
      </c>
      <c r="H87" s="3" t="s">
        <v>243</v>
      </c>
      <c r="I87" s="3" t="s">
        <v>54</v>
      </c>
      <c r="J87" s="1" t="s">
        <v>24</v>
      </c>
      <c r="K87" s="1" t="s">
        <v>490</v>
      </c>
      <c r="L87" s="7" t="s">
        <v>310</v>
      </c>
      <c r="M87" s="3" t="s">
        <v>19</v>
      </c>
      <c r="N87" s="5">
        <v>44255</v>
      </c>
      <c r="O87" s="5">
        <v>47907</v>
      </c>
      <c r="P87" s="3" t="s">
        <v>55</v>
      </c>
      <c r="Q87" s="3" t="s">
        <v>20</v>
      </c>
      <c r="R87" s="3" t="s">
        <v>352</v>
      </c>
      <c r="S87" s="1" t="s">
        <v>22</v>
      </c>
    </row>
    <row r="88" spans="1:19" ht="25.5" x14ac:dyDescent="0.2">
      <c r="A88" s="1">
        <v>2024087</v>
      </c>
      <c r="B88" s="5">
        <v>45324</v>
      </c>
      <c r="C88" s="4" t="str">
        <f>TEXT(Fiscalizacoes[[#This Row],[Data]],"mm/aaaa")</f>
        <v>02/2024</v>
      </c>
      <c r="D88" s="2" t="s">
        <v>259</v>
      </c>
      <c r="E88" s="1" t="s">
        <v>34</v>
      </c>
      <c r="F88" s="3" t="s">
        <v>242</v>
      </c>
      <c r="G88" s="1">
        <v>350</v>
      </c>
      <c r="H88" s="3" t="s">
        <v>243</v>
      </c>
      <c r="I88" s="3" t="s">
        <v>54</v>
      </c>
      <c r="J88" s="1" t="s">
        <v>24</v>
      </c>
      <c r="K88" s="1" t="s">
        <v>490</v>
      </c>
      <c r="L88" s="7" t="s">
        <v>311</v>
      </c>
      <c r="M88" s="3" t="s">
        <v>19</v>
      </c>
      <c r="N88" s="5">
        <v>43585</v>
      </c>
      <c r="O88" s="5">
        <v>47238</v>
      </c>
      <c r="P88" s="3" t="s">
        <v>55</v>
      </c>
      <c r="Q88" s="3" t="s">
        <v>20</v>
      </c>
      <c r="R88" s="3" t="s">
        <v>352</v>
      </c>
      <c r="S88" s="1" t="s">
        <v>22</v>
      </c>
    </row>
    <row r="89" spans="1:19" ht="25.5" x14ac:dyDescent="0.2">
      <c r="A89" s="1">
        <v>2024088</v>
      </c>
      <c r="B89" s="5">
        <v>45324</v>
      </c>
      <c r="C89" s="4" t="str">
        <f>TEXT(Fiscalizacoes[[#This Row],[Data]],"mm/aaaa")</f>
        <v>02/2024</v>
      </c>
      <c r="D89" s="2" t="s">
        <v>260</v>
      </c>
      <c r="E89" s="1" t="s">
        <v>34</v>
      </c>
      <c r="F89" s="3" t="s">
        <v>242</v>
      </c>
      <c r="G89" s="1">
        <v>350</v>
      </c>
      <c r="H89" s="3" t="s">
        <v>243</v>
      </c>
      <c r="I89" s="3" t="s">
        <v>54</v>
      </c>
      <c r="J89" s="1" t="s">
        <v>24</v>
      </c>
      <c r="K89" s="1" t="s">
        <v>490</v>
      </c>
      <c r="L89" s="7" t="s">
        <v>312</v>
      </c>
      <c r="M89" s="3" t="s">
        <v>19</v>
      </c>
      <c r="N89" s="5">
        <v>43496</v>
      </c>
      <c r="O89" s="5">
        <v>47149</v>
      </c>
      <c r="P89" s="3" t="s">
        <v>55</v>
      </c>
      <c r="Q89" s="3" t="s">
        <v>20</v>
      </c>
      <c r="R89" s="3" t="s">
        <v>352</v>
      </c>
      <c r="S89" s="1" t="s">
        <v>22</v>
      </c>
    </row>
    <row r="90" spans="1:19" ht="25.5" x14ac:dyDescent="0.2">
      <c r="A90" s="1">
        <v>2024089</v>
      </c>
      <c r="B90" s="5">
        <v>45324</v>
      </c>
      <c r="C90" s="4" t="str">
        <f>TEXT(Fiscalizacoes[[#This Row],[Data]],"mm/aaaa")</f>
        <v>02/2024</v>
      </c>
      <c r="D90" s="2" t="s">
        <v>261</v>
      </c>
      <c r="E90" s="1" t="s">
        <v>34</v>
      </c>
      <c r="F90" s="3" t="s">
        <v>242</v>
      </c>
      <c r="G90" s="1">
        <v>350</v>
      </c>
      <c r="H90" s="3" t="s">
        <v>243</v>
      </c>
      <c r="I90" s="3" t="s">
        <v>54</v>
      </c>
      <c r="J90" s="1" t="s">
        <v>24</v>
      </c>
      <c r="K90" s="1" t="s">
        <v>490</v>
      </c>
      <c r="L90" s="7" t="s">
        <v>313</v>
      </c>
      <c r="M90" s="3" t="s">
        <v>19</v>
      </c>
      <c r="N90" s="5">
        <v>43616</v>
      </c>
      <c r="O90" s="5">
        <v>47269</v>
      </c>
      <c r="P90" s="3" t="s">
        <v>55</v>
      </c>
      <c r="Q90" s="3" t="s">
        <v>20</v>
      </c>
      <c r="R90" s="3" t="s">
        <v>352</v>
      </c>
      <c r="S90" s="1" t="s">
        <v>22</v>
      </c>
    </row>
    <row r="91" spans="1:19" ht="25.5" x14ac:dyDescent="0.2">
      <c r="A91" s="1">
        <v>2024090</v>
      </c>
      <c r="B91" s="5">
        <v>45324</v>
      </c>
      <c r="C91" s="4" t="str">
        <f>TEXT(Fiscalizacoes[[#This Row],[Data]],"mm/aaaa")</f>
        <v>02/2024</v>
      </c>
      <c r="D91" s="2" t="s">
        <v>262</v>
      </c>
      <c r="E91" s="1" t="s">
        <v>34</v>
      </c>
      <c r="F91" s="3" t="s">
        <v>242</v>
      </c>
      <c r="G91" s="1">
        <v>350</v>
      </c>
      <c r="H91" s="3" t="s">
        <v>243</v>
      </c>
      <c r="I91" s="3" t="s">
        <v>54</v>
      </c>
      <c r="J91" s="1" t="s">
        <v>24</v>
      </c>
      <c r="K91" s="1" t="s">
        <v>490</v>
      </c>
      <c r="L91" s="7" t="s">
        <v>314</v>
      </c>
      <c r="M91" s="3" t="s">
        <v>19</v>
      </c>
      <c r="N91" s="5">
        <v>43616</v>
      </c>
      <c r="O91" s="5">
        <v>47269</v>
      </c>
      <c r="P91" s="3" t="s">
        <v>55</v>
      </c>
      <c r="Q91" s="3" t="s">
        <v>20</v>
      </c>
      <c r="R91" s="3" t="s">
        <v>352</v>
      </c>
      <c r="S91" s="1" t="s">
        <v>22</v>
      </c>
    </row>
    <row r="92" spans="1:19" ht="25.5" x14ac:dyDescent="0.2">
      <c r="A92" s="1">
        <v>2024091</v>
      </c>
      <c r="B92" s="5">
        <v>45324</v>
      </c>
      <c r="C92" s="4" t="str">
        <f>TEXT(Fiscalizacoes[[#This Row],[Data]],"mm/aaaa")</f>
        <v>02/2024</v>
      </c>
      <c r="D92" s="2" t="s">
        <v>263</v>
      </c>
      <c r="E92" s="1" t="s">
        <v>34</v>
      </c>
      <c r="F92" s="3" t="s">
        <v>242</v>
      </c>
      <c r="G92" s="1">
        <v>350</v>
      </c>
      <c r="H92" s="3" t="s">
        <v>243</v>
      </c>
      <c r="I92" s="3" t="s">
        <v>54</v>
      </c>
      <c r="J92" s="1" t="s">
        <v>24</v>
      </c>
      <c r="K92" s="1" t="s">
        <v>490</v>
      </c>
      <c r="L92" s="7" t="s">
        <v>315</v>
      </c>
      <c r="M92" s="3" t="s">
        <v>19</v>
      </c>
      <c r="N92" s="5">
        <v>43616</v>
      </c>
      <c r="O92" s="5">
        <v>47269</v>
      </c>
      <c r="P92" s="3" t="s">
        <v>55</v>
      </c>
      <c r="Q92" s="3" t="s">
        <v>20</v>
      </c>
      <c r="R92" s="3" t="s">
        <v>352</v>
      </c>
      <c r="S92" s="1" t="s">
        <v>22</v>
      </c>
    </row>
    <row r="93" spans="1:19" ht="25.5" x14ac:dyDescent="0.2">
      <c r="A93" s="1">
        <v>2024092</v>
      </c>
      <c r="B93" s="5">
        <v>45324</v>
      </c>
      <c r="C93" s="4" t="str">
        <f>TEXT(Fiscalizacoes[[#This Row],[Data]],"mm/aaaa")</f>
        <v>02/2024</v>
      </c>
      <c r="D93" s="2" t="s">
        <v>264</v>
      </c>
      <c r="E93" s="1" t="s">
        <v>34</v>
      </c>
      <c r="F93" s="3" t="s">
        <v>242</v>
      </c>
      <c r="G93" s="1">
        <v>350</v>
      </c>
      <c r="H93" s="3" t="s">
        <v>243</v>
      </c>
      <c r="I93" s="3" t="s">
        <v>54</v>
      </c>
      <c r="J93" s="1" t="s">
        <v>24</v>
      </c>
      <c r="K93" s="1" t="s">
        <v>490</v>
      </c>
      <c r="L93" s="7" t="s">
        <v>316</v>
      </c>
      <c r="M93" s="3" t="s">
        <v>19</v>
      </c>
      <c r="N93" s="5">
        <v>43585</v>
      </c>
      <c r="O93" s="5">
        <v>47238</v>
      </c>
      <c r="P93" s="3" t="s">
        <v>55</v>
      </c>
      <c r="Q93" s="3" t="s">
        <v>20</v>
      </c>
      <c r="R93" s="3" t="s">
        <v>352</v>
      </c>
      <c r="S93" s="1" t="s">
        <v>22</v>
      </c>
    </row>
    <row r="94" spans="1:19" ht="25.5" x14ac:dyDescent="0.2">
      <c r="A94" s="1">
        <v>2024093</v>
      </c>
      <c r="B94" s="5">
        <v>45324</v>
      </c>
      <c r="C94" s="4" t="str">
        <f>TEXT(Fiscalizacoes[[#This Row],[Data]],"mm/aaaa")</f>
        <v>02/2024</v>
      </c>
      <c r="D94" s="2" t="s">
        <v>265</v>
      </c>
      <c r="E94" s="1" t="s">
        <v>34</v>
      </c>
      <c r="F94" s="3" t="s">
        <v>242</v>
      </c>
      <c r="G94" s="1">
        <v>350</v>
      </c>
      <c r="H94" s="3" t="s">
        <v>243</v>
      </c>
      <c r="I94" s="3" t="s">
        <v>54</v>
      </c>
      <c r="J94" s="1" t="s">
        <v>24</v>
      </c>
      <c r="K94" s="1" t="s">
        <v>490</v>
      </c>
      <c r="L94" s="7" t="s">
        <v>317</v>
      </c>
      <c r="M94" s="3" t="s">
        <v>19</v>
      </c>
      <c r="N94" s="5">
        <v>43921</v>
      </c>
      <c r="O94" s="5">
        <v>47573</v>
      </c>
      <c r="P94" s="3" t="s">
        <v>55</v>
      </c>
      <c r="Q94" s="3" t="s">
        <v>20</v>
      </c>
      <c r="R94" s="3" t="s">
        <v>352</v>
      </c>
      <c r="S94" s="1" t="s">
        <v>22</v>
      </c>
    </row>
    <row r="95" spans="1:19" ht="25.5" x14ac:dyDescent="0.2">
      <c r="A95" s="1">
        <v>2024094</v>
      </c>
      <c r="B95" s="5">
        <v>45324</v>
      </c>
      <c r="C95" s="4" t="str">
        <f>TEXT(Fiscalizacoes[[#This Row],[Data]],"mm/aaaa")</f>
        <v>02/2024</v>
      </c>
      <c r="D95" s="2" t="s">
        <v>266</v>
      </c>
      <c r="E95" s="1" t="s">
        <v>34</v>
      </c>
      <c r="F95" s="3" t="s">
        <v>242</v>
      </c>
      <c r="G95" s="1">
        <v>350</v>
      </c>
      <c r="H95" s="3" t="s">
        <v>243</v>
      </c>
      <c r="I95" s="3" t="s">
        <v>54</v>
      </c>
      <c r="J95" s="1" t="s">
        <v>24</v>
      </c>
      <c r="K95" s="1" t="s">
        <v>490</v>
      </c>
      <c r="L95" s="7" t="s">
        <v>318</v>
      </c>
      <c r="M95" s="3" t="s">
        <v>19</v>
      </c>
      <c r="N95" s="5">
        <v>43585</v>
      </c>
      <c r="O95" s="5">
        <v>47238</v>
      </c>
      <c r="P95" s="3" t="s">
        <v>55</v>
      </c>
      <c r="Q95" s="3" t="s">
        <v>20</v>
      </c>
      <c r="R95" s="3" t="s">
        <v>352</v>
      </c>
      <c r="S95" s="1" t="s">
        <v>22</v>
      </c>
    </row>
    <row r="96" spans="1:19" ht="25.5" x14ac:dyDescent="0.2">
      <c r="A96" s="1">
        <v>2024095</v>
      </c>
      <c r="B96" s="5">
        <v>45324</v>
      </c>
      <c r="C96" s="4" t="str">
        <f>TEXT(Fiscalizacoes[[#This Row],[Data]],"mm/aaaa")</f>
        <v>02/2024</v>
      </c>
      <c r="D96" s="2" t="s">
        <v>267</v>
      </c>
      <c r="E96" s="1" t="s">
        <v>34</v>
      </c>
      <c r="F96" s="3" t="s">
        <v>242</v>
      </c>
      <c r="G96" s="1">
        <v>350</v>
      </c>
      <c r="H96" s="3" t="s">
        <v>243</v>
      </c>
      <c r="I96" s="3" t="s">
        <v>54</v>
      </c>
      <c r="J96" s="1" t="s">
        <v>24</v>
      </c>
      <c r="K96" s="1" t="s">
        <v>490</v>
      </c>
      <c r="L96" s="7" t="s">
        <v>319</v>
      </c>
      <c r="M96" s="3" t="s">
        <v>19</v>
      </c>
      <c r="N96" s="5">
        <v>43616</v>
      </c>
      <c r="O96" s="5">
        <v>47269</v>
      </c>
      <c r="P96" s="3" t="s">
        <v>55</v>
      </c>
      <c r="Q96" s="3" t="s">
        <v>20</v>
      </c>
      <c r="R96" s="3" t="s">
        <v>352</v>
      </c>
      <c r="S96" s="1" t="s">
        <v>22</v>
      </c>
    </row>
    <row r="97" spans="1:19" ht="24.75" customHeight="1" x14ac:dyDescent="0.2">
      <c r="A97" s="1">
        <v>2024096</v>
      </c>
      <c r="B97" s="5">
        <v>45324</v>
      </c>
      <c r="C97" s="4" t="str">
        <f>TEXT(Fiscalizacoes[[#This Row],[Data]],"mm/aaaa")</f>
        <v>02/2024</v>
      </c>
      <c r="D97" s="2" t="s">
        <v>246</v>
      </c>
      <c r="E97" s="1" t="s">
        <v>34</v>
      </c>
      <c r="F97" s="3" t="s">
        <v>242</v>
      </c>
      <c r="G97" s="1" t="s">
        <v>396</v>
      </c>
      <c r="H97" s="3" t="s">
        <v>245</v>
      </c>
      <c r="I97" s="3" t="s">
        <v>54</v>
      </c>
      <c r="J97" s="1" t="s">
        <v>30</v>
      </c>
      <c r="K97" s="1" t="s">
        <v>491</v>
      </c>
      <c r="L97" s="7" t="s">
        <v>31</v>
      </c>
      <c r="M97" s="4" t="s">
        <v>30</v>
      </c>
      <c r="O97" s="5"/>
      <c r="P97" s="3" t="s">
        <v>55</v>
      </c>
      <c r="Q97" s="3" t="s">
        <v>20</v>
      </c>
      <c r="R97" s="3" t="s">
        <v>352</v>
      </c>
      <c r="S97" s="1" t="s">
        <v>22</v>
      </c>
    </row>
    <row r="98" spans="1:19" ht="25.5" x14ac:dyDescent="0.2">
      <c r="A98" s="1">
        <v>2024097</v>
      </c>
      <c r="B98" s="5">
        <v>45324</v>
      </c>
      <c r="C98" s="4" t="str">
        <f>TEXT(Fiscalizacoes[[#This Row],[Data]],"mm/aaaa")</f>
        <v>02/2024</v>
      </c>
      <c r="D98" s="2" t="s">
        <v>244</v>
      </c>
      <c r="E98" s="1" t="s">
        <v>34</v>
      </c>
      <c r="F98" s="3" t="s">
        <v>242</v>
      </c>
      <c r="G98" s="1" t="s">
        <v>396</v>
      </c>
      <c r="H98" s="3" t="s">
        <v>245</v>
      </c>
      <c r="I98" s="3" t="s">
        <v>54</v>
      </c>
      <c r="J98" s="1" t="s">
        <v>28</v>
      </c>
      <c r="K98" s="1" t="s">
        <v>489</v>
      </c>
      <c r="L98" s="7" t="s">
        <v>320</v>
      </c>
      <c r="M98" s="3" t="s">
        <v>29</v>
      </c>
      <c r="N98" s="5">
        <v>45016</v>
      </c>
      <c r="O98" s="5">
        <v>46112</v>
      </c>
      <c r="P98" s="3" t="s">
        <v>55</v>
      </c>
      <c r="Q98" s="3" t="s">
        <v>20</v>
      </c>
      <c r="R98" s="3" t="s">
        <v>352</v>
      </c>
      <c r="S98" s="1" t="s">
        <v>22</v>
      </c>
    </row>
    <row r="99" spans="1:19" ht="30.75" customHeight="1" x14ac:dyDescent="0.2">
      <c r="A99" s="1">
        <v>2024098</v>
      </c>
      <c r="B99" s="5">
        <v>45338</v>
      </c>
      <c r="C99" s="4" t="str">
        <f>TEXT(Fiscalizacoes[[#This Row],[Data]],"mm/aaaa")</f>
        <v>02/2024</v>
      </c>
      <c r="D99" s="2" t="s">
        <v>268</v>
      </c>
      <c r="E99" s="1" t="s">
        <v>34</v>
      </c>
      <c r="F99" s="3" t="s">
        <v>242</v>
      </c>
      <c r="G99" s="1">
        <v>120</v>
      </c>
      <c r="H99" s="3" t="s">
        <v>245</v>
      </c>
      <c r="I99" s="3" t="s">
        <v>54</v>
      </c>
      <c r="J99" s="1" t="s">
        <v>24</v>
      </c>
      <c r="K99" s="1" t="s">
        <v>489</v>
      </c>
      <c r="L99" s="7" t="s">
        <v>321</v>
      </c>
      <c r="M99" s="3" t="s">
        <v>19</v>
      </c>
      <c r="N99" s="5">
        <v>44377</v>
      </c>
      <c r="O99" s="5">
        <v>48029</v>
      </c>
      <c r="P99" s="3" t="s">
        <v>55</v>
      </c>
      <c r="Q99" s="3" t="s">
        <v>25</v>
      </c>
      <c r="R99" s="3" t="s">
        <v>21</v>
      </c>
      <c r="S99" s="1" t="s">
        <v>22</v>
      </c>
    </row>
    <row r="100" spans="1:19" ht="27.75" customHeight="1" x14ac:dyDescent="0.2">
      <c r="A100" s="1">
        <v>2024099</v>
      </c>
      <c r="B100" s="5">
        <v>45338</v>
      </c>
      <c r="C100" s="4" t="str">
        <f>TEXT(Fiscalizacoes[[#This Row],[Data]],"mm/aaaa")</f>
        <v>02/2024</v>
      </c>
      <c r="D100" s="2" t="s">
        <v>269</v>
      </c>
      <c r="E100" s="1" t="s">
        <v>34</v>
      </c>
      <c r="F100" s="3" t="s">
        <v>242</v>
      </c>
      <c r="G100" s="1">
        <v>1770</v>
      </c>
      <c r="H100" s="3" t="s">
        <v>245</v>
      </c>
      <c r="I100" s="3" t="s">
        <v>54</v>
      </c>
      <c r="J100" s="1" t="s">
        <v>24</v>
      </c>
      <c r="K100" s="1" t="s">
        <v>489</v>
      </c>
      <c r="L100" s="7" t="s">
        <v>322</v>
      </c>
      <c r="M100" s="3" t="s">
        <v>19</v>
      </c>
      <c r="N100" s="5">
        <v>44377</v>
      </c>
      <c r="O100" s="5">
        <v>48029</v>
      </c>
      <c r="P100" s="3" t="s">
        <v>55</v>
      </c>
      <c r="Q100" s="3" t="s">
        <v>25</v>
      </c>
      <c r="R100" s="3" t="s">
        <v>21</v>
      </c>
      <c r="S100" s="1" t="s">
        <v>22</v>
      </c>
    </row>
    <row r="101" spans="1:19" ht="27.75" customHeight="1" x14ac:dyDescent="0.2">
      <c r="A101" s="1">
        <v>2024100</v>
      </c>
      <c r="B101" s="5">
        <v>45338</v>
      </c>
      <c r="C101" s="4" t="str">
        <f>TEXT(Fiscalizacoes[[#This Row],[Data]],"mm/aaaa")</f>
        <v>02/2024</v>
      </c>
      <c r="D101" s="2" t="s">
        <v>270</v>
      </c>
      <c r="E101" s="1" t="s">
        <v>23</v>
      </c>
      <c r="F101" s="3" t="s">
        <v>273</v>
      </c>
      <c r="G101" s="1">
        <v>101</v>
      </c>
      <c r="H101" s="3" t="s">
        <v>37</v>
      </c>
      <c r="I101" s="3" t="s">
        <v>54</v>
      </c>
      <c r="J101" s="1" t="s">
        <v>24</v>
      </c>
      <c r="K101" s="1" t="s">
        <v>489</v>
      </c>
      <c r="L101" s="7" t="s">
        <v>323</v>
      </c>
      <c r="M101" s="3" t="s">
        <v>19</v>
      </c>
      <c r="N101" s="5">
        <v>44681</v>
      </c>
      <c r="O101" s="5">
        <v>48334</v>
      </c>
      <c r="P101" s="3" t="s">
        <v>55</v>
      </c>
      <c r="Q101" s="3" t="s">
        <v>25</v>
      </c>
      <c r="R101" s="3" t="s">
        <v>21</v>
      </c>
      <c r="S101" s="1" t="s">
        <v>22</v>
      </c>
    </row>
    <row r="102" spans="1:19" ht="32.25" customHeight="1" x14ac:dyDescent="0.2">
      <c r="A102" s="1">
        <v>2024101</v>
      </c>
      <c r="B102" s="5">
        <v>45338</v>
      </c>
      <c r="C102" s="4" t="str">
        <f>TEXT(Fiscalizacoes[[#This Row],[Data]],"mm/aaaa")</f>
        <v>02/2024</v>
      </c>
      <c r="D102" s="2" t="s">
        <v>271</v>
      </c>
      <c r="E102" s="1" t="s">
        <v>23</v>
      </c>
      <c r="F102" s="3" t="s">
        <v>273</v>
      </c>
      <c r="G102" s="1">
        <v>37</v>
      </c>
      <c r="H102" s="3" t="s">
        <v>37</v>
      </c>
      <c r="I102" s="3" t="s">
        <v>54</v>
      </c>
      <c r="J102" s="1" t="s">
        <v>24</v>
      </c>
      <c r="K102" s="1" t="s">
        <v>489</v>
      </c>
      <c r="L102" s="7" t="s">
        <v>324</v>
      </c>
      <c r="M102" s="3" t="s">
        <v>19</v>
      </c>
      <c r="N102" s="5">
        <v>43982</v>
      </c>
      <c r="O102" s="5">
        <v>47634</v>
      </c>
      <c r="P102" s="3" t="s">
        <v>55</v>
      </c>
      <c r="Q102" s="3" t="s">
        <v>25</v>
      </c>
      <c r="R102" s="3" t="s">
        <v>21</v>
      </c>
      <c r="S102" s="1" t="s">
        <v>22</v>
      </c>
    </row>
    <row r="103" spans="1:19" ht="29.25" customHeight="1" x14ac:dyDescent="0.2">
      <c r="A103" s="1">
        <v>2024102</v>
      </c>
      <c r="B103" s="5">
        <v>45338</v>
      </c>
      <c r="C103" s="4" t="str">
        <f>TEXT(Fiscalizacoes[[#This Row],[Data]],"mm/aaaa")</f>
        <v>02/2024</v>
      </c>
      <c r="D103" s="2" t="s">
        <v>272</v>
      </c>
      <c r="E103" s="1" t="s">
        <v>23</v>
      </c>
      <c r="F103" s="3" t="s">
        <v>274</v>
      </c>
      <c r="G103" s="1">
        <v>36</v>
      </c>
      <c r="H103" s="3" t="s">
        <v>275</v>
      </c>
      <c r="I103" s="3" t="s">
        <v>54</v>
      </c>
      <c r="J103" s="1" t="s">
        <v>24</v>
      </c>
      <c r="K103" s="1" t="s">
        <v>489</v>
      </c>
      <c r="L103" s="7" t="s">
        <v>325</v>
      </c>
      <c r="M103" s="3" t="s">
        <v>19</v>
      </c>
      <c r="N103" s="5">
        <v>44834</v>
      </c>
      <c r="O103" s="5">
        <v>48487</v>
      </c>
      <c r="P103" s="3" t="s">
        <v>55</v>
      </c>
      <c r="Q103" s="3" t="s">
        <v>25</v>
      </c>
      <c r="R103" s="3" t="s">
        <v>21</v>
      </c>
      <c r="S103" s="1" t="s">
        <v>22</v>
      </c>
    </row>
    <row r="104" spans="1:19" ht="28.5" customHeight="1" x14ac:dyDescent="0.2">
      <c r="A104" s="1">
        <v>2024103</v>
      </c>
      <c r="B104" s="5">
        <v>45338</v>
      </c>
      <c r="C104" s="4" t="str">
        <f>TEXT(Fiscalizacoes[[#This Row],[Data]],"mm/aaaa")</f>
        <v>02/2024</v>
      </c>
      <c r="D104" s="2" t="s">
        <v>276</v>
      </c>
      <c r="E104" s="1" t="s">
        <v>23</v>
      </c>
      <c r="F104" s="3" t="s">
        <v>277</v>
      </c>
      <c r="G104" s="1">
        <v>67</v>
      </c>
      <c r="H104" s="3" t="s">
        <v>37</v>
      </c>
      <c r="I104" s="3" t="s">
        <v>54</v>
      </c>
      <c r="J104" s="1" t="s">
        <v>24</v>
      </c>
      <c r="K104" s="1" t="s">
        <v>492</v>
      </c>
      <c r="L104" s="7" t="s">
        <v>31</v>
      </c>
      <c r="M104" s="3" t="s">
        <v>484</v>
      </c>
      <c r="O104" s="5"/>
      <c r="P104" s="3" t="s">
        <v>55</v>
      </c>
      <c r="Q104" s="3" t="s">
        <v>25</v>
      </c>
      <c r="R104" s="3" t="s">
        <v>21</v>
      </c>
      <c r="S104" s="1" t="s">
        <v>22</v>
      </c>
    </row>
    <row r="105" spans="1:19" ht="30.75" customHeight="1" x14ac:dyDescent="0.2">
      <c r="A105" s="1">
        <v>2024104</v>
      </c>
      <c r="B105" s="5">
        <v>45338</v>
      </c>
      <c r="C105" s="4" t="str">
        <f>TEXT(Fiscalizacoes[[#This Row],[Data]],"mm/aaaa")</f>
        <v>02/2024</v>
      </c>
      <c r="D105" s="2" t="s">
        <v>278</v>
      </c>
      <c r="E105" s="1" t="s">
        <v>23</v>
      </c>
      <c r="F105" s="3" t="s">
        <v>277</v>
      </c>
      <c r="G105" s="1">
        <v>67</v>
      </c>
      <c r="H105" s="3" t="s">
        <v>37</v>
      </c>
      <c r="I105" s="3" t="s">
        <v>54</v>
      </c>
      <c r="J105" s="1" t="s">
        <v>24</v>
      </c>
      <c r="K105" s="1" t="s">
        <v>492</v>
      </c>
      <c r="L105" s="7" t="s">
        <v>326</v>
      </c>
      <c r="M105" s="3" t="s">
        <v>19</v>
      </c>
      <c r="N105" s="5">
        <v>43585</v>
      </c>
      <c r="O105" s="5">
        <v>47238</v>
      </c>
      <c r="P105" s="3" t="s">
        <v>55</v>
      </c>
      <c r="Q105" s="3" t="s">
        <v>25</v>
      </c>
      <c r="R105" s="3" t="s">
        <v>21</v>
      </c>
      <c r="S105" s="1" t="s">
        <v>22</v>
      </c>
    </row>
    <row r="106" spans="1:19" ht="25.5" customHeight="1" x14ac:dyDescent="0.2">
      <c r="A106" s="1">
        <v>2024105</v>
      </c>
      <c r="B106" s="5">
        <v>45338</v>
      </c>
      <c r="C106" s="4" t="str">
        <f>TEXT(Fiscalizacoes[[#This Row],[Data]],"mm/aaaa")</f>
        <v>02/2024</v>
      </c>
      <c r="D106" s="2" t="s">
        <v>279</v>
      </c>
      <c r="E106" s="1" t="s">
        <v>23</v>
      </c>
      <c r="F106" s="3" t="s">
        <v>277</v>
      </c>
      <c r="G106" s="1">
        <v>67</v>
      </c>
      <c r="H106" s="3" t="s">
        <v>37</v>
      </c>
      <c r="I106" s="3" t="s">
        <v>54</v>
      </c>
      <c r="J106" s="1" t="s">
        <v>24</v>
      </c>
      <c r="K106" s="1" t="s">
        <v>492</v>
      </c>
      <c r="L106" s="7" t="s">
        <v>327</v>
      </c>
      <c r="M106" s="3" t="s">
        <v>19</v>
      </c>
      <c r="N106" s="5">
        <v>43646</v>
      </c>
      <c r="O106" s="5">
        <v>47299</v>
      </c>
      <c r="P106" s="3" t="s">
        <v>55</v>
      </c>
      <c r="Q106" s="3" t="s">
        <v>25</v>
      </c>
      <c r="R106" s="3" t="s">
        <v>21</v>
      </c>
      <c r="S106" s="1" t="s">
        <v>22</v>
      </c>
    </row>
    <row r="107" spans="1:19" ht="32.25" customHeight="1" x14ac:dyDescent="0.2">
      <c r="A107" s="1">
        <v>2024106</v>
      </c>
      <c r="B107" s="5">
        <v>45338</v>
      </c>
      <c r="C107" s="4" t="str">
        <f>TEXT(Fiscalizacoes[[#This Row],[Data]],"mm/aaaa")</f>
        <v>02/2024</v>
      </c>
      <c r="D107" s="2" t="s">
        <v>280</v>
      </c>
      <c r="E107" s="1" t="s">
        <v>23</v>
      </c>
      <c r="F107" s="3" t="s">
        <v>277</v>
      </c>
      <c r="G107" s="1">
        <v>67</v>
      </c>
      <c r="H107" s="3" t="s">
        <v>37</v>
      </c>
      <c r="I107" s="3" t="s">
        <v>54</v>
      </c>
      <c r="J107" s="1" t="s">
        <v>24</v>
      </c>
      <c r="K107" s="1" t="s">
        <v>492</v>
      </c>
      <c r="L107" s="7" t="s">
        <v>328</v>
      </c>
      <c r="M107" s="3" t="s">
        <v>19</v>
      </c>
      <c r="N107" s="5">
        <v>43646</v>
      </c>
      <c r="O107" s="5">
        <v>47299</v>
      </c>
      <c r="P107" s="3" t="s">
        <v>55</v>
      </c>
      <c r="Q107" s="3" t="s">
        <v>25</v>
      </c>
      <c r="R107" s="3" t="s">
        <v>21</v>
      </c>
      <c r="S107" s="1" t="s">
        <v>22</v>
      </c>
    </row>
    <row r="108" spans="1:19" ht="30" customHeight="1" x14ac:dyDescent="0.2">
      <c r="A108" s="1">
        <v>2024107</v>
      </c>
      <c r="B108" s="5">
        <v>45338</v>
      </c>
      <c r="C108" s="4" t="str">
        <f>TEXT(Fiscalizacoes[[#This Row],[Data]],"mm/aaaa")</f>
        <v>02/2024</v>
      </c>
      <c r="D108" s="2" t="s">
        <v>281</v>
      </c>
      <c r="E108" s="1" t="s">
        <v>23</v>
      </c>
      <c r="F108" s="3" t="s">
        <v>282</v>
      </c>
      <c r="G108" s="1">
        <v>25</v>
      </c>
      <c r="H108" s="3" t="s">
        <v>275</v>
      </c>
      <c r="I108" s="3" t="s">
        <v>54</v>
      </c>
      <c r="J108" s="1" t="s">
        <v>24</v>
      </c>
      <c r="K108" s="1" t="s">
        <v>493</v>
      </c>
      <c r="L108" s="7" t="s">
        <v>31</v>
      </c>
      <c r="M108" s="3" t="s">
        <v>484</v>
      </c>
      <c r="O108" s="5"/>
      <c r="P108" s="3" t="s">
        <v>55</v>
      </c>
      <c r="Q108" s="3" t="s">
        <v>25</v>
      </c>
      <c r="R108" s="3" t="s">
        <v>21</v>
      </c>
      <c r="S108" s="1" t="s">
        <v>22</v>
      </c>
    </row>
    <row r="109" spans="1:19" ht="35.25" customHeight="1" x14ac:dyDescent="0.2">
      <c r="A109" s="1">
        <v>2024108</v>
      </c>
      <c r="B109" s="5">
        <v>45338</v>
      </c>
      <c r="C109" s="4" t="str">
        <f>TEXT(Fiscalizacoes[[#This Row],[Data]],"mm/aaaa")</f>
        <v>02/2024</v>
      </c>
      <c r="D109" s="2" t="s">
        <v>283</v>
      </c>
      <c r="E109" s="1" t="s">
        <v>23</v>
      </c>
      <c r="F109" s="3" t="s">
        <v>282</v>
      </c>
      <c r="G109" s="1">
        <v>25</v>
      </c>
      <c r="H109" s="3" t="s">
        <v>275</v>
      </c>
      <c r="I109" s="3" t="s">
        <v>54</v>
      </c>
      <c r="J109" s="1" t="s">
        <v>24</v>
      </c>
      <c r="K109" s="1" t="s">
        <v>493</v>
      </c>
      <c r="L109" s="7" t="s">
        <v>329</v>
      </c>
      <c r="M109" s="3" t="s">
        <v>19</v>
      </c>
      <c r="N109" s="5">
        <v>43281</v>
      </c>
      <c r="O109" s="5">
        <v>46934</v>
      </c>
      <c r="P109" s="3" t="s">
        <v>55</v>
      </c>
      <c r="Q109" s="3" t="s">
        <v>25</v>
      </c>
      <c r="R109" s="3" t="s">
        <v>21</v>
      </c>
      <c r="S109" s="1" t="s">
        <v>22</v>
      </c>
    </row>
    <row r="110" spans="1:19" ht="33.75" customHeight="1" x14ac:dyDescent="0.2">
      <c r="A110" s="1">
        <v>2024109</v>
      </c>
      <c r="B110" s="5">
        <v>45338</v>
      </c>
      <c r="C110" s="4" t="str">
        <f>TEXT(Fiscalizacoes[[#This Row],[Data]],"mm/aaaa")</f>
        <v>02/2024</v>
      </c>
      <c r="D110" s="2" t="s">
        <v>284</v>
      </c>
      <c r="E110" s="1" t="s">
        <v>23</v>
      </c>
      <c r="F110" s="3" t="s">
        <v>282</v>
      </c>
      <c r="G110" s="1">
        <v>25</v>
      </c>
      <c r="H110" s="3" t="s">
        <v>275</v>
      </c>
      <c r="I110" s="3" t="s">
        <v>54</v>
      </c>
      <c r="J110" s="1" t="s">
        <v>24</v>
      </c>
      <c r="K110" s="1" t="s">
        <v>493</v>
      </c>
      <c r="L110" s="7" t="s">
        <v>330</v>
      </c>
      <c r="M110" s="3" t="s">
        <v>19</v>
      </c>
      <c r="N110" s="5">
        <v>43951</v>
      </c>
      <c r="O110" s="5">
        <v>47603</v>
      </c>
      <c r="P110" s="3" t="s">
        <v>55</v>
      </c>
      <c r="Q110" s="3" t="s">
        <v>25</v>
      </c>
      <c r="R110" s="3" t="s">
        <v>21</v>
      </c>
      <c r="S110" s="1" t="s">
        <v>22</v>
      </c>
    </row>
    <row r="111" spans="1:19" ht="32.25" customHeight="1" x14ac:dyDescent="0.2">
      <c r="A111" s="1">
        <v>2024110</v>
      </c>
      <c r="B111" s="5">
        <v>45338</v>
      </c>
      <c r="C111" s="4" t="str">
        <f>TEXT(Fiscalizacoes[[#This Row],[Data]],"mm/aaaa")</f>
        <v>02/2024</v>
      </c>
      <c r="D111" s="2" t="s">
        <v>285</v>
      </c>
      <c r="E111" s="1" t="s">
        <v>23</v>
      </c>
      <c r="F111" s="3" t="s">
        <v>282</v>
      </c>
      <c r="G111" s="1">
        <v>25</v>
      </c>
      <c r="H111" s="3" t="s">
        <v>275</v>
      </c>
      <c r="I111" s="3" t="s">
        <v>54</v>
      </c>
      <c r="J111" s="1" t="s">
        <v>24</v>
      </c>
      <c r="K111" s="1" t="s">
        <v>493</v>
      </c>
      <c r="L111" s="7" t="s">
        <v>331</v>
      </c>
      <c r="M111" s="3" t="s">
        <v>19</v>
      </c>
      <c r="N111" s="5">
        <v>42825</v>
      </c>
      <c r="O111" s="5">
        <v>46477</v>
      </c>
      <c r="P111" s="3" t="s">
        <v>55</v>
      </c>
      <c r="Q111" s="3" t="s">
        <v>25</v>
      </c>
      <c r="R111" s="3" t="s">
        <v>21</v>
      </c>
      <c r="S111" s="1" t="s">
        <v>22</v>
      </c>
    </row>
    <row r="112" spans="1:19" ht="25.5" customHeight="1" x14ac:dyDescent="0.2">
      <c r="A112" s="1">
        <v>2024111</v>
      </c>
      <c r="B112" s="5">
        <v>45338</v>
      </c>
      <c r="C112" s="4" t="str">
        <f>TEXT(Fiscalizacoes[[#This Row],[Data]],"mm/aaaa")</f>
        <v>02/2024</v>
      </c>
      <c r="D112" s="2" t="s">
        <v>286</v>
      </c>
      <c r="E112" s="1" t="s">
        <v>23</v>
      </c>
      <c r="F112" s="3" t="s">
        <v>274</v>
      </c>
      <c r="G112" s="1">
        <v>36</v>
      </c>
      <c r="H112" s="3" t="s">
        <v>275</v>
      </c>
      <c r="I112" s="3" t="s">
        <v>54</v>
      </c>
      <c r="J112" s="1" t="s">
        <v>24</v>
      </c>
      <c r="K112" s="1" t="s">
        <v>494</v>
      </c>
      <c r="L112" s="7" t="s">
        <v>31</v>
      </c>
      <c r="M112" s="3" t="s">
        <v>484</v>
      </c>
      <c r="O112" s="5"/>
      <c r="P112" s="3" t="s">
        <v>55</v>
      </c>
      <c r="Q112" s="3" t="s">
        <v>25</v>
      </c>
      <c r="R112" s="3" t="s">
        <v>21</v>
      </c>
      <c r="S112" s="1" t="s">
        <v>22</v>
      </c>
    </row>
    <row r="113" spans="1:19" ht="30.75" customHeight="1" x14ac:dyDescent="0.2">
      <c r="A113" s="1">
        <v>2024112</v>
      </c>
      <c r="B113" s="5">
        <v>45338</v>
      </c>
      <c r="C113" s="4" t="str">
        <f>TEXT(Fiscalizacoes[[#This Row],[Data]],"mm/aaaa")</f>
        <v>02/2024</v>
      </c>
      <c r="D113" s="2" t="s">
        <v>287</v>
      </c>
      <c r="E113" s="1" t="s">
        <v>23</v>
      </c>
      <c r="F113" s="3" t="s">
        <v>274</v>
      </c>
      <c r="G113" s="1">
        <v>36</v>
      </c>
      <c r="H113" s="3" t="s">
        <v>275</v>
      </c>
      <c r="I113" s="3" t="s">
        <v>54</v>
      </c>
      <c r="J113" s="1" t="s">
        <v>24</v>
      </c>
      <c r="K113" s="1" t="s">
        <v>494</v>
      </c>
      <c r="L113" s="7" t="s">
        <v>332</v>
      </c>
      <c r="M113" s="3" t="s">
        <v>19</v>
      </c>
      <c r="N113" s="5">
        <v>43404</v>
      </c>
      <c r="O113" s="5">
        <v>47057</v>
      </c>
      <c r="P113" s="3" t="s">
        <v>55</v>
      </c>
      <c r="Q113" s="3" t="s">
        <v>25</v>
      </c>
      <c r="R113" s="3" t="s">
        <v>21</v>
      </c>
      <c r="S113" s="1" t="s">
        <v>22</v>
      </c>
    </row>
    <row r="114" spans="1:19" ht="27" customHeight="1" x14ac:dyDescent="0.2">
      <c r="A114" s="1">
        <v>2024113</v>
      </c>
      <c r="B114" s="5">
        <v>45338</v>
      </c>
      <c r="C114" s="4" t="str">
        <f>TEXT(Fiscalizacoes[[#This Row],[Data]],"mm/aaaa")</f>
        <v>02/2024</v>
      </c>
      <c r="D114" s="2" t="s">
        <v>288</v>
      </c>
      <c r="E114" s="1" t="s">
        <v>23</v>
      </c>
      <c r="F114" s="3" t="s">
        <v>274</v>
      </c>
      <c r="G114" s="1">
        <v>36</v>
      </c>
      <c r="H114" s="3" t="s">
        <v>275</v>
      </c>
      <c r="I114" s="3" t="s">
        <v>54</v>
      </c>
      <c r="J114" s="1" t="s">
        <v>24</v>
      </c>
      <c r="K114" s="1" t="s">
        <v>494</v>
      </c>
      <c r="L114" s="7" t="s">
        <v>333</v>
      </c>
      <c r="M114" s="3" t="s">
        <v>19</v>
      </c>
      <c r="N114" s="5">
        <v>42825</v>
      </c>
      <c r="O114" s="5">
        <v>46477</v>
      </c>
      <c r="P114" s="3" t="s">
        <v>55</v>
      </c>
      <c r="Q114" s="3" t="s">
        <v>25</v>
      </c>
      <c r="R114" s="3" t="s">
        <v>21</v>
      </c>
      <c r="S114" s="1" t="s">
        <v>22</v>
      </c>
    </row>
    <row r="115" spans="1:19" ht="28.5" customHeight="1" x14ac:dyDescent="0.2">
      <c r="A115" s="1">
        <v>2024114</v>
      </c>
      <c r="B115" s="5">
        <v>45338</v>
      </c>
      <c r="C115" s="4" t="str">
        <f>TEXT(Fiscalizacoes[[#This Row],[Data]],"mm/aaaa")</f>
        <v>02/2024</v>
      </c>
      <c r="D115" s="2" t="s">
        <v>289</v>
      </c>
      <c r="E115" s="1" t="s">
        <v>23</v>
      </c>
      <c r="F115" s="3" t="s">
        <v>274</v>
      </c>
      <c r="G115" s="1">
        <v>36</v>
      </c>
      <c r="H115" s="3" t="s">
        <v>275</v>
      </c>
      <c r="I115" s="3" t="s">
        <v>54</v>
      </c>
      <c r="J115" s="1" t="s">
        <v>24</v>
      </c>
      <c r="K115" s="1" t="s">
        <v>494</v>
      </c>
      <c r="L115" s="7" t="s">
        <v>334</v>
      </c>
      <c r="M115" s="3" t="s">
        <v>19</v>
      </c>
      <c r="N115" s="5">
        <v>43404</v>
      </c>
      <c r="O115" s="5">
        <v>47057</v>
      </c>
      <c r="P115" s="3" t="s">
        <v>55</v>
      </c>
      <c r="Q115" s="3" t="s">
        <v>25</v>
      </c>
      <c r="R115" s="3" t="s">
        <v>21</v>
      </c>
      <c r="S115" s="1" t="s">
        <v>22</v>
      </c>
    </row>
    <row r="116" spans="1:19" ht="27.75" customHeight="1" x14ac:dyDescent="0.2">
      <c r="A116" s="1">
        <v>2024115</v>
      </c>
      <c r="B116" s="5">
        <v>45338</v>
      </c>
      <c r="C116" s="4" t="str">
        <f>TEXT(Fiscalizacoes[[#This Row],[Data]],"mm/aaaa")</f>
        <v>02/2024</v>
      </c>
      <c r="D116" s="2" t="s">
        <v>335</v>
      </c>
      <c r="E116" s="1" t="s">
        <v>23</v>
      </c>
      <c r="F116" s="3" t="s">
        <v>274</v>
      </c>
      <c r="G116" s="1">
        <v>90</v>
      </c>
      <c r="H116" s="3" t="s">
        <v>275</v>
      </c>
      <c r="I116" s="3" t="s">
        <v>54</v>
      </c>
      <c r="J116" s="1" t="s">
        <v>24</v>
      </c>
      <c r="K116" s="1" t="s">
        <v>489</v>
      </c>
      <c r="L116" s="7" t="s">
        <v>336</v>
      </c>
      <c r="M116" s="3" t="s">
        <v>19</v>
      </c>
      <c r="N116" s="5">
        <v>44377</v>
      </c>
      <c r="O116" s="5">
        <v>48029</v>
      </c>
      <c r="P116" s="3" t="s">
        <v>55</v>
      </c>
      <c r="Q116" s="3" t="s">
        <v>25</v>
      </c>
      <c r="R116" s="3" t="s">
        <v>21</v>
      </c>
      <c r="S116" s="1" t="s">
        <v>22</v>
      </c>
    </row>
    <row r="117" spans="1:19" ht="27" customHeight="1" x14ac:dyDescent="0.2">
      <c r="A117" s="1">
        <v>2024116</v>
      </c>
      <c r="B117" s="5">
        <v>45338</v>
      </c>
      <c r="C117" s="4" t="str">
        <f>TEXT(Fiscalizacoes[[#This Row],[Data]],"mm/aaaa")</f>
        <v>02/2024</v>
      </c>
      <c r="D117" s="2" t="s">
        <v>290</v>
      </c>
      <c r="E117" s="1" t="s">
        <v>23</v>
      </c>
      <c r="F117" s="3" t="s">
        <v>291</v>
      </c>
      <c r="G117" s="1">
        <v>110</v>
      </c>
      <c r="H117" s="3" t="s">
        <v>292</v>
      </c>
      <c r="I117" s="3" t="s">
        <v>54</v>
      </c>
      <c r="J117" s="1" t="s">
        <v>24</v>
      </c>
      <c r="K117" s="1" t="s">
        <v>495</v>
      </c>
      <c r="L117" s="7" t="s">
        <v>31</v>
      </c>
      <c r="M117" s="3" t="s">
        <v>484</v>
      </c>
      <c r="O117" s="5"/>
      <c r="P117" s="3" t="s">
        <v>55</v>
      </c>
      <c r="Q117" s="3" t="s">
        <v>25</v>
      </c>
      <c r="R117" s="3" t="s">
        <v>21</v>
      </c>
      <c r="S117" s="1" t="s">
        <v>22</v>
      </c>
    </row>
    <row r="118" spans="1:19" ht="29.25" customHeight="1" x14ac:dyDescent="0.2">
      <c r="A118" s="1">
        <v>2024117</v>
      </c>
      <c r="B118" s="5">
        <v>45338</v>
      </c>
      <c r="C118" s="4" t="str">
        <f>TEXT(Fiscalizacoes[[#This Row],[Data]],"mm/aaaa")</f>
        <v>02/2024</v>
      </c>
      <c r="D118" s="2" t="s">
        <v>568</v>
      </c>
      <c r="E118" s="1" t="s">
        <v>23</v>
      </c>
      <c r="F118" s="3" t="s">
        <v>291</v>
      </c>
      <c r="G118" s="1">
        <v>110</v>
      </c>
      <c r="H118" s="3" t="s">
        <v>292</v>
      </c>
      <c r="I118" s="3" t="s">
        <v>54</v>
      </c>
      <c r="J118" s="1" t="s">
        <v>24</v>
      </c>
      <c r="K118" s="1" t="s">
        <v>495</v>
      </c>
      <c r="L118" s="7" t="s">
        <v>337</v>
      </c>
      <c r="M118" s="3" t="s">
        <v>19</v>
      </c>
      <c r="N118" s="5">
        <v>43585</v>
      </c>
      <c r="O118" s="5">
        <v>47238</v>
      </c>
      <c r="P118" s="3" t="s">
        <v>55</v>
      </c>
      <c r="Q118" s="3" t="s">
        <v>25</v>
      </c>
      <c r="R118" s="3" t="s">
        <v>21</v>
      </c>
      <c r="S118" s="1" t="s">
        <v>22</v>
      </c>
    </row>
    <row r="119" spans="1:19" ht="25.5" x14ac:dyDescent="0.2">
      <c r="A119" s="1">
        <v>2024118</v>
      </c>
      <c r="B119" s="5">
        <v>45338</v>
      </c>
      <c r="C119" s="4" t="str">
        <f>TEXT(Fiscalizacoes[[#This Row],[Data]],"mm/aaaa")</f>
        <v>02/2024</v>
      </c>
      <c r="D119" s="2" t="s">
        <v>569</v>
      </c>
      <c r="E119" s="1" t="s">
        <v>23</v>
      </c>
      <c r="F119" s="3" t="s">
        <v>291</v>
      </c>
      <c r="G119" s="1">
        <v>110</v>
      </c>
      <c r="H119" s="3" t="s">
        <v>292</v>
      </c>
      <c r="I119" s="3" t="s">
        <v>54</v>
      </c>
      <c r="J119" s="1" t="s">
        <v>24</v>
      </c>
      <c r="K119" s="1" t="s">
        <v>495</v>
      </c>
      <c r="L119" s="7" t="s">
        <v>338</v>
      </c>
      <c r="M119" s="3" t="s">
        <v>19</v>
      </c>
      <c r="N119" s="5">
        <v>43921</v>
      </c>
      <c r="O119" s="5">
        <v>47573</v>
      </c>
      <c r="P119" s="3" t="s">
        <v>55</v>
      </c>
      <c r="Q119" s="3" t="s">
        <v>25</v>
      </c>
      <c r="R119" s="3" t="s">
        <v>21</v>
      </c>
      <c r="S119" s="1" t="s">
        <v>22</v>
      </c>
    </row>
    <row r="120" spans="1:19" ht="25.5" x14ac:dyDescent="0.2">
      <c r="A120" s="1">
        <v>2024119</v>
      </c>
      <c r="B120" s="5">
        <v>45338</v>
      </c>
      <c r="C120" s="4" t="str">
        <f>TEXT(Fiscalizacoes[[#This Row],[Data]],"mm/aaaa")</f>
        <v>02/2024</v>
      </c>
      <c r="D120" s="2" t="s">
        <v>570</v>
      </c>
      <c r="E120" s="1" t="s">
        <v>23</v>
      </c>
      <c r="F120" s="3" t="s">
        <v>291</v>
      </c>
      <c r="G120" s="1">
        <v>110</v>
      </c>
      <c r="H120" s="3" t="s">
        <v>292</v>
      </c>
      <c r="I120" s="3" t="s">
        <v>54</v>
      </c>
      <c r="J120" s="1" t="s">
        <v>24</v>
      </c>
      <c r="K120" s="1" t="s">
        <v>495</v>
      </c>
      <c r="L120" s="7" t="s">
        <v>339</v>
      </c>
      <c r="M120" s="3" t="s">
        <v>19</v>
      </c>
      <c r="N120" s="5">
        <v>43585</v>
      </c>
      <c r="O120" s="5">
        <v>47238</v>
      </c>
      <c r="P120" s="3" t="s">
        <v>55</v>
      </c>
      <c r="Q120" s="3" t="s">
        <v>25</v>
      </c>
      <c r="R120" s="3" t="s">
        <v>21</v>
      </c>
      <c r="S120" s="1" t="s">
        <v>22</v>
      </c>
    </row>
    <row r="121" spans="1:19" ht="25.5" x14ac:dyDescent="0.2">
      <c r="A121" s="1">
        <v>2024120</v>
      </c>
      <c r="B121" s="5">
        <v>45338</v>
      </c>
      <c r="C121" s="4" t="str">
        <f>TEXT(Fiscalizacoes[[#This Row],[Data]],"mm/aaaa")</f>
        <v>02/2024</v>
      </c>
      <c r="D121" s="2" t="s">
        <v>571</v>
      </c>
      <c r="E121" s="1" t="s">
        <v>23</v>
      </c>
      <c r="F121" s="3" t="s">
        <v>291</v>
      </c>
      <c r="G121" s="1">
        <v>110</v>
      </c>
      <c r="H121" s="3" t="s">
        <v>292</v>
      </c>
      <c r="I121" s="3" t="s">
        <v>54</v>
      </c>
      <c r="J121" s="1" t="s">
        <v>24</v>
      </c>
      <c r="K121" s="1" t="s">
        <v>495</v>
      </c>
      <c r="L121" s="7" t="s">
        <v>340</v>
      </c>
      <c r="M121" s="3" t="s">
        <v>19</v>
      </c>
      <c r="N121" s="5">
        <v>43616</v>
      </c>
      <c r="O121" s="5">
        <v>47269</v>
      </c>
      <c r="P121" s="3" t="s">
        <v>55</v>
      </c>
      <c r="Q121" s="3" t="s">
        <v>25</v>
      </c>
      <c r="R121" s="3" t="s">
        <v>21</v>
      </c>
      <c r="S121" s="1" t="s">
        <v>22</v>
      </c>
    </row>
    <row r="122" spans="1:19" ht="25.5" x14ac:dyDescent="0.2">
      <c r="A122" s="1">
        <v>2024121</v>
      </c>
      <c r="B122" s="5">
        <v>45338</v>
      </c>
      <c r="C122" s="4" t="str">
        <f>TEXT(Fiscalizacoes[[#This Row],[Data]],"mm/aaaa")</f>
        <v>02/2024</v>
      </c>
      <c r="D122" s="2" t="s">
        <v>572</v>
      </c>
      <c r="E122" s="1" t="s">
        <v>23</v>
      </c>
      <c r="F122" s="3" t="s">
        <v>291</v>
      </c>
      <c r="G122" s="1">
        <v>110</v>
      </c>
      <c r="H122" s="3" t="s">
        <v>292</v>
      </c>
      <c r="I122" s="3" t="s">
        <v>54</v>
      </c>
      <c r="J122" s="1" t="s">
        <v>24</v>
      </c>
      <c r="K122" s="1" t="s">
        <v>495</v>
      </c>
      <c r="L122" s="7" t="s">
        <v>341</v>
      </c>
      <c r="M122" s="3" t="s">
        <v>19</v>
      </c>
      <c r="N122" s="5">
        <v>43616</v>
      </c>
      <c r="O122" s="5">
        <v>47269</v>
      </c>
      <c r="P122" s="3" t="s">
        <v>55</v>
      </c>
      <c r="Q122" s="3" t="s">
        <v>25</v>
      </c>
      <c r="R122" s="3" t="s">
        <v>21</v>
      </c>
      <c r="S122" s="1" t="s">
        <v>22</v>
      </c>
    </row>
    <row r="123" spans="1:19" ht="25.5" x14ac:dyDescent="0.2">
      <c r="A123" s="1">
        <v>2024122</v>
      </c>
      <c r="B123" s="5">
        <v>45338</v>
      </c>
      <c r="C123" s="4" t="str">
        <f>TEXT(Fiscalizacoes[[#This Row],[Data]],"mm/aaaa")</f>
        <v>02/2024</v>
      </c>
      <c r="D123" s="2" t="s">
        <v>573</v>
      </c>
      <c r="E123" s="1" t="s">
        <v>23</v>
      </c>
      <c r="F123" s="3" t="s">
        <v>291</v>
      </c>
      <c r="G123" s="1">
        <v>110</v>
      </c>
      <c r="H123" s="3" t="s">
        <v>292</v>
      </c>
      <c r="I123" s="3" t="s">
        <v>54</v>
      </c>
      <c r="J123" s="1" t="s">
        <v>24</v>
      </c>
      <c r="K123" s="1" t="s">
        <v>495</v>
      </c>
      <c r="L123" s="7" t="s">
        <v>342</v>
      </c>
      <c r="M123" s="3" t="s">
        <v>19</v>
      </c>
      <c r="N123" s="5">
        <v>44165</v>
      </c>
      <c r="O123" s="5">
        <v>47817</v>
      </c>
      <c r="P123" s="3" t="s">
        <v>55</v>
      </c>
      <c r="Q123" s="3" t="s">
        <v>25</v>
      </c>
      <c r="R123" s="3" t="s">
        <v>21</v>
      </c>
      <c r="S123" s="1" t="s">
        <v>22</v>
      </c>
    </row>
    <row r="124" spans="1:19" ht="25.5" x14ac:dyDescent="0.2">
      <c r="A124" s="1">
        <v>2024123</v>
      </c>
      <c r="B124" s="5">
        <v>45338</v>
      </c>
      <c r="C124" s="4" t="str">
        <f>TEXT(Fiscalizacoes[[#This Row],[Data]],"mm/aaaa")</f>
        <v>02/2024</v>
      </c>
      <c r="D124" s="2" t="s">
        <v>574</v>
      </c>
      <c r="E124" s="1" t="s">
        <v>23</v>
      </c>
      <c r="F124" s="3" t="s">
        <v>291</v>
      </c>
      <c r="G124" s="1">
        <v>110</v>
      </c>
      <c r="H124" s="3" t="s">
        <v>292</v>
      </c>
      <c r="I124" s="3" t="s">
        <v>54</v>
      </c>
      <c r="J124" s="1" t="s">
        <v>24</v>
      </c>
      <c r="K124" s="1" t="s">
        <v>495</v>
      </c>
      <c r="L124" s="7" t="s">
        <v>343</v>
      </c>
      <c r="M124" s="3" t="s">
        <v>19</v>
      </c>
      <c r="N124" s="5">
        <v>43921</v>
      </c>
      <c r="O124" s="5">
        <v>47573</v>
      </c>
      <c r="P124" s="3" t="s">
        <v>55</v>
      </c>
      <c r="Q124" s="3" t="s">
        <v>25</v>
      </c>
      <c r="R124" s="3" t="s">
        <v>21</v>
      </c>
      <c r="S124" s="1" t="s">
        <v>22</v>
      </c>
    </row>
    <row r="125" spans="1:19" ht="25.5" x14ac:dyDescent="0.2">
      <c r="A125" s="1">
        <v>2024124</v>
      </c>
      <c r="B125" s="5">
        <v>45338</v>
      </c>
      <c r="C125" s="4" t="str">
        <f>TEXT(Fiscalizacoes[[#This Row],[Data]],"mm/aaaa")</f>
        <v>02/2024</v>
      </c>
      <c r="D125" s="2" t="s">
        <v>575</v>
      </c>
      <c r="E125" s="1" t="s">
        <v>23</v>
      </c>
      <c r="F125" s="3" t="s">
        <v>291</v>
      </c>
      <c r="G125" s="1">
        <v>110</v>
      </c>
      <c r="H125" s="3" t="s">
        <v>292</v>
      </c>
      <c r="I125" s="3" t="s">
        <v>54</v>
      </c>
      <c r="J125" s="1" t="s">
        <v>24</v>
      </c>
      <c r="K125" s="1" t="s">
        <v>495</v>
      </c>
      <c r="L125" s="7" t="s">
        <v>344</v>
      </c>
      <c r="M125" s="3" t="s">
        <v>19</v>
      </c>
      <c r="N125" s="5">
        <v>44104</v>
      </c>
      <c r="O125" s="5">
        <v>47756</v>
      </c>
      <c r="P125" s="3" t="s">
        <v>55</v>
      </c>
      <c r="Q125" s="3" t="s">
        <v>25</v>
      </c>
      <c r="R125" s="3" t="s">
        <v>21</v>
      </c>
      <c r="S125" s="1" t="s">
        <v>22</v>
      </c>
    </row>
    <row r="126" spans="1:19" ht="25.5" x14ac:dyDescent="0.2">
      <c r="A126" s="1">
        <v>2024125</v>
      </c>
      <c r="B126" s="5">
        <v>45338</v>
      </c>
      <c r="C126" s="4" t="str">
        <f>TEXT(Fiscalizacoes[[#This Row],[Data]],"mm/aaaa")</f>
        <v>02/2024</v>
      </c>
      <c r="D126" s="2" t="s">
        <v>576</v>
      </c>
      <c r="E126" s="1" t="s">
        <v>23</v>
      </c>
      <c r="F126" s="3" t="s">
        <v>291</v>
      </c>
      <c r="G126" s="1">
        <v>110</v>
      </c>
      <c r="H126" s="3" t="s">
        <v>292</v>
      </c>
      <c r="I126" s="3" t="s">
        <v>54</v>
      </c>
      <c r="J126" s="1" t="s">
        <v>24</v>
      </c>
      <c r="K126" s="1" t="s">
        <v>495</v>
      </c>
      <c r="L126" s="7" t="s">
        <v>345</v>
      </c>
      <c r="M126" s="3" t="s">
        <v>19</v>
      </c>
      <c r="N126" s="5">
        <v>44742</v>
      </c>
      <c r="O126" s="5">
        <v>48395</v>
      </c>
      <c r="P126" s="3" t="s">
        <v>55</v>
      </c>
      <c r="Q126" s="3" t="s">
        <v>25</v>
      </c>
      <c r="R126" s="3" t="s">
        <v>21</v>
      </c>
      <c r="S126" s="1" t="s">
        <v>22</v>
      </c>
    </row>
    <row r="127" spans="1:19" ht="25.5" x14ac:dyDescent="0.2">
      <c r="A127" s="1">
        <v>2024126</v>
      </c>
      <c r="B127" s="5">
        <v>45338</v>
      </c>
      <c r="C127" s="4" t="str">
        <f>TEXT(Fiscalizacoes[[#This Row],[Data]],"mm/aaaa")</f>
        <v>02/2024</v>
      </c>
      <c r="D127" s="2" t="s">
        <v>577</v>
      </c>
      <c r="E127" s="1" t="s">
        <v>23</v>
      </c>
      <c r="F127" s="3" t="s">
        <v>291</v>
      </c>
      <c r="G127" s="1">
        <v>110</v>
      </c>
      <c r="H127" s="3" t="s">
        <v>292</v>
      </c>
      <c r="I127" s="3" t="s">
        <v>54</v>
      </c>
      <c r="J127" s="1" t="s">
        <v>24</v>
      </c>
      <c r="K127" s="1" t="s">
        <v>495</v>
      </c>
      <c r="L127" s="7" t="s">
        <v>346</v>
      </c>
      <c r="M127" s="3" t="s">
        <v>19</v>
      </c>
      <c r="N127" s="5">
        <v>43921</v>
      </c>
      <c r="O127" s="5">
        <v>47573</v>
      </c>
      <c r="P127" s="3" t="s">
        <v>55</v>
      </c>
      <c r="Q127" s="3" t="s">
        <v>25</v>
      </c>
      <c r="R127" s="3" t="s">
        <v>21</v>
      </c>
      <c r="S127" s="1" t="s">
        <v>22</v>
      </c>
    </row>
    <row r="128" spans="1:19" ht="25.5" x14ac:dyDescent="0.2">
      <c r="A128" s="1">
        <v>2024127</v>
      </c>
      <c r="B128" s="5">
        <v>45338</v>
      </c>
      <c r="C128" s="4" t="str">
        <f>TEXT(Fiscalizacoes[[#This Row],[Data]],"mm/aaaa")</f>
        <v>02/2024</v>
      </c>
      <c r="D128" s="2" t="s">
        <v>578</v>
      </c>
      <c r="E128" s="1" t="s">
        <v>23</v>
      </c>
      <c r="F128" s="3" t="s">
        <v>291</v>
      </c>
      <c r="G128" s="1">
        <v>110</v>
      </c>
      <c r="H128" s="3" t="s">
        <v>292</v>
      </c>
      <c r="I128" s="3" t="s">
        <v>54</v>
      </c>
      <c r="J128" s="1" t="s">
        <v>24</v>
      </c>
      <c r="K128" s="1" t="s">
        <v>495</v>
      </c>
      <c r="L128" s="7" t="s">
        <v>347</v>
      </c>
      <c r="M128" s="3" t="s">
        <v>19</v>
      </c>
      <c r="N128" s="5">
        <v>43921</v>
      </c>
      <c r="O128" s="5">
        <v>47573</v>
      </c>
      <c r="P128" s="3" t="s">
        <v>55</v>
      </c>
      <c r="Q128" s="3" t="s">
        <v>25</v>
      </c>
      <c r="R128" s="3" t="s">
        <v>21</v>
      </c>
      <c r="S128" s="1" t="s">
        <v>22</v>
      </c>
    </row>
    <row r="129" spans="1:19" ht="25.5" x14ac:dyDescent="0.2">
      <c r="A129" s="1">
        <v>2024128</v>
      </c>
      <c r="B129" s="5">
        <v>45338</v>
      </c>
      <c r="C129" s="4" t="str">
        <f>TEXT(Fiscalizacoes[[#This Row],[Data]],"mm/aaaa")</f>
        <v>02/2024</v>
      </c>
      <c r="D129" s="2" t="s">
        <v>579</v>
      </c>
      <c r="E129" s="1" t="s">
        <v>23</v>
      </c>
      <c r="F129" s="3" t="s">
        <v>291</v>
      </c>
      <c r="G129" s="1">
        <v>110</v>
      </c>
      <c r="H129" s="3" t="s">
        <v>292</v>
      </c>
      <c r="I129" s="3" t="s">
        <v>54</v>
      </c>
      <c r="J129" s="1" t="s">
        <v>24</v>
      </c>
      <c r="K129" s="1" t="s">
        <v>495</v>
      </c>
      <c r="L129" s="7" t="s">
        <v>348</v>
      </c>
      <c r="M129" s="3" t="s">
        <v>19</v>
      </c>
      <c r="N129" s="5">
        <v>44104</v>
      </c>
      <c r="O129" s="5">
        <v>47756</v>
      </c>
      <c r="P129" s="3" t="s">
        <v>55</v>
      </c>
      <c r="Q129" s="3" t="s">
        <v>25</v>
      </c>
      <c r="R129" s="3" t="s">
        <v>21</v>
      </c>
      <c r="S129" s="1" t="s">
        <v>22</v>
      </c>
    </row>
    <row r="130" spans="1:19" ht="25.5" x14ac:dyDescent="0.2">
      <c r="A130" s="1">
        <v>2024129</v>
      </c>
      <c r="B130" s="5">
        <v>45338</v>
      </c>
      <c r="C130" s="4" t="str">
        <f>TEXT(Fiscalizacoes[[#This Row],[Data]],"mm/aaaa")</f>
        <v>02/2024</v>
      </c>
      <c r="D130" s="2" t="s">
        <v>580</v>
      </c>
      <c r="E130" s="1" t="s">
        <v>23</v>
      </c>
      <c r="F130" s="3" t="s">
        <v>291</v>
      </c>
      <c r="G130" s="1">
        <v>110</v>
      </c>
      <c r="H130" s="3" t="s">
        <v>292</v>
      </c>
      <c r="I130" s="3" t="s">
        <v>54</v>
      </c>
      <c r="J130" s="1" t="s">
        <v>24</v>
      </c>
      <c r="K130" s="1" t="s">
        <v>495</v>
      </c>
      <c r="L130" s="7" t="s">
        <v>349</v>
      </c>
      <c r="M130" s="3" t="s">
        <v>19</v>
      </c>
      <c r="N130" s="5">
        <v>44165</v>
      </c>
      <c r="O130" s="5">
        <v>47817</v>
      </c>
      <c r="P130" s="3" t="s">
        <v>55</v>
      </c>
      <c r="Q130" s="3" t="s">
        <v>25</v>
      </c>
      <c r="R130" s="3" t="s">
        <v>21</v>
      </c>
      <c r="S130" s="1" t="s">
        <v>22</v>
      </c>
    </row>
    <row r="131" spans="1:19" ht="27" customHeight="1" x14ac:dyDescent="0.2">
      <c r="A131" s="1">
        <v>2024130</v>
      </c>
      <c r="B131" s="5">
        <v>45338</v>
      </c>
      <c r="C131" s="4" t="str">
        <f>TEXT(Fiscalizacoes[[#This Row],[Data]],"mm/aaaa")</f>
        <v>02/2024</v>
      </c>
      <c r="D131" s="2" t="s">
        <v>293</v>
      </c>
      <c r="E131" s="1" t="s">
        <v>23</v>
      </c>
      <c r="F131" s="3" t="s">
        <v>291</v>
      </c>
      <c r="G131" s="1">
        <v>111</v>
      </c>
      <c r="H131" s="3" t="s">
        <v>292</v>
      </c>
      <c r="I131" s="3" t="s">
        <v>54</v>
      </c>
      <c r="J131" s="1" t="s">
        <v>30</v>
      </c>
      <c r="K131" s="1" t="s">
        <v>294</v>
      </c>
      <c r="L131" s="7" t="s">
        <v>31</v>
      </c>
      <c r="M131" s="3" t="s">
        <v>30</v>
      </c>
      <c r="O131" s="5"/>
      <c r="P131" s="3" t="s">
        <v>55</v>
      </c>
      <c r="Q131" s="3" t="s">
        <v>25</v>
      </c>
      <c r="R131" s="3" t="s">
        <v>21</v>
      </c>
      <c r="S131" s="1" t="s">
        <v>22</v>
      </c>
    </row>
    <row r="132" spans="1:19" ht="27" customHeight="1" x14ac:dyDescent="0.2">
      <c r="A132" s="1">
        <v>2024131</v>
      </c>
      <c r="B132" s="5">
        <v>45345</v>
      </c>
      <c r="C132" s="4" t="str">
        <f>TEXT(Fiscalizacoes[[#This Row],[Data]],"mm/aaaa")</f>
        <v>02/2024</v>
      </c>
      <c r="D132" s="2" t="s">
        <v>353</v>
      </c>
      <c r="E132" s="1" t="s">
        <v>26</v>
      </c>
      <c r="F132" s="3" t="s">
        <v>390</v>
      </c>
      <c r="G132" s="1">
        <v>242</v>
      </c>
      <c r="H132" s="3" t="s">
        <v>37</v>
      </c>
      <c r="I132" s="3" t="s">
        <v>54</v>
      </c>
      <c r="J132" s="1" t="s">
        <v>30</v>
      </c>
      <c r="K132" s="1" t="s">
        <v>496</v>
      </c>
      <c r="L132" s="7" t="s">
        <v>31</v>
      </c>
      <c r="M132" s="3" t="s">
        <v>30</v>
      </c>
      <c r="O132" s="5"/>
      <c r="P132" s="3" t="s">
        <v>55</v>
      </c>
      <c r="Q132" s="3" t="s">
        <v>25</v>
      </c>
      <c r="R132" s="3" t="s">
        <v>352</v>
      </c>
      <c r="S132" s="1" t="s">
        <v>22</v>
      </c>
    </row>
    <row r="133" spans="1:19" ht="24" customHeight="1" x14ac:dyDescent="0.2">
      <c r="A133" s="1">
        <v>2024132</v>
      </c>
      <c r="B133" s="5">
        <v>45345</v>
      </c>
      <c r="C133" s="4" t="str">
        <f>TEXT(Fiscalizacoes[[#This Row],[Data]],"mm/aaaa")</f>
        <v>02/2024</v>
      </c>
      <c r="D133" s="2" t="s">
        <v>354</v>
      </c>
      <c r="E133" s="1" t="s">
        <v>26</v>
      </c>
      <c r="F133" s="3" t="s">
        <v>390</v>
      </c>
      <c r="G133" s="1">
        <v>242</v>
      </c>
      <c r="H133" s="3" t="s">
        <v>37</v>
      </c>
      <c r="I133" s="3" t="s">
        <v>54</v>
      </c>
      <c r="J133" s="1" t="s">
        <v>18</v>
      </c>
      <c r="K133" s="1" t="s">
        <v>489</v>
      </c>
      <c r="L133" s="7" t="s">
        <v>355</v>
      </c>
      <c r="M133" s="3" t="s">
        <v>359</v>
      </c>
      <c r="N133" s="5">
        <v>44439</v>
      </c>
      <c r="O133" s="5">
        <v>46265</v>
      </c>
      <c r="P133" s="3" t="s">
        <v>55</v>
      </c>
      <c r="Q133" s="3" t="s">
        <v>25</v>
      </c>
      <c r="R133" s="3" t="s">
        <v>352</v>
      </c>
      <c r="S133" s="1" t="s">
        <v>22</v>
      </c>
    </row>
    <row r="134" spans="1:19" ht="25.5" x14ac:dyDescent="0.2">
      <c r="A134" s="1">
        <v>2024133</v>
      </c>
      <c r="B134" s="5">
        <v>45345</v>
      </c>
      <c r="C134" s="4" t="str">
        <f>TEXT(Fiscalizacoes[[#This Row],[Data]],"mm/aaaa")</f>
        <v>02/2024</v>
      </c>
      <c r="D134" s="2" t="s">
        <v>356</v>
      </c>
      <c r="E134" s="1" t="s">
        <v>34</v>
      </c>
      <c r="F134" s="3" t="s">
        <v>357</v>
      </c>
      <c r="G134" s="1">
        <v>1175</v>
      </c>
      <c r="H134" s="3" t="s">
        <v>358</v>
      </c>
      <c r="I134" s="3" t="s">
        <v>54</v>
      </c>
      <c r="J134" s="1" t="s">
        <v>24</v>
      </c>
      <c r="K134" s="1" t="s">
        <v>489</v>
      </c>
      <c r="L134" s="7" t="s">
        <v>360</v>
      </c>
      <c r="M134" s="3" t="s">
        <v>241</v>
      </c>
      <c r="N134" s="5">
        <v>44681</v>
      </c>
      <c r="O134" s="5">
        <v>46507</v>
      </c>
      <c r="P134" s="3" t="s">
        <v>55</v>
      </c>
      <c r="Q134" s="3" t="s">
        <v>25</v>
      </c>
      <c r="R134" s="3" t="s">
        <v>352</v>
      </c>
      <c r="S134" s="1" t="s">
        <v>22</v>
      </c>
    </row>
    <row r="135" spans="1:19" ht="25.5" x14ac:dyDescent="0.2">
      <c r="A135" s="1">
        <v>2024134</v>
      </c>
      <c r="B135" s="5">
        <v>45345</v>
      </c>
      <c r="C135" s="4" t="str">
        <f>TEXT(Fiscalizacoes[[#This Row],[Data]],"mm/aaaa")</f>
        <v>02/2024</v>
      </c>
      <c r="D135" s="2" t="s">
        <v>361</v>
      </c>
      <c r="E135" s="1" t="s">
        <v>23</v>
      </c>
      <c r="F135" s="3" t="s">
        <v>362</v>
      </c>
      <c r="G135" s="1">
        <v>44</v>
      </c>
      <c r="H135" s="3" t="s">
        <v>363</v>
      </c>
      <c r="I135" s="3" t="s">
        <v>54</v>
      </c>
      <c r="J135" s="1" t="s">
        <v>28</v>
      </c>
      <c r="K135" s="1" t="s">
        <v>489</v>
      </c>
      <c r="L135" s="7" t="s">
        <v>364</v>
      </c>
      <c r="M135" s="3" t="s">
        <v>29</v>
      </c>
      <c r="N135" s="5">
        <v>44957</v>
      </c>
      <c r="O135" s="5">
        <v>46053</v>
      </c>
      <c r="P135" s="3" t="s">
        <v>55</v>
      </c>
      <c r="Q135" s="3" t="s">
        <v>25</v>
      </c>
      <c r="R135" s="3" t="s">
        <v>352</v>
      </c>
      <c r="S135" s="1" t="s">
        <v>22</v>
      </c>
    </row>
    <row r="136" spans="1:19" ht="25.5" x14ac:dyDescent="0.2">
      <c r="A136" s="1">
        <v>2024135</v>
      </c>
      <c r="B136" s="5">
        <v>45345</v>
      </c>
      <c r="C136" s="4" t="str">
        <f>TEXT(Fiscalizacoes[[#This Row],[Data]],"mm/aaaa")</f>
        <v>02/2024</v>
      </c>
      <c r="D136" s="2" t="s">
        <v>567</v>
      </c>
      <c r="E136" s="1" t="s">
        <v>34</v>
      </c>
      <c r="F136" s="3" t="s">
        <v>365</v>
      </c>
      <c r="G136" s="1">
        <v>18</v>
      </c>
      <c r="H136" s="3" t="s">
        <v>37</v>
      </c>
      <c r="I136" s="3" t="s">
        <v>54</v>
      </c>
      <c r="J136" s="1" t="s">
        <v>28</v>
      </c>
      <c r="K136" s="1" t="s">
        <v>489</v>
      </c>
      <c r="L136" s="7" t="s">
        <v>366</v>
      </c>
      <c r="M136" s="3" t="s">
        <v>29</v>
      </c>
      <c r="N136" s="5">
        <v>44712</v>
      </c>
      <c r="O136" s="5">
        <v>45808</v>
      </c>
      <c r="P136" s="3" t="s">
        <v>55</v>
      </c>
      <c r="Q136" s="3" t="s">
        <v>25</v>
      </c>
      <c r="R136" s="3" t="s">
        <v>352</v>
      </c>
      <c r="S136" s="1" t="s">
        <v>22</v>
      </c>
    </row>
    <row r="137" spans="1:19" ht="25.5" x14ac:dyDescent="0.2">
      <c r="A137" s="1">
        <v>2024136</v>
      </c>
      <c r="B137" s="5">
        <v>45345</v>
      </c>
      <c r="C137" s="4" t="str">
        <f>TEXT(Fiscalizacoes[[#This Row],[Data]],"mm/aaaa")</f>
        <v>02/2024</v>
      </c>
      <c r="D137" s="2" t="s">
        <v>367</v>
      </c>
      <c r="E137" s="1" t="s">
        <v>23</v>
      </c>
      <c r="F137" s="3" t="s">
        <v>368</v>
      </c>
      <c r="G137" s="1">
        <v>275</v>
      </c>
      <c r="H137" s="3" t="s">
        <v>37</v>
      </c>
      <c r="I137" s="3" t="s">
        <v>54</v>
      </c>
      <c r="J137" s="1" t="s">
        <v>28</v>
      </c>
      <c r="K137" s="1" t="s">
        <v>489</v>
      </c>
      <c r="L137" s="7" t="s">
        <v>369</v>
      </c>
      <c r="M137" s="3" t="s">
        <v>29</v>
      </c>
      <c r="N137" s="5">
        <v>45077</v>
      </c>
      <c r="O137" s="5">
        <v>46173</v>
      </c>
      <c r="P137" s="3" t="s">
        <v>55</v>
      </c>
      <c r="Q137" s="3" t="s">
        <v>25</v>
      </c>
      <c r="R137" s="3" t="s">
        <v>352</v>
      </c>
      <c r="S137" s="1" t="s">
        <v>22</v>
      </c>
    </row>
    <row r="138" spans="1:19" ht="30.75" customHeight="1" x14ac:dyDescent="0.2">
      <c r="A138" s="1">
        <v>2024137</v>
      </c>
      <c r="B138" s="5">
        <v>45345</v>
      </c>
      <c r="C138" s="4" t="str">
        <f>TEXT(Fiscalizacoes[[#This Row],[Data]],"mm/aaaa")</f>
        <v>02/2024</v>
      </c>
      <c r="D138" s="2" t="s">
        <v>370</v>
      </c>
      <c r="E138" s="1" t="s">
        <v>23</v>
      </c>
      <c r="F138" s="3" t="s">
        <v>372</v>
      </c>
      <c r="G138" s="1">
        <v>3460</v>
      </c>
      <c r="H138" s="3" t="s">
        <v>275</v>
      </c>
      <c r="I138" s="3" t="s">
        <v>54</v>
      </c>
      <c r="J138" s="1" t="s">
        <v>24</v>
      </c>
      <c r="K138" s="1" t="s">
        <v>489</v>
      </c>
      <c r="L138" s="7" t="s">
        <v>373</v>
      </c>
      <c r="M138" s="3" t="s">
        <v>359</v>
      </c>
      <c r="N138" s="5">
        <v>44316</v>
      </c>
      <c r="O138" s="5">
        <v>46142</v>
      </c>
      <c r="P138" s="3" t="s">
        <v>55</v>
      </c>
      <c r="Q138" s="3" t="s">
        <v>25</v>
      </c>
      <c r="R138" s="3" t="s">
        <v>352</v>
      </c>
      <c r="S138" s="1" t="s">
        <v>22</v>
      </c>
    </row>
    <row r="139" spans="1:19" ht="24.75" customHeight="1" x14ac:dyDescent="0.2">
      <c r="A139" s="1">
        <v>2024138</v>
      </c>
      <c r="B139" s="5">
        <v>45345</v>
      </c>
      <c r="C139" s="4" t="str">
        <f>TEXT(Fiscalizacoes[[#This Row],[Data]],"mm/aaaa")</f>
        <v>02/2024</v>
      </c>
      <c r="D139" s="2" t="s">
        <v>371</v>
      </c>
      <c r="E139" s="1" t="s">
        <v>23</v>
      </c>
      <c r="F139" s="3" t="s">
        <v>372</v>
      </c>
      <c r="G139" s="1">
        <v>3425</v>
      </c>
      <c r="H139" s="3" t="s">
        <v>275</v>
      </c>
      <c r="I139" s="3" t="s">
        <v>54</v>
      </c>
      <c r="J139" s="1" t="s">
        <v>24</v>
      </c>
      <c r="K139" s="1" t="s">
        <v>489</v>
      </c>
      <c r="L139" s="7" t="s">
        <v>374</v>
      </c>
      <c r="M139" s="3" t="s">
        <v>19</v>
      </c>
      <c r="N139" s="5">
        <v>43677</v>
      </c>
      <c r="O139" s="5">
        <v>47330</v>
      </c>
      <c r="P139" s="3" t="s">
        <v>55</v>
      </c>
      <c r="Q139" s="3" t="s">
        <v>25</v>
      </c>
      <c r="R139" s="3" t="s">
        <v>352</v>
      </c>
      <c r="S139" s="1" t="s">
        <v>22</v>
      </c>
    </row>
    <row r="140" spans="1:19" ht="25.5" x14ac:dyDescent="0.2">
      <c r="A140" s="1">
        <v>2024139</v>
      </c>
      <c r="B140" s="5">
        <v>45345</v>
      </c>
      <c r="C140" s="4" t="str">
        <f>TEXT(Fiscalizacoes[[#This Row],[Data]],"mm/aaaa")</f>
        <v>02/2024</v>
      </c>
      <c r="D140" s="2" t="s">
        <v>375</v>
      </c>
      <c r="E140" s="1" t="s">
        <v>34</v>
      </c>
      <c r="F140" s="3" t="s">
        <v>376</v>
      </c>
      <c r="G140" s="1">
        <v>335</v>
      </c>
      <c r="H140" s="3" t="s">
        <v>377</v>
      </c>
      <c r="I140" s="3" t="s">
        <v>54</v>
      </c>
      <c r="J140" s="1" t="s">
        <v>28</v>
      </c>
      <c r="K140" s="1" t="s">
        <v>489</v>
      </c>
      <c r="L140" s="7" t="s">
        <v>378</v>
      </c>
      <c r="M140" s="3" t="s">
        <v>29</v>
      </c>
      <c r="N140" s="5">
        <v>45138</v>
      </c>
      <c r="O140" s="5">
        <v>46234</v>
      </c>
      <c r="P140" s="3" t="s">
        <v>55</v>
      </c>
      <c r="Q140" s="3" t="s">
        <v>25</v>
      </c>
      <c r="R140" s="3" t="s">
        <v>352</v>
      </c>
      <c r="S140" s="1" t="s">
        <v>22</v>
      </c>
    </row>
    <row r="141" spans="1:19" ht="27.75" customHeight="1" x14ac:dyDescent="0.2">
      <c r="A141" s="1">
        <v>2024140</v>
      </c>
      <c r="B141" s="5">
        <v>45345</v>
      </c>
      <c r="C141" s="4" t="str">
        <f>TEXT(Fiscalizacoes[[#This Row],[Data]],"mm/aaaa")</f>
        <v>02/2024</v>
      </c>
      <c r="D141" s="2" t="s">
        <v>379</v>
      </c>
      <c r="E141" s="1" t="s">
        <v>34</v>
      </c>
      <c r="F141" s="3" t="s">
        <v>380</v>
      </c>
      <c r="G141" s="1">
        <v>693</v>
      </c>
      <c r="H141" s="3" t="s">
        <v>1182</v>
      </c>
      <c r="I141" s="3" t="s">
        <v>871</v>
      </c>
      <c r="J141" s="1" t="s">
        <v>30</v>
      </c>
      <c r="K141" s="1" t="s">
        <v>497</v>
      </c>
      <c r="L141" s="7" t="s">
        <v>31</v>
      </c>
      <c r="M141" s="3" t="s">
        <v>30</v>
      </c>
      <c r="O141" s="5"/>
      <c r="P141" s="3" t="s">
        <v>55</v>
      </c>
      <c r="Q141" s="3" t="s">
        <v>25</v>
      </c>
      <c r="R141" s="3" t="s">
        <v>352</v>
      </c>
      <c r="S141" s="1" t="s">
        <v>22</v>
      </c>
    </row>
    <row r="142" spans="1:19" ht="25.5" x14ac:dyDescent="0.2">
      <c r="A142" s="1">
        <v>2024141</v>
      </c>
      <c r="B142" s="5">
        <v>45345</v>
      </c>
      <c r="C142" s="4" t="str">
        <f>TEXT(Fiscalizacoes[[#This Row],[Data]],"mm/aaaa")</f>
        <v>02/2024</v>
      </c>
      <c r="D142" s="2" t="s">
        <v>389</v>
      </c>
      <c r="E142" s="1" t="s">
        <v>34</v>
      </c>
      <c r="F142" s="3" t="s">
        <v>380</v>
      </c>
      <c r="G142" s="1">
        <v>693</v>
      </c>
      <c r="H142" s="3" t="s">
        <v>1182</v>
      </c>
      <c r="I142" s="3" t="s">
        <v>871</v>
      </c>
      <c r="J142" s="1" t="s">
        <v>36</v>
      </c>
      <c r="K142" s="1" t="s">
        <v>489</v>
      </c>
      <c r="L142" s="7" t="s">
        <v>382</v>
      </c>
      <c r="M142" s="3" t="s">
        <v>359</v>
      </c>
      <c r="N142" s="5">
        <v>43738</v>
      </c>
      <c r="O142" s="5">
        <v>45565</v>
      </c>
      <c r="P142" s="3" t="s">
        <v>55</v>
      </c>
      <c r="Q142" s="3" t="s">
        <v>25</v>
      </c>
      <c r="R142" s="3" t="s">
        <v>352</v>
      </c>
      <c r="S142" s="1" t="s">
        <v>22</v>
      </c>
    </row>
    <row r="143" spans="1:19" ht="25.5" x14ac:dyDescent="0.2">
      <c r="A143" s="1">
        <v>2024142</v>
      </c>
      <c r="B143" s="5">
        <v>45345</v>
      </c>
      <c r="C143" s="4" t="str">
        <f>TEXT(Fiscalizacoes[[#This Row],[Data]],"mm/aaaa")</f>
        <v>02/2024</v>
      </c>
      <c r="D143" s="2" t="s">
        <v>581</v>
      </c>
      <c r="E143" s="1" t="s">
        <v>34</v>
      </c>
      <c r="F143" s="3" t="s">
        <v>380</v>
      </c>
      <c r="G143" s="1">
        <v>417</v>
      </c>
      <c r="H143" s="3" t="s">
        <v>1182</v>
      </c>
      <c r="I143" s="3" t="s">
        <v>871</v>
      </c>
      <c r="J143" s="1" t="s">
        <v>36</v>
      </c>
      <c r="K143" s="1" t="s">
        <v>489</v>
      </c>
      <c r="L143" s="7" t="s">
        <v>383</v>
      </c>
      <c r="M143" s="3" t="s">
        <v>191</v>
      </c>
      <c r="N143" s="5">
        <v>43738</v>
      </c>
      <c r="O143" s="5">
        <v>45565</v>
      </c>
      <c r="P143" s="3" t="s">
        <v>55</v>
      </c>
      <c r="Q143" s="3" t="s">
        <v>25</v>
      </c>
      <c r="R143" s="3" t="s">
        <v>352</v>
      </c>
      <c r="S143" s="1" t="s">
        <v>22</v>
      </c>
    </row>
    <row r="144" spans="1:19" ht="23.25" customHeight="1" x14ac:dyDescent="0.2">
      <c r="A144" s="1">
        <v>2024143</v>
      </c>
      <c r="B144" s="5">
        <v>45345</v>
      </c>
      <c r="C144" s="4" t="str">
        <f>TEXT(Fiscalizacoes[[#This Row],[Data]],"mm/aaaa")</f>
        <v>02/2024</v>
      </c>
      <c r="D144" s="2" t="s">
        <v>388</v>
      </c>
      <c r="E144" s="1" t="s">
        <v>34</v>
      </c>
      <c r="F144" s="3" t="s">
        <v>380</v>
      </c>
      <c r="G144" s="1">
        <v>728</v>
      </c>
      <c r="H144" s="3" t="s">
        <v>1182</v>
      </c>
      <c r="I144" s="3" t="s">
        <v>871</v>
      </c>
      <c r="J144" s="1" t="s">
        <v>36</v>
      </c>
      <c r="K144" s="1" t="s">
        <v>489</v>
      </c>
      <c r="L144" s="7" t="s">
        <v>384</v>
      </c>
      <c r="M144" s="3" t="s">
        <v>241</v>
      </c>
      <c r="N144" s="5">
        <v>45046</v>
      </c>
      <c r="O144" s="5">
        <v>46873</v>
      </c>
      <c r="P144" s="3" t="s">
        <v>55</v>
      </c>
      <c r="Q144" s="3" t="s">
        <v>25</v>
      </c>
      <c r="R144" s="3" t="s">
        <v>352</v>
      </c>
      <c r="S144" s="1" t="s">
        <v>22</v>
      </c>
    </row>
    <row r="145" spans="1:19" ht="27.75" customHeight="1" x14ac:dyDescent="0.2">
      <c r="A145" s="1">
        <v>2024144</v>
      </c>
      <c r="B145" s="5">
        <v>45351</v>
      </c>
      <c r="C145" s="4" t="str">
        <f>TEXT(Fiscalizacoes[[#This Row],[Data]],"mm/aaaa")</f>
        <v>02/2024</v>
      </c>
      <c r="D145" s="2" t="s">
        <v>391</v>
      </c>
      <c r="E145" s="1" t="s">
        <v>34</v>
      </c>
      <c r="F145" s="3" t="s">
        <v>394</v>
      </c>
      <c r="G145" s="1" t="s">
        <v>396</v>
      </c>
      <c r="H145" s="3" t="s">
        <v>397</v>
      </c>
      <c r="I145" s="3" t="s">
        <v>398</v>
      </c>
      <c r="J145" s="1" t="s">
        <v>28</v>
      </c>
      <c r="K145" s="1" t="s">
        <v>489</v>
      </c>
      <c r="L145" s="7" t="s">
        <v>403</v>
      </c>
      <c r="M145" s="3" t="s">
        <v>405</v>
      </c>
      <c r="N145" s="5">
        <v>45169</v>
      </c>
      <c r="O145" s="5">
        <v>46996</v>
      </c>
      <c r="P145" s="3" t="s">
        <v>1363</v>
      </c>
      <c r="Q145" s="3" t="s">
        <v>407</v>
      </c>
      <c r="R145" s="3" t="s">
        <v>21</v>
      </c>
      <c r="S145" s="1" t="s">
        <v>22</v>
      </c>
    </row>
    <row r="146" spans="1:19" ht="24.75" customHeight="1" x14ac:dyDescent="0.2">
      <c r="A146" s="1">
        <v>2024145</v>
      </c>
      <c r="B146" s="5">
        <v>45351</v>
      </c>
      <c r="C146" s="4" t="str">
        <f>TEXT(Fiscalizacoes[[#This Row],[Data]],"mm/aaaa")</f>
        <v>02/2024</v>
      </c>
      <c r="D146" s="2" t="s">
        <v>393</v>
      </c>
      <c r="E146" s="1" t="s">
        <v>34</v>
      </c>
      <c r="F146" s="3" t="s">
        <v>394</v>
      </c>
      <c r="G146" s="1" t="s">
        <v>396</v>
      </c>
      <c r="H146" s="3" t="s">
        <v>397</v>
      </c>
      <c r="I146" s="3" t="s">
        <v>398</v>
      </c>
      <c r="J146" s="1" t="s">
        <v>30</v>
      </c>
      <c r="K146" s="1" t="s">
        <v>498</v>
      </c>
      <c r="L146" s="7" t="s">
        <v>31</v>
      </c>
      <c r="M146" s="3" t="s">
        <v>30</v>
      </c>
      <c r="O146" s="5"/>
      <c r="P146" s="3" t="s">
        <v>1363</v>
      </c>
      <c r="Q146" s="3" t="s">
        <v>407</v>
      </c>
      <c r="R146" s="3" t="s">
        <v>21</v>
      </c>
      <c r="S146" s="1" t="s">
        <v>22</v>
      </c>
    </row>
    <row r="147" spans="1:19" ht="24.75" customHeight="1" x14ac:dyDescent="0.2">
      <c r="A147" s="1">
        <v>2024146</v>
      </c>
      <c r="B147" s="5">
        <v>45351</v>
      </c>
      <c r="C147" s="4" t="str">
        <f>TEXT(Fiscalizacoes[[#This Row],[Data]],"mm/aaaa")</f>
        <v>02/2024</v>
      </c>
      <c r="D147" s="2" t="s">
        <v>392</v>
      </c>
      <c r="E147" s="1" t="s">
        <v>34</v>
      </c>
      <c r="F147" s="3" t="s">
        <v>394</v>
      </c>
      <c r="G147" s="1">
        <v>2272</v>
      </c>
      <c r="H147" s="3" t="s">
        <v>399</v>
      </c>
      <c r="I147" s="3" t="s">
        <v>398</v>
      </c>
      <c r="J147" s="1" t="s">
        <v>28</v>
      </c>
      <c r="K147" s="1" t="s">
        <v>489</v>
      </c>
      <c r="L147" s="7" t="s">
        <v>404</v>
      </c>
      <c r="M147" s="3" t="s">
        <v>29</v>
      </c>
      <c r="N147" s="5">
        <v>44957</v>
      </c>
      <c r="O147" s="5">
        <v>46053</v>
      </c>
      <c r="P147" s="3" t="s">
        <v>1363</v>
      </c>
      <c r="Q147" s="3" t="s">
        <v>407</v>
      </c>
      <c r="R147" s="3" t="s">
        <v>21</v>
      </c>
      <c r="S147" s="1" t="s">
        <v>22</v>
      </c>
    </row>
    <row r="148" spans="1:19" ht="30" customHeight="1" x14ac:dyDescent="0.2">
      <c r="A148" s="1">
        <v>2024147</v>
      </c>
      <c r="B148" s="5">
        <v>45351</v>
      </c>
      <c r="C148" s="4" t="str">
        <f>TEXT(Fiscalizacoes[[#This Row],[Data]],"mm/aaaa")</f>
        <v>02/2024</v>
      </c>
      <c r="D148" s="2" t="s">
        <v>402</v>
      </c>
      <c r="E148" s="1" t="s">
        <v>34</v>
      </c>
      <c r="F148" s="3" t="s">
        <v>395</v>
      </c>
      <c r="G148" s="1" t="s">
        <v>400</v>
      </c>
      <c r="H148" s="3" t="s">
        <v>401</v>
      </c>
      <c r="I148" s="3" t="s">
        <v>398</v>
      </c>
      <c r="J148" s="1" t="s">
        <v>36</v>
      </c>
      <c r="K148" s="1" t="s">
        <v>489</v>
      </c>
      <c r="L148" s="7" t="s">
        <v>406</v>
      </c>
      <c r="M148" s="3" t="s">
        <v>408</v>
      </c>
      <c r="N148" s="5">
        <v>45046</v>
      </c>
      <c r="O148" s="5">
        <v>46142</v>
      </c>
      <c r="P148" s="3" t="s">
        <v>1363</v>
      </c>
      <c r="Q148" s="3" t="s">
        <v>407</v>
      </c>
      <c r="R148" s="3" t="s">
        <v>21</v>
      </c>
      <c r="S148" s="1" t="s">
        <v>22</v>
      </c>
    </row>
    <row r="149" spans="1:19" ht="25.5" x14ac:dyDescent="0.2">
      <c r="A149" s="1">
        <v>2024148</v>
      </c>
      <c r="B149" s="5">
        <v>45359</v>
      </c>
      <c r="C149" s="4" t="str">
        <f>TEXT(Fiscalizacoes[[#This Row],[Data]],"mm/aaaa")</f>
        <v>03/2024</v>
      </c>
      <c r="D149" s="2" t="s">
        <v>413</v>
      </c>
      <c r="E149" s="1" t="s">
        <v>23</v>
      </c>
      <c r="F149" s="3" t="s">
        <v>419</v>
      </c>
      <c r="G149" s="1">
        <v>8</v>
      </c>
      <c r="H149" s="3" t="s">
        <v>420</v>
      </c>
      <c r="I149" s="3" t="s">
        <v>421</v>
      </c>
      <c r="J149" s="1" t="s">
        <v>528</v>
      </c>
      <c r="K149" s="1" t="s">
        <v>499</v>
      </c>
      <c r="L149" s="7" t="s">
        <v>31</v>
      </c>
      <c r="M149" s="3" t="s">
        <v>484</v>
      </c>
      <c r="O149" s="5"/>
      <c r="P149" s="3" t="s">
        <v>412</v>
      </c>
      <c r="Q149" s="3" t="s">
        <v>20</v>
      </c>
      <c r="R149" s="3" t="s">
        <v>21</v>
      </c>
      <c r="S149" s="1" t="s">
        <v>22</v>
      </c>
    </row>
    <row r="150" spans="1:19" ht="25.5" x14ac:dyDescent="0.2">
      <c r="A150" s="1">
        <v>2024149</v>
      </c>
      <c r="B150" s="5">
        <v>45359</v>
      </c>
      <c r="C150" s="4" t="str">
        <f>TEXT(Fiscalizacoes[[#This Row],[Data]],"mm/aaaa")</f>
        <v>03/2024</v>
      </c>
      <c r="D150" s="2" t="s">
        <v>414</v>
      </c>
      <c r="E150" s="1" t="s">
        <v>23</v>
      </c>
      <c r="F150" s="3" t="s">
        <v>419</v>
      </c>
      <c r="G150" s="1">
        <v>8</v>
      </c>
      <c r="H150" s="3" t="s">
        <v>420</v>
      </c>
      <c r="I150" s="3" t="s">
        <v>421</v>
      </c>
      <c r="J150" s="1" t="s">
        <v>18</v>
      </c>
      <c r="K150" s="1" t="s">
        <v>499</v>
      </c>
      <c r="L150" s="7" t="s">
        <v>452</v>
      </c>
      <c r="M150" s="3" t="s">
        <v>19</v>
      </c>
      <c r="N150" s="5">
        <v>43646</v>
      </c>
      <c r="O150" s="5">
        <v>47299</v>
      </c>
      <c r="P150" s="3" t="s">
        <v>412</v>
      </c>
      <c r="Q150" s="3" t="s">
        <v>20</v>
      </c>
      <c r="R150" s="3" t="s">
        <v>21</v>
      </c>
      <c r="S150" s="1" t="s">
        <v>22</v>
      </c>
    </row>
    <row r="151" spans="1:19" ht="25.5" x14ac:dyDescent="0.2">
      <c r="A151" s="1">
        <v>2024150</v>
      </c>
      <c r="B151" s="5">
        <v>45359</v>
      </c>
      <c r="C151" s="4" t="str">
        <f>TEXT(Fiscalizacoes[[#This Row],[Data]],"mm/aaaa")</f>
        <v>03/2024</v>
      </c>
      <c r="D151" s="2" t="s">
        <v>415</v>
      </c>
      <c r="E151" s="1" t="s">
        <v>23</v>
      </c>
      <c r="F151" s="3" t="s">
        <v>419</v>
      </c>
      <c r="G151" s="1">
        <v>8</v>
      </c>
      <c r="H151" s="3" t="s">
        <v>420</v>
      </c>
      <c r="I151" s="3" t="s">
        <v>421</v>
      </c>
      <c r="J151" s="1" t="s">
        <v>18</v>
      </c>
      <c r="K151" s="1" t="s">
        <v>499</v>
      </c>
      <c r="L151" s="7" t="s">
        <v>453</v>
      </c>
      <c r="M151" s="3" t="s">
        <v>19</v>
      </c>
      <c r="N151" s="5">
        <v>43312</v>
      </c>
      <c r="O151" s="5">
        <v>46965</v>
      </c>
      <c r="P151" s="3" t="s">
        <v>412</v>
      </c>
      <c r="Q151" s="3" t="s">
        <v>20</v>
      </c>
      <c r="R151" s="3" t="s">
        <v>21</v>
      </c>
      <c r="S151" s="1" t="s">
        <v>22</v>
      </c>
    </row>
    <row r="152" spans="1:19" ht="25.5" x14ac:dyDescent="0.2">
      <c r="A152" s="1">
        <v>2024151</v>
      </c>
      <c r="B152" s="5">
        <v>45359</v>
      </c>
      <c r="C152" s="4" t="str">
        <f>TEXT(Fiscalizacoes[[#This Row],[Data]],"mm/aaaa")</f>
        <v>03/2024</v>
      </c>
      <c r="D152" s="2" t="s">
        <v>416</v>
      </c>
      <c r="E152" s="1" t="s">
        <v>23</v>
      </c>
      <c r="F152" s="3" t="s">
        <v>419</v>
      </c>
      <c r="G152" s="1">
        <v>8</v>
      </c>
      <c r="H152" s="3" t="s">
        <v>420</v>
      </c>
      <c r="I152" s="3" t="s">
        <v>421</v>
      </c>
      <c r="J152" s="1" t="s">
        <v>18</v>
      </c>
      <c r="K152" s="1" t="s">
        <v>499</v>
      </c>
      <c r="L152" s="7" t="s">
        <v>454</v>
      </c>
      <c r="M152" s="3" t="s">
        <v>19</v>
      </c>
      <c r="N152" s="5">
        <v>43982</v>
      </c>
      <c r="O152" s="5">
        <v>47634</v>
      </c>
      <c r="P152" s="3" t="s">
        <v>412</v>
      </c>
      <c r="Q152" s="3" t="s">
        <v>20</v>
      </c>
      <c r="R152" s="3" t="s">
        <v>21</v>
      </c>
      <c r="S152" s="1" t="s">
        <v>22</v>
      </c>
    </row>
    <row r="153" spans="1:19" ht="25.5" x14ac:dyDescent="0.2">
      <c r="A153" s="1">
        <v>2024152</v>
      </c>
      <c r="B153" s="5">
        <v>45359</v>
      </c>
      <c r="C153" s="4" t="str">
        <f>TEXT(Fiscalizacoes[[#This Row],[Data]],"mm/aaaa")</f>
        <v>03/2024</v>
      </c>
      <c r="D153" s="2" t="s">
        <v>417</v>
      </c>
      <c r="E153" s="1" t="s">
        <v>23</v>
      </c>
      <c r="F153" s="3" t="s">
        <v>419</v>
      </c>
      <c r="G153" s="1">
        <v>8</v>
      </c>
      <c r="H153" s="3" t="s">
        <v>420</v>
      </c>
      <c r="I153" s="3" t="s">
        <v>421</v>
      </c>
      <c r="J153" s="1" t="s">
        <v>18</v>
      </c>
      <c r="K153" s="1" t="s">
        <v>499</v>
      </c>
      <c r="L153" s="7" t="s">
        <v>455</v>
      </c>
      <c r="M153" s="3" t="s">
        <v>19</v>
      </c>
      <c r="N153" s="5">
        <v>43312</v>
      </c>
      <c r="O153" s="5">
        <v>46965</v>
      </c>
      <c r="P153" s="3" t="s">
        <v>412</v>
      </c>
      <c r="Q153" s="3" t="s">
        <v>20</v>
      </c>
      <c r="R153" s="3" t="s">
        <v>21</v>
      </c>
      <c r="S153" s="1" t="s">
        <v>22</v>
      </c>
    </row>
    <row r="154" spans="1:19" ht="25.5" x14ac:dyDescent="0.2">
      <c r="A154" s="1">
        <v>2024153</v>
      </c>
      <c r="B154" s="5">
        <v>45359</v>
      </c>
      <c r="C154" s="4" t="str">
        <f>TEXT(Fiscalizacoes[[#This Row],[Data]],"mm/aaaa")</f>
        <v>03/2024</v>
      </c>
      <c r="D154" s="2" t="s">
        <v>418</v>
      </c>
      <c r="E154" s="1" t="s">
        <v>23</v>
      </c>
      <c r="F154" s="3" t="s">
        <v>419</v>
      </c>
      <c r="G154" s="1">
        <v>8</v>
      </c>
      <c r="H154" s="3" t="s">
        <v>420</v>
      </c>
      <c r="I154" s="3" t="s">
        <v>421</v>
      </c>
      <c r="J154" s="1" t="s">
        <v>18</v>
      </c>
      <c r="K154" s="1" t="s">
        <v>499</v>
      </c>
      <c r="L154" s="7" t="s">
        <v>456</v>
      </c>
      <c r="M154" s="3" t="s">
        <v>19</v>
      </c>
      <c r="N154" s="5">
        <v>42825</v>
      </c>
      <c r="O154" s="5">
        <v>46477</v>
      </c>
      <c r="P154" s="3" t="s">
        <v>412</v>
      </c>
      <c r="Q154" s="3" t="s">
        <v>20</v>
      </c>
      <c r="R154" s="3" t="s">
        <v>21</v>
      </c>
      <c r="S154" s="1" t="s">
        <v>22</v>
      </c>
    </row>
    <row r="155" spans="1:19" ht="25.5" x14ac:dyDescent="0.2">
      <c r="A155" s="1">
        <v>2024154</v>
      </c>
      <c r="B155" s="5">
        <v>45359</v>
      </c>
      <c r="C155" s="4" t="str">
        <f>TEXT(Fiscalizacoes[[#This Row],[Data]],"mm/aaaa")</f>
        <v>03/2024</v>
      </c>
      <c r="D155" s="2" t="s">
        <v>422</v>
      </c>
      <c r="E155" s="1" t="s">
        <v>23</v>
      </c>
      <c r="F155" s="3" t="s">
        <v>438</v>
      </c>
      <c r="G155" s="1">
        <v>120</v>
      </c>
      <c r="H155" s="3" t="s">
        <v>420</v>
      </c>
      <c r="I155" s="3" t="s">
        <v>421</v>
      </c>
      <c r="J155" s="1" t="s">
        <v>24</v>
      </c>
      <c r="K155" s="1" t="s">
        <v>500</v>
      </c>
      <c r="L155" s="7" t="s">
        <v>31</v>
      </c>
      <c r="M155" s="3" t="s">
        <v>484</v>
      </c>
      <c r="O155" s="5"/>
      <c r="P155" s="3" t="s">
        <v>412</v>
      </c>
      <c r="Q155" s="3" t="s">
        <v>20</v>
      </c>
      <c r="R155" s="3" t="s">
        <v>21</v>
      </c>
      <c r="S155" s="1" t="s">
        <v>22</v>
      </c>
    </row>
    <row r="156" spans="1:19" ht="25.5" x14ac:dyDescent="0.2">
      <c r="A156" s="1">
        <v>2024155</v>
      </c>
      <c r="B156" s="5">
        <v>45359</v>
      </c>
      <c r="C156" s="4" t="str">
        <f>TEXT(Fiscalizacoes[[#This Row],[Data]],"mm/aaaa")</f>
        <v>03/2024</v>
      </c>
      <c r="D156" s="2" t="s">
        <v>423</v>
      </c>
      <c r="E156" s="1" t="s">
        <v>23</v>
      </c>
      <c r="F156" s="3" t="s">
        <v>438</v>
      </c>
      <c r="G156" s="1">
        <v>120</v>
      </c>
      <c r="H156" s="3" t="s">
        <v>420</v>
      </c>
      <c r="I156" s="3" t="s">
        <v>421</v>
      </c>
      <c r="J156" s="1" t="s">
        <v>24</v>
      </c>
      <c r="K156" s="1" t="s">
        <v>500</v>
      </c>
      <c r="L156" s="7" t="s">
        <v>457</v>
      </c>
      <c r="M156" s="3" t="s">
        <v>19</v>
      </c>
      <c r="N156" s="5">
        <v>42094</v>
      </c>
      <c r="O156" s="5">
        <v>45747</v>
      </c>
      <c r="P156" s="3" t="s">
        <v>412</v>
      </c>
      <c r="Q156" s="3" t="s">
        <v>20</v>
      </c>
      <c r="R156" s="3" t="s">
        <v>21</v>
      </c>
      <c r="S156" s="1" t="s">
        <v>22</v>
      </c>
    </row>
    <row r="157" spans="1:19" ht="25.5" x14ac:dyDescent="0.2">
      <c r="A157" s="1">
        <v>2024156</v>
      </c>
      <c r="B157" s="5">
        <v>45359</v>
      </c>
      <c r="C157" s="4" t="str">
        <f>TEXT(Fiscalizacoes[[#This Row],[Data]],"mm/aaaa")</f>
        <v>03/2024</v>
      </c>
      <c r="D157" s="2" t="s">
        <v>424</v>
      </c>
      <c r="E157" s="1" t="s">
        <v>23</v>
      </c>
      <c r="F157" s="3" t="s">
        <v>438</v>
      </c>
      <c r="G157" s="1">
        <v>120</v>
      </c>
      <c r="H157" s="3" t="s">
        <v>420</v>
      </c>
      <c r="I157" s="3" t="s">
        <v>421</v>
      </c>
      <c r="J157" s="1" t="s">
        <v>24</v>
      </c>
      <c r="K157" s="1" t="s">
        <v>500</v>
      </c>
      <c r="L157" s="7" t="s">
        <v>458</v>
      </c>
      <c r="M157" s="3" t="s">
        <v>19</v>
      </c>
      <c r="N157" s="5">
        <v>44439</v>
      </c>
      <c r="O157" s="5">
        <v>48091</v>
      </c>
      <c r="P157" s="3" t="s">
        <v>412</v>
      </c>
      <c r="Q157" s="3" t="s">
        <v>20</v>
      </c>
      <c r="R157" s="3" t="s">
        <v>21</v>
      </c>
      <c r="S157" s="1" t="s">
        <v>22</v>
      </c>
    </row>
    <row r="158" spans="1:19" ht="25.5" x14ac:dyDescent="0.2">
      <c r="A158" s="1">
        <v>2024157</v>
      </c>
      <c r="B158" s="5">
        <v>45359</v>
      </c>
      <c r="C158" s="4" t="str">
        <f>TEXT(Fiscalizacoes[[#This Row],[Data]],"mm/aaaa")</f>
        <v>03/2024</v>
      </c>
      <c r="D158" s="2" t="s">
        <v>425</v>
      </c>
      <c r="E158" s="1" t="s">
        <v>23</v>
      </c>
      <c r="F158" s="3" t="s">
        <v>438</v>
      </c>
      <c r="G158" s="1">
        <v>120</v>
      </c>
      <c r="H158" s="3" t="s">
        <v>420</v>
      </c>
      <c r="I158" s="3" t="s">
        <v>421</v>
      </c>
      <c r="J158" s="1" t="s">
        <v>24</v>
      </c>
      <c r="K158" s="1" t="s">
        <v>500</v>
      </c>
      <c r="L158" s="7" t="s">
        <v>460</v>
      </c>
      <c r="M158" s="3" t="s">
        <v>19</v>
      </c>
      <c r="N158" s="5">
        <v>44286</v>
      </c>
      <c r="O158" s="5">
        <v>47938</v>
      </c>
      <c r="P158" s="3" t="s">
        <v>412</v>
      </c>
      <c r="Q158" s="3" t="s">
        <v>20</v>
      </c>
      <c r="R158" s="3" t="s">
        <v>21</v>
      </c>
      <c r="S158" s="1" t="s">
        <v>22</v>
      </c>
    </row>
    <row r="159" spans="1:19" ht="25.5" x14ac:dyDescent="0.2">
      <c r="A159" s="1">
        <v>2024158</v>
      </c>
      <c r="B159" s="5">
        <v>45359</v>
      </c>
      <c r="C159" s="4" t="str">
        <f>TEXT(Fiscalizacoes[[#This Row],[Data]],"mm/aaaa")</f>
        <v>03/2024</v>
      </c>
      <c r="D159" s="2" t="s">
        <v>426</v>
      </c>
      <c r="E159" s="1" t="s">
        <v>23</v>
      </c>
      <c r="F159" s="3" t="s">
        <v>438</v>
      </c>
      <c r="G159" s="1">
        <v>120</v>
      </c>
      <c r="H159" s="3" t="s">
        <v>420</v>
      </c>
      <c r="I159" s="3" t="s">
        <v>421</v>
      </c>
      <c r="J159" s="1" t="s">
        <v>24</v>
      </c>
      <c r="K159" s="1" t="s">
        <v>500</v>
      </c>
      <c r="L159" s="7" t="s">
        <v>459</v>
      </c>
      <c r="M159" s="3" t="s">
        <v>19</v>
      </c>
      <c r="N159" s="5">
        <v>44286</v>
      </c>
      <c r="O159" s="5">
        <v>47938</v>
      </c>
      <c r="P159" s="3" t="s">
        <v>412</v>
      </c>
      <c r="Q159" s="3" t="s">
        <v>20</v>
      </c>
      <c r="R159" s="3" t="s">
        <v>21</v>
      </c>
      <c r="S159" s="1" t="s">
        <v>22</v>
      </c>
    </row>
    <row r="160" spans="1:19" ht="25.5" x14ac:dyDescent="0.2">
      <c r="A160" s="1">
        <v>2024159</v>
      </c>
      <c r="B160" s="5">
        <v>45359</v>
      </c>
      <c r="C160" s="4" t="str">
        <f>TEXT(Fiscalizacoes[[#This Row],[Data]],"mm/aaaa")</f>
        <v>03/2024</v>
      </c>
      <c r="D160" s="2" t="s">
        <v>427</v>
      </c>
      <c r="E160" s="1" t="s">
        <v>23</v>
      </c>
      <c r="F160" s="3" t="s">
        <v>438</v>
      </c>
      <c r="G160" s="1">
        <v>120</v>
      </c>
      <c r="H160" s="3" t="s">
        <v>420</v>
      </c>
      <c r="I160" s="3" t="s">
        <v>421</v>
      </c>
      <c r="J160" s="1" t="s">
        <v>24</v>
      </c>
      <c r="K160" s="1" t="s">
        <v>500</v>
      </c>
      <c r="L160" s="7" t="s">
        <v>461</v>
      </c>
      <c r="M160" s="3" t="s">
        <v>19</v>
      </c>
      <c r="N160" s="5">
        <v>44712</v>
      </c>
      <c r="O160" s="5">
        <v>48365</v>
      </c>
      <c r="P160" s="3" t="s">
        <v>412</v>
      </c>
      <c r="Q160" s="3" t="s">
        <v>20</v>
      </c>
      <c r="R160" s="3" t="s">
        <v>21</v>
      </c>
      <c r="S160" s="1" t="s">
        <v>22</v>
      </c>
    </row>
    <row r="161" spans="1:19" ht="25.5" x14ac:dyDescent="0.2">
      <c r="A161" s="1">
        <v>2024160</v>
      </c>
      <c r="B161" s="5">
        <v>45359</v>
      </c>
      <c r="C161" s="4" t="str">
        <f>TEXT(Fiscalizacoes[[#This Row],[Data]],"mm/aaaa")</f>
        <v>03/2024</v>
      </c>
      <c r="D161" s="2" t="s">
        <v>428</v>
      </c>
      <c r="E161" s="1" t="s">
        <v>23</v>
      </c>
      <c r="F161" s="3" t="s">
        <v>438</v>
      </c>
      <c r="G161" s="1">
        <v>120</v>
      </c>
      <c r="H161" s="3" t="s">
        <v>420</v>
      </c>
      <c r="I161" s="3" t="s">
        <v>421</v>
      </c>
      <c r="J161" s="1" t="s">
        <v>24</v>
      </c>
      <c r="K161" s="1" t="s">
        <v>500</v>
      </c>
      <c r="L161" s="7" t="s">
        <v>462</v>
      </c>
      <c r="M161" s="3" t="s">
        <v>19</v>
      </c>
      <c r="N161" s="5">
        <v>44286</v>
      </c>
      <c r="O161" s="5">
        <v>47938</v>
      </c>
      <c r="P161" s="3" t="s">
        <v>412</v>
      </c>
      <c r="Q161" s="3" t="s">
        <v>20</v>
      </c>
      <c r="R161" s="3" t="s">
        <v>21</v>
      </c>
      <c r="S161" s="1" t="s">
        <v>22</v>
      </c>
    </row>
    <row r="162" spans="1:19" ht="25.5" x14ac:dyDescent="0.2">
      <c r="A162" s="1">
        <v>2024161</v>
      </c>
      <c r="B162" s="5">
        <v>45359</v>
      </c>
      <c r="C162" s="4" t="str">
        <f>TEXT(Fiscalizacoes[[#This Row],[Data]],"mm/aaaa")</f>
        <v>03/2024</v>
      </c>
      <c r="D162" s="2" t="s">
        <v>429</v>
      </c>
      <c r="E162" s="1" t="s">
        <v>23</v>
      </c>
      <c r="F162" s="3" t="s">
        <v>438</v>
      </c>
      <c r="G162" s="1">
        <v>120</v>
      </c>
      <c r="H162" s="3" t="s">
        <v>420</v>
      </c>
      <c r="I162" s="3" t="s">
        <v>421</v>
      </c>
      <c r="J162" s="1" t="s">
        <v>24</v>
      </c>
      <c r="K162" s="1" t="s">
        <v>500</v>
      </c>
      <c r="L162" s="7" t="s">
        <v>463</v>
      </c>
      <c r="M162" s="3" t="s">
        <v>19</v>
      </c>
      <c r="N162" s="5">
        <v>43281</v>
      </c>
      <c r="O162" s="5">
        <v>46934</v>
      </c>
      <c r="P162" s="3" t="s">
        <v>412</v>
      </c>
      <c r="Q162" s="3" t="s">
        <v>20</v>
      </c>
      <c r="R162" s="3" t="s">
        <v>21</v>
      </c>
      <c r="S162" s="1" t="s">
        <v>22</v>
      </c>
    </row>
    <row r="163" spans="1:19" ht="25.5" x14ac:dyDescent="0.2">
      <c r="A163" s="1">
        <v>2024162</v>
      </c>
      <c r="B163" s="5">
        <v>45359</v>
      </c>
      <c r="C163" s="4" t="str">
        <f>TEXT(Fiscalizacoes[[#This Row],[Data]],"mm/aaaa")</f>
        <v>03/2024</v>
      </c>
      <c r="D163" s="2" t="s">
        <v>430</v>
      </c>
      <c r="E163" s="1" t="s">
        <v>23</v>
      </c>
      <c r="F163" s="3" t="s">
        <v>438</v>
      </c>
      <c r="G163" s="1">
        <v>120</v>
      </c>
      <c r="H163" s="3" t="s">
        <v>420</v>
      </c>
      <c r="I163" s="3" t="s">
        <v>421</v>
      </c>
      <c r="J163" s="1" t="s">
        <v>24</v>
      </c>
      <c r="K163" s="1" t="s">
        <v>500</v>
      </c>
      <c r="L163" s="7" t="s">
        <v>464</v>
      </c>
      <c r="M163" s="3" t="s">
        <v>19</v>
      </c>
      <c r="N163" s="5">
        <v>43616</v>
      </c>
      <c r="O163" s="5">
        <v>47269</v>
      </c>
      <c r="P163" s="3" t="s">
        <v>412</v>
      </c>
      <c r="Q163" s="3" t="s">
        <v>20</v>
      </c>
      <c r="R163" s="3" t="s">
        <v>21</v>
      </c>
      <c r="S163" s="1" t="s">
        <v>22</v>
      </c>
    </row>
    <row r="164" spans="1:19" ht="25.5" x14ac:dyDescent="0.2">
      <c r="A164" s="1">
        <v>2024163</v>
      </c>
      <c r="B164" s="5">
        <v>45359</v>
      </c>
      <c r="C164" s="4" t="str">
        <f>TEXT(Fiscalizacoes[[#This Row],[Data]],"mm/aaaa")</f>
        <v>03/2024</v>
      </c>
      <c r="D164" s="2" t="s">
        <v>431</v>
      </c>
      <c r="E164" s="1" t="s">
        <v>23</v>
      </c>
      <c r="F164" s="3" t="s">
        <v>438</v>
      </c>
      <c r="G164" s="1">
        <v>120</v>
      </c>
      <c r="H164" s="3" t="s">
        <v>420</v>
      </c>
      <c r="I164" s="3" t="s">
        <v>421</v>
      </c>
      <c r="J164" s="1" t="s">
        <v>24</v>
      </c>
      <c r="K164" s="1" t="s">
        <v>500</v>
      </c>
      <c r="L164" s="7" t="s">
        <v>465</v>
      </c>
      <c r="M164" s="3" t="s">
        <v>19</v>
      </c>
      <c r="N164" s="5">
        <v>44712</v>
      </c>
      <c r="O164" s="5">
        <v>48365</v>
      </c>
      <c r="P164" s="3" t="s">
        <v>412</v>
      </c>
      <c r="Q164" s="3" t="s">
        <v>20</v>
      </c>
      <c r="R164" s="3" t="s">
        <v>21</v>
      </c>
      <c r="S164" s="1" t="s">
        <v>22</v>
      </c>
    </row>
    <row r="165" spans="1:19" ht="25.5" x14ac:dyDescent="0.2">
      <c r="A165" s="1">
        <v>2024164</v>
      </c>
      <c r="B165" s="5">
        <v>45359</v>
      </c>
      <c r="C165" s="4" t="str">
        <f>TEXT(Fiscalizacoes[[#This Row],[Data]],"mm/aaaa")</f>
        <v>03/2024</v>
      </c>
      <c r="D165" s="2" t="s">
        <v>432</v>
      </c>
      <c r="E165" s="1" t="s">
        <v>23</v>
      </c>
      <c r="F165" s="3" t="s">
        <v>438</v>
      </c>
      <c r="G165" s="1">
        <v>120</v>
      </c>
      <c r="H165" s="3" t="s">
        <v>420</v>
      </c>
      <c r="I165" s="3" t="s">
        <v>421</v>
      </c>
      <c r="J165" s="1" t="s">
        <v>24</v>
      </c>
      <c r="K165" s="1" t="s">
        <v>500</v>
      </c>
      <c r="L165" s="7" t="s">
        <v>466</v>
      </c>
      <c r="M165" s="3" t="s">
        <v>19</v>
      </c>
      <c r="N165" s="5">
        <v>43312</v>
      </c>
      <c r="O165" s="5">
        <v>46965</v>
      </c>
      <c r="P165" s="3" t="s">
        <v>412</v>
      </c>
      <c r="Q165" s="3" t="s">
        <v>20</v>
      </c>
      <c r="R165" s="3" t="s">
        <v>21</v>
      </c>
      <c r="S165" s="1" t="s">
        <v>22</v>
      </c>
    </row>
    <row r="166" spans="1:19" ht="25.5" x14ac:dyDescent="0.2">
      <c r="A166" s="1">
        <v>2024165</v>
      </c>
      <c r="B166" s="5">
        <v>45359</v>
      </c>
      <c r="C166" s="4" t="str">
        <f>TEXT(Fiscalizacoes[[#This Row],[Data]],"mm/aaaa")</f>
        <v>03/2024</v>
      </c>
      <c r="D166" s="2" t="s">
        <v>433</v>
      </c>
      <c r="E166" s="1" t="s">
        <v>23</v>
      </c>
      <c r="F166" s="3" t="s">
        <v>438</v>
      </c>
      <c r="G166" s="1">
        <v>120</v>
      </c>
      <c r="H166" s="3" t="s">
        <v>420</v>
      </c>
      <c r="I166" s="3" t="s">
        <v>421</v>
      </c>
      <c r="J166" s="1" t="s">
        <v>24</v>
      </c>
      <c r="K166" s="1" t="s">
        <v>500</v>
      </c>
      <c r="L166" s="7" t="s">
        <v>467</v>
      </c>
      <c r="M166" s="3" t="s">
        <v>19</v>
      </c>
      <c r="N166" s="5">
        <v>44286</v>
      </c>
      <c r="O166" s="5">
        <v>47938</v>
      </c>
      <c r="P166" s="3" t="s">
        <v>412</v>
      </c>
      <c r="Q166" s="3" t="s">
        <v>20</v>
      </c>
      <c r="R166" s="3" t="s">
        <v>21</v>
      </c>
      <c r="S166" s="1" t="s">
        <v>22</v>
      </c>
    </row>
    <row r="167" spans="1:19" ht="25.5" x14ac:dyDescent="0.2">
      <c r="A167" s="1">
        <v>2024166</v>
      </c>
      <c r="B167" s="5">
        <v>45359</v>
      </c>
      <c r="C167" s="4" t="str">
        <f>TEXT(Fiscalizacoes[[#This Row],[Data]],"mm/aaaa")</f>
        <v>03/2024</v>
      </c>
      <c r="D167" s="2" t="s">
        <v>434</v>
      </c>
      <c r="E167" s="1" t="s">
        <v>23</v>
      </c>
      <c r="F167" s="3" t="s">
        <v>438</v>
      </c>
      <c r="G167" s="1">
        <v>120</v>
      </c>
      <c r="H167" s="3" t="s">
        <v>420</v>
      </c>
      <c r="I167" s="3" t="s">
        <v>421</v>
      </c>
      <c r="J167" s="1" t="s">
        <v>24</v>
      </c>
      <c r="K167" s="1" t="s">
        <v>500</v>
      </c>
      <c r="L167" s="7" t="s">
        <v>468</v>
      </c>
      <c r="M167" s="3" t="s">
        <v>19</v>
      </c>
      <c r="N167" s="5">
        <v>44712</v>
      </c>
      <c r="O167" s="5">
        <v>48365</v>
      </c>
      <c r="P167" s="3" t="s">
        <v>412</v>
      </c>
      <c r="Q167" s="3" t="s">
        <v>20</v>
      </c>
      <c r="R167" s="3" t="s">
        <v>21</v>
      </c>
      <c r="S167" s="1" t="s">
        <v>22</v>
      </c>
    </row>
    <row r="168" spans="1:19" ht="25.5" x14ac:dyDescent="0.2">
      <c r="A168" s="1">
        <v>2024167</v>
      </c>
      <c r="B168" s="5">
        <v>45359</v>
      </c>
      <c r="C168" s="4" t="str">
        <f>TEXT(Fiscalizacoes[[#This Row],[Data]],"mm/aaaa")</f>
        <v>03/2024</v>
      </c>
      <c r="D168" s="2" t="s">
        <v>435</v>
      </c>
      <c r="E168" s="1" t="s">
        <v>23</v>
      </c>
      <c r="F168" s="3" t="s">
        <v>438</v>
      </c>
      <c r="G168" s="1">
        <v>120</v>
      </c>
      <c r="H168" s="3" t="s">
        <v>420</v>
      </c>
      <c r="I168" s="3" t="s">
        <v>421</v>
      </c>
      <c r="J168" s="1" t="s">
        <v>24</v>
      </c>
      <c r="K168" s="1" t="s">
        <v>500</v>
      </c>
      <c r="L168" s="7" t="s">
        <v>469</v>
      </c>
      <c r="M168" s="3" t="s">
        <v>19</v>
      </c>
      <c r="N168" s="5">
        <v>43312</v>
      </c>
      <c r="O168" s="5">
        <v>46965</v>
      </c>
      <c r="P168" s="3" t="s">
        <v>412</v>
      </c>
      <c r="Q168" s="3" t="s">
        <v>20</v>
      </c>
      <c r="R168" s="3" t="s">
        <v>21</v>
      </c>
      <c r="S168" s="1" t="s">
        <v>22</v>
      </c>
    </row>
    <row r="169" spans="1:19" ht="25.5" x14ac:dyDescent="0.2">
      <c r="A169" s="1">
        <v>2024168</v>
      </c>
      <c r="B169" s="5">
        <v>45359</v>
      </c>
      <c r="C169" s="4" t="str">
        <f>TEXT(Fiscalizacoes[[#This Row],[Data]],"mm/aaaa")</f>
        <v>03/2024</v>
      </c>
      <c r="D169" s="2" t="s">
        <v>436</v>
      </c>
      <c r="E169" s="1" t="s">
        <v>23</v>
      </c>
      <c r="F169" s="3" t="s">
        <v>438</v>
      </c>
      <c r="G169" s="1">
        <v>120</v>
      </c>
      <c r="H169" s="3" t="s">
        <v>420</v>
      </c>
      <c r="I169" s="3" t="s">
        <v>421</v>
      </c>
      <c r="J169" s="1" t="s">
        <v>24</v>
      </c>
      <c r="K169" s="1" t="s">
        <v>500</v>
      </c>
      <c r="L169" s="7" t="s">
        <v>470</v>
      </c>
      <c r="M169" s="3" t="s">
        <v>19</v>
      </c>
      <c r="N169" s="5">
        <v>44286</v>
      </c>
      <c r="O169" s="5">
        <v>47938</v>
      </c>
      <c r="P169" s="3" t="s">
        <v>412</v>
      </c>
      <c r="Q169" s="3" t="s">
        <v>20</v>
      </c>
      <c r="R169" s="3" t="s">
        <v>21</v>
      </c>
      <c r="S169" s="1" t="s">
        <v>22</v>
      </c>
    </row>
    <row r="170" spans="1:19" ht="25.5" x14ac:dyDescent="0.2">
      <c r="A170" s="1">
        <v>2024169</v>
      </c>
      <c r="B170" s="5">
        <v>45359</v>
      </c>
      <c r="C170" s="4" t="str">
        <f>TEXT(Fiscalizacoes[[#This Row],[Data]],"mm/aaaa")</f>
        <v>03/2024</v>
      </c>
      <c r="D170" s="2" t="s">
        <v>437</v>
      </c>
      <c r="E170" s="1" t="s">
        <v>23</v>
      </c>
      <c r="F170" s="3" t="s">
        <v>438</v>
      </c>
      <c r="G170" s="1">
        <v>120</v>
      </c>
      <c r="H170" s="3" t="s">
        <v>420</v>
      </c>
      <c r="I170" s="3" t="s">
        <v>421</v>
      </c>
      <c r="J170" s="1" t="s">
        <v>24</v>
      </c>
      <c r="K170" s="1" t="s">
        <v>500</v>
      </c>
      <c r="L170" s="7" t="s">
        <v>471</v>
      </c>
      <c r="M170" s="3" t="s">
        <v>19</v>
      </c>
      <c r="N170" s="5">
        <v>42155</v>
      </c>
      <c r="O170" s="5">
        <v>45808</v>
      </c>
      <c r="P170" s="3" t="s">
        <v>412</v>
      </c>
      <c r="Q170" s="3" t="s">
        <v>20</v>
      </c>
      <c r="R170" s="3" t="s">
        <v>21</v>
      </c>
      <c r="S170" s="1" t="s">
        <v>22</v>
      </c>
    </row>
    <row r="171" spans="1:19" ht="25.5" x14ac:dyDescent="0.2">
      <c r="A171" s="1">
        <v>2024170</v>
      </c>
      <c r="B171" s="5">
        <v>45359</v>
      </c>
      <c r="C171" s="4" t="str">
        <f>TEXT(Fiscalizacoes[[#This Row],[Data]],"mm/aaaa")</f>
        <v>03/2024</v>
      </c>
      <c r="D171" s="2" t="s">
        <v>439</v>
      </c>
      <c r="E171" s="1" t="s">
        <v>23</v>
      </c>
      <c r="F171" s="3" t="s">
        <v>438</v>
      </c>
      <c r="G171" s="1">
        <v>250</v>
      </c>
      <c r="H171" s="3" t="s">
        <v>420</v>
      </c>
      <c r="I171" s="3" t="s">
        <v>421</v>
      </c>
      <c r="J171" s="1" t="s">
        <v>24</v>
      </c>
      <c r="K171" s="1" t="s">
        <v>501</v>
      </c>
      <c r="L171" s="7" t="s">
        <v>31</v>
      </c>
      <c r="M171" s="3" t="s">
        <v>484</v>
      </c>
      <c r="O171" s="5"/>
      <c r="P171" s="3" t="s">
        <v>412</v>
      </c>
      <c r="Q171" s="3" t="s">
        <v>20</v>
      </c>
      <c r="R171" s="3" t="s">
        <v>21</v>
      </c>
      <c r="S171" s="1" t="s">
        <v>22</v>
      </c>
    </row>
    <row r="172" spans="1:19" ht="25.5" x14ac:dyDescent="0.2">
      <c r="A172" s="1">
        <v>2024171</v>
      </c>
      <c r="B172" s="5">
        <v>45359</v>
      </c>
      <c r="C172" s="4" t="str">
        <f>TEXT(Fiscalizacoes[[#This Row],[Data]],"mm/aaaa")</f>
        <v>03/2024</v>
      </c>
      <c r="D172" s="2" t="s">
        <v>440</v>
      </c>
      <c r="E172" s="1" t="s">
        <v>23</v>
      </c>
      <c r="F172" s="3" t="s">
        <v>438</v>
      </c>
      <c r="G172" s="1">
        <v>250</v>
      </c>
      <c r="H172" s="3" t="s">
        <v>420</v>
      </c>
      <c r="I172" s="3" t="s">
        <v>421</v>
      </c>
      <c r="J172" s="1" t="s">
        <v>24</v>
      </c>
      <c r="K172" s="1" t="s">
        <v>501</v>
      </c>
      <c r="L172" s="7" t="s">
        <v>472</v>
      </c>
      <c r="M172" s="3" t="s">
        <v>19</v>
      </c>
      <c r="N172" s="5">
        <v>45199</v>
      </c>
      <c r="O172" s="5">
        <v>48852</v>
      </c>
      <c r="P172" s="3" t="s">
        <v>412</v>
      </c>
      <c r="Q172" s="3" t="s">
        <v>20</v>
      </c>
      <c r="R172" s="3" t="s">
        <v>21</v>
      </c>
      <c r="S172" s="1" t="s">
        <v>22</v>
      </c>
    </row>
    <row r="173" spans="1:19" ht="25.5" x14ac:dyDescent="0.2">
      <c r="A173" s="1">
        <v>2024172</v>
      </c>
      <c r="B173" s="5">
        <v>45359</v>
      </c>
      <c r="C173" s="4" t="str">
        <f>TEXT(Fiscalizacoes[[#This Row],[Data]],"mm/aaaa")</f>
        <v>03/2024</v>
      </c>
      <c r="D173" s="2" t="s">
        <v>441</v>
      </c>
      <c r="E173" s="1" t="s">
        <v>23</v>
      </c>
      <c r="F173" s="3" t="s">
        <v>438</v>
      </c>
      <c r="G173" s="1">
        <v>250</v>
      </c>
      <c r="H173" s="3" t="s">
        <v>420</v>
      </c>
      <c r="I173" s="3" t="s">
        <v>421</v>
      </c>
      <c r="J173" s="1" t="s">
        <v>24</v>
      </c>
      <c r="K173" s="1" t="s">
        <v>501</v>
      </c>
      <c r="L173" s="7" t="s">
        <v>473</v>
      </c>
      <c r="M173" s="3" t="s">
        <v>19</v>
      </c>
      <c r="N173" s="5">
        <v>44347</v>
      </c>
      <c r="O173" s="5">
        <v>47999</v>
      </c>
      <c r="P173" s="3" t="s">
        <v>412</v>
      </c>
      <c r="Q173" s="3" t="s">
        <v>20</v>
      </c>
      <c r="R173" s="3" t="s">
        <v>21</v>
      </c>
      <c r="S173" s="1" t="s">
        <v>22</v>
      </c>
    </row>
    <row r="174" spans="1:19" ht="25.5" x14ac:dyDescent="0.2">
      <c r="A174" s="1">
        <v>2024173</v>
      </c>
      <c r="B174" s="5">
        <v>45359</v>
      </c>
      <c r="C174" s="4" t="str">
        <f>TEXT(Fiscalizacoes[[#This Row],[Data]],"mm/aaaa")</f>
        <v>03/2024</v>
      </c>
      <c r="D174" s="2" t="s">
        <v>442</v>
      </c>
      <c r="E174" s="1" t="s">
        <v>23</v>
      </c>
      <c r="F174" s="3" t="s">
        <v>438</v>
      </c>
      <c r="G174" s="1">
        <v>250</v>
      </c>
      <c r="H174" s="3" t="s">
        <v>420</v>
      </c>
      <c r="I174" s="3" t="s">
        <v>421</v>
      </c>
      <c r="J174" s="1" t="s">
        <v>24</v>
      </c>
      <c r="K174" s="1" t="s">
        <v>501</v>
      </c>
      <c r="L174" s="7" t="s">
        <v>476</v>
      </c>
      <c r="M174" s="3" t="s">
        <v>19</v>
      </c>
      <c r="N174" s="5">
        <v>43616</v>
      </c>
      <c r="O174" s="5">
        <v>47269</v>
      </c>
      <c r="P174" s="3" t="s">
        <v>412</v>
      </c>
      <c r="Q174" s="3" t="s">
        <v>20</v>
      </c>
      <c r="R174" s="3" t="s">
        <v>21</v>
      </c>
      <c r="S174" s="1" t="s">
        <v>22</v>
      </c>
    </row>
    <row r="175" spans="1:19" ht="25.5" x14ac:dyDescent="0.2">
      <c r="A175" s="1">
        <v>2024174</v>
      </c>
      <c r="B175" s="5">
        <v>45359</v>
      </c>
      <c r="C175" s="4" t="str">
        <f>TEXT(Fiscalizacoes[[#This Row],[Data]],"mm/aaaa")</f>
        <v>03/2024</v>
      </c>
      <c r="D175" s="2" t="s">
        <v>566</v>
      </c>
      <c r="E175" s="1" t="s">
        <v>23</v>
      </c>
      <c r="F175" s="3" t="s">
        <v>438</v>
      </c>
      <c r="G175" s="1">
        <v>250</v>
      </c>
      <c r="H175" s="3" t="s">
        <v>420</v>
      </c>
      <c r="I175" s="3" t="s">
        <v>421</v>
      </c>
      <c r="J175" s="1" t="s">
        <v>24</v>
      </c>
      <c r="K175" s="1" t="s">
        <v>501</v>
      </c>
      <c r="L175" s="7" t="s">
        <v>474</v>
      </c>
      <c r="M175" s="3" t="s">
        <v>19</v>
      </c>
      <c r="N175" s="5">
        <v>44347</v>
      </c>
      <c r="O175" s="5">
        <v>47999</v>
      </c>
      <c r="P175" s="3" t="s">
        <v>412</v>
      </c>
      <c r="Q175" s="3" t="s">
        <v>20</v>
      </c>
      <c r="R175" s="3" t="s">
        <v>21</v>
      </c>
      <c r="S175" s="1" t="s">
        <v>22</v>
      </c>
    </row>
    <row r="176" spans="1:19" ht="25.5" x14ac:dyDescent="0.2">
      <c r="A176" s="1">
        <v>2024175</v>
      </c>
      <c r="B176" s="5">
        <v>45359</v>
      </c>
      <c r="C176" s="4" t="str">
        <f>TEXT(Fiscalizacoes[[#This Row],[Data]],"mm/aaaa")</f>
        <v>03/2024</v>
      </c>
      <c r="D176" s="2" t="s">
        <v>443</v>
      </c>
      <c r="E176" s="1" t="s">
        <v>23</v>
      </c>
      <c r="F176" s="3" t="s">
        <v>438</v>
      </c>
      <c r="G176" s="1">
        <v>250</v>
      </c>
      <c r="H176" s="3" t="s">
        <v>420</v>
      </c>
      <c r="I176" s="3" t="s">
        <v>421</v>
      </c>
      <c r="J176" s="1" t="s">
        <v>24</v>
      </c>
      <c r="K176" s="1" t="s">
        <v>501</v>
      </c>
      <c r="L176" s="7" t="s">
        <v>475</v>
      </c>
      <c r="M176" s="3" t="s">
        <v>19</v>
      </c>
      <c r="N176" s="5">
        <v>45077</v>
      </c>
      <c r="O176" s="5">
        <v>48730</v>
      </c>
      <c r="P176" s="3" t="s">
        <v>412</v>
      </c>
      <c r="Q176" s="3" t="s">
        <v>20</v>
      </c>
      <c r="R176" s="3" t="s">
        <v>21</v>
      </c>
      <c r="S176" s="1" t="s">
        <v>22</v>
      </c>
    </row>
    <row r="177" spans="1:19" ht="25.5" x14ac:dyDescent="0.2">
      <c r="A177" s="1">
        <v>2024176</v>
      </c>
      <c r="B177" s="5">
        <v>45359</v>
      </c>
      <c r="C177" s="4" t="str">
        <f>TEXT(Fiscalizacoes[[#This Row],[Data]],"mm/aaaa")</f>
        <v>03/2024</v>
      </c>
      <c r="D177" s="2" t="s">
        <v>444</v>
      </c>
      <c r="E177" s="1" t="s">
        <v>23</v>
      </c>
      <c r="F177" s="3" t="s">
        <v>438</v>
      </c>
      <c r="G177" s="1">
        <v>250</v>
      </c>
      <c r="H177" s="3" t="s">
        <v>420</v>
      </c>
      <c r="I177" s="3" t="s">
        <v>421</v>
      </c>
      <c r="J177" s="1" t="s">
        <v>24</v>
      </c>
      <c r="K177" s="1" t="s">
        <v>501</v>
      </c>
      <c r="L177" s="7" t="s">
        <v>477</v>
      </c>
      <c r="M177" s="3" t="s">
        <v>19</v>
      </c>
      <c r="N177" s="5">
        <v>43951</v>
      </c>
      <c r="O177" s="5">
        <v>47603</v>
      </c>
      <c r="P177" s="3" t="s">
        <v>412</v>
      </c>
      <c r="Q177" s="3" t="s">
        <v>20</v>
      </c>
      <c r="R177" s="3" t="s">
        <v>21</v>
      </c>
      <c r="S177" s="1" t="s">
        <v>22</v>
      </c>
    </row>
    <row r="178" spans="1:19" ht="25.5" x14ac:dyDescent="0.2">
      <c r="A178" s="1">
        <v>2024177</v>
      </c>
      <c r="B178" s="5">
        <v>45359</v>
      </c>
      <c r="C178" s="4" t="str">
        <f>TEXT(Fiscalizacoes[[#This Row],[Data]],"mm/aaaa")</f>
        <v>03/2024</v>
      </c>
      <c r="D178" s="2" t="s">
        <v>445</v>
      </c>
      <c r="E178" s="1" t="s">
        <v>23</v>
      </c>
      <c r="F178" s="3" t="s">
        <v>438</v>
      </c>
      <c r="G178" s="1">
        <v>300</v>
      </c>
      <c r="H178" s="3" t="s">
        <v>420</v>
      </c>
      <c r="I178" s="3" t="s">
        <v>421</v>
      </c>
      <c r="J178" s="1" t="s">
        <v>24</v>
      </c>
      <c r="K178" s="1" t="s">
        <v>502</v>
      </c>
      <c r="L178" s="7" t="s">
        <v>31</v>
      </c>
      <c r="M178" s="3" t="s">
        <v>484</v>
      </c>
      <c r="O178" s="5"/>
      <c r="P178" s="3" t="s">
        <v>412</v>
      </c>
      <c r="Q178" s="3" t="s">
        <v>20</v>
      </c>
      <c r="R178" s="3" t="s">
        <v>21</v>
      </c>
      <c r="S178" s="1" t="s">
        <v>22</v>
      </c>
    </row>
    <row r="179" spans="1:19" ht="25.5" x14ac:dyDescent="0.2">
      <c r="A179" s="1">
        <v>2024178</v>
      </c>
      <c r="B179" s="5">
        <v>45359</v>
      </c>
      <c r="C179" s="4" t="str">
        <f>TEXT(Fiscalizacoes[[#This Row],[Data]],"mm/aaaa")</f>
        <v>03/2024</v>
      </c>
      <c r="D179" s="2" t="s">
        <v>446</v>
      </c>
      <c r="E179" s="1" t="s">
        <v>23</v>
      </c>
      <c r="F179" s="3" t="s">
        <v>438</v>
      </c>
      <c r="G179" s="1">
        <v>300</v>
      </c>
      <c r="H179" s="3" t="s">
        <v>420</v>
      </c>
      <c r="I179" s="3" t="s">
        <v>421</v>
      </c>
      <c r="J179" s="1" t="s">
        <v>24</v>
      </c>
      <c r="K179" s="1" t="s">
        <v>502</v>
      </c>
      <c r="L179" s="7" t="s">
        <v>478</v>
      </c>
      <c r="M179" s="3" t="s">
        <v>19</v>
      </c>
      <c r="N179" s="5">
        <v>45077</v>
      </c>
      <c r="O179" s="5">
        <v>48730</v>
      </c>
      <c r="P179" s="3" t="s">
        <v>412</v>
      </c>
      <c r="Q179" s="3" t="s">
        <v>20</v>
      </c>
      <c r="R179" s="3" t="s">
        <v>21</v>
      </c>
      <c r="S179" s="1" t="s">
        <v>22</v>
      </c>
    </row>
    <row r="180" spans="1:19" ht="25.5" x14ac:dyDescent="0.2">
      <c r="A180" s="1">
        <v>2024179</v>
      </c>
      <c r="B180" s="5">
        <v>45359</v>
      </c>
      <c r="C180" s="4" t="str">
        <f>TEXT(Fiscalizacoes[[#This Row],[Data]],"mm/aaaa")</f>
        <v>03/2024</v>
      </c>
      <c r="D180" s="2" t="s">
        <v>447</v>
      </c>
      <c r="E180" s="1" t="s">
        <v>23</v>
      </c>
      <c r="F180" s="3" t="s">
        <v>438</v>
      </c>
      <c r="G180" s="1">
        <v>300</v>
      </c>
      <c r="H180" s="3" t="s">
        <v>420</v>
      </c>
      <c r="I180" s="3" t="s">
        <v>421</v>
      </c>
      <c r="J180" s="1" t="s">
        <v>24</v>
      </c>
      <c r="K180" s="1" t="s">
        <v>502</v>
      </c>
      <c r="L180" s="7" t="s">
        <v>479</v>
      </c>
      <c r="M180" s="3" t="s">
        <v>19</v>
      </c>
      <c r="N180" s="5">
        <v>44286</v>
      </c>
      <c r="O180" s="5">
        <v>47938</v>
      </c>
      <c r="P180" s="3" t="s">
        <v>412</v>
      </c>
      <c r="Q180" s="3" t="s">
        <v>20</v>
      </c>
      <c r="R180" s="3" t="s">
        <v>21</v>
      </c>
      <c r="S180" s="1" t="s">
        <v>22</v>
      </c>
    </row>
    <row r="181" spans="1:19" ht="25.5" x14ac:dyDescent="0.2">
      <c r="A181" s="1">
        <v>2024180</v>
      </c>
      <c r="B181" s="5">
        <v>45359</v>
      </c>
      <c r="C181" s="4" t="str">
        <f>TEXT(Fiscalizacoes[[#This Row],[Data]],"mm/aaaa")</f>
        <v>03/2024</v>
      </c>
      <c r="D181" s="2" t="s">
        <v>448</v>
      </c>
      <c r="E181" s="1" t="s">
        <v>23</v>
      </c>
      <c r="F181" s="3" t="s">
        <v>438</v>
      </c>
      <c r="G181" s="1">
        <v>300</v>
      </c>
      <c r="H181" s="3" t="s">
        <v>420</v>
      </c>
      <c r="I181" s="3" t="s">
        <v>421</v>
      </c>
      <c r="J181" s="1" t="s">
        <v>24</v>
      </c>
      <c r="K181" s="1" t="s">
        <v>502</v>
      </c>
      <c r="L181" s="7" t="s">
        <v>480</v>
      </c>
      <c r="M181" s="3" t="s">
        <v>19</v>
      </c>
      <c r="N181" s="5">
        <v>45077</v>
      </c>
      <c r="O181" s="5">
        <v>48730</v>
      </c>
      <c r="P181" s="3" t="s">
        <v>412</v>
      </c>
      <c r="Q181" s="3" t="s">
        <v>20</v>
      </c>
      <c r="R181" s="3" t="s">
        <v>21</v>
      </c>
      <c r="S181" s="1" t="s">
        <v>22</v>
      </c>
    </row>
    <row r="182" spans="1:19" ht="25.5" x14ac:dyDescent="0.2">
      <c r="A182" s="1">
        <v>2024181</v>
      </c>
      <c r="B182" s="5">
        <v>45359</v>
      </c>
      <c r="C182" s="4" t="str">
        <f>TEXT(Fiscalizacoes[[#This Row],[Data]],"mm/aaaa")</f>
        <v>03/2024</v>
      </c>
      <c r="D182" s="2" t="s">
        <v>449</v>
      </c>
      <c r="E182" s="1" t="s">
        <v>23</v>
      </c>
      <c r="F182" s="3" t="s">
        <v>438</v>
      </c>
      <c r="G182" s="1">
        <v>300</v>
      </c>
      <c r="H182" s="3" t="s">
        <v>420</v>
      </c>
      <c r="I182" s="3" t="s">
        <v>421</v>
      </c>
      <c r="J182" s="1" t="s">
        <v>24</v>
      </c>
      <c r="K182" s="1" t="s">
        <v>502</v>
      </c>
      <c r="L182" s="7" t="s">
        <v>481</v>
      </c>
      <c r="M182" s="3" t="s">
        <v>19</v>
      </c>
      <c r="N182" s="5">
        <v>44712</v>
      </c>
      <c r="O182" s="5">
        <v>48365</v>
      </c>
      <c r="P182" s="3" t="s">
        <v>412</v>
      </c>
      <c r="Q182" s="3" t="s">
        <v>20</v>
      </c>
      <c r="R182" s="3" t="s">
        <v>21</v>
      </c>
      <c r="S182" s="1" t="s">
        <v>22</v>
      </c>
    </row>
    <row r="183" spans="1:19" ht="25.5" x14ac:dyDescent="0.2">
      <c r="A183" s="1">
        <v>2024182</v>
      </c>
      <c r="B183" s="5">
        <v>45359</v>
      </c>
      <c r="C183" s="4" t="str">
        <f>TEXT(Fiscalizacoes[[#This Row],[Data]],"mm/aaaa")</f>
        <v>03/2024</v>
      </c>
      <c r="D183" s="2" t="s">
        <v>450</v>
      </c>
      <c r="E183" s="1" t="s">
        <v>23</v>
      </c>
      <c r="F183" s="3" t="s">
        <v>438</v>
      </c>
      <c r="G183" s="1">
        <v>300</v>
      </c>
      <c r="H183" s="3" t="s">
        <v>420</v>
      </c>
      <c r="I183" s="3" t="s">
        <v>421</v>
      </c>
      <c r="J183" s="1" t="s">
        <v>24</v>
      </c>
      <c r="K183" s="1" t="s">
        <v>502</v>
      </c>
      <c r="L183" s="7" t="s">
        <v>482</v>
      </c>
      <c r="M183" s="3" t="s">
        <v>19</v>
      </c>
      <c r="N183" s="5">
        <v>45077</v>
      </c>
      <c r="O183" s="5">
        <v>48730</v>
      </c>
      <c r="P183" s="3" t="s">
        <v>412</v>
      </c>
      <c r="Q183" s="3" t="s">
        <v>20</v>
      </c>
      <c r="R183" s="3" t="s">
        <v>21</v>
      </c>
      <c r="S183" s="1" t="s">
        <v>22</v>
      </c>
    </row>
    <row r="184" spans="1:19" ht="25.5" x14ac:dyDescent="0.2">
      <c r="A184" s="1">
        <v>2024183</v>
      </c>
      <c r="B184" s="5">
        <v>45359</v>
      </c>
      <c r="C184" s="4" t="str">
        <f>TEXT(Fiscalizacoes[[#This Row],[Data]],"mm/aaaa")</f>
        <v>03/2024</v>
      </c>
      <c r="D184" s="2" t="s">
        <v>451</v>
      </c>
      <c r="E184" s="1" t="s">
        <v>23</v>
      </c>
      <c r="F184" s="3" t="s">
        <v>438</v>
      </c>
      <c r="G184" s="1">
        <v>300</v>
      </c>
      <c r="H184" s="3" t="s">
        <v>420</v>
      </c>
      <c r="I184" s="3" t="s">
        <v>421</v>
      </c>
      <c r="J184" s="1" t="s">
        <v>24</v>
      </c>
      <c r="K184" s="1" t="s">
        <v>502</v>
      </c>
      <c r="L184" s="7" t="s">
        <v>483</v>
      </c>
      <c r="M184" s="3" t="s">
        <v>19</v>
      </c>
      <c r="N184" s="5">
        <v>45077</v>
      </c>
      <c r="O184" s="5">
        <v>48730</v>
      </c>
      <c r="P184" s="3" t="s">
        <v>412</v>
      </c>
      <c r="Q184" s="3" t="s">
        <v>20</v>
      </c>
      <c r="R184" s="3" t="s">
        <v>21</v>
      </c>
      <c r="S184" s="1" t="s">
        <v>22</v>
      </c>
    </row>
    <row r="185" spans="1:19" ht="28.5" customHeight="1" x14ac:dyDescent="0.2">
      <c r="A185" s="1">
        <v>2024184</v>
      </c>
      <c r="B185" s="5">
        <v>45366</v>
      </c>
      <c r="C185" s="4" t="str">
        <f>TEXT(Fiscalizacoes[[#This Row],[Data]],"mm/aaaa")</f>
        <v>03/2024</v>
      </c>
      <c r="D185" s="2" t="s">
        <v>514</v>
      </c>
      <c r="E185" s="1" t="s">
        <v>34</v>
      </c>
      <c r="F185" s="3" t="s">
        <v>525</v>
      </c>
      <c r="G185" s="1">
        <v>4165</v>
      </c>
      <c r="H185" s="3" t="s">
        <v>420</v>
      </c>
      <c r="I185" s="3" t="s">
        <v>421</v>
      </c>
      <c r="J185" s="1" t="s">
        <v>528</v>
      </c>
      <c r="K185" s="1" t="s">
        <v>529</v>
      </c>
      <c r="L185" s="4" t="s">
        <v>31</v>
      </c>
      <c r="M185" s="25" t="s">
        <v>484</v>
      </c>
      <c r="O185" s="5"/>
      <c r="P185" s="3" t="s">
        <v>512</v>
      </c>
      <c r="Q185" s="3" t="s">
        <v>20</v>
      </c>
      <c r="R185" s="3" t="s">
        <v>21</v>
      </c>
      <c r="S185" s="1" t="s">
        <v>22</v>
      </c>
    </row>
    <row r="186" spans="1:19" ht="29.25" customHeight="1" x14ac:dyDescent="0.2">
      <c r="A186" s="1">
        <v>2024185</v>
      </c>
      <c r="B186" s="5">
        <v>45366</v>
      </c>
      <c r="C186" s="4" t="str">
        <f>TEXT(Fiscalizacoes[[#This Row],[Data]],"mm/aaaa")</f>
        <v>03/2024</v>
      </c>
      <c r="D186" s="2" t="s">
        <v>513</v>
      </c>
      <c r="E186" s="1" t="s">
        <v>34</v>
      </c>
      <c r="F186" s="3" t="s">
        <v>525</v>
      </c>
      <c r="G186" s="1">
        <v>4165</v>
      </c>
      <c r="H186" s="3" t="s">
        <v>420</v>
      </c>
      <c r="I186" s="3" t="s">
        <v>421</v>
      </c>
      <c r="J186" s="1" t="s">
        <v>18</v>
      </c>
      <c r="K186" s="1" t="s">
        <v>529</v>
      </c>
      <c r="L186" s="4" t="s">
        <v>530</v>
      </c>
      <c r="M186" s="25" t="s">
        <v>19</v>
      </c>
      <c r="N186" s="5">
        <v>42766</v>
      </c>
      <c r="O186" s="5">
        <v>46418</v>
      </c>
      <c r="P186" s="3" t="s">
        <v>512</v>
      </c>
      <c r="Q186" s="3" t="s">
        <v>20</v>
      </c>
      <c r="R186" s="3" t="s">
        <v>21</v>
      </c>
      <c r="S186" s="1" t="s">
        <v>22</v>
      </c>
    </row>
    <row r="187" spans="1:19" ht="27" customHeight="1" x14ac:dyDescent="0.2">
      <c r="A187" s="1">
        <v>2024186</v>
      </c>
      <c r="B187" s="5">
        <v>45366</v>
      </c>
      <c r="C187" s="4" t="str">
        <f>TEXT(Fiscalizacoes[[#This Row],[Data]],"mm/aaaa")</f>
        <v>03/2024</v>
      </c>
      <c r="D187" s="2" t="s">
        <v>515</v>
      </c>
      <c r="E187" s="1" t="s">
        <v>23</v>
      </c>
      <c r="F187" s="3" t="s">
        <v>526</v>
      </c>
      <c r="G187" s="1">
        <v>3887</v>
      </c>
      <c r="H187" s="3" t="s">
        <v>420</v>
      </c>
      <c r="I187" s="3" t="s">
        <v>421</v>
      </c>
      <c r="J187" s="1" t="s">
        <v>18</v>
      </c>
      <c r="K187" s="1" t="s">
        <v>532</v>
      </c>
      <c r="L187" s="4" t="s">
        <v>531</v>
      </c>
      <c r="M187" s="25" t="s">
        <v>19</v>
      </c>
      <c r="N187" s="5">
        <v>42185</v>
      </c>
      <c r="O187" s="5">
        <v>45838</v>
      </c>
      <c r="P187" s="3" t="s">
        <v>512</v>
      </c>
      <c r="Q187" s="3" t="s">
        <v>20</v>
      </c>
      <c r="R187" s="3" t="s">
        <v>21</v>
      </c>
      <c r="S187" s="1" t="s">
        <v>22</v>
      </c>
    </row>
    <row r="188" spans="1:19" ht="28.5" customHeight="1" x14ac:dyDescent="0.2">
      <c r="A188" s="1">
        <v>2024187</v>
      </c>
      <c r="B188" s="5">
        <v>45366</v>
      </c>
      <c r="C188" s="4" t="str">
        <f>TEXT(Fiscalizacoes[[#This Row],[Data]],"mm/aaaa")</f>
        <v>03/2024</v>
      </c>
      <c r="D188" s="2" t="s">
        <v>516</v>
      </c>
      <c r="E188" s="1" t="s">
        <v>23</v>
      </c>
      <c r="F188" s="3" t="s">
        <v>527</v>
      </c>
      <c r="G188" s="1">
        <v>88</v>
      </c>
      <c r="H188" s="3" t="s">
        <v>420</v>
      </c>
      <c r="I188" s="3" t="s">
        <v>421</v>
      </c>
      <c r="J188" s="1" t="s">
        <v>24</v>
      </c>
      <c r="K188" s="1" t="s">
        <v>533</v>
      </c>
      <c r="L188" s="4" t="s">
        <v>31</v>
      </c>
      <c r="M188" s="25" t="s">
        <v>484</v>
      </c>
      <c r="O188" s="5"/>
      <c r="P188" s="3" t="s">
        <v>512</v>
      </c>
      <c r="Q188" s="3" t="s">
        <v>20</v>
      </c>
      <c r="R188" s="3" t="s">
        <v>21</v>
      </c>
      <c r="S188" s="1" t="s">
        <v>22</v>
      </c>
    </row>
    <row r="189" spans="1:19" ht="30" customHeight="1" x14ac:dyDescent="0.2">
      <c r="A189" s="1">
        <v>2024188</v>
      </c>
      <c r="B189" s="5">
        <v>45366</v>
      </c>
      <c r="C189" s="4" t="str">
        <f>TEXT(Fiscalizacoes[[#This Row],[Data]],"mm/aaaa")</f>
        <v>03/2024</v>
      </c>
      <c r="D189" s="2" t="s">
        <v>517</v>
      </c>
      <c r="E189" s="1" t="s">
        <v>23</v>
      </c>
      <c r="F189" s="3" t="s">
        <v>527</v>
      </c>
      <c r="G189" s="1">
        <v>88</v>
      </c>
      <c r="H189" s="3" t="s">
        <v>420</v>
      </c>
      <c r="I189" s="3" t="s">
        <v>421</v>
      </c>
      <c r="J189" s="1" t="s">
        <v>24</v>
      </c>
      <c r="K189" s="1" t="s">
        <v>533</v>
      </c>
      <c r="L189" s="4" t="s">
        <v>534</v>
      </c>
      <c r="M189" s="25" t="s">
        <v>19</v>
      </c>
      <c r="N189" s="5">
        <v>42766</v>
      </c>
      <c r="O189" s="5">
        <v>46418</v>
      </c>
      <c r="P189" s="3" t="s">
        <v>512</v>
      </c>
      <c r="Q189" s="3" t="s">
        <v>20</v>
      </c>
      <c r="R189" s="3" t="s">
        <v>21</v>
      </c>
      <c r="S189" s="1" t="s">
        <v>22</v>
      </c>
    </row>
    <row r="190" spans="1:19" ht="29.25" customHeight="1" x14ac:dyDescent="0.2">
      <c r="A190" s="1">
        <v>2024189</v>
      </c>
      <c r="B190" s="5">
        <v>45366</v>
      </c>
      <c r="C190" s="4" t="str">
        <f>TEXT(Fiscalizacoes[[#This Row],[Data]],"mm/aaaa")</f>
        <v>03/2024</v>
      </c>
      <c r="D190" s="2" t="s">
        <v>518</v>
      </c>
      <c r="E190" s="1" t="s">
        <v>23</v>
      </c>
      <c r="F190" s="3" t="s">
        <v>527</v>
      </c>
      <c r="G190" s="1">
        <v>88</v>
      </c>
      <c r="H190" s="3" t="s">
        <v>420</v>
      </c>
      <c r="I190" s="3" t="s">
        <v>421</v>
      </c>
      <c r="J190" s="1" t="s">
        <v>24</v>
      </c>
      <c r="K190" s="1" t="s">
        <v>533</v>
      </c>
      <c r="L190" s="4" t="s">
        <v>535</v>
      </c>
      <c r="M190" s="25" t="s">
        <v>19</v>
      </c>
      <c r="N190" s="5">
        <v>42825</v>
      </c>
      <c r="O190" s="5">
        <v>46477</v>
      </c>
      <c r="P190" s="3" t="s">
        <v>512</v>
      </c>
      <c r="Q190" s="3" t="s">
        <v>20</v>
      </c>
      <c r="R190" s="3" t="s">
        <v>21</v>
      </c>
      <c r="S190" s="1" t="s">
        <v>22</v>
      </c>
    </row>
    <row r="191" spans="1:19" ht="31.5" customHeight="1" x14ac:dyDescent="0.2">
      <c r="A191" s="1">
        <v>2024190</v>
      </c>
      <c r="B191" s="5">
        <v>45366</v>
      </c>
      <c r="C191" s="4" t="str">
        <f>TEXT(Fiscalizacoes[[#This Row],[Data]],"mm/aaaa")</f>
        <v>03/2024</v>
      </c>
      <c r="D191" s="2" t="s">
        <v>519</v>
      </c>
      <c r="E191" s="1" t="s">
        <v>23</v>
      </c>
      <c r="F191" s="3" t="s">
        <v>527</v>
      </c>
      <c r="G191" s="1">
        <v>88</v>
      </c>
      <c r="H191" s="3" t="s">
        <v>420</v>
      </c>
      <c r="I191" s="3" t="s">
        <v>421</v>
      </c>
      <c r="J191" s="1" t="s">
        <v>24</v>
      </c>
      <c r="K191" s="1" t="s">
        <v>533</v>
      </c>
      <c r="L191" s="4" t="s">
        <v>536</v>
      </c>
      <c r="M191" s="25" t="s">
        <v>19</v>
      </c>
      <c r="N191" s="5">
        <v>42825</v>
      </c>
      <c r="O191" s="5">
        <v>46477</v>
      </c>
      <c r="P191" s="3" t="s">
        <v>512</v>
      </c>
      <c r="Q191" s="3" t="s">
        <v>20</v>
      </c>
      <c r="R191" s="3" t="s">
        <v>21</v>
      </c>
      <c r="S191" s="1" t="s">
        <v>22</v>
      </c>
    </row>
    <row r="192" spans="1:19" ht="31.5" customHeight="1" x14ac:dyDescent="0.2">
      <c r="A192" s="1">
        <v>2024191</v>
      </c>
      <c r="B192" s="5">
        <v>45366</v>
      </c>
      <c r="C192" s="4" t="str">
        <f>TEXT(Fiscalizacoes[[#This Row],[Data]],"mm/aaaa")</f>
        <v>03/2024</v>
      </c>
      <c r="D192" s="2" t="s">
        <v>520</v>
      </c>
      <c r="E192" s="1" t="s">
        <v>23</v>
      </c>
      <c r="F192" s="3" t="s">
        <v>527</v>
      </c>
      <c r="G192" s="1">
        <v>88</v>
      </c>
      <c r="H192" s="3" t="s">
        <v>420</v>
      </c>
      <c r="I192" s="3" t="s">
        <v>421</v>
      </c>
      <c r="J192" s="1" t="s">
        <v>24</v>
      </c>
      <c r="K192" s="1" t="s">
        <v>533</v>
      </c>
      <c r="L192" s="4" t="s">
        <v>538</v>
      </c>
      <c r="M192" s="25" t="s">
        <v>19</v>
      </c>
      <c r="N192" s="5">
        <v>42825</v>
      </c>
      <c r="O192" s="5">
        <v>46477</v>
      </c>
      <c r="P192" s="3" t="s">
        <v>512</v>
      </c>
      <c r="Q192" s="3" t="s">
        <v>20</v>
      </c>
      <c r="R192" s="3" t="s">
        <v>21</v>
      </c>
      <c r="S192" s="1" t="s">
        <v>22</v>
      </c>
    </row>
    <row r="193" spans="1:19" ht="36.75" customHeight="1" x14ac:dyDescent="0.2">
      <c r="A193" s="1">
        <v>2024192</v>
      </c>
      <c r="B193" s="5">
        <v>45366</v>
      </c>
      <c r="C193" s="4" t="str">
        <f>TEXT(Fiscalizacoes[[#This Row],[Data]],"mm/aaaa")</f>
        <v>03/2024</v>
      </c>
      <c r="D193" s="2" t="s">
        <v>521</v>
      </c>
      <c r="E193" s="1" t="s">
        <v>23</v>
      </c>
      <c r="F193" s="3" t="s">
        <v>527</v>
      </c>
      <c r="G193" s="1">
        <v>88</v>
      </c>
      <c r="H193" s="3" t="s">
        <v>420</v>
      </c>
      <c r="I193" s="3" t="s">
        <v>421</v>
      </c>
      <c r="J193" s="1" t="s">
        <v>24</v>
      </c>
      <c r="K193" s="1" t="s">
        <v>533</v>
      </c>
      <c r="L193" s="4" t="s">
        <v>539</v>
      </c>
      <c r="M193" s="25" t="s">
        <v>19</v>
      </c>
      <c r="N193" s="5">
        <v>42825</v>
      </c>
      <c r="O193" s="5">
        <v>46477</v>
      </c>
      <c r="P193" s="3" t="s">
        <v>512</v>
      </c>
      <c r="Q193" s="3" t="s">
        <v>20</v>
      </c>
      <c r="R193" s="3" t="s">
        <v>21</v>
      </c>
      <c r="S193" s="1" t="s">
        <v>22</v>
      </c>
    </row>
    <row r="194" spans="1:19" ht="30.75" customHeight="1" x14ac:dyDescent="0.2">
      <c r="A194" s="1">
        <v>2024193</v>
      </c>
      <c r="B194" s="5">
        <v>45366</v>
      </c>
      <c r="C194" s="4" t="str">
        <f>TEXT(Fiscalizacoes[[#This Row],[Data]],"mm/aaaa")</f>
        <v>03/2024</v>
      </c>
      <c r="D194" s="2" t="s">
        <v>522</v>
      </c>
      <c r="E194" s="1" t="s">
        <v>23</v>
      </c>
      <c r="F194" s="3" t="s">
        <v>527</v>
      </c>
      <c r="G194" s="1">
        <v>88</v>
      </c>
      <c r="H194" s="3" t="s">
        <v>420</v>
      </c>
      <c r="I194" s="3" t="s">
        <v>421</v>
      </c>
      <c r="J194" s="1" t="s">
        <v>24</v>
      </c>
      <c r="K194" s="1" t="s">
        <v>533</v>
      </c>
      <c r="L194" s="4" t="s">
        <v>540</v>
      </c>
      <c r="M194" s="25" t="s">
        <v>19</v>
      </c>
      <c r="N194" s="5">
        <v>44286</v>
      </c>
      <c r="O194" s="5">
        <v>47938</v>
      </c>
      <c r="P194" s="3" t="s">
        <v>512</v>
      </c>
      <c r="Q194" s="3" t="s">
        <v>20</v>
      </c>
      <c r="R194" s="3" t="s">
        <v>21</v>
      </c>
      <c r="S194" s="1" t="s">
        <v>22</v>
      </c>
    </row>
    <row r="195" spans="1:19" ht="30" customHeight="1" x14ac:dyDescent="0.2">
      <c r="A195" s="1">
        <v>2024194</v>
      </c>
      <c r="B195" s="5">
        <v>45366</v>
      </c>
      <c r="C195" s="4" t="str">
        <f>TEXT(Fiscalizacoes[[#This Row],[Data]],"mm/aaaa")</f>
        <v>03/2024</v>
      </c>
      <c r="D195" s="2" t="s">
        <v>537</v>
      </c>
      <c r="E195" s="1" t="s">
        <v>23</v>
      </c>
      <c r="F195" s="3" t="s">
        <v>527</v>
      </c>
      <c r="G195" s="1">
        <v>88</v>
      </c>
      <c r="H195" s="3" t="s">
        <v>420</v>
      </c>
      <c r="I195" s="3" t="s">
        <v>421</v>
      </c>
      <c r="J195" s="1" t="s">
        <v>24</v>
      </c>
      <c r="K195" s="1" t="s">
        <v>533</v>
      </c>
      <c r="L195" s="4" t="s">
        <v>541</v>
      </c>
      <c r="M195" s="25" t="s">
        <v>19</v>
      </c>
      <c r="N195" s="5">
        <v>42825</v>
      </c>
      <c r="O195" s="5">
        <v>46477</v>
      </c>
      <c r="P195" s="3" t="s">
        <v>512</v>
      </c>
      <c r="Q195" s="3" t="s">
        <v>20</v>
      </c>
      <c r="R195" s="3" t="s">
        <v>21</v>
      </c>
      <c r="S195" s="1" t="s">
        <v>22</v>
      </c>
    </row>
    <row r="196" spans="1:19" ht="30.75" customHeight="1" x14ac:dyDescent="0.2">
      <c r="A196" s="1">
        <v>2024195</v>
      </c>
      <c r="B196" s="5">
        <v>45366</v>
      </c>
      <c r="C196" s="4" t="str">
        <f>TEXT(Fiscalizacoes[[#This Row],[Data]],"mm/aaaa")</f>
        <v>03/2024</v>
      </c>
      <c r="D196" s="2" t="s">
        <v>523</v>
      </c>
      <c r="E196" s="1" t="s">
        <v>23</v>
      </c>
      <c r="F196" s="3" t="s">
        <v>527</v>
      </c>
      <c r="G196" s="1">
        <v>88</v>
      </c>
      <c r="H196" s="3" t="s">
        <v>420</v>
      </c>
      <c r="I196" s="3" t="s">
        <v>421</v>
      </c>
      <c r="J196" s="1" t="s">
        <v>24</v>
      </c>
      <c r="K196" s="1" t="s">
        <v>533</v>
      </c>
      <c r="L196" s="4" t="s">
        <v>542</v>
      </c>
      <c r="M196" s="25" t="s">
        <v>19</v>
      </c>
      <c r="N196" s="5">
        <v>42766</v>
      </c>
      <c r="O196" s="5">
        <v>46418</v>
      </c>
      <c r="P196" s="3" t="s">
        <v>512</v>
      </c>
      <c r="Q196" s="3" t="s">
        <v>20</v>
      </c>
      <c r="R196" s="3" t="s">
        <v>21</v>
      </c>
      <c r="S196" s="1" t="s">
        <v>22</v>
      </c>
    </row>
    <row r="197" spans="1:19" ht="35.25" customHeight="1" x14ac:dyDescent="0.2">
      <c r="A197" s="1">
        <v>2024196</v>
      </c>
      <c r="B197" s="5">
        <v>45366</v>
      </c>
      <c r="C197" s="4" t="str">
        <f>TEXT(Fiscalizacoes[[#This Row],[Data]],"mm/aaaa")</f>
        <v>03/2024</v>
      </c>
      <c r="D197" s="2" t="s">
        <v>524</v>
      </c>
      <c r="E197" s="1" t="s">
        <v>23</v>
      </c>
      <c r="F197" s="3" t="s">
        <v>527</v>
      </c>
      <c r="G197" s="1">
        <v>88</v>
      </c>
      <c r="H197" s="3" t="s">
        <v>420</v>
      </c>
      <c r="I197" s="3" t="s">
        <v>421</v>
      </c>
      <c r="J197" s="1" t="s">
        <v>24</v>
      </c>
      <c r="K197" s="1" t="s">
        <v>533</v>
      </c>
      <c r="L197" s="4" t="s">
        <v>543</v>
      </c>
      <c r="M197" s="25" t="s">
        <v>19</v>
      </c>
      <c r="N197" s="5">
        <v>42155</v>
      </c>
      <c r="O197" s="5">
        <v>45808</v>
      </c>
      <c r="P197" s="3" t="s">
        <v>512</v>
      </c>
      <c r="Q197" s="3" t="s">
        <v>20</v>
      </c>
      <c r="R197" s="3" t="s">
        <v>21</v>
      </c>
      <c r="S197" s="1" t="s">
        <v>22</v>
      </c>
    </row>
    <row r="198" spans="1:19" ht="25.5" customHeight="1" x14ac:dyDescent="0.2">
      <c r="A198" s="1">
        <v>2024197</v>
      </c>
      <c r="B198" s="5">
        <v>45373</v>
      </c>
      <c r="C198" s="4" t="str">
        <f>TEXT(Fiscalizacoes[[#This Row],[Data]],"mm/aaaa")</f>
        <v>03/2024</v>
      </c>
      <c r="D198" s="2" t="s">
        <v>544</v>
      </c>
      <c r="E198" s="1" t="s">
        <v>23</v>
      </c>
      <c r="F198" s="3" t="s">
        <v>545</v>
      </c>
      <c r="G198" s="1">
        <v>114</v>
      </c>
      <c r="H198" s="3" t="s">
        <v>420</v>
      </c>
      <c r="I198" s="3" t="s">
        <v>421</v>
      </c>
      <c r="J198" s="1" t="s">
        <v>18</v>
      </c>
      <c r="K198" s="1" t="s">
        <v>532</v>
      </c>
      <c r="L198" s="4" t="s">
        <v>582</v>
      </c>
      <c r="M198" s="25" t="s">
        <v>19</v>
      </c>
      <c r="N198" s="5">
        <v>43982</v>
      </c>
      <c r="O198" s="5">
        <v>47634</v>
      </c>
      <c r="P198" s="1" t="s">
        <v>412</v>
      </c>
      <c r="Q198" s="3" t="s">
        <v>25</v>
      </c>
      <c r="R198" s="3" t="s">
        <v>21</v>
      </c>
      <c r="S198" s="1" t="s">
        <v>22</v>
      </c>
    </row>
    <row r="199" spans="1:19" ht="27" customHeight="1" x14ac:dyDescent="0.2">
      <c r="A199" s="1">
        <v>2024198</v>
      </c>
      <c r="B199" s="5">
        <v>45373</v>
      </c>
      <c r="C199" s="4" t="str">
        <f>TEXT(Fiscalizacoes[[#This Row],[Data]],"mm/aaaa")</f>
        <v>03/2024</v>
      </c>
      <c r="D199" s="2" t="s">
        <v>546</v>
      </c>
      <c r="E199" s="1" t="s">
        <v>23</v>
      </c>
      <c r="F199" s="3" t="s">
        <v>545</v>
      </c>
      <c r="G199" s="1">
        <v>23</v>
      </c>
      <c r="H199" s="3" t="s">
        <v>420</v>
      </c>
      <c r="I199" s="3" t="s">
        <v>421</v>
      </c>
      <c r="J199" s="1" t="s">
        <v>18</v>
      </c>
      <c r="K199" s="1" t="s">
        <v>532</v>
      </c>
      <c r="L199" s="4" t="s">
        <v>583</v>
      </c>
      <c r="M199" s="25" t="s">
        <v>19</v>
      </c>
      <c r="N199" s="5">
        <v>44347</v>
      </c>
      <c r="O199" s="5">
        <v>47999</v>
      </c>
      <c r="P199" s="1" t="s">
        <v>412</v>
      </c>
      <c r="Q199" s="3" t="s">
        <v>25</v>
      </c>
      <c r="R199" s="3" t="s">
        <v>21</v>
      </c>
      <c r="S199" s="1" t="s">
        <v>22</v>
      </c>
    </row>
    <row r="200" spans="1:19" ht="28.5" customHeight="1" x14ac:dyDescent="0.2">
      <c r="A200" s="1">
        <v>2024199</v>
      </c>
      <c r="B200" s="5">
        <v>45373</v>
      </c>
      <c r="C200" s="4" t="str">
        <f>TEXT(Fiscalizacoes[[#This Row],[Data]],"mm/aaaa")</f>
        <v>03/2024</v>
      </c>
      <c r="D200" s="2" t="s">
        <v>547</v>
      </c>
      <c r="E200" s="1" t="s">
        <v>548</v>
      </c>
      <c r="F200" s="3" t="s">
        <v>549</v>
      </c>
      <c r="G200" s="1">
        <v>394</v>
      </c>
      <c r="H200" s="3" t="s">
        <v>420</v>
      </c>
      <c r="I200" s="3" t="s">
        <v>421</v>
      </c>
      <c r="J200" s="1" t="s">
        <v>24</v>
      </c>
      <c r="K200" s="1" t="s">
        <v>563</v>
      </c>
      <c r="L200" s="4" t="s">
        <v>31</v>
      </c>
      <c r="M200" s="25" t="s">
        <v>484</v>
      </c>
      <c r="O200" s="5"/>
      <c r="P200" s="1" t="s">
        <v>412</v>
      </c>
      <c r="Q200" s="3" t="s">
        <v>25</v>
      </c>
      <c r="R200" s="3" t="s">
        <v>21</v>
      </c>
      <c r="S200" s="1" t="s">
        <v>22</v>
      </c>
    </row>
    <row r="201" spans="1:19" ht="25.5" customHeight="1" x14ac:dyDescent="0.2">
      <c r="A201" s="1">
        <v>2024200</v>
      </c>
      <c r="B201" s="5">
        <v>45373</v>
      </c>
      <c r="C201" s="4" t="str">
        <f>TEXT(Fiscalizacoes[[#This Row],[Data]],"mm/aaaa")</f>
        <v>03/2024</v>
      </c>
      <c r="D201" s="2" t="s">
        <v>550</v>
      </c>
      <c r="E201" s="1" t="s">
        <v>548</v>
      </c>
      <c r="F201" s="3" t="s">
        <v>549</v>
      </c>
      <c r="G201" s="1">
        <v>394</v>
      </c>
      <c r="H201" s="3" t="s">
        <v>420</v>
      </c>
      <c r="I201" s="3" t="s">
        <v>421</v>
      </c>
      <c r="J201" s="1" t="s">
        <v>24</v>
      </c>
      <c r="K201" s="1" t="s">
        <v>563</v>
      </c>
      <c r="L201" s="4" t="s">
        <v>584</v>
      </c>
      <c r="M201" s="25" t="s">
        <v>19</v>
      </c>
      <c r="N201" s="5">
        <v>45077</v>
      </c>
      <c r="O201" s="5">
        <v>48730</v>
      </c>
      <c r="P201" s="1" t="s">
        <v>412</v>
      </c>
      <c r="Q201" s="3" t="s">
        <v>25</v>
      </c>
      <c r="R201" s="3" t="s">
        <v>21</v>
      </c>
      <c r="S201" s="1" t="s">
        <v>22</v>
      </c>
    </row>
    <row r="202" spans="1:19" ht="23.25" customHeight="1" x14ac:dyDescent="0.2">
      <c r="A202" s="1">
        <v>2024201</v>
      </c>
      <c r="B202" s="5">
        <v>45373</v>
      </c>
      <c r="C202" s="4" t="str">
        <f>TEXT(Fiscalizacoes[[#This Row],[Data]],"mm/aaaa")</f>
        <v>03/2024</v>
      </c>
      <c r="D202" s="2" t="s">
        <v>551</v>
      </c>
      <c r="E202" s="1" t="s">
        <v>548</v>
      </c>
      <c r="F202" s="3" t="s">
        <v>549</v>
      </c>
      <c r="G202" s="1">
        <v>394</v>
      </c>
      <c r="H202" s="3" t="s">
        <v>420</v>
      </c>
      <c r="I202" s="3" t="s">
        <v>421</v>
      </c>
      <c r="J202" s="1" t="s">
        <v>24</v>
      </c>
      <c r="K202" s="1" t="s">
        <v>563</v>
      </c>
      <c r="L202" s="4" t="s">
        <v>585</v>
      </c>
      <c r="M202" s="25" t="s">
        <v>19</v>
      </c>
      <c r="N202" s="5">
        <v>44286</v>
      </c>
      <c r="O202" s="5">
        <v>47938</v>
      </c>
      <c r="P202" s="1" t="s">
        <v>412</v>
      </c>
      <c r="Q202" s="3" t="s">
        <v>25</v>
      </c>
      <c r="R202" s="3" t="s">
        <v>21</v>
      </c>
      <c r="S202" s="1" t="s">
        <v>22</v>
      </c>
    </row>
    <row r="203" spans="1:19" ht="23.25" customHeight="1" x14ac:dyDescent="0.2">
      <c r="A203" s="1">
        <v>2024202</v>
      </c>
      <c r="B203" s="5">
        <v>45373</v>
      </c>
      <c r="C203" s="4" t="str">
        <f>TEXT(Fiscalizacoes[[#This Row],[Data]],"mm/aaaa")</f>
        <v>03/2024</v>
      </c>
      <c r="D203" s="2" t="s">
        <v>552</v>
      </c>
      <c r="E203" s="1" t="s">
        <v>548</v>
      </c>
      <c r="F203" s="3" t="s">
        <v>549</v>
      </c>
      <c r="G203" s="1">
        <v>394</v>
      </c>
      <c r="H203" s="3" t="s">
        <v>420</v>
      </c>
      <c r="I203" s="3" t="s">
        <v>421</v>
      </c>
      <c r="J203" s="1" t="s">
        <v>24</v>
      </c>
      <c r="K203" s="1" t="s">
        <v>563</v>
      </c>
      <c r="L203" s="4" t="s">
        <v>586</v>
      </c>
      <c r="M203" s="25" t="s">
        <v>19</v>
      </c>
      <c r="N203" s="5">
        <v>44286</v>
      </c>
      <c r="O203" s="5">
        <v>47938</v>
      </c>
      <c r="P203" s="1" t="s">
        <v>412</v>
      </c>
      <c r="Q203" s="3" t="s">
        <v>25</v>
      </c>
      <c r="R203" s="3" t="s">
        <v>21</v>
      </c>
      <c r="S203" s="1" t="s">
        <v>22</v>
      </c>
    </row>
    <row r="204" spans="1:19" ht="25.5" customHeight="1" x14ac:dyDescent="0.2">
      <c r="A204" s="1">
        <v>2024203</v>
      </c>
      <c r="B204" s="5">
        <v>45373</v>
      </c>
      <c r="C204" s="4" t="str">
        <f>TEXT(Fiscalizacoes[[#This Row],[Data]],"mm/aaaa")</f>
        <v>03/2024</v>
      </c>
      <c r="D204" s="2" t="s">
        <v>553</v>
      </c>
      <c r="E204" s="1" t="s">
        <v>23</v>
      </c>
      <c r="F204" s="3" t="s">
        <v>559</v>
      </c>
      <c r="G204" s="1">
        <v>95</v>
      </c>
      <c r="H204" s="3" t="s">
        <v>420</v>
      </c>
      <c r="I204" s="3" t="s">
        <v>421</v>
      </c>
      <c r="J204" s="1" t="s">
        <v>24</v>
      </c>
      <c r="K204" s="1" t="s">
        <v>564</v>
      </c>
      <c r="L204" s="4" t="s">
        <v>31</v>
      </c>
      <c r="M204" s="25" t="s">
        <v>484</v>
      </c>
      <c r="O204" s="5"/>
      <c r="P204" s="1" t="s">
        <v>412</v>
      </c>
      <c r="Q204" s="3" t="s">
        <v>25</v>
      </c>
      <c r="R204" s="3" t="s">
        <v>21</v>
      </c>
      <c r="S204" s="1" t="s">
        <v>22</v>
      </c>
    </row>
    <row r="205" spans="1:19" ht="29.25" customHeight="1" x14ac:dyDescent="0.2">
      <c r="A205" s="1">
        <v>2024204</v>
      </c>
      <c r="B205" s="5">
        <v>45373</v>
      </c>
      <c r="C205" s="4" t="str">
        <f>TEXT(Fiscalizacoes[[#This Row],[Data]],"mm/aaaa")</f>
        <v>03/2024</v>
      </c>
      <c r="D205" s="2" t="s">
        <v>554</v>
      </c>
      <c r="E205" s="1" t="s">
        <v>23</v>
      </c>
      <c r="F205" s="3" t="s">
        <v>559</v>
      </c>
      <c r="G205" s="1">
        <v>95</v>
      </c>
      <c r="H205" s="3" t="s">
        <v>420</v>
      </c>
      <c r="I205" s="3" t="s">
        <v>421</v>
      </c>
      <c r="J205" s="1" t="s">
        <v>24</v>
      </c>
      <c r="K205" s="1" t="s">
        <v>564</v>
      </c>
      <c r="L205" s="4" t="s">
        <v>587</v>
      </c>
      <c r="M205" s="25" t="s">
        <v>19</v>
      </c>
      <c r="N205" s="5">
        <v>42155</v>
      </c>
      <c r="O205" s="5">
        <v>45808</v>
      </c>
      <c r="P205" s="1" t="s">
        <v>412</v>
      </c>
      <c r="Q205" s="3" t="s">
        <v>25</v>
      </c>
      <c r="R205" s="3" t="s">
        <v>21</v>
      </c>
      <c r="S205" s="1" t="s">
        <v>22</v>
      </c>
    </row>
    <row r="206" spans="1:19" ht="27.75" customHeight="1" x14ac:dyDescent="0.2">
      <c r="A206" s="1">
        <v>2024205</v>
      </c>
      <c r="B206" s="5">
        <v>45373</v>
      </c>
      <c r="C206" s="4" t="str">
        <f>TEXT(Fiscalizacoes[[#This Row],[Data]],"mm/aaaa")</f>
        <v>03/2024</v>
      </c>
      <c r="D206" s="2" t="s">
        <v>555</v>
      </c>
      <c r="E206" s="1" t="s">
        <v>23</v>
      </c>
      <c r="F206" s="3" t="s">
        <v>559</v>
      </c>
      <c r="G206" s="1">
        <v>95</v>
      </c>
      <c r="H206" s="3" t="s">
        <v>420</v>
      </c>
      <c r="I206" s="3" t="s">
        <v>421</v>
      </c>
      <c r="J206" s="1" t="s">
        <v>24</v>
      </c>
      <c r="K206" s="1" t="s">
        <v>564</v>
      </c>
      <c r="L206" s="4" t="s">
        <v>588</v>
      </c>
      <c r="M206" s="25" t="s">
        <v>19</v>
      </c>
      <c r="N206" s="5">
        <v>42155</v>
      </c>
      <c r="O206" s="5">
        <v>45808</v>
      </c>
      <c r="P206" s="1" t="s">
        <v>412</v>
      </c>
      <c r="Q206" s="3" t="s">
        <v>25</v>
      </c>
      <c r="R206" s="3" t="s">
        <v>21</v>
      </c>
      <c r="S206" s="1" t="s">
        <v>22</v>
      </c>
    </row>
    <row r="207" spans="1:19" ht="30.75" customHeight="1" x14ac:dyDescent="0.2">
      <c r="A207" s="1">
        <v>2024206</v>
      </c>
      <c r="B207" s="5">
        <v>45373</v>
      </c>
      <c r="C207" s="4" t="str">
        <f>TEXT(Fiscalizacoes[[#This Row],[Data]],"mm/aaaa")</f>
        <v>03/2024</v>
      </c>
      <c r="D207" s="2" t="s">
        <v>556</v>
      </c>
      <c r="E207" s="1" t="s">
        <v>23</v>
      </c>
      <c r="F207" s="3" t="s">
        <v>559</v>
      </c>
      <c r="G207" s="1">
        <v>95</v>
      </c>
      <c r="H207" s="3" t="s">
        <v>420</v>
      </c>
      <c r="I207" s="3" t="s">
        <v>421</v>
      </c>
      <c r="J207" s="1" t="s">
        <v>24</v>
      </c>
      <c r="K207" s="1" t="s">
        <v>564</v>
      </c>
      <c r="L207" s="4" t="s">
        <v>589</v>
      </c>
      <c r="M207" s="25" t="s">
        <v>19</v>
      </c>
      <c r="N207" s="5">
        <v>42825</v>
      </c>
      <c r="O207" s="5">
        <v>46477</v>
      </c>
      <c r="P207" s="1" t="s">
        <v>412</v>
      </c>
      <c r="Q207" s="3" t="s">
        <v>25</v>
      </c>
      <c r="R207" s="3" t="s">
        <v>21</v>
      </c>
      <c r="S207" s="1" t="s">
        <v>22</v>
      </c>
    </row>
    <row r="208" spans="1:19" ht="30.75" customHeight="1" x14ac:dyDescent="0.2">
      <c r="A208" s="1">
        <v>2024207</v>
      </c>
      <c r="B208" s="5">
        <v>45373</v>
      </c>
      <c r="C208" s="4" t="str">
        <f>TEXT(Fiscalizacoes[[#This Row],[Data]],"mm/aaaa")</f>
        <v>03/2024</v>
      </c>
      <c r="D208" s="2" t="s">
        <v>557</v>
      </c>
      <c r="E208" s="1" t="s">
        <v>23</v>
      </c>
      <c r="F208" s="3" t="s">
        <v>559</v>
      </c>
      <c r="G208" s="1">
        <v>95</v>
      </c>
      <c r="H208" s="3" t="s">
        <v>420</v>
      </c>
      <c r="I208" s="3" t="s">
        <v>421</v>
      </c>
      <c r="J208" s="1" t="s">
        <v>24</v>
      </c>
      <c r="K208" s="1" t="s">
        <v>564</v>
      </c>
      <c r="L208" s="4" t="s">
        <v>590</v>
      </c>
      <c r="M208" s="25" t="s">
        <v>19</v>
      </c>
      <c r="N208" s="5">
        <v>42825</v>
      </c>
      <c r="O208" s="5">
        <v>46477</v>
      </c>
      <c r="P208" s="1" t="s">
        <v>412</v>
      </c>
      <c r="Q208" s="3" t="s">
        <v>25</v>
      </c>
      <c r="R208" s="3" t="s">
        <v>21</v>
      </c>
      <c r="S208" s="1" t="s">
        <v>22</v>
      </c>
    </row>
    <row r="209" spans="1:19" ht="28.5" customHeight="1" x14ac:dyDescent="0.2">
      <c r="A209" s="1">
        <v>2024208</v>
      </c>
      <c r="B209" s="5">
        <v>45373</v>
      </c>
      <c r="C209" s="4" t="str">
        <f>TEXT(Fiscalizacoes[[#This Row],[Data]],"mm/aaaa")</f>
        <v>03/2024</v>
      </c>
      <c r="D209" s="2" t="s">
        <v>558</v>
      </c>
      <c r="E209" s="1" t="s">
        <v>23</v>
      </c>
      <c r="F209" s="3" t="s">
        <v>559</v>
      </c>
      <c r="G209" s="1">
        <v>95</v>
      </c>
      <c r="H209" s="3" t="s">
        <v>420</v>
      </c>
      <c r="I209" s="3" t="s">
        <v>421</v>
      </c>
      <c r="J209" s="1" t="s">
        <v>24</v>
      </c>
      <c r="K209" s="1" t="s">
        <v>564</v>
      </c>
      <c r="L209" s="4" t="s">
        <v>591</v>
      </c>
      <c r="M209" s="25" t="s">
        <v>19</v>
      </c>
      <c r="N209" s="5">
        <v>42825</v>
      </c>
      <c r="O209" s="5">
        <v>46477</v>
      </c>
      <c r="P209" s="1" t="s">
        <v>412</v>
      </c>
      <c r="Q209" s="3" t="s">
        <v>25</v>
      </c>
      <c r="R209" s="3" t="s">
        <v>21</v>
      </c>
      <c r="S209" s="1" t="s">
        <v>22</v>
      </c>
    </row>
    <row r="210" spans="1:19" ht="26.25" customHeight="1" x14ac:dyDescent="0.2">
      <c r="A210" s="1">
        <v>2024209</v>
      </c>
      <c r="B210" s="5">
        <v>45373</v>
      </c>
      <c r="C210" s="4" t="str">
        <f>TEXT(Fiscalizacoes[[#This Row],[Data]],"mm/aaaa")</f>
        <v>03/2024</v>
      </c>
      <c r="D210" s="2" t="s">
        <v>560</v>
      </c>
      <c r="E210" s="1" t="s">
        <v>561</v>
      </c>
      <c r="F210" s="3" t="s">
        <v>562</v>
      </c>
      <c r="G210" s="1">
        <v>2020</v>
      </c>
      <c r="H210" s="3" t="s">
        <v>420</v>
      </c>
      <c r="I210" s="3" t="s">
        <v>421</v>
      </c>
      <c r="J210" s="1" t="s">
        <v>24</v>
      </c>
      <c r="K210" s="1" t="s">
        <v>565</v>
      </c>
      <c r="L210" s="4" t="s">
        <v>31</v>
      </c>
      <c r="M210" s="25" t="s">
        <v>484</v>
      </c>
      <c r="O210" s="5"/>
      <c r="P210" s="1" t="s">
        <v>412</v>
      </c>
      <c r="Q210" s="3" t="s">
        <v>25</v>
      </c>
      <c r="R210" s="3" t="s">
        <v>21</v>
      </c>
      <c r="S210" s="1" t="s">
        <v>22</v>
      </c>
    </row>
    <row r="211" spans="1:19" ht="26.1" customHeight="1" x14ac:dyDescent="0.2">
      <c r="A211" s="1">
        <v>2024210</v>
      </c>
      <c r="B211" s="5">
        <v>45378</v>
      </c>
      <c r="C211" s="4" t="str">
        <f>TEXT(Fiscalizacoes[[#This Row],[Data]],"mm/aaaa")</f>
        <v>03/2024</v>
      </c>
      <c r="D211" s="2" t="s">
        <v>593</v>
      </c>
      <c r="E211" s="1" t="s">
        <v>23</v>
      </c>
      <c r="F211" s="3" t="s">
        <v>592</v>
      </c>
      <c r="G211" s="1">
        <v>307</v>
      </c>
      <c r="H211" s="3" t="s">
        <v>420</v>
      </c>
      <c r="I211" s="3" t="s">
        <v>421</v>
      </c>
      <c r="J211" s="1" t="s">
        <v>24</v>
      </c>
      <c r="K211" s="1" t="s">
        <v>608</v>
      </c>
      <c r="L211" s="4" t="s">
        <v>31</v>
      </c>
      <c r="M211" s="25" t="s">
        <v>484</v>
      </c>
      <c r="O211" s="5"/>
      <c r="P211" s="1" t="s">
        <v>412</v>
      </c>
      <c r="Q211" s="3" t="s">
        <v>33</v>
      </c>
      <c r="R211" s="3" t="s">
        <v>21</v>
      </c>
      <c r="S211" s="1" t="s">
        <v>22</v>
      </c>
    </row>
    <row r="212" spans="1:19" ht="26.1" customHeight="1" x14ac:dyDescent="0.2">
      <c r="A212" s="1">
        <v>2024211</v>
      </c>
      <c r="B212" s="5">
        <v>45378</v>
      </c>
      <c r="C212" s="4" t="str">
        <f>TEXT(Fiscalizacoes[[#This Row],[Data]],"mm/aaaa")</f>
        <v>03/2024</v>
      </c>
      <c r="D212" s="2" t="s">
        <v>594</v>
      </c>
      <c r="E212" s="1" t="s">
        <v>23</v>
      </c>
      <c r="F212" s="3" t="s">
        <v>592</v>
      </c>
      <c r="G212" s="1">
        <v>307</v>
      </c>
      <c r="H212" s="3" t="s">
        <v>420</v>
      </c>
      <c r="I212" s="3" t="s">
        <v>421</v>
      </c>
      <c r="J212" s="1" t="s">
        <v>24</v>
      </c>
      <c r="K212" s="1" t="s">
        <v>608</v>
      </c>
      <c r="L212" s="4" t="s">
        <v>609</v>
      </c>
      <c r="M212" s="25" t="s">
        <v>19</v>
      </c>
      <c r="N212" s="5">
        <v>44530</v>
      </c>
      <c r="O212" s="5">
        <v>48182</v>
      </c>
      <c r="P212" s="1" t="s">
        <v>412</v>
      </c>
      <c r="Q212" s="3" t="s">
        <v>33</v>
      </c>
      <c r="R212" s="3" t="s">
        <v>21</v>
      </c>
      <c r="S212" s="1" t="s">
        <v>22</v>
      </c>
    </row>
    <row r="213" spans="1:19" ht="26.1" customHeight="1" x14ac:dyDescent="0.2">
      <c r="A213" s="1">
        <v>2024212</v>
      </c>
      <c r="B213" s="5">
        <v>45378</v>
      </c>
      <c r="C213" s="4" t="str">
        <f>TEXT(Fiscalizacoes[[#This Row],[Data]],"mm/aaaa")</f>
        <v>03/2024</v>
      </c>
      <c r="D213" s="2" t="s">
        <v>595</v>
      </c>
      <c r="E213" s="1" t="s">
        <v>23</v>
      </c>
      <c r="F213" s="3" t="s">
        <v>592</v>
      </c>
      <c r="G213" s="1">
        <v>307</v>
      </c>
      <c r="H213" s="3" t="s">
        <v>420</v>
      </c>
      <c r="I213" s="3" t="s">
        <v>421</v>
      </c>
      <c r="J213" s="1" t="s">
        <v>24</v>
      </c>
      <c r="K213" s="1" t="s">
        <v>608</v>
      </c>
      <c r="L213" s="4" t="s">
        <v>610</v>
      </c>
      <c r="M213" s="25" t="s">
        <v>19</v>
      </c>
      <c r="N213" s="5">
        <v>43281</v>
      </c>
      <c r="O213" s="5">
        <v>46934</v>
      </c>
      <c r="P213" s="1" t="s">
        <v>412</v>
      </c>
      <c r="Q213" s="3" t="s">
        <v>33</v>
      </c>
      <c r="R213" s="3" t="s">
        <v>21</v>
      </c>
      <c r="S213" s="1" t="s">
        <v>22</v>
      </c>
    </row>
    <row r="214" spans="1:19" ht="26.1" customHeight="1" x14ac:dyDescent="0.2">
      <c r="A214" s="1">
        <v>2024213</v>
      </c>
      <c r="B214" s="5">
        <v>45378</v>
      </c>
      <c r="C214" s="4" t="str">
        <f>TEXT(Fiscalizacoes[[#This Row],[Data]],"mm/aaaa")</f>
        <v>03/2024</v>
      </c>
      <c r="D214" s="2" t="s">
        <v>596</v>
      </c>
      <c r="E214" s="1" t="s">
        <v>23</v>
      </c>
      <c r="F214" s="3" t="s">
        <v>592</v>
      </c>
      <c r="G214" s="1">
        <v>307</v>
      </c>
      <c r="H214" s="3" t="s">
        <v>420</v>
      </c>
      <c r="I214" s="3" t="s">
        <v>421</v>
      </c>
      <c r="J214" s="1" t="s">
        <v>24</v>
      </c>
      <c r="K214" s="1" t="s">
        <v>608</v>
      </c>
      <c r="L214" s="4" t="s">
        <v>611</v>
      </c>
      <c r="M214" s="25" t="s">
        <v>19</v>
      </c>
      <c r="N214" s="5">
        <v>42825</v>
      </c>
      <c r="O214" s="5">
        <v>46477</v>
      </c>
      <c r="P214" s="1" t="s">
        <v>412</v>
      </c>
      <c r="Q214" s="3" t="s">
        <v>33</v>
      </c>
      <c r="R214" s="3" t="s">
        <v>21</v>
      </c>
      <c r="S214" s="1" t="s">
        <v>22</v>
      </c>
    </row>
    <row r="215" spans="1:19" ht="26.1" customHeight="1" x14ac:dyDescent="0.2">
      <c r="A215" s="1">
        <v>2024214</v>
      </c>
      <c r="B215" s="5">
        <v>45378</v>
      </c>
      <c r="C215" s="4" t="str">
        <f>TEXT(Fiscalizacoes[[#This Row],[Data]],"mm/aaaa")</f>
        <v>03/2024</v>
      </c>
      <c r="D215" s="2" t="s">
        <v>597</v>
      </c>
      <c r="E215" s="1" t="s">
        <v>23</v>
      </c>
      <c r="F215" s="3" t="s">
        <v>592</v>
      </c>
      <c r="G215" s="1">
        <v>307</v>
      </c>
      <c r="H215" s="3" t="s">
        <v>420</v>
      </c>
      <c r="I215" s="3" t="s">
        <v>421</v>
      </c>
      <c r="J215" s="1" t="s">
        <v>24</v>
      </c>
      <c r="K215" s="1" t="s">
        <v>608</v>
      </c>
      <c r="L215" s="4" t="s">
        <v>612</v>
      </c>
      <c r="M215" s="25" t="s">
        <v>19</v>
      </c>
      <c r="N215" s="5">
        <v>43312</v>
      </c>
      <c r="O215" s="5">
        <v>46965</v>
      </c>
      <c r="P215" s="1" t="s">
        <v>412</v>
      </c>
      <c r="Q215" s="3" t="s">
        <v>33</v>
      </c>
      <c r="R215" s="3" t="s">
        <v>21</v>
      </c>
      <c r="S215" s="1" t="s">
        <v>22</v>
      </c>
    </row>
    <row r="216" spans="1:19" ht="26.1" customHeight="1" x14ac:dyDescent="0.2">
      <c r="A216" s="1">
        <v>2024215</v>
      </c>
      <c r="B216" s="5">
        <v>45378</v>
      </c>
      <c r="C216" s="4" t="str">
        <f>TEXT(Fiscalizacoes[[#This Row],[Data]],"mm/aaaa")</f>
        <v>03/2024</v>
      </c>
      <c r="D216" s="2" t="s">
        <v>598</v>
      </c>
      <c r="E216" s="1" t="s">
        <v>23</v>
      </c>
      <c r="F216" s="3" t="s">
        <v>592</v>
      </c>
      <c r="G216" s="1">
        <v>307</v>
      </c>
      <c r="H216" s="3" t="s">
        <v>420</v>
      </c>
      <c r="I216" s="3" t="s">
        <v>421</v>
      </c>
      <c r="J216" s="1" t="s">
        <v>24</v>
      </c>
      <c r="K216" s="1" t="s">
        <v>608</v>
      </c>
      <c r="L216" s="4" t="s">
        <v>613</v>
      </c>
      <c r="M216" s="25" t="s">
        <v>19</v>
      </c>
      <c r="N216" s="5">
        <v>43312</v>
      </c>
      <c r="O216" s="5">
        <v>46965</v>
      </c>
      <c r="P216" s="1" t="s">
        <v>412</v>
      </c>
      <c r="Q216" s="3" t="s">
        <v>33</v>
      </c>
      <c r="R216" s="3" t="s">
        <v>21</v>
      </c>
      <c r="S216" s="1" t="s">
        <v>22</v>
      </c>
    </row>
    <row r="217" spans="1:19" ht="26.1" customHeight="1" x14ac:dyDescent="0.2">
      <c r="A217" s="1">
        <v>2024216</v>
      </c>
      <c r="B217" s="5">
        <v>45378</v>
      </c>
      <c r="C217" s="4" t="str">
        <f>TEXT(Fiscalizacoes[[#This Row],[Data]],"mm/aaaa")</f>
        <v>03/2024</v>
      </c>
      <c r="D217" s="2" t="s">
        <v>599</v>
      </c>
      <c r="E217" s="1" t="s">
        <v>23</v>
      </c>
      <c r="F217" s="3" t="s">
        <v>592</v>
      </c>
      <c r="G217" s="1">
        <v>307</v>
      </c>
      <c r="H217" s="3" t="s">
        <v>420</v>
      </c>
      <c r="I217" s="3" t="s">
        <v>421</v>
      </c>
      <c r="J217" s="1" t="s">
        <v>24</v>
      </c>
      <c r="K217" s="1" t="s">
        <v>608</v>
      </c>
      <c r="L217" s="4" t="s">
        <v>614</v>
      </c>
      <c r="M217" s="25" t="s">
        <v>19</v>
      </c>
      <c r="N217" s="5">
        <v>44712</v>
      </c>
      <c r="O217" s="5">
        <v>48365</v>
      </c>
      <c r="P217" s="1" t="s">
        <v>412</v>
      </c>
      <c r="Q217" s="3" t="s">
        <v>33</v>
      </c>
      <c r="R217" s="3" t="s">
        <v>21</v>
      </c>
      <c r="S217" s="1" t="s">
        <v>22</v>
      </c>
    </row>
    <row r="218" spans="1:19" ht="26.1" customHeight="1" x14ac:dyDescent="0.2">
      <c r="A218" s="1">
        <v>2024217</v>
      </c>
      <c r="B218" s="5">
        <v>45378</v>
      </c>
      <c r="C218" s="4" t="str">
        <f>TEXT(Fiscalizacoes[[#This Row],[Data]],"mm/aaaa")</f>
        <v>03/2024</v>
      </c>
      <c r="D218" s="2" t="s">
        <v>600</v>
      </c>
      <c r="E218" s="1" t="s">
        <v>23</v>
      </c>
      <c r="F218" s="3" t="s">
        <v>592</v>
      </c>
      <c r="G218" s="1">
        <v>307</v>
      </c>
      <c r="H218" s="3" t="s">
        <v>420</v>
      </c>
      <c r="I218" s="3" t="s">
        <v>421</v>
      </c>
      <c r="J218" s="1" t="s">
        <v>24</v>
      </c>
      <c r="K218" s="1" t="s">
        <v>608</v>
      </c>
      <c r="L218" s="4" t="s">
        <v>615</v>
      </c>
      <c r="M218" s="25" t="s">
        <v>19</v>
      </c>
      <c r="N218" s="5">
        <v>43312</v>
      </c>
      <c r="O218" s="5">
        <v>46965</v>
      </c>
      <c r="P218" s="1" t="s">
        <v>412</v>
      </c>
      <c r="Q218" s="3" t="s">
        <v>33</v>
      </c>
      <c r="R218" s="3" t="s">
        <v>21</v>
      </c>
      <c r="S218" s="1" t="s">
        <v>22</v>
      </c>
    </row>
    <row r="219" spans="1:19" ht="26.1" customHeight="1" x14ac:dyDescent="0.2">
      <c r="A219" s="1">
        <v>2024218</v>
      </c>
      <c r="B219" s="5">
        <v>45378</v>
      </c>
      <c r="C219" s="4" t="str">
        <f>TEXT(Fiscalizacoes[[#This Row],[Data]],"mm/aaaa")</f>
        <v>03/2024</v>
      </c>
      <c r="D219" s="2" t="s">
        <v>601</v>
      </c>
      <c r="E219" s="1" t="s">
        <v>23</v>
      </c>
      <c r="F219" s="3" t="s">
        <v>592</v>
      </c>
      <c r="G219" s="1">
        <v>307</v>
      </c>
      <c r="H219" s="3" t="s">
        <v>420</v>
      </c>
      <c r="I219" s="3" t="s">
        <v>421</v>
      </c>
      <c r="J219" s="1" t="s">
        <v>24</v>
      </c>
      <c r="K219" s="1" t="s">
        <v>608</v>
      </c>
      <c r="L219" s="4" t="s">
        <v>616</v>
      </c>
      <c r="M219" s="25" t="s">
        <v>19</v>
      </c>
      <c r="N219" s="5">
        <v>44469</v>
      </c>
      <c r="O219" s="5">
        <v>48121</v>
      </c>
      <c r="P219" s="1" t="s">
        <v>412</v>
      </c>
      <c r="Q219" s="3" t="s">
        <v>33</v>
      </c>
      <c r="R219" s="3" t="s">
        <v>21</v>
      </c>
      <c r="S219" s="1" t="s">
        <v>22</v>
      </c>
    </row>
    <row r="220" spans="1:19" ht="26.1" customHeight="1" x14ac:dyDescent="0.2">
      <c r="A220" s="1">
        <v>2024219</v>
      </c>
      <c r="B220" s="5">
        <v>45378</v>
      </c>
      <c r="C220" s="4" t="str">
        <f>TEXT(Fiscalizacoes[[#This Row],[Data]],"mm/aaaa")</f>
        <v>03/2024</v>
      </c>
      <c r="D220" s="2" t="s">
        <v>602</v>
      </c>
      <c r="E220" s="1" t="s">
        <v>23</v>
      </c>
      <c r="F220" s="3" t="s">
        <v>592</v>
      </c>
      <c r="G220" s="1">
        <v>307</v>
      </c>
      <c r="H220" s="3" t="s">
        <v>420</v>
      </c>
      <c r="I220" s="3" t="s">
        <v>421</v>
      </c>
      <c r="J220" s="1" t="s">
        <v>24</v>
      </c>
      <c r="K220" s="1" t="s">
        <v>608</v>
      </c>
      <c r="L220" s="4" t="s">
        <v>617</v>
      </c>
      <c r="M220" s="25" t="s">
        <v>19</v>
      </c>
      <c r="N220" s="5">
        <v>44469</v>
      </c>
      <c r="O220" s="5">
        <v>48121</v>
      </c>
      <c r="P220" s="1" t="s">
        <v>412</v>
      </c>
      <c r="Q220" s="3" t="s">
        <v>33</v>
      </c>
      <c r="R220" s="3" t="s">
        <v>21</v>
      </c>
      <c r="S220" s="1" t="s">
        <v>22</v>
      </c>
    </row>
    <row r="221" spans="1:19" ht="26.1" customHeight="1" x14ac:dyDescent="0.2">
      <c r="A221" s="1">
        <v>2024220</v>
      </c>
      <c r="B221" s="5">
        <v>45378</v>
      </c>
      <c r="C221" s="4" t="str">
        <f>TEXT(Fiscalizacoes[[#This Row],[Data]],"mm/aaaa")</f>
        <v>03/2024</v>
      </c>
      <c r="D221" s="2" t="s">
        <v>603</v>
      </c>
      <c r="E221" s="1" t="s">
        <v>23</v>
      </c>
      <c r="F221" s="3" t="s">
        <v>592</v>
      </c>
      <c r="G221" s="1">
        <v>307</v>
      </c>
      <c r="H221" s="3" t="s">
        <v>420</v>
      </c>
      <c r="I221" s="3" t="s">
        <v>421</v>
      </c>
      <c r="J221" s="1" t="s">
        <v>24</v>
      </c>
      <c r="K221" s="1" t="s">
        <v>608</v>
      </c>
      <c r="L221" s="4" t="s">
        <v>618</v>
      </c>
      <c r="M221" s="25" t="s">
        <v>19</v>
      </c>
      <c r="N221" s="5">
        <v>43616</v>
      </c>
      <c r="O221" s="5">
        <v>47269</v>
      </c>
      <c r="P221" s="1" t="s">
        <v>412</v>
      </c>
      <c r="Q221" s="3" t="s">
        <v>33</v>
      </c>
      <c r="R221" s="3" t="s">
        <v>21</v>
      </c>
      <c r="S221" s="1" t="s">
        <v>22</v>
      </c>
    </row>
    <row r="222" spans="1:19" ht="26.1" customHeight="1" x14ac:dyDescent="0.2">
      <c r="A222" s="1">
        <v>2024221</v>
      </c>
      <c r="B222" s="5">
        <v>45378</v>
      </c>
      <c r="C222" s="4" t="str">
        <f>TEXT(Fiscalizacoes[[#This Row],[Data]],"mm/aaaa")</f>
        <v>03/2024</v>
      </c>
      <c r="D222" s="2" t="s">
        <v>604</v>
      </c>
      <c r="E222" s="1" t="s">
        <v>23</v>
      </c>
      <c r="F222" s="3" t="s">
        <v>592</v>
      </c>
      <c r="G222" s="1">
        <v>307</v>
      </c>
      <c r="H222" s="3" t="s">
        <v>420</v>
      </c>
      <c r="I222" s="3" t="s">
        <v>421</v>
      </c>
      <c r="J222" s="1" t="s">
        <v>24</v>
      </c>
      <c r="K222" s="1" t="s">
        <v>608</v>
      </c>
      <c r="L222" s="4" t="s">
        <v>619</v>
      </c>
      <c r="M222" s="25" t="s">
        <v>19</v>
      </c>
      <c r="N222" s="5">
        <v>43312</v>
      </c>
      <c r="O222" s="5">
        <v>46965</v>
      </c>
      <c r="P222" s="1" t="s">
        <v>412</v>
      </c>
      <c r="Q222" s="3" t="s">
        <v>33</v>
      </c>
      <c r="R222" s="3" t="s">
        <v>21</v>
      </c>
      <c r="S222" s="1" t="s">
        <v>22</v>
      </c>
    </row>
    <row r="223" spans="1:19" ht="26.1" customHeight="1" x14ac:dyDescent="0.2">
      <c r="A223" s="1">
        <v>2024222</v>
      </c>
      <c r="B223" s="5">
        <v>45378</v>
      </c>
      <c r="C223" s="4" t="str">
        <f>TEXT(Fiscalizacoes[[#This Row],[Data]],"mm/aaaa")</f>
        <v>03/2024</v>
      </c>
      <c r="D223" s="2" t="s">
        <v>605</v>
      </c>
      <c r="E223" s="1" t="s">
        <v>23</v>
      </c>
      <c r="F223" s="3" t="s">
        <v>592</v>
      </c>
      <c r="G223" s="1">
        <v>307</v>
      </c>
      <c r="H223" s="3" t="s">
        <v>420</v>
      </c>
      <c r="I223" s="3" t="s">
        <v>421</v>
      </c>
      <c r="J223" s="1" t="s">
        <v>24</v>
      </c>
      <c r="K223" s="1" t="s">
        <v>608</v>
      </c>
      <c r="L223" s="4" t="s">
        <v>620</v>
      </c>
      <c r="M223" s="25" t="s">
        <v>19</v>
      </c>
      <c r="N223" s="5">
        <v>44712</v>
      </c>
      <c r="O223" s="5">
        <v>48365</v>
      </c>
      <c r="P223" s="1" t="s">
        <v>412</v>
      </c>
      <c r="Q223" s="3" t="s">
        <v>33</v>
      </c>
      <c r="R223" s="3" t="s">
        <v>21</v>
      </c>
      <c r="S223" s="1" t="s">
        <v>22</v>
      </c>
    </row>
    <row r="224" spans="1:19" ht="26.1" customHeight="1" x14ac:dyDescent="0.2">
      <c r="A224" s="1">
        <v>2024223</v>
      </c>
      <c r="B224" s="5">
        <v>45378</v>
      </c>
      <c r="C224" s="4" t="str">
        <f>TEXT(Fiscalizacoes[[#This Row],[Data]],"mm/aaaa")</f>
        <v>03/2024</v>
      </c>
      <c r="D224" s="2" t="s">
        <v>606</v>
      </c>
      <c r="E224" s="1" t="s">
        <v>23</v>
      </c>
      <c r="F224" s="3" t="s">
        <v>592</v>
      </c>
      <c r="G224" s="1">
        <v>307</v>
      </c>
      <c r="H224" s="3" t="s">
        <v>420</v>
      </c>
      <c r="I224" s="3" t="s">
        <v>421</v>
      </c>
      <c r="J224" s="1" t="s">
        <v>24</v>
      </c>
      <c r="K224" s="1" t="s">
        <v>608</v>
      </c>
      <c r="L224" s="4" t="s">
        <v>621</v>
      </c>
      <c r="M224" s="25" t="s">
        <v>19</v>
      </c>
      <c r="N224" s="5">
        <v>44712</v>
      </c>
      <c r="O224" s="5">
        <v>48365</v>
      </c>
      <c r="P224" s="1" t="s">
        <v>412</v>
      </c>
      <c r="Q224" s="3" t="s">
        <v>33</v>
      </c>
      <c r="R224" s="3" t="s">
        <v>21</v>
      </c>
      <c r="S224" s="1" t="s">
        <v>22</v>
      </c>
    </row>
    <row r="225" spans="1:19" ht="26.1" customHeight="1" x14ac:dyDescent="0.2">
      <c r="A225" s="1">
        <v>2024224</v>
      </c>
      <c r="B225" s="5">
        <v>45378</v>
      </c>
      <c r="C225" s="4" t="str">
        <f>TEXT(Fiscalizacoes[[#This Row],[Data]],"mm/aaaa")</f>
        <v>03/2024</v>
      </c>
      <c r="D225" s="2" t="s">
        <v>607</v>
      </c>
      <c r="E225" s="1" t="s">
        <v>23</v>
      </c>
      <c r="F225" s="3" t="s">
        <v>592</v>
      </c>
      <c r="G225" s="1">
        <v>307</v>
      </c>
      <c r="H225" s="3" t="s">
        <v>420</v>
      </c>
      <c r="I225" s="3" t="s">
        <v>421</v>
      </c>
      <c r="J225" s="1" t="s">
        <v>24</v>
      </c>
      <c r="K225" s="1" t="s">
        <v>608</v>
      </c>
      <c r="L225" s="4" t="s">
        <v>622</v>
      </c>
      <c r="M225" s="25" t="s">
        <v>19</v>
      </c>
      <c r="N225" s="5">
        <v>44712</v>
      </c>
      <c r="O225" s="5">
        <v>48365</v>
      </c>
      <c r="P225" s="1" t="s">
        <v>412</v>
      </c>
      <c r="Q225" s="3" t="s">
        <v>33</v>
      </c>
      <c r="R225" s="3" t="s">
        <v>21</v>
      </c>
      <c r="S225" s="1" t="s">
        <v>22</v>
      </c>
    </row>
    <row r="226" spans="1:19" ht="26.1" customHeight="1" x14ac:dyDescent="0.2">
      <c r="A226" s="1">
        <v>2024225</v>
      </c>
      <c r="B226" s="5">
        <v>45387</v>
      </c>
      <c r="C226" s="4" t="str">
        <f>TEXT(Fiscalizacoes[[#This Row],[Data]],"mm/aaaa")</f>
        <v>04/2024</v>
      </c>
      <c r="D226" s="2" t="s">
        <v>626</v>
      </c>
      <c r="E226" s="1" t="s">
        <v>23</v>
      </c>
      <c r="F226" s="3" t="s">
        <v>623</v>
      </c>
      <c r="G226" s="1">
        <v>244</v>
      </c>
      <c r="H226" s="3" t="s">
        <v>624</v>
      </c>
      <c r="I226" s="3" t="s">
        <v>27</v>
      </c>
      <c r="J226" s="1" t="s">
        <v>24</v>
      </c>
      <c r="K226" s="3" t="s">
        <v>669</v>
      </c>
      <c r="L226" s="4" t="s">
        <v>31</v>
      </c>
      <c r="M226" s="25" t="s">
        <v>484</v>
      </c>
      <c r="O226" s="5"/>
      <c r="P226" s="1" t="s">
        <v>1198</v>
      </c>
      <c r="Q226" s="3" t="s">
        <v>20</v>
      </c>
      <c r="R226" s="3" t="s">
        <v>21</v>
      </c>
      <c r="S226" s="1" t="s">
        <v>22</v>
      </c>
    </row>
    <row r="227" spans="1:19" ht="26.1" customHeight="1" x14ac:dyDescent="0.2">
      <c r="A227" s="1">
        <v>2024226</v>
      </c>
      <c r="B227" s="5">
        <v>45387</v>
      </c>
      <c r="C227" s="4" t="str">
        <f>TEXT(Fiscalizacoes[[#This Row],[Data]],"mm/aaaa")</f>
        <v>04/2024</v>
      </c>
      <c r="D227" s="2" t="s">
        <v>672</v>
      </c>
      <c r="E227" s="1" t="s">
        <v>23</v>
      </c>
      <c r="F227" s="3" t="s">
        <v>623</v>
      </c>
      <c r="G227" s="1">
        <v>244</v>
      </c>
      <c r="H227" s="3" t="s">
        <v>624</v>
      </c>
      <c r="I227" s="3" t="s">
        <v>27</v>
      </c>
      <c r="J227" s="1" t="s">
        <v>24</v>
      </c>
      <c r="K227" s="3" t="s">
        <v>669</v>
      </c>
      <c r="L227" s="4" t="s">
        <v>673</v>
      </c>
      <c r="M227" s="25" t="s">
        <v>19</v>
      </c>
      <c r="N227" s="5">
        <v>43585</v>
      </c>
      <c r="O227" s="5">
        <v>47238</v>
      </c>
      <c r="P227" s="1" t="s">
        <v>1198</v>
      </c>
      <c r="Q227" s="3" t="s">
        <v>20</v>
      </c>
      <c r="R227" s="3" t="s">
        <v>21</v>
      </c>
      <c r="S227" s="1" t="s">
        <v>22</v>
      </c>
    </row>
    <row r="228" spans="1:19" ht="26.1" customHeight="1" x14ac:dyDescent="0.2">
      <c r="A228" s="1">
        <v>2024227</v>
      </c>
      <c r="B228" s="5">
        <v>45387</v>
      </c>
      <c r="C228" s="4" t="str">
        <f>TEXT(Fiscalizacoes[[#This Row],[Data]],"mm/aaaa")</f>
        <v>04/2024</v>
      </c>
      <c r="D228" s="2" t="s">
        <v>627</v>
      </c>
      <c r="E228" s="1" t="s">
        <v>23</v>
      </c>
      <c r="F228" s="3" t="s">
        <v>623</v>
      </c>
      <c r="G228" s="1">
        <v>244</v>
      </c>
      <c r="H228" s="3" t="s">
        <v>624</v>
      </c>
      <c r="I228" s="3" t="s">
        <v>27</v>
      </c>
      <c r="J228" s="1" t="s">
        <v>24</v>
      </c>
      <c r="K228" s="3" t="s">
        <v>669</v>
      </c>
      <c r="L228" s="4" t="s">
        <v>674</v>
      </c>
      <c r="M228" s="25" t="s">
        <v>19</v>
      </c>
      <c r="N228" s="5">
        <v>42886</v>
      </c>
      <c r="O228" s="5">
        <v>46538</v>
      </c>
      <c r="P228" s="1" t="s">
        <v>1198</v>
      </c>
      <c r="Q228" s="3" t="s">
        <v>20</v>
      </c>
      <c r="R228" s="3" t="s">
        <v>21</v>
      </c>
      <c r="S228" s="1" t="s">
        <v>22</v>
      </c>
    </row>
    <row r="229" spans="1:19" ht="26.1" customHeight="1" x14ac:dyDescent="0.2">
      <c r="A229" s="1">
        <v>2024228</v>
      </c>
      <c r="B229" s="5">
        <v>45387</v>
      </c>
      <c r="C229" s="4" t="str">
        <f>TEXT(Fiscalizacoes[[#This Row],[Data]],"mm/aaaa")</f>
        <v>04/2024</v>
      </c>
      <c r="D229" s="2" t="s">
        <v>628</v>
      </c>
      <c r="E229" s="1" t="s">
        <v>23</v>
      </c>
      <c r="F229" s="3" t="s">
        <v>623</v>
      </c>
      <c r="G229" s="1">
        <v>244</v>
      </c>
      <c r="H229" s="3" t="s">
        <v>624</v>
      </c>
      <c r="I229" s="3" t="s">
        <v>27</v>
      </c>
      <c r="J229" s="1" t="s">
        <v>24</v>
      </c>
      <c r="K229" s="3" t="s">
        <v>669</v>
      </c>
      <c r="L229" s="4" t="s">
        <v>675</v>
      </c>
      <c r="M229" s="25" t="s">
        <v>19</v>
      </c>
      <c r="N229" s="5">
        <v>42674</v>
      </c>
      <c r="O229" s="5">
        <v>46326</v>
      </c>
      <c r="P229" s="1" t="s">
        <v>1198</v>
      </c>
      <c r="Q229" s="3" t="s">
        <v>20</v>
      </c>
      <c r="R229" s="3" t="s">
        <v>21</v>
      </c>
      <c r="S229" s="1" t="s">
        <v>22</v>
      </c>
    </row>
    <row r="230" spans="1:19" ht="26.1" customHeight="1" x14ac:dyDescent="0.2">
      <c r="A230" s="1">
        <v>2024229</v>
      </c>
      <c r="B230" s="5">
        <v>45387</v>
      </c>
      <c r="C230" s="4" t="str">
        <f>TEXT(Fiscalizacoes[[#This Row],[Data]],"mm/aaaa")</f>
        <v>04/2024</v>
      </c>
      <c r="D230" s="2" t="s">
        <v>629</v>
      </c>
      <c r="E230" s="1" t="s">
        <v>23</v>
      </c>
      <c r="F230" s="3" t="s">
        <v>623</v>
      </c>
      <c r="G230" s="1">
        <v>244</v>
      </c>
      <c r="H230" s="3" t="s">
        <v>624</v>
      </c>
      <c r="I230" s="3" t="s">
        <v>27</v>
      </c>
      <c r="J230" s="1" t="s">
        <v>24</v>
      </c>
      <c r="K230" s="3" t="s">
        <v>669</v>
      </c>
      <c r="L230" s="4" t="s">
        <v>676</v>
      </c>
      <c r="M230" s="25" t="s">
        <v>19</v>
      </c>
      <c r="N230" s="5">
        <v>42155</v>
      </c>
      <c r="O230" s="5">
        <v>45808</v>
      </c>
      <c r="P230" s="1" t="s">
        <v>1198</v>
      </c>
      <c r="Q230" s="3" t="s">
        <v>20</v>
      </c>
      <c r="R230" s="3" t="s">
        <v>21</v>
      </c>
      <c r="S230" s="1" t="s">
        <v>22</v>
      </c>
    </row>
    <row r="231" spans="1:19" ht="26.1" customHeight="1" x14ac:dyDescent="0.2">
      <c r="A231" s="1">
        <v>2024230</v>
      </c>
      <c r="B231" s="5">
        <v>45387</v>
      </c>
      <c r="C231" s="4" t="str">
        <f>TEXT(Fiscalizacoes[[#This Row],[Data]],"mm/aaaa")</f>
        <v>04/2024</v>
      </c>
      <c r="D231" s="2" t="s">
        <v>630</v>
      </c>
      <c r="E231" s="1" t="s">
        <v>23</v>
      </c>
      <c r="F231" s="3" t="s">
        <v>623</v>
      </c>
      <c r="G231" s="1">
        <v>244</v>
      </c>
      <c r="H231" s="3" t="s">
        <v>624</v>
      </c>
      <c r="I231" s="3" t="s">
        <v>27</v>
      </c>
      <c r="J231" s="1" t="s">
        <v>24</v>
      </c>
      <c r="K231" s="3" t="s">
        <v>669</v>
      </c>
      <c r="L231" s="4" t="s">
        <v>677</v>
      </c>
      <c r="M231" s="25" t="s">
        <v>19</v>
      </c>
      <c r="N231" s="5">
        <v>43312</v>
      </c>
      <c r="O231" s="5">
        <v>46965</v>
      </c>
      <c r="P231" s="1" t="s">
        <v>1198</v>
      </c>
      <c r="Q231" s="3" t="s">
        <v>20</v>
      </c>
      <c r="R231" s="3" t="s">
        <v>21</v>
      </c>
      <c r="S231" s="1" t="s">
        <v>22</v>
      </c>
    </row>
    <row r="232" spans="1:19" ht="26.1" customHeight="1" x14ac:dyDescent="0.2">
      <c r="A232" s="1">
        <v>2024231</v>
      </c>
      <c r="B232" s="5">
        <v>45387</v>
      </c>
      <c r="C232" s="4" t="str">
        <f>TEXT(Fiscalizacoes[[#This Row],[Data]],"mm/aaaa")</f>
        <v>04/2024</v>
      </c>
      <c r="D232" s="2" t="s">
        <v>631</v>
      </c>
      <c r="E232" s="1" t="s">
        <v>23</v>
      </c>
      <c r="F232" s="3" t="s">
        <v>623</v>
      </c>
      <c r="G232" s="1">
        <v>244</v>
      </c>
      <c r="H232" s="3" t="s">
        <v>624</v>
      </c>
      <c r="I232" s="3" t="s">
        <v>27</v>
      </c>
      <c r="J232" s="1" t="s">
        <v>24</v>
      </c>
      <c r="K232" s="3" t="s">
        <v>669</v>
      </c>
      <c r="L232" s="4" t="s">
        <v>678</v>
      </c>
      <c r="M232" s="25" t="s">
        <v>19</v>
      </c>
      <c r="N232" s="5">
        <v>43281</v>
      </c>
      <c r="O232" s="5">
        <v>46934</v>
      </c>
      <c r="P232" s="1" t="s">
        <v>1198</v>
      </c>
      <c r="Q232" s="3" t="s">
        <v>20</v>
      </c>
      <c r="R232" s="3" t="s">
        <v>21</v>
      </c>
      <c r="S232" s="1" t="s">
        <v>22</v>
      </c>
    </row>
    <row r="233" spans="1:19" ht="26.1" customHeight="1" x14ac:dyDescent="0.2">
      <c r="A233" s="1">
        <v>2024232</v>
      </c>
      <c r="B233" s="5">
        <v>45387</v>
      </c>
      <c r="C233" s="4" t="str">
        <f>TEXT(Fiscalizacoes[[#This Row],[Data]],"mm/aaaa")</f>
        <v>04/2024</v>
      </c>
      <c r="D233" s="2" t="s">
        <v>632</v>
      </c>
      <c r="E233" s="1" t="s">
        <v>23</v>
      </c>
      <c r="F233" s="3" t="s">
        <v>623</v>
      </c>
      <c r="G233" s="1">
        <v>244</v>
      </c>
      <c r="H233" s="3" t="s">
        <v>624</v>
      </c>
      <c r="I233" s="3" t="s">
        <v>27</v>
      </c>
      <c r="J233" s="1" t="s">
        <v>24</v>
      </c>
      <c r="K233" s="3" t="s">
        <v>669</v>
      </c>
      <c r="L233" s="4" t="s">
        <v>679</v>
      </c>
      <c r="M233" s="25" t="s">
        <v>19</v>
      </c>
      <c r="N233" s="5">
        <v>42674</v>
      </c>
      <c r="O233" s="5">
        <v>46326</v>
      </c>
      <c r="P233" s="1" t="s">
        <v>1198</v>
      </c>
      <c r="Q233" s="3" t="s">
        <v>20</v>
      </c>
      <c r="R233" s="3" t="s">
        <v>21</v>
      </c>
      <c r="S233" s="1" t="s">
        <v>22</v>
      </c>
    </row>
    <row r="234" spans="1:19" ht="26.1" customHeight="1" x14ac:dyDescent="0.2">
      <c r="A234" s="1">
        <v>2024233</v>
      </c>
      <c r="B234" s="5">
        <v>45387</v>
      </c>
      <c r="C234" s="4" t="str">
        <f>TEXT(Fiscalizacoes[[#This Row],[Data]],"mm/aaaa")</f>
        <v>04/2024</v>
      </c>
      <c r="D234" s="2" t="s">
        <v>633</v>
      </c>
      <c r="E234" s="1" t="s">
        <v>23</v>
      </c>
      <c r="F234" s="3" t="s">
        <v>623</v>
      </c>
      <c r="G234" s="1">
        <v>244</v>
      </c>
      <c r="H234" s="3" t="s">
        <v>624</v>
      </c>
      <c r="I234" s="3" t="s">
        <v>27</v>
      </c>
      <c r="J234" s="1" t="s">
        <v>24</v>
      </c>
      <c r="K234" s="3" t="s">
        <v>669</v>
      </c>
      <c r="L234" s="4" t="s">
        <v>680</v>
      </c>
      <c r="M234" s="25" t="s">
        <v>19</v>
      </c>
      <c r="N234" s="5">
        <v>42766</v>
      </c>
      <c r="O234" s="5">
        <v>46418</v>
      </c>
      <c r="P234" s="1" t="s">
        <v>1198</v>
      </c>
      <c r="Q234" s="3" t="s">
        <v>20</v>
      </c>
      <c r="R234" s="3" t="s">
        <v>21</v>
      </c>
      <c r="S234" s="1" t="s">
        <v>22</v>
      </c>
    </row>
    <row r="235" spans="1:19" ht="26.1" customHeight="1" x14ac:dyDescent="0.2">
      <c r="A235" s="1">
        <v>2024234</v>
      </c>
      <c r="B235" s="5">
        <v>45387</v>
      </c>
      <c r="C235" s="4" t="str">
        <f>TEXT(Fiscalizacoes[[#This Row],[Data]],"mm/aaaa")</f>
        <v>04/2024</v>
      </c>
      <c r="D235" s="2" t="s">
        <v>634</v>
      </c>
      <c r="E235" s="1" t="s">
        <v>23</v>
      </c>
      <c r="F235" s="3" t="s">
        <v>623</v>
      </c>
      <c r="G235" s="1">
        <v>244</v>
      </c>
      <c r="H235" s="3" t="s">
        <v>624</v>
      </c>
      <c r="I235" s="3" t="s">
        <v>27</v>
      </c>
      <c r="J235" s="1" t="s">
        <v>24</v>
      </c>
      <c r="K235" s="3" t="s">
        <v>669</v>
      </c>
      <c r="L235" s="4" t="s">
        <v>681</v>
      </c>
      <c r="M235" s="25" t="s">
        <v>19</v>
      </c>
      <c r="N235" s="5">
        <v>42825</v>
      </c>
      <c r="O235" s="5">
        <v>46477</v>
      </c>
      <c r="P235" s="1" t="s">
        <v>1198</v>
      </c>
      <c r="Q235" s="3" t="s">
        <v>20</v>
      </c>
      <c r="R235" s="3" t="s">
        <v>21</v>
      </c>
      <c r="S235" s="1" t="s">
        <v>22</v>
      </c>
    </row>
    <row r="236" spans="1:19" ht="26.1" customHeight="1" x14ac:dyDescent="0.2">
      <c r="A236" s="1">
        <v>2024235</v>
      </c>
      <c r="B236" s="5">
        <v>45387</v>
      </c>
      <c r="C236" s="4" t="str">
        <f>TEXT(Fiscalizacoes[[#This Row],[Data]],"mm/aaaa")</f>
        <v>04/2024</v>
      </c>
      <c r="D236" s="2" t="s">
        <v>635</v>
      </c>
      <c r="E236" s="1" t="s">
        <v>23</v>
      </c>
      <c r="F236" s="3" t="s">
        <v>623</v>
      </c>
      <c r="G236" s="1">
        <v>244</v>
      </c>
      <c r="H236" s="3" t="s">
        <v>624</v>
      </c>
      <c r="I236" s="3" t="s">
        <v>27</v>
      </c>
      <c r="J236" s="1" t="s">
        <v>24</v>
      </c>
      <c r="K236" s="3" t="s">
        <v>669</v>
      </c>
      <c r="L236" s="4" t="s">
        <v>682</v>
      </c>
      <c r="M236" s="25" t="s">
        <v>19</v>
      </c>
      <c r="N236" s="5">
        <v>42674</v>
      </c>
      <c r="O236" s="5">
        <v>46326</v>
      </c>
      <c r="P236" s="1" t="s">
        <v>1198</v>
      </c>
      <c r="Q236" s="3" t="s">
        <v>20</v>
      </c>
      <c r="R236" s="3" t="s">
        <v>21</v>
      </c>
      <c r="S236" s="1" t="s">
        <v>22</v>
      </c>
    </row>
    <row r="237" spans="1:19" ht="26.1" customHeight="1" x14ac:dyDescent="0.2">
      <c r="A237" s="1">
        <v>2024236</v>
      </c>
      <c r="B237" s="5">
        <v>45387</v>
      </c>
      <c r="C237" s="4" t="str">
        <f>TEXT(Fiscalizacoes[[#This Row],[Data]],"mm/aaaa")</f>
        <v>04/2024</v>
      </c>
      <c r="D237" s="2" t="s">
        <v>636</v>
      </c>
      <c r="E237" s="1" t="s">
        <v>23</v>
      </c>
      <c r="F237" s="3" t="s">
        <v>623</v>
      </c>
      <c r="G237" s="1">
        <v>244</v>
      </c>
      <c r="H237" s="3" t="s">
        <v>624</v>
      </c>
      <c r="I237" s="3" t="s">
        <v>27</v>
      </c>
      <c r="J237" s="1" t="s">
        <v>24</v>
      </c>
      <c r="K237" s="3" t="s">
        <v>669</v>
      </c>
      <c r="L237" s="4" t="s">
        <v>683</v>
      </c>
      <c r="M237" s="25" t="s">
        <v>19</v>
      </c>
      <c r="N237" s="5">
        <v>43251</v>
      </c>
      <c r="O237" s="5">
        <v>46904</v>
      </c>
      <c r="P237" s="1" t="s">
        <v>1198</v>
      </c>
      <c r="Q237" s="3" t="s">
        <v>20</v>
      </c>
      <c r="R237" s="3" t="s">
        <v>21</v>
      </c>
      <c r="S237" s="1" t="s">
        <v>22</v>
      </c>
    </row>
    <row r="238" spans="1:19" ht="26.1" customHeight="1" x14ac:dyDescent="0.2">
      <c r="A238" s="1">
        <v>2024237</v>
      </c>
      <c r="B238" s="5">
        <v>45387</v>
      </c>
      <c r="C238" s="4" t="str">
        <f>TEXT(Fiscalizacoes[[#This Row],[Data]],"mm/aaaa")</f>
        <v>04/2024</v>
      </c>
      <c r="D238" s="2" t="s">
        <v>637</v>
      </c>
      <c r="E238" s="1" t="s">
        <v>23</v>
      </c>
      <c r="F238" s="3" t="s">
        <v>623</v>
      </c>
      <c r="G238" s="1">
        <v>244</v>
      </c>
      <c r="H238" s="3" t="s">
        <v>624</v>
      </c>
      <c r="I238" s="3" t="s">
        <v>27</v>
      </c>
      <c r="J238" s="1" t="s">
        <v>24</v>
      </c>
      <c r="K238" s="3" t="s">
        <v>669</v>
      </c>
      <c r="L238" s="4" t="s">
        <v>684</v>
      </c>
      <c r="M238" s="25" t="s">
        <v>19</v>
      </c>
      <c r="N238" s="5">
        <v>44104</v>
      </c>
      <c r="O238" s="5">
        <v>47756</v>
      </c>
      <c r="P238" s="1" t="s">
        <v>1198</v>
      </c>
      <c r="Q238" s="3" t="s">
        <v>20</v>
      </c>
      <c r="R238" s="3" t="s">
        <v>21</v>
      </c>
      <c r="S238" s="1" t="s">
        <v>22</v>
      </c>
    </row>
    <row r="239" spans="1:19" ht="26.1" customHeight="1" x14ac:dyDescent="0.2">
      <c r="A239" s="1">
        <v>2024238</v>
      </c>
      <c r="B239" s="5">
        <v>45387</v>
      </c>
      <c r="C239" s="4" t="str">
        <f>TEXT(Fiscalizacoes[[#This Row],[Data]],"mm/aaaa")</f>
        <v>04/2024</v>
      </c>
      <c r="D239" s="2" t="s">
        <v>638</v>
      </c>
      <c r="E239" s="1" t="s">
        <v>23</v>
      </c>
      <c r="F239" s="3" t="s">
        <v>623</v>
      </c>
      <c r="G239" s="1">
        <v>244</v>
      </c>
      <c r="H239" s="3" t="s">
        <v>624</v>
      </c>
      <c r="I239" s="3" t="s">
        <v>27</v>
      </c>
      <c r="J239" s="1" t="s">
        <v>24</v>
      </c>
      <c r="K239" s="3" t="s">
        <v>669</v>
      </c>
      <c r="L239" s="4" t="s">
        <v>685</v>
      </c>
      <c r="M239" s="25" t="s">
        <v>19</v>
      </c>
      <c r="N239" s="5">
        <v>44196</v>
      </c>
      <c r="O239" s="5">
        <v>47848</v>
      </c>
      <c r="P239" s="1" t="s">
        <v>1198</v>
      </c>
      <c r="Q239" s="3" t="s">
        <v>20</v>
      </c>
      <c r="R239" s="3" t="s">
        <v>21</v>
      </c>
      <c r="S239" s="1" t="s">
        <v>22</v>
      </c>
    </row>
    <row r="240" spans="1:19" ht="26.1" customHeight="1" x14ac:dyDescent="0.2">
      <c r="A240" s="1">
        <v>2024239</v>
      </c>
      <c r="B240" s="5">
        <v>45387</v>
      </c>
      <c r="C240" s="4" t="str">
        <f>TEXT(Fiscalizacoes[[#This Row],[Data]],"mm/aaaa")</f>
        <v>04/2024</v>
      </c>
      <c r="D240" s="2" t="s">
        <v>639</v>
      </c>
      <c r="E240" s="1" t="s">
        <v>23</v>
      </c>
      <c r="F240" s="3" t="s">
        <v>623</v>
      </c>
      <c r="G240" s="1">
        <v>244</v>
      </c>
      <c r="H240" s="3" t="s">
        <v>624</v>
      </c>
      <c r="I240" s="3" t="s">
        <v>27</v>
      </c>
      <c r="J240" s="1" t="s">
        <v>24</v>
      </c>
      <c r="K240" s="3" t="s">
        <v>669</v>
      </c>
      <c r="L240" s="4" t="s">
        <v>686</v>
      </c>
      <c r="M240" s="25" t="s">
        <v>19</v>
      </c>
      <c r="N240" s="5">
        <v>43281</v>
      </c>
      <c r="O240" s="5">
        <v>46934</v>
      </c>
      <c r="P240" s="1" t="s">
        <v>1198</v>
      </c>
      <c r="Q240" s="3" t="s">
        <v>20</v>
      </c>
      <c r="R240" s="3" t="s">
        <v>21</v>
      </c>
      <c r="S240" s="1" t="s">
        <v>22</v>
      </c>
    </row>
    <row r="241" spans="1:19" ht="26.1" customHeight="1" x14ac:dyDescent="0.2">
      <c r="A241" s="1">
        <v>2024240</v>
      </c>
      <c r="B241" s="5">
        <v>45387</v>
      </c>
      <c r="C241" s="4" t="str">
        <f>TEXT(Fiscalizacoes[[#This Row],[Data]],"mm/aaaa")</f>
        <v>04/2024</v>
      </c>
      <c r="D241" s="2" t="s">
        <v>640</v>
      </c>
      <c r="E241" s="1" t="s">
        <v>23</v>
      </c>
      <c r="F241" s="3" t="s">
        <v>623</v>
      </c>
      <c r="G241" s="1">
        <v>244</v>
      </c>
      <c r="H241" s="3" t="s">
        <v>624</v>
      </c>
      <c r="I241" s="3" t="s">
        <v>27</v>
      </c>
      <c r="J241" s="1" t="s">
        <v>24</v>
      </c>
      <c r="K241" s="3" t="s">
        <v>669</v>
      </c>
      <c r="L241" s="4" t="s">
        <v>687</v>
      </c>
      <c r="M241" s="25" t="s">
        <v>19</v>
      </c>
      <c r="N241" s="5">
        <v>43251</v>
      </c>
      <c r="O241" s="5">
        <v>46904</v>
      </c>
      <c r="P241" s="1" t="s">
        <v>1198</v>
      </c>
      <c r="Q241" s="3" t="s">
        <v>20</v>
      </c>
      <c r="R241" s="3" t="s">
        <v>21</v>
      </c>
      <c r="S241" s="1" t="s">
        <v>22</v>
      </c>
    </row>
    <row r="242" spans="1:19" ht="26.1" customHeight="1" x14ac:dyDescent="0.2">
      <c r="A242" s="1">
        <v>2024241</v>
      </c>
      <c r="B242" s="5">
        <v>45387</v>
      </c>
      <c r="C242" s="4" t="str">
        <f>TEXT(Fiscalizacoes[[#This Row],[Data]],"mm/aaaa")</f>
        <v>04/2024</v>
      </c>
      <c r="D242" s="2" t="s">
        <v>641</v>
      </c>
      <c r="E242" s="1" t="s">
        <v>23</v>
      </c>
      <c r="F242" s="3" t="s">
        <v>623</v>
      </c>
      <c r="G242" s="1">
        <v>244</v>
      </c>
      <c r="H242" s="3" t="s">
        <v>624</v>
      </c>
      <c r="I242" s="3" t="s">
        <v>27</v>
      </c>
      <c r="J242" s="1" t="s">
        <v>24</v>
      </c>
      <c r="K242" s="3" t="s">
        <v>669</v>
      </c>
      <c r="L242" s="4" t="s">
        <v>688</v>
      </c>
      <c r="M242" s="25" t="s">
        <v>19</v>
      </c>
      <c r="N242" s="5">
        <v>42886</v>
      </c>
      <c r="O242" s="5">
        <v>46538</v>
      </c>
      <c r="P242" s="1" t="s">
        <v>1198</v>
      </c>
      <c r="Q242" s="3" t="s">
        <v>20</v>
      </c>
      <c r="R242" s="3" t="s">
        <v>21</v>
      </c>
      <c r="S242" s="1" t="s">
        <v>22</v>
      </c>
    </row>
    <row r="243" spans="1:19" ht="26.1" customHeight="1" x14ac:dyDescent="0.2">
      <c r="A243" s="1">
        <v>2024242</v>
      </c>
      <c r="B243" s="5">
        <v>45387</v>
      </c>
      <c r="C243" s="4" t="str">
        <f>TEXT(Fiscalizacoes[[#This Row],[Data]],"mm/aaaa")</f>
        <v>04/2024</v>
      </c>
      <c r="D243" s="2" t="s">
        <v>642</v>
      </c>
      <c r="E243" s="1" t="s">
        <v>23</v>
      </c>
      <c r="F243" s="3" t="s">
        <v>623</v>
      </c>
      <c r="G243" s="1">
        <v>244</v>
      </c>
      <c r="H243" s="3" t="s">
        <v>624</v>
      </c>
      <c r="I243" s="3" t="s">
        <v>27</v>
      </c>
      <c r="J243" s="1" t="s">
        <v>24</v>
      </c>
      <c r="K243" s="3" t="s">
        <v>669</v>
      </c>
      <c r="L243" s="4" t="s">
        <v>689</v>
      </c>
      <c r="M243" s="25" t="s">
        <v>19</v>
      </c>
      <c r="N243" s="5">
        <v>44347</v>
      </c>
      <c r="O243" s="5">
        <v>47999</v>
      </c>
      <c r="P243" s="1" t="s">
        <v>1198</v>
      </c>
      <c r="Q243" s="3" t="s">
        <v>20</v>
      </c>
      <c r="R243" s="3" t="s">
        <v>21</v>
      </c>
      <c r="S243" s="1" t="s">
        <v>22</v>
      </c>
    </row>
    <row r="244" spans="1:19" ht="26.1" customHeight="1" x14ac:dyDescent="0.2">
      <c r="A244" s="1">
        <v>2024243</v>
      </c>
      <c r="B244" s="5">
        <v>45387</v>
      </c>
      <c r="C244" s="4" t="str">
        <f>TEXT(Fiscalizacoes[[#This Row],[Data]],"mm/aaaa")</f>
        <v>04/2024</v>
      </c>
      <c r="D244" s="2" t="s">
        <v>643</v>
      </c>
      <c r="E244" s="1" t="s">
        <v>23</v>
      </c>
      <c r="F244" s="3" t="s">
        <v>623</v>
      </c>
      <c r="G244" s="1">
        <v>244</v>
      </c>
      <c r="H244" s="3" t="s">
        <v>624</v>
      </c>
      <c r="I244" s="3" t="s">
        <v>27</v>
      </c>
      <c r="J244" s="1" t="s">
        <v>24</v>
      </c>
      <c r="K244" s="3" t="s">
        <v>669</v>
      </c>
      <c r="L244" s="4" t="s">
        <v>690</v>
      </c>
      <c r="M244" s="25" t="s">
        <v>19</v>
      </c>
      <c r="N244" s="5">
        <v>42825</v>
      </c>
      <c r="O244" s="5">
        <v>46477</v>
      </c>
      <c r="P244" s="1" t="s">
        <v>1198</v>
      </c>
      <c r="Q244" s="3" t="s">
        <v>20</v>
      </c>
      <c r="R244" s="3" t="s">
        <v>21</v>
      </c>
      <c r="S244" s="1" t="s">
        <v>22</v>
      </c>
    </row>
    <row r="245" spans="1:19" ht="26.1" customHeight="1" x14ac:dyDescent="0.2">
      <c r="A245" s="1">
        <v>2024244</v>
      </c>
      <c r="B245" s="5">
        <v>45387</v>
      </c>
      <c r="C245" s="4" t="str">
        <f>TEXT(Fiscalizacoes[[#This Row],[Data]],"mm/aaaa")</f>
        <v>04/2024</v>
      </c>
      <c r="D245" s="2" t="s">
        <v>644</v>
      </c>
      <c r="E245" s="1" t="s">
        <v>23</v>
      </c>
      <c r="F245" s="3" t="s">
        <v>623</v>
      </c>
      <c r="G245" s="1">
        <v>244</v>
      </c>
      <c r="H245" s="3" t="s">
        <v>624</v>
      </c>
      <c r="I245" s="3" t="s">
        <v>27</v>
      </c>
      <c r="J245" s="1" t="s">
        <v>24</v>
      </c>
      <c r="K245" s="3" t="s">
        <v>669</v>
      </c>
      <c r="L245" s="4" t="s">
        <v>691</v>
      </c>
      <c r="M245" s="25" t="s">
        <v>19</v>
      </c>
      <c r="N245" s="5">
        <v>42825</v>
      </c>
      <c r="O245" s="5">
        <v>46477</v>
      </c>
      <c r="P245" s="1" t="s">
        <v>1198</v>
      </c>
      <c r="Q245" s="3" t="s">
        <v>20</v>
      </c>
      <c r="R245" s="3" t="s">
        <v>21</v>
      </c>
      <c r="S245" s="1" t="s">
        <v>22</v>
      </c>
    </row>
    <row r="246" spans="1:19" ht="26.1" customHeight="1" x14ac:dyDescent="0.2">
      <c r="A246" s="1">
        <v>2024245</v>
      </c>
      <c r="B246" s="5">
        <v>45387</v>
      </c>
      <c r="C246" s="4" t="str">
        <f>TEXT(Fiscalizacoes[[#This Row],[Data]],"mm/aaaa")</f>
        <v>04/2024</v>
      </c>
      <c r="D246" s="2" t="s">
        <v>645</v>
      </c>
      <c r="E246" s="1" t="s">
        <v>23</v>
      </c>
      <c r="F246" s="3" t="s">
        <v>623</v>
      </c>
      <c r="G246" s="1">
        <v>244</v>
      </c>
      <c r="H246" s="3" t="s">
        <v>624</v>
      </c>
      <c r="I246" s="3" t="s">
        <v>27</v>
      </c>
      <c r="J246" s="1" t="s">
        <v>24</v>
      </c>
      <c r="K246" s="3" t="s">
        <v>669</v>
      </c>
      <c r="L246" s="4" t="s">
        <v>692</v>
      </c>
      <c r="M246" s="25" t="s">
        <v>19</v>
      </c>
      <c r="N246" s="5">
        <v>42886</v>
      </c>
      <c r="O246" s="5">
        <v>46538</v>
      </c>
      <c r="P246" s="1" t="s">
        <v>1198</v>
      </c>
      <c r="Q246" s="3" t="s">
        <v>20</v>
      </c>
      <c r="R246" s="3" t="s">
        <v>21</v>
      </c>
      <c r="S246" s="1" t="s">
        <v>22</v>
      </c>
    </row>
    <row r="247" spans="1:19" ht="26.1" customHeight="1" x14ac:dyDescent="0.2">
      <c r="A247" s="1">
        <v>2024246</v>
      </c>
      <c r="B247" s="5">
        <v>45387</v>
      </c>
      <c r="C247" s="4" t="str">
        <f>TEXT(Fiscalizacoes[[#This Row],[Data]],"mm/aaaa")</f>
        <v>04/2024</v>
      </c>
      <c r="D247" s="2" t="s">
        <v>646</v>
      </c>
      <c r="E247" s="1" t="s">
        <v>23</v>
      </c>
      <c r="F247" s="3" t="s">
        <v>623</v>
      </c>
      <c r="G247" s="1">
        <v>244</v>
      </c>
      <c r="H247" s="3" t="s">
        <v>624</v>
      </c>
      <c r="I247" s="3" t="s">
        <v>27</v>
      </c>
      <c r="J247" s="1" t="s">
        <v>24</v>
      </c>
      <c r="K247" s="3" t="s">
        <v>669</v>
      </c>
      <c r="L247" s="4" t="s">
        <v>693</v>
      </c>
      <c r="M247" s="25" t="s">
        <v>19</v>
      </c>
      <c r="N247" s="5">
        <v>43312</v>
      </c>
      <c r="O247" s="5">
        <v>46965</v>
      </c>
      <c r="P247" s="1" t="s">
        <v>1198</v>
      </c>
      <c r="Q247" s="3" t="s">
        <v>20</v>
      </c>
      <c r="R247" s="3" t="s">
        <v>21</v>
      </c>
      <c r="S247" s="1" t="s">
        <v>22</v>
      </c>
    </row>
    <row r="248" spans="1:19" ht="26.1" customHeight="1" x14ac:dyDescent="0.2">
      <c r="A248" s="1">
        <v>2024247</v>
      </c>
      <c r="B248" s="5">
        <v>45387</v>
      </c>
      <c r="C248" s="4" t="str">
        <f>TEXT(Fiscalizacoes[[#This Row],[Data]],"mm/aaaa")</f>
        <v>04/2024</v>
      </c>
      <c r="D248" s="2" t="s">
        <v>647</v>
      </c>
      <c r="E248" s="1" t="s">
        <v>23</v>
      </c>
      <c r="F248" s="3" t="s">
        <v>623</v>
      </c>
      <c r="G248" s="1">
        <v>244</v>
      </c>
      <c r="H248" s="3" t="s">
        <v>624</v>
      </c>
      <c r="I248" s="3" t="s">
        <v>27</v>
      </c>
      <c r="J248" s="1" t="s">
        <v>24</v>
      </c>
      <c r="K248" s="3" t="s">
        <v>669</v>
      </c>
      <c r="L248" s="4" t="s">
        <v>694</v>
      </c>
      <c r="M248" s="25" t="s">
        <v>19</v>
      </c>
      <c r="N248" s="5">
        <v>42886</v>
      </c>
      <c r="O248" s="5">
        <v>46538</v>
      </c>
      <c r="P248" s="1" t="s">
        <v>1198</v>
      </c>
      <c r="Q248" s="3" t="s">
        <v>20</v>
      </c>
      <c r="R248" s="3" t="s">
        <v>21</v>
      </c>
      <c r="S248" s="1" t="s">
        <v>22</v>
      </c>
    </row>
    <row r="249" spans="1:19" ht="26.1" customHeight="1" x14ac:dyDescent="0.2">
      <c r="A249" s="1">
        <v>2024248</v>
      </c>
      <c r="B249" s="5">
        <v>45387</v>
      </c>
      <c r="C249" s="4" t="str">
        <f>TEXT(Fiscalizacoes[[#This Row],[Data]],"mm/aaaa")</f>
        <v>04/2024</v>
      </c>
      <c r="D249" s="2" t="s">
        <v>648</v>
      </c>
      <c r="E249" s="1" t="s">
        <v>23</v>
      </c>
      <c r="F249" s="3" t="s">
        <v>623</v>
      </c>
      <c r="G249" s="1">
        <v>244</v>
      </c>
      <c r="H249" s="3" t="s">
        <v>624</v>
      </c>
      <c r="I249" s="3" t="s">
        <v>27</v>
      </c>
      <c r="J249" s="1" t="s">
        <v>24</v>
      </c>
      <c r="K249" s="3" t="s">
        <v>669</v>
      </c>
      <c r="L249" s="4" t="s">
        <v>695</v>
      </c>
      <c r="M249" s="25" t="s">
        <v>19</v>
      </c>
      <c r="N249" s="5">
        <v>42855</v>
      </c>
      <c r="O249" s="5">
        <v>46507</v>
      </c>
      <c r="P249" s="1" t="s">
        <v>1198</v>
      </c>
      <c r="Q249" s="3" t="s">
        <v>20</v>
      </c>
      <c r="R249" s="3" t="s">
        <v>21</v>
      </c>
      <c r="S249" s="1" t="s">
        <v>22</v>
      </c>
    </row>
    <row r="250" spans="1:19" ht="26.1" customHeight="1" x14ac:dyDescent="0.2">
      <c r="A250" s="1">
        <v>2024249</v>
      </c>
      <c r="B250" s="5">
        <v>45387</v>
      </c>
      <c r="C250" s="4" t="str">
        <f>TEXT(Fiscalizacoes[[#This Row],[Data]],"mm/aaaa")</f>
        <v>04/2024</v>
      </c>
      <c r="D250" s="2" t="s">
        <v>649</v>
      </c>
      <c r="E250" s="1" t="s">
        <v>23</v>
      </c>
      <c r="F250" s="3" t="s">
        <v>623</v>
      </c>
      <c r="G250" s="1">
        <v>244</v>
      </c>
      <c r="H250" s="3" t="s">
        <v>624</v>
      </c>
      <c r="I250" s="3" t="s">
        <v>27</v>
      </c>
      <c r="J250" s="1" t="s">
        <v>24</v>
      </c>
      <c r="K250" s="3" t="s">
        <v>669</v>
      </c>
      <c r="L250" s="4" t="s">
        <v>696</v>
      </c>
      <c r="M250" s="25" t="s">
        <v>19</v>
      </c>
      <c r="N250" s="5">
        <v>42886</v>
      </c>
      <c r="O250" s="5">
        <v>46538</v>
      </c>
      <c r="P250" s="1" t="s">
        <v>1198</v>
      </c>
      <c r="Q250" s="3" t="s">
        <v>20</v>
      </c>
      <c r="R250" s="3" t="s">
        <v>21</v>
      </c>
      <c r="S250" s="1" t="s">
        <v>22</v>
      </c>
    </row>
    <row r="251" spans="1:19" ht="26.1" customHeight="1" x14ac:dyDescent="0.2">
      <c r="A251" s="1">
        <v>2024250</v>
      </c>
      <c r="B251" s="5">
        <v>45387</v>
      </c>
      <c r="C251" s="4" t="str">
        <f>TEXT(Fiscalizacoes[[#This Row],[Data]],"mm/aaaa")</f>
        <v>04/2024</v>
      </c>
      <c r="D251" s="2" t="s">
        <v>671</v>
      </c>
      <c r="E251" s="1" t="s">
        <v>23</v>
      </c>
      <c r="F251" s="3" t="s">
        <v>623</v>
      </c>
      <c r="G251" s="1">
        <v>244</v>
      </c>
      <c r="H251" s="3" t="s">
        <v>624</v>
      </c>
      <c r="I251" s="3" t="s">
        <v>27</v>
      </c>
      <c r="J251" s="1" t="s">
        <v>24</v>
      </c>
      <c r="K251" s="3" t="s">
        <v>669</v>
      </c>
      <c r="L251" s="4" t="s">
        <v>697</v>
      </c>
      <c r="M251" s="25" t="s">
        <v>19</v>
      </c>
      <c r="N251" s="5">
        <v>42674</v>
      </c>
      <c r="O251" s="5">
        <v>46326</v>
      </c>
      <c r="P251" s="1" t="s">
        <v>1198</v>
      </c>
      <c r="Q251" s="3" t="s">
        <v>20</v>
      </c>
      <c r="R251" s="3" t="s">
        <v>21</v>
      </c>
      <c r="S251" s="1" t="s">
        <v>22</v>
      </c>
    </row>
    <row r="252" spans="1:19" ht="26.1" customHeight="1" x14ac:dyDescent="0.2">
      <c r="A252" s="1">
        <v>2024251</v>
      </c>
      <c r="B252" s="5">
        <v>45387</v>
      </c>
      <c r="C252" s="4" t="str">
        <f>TEXT(Fiscalizacoes[[#This Row],[Data]],"mm/aaaa")</f>
        <v>04/2024</v>
      </c>
      <c r="D252" s="2" t="s">
        <v>650</v>
      </c>
      <c r="E252" s="1" t="s">
        <v>23</v>
      </c>
      <c r="F252" s="3" t="s">
        <v>623</v>
      </c>
      <c r="G252" s="1">
        <v>244</v>
      </c>
      <c r="H252" s="3" t="s">
        <v>624</v>
      </c>
      <c r="I252" s="3" t="s">
        <v>27</v>
      </c>
      <c r="J252" s="1" t="s">
        <v>24</v>
      </c>
      <c r="K252" s="3" t="s">
        <v>669</v>
      </c>
      <c r="L252" s="4" t="s">
        <v>698</v>
      </c>
      <c r="M252" s="25" t="s">
        <v>19</v>
      </c>
      <c r="N252" s="5">
        <v>43281</v>
      </c>
      <c r="O252" s="5">
        <v>46934</v>
      </c>
      <c r="P252" s="1" t="s">
        <v>1198</v>
      </c>
      <c r="Q252" s="3" t="s">
        <v>20</v>
      </c>
      <c r="R252" s="3" t="s">
        <v>21</v>
      </c>
      <c r="S252" s="1" t="s">
        <v>22</v>
      </c>
    </row>
    <row r="253" spans="1:19" ht="26.1" customHeight="1" x14ac:dyDescent="0.2">
      <c r="A253" s="1">
        <v>2024252</v>
      </c>
      <c r="B253" s="5">
        <v>45387</v>
      </c>
      <c r="C253" s="4" t="str">
        <f>TEXT(Fiscalizacoes[[#This Row],[Data]],"mm/aaaa")</f>
        <v>04/2024</v>
      </c>
      <c r="D253" s="2" t="s">
        <v>651</v>
      </c>
      <c r="E253" s="1" t="s">
        <v>23</v>
      </c>
      <c r="F253" s="3" t="s">
        <v>623</v>
      </c>
      <c r="G253" s="1">
        <v>244</v>
      </c>
      <c r="H253" s="3" t="s">
        <v>624</v>
      </c>
      <c r="I253" s="3" t="s">
        <v>27</v>
      </c>
      <c r="J253" s="1" t="s">
        <v>24</v>
      </c>
      <c r="K253" s="3" t="s">
        <v>669</v>
      </c>
      <c r="L253" s="4" t="s">
        <v>699</v>
      </c>
      <c r="M253" s="25" t="s">
        <v>19</v>
      </c>
      <c r="N253" s="5">
        <v>42886</v>
      </c>
      <c r="O253" s="5">
        <v>46538</v>
      </c>
      <c r="P253" s="1" t="s">
        <v>1198</v>
      </c>
      <c r="Q253" s="3" t="s">
        <v>20</v>
      </c>
      <c r="R253" s="3" t="s">
        <v>21</v>
      </c>
      <c r="S253" s="1" t="s">
        <v>22</v>
      </c>
    </row>
    <row r="254" spans="1:19" ht="26.1" customHeight="1" x14ac:dyDescent="0.2">
      <c r="A254" s="1">
        <v>2024253</v>
      </c>
      <c r="B254" s="5">
        <v>45387</v>
      </c>
      <c r="C254" s="4" t="str">
        <f>TEXT(Fiscalizacoes[[#This Row],[Data]],"mm/aaaa")</f>
        <v>04/2024</v>
      </c>
      <c r="D254" s="2" t="s">
        <v>652</v>
      </c>
      <c r="E254" s="1" t="s">
        <v>23</v>
      </c>
      <c r="F254" s="3" t="s">
        <v>623</v>
      </c>
      <c r="G254" s="1">
        <v>244</v>
      </c>
      <c r="H254" s="3" t="s">
        <v>624</v>
      </c>
      <c r="I254" s="3" t="s">
        <v>27</v>
      </c>
      <c r="J254" s="1" t="s">
        <v>24</v>
      </c>
      <c r="K254" s="3" t="s">
        <v>669</v>
      </c>
      <c r="L254" s="4" t="s">
        <v>700</v>
      </c>
      <c r="M254" s="25" t="s">
        <v>19</v>
      </c>
      <c r="N254" s="5">
        <v>43281</v>
      </c>
      <c r="O254" s="5">
        <v>46934</v>
      </c>
      <c r="P254" s="1" t="s">
        <v>1198</v>
      </c>
      <c r="Q254" s="3" t="s">
        <v>20</v>
      </c>
      <c r="R254" s="3" t="s">
        <v>21</v>
      </c>
      <c r="S254" s="1" t="s">
        <v>22</v>
      </c>
    </row>
    <row r="255" spans="1:19" ht="26.1" customHeight="1" x14ac:dyDescent="0.2">
      <c r="A255" s="1">
        <v>2024254</v>
      </c>
      <c r="B255" s="5">
        <v>45387</v>
      </c>
      <c r="C255" s="4" t="str">
        <f>TEXT(Fiscalizacoes[[#This Row],[Data]],"mm/aaaa")</f>
        <v>04/2024</v>
      </c>
      <c r="D255" s="2" t="s">
        <v>653</v>
      </c>
      <c r="E255" s="1" t="s">
        <v>23</v>
      </c>
      <c r="F255" s="3" t="s">
        <v>623</v>
      </c>
      <c r="G255" s="1">
        <v>244</v>
      </c>
      <c r="H255" s="3" t="s">
        <v>624</v>
      </c>
      <c r="I255" s="3" t="s">
        <v>27</v>
      </c>
      <c r="J255" s="1" t="s">
        <v>24</v>
      </c>
      <c r="K255" s="3" t="s">
        <v>669</v>
      </c>
      <c r="L255" s="4" t="s">
        <v>701</v>
      </c>
      <c r="M255" s="25" t="s">
        <v>19</v>
      </c>
      <c r="N255" s="5">
        <v>42766</v>
      </c>
      <c r="O255" s="5">
        <v>46418</v>
      </c>
      <c r="P255" s="1" t="s">
        <v>1198</v>
      </c>
      <c r="Q255" s="3" t="s">
        <v>20</v>
      </c>
      <c r="R255" s="3" t="s">
        <v>21</v>
      </c>
      <c r="S255" s="1" t="s">
        <v>22</v>
      </c>
    </row>
    <row r="256" spans="1:19" ht="26.1" customHeight="1" x14ac:dyDescent="0.2">
      <c r="A256" s="1">
        <v>2024255</v>
      </c>
      <c r="B256" s="5">
        <v>45387</v>
      </c>
      <c r="C256" s="4" t="str">
        <f>TEXT(Fiscalizacoes[[#This Row],[Data]],"mm/aaaa")</f>
        <v>04/2024</v>
      </c>
      <c r="D256" s="2" t="s">
        <v>654</v>
      </c>
      <c r="E256" s="1" t="s">
        <v>23</v>
      </c>
      <c r="F256" s="3" t="s">
        <v>623</v>
      </c>
      <c r="G256" s="1">
        <v>244</v>
      </c>
      <c r="H256" s="3" t="s">
        <v>624</v>
      </c>
      <c r="I256" s="3" t="s">
        <v>27</v>
      </c>
      <c r="J256" s="1" t="s">
        <v>24</v>
      </c>
      <c r="K256" s="3" t="s">
        <v>669</v>
      </c>
      <c r="L256" s="4" t="s">
        <v>702</v>
      </c>
      <c r="M256" s="25" t="s">
        <v>19</v>
      </c>
      <c r="N256" s="5">
        <v>43251</v>
      </c>
      <c r="O256" s="5">
        <v>46904</v>
      </c>
      <c r="P256" s="1" t="s">
        <v>1198</v>
      </c>
      <c r="Q256" s="3" t="s">
        <v>20</v>
      </c>
      <c r="R256" s="3" t="s">
        <v>21</v>
      </c>
      <c r="S256" s="1" t="s">
        <v>22</v>
      </c>
    </row>
    <row r="257" spans="1:19" ht="26.1" customHeight="1" x14ac:dyDescent="0.2">
      <c r="A257" s="1">
        <v>2024256</v>
      </c>
      <c r="B257" s="5">
        <v>45387</v>
      </c>
      <c r="C257" s="4" t="str">
        <f>TEXT(Fiscalizacoes[[#This Row],[Data]],"mm/aaaa")</f>
        <v>04/2024</v>
      </c>
      <c r="D257" s="2" t="s">
        <v>655</v>
      </c>
      <c r="E257" s="1" t="s">
        <v>23</v>
      </c>
      <c r="F257" s="3" t="s">
        <v>623</v>
      </c>
      <c r="G257" s="1">
        <v>244</v>
      </c>
      <c r="H257" s="3" t="s">
        <v>624</v>
      </c>
      <c r="I257" s="3" t="s">
        <v>27</v>
      </c>
      <c r="J257" s="1" t="s">
        <v>24</v>
      </c>
      <c r="K257" s="3" t="s">
        <v>669</v>
      </c>
      <c r="L257" s="4" t="s">
        <v>703</v>
      </c>
      <c r="M257" s="25" t="s">
        <v>19</v>
      </c>
      <c r="N257" s="5">
        <v>42674</v>
      </c>
      <c r="O257" s="5">
        <v>46326</v>
      </c>
      <c r="P257" s="1" t="s">
        <v>1198</v>
      </c>
      <c r="Q257" s="3" t="s">
        <v>20</v>
      </c>
      <c r="R257" s="3" t="s">
        <v>21</v>
      </c>
      <c r="S257" s="1" t="s">
        <v>22</v>
      </c>
    </row>
    <row r="258" spans="1:19" ht="26.1" customHeight="1" x14ac:dyDescent="0.2">
      <c r="A258" s="1">
        <v>2024257</v>
      </c>
      <c r="B258" s="5">
        <v>45387</v>
      </c>
      <c r="C258" s="4" t="str">
        <f>TEXT(Fiscalizacoes[[#This Row],[Data]],"mm/aaaa")</f>
        <v>04/2024</v>
      </c>
      <c r="D258" s="2" t="s">
        <v>656</v>
      </c>
      <c r="E258" s="1" t="s">
        <v>23</v>
      </c>
      <c r="F258" s="3" t="s">
        <v>623</v>
      </c>
      <c r="G258" s="1">
        <v>244</v>
      </c>
      <c r="H258" s="3" t="s">
        <v>624</v>
      </c>
      <c r="I258" s="3" t="s">
        <v>27</v>
      </c>
      <c r="J258" s="1" t="s">
        <v>24</v>
      </c>
      <c r="K258" s="3" t="s">
        <v>669</v>
      </c>
      <c r="L258" s="4" t="s">
        <v>704</v>
      </c>
      <c r="M258" s="25" t="s">
        <v>19</v>
      </c>
      <c r="N258" s="5">
        <v>42674</v>
      </c>
      <c r="O258" s="5">
        <v>46326</v>
      </c>
      <c r="P258" s="1" t="s">
        <v>1198</v>
      </c>
      <c r="Q258" s="3" t="s">
        <v>20</v>
      </c>
      <c r="R258" s="3" t="s">
        <v>21</v>
      </c>
      <c r="S258" s="1" t="s">
        <v>22</v>
      </c>
    </row>
    <row r="259" spans="1:19" ht="26.1" customHeight="1" x14ac:dyDescent="0.2">
      <c r="A259" s="1">
        <v>2024258</v>
      </c>
      <c r="B259" s="5">
        <v>45387</v>
      </c>
      <c r="C259" s="4" t="str">
        <f>TEXT(Fiscalizacoes[[#This Row],[Data]],"mm/aaaa")</f>
        <v>04/2024</v>
      </c>
      <c r="D259" s="2" t="s">
        <v>657</v>
      </c>
      <c r="E259" s="1" t="s">
        <v>23</v>
      </c>
      <c r="F259" s="3" t="s">
        <v>623</v>
      </c>
      <c r="G259" s="1">
        <v>244</v>
      </c>
      <c r="H259" s="3" t="s">
        <v>624</v>
      </c>
      <c r="I259" s="3" t="s">
        <v>27</v>
      </c>
      <c r="J259" s="1" t="s">
        <v>24</v>
      </c>
      <c r="K259" s="3" t="s">
        <v>669</v>
      </c>
      <c r="L259" s="4" t="s">
        <v>705</v>
      </c>
      <c r="M259" s="25" t="s">
        <v>19</v>
      </c>
      <c r="N259" s="5">
        <v>42674</v>
      </c>
      <c r="O259" s="5">
        <v>46326</v>
      </c>
      <c r="P259" s="1" t="s">
        <v>1198</v>
      </c>
      <c r="Q259" s="3" t="s">
        <v>20</v>
      </c>
      <c r="R259" s="3" t="s">
        <v>21</v>
      </c>
      <c r="S259" s="1" t="s">
        <v>22</v>
      </c>
    </row>
    <row r="260" spans="1:19" ht="26.1" customHeight="1" x14ac:dyDescent="0.2">
      <c r="A260" s="1">
        <v>2024259</v>
      </c>
      <c r="B260" s="5">
        <v>45387</v>
      </c>
      <c r="C260" s="4" t="str">
        <f>TEXT(Fiscalizacoes[[#This Row],[Data]],"mm/aaaa")</f>
        <v>04/2024</v>
      </c>
      <c r="D260" s="2" t="s">
        <v>658</v>
      </c>
      <c r="E260" s="1" t="s">
        <v>23</v>
      </c>
      <c r="F260" s="3" t="s">
        <v>623</v>
      </c>
      <c r="G260" s="1">
        <v>244</v>
      </c>
      <c r="H260" s="3" t="s">
        <v>624</v>
      </c>
      <c r="I260" s="3" t="s">
        <v>27</v>
      </c>
      <c r="J260" s="1" t="s">
        <v>24</v>
      </c>
      <c r="K260" s="3" t="s">
        <v>669</v>
      </c>
      <c r="L260" s="4" t="s">
        <v>706</v>
      </c>
      <c r="M260" s="25" t="s">
        <v>19</v>
      </c>
      <c r="N260" s="5">
        <v>42674</v>
      </c>
      <c r="O260" s="5">
        <v>46326</v>
      </c>
      <c r="P260" s="1" t="s">
        <v>1198</v>
      </c>
      <c r="Q260" s="3" t="s">
        <v>20</v>
      </c>
      <c r="R260" s="3" t="s">
        <v>21</v>
      </c>
      <c r="S260" s="1" t="s">
        <v>22</v>
      </c>
    </row>
    <row r="261" spans="1:19" ht="26.1" customHeight="1" x14ac:dyDescent="0.2">
      <c r="A261" s="1">
        <v>2024260</v>
      </c>
      <c r="B261" s="5">
        <v>45387</v>
      </c>
      <c r="C261" s="4" t="str">
        <f>TEXT(Fiscalizacoes[[#This Row],[Data]],"mm/aaaa")</f>
        <v>04/2024</v>
      </c>
      <c r="D261" s="2" t="s">
        <v>659</v>
      </c>
      <c r="E261" s="1" t="s">
        <v>23</v>
      </c>
      <c r="F261" s="3" t="s">
        <v>623</v>
      </c>
      <c r="G261" s="1">
        <v>244</v>
      </c>
      <c r="H261" s="3" t="s">
        <v>624</v>
      </c>
      <c r="I261" s="3" t="s">
        <v>27</v>
      </c>
      <c r="J261" s="1" t="s">
        <v>24</v>
      </c>
      <c r="K261" s="3" t="s">
        <v>669</v>
      </c>
      <c r="L261" s="4" t="s">
        <v>707</v>
      </c>
      <c r="M261" s="25" t="s">
        <v>19</v>
      </c>
      <c r="N261" s="5">
        <v>42674</v>
      </c>
      <c r="O261" s="5">
        <v>46326</v>
      </c>
      <c r="P261" s="1" t="s">
        <v>1198</v>
      </c>
      <c r="Q261" s="3" t="s">
        <v>20</v>
      </c>
      <c r="R261" s="3" t="s">
        <v>21</v>
      </c>
      <c r="S261" s="1" t="s">
        <v>22</v>
      </c>
    </row>
    <row r="262" spans="1:19" ht="26.1" customHeight="1" x14ac:dyDescent="0.2">
      <c r="A262" s="1">
        <v>2024261</v>
      </c>
      <c r="B262" s="5">
        <v>45387</v>
      </c>
      <c r="C262" s="4" t="str">
        <f>TEXT(Fiscalizacoes[[#This Row],[Data]],"mm/aaaa")</f>
        <v>04/2024</v>
      </c>
      <c r="D262" s="2" t="s">
        <v>660</v>
      </c>
      <c r="E262" s="1" t="s">
        <v>23</v>
      </c>
      <c r="F262" s="3" t="s">
        <v>623</v>
      </c>
      <c r="G262" s="1">
        <v>244</v>
      </c>
      <c r="H262" s="3" t="s">
        <v>624</v>
      </c>
      <c r="I262" s="3" t="s">
        <v>27</v>
      </c>
      <c r="J262" s="1" t="s">
        <v>24</v>
      </c>
      <c r="K262" s="3" t="s">
        <v>669</v>
      </c>
      <c r="L262" s="4" t="s">
        <v>708</v>
      </c>
      <c r="M262" s="25" t="s">
        <v>19</v>
      </c>
      <c r="N262" s="5">
        <v>44439</v>
      </c>
      <c r="O262" s="5">
        <v>48091</v>
      </c>
      <c r="P262" s="1" t="s">
        <v>1198</v>
      </c>
      <c r="Q262" s="3" t="s">
        <v>20</v>
      </c>
      <c r="R262" s="3" t="s">
        <v>21</v>
      </c>
      <c r="S262" s="1" t="s">
        <v>22</v>
      </c>
    </row>
    <row r="263" spans="1:19" ht="26.1" customHeight="1" x14ac:dyDescent="0.2">
      <c r="A263" s="1">
        <v>2024262</v>
      </c>
      <c r="B263" s="5">
        <v>45387</v>
      </c>
      <c r="C263" s="4" t="str">
        <f>TEXT(Fiscalizacoes[[#This Row],[Data]],"mm/aaaa")</f>
        <v>04/2024</v>
      </c>
      <c r="D263" s="2" t="s">
        <v>661</v>
      </c>
      <c r="E263" s="1" t="s">
        <v>23</v>
      </c>
      <c r="F263" s="3" t="s">
        <v>623</v>
      </c>
      <c r="G263" s="1">
        <v>244</v>
      </c>
      <c r="H263" s="3" t="s">
        <v>624</v>
      </c>
      <c r="I263" s="3" t="s">
        <v>27</v>
      </c>
      <c r="J263" s="1" t="s">
        <v>24</v>
      </c>
      <c r="K263" s="3" t="s">
        <v>669</v>
      </c>
      <c r="L263" s="4" t="s">
        <v>709</v>
      </c>
      <c r="M263" s="25" t="s">
        <v>19</v>
      </c>
      <c r="N263" s="5">
        <v>42825</v>
      </c>
      <c r="O263" s="5">
        <v>46477</v>
      </c>
      <c r="P263" s="1" t="s">
        <v>1198</v>
      </c>
      <c r="Q263" s="3" t="s">
        <v>20</v>
      </c>
      <c r="R263" s="3" t="s">
        <v>21</v>
      </c>
      <c r="S263" s="1" t="s">
        <v>22</v>
      </c>
    </row>
    <row r="264" spans="1:19" ht="26.1" customHeight="1" x14ac:dyDescent="0.2">
      <c r="A264" s="1">
        <v>2024263</v>
      </c>
      <c r="B264" s="5">
        <v>45387</v>
      </c>
      <c r="C264" s="4" t="str">
        <f>TEXT(Fiscalizacoes[[#This Row],[Data]],"mm/aaaa")</f>
        <v>04/2024</v>
      </c>
      <c r="D264" s="2" t="s">
        <v>662</v>
      </c>
      <c r="E264" s="1" t="s">
        <v>23</v>
      </c>
      <c r="F264" s="3" t="s">
        <v>623</v>
      </c>
      <c r="G264" s="1">
        <v>244</v>
      </c>
      <c r="H264" s="3" t="s">
        <v>624</v>
      </c>
      <c r="I264" s="3" t="s">
        <v>27</v>
      </c>
      <c r="J264" s="1" t="s">
        <v>24</v>
      </c>
      <c r="K264" s="3" t="s">
        <v>669</v>
      </c>
      <c r="L264" s="4" t="s">
        <v>710</v>
      </c>
      <c r="M264" s="25" t="s">
        <v>19</v>
      </c>
      <c r="N264" s="5">
        <v>42674</v>
      </c>
      <c r="O264" s="5">
        <v>46326</v>
      </c>
      <c r="P264" s="1" t="s">
        <v>1198</v>
      </c>
      <c r="Q264" s="3" t="s">
        <v>20</v>
      </c>
      <c r="R264" s="3" t="s">
        <v>21</v>
      </c>
      <c r="S264" s="1" t="s">
        <v>22</v>
      </c>
    </row>
    <row r="265" spans="1:19" ht="26.1" customHeight="1" x14ac:dyDescent="0.2">
      <c r="A265" s="1">
        <v>2024264</v>
      </c>
      <c r="B265" s="5">
        <v>45387</v>
      </c>
      <c r="C265" s="4" t="str">
        <f>TEXT(Fiscalizacoes[[#This Row],[Data]],"mm/aaaa")</f>
        <v>04/2024</v>
      </c>
      <c r="D265" s="2" t="s">
        <v>663</v>
      </c>
      <c r="E265" s="1" t="s">
        <v>23</v>
      </c>
      <c r="F265" s="3" t="s">
        <v>623</v>
      </c>
      <c r="G265" s="1">
        <v>244</v>
      </c>
      <c r="H265" s="3" t="s">
        <v>624</v>
      </c>
      <c r="I265" s="3" t="s">
        <v>27</v>
      </c>
      <c r="J265" s="1" t="s">
        <v>24</v>
      </c>
      <c r="K265" s="3" t="s">
        <v>669</v>
      </c>
      <c r="L265" s="4" t="s">
        <v>711</v>
      </c>
      <c r="M265" s="25" t="s">
        <v>19</v>
      </c>
      <c r="N265" s="5">
        <v>42674</v>
      </c>
      <c r="O265" s="5">
        <v>46326</v>
      </c>
      <c r="P265" s="1" t="s">
        <v>1198</v>
      </c>
      <c r="Q265" s="3" t="s">
        <v>20</v>
      </c>
      <c r="R265" s="3" t="s">
        <v>21</v>
      </c>
      <c r="S265" s="1" t="s">
        <v>22</v>
      </c>
    </row>
    <row r="266" spans="1:19" ht="26.1" customHeight="1" x14ac:dyDescent="0.2">
      <c r="A266" s="1">
        <v>2024265</v>
      </c>
      <c r="B266" s="5">
        <v>45387</v>
      </c>
      <c r="C266" s="4" t="str">
        <f>TEXT(Fiscalizacoes[[#This Row],[Data]],"mm/aaaa")</f>
        <v>04/2024</v>
      </c>
      <c r="D266" s="2" t="s">
        <v>664</v>
      </c>
      <c r="E266" s="1" t="s">
        <v>23</v>
      </c>
      <c r="F266" s="3" t="s">
        <v>623</v>
      </c>
      <c r="G266" s="1">
        <v>244</v>
      </c>
      <c r="H266" s="3" t="s">
        <v>624</v>
      </c>
      <c r="I266" s="3" t="s">
        <v>27</v>
      </c>
      <c r="J266" s="1" t="s">
        <v>24</v>
      </c>
      <c r="K266" s="3" t="s">
        <v>669</v>
      </c>
      <c r="L266" s="4" t="s">
        <v>712</v>
      </c>
      <c r="M266" s="25" t="s">
        <v>19</v>
      </c>
      <c r="N266" s="5">
        <v>42825</v>
      </c>
      <c r="O266" s="5">
        <v>46477</v>
      </c>
      <c r="P266" s="1" t="s">
        <v>1198</v>
      </c>
      <c r="Q266" s="3" t="s">
        <v>20</v>
      </c>
      <c r="R266" s="3" t="s">
        <v>21</v>
      </c>
      <c r="S266" s="1" t="s">
        <v>22</v>
      </c>
    </row>
    <row r="267" spans="1:19" ht="26.1" customHeight="1" x14ac:dyDescent="0.2">
      <c r="A267" s="1">
        <v>2024266</v>
      </c>
      <c r="B267" s="5">
        <v>45387</v>
      </c>
      <c r="C267" s="4" t="str">
        <f>TEXT(Fiscalizacoes[[#This Row],[Data]],"mm/aaaa")</f>
        <v>04/2024</v>
      </c>
      <c r="D267" s="2" t="s">
        <v>665</v>
      </c>
      <c r="E267" s="1" t="s">
        <v>23</v>
      </c>
      <c r="F267" s="3" t="s">
        <v>623</v>
      </c>
      <c r="G267" s="1">
        <v>244</v>
      </c>
      <c r="H267" s="3" t="s">
        <v>624</v>
      </c>
      <c r="I267" s="3" t="s">
        <v>27</v>
      </c>
      <c r="J267" s="1" t="s">
        <v>24</v>
      </c>
      <c r="K267" s="3" t="s">
        <v>669</v>
      </c>
      <c r="L267" s="4" t="s">
        <v>713</v>
      </c>
      <c r="M267" s="25" t="s">
        <v>19</v>
      </c>
      <c r="N267" s="5">
        <v>44742</v>
      </c>
      <c r="O267" s="5">
        <v>48395</v>
      </c>
      <c r="P267" s="1" t="s">
        <v>1198</v>
      </c>
      <c r="Q267" s="3" t="s">
        <v>20</v>
      </c>
      <c r="R267" s="3" t="s">
        <v>21</v>
      </c>
      <c r="S267" s="1" t="s">
        <v>22</v>
      </c>
    </row>
    <row r="268" spans="1:19" ht="26.1" customHeight="1" x14ac:dyDescent="0.2">
      <c r="A268" s="1">
        <v>2024267</v>
      </c>
      <c r="B268" s="5">
        <v>45387</v>
      </c>
      <c r="C268" s="4" t="str">
        <f>TEXT(Fiscalizacoes[[#This Row],[Data]],"mm/aaaa")</f>
        <v>04/2024</v>
      </c>
      <c r="D268" s="2" t="s">
        <v>666</v>
      </c>
      <c r="E268" s="1" t="s">
        <v>23</v>
      </c>
      <c r="F268" s="3" t="s">
        <v>623</v>
      </c>
      <c r="G268" s="1">
        <v>244</v>
      </c>
      <c r="H268" s="3" t="s">
        <v>624</v>
      </c>
      <c r="I268" s="3" t="s">
        <v>27</v>
      </c>
      <c r="J268" s="1" t="s">
        <v>24</v>
      </c>
      <c r="K268" s="3" t="s">
        <v>669</v>
      </c>
      <c r="L268" s="4" t="s">
        <v>714</v>
      </c>
      <c r="M268" s="25" t="s">
        <v>19</v>
      </c>
      <c r="N268" s="5">
        <v>42766</v>
      </c>
      <c r="O268" s="5">
        <v>46418</v>
      </c>
      <c r="P268" s="1" t="s">
        <v>1198</v>
      </c>
      <c r="Q268" s="3" t="s">
        <v>20</v>
      </c>
      <c r="R268" s="3" t="s">
        <v>21</v>
      </c>
      <c r="S268" s="1" t="s">
        <v>22</v>
      </c>
    </row>
    <row r="269" spans="1:19" ht="26.1" customHeight="1" x14ac:dyDescent="0.2">
      <c r="A269" s="1">
        <v>2024268</v>
      </c>
      <c r="B269" s="5">
        <v>45387</v>
      </c>
      <c r="C269" s="4" t="str">
        <f>TEXT(Fiscalizacoes[[#This Row],[Data]],"mm/aaaa")</f>
        <v>04/2024</v>
      </c>
      <c r="D269" s="2" t="s">
        <v>667</v>
      </c>
      <c r="E269" s="1" t="s">
        <v>23</v>
      </c>
      <c r="F269" s="3" t="s">
        <v>623</v>
      </c>
      <c r="G269" s="1">
        <v>244</v>
      </c>
      <c r="H269" s="3" t="s">
        <v>624</v>
      </c>
      <c r="I269" s="3" t="s">
        <v>27</v>
      </c>
      <c r="J269" s="1" t="s">
        <v>24</v>
      </c>
      <c r="K269" s="3" t="s">
        <v>669</v>
      </c>
      <c r="L269" s="4" t="s">
        <v>715</v>
      </c>
      <c r="M269" s="25" t="s">
        <v>19</v>
      </c>
      <c r="N269" s="5">
        <v>42674</v>
      </c>
      <c r="O269" s="5">
        <v>46326</v>
      </c>
      <c r="P269" s="1" t="s">
        <v>1198</v>
      </c>
      <c r="Q269" s="3" t="s">
        <v>20</v>
      </c>
      <c r="R269" s="3" t="s">
        <v>21</v>
      </c>
      <c r="S269" s="1" t="s">
        <v>22</v>
      </c>
    </row>
    <row r="270" spans="1:19" ht="26.1" customHeight="1" x14ac:dyDescent="0.2">
      <c r="A270" s="1">
        <v>2024269</v>
      </c>
      <c r="B270" s="5">
        <v>45387</v>
      </c>
      <c r="C270" s="4" t="str">
        <f>TEXT(Fiscalizacoes[[#This Row],[Data]],"mm/aaaa")</f>
        <v>04/2024</v>
      </c>
      <c r="D270" s="2" t="s">
        <v>668</v>
      </c>
      <c r="E270" s="1" t="s">
        <v>23</v>
      </c>
      <c r="F270" s="3" t="s">
        <v>625</v>
      </c>
      <c r="G270" s="1">
        <v>120</v>
      </c>
      <c r="H270" s="3" t="s">
        <v>624</v>
      </c>
      <c r="I270" s="3" t="s">
        <v>27</v>
      </c>
      <c r="J270" s="1" t="s">
        <v>30</v>
      </c>
      <c r="K270" s="3" t="s">
        <v>670</v>
      </c>
      <c r="L270" s="7" t="s">
        <v>31</v>
      </c>
      <c r="M270" s="3" t="s">
        <v>30</v>
      </c>
      <c r="O270" s="5"/>
      <c r="P270" s="1" t="s">
        <v>1198</v>
      </c>
      <c r="Q270" s="3" t="s">
        <v>20</v>
      </c>
      <c r="R270" s="3" t="s">
        <v>21</v>
      </c>
      <c r="S270" s="1" t="s">
        <v>22</v>
      </c>
    </row>
    <row r="271" spans="1:19" ht="26.1" customHeight="1" x14ac:dyDescent="0.2">
      <c r="A271" s="1">
        <v>2024270</v>
      </c>
      <c r="B271" s="5">
        <v>45387</v>
      </c>
      <c r="C271" s="4" t="str">
        <f>TEXT(Fiscalizacoes[[#This Row],[Data]],"mm/aaaa")</f>
        <v>04/2024</v>
      </c>
      <c r="D271" s="2" t="s">
        <v>743</v>
      </c>
      <c r="E271" s="1" t="s">
        <v>23</v>
      </c>
      <c r="F271" s="3" t="s">
        <v>625</v>
      </c>
      <c r="G271" s="1">
        <v>120</v>
      </c>
      <c r="H271" s="3" t="s">
        <v>624</v>
      </c>
      <c r="I271" s="3" t="s">
        <v>27</v>
      </c>
      <c r="J271" s="1" t="s">
        <v>24</v>
      </c>
      <c r="K271" s="3" t="s">
        <v>532</v>
      </c>
      <c r="L271" s="4" t="s">
        <v>716</v>
      </c>
      <c r="M271" s="25" t="s">
        <v>19</v>
      </c>
      <c r="N271" s="5">
        <v>44196</v>
      </c>
      <c r="O271" s="5">
        <v>47848</v>
      </c>
      <c r="P271" s="1" t="s">
        <v>1198</v>
      </c>
      <c r="Q271" s="3" t="s">
        <v>20</v>
      </c>
      <c r="R271" s="3" t="s">
        <v>21</v>
      </c>
      <c r="S271" s="1" t="s">
        <v>22</v>
      </c>
    </row>
    <row r="272" spans="1:19" ht="26.1" customHeight="1" x14ac:dyDescent="0.2">
      <c r="A272" s="1">
        <v>2024271</v>
      </c>
      <c r="B272" s="5">
        <v>45392</v>
      </c>
      <c r="C272" s="4" t="str">
        <f>TEXT(Fiscalizacoes[[#This Row],[Data]],"mm/aaaa")</f>
        <v>04/2024</v>
      </c>
      <c r="D272" s="2" t="s">
        <v>744</v>
      </c>
      <c r="E272" s="1" t="s">
        <v>721</v>
      </c>
      <c r="F272" s="3" t="s">
        <v>722</v>
      </c>
      <c r="G272" s="1">
        <v>783</v>
      </c>
      <c r="H272" s="3" t="s">
        <v>723</v>
      </c>
      <c r="I272" s="3" t="s">
        <v>719</v>
      </c>
      <c r="J272" s="1" t="s">
        <v>24</v>
      </c>
      <c r="K272" s="3" t="s">
        <v>532</v>
      </c>
      <c r="L272" s="4" t="s">
        <v>731</v>
      </c>
      <c r="M272" s="25" t="s">
        <v>19</v>
      </c>
      <c r="N272" s="5">
        <v>43616</v>
      </c>
      <c r="O272" s="5">
        <v>47269</v>
      </c>
      <c r="P272" s="1" t="s">
        <v>1198</v>
      </c>
      <c r="Q272" s="3" t="s">
        <v>20</v>
      </c>
      <c r="R272" s="3" t="s">
        <v>21</v>
      </c>
      <c r="S272" s="1" t="s">
        <v>22</v>
      </c>
    </row>
    <row r="273" spans="1:19" ht="26.1" customHeight="1" x14ac:dyDescent="0.2">
      <c r="A273" s="1">
        <v>2024272</v>
      </c>
      <c r="B273" s="5">
        <v>45392</v>
      </c>
      <c r="C273" s="4" t="str">
        <f>TEXT(Fiscalizacoes[[#This Row],[Data]],"mm/aaaa")</f>
        <v>04/2024</v>
      </c>
      <c r="D273" s="2" t="s">
        <v>745</v>
      </c>
      <c r="E273" s="1" t="s">
        <v>721</v>
      </c>
      <c r="F273" s="3" t="s">
        <v>722</v>
      </c>
      <c r="G273" s="1">
        <v>145</v>
      </c>
      <c r="H273" s="3" t="s">
        <v>723</v>
      </c>
      <c r="I273" s="3" t="s">
        <v>719</v>
      </c>
      <c r="J273" s="1" t="s">
        <v>24</v>
      </c>
      <c r="K273" s="3" t="s">
        <v>532</v>
      </c>
      <c r="L273" s="4" t="s">
        <v>732</v>
      </c>
      <c r="M273" s="25" t="s">
        <v>19</v>
      </c>
      <c r="N273" s="5">
        <v>43646</v>
      </c>
      <c r="O273" s="5">
        <v>47299</v>
      </c>
      <c r="P273" s="1" t="s">
        <v>1198</v>
      </c>
      <c r="Q273" s="3" t="s">
        <v>20</v>
      </c>
      <c r="R273" s="3" t="s">
        <v>21</v>
      </c>
      <c r="S273" s="1" t="s">
        <v>22</v>
      </c>
    </row>
    <row r="274" spans="1:19" ht="26.1" customHeight="1" x14ac:dyDescent="0.2">
      <c r="A274" s="1">
        <v>2024273</v>
      </c>
      <c r="B274" s="5">
        <v>45392</v>
      </c>
      <c r="C274" s="4" t="str">
        <f>TEXT(Fiscalizacoes[[#This Row],[Data]],"mm/aaaa")</f>
        <v>04/2024</v>
      </c>
      <c r="D274" s="2" t="s">
        <v>746</v>
      </c>
      <c r="E274" s="1" t="s">
        <v>721</v>
      </c>
      <c r="F274" s="3" t="s">
        <v>722</v>
      </c>
      <c r="G274" s="1">
        <v>117</v>
      </c>
      <c r="H274" s="3" t="s">
        <v>723</v>
      </c>
      <c r="I274" s="3" t="s">
        <v>719</v>
      </c>
      <c r="J274" s="1" t="s">
        <v>24</v>
      </c>
      <c r="K274" s="3" t="s">
        <v>532</v>
      </c>
      <c r="L274" s="4" t="s">
        <v>733</v>
      </c>
      <c r="M274" s="25" t="s">
        <v>19</v>
      </c>
      <c r="N274" s="5">
        <v>43555</v>
      </c>
      <c r="O274" s="5">
        <v>47208</v>
      </c>
      <c r="P274" s="1" t="s">
        <v>1198</v>
      </c>
      <c r="Q274" s="3" t="s">
        <v>20</v>
      </c>
      <c r="R274" s="3" t="s">
        <v>21</v>
      </c>
      <c r="S274" s="1" t="s">
        <v>22</v>
      </c>
    </row>
    <row r="275" spans="1:19" ht="26.1" customHeight="1" x14ac:dyDescent="0.2">
      <c r="A275" s="1">
        <v>2024274</v>
      </c>
      <c r="B275" s="5">
        <v>45392</v>
      </c>
      <c r="C275" s="4" t="str">
        <f>TEXT(Fiscalizacoes[[#This Row],[Data]],"mm/aaaa")</f>
        <v>04/2024</v>
      </c>
      <c r="D275" s="2" t="s">
        <v>747</v>
      </c>
      <c r="E275" s="1" t="s">
        <v>23</v>
      </c>
      <c r="F275" s="3" t="s">
        <v>726</v>
      </c>
      <c r="G275" s="1">
        <v>81</v>
      </c>
      <c r="H275" s="3" t="s">
        <v>723</v>
      </c>
      <c r="I275" s="3" t="s">
        <v>719</v>
      </c>
      <c r="J275" s="1" t="s">
        <v>24</v>
      </c>
      <c r="K275" s="3" t="s">
        <v>532</v>
      </c>
      <c r="L275" s="4" t="s">
        <v>734</v>
      </c>
      <c r="M275" s="25" t="s">
        <v>19</v>
      </c>
      <c r="N275" s="5">
        <v>43555</v>
      </c>
      <c r="O275" s="5">
        <v>47208</v>
      </c>
      <c r="P275" s="1" t="s">
        <v>1198</v>
      </c>
      <c r="Q275" s="3" t="s">
        <v>20</v>
      </c>
      <c r="R275" s="3" t="s">
        <v>21</v>
      </c>
      <c r="S275" s="1" t="s">
        <v>22</v>
      </c>
    </row>
    <row r="276" spans="1:19" ht="26.1" customHeight="1" x14ac:dyDescent="0.2">
      <c r="A276" s="1">
        <v>2024275</v>
      </c>
      <c r="B276" s="5">
        <v>45392</v>
      </c>
      <c r="C276" s="4" t="str">
        <f>TEXT(Fiscalizacoes[[#This Row],[Data]],"mm/aaaa")</f>
        <v>04/2024</v>
      </c>
      <c r="D276" s="2" t="s">
        <v>748</v>
      </c>
      <c r="E276" s="1" t="s">
        <v>23</v>
      </c>
      <c r="F276" s="3" t="s">
        <v>726</v>
      </c>
      <c r="G276" s="1">
        <v>115</v>
      </c>
      <c r="H276" s="3" t="s">
        <v>723</v>
      </c>
      <c r="I276" s="3" t="s">
        <v>719</v>
      </c>
      <c r="J276" s="1" t="s">
        <v>24</v>
      </c>
      <c r="K276" s="3" t="s">
        <v>532</v>
      </c>
      <c r="L276" s="4" t="s">
        <v>735</v>
      </c>
      <c r="M276" s="25" t="s">
        <v>19</v>
      </c>
      <c r="N276" s="5">
        <v>43951</v>
      </c>
      <c r="O276" s="5">
        <v>47603</v>
      </c>
      <c r="P276" s="1" t="s">
        <v>1198</v>
      </c>
      <c r="Q276" s="3" t="s">
        <v>20</v>
      </c>
      <c r="R276" s="3" t="s">
        <v>21</v>
      </c>
      <c r="S276" s="1" t="s">
        <v>22</v>
      </c>
    </row>
    <row r="277" spans="1:19" ht="26.1" customHeight="1" x14ac:dyDescent="0.2">
      <c r="A277" s="1">
        <v>2024276</v>
      </c>
      <c r="B277" s="5">
        <v>45392</v>
      </c>
      <c r="C277" s="4" t="str">
        <f>TEXT(Fiscalizacoes[[#This Row],[Data]],"mm/aaaa")</f>
        <v>04/2024</v>
      </c>
      <c r="D277" s="2" t="s">
        <v>749</v>
      </c>
      <c r="E277" s="1" t="s">
        <v>23</v>
      </c>
      <c r="F277" s="3" t="s">
        <v>727</v>
      </c>
      <c r="G277" s="1">
        <v>291</v>
      </c>
      <c r="H277" s="3" t="s">
        <v>724</v>
      </c>
      <c r="I277" s="3" t="s">
        <v>719</v>
      </c>
      <c r="J277" s="1" t="s">
        <v>24</v>
      </c>
      <c r="K277" s="3" t="s">
        <v>532</v>
      </c>
      <c r="L277" s="4" t="s">
        <v>736</v>
      </c>
      <c r="M277" s="25" t="s">
        <v>19</v>
      </c>
      <c r="N277" s="5">
        <v>43677</v>
      </c>
      <c r="O277" s="5">
        <v>47330</v>
      </c>
      <c r="P277" s="1" t="s">
        <v>1198</v>
      </c>
      <c r="Q277" s="3" t="s">
        <v>20</v>
      </c>
      <c r="R277" s="3" t="s">
        <v>21</v>
      </c>
      <c r="S277" s="1" t="s">
        <v>22</v>
      </c>
    </row>
    <row r="278" spans="1:19" ht="26.1" customHeight="1" x14ac:dyDescent="0.2">
      <c r="A278" s="1">
        <v>2024277</v>
      </c>
      <c r="B278" s="5">
        <v>45392</v>
      </c>
      <c r="C278" s="4" t="str">
        <f>TEXT(Fiscalizacoes[[#This Row],[Data]],"mm/aaaa")</f>
        <v>04/2024</v>
      </c>
      <c r="D278" s="2" t="s">
        <v>750</v>
      </c>
      <c r="E278" s="1" t="s">
        <v>23</v>
      </c>
      <c r="F278" s="3" t="s">
        <v>728</v>
      </c>
      <c r="G278" s="1">
        <v>1150</v>
      </c>
      <c r="H278" s="3" t="s">
        <v>725</v>
      </c>
      <c r="I278" s="3" t="s">
        <v>719</v>
      </c>
      <c r="J278" s="1" t="s">
        <v>24</v>
      </c>
      <c r="K278" s="3" t="s">
        <v>532</v>
      </c>
      <c r="L278" s="4" t="s">
        <v>737</v>
      </c>
      <c r="M278" s="25" t="s">
        <v>19</v>
      </c>
      <c r="N278" s="5">
        <v>43555</v>
      </c>
      <c r="O278" s="5">
        <v>47208</v>
      </c>
      <c r="P278" s="1" t="s">
        <v>1198</v>
      </c>
      <c r="Q278" s="3" t="s">
        <v>20</v>
      </c>
      <c r="R278" s="3" t="s">
        <v>21</v>
      </c>
      <c r="S278" s="1" t="s">
        <v>22</v>
      </c>
    </row>
    <row r="279" spans="1:19" ht="26.1" customHeight="1" x14ac:dyDescent="0.2">
      <c r="A279" s="1">
        <v>2024278</v>
      </c>
      <c r="B279" s="5">
        <v>45392</v>
      </c>
      <c r="C279" s="4" t="str">
        <f>TEXT(Fiscalizacoes[[#This Row],[Data]],"mm/aaaa")</f>
        <v>04/2024</v>
      </c>
      <c r="D279" s="2" t="s">
        <v>751</v>
      </c>
      <c r="E279" s="1" t="s">
        <v>729</v>
      </c>
      <c r="F279" s="3" t="s">
        <v>730</v>
      </c>
      <c r="G279" s="1">
        <v>195</v>
      </c>
      <c r="H279" s="3" t="s">
        <v>723</v>
      </c>
      <c r="I279" s="3" t="s">
        <v>719</v>
      </c>
      <c r="J279" s="1" t="s">
        <v>24</v>
      </c>
      <c r="K279" s="3" t="s">
        <v>532</v>
      </c>
      <c r="L279" s="4" t="s">
        <v>738</v>
      </c>
      <c r="M279" s="25" t="s">
        <v>19</v>
      </c>
      <c r="N279" s="5">
        <v>42825</v>
      </c>
      <c r="O279" s="5">
        <v>46477</v>
      </c>
      <c r="P279" s="1" t="s">
        <v>1198</v>
      </c>
      <c r="Q279" s="3" t="s">
        <v>20</v>
      </c>
      <c r="R279" s="3" t="s">
        <v>21</v>
      </c>
      <c r="S279" s="1" t="s">
        <v>22</v>
      </c>
    </row>
    <row r="280" spans="1:19" ht="26.1" customHeight="1" x14ac:dyDescent="0.2">
      <c r="A280" s="1">
        <v>2024279</v>
      </c>
      <c r="B280" s="5">
        <v>45392</v>
      </c>
      <c r="C280" s="4" t="str">
        <f>TEXT(Fiscalizacoes[[#This Row],[Data]],"mm/aaaa")</f>
        <v>04/2024</v>
      </c>
      <c r="D280" s="2" t="s">
        <v>752</v>
      </c>
      <c r="E280" s="1" t="s">
        <v>729</v>
      </c>
      <c r="F280" s="3" t="s">
        <v>730</v>
      </c>
      <c r="G280" s="1">
        <v>143</v>
      </c>
      <c r="H280" s="3" t="s">
        <v>723</v>
      </c>
      <c r="I280" s="3" t="s">
        <v>719</v>
      </c>
      <c r="J280" s="1" t="s">
        <v>18</v>
      </c>
      <c r="K280" s="3" t="s">
        <v>532</v>
      </c>
      <c r="L280" s="4" t="s">
        <v>739</v>
      </c>
      <c r="M280" s="25" t="s">
        <v>19</v>
      </c>
      <c r="N280" s="5">
        <v>44439</v>
      </c>
      <c r="O280" s="5">
        <v>48091</v>
      </c>
      <c r="P280" s="1" t="s">
        <v>1198</v>
      </c>
      <c r="Q280" s="3" t="s">
        <v>20</v>
      </c>
      <c r="R280" s="3" t="s">
        <v>21</v>
      </c>
      <c r="S280" s="1" t="s">
        <v>22</v>
      </c>
    </row>
    <row r="281" spans="1:19" ht="26.1" customHeight="1" x14ac:dyDescent="0.2">
      <c r="A281" s="1">
        <v>2024280</v>
      </c>
      <c r="B281" s="5">
        <v>45392</v>
      </c>
      <c r="C281" s="4" t="str">
        <f>TEXT(Fiscalizacoes[[#This Row],[Data]],"mm/aaaa")</f>
        <v>04/2024</v>
      </c>
      <c r="D281" s="2" t="s">
        <v>753</v>
      </c>
      <c r="E281" s="1" t="s">
        <v>729</v>
      </c>
      <c r="F281" s="3" t="s">
        <v>730</v>
      </c>
      <c r="G281" s="1">
        <v>200</v>
      </c>
      <c r="H281" s="3" t="s">
        <v>723</v>
      </c>
      <c r="I281" s="3" t="s">
        <v>719</v>
      </c>
      <c r="J281" s="1" t="s">
        <v>24</v>
      </c>
      <c r="K281" s="3" t="s">
        <v>532</v>
      </c>
      <c r="L281" s="4" t="s">
        <v>740</v>
      </c>
      <c r="M281" s="25" t="s">
        <v>19</v>
      </c>
      <c r="N281" s="5">
        <v>44681</v>
      </c>
      <c r="O281" s="5">
        <v>48334</v>
      </c>
      <c r="P281" s="1" t="s">
        <v>1198</v>
      </c>
      <c r="Q281" s="3" t="s">
        <v>20</v>
      </c>
      <c r="R281" s="3" t="s">
        <v>21</v>
      </c>
      <c r="S281" s="1" t="s">
        <v>22</v>
      </c>
    </row>
    <row r="282" spans="1:19" ht="26.1" customHeight="1" x14ac:dyDescent="0.2">
      <c r="A282" s="1">
        <v>2024281</v>
      </c>
      <c r="B282" s="5">
        <v>45401</v>
      </c>
      <c r="C282" s="4" t="str">
        <f>TEXT(Fiscalizacoes[[#This Row],[Data]],"mm/aaaa")</f>
        <v>04/2024</v>
      </c>
      <c r="D282" s="2" t="s">
        <v>754</v>
      </c>
      <c r="E282" s="1" t="s">
        <v>34</v>
      </c>
      <c r="F282" s="3" t="s">
        <v>755</v>
      </c>
      <c r="G282" s="1">
        <v>8472</v>
      </c>
      <c r="H282" s="3" t="s">
        <v>624</v>
      </c>
      <c r="I282" s="3" t="s">
        <v>27</v>
      </c>
      <c r="J282" s="1" t="s">
        <v>24</v>
      </c>
      <c r="K282" s="1" t="s">
        <v>532</v>
      </c>
      <c r="L282" s="4" t="s">
        <v>756</v>
      </c>
      <c r="M282" s="25" t="s">
        <v>19</v>
      </c>
      <c r="N282" s="5">
        <v>42855</v>
      </c>
      <c r="O282" s="5">
        <v>46507</v>
      </c>
      <c r="P282" s="1" t="s">
        <v>1198</v>
      </c>
      <c r="Q282" s="3" t="s">
        <v>20</v>
      </c>
      <c r="R282" s="3" t="s">
        <v>21</v>
      </c>
      <c r="S282" s="1" t="s">
        <v>22</v>
      </c>
    </row>
    <row r="283" spans="1:19" ht="26.1" customHeight="1" x14ac:dyDescent="0.2">
      <c r="A283" s="1">
        <v>2024282</v>
      </c>
      <c r="B283" s="5">
        <v>45401</v>
      </c>
      <c r="C283" s="4" t="str">
        <f>TEXT(Fiscalizacoes[[#This Row],[Data]],"mm/aaaa")</f>
        <v>04/2024</v>
      </c>
      <c r="D283" s="2" t="s">
        <v>757</v>
      </c>
      <c r="E283" s="1" t="s">
        <v>34</v>
      </c>
      <c r="F283" s="3" t="s">
        <v>755</v>
      </c>
      <c r="G283" s="1">
        <v>8338</v>
      </c>
      <c r="H283" s="3" t="s">
        <v>624</v>
      </c>
      <c r="I283" s="3" t="s">
        <v>27</v>
      </c>
      <c r="J283" s="1" t="s">
        <v>24</v>
      </c>
      <c r="K283" s="3" t="s">
        <v>758</v>
      </c>
      <c r="L283" s="4" t="s">
        <v>31</v>
      </c>
      <c r="M283" s="25" t="s">
        <v>484</v>
      </c>
      <c r="O283" s="5"/>
      <c r="P283" s="1" t="s">
        <v>1198</v>
      </c>
      <c r="Q283" s="3" t="s">
        <v>20</v>
      </c>
      <c r="R283" s="3" t="s">
        <v>21</v>
      </c>
      <c r="S283" s="1" t="s">
        <v>22</v>
      </c>
    </row>
    <row r="284" spans="1:19" ht="26.1" customHeight="1" x14ac:dyDescent="0.2">
      <c r="A284" s="1">
        <v>2024283</v>
      </c>
      <c r="B284" s="5">
        <v>45401</v>
      </c>
      <c r="C284" s="4" t="str">
        <f>TEXT(Fiscalizacoes[[#This Row],[Data]],"mm/aaaa")</f>
        <v>04/2024</v>
      </c>
      <c r="D284" s="2" t="s">
        <v>765</v>
      </c>
      <c r="E284" s="1" t="s">
        <v>23</v>
      </c>
      <c r="F284" s="3" t="s">
        <v>759</v>
      </c>
      <c r="G284" s="1">
        <v>8024</v>
      </c>
      <c r="H284" s="3" t="s">
        <v>624</v>
      </c>
      <c r="I284" s="3" t="s">
        <v>27</v>
      </c>
      <c r="J284" s="1" t="s">
        <v>24</v>
      </c>
      <c r="K284" s="3" t="s">
        <v>760</v>
      </c>
      <c r="L284" s="4" t="s">
        <v>31</v>
      </c>
      <c r="M284" s="25" t="s">
        <v>484</v>
      </c>
      <c r="O284" s="5"/>
      <c r="P284" s="1" t="s">
        <v>1198</v>
      </c>
      <c r="Q284" s="3" t="s">
        <v>20</v>
      </c>
      <c r="R284" s="3" t="s">
        <v>21</v>
      </c>
      <c r="S284" s="1" t="s">
        <v>22</v>
      </c>
    </row>
    <row r="285" spans="1:19" ht="26.1" customHeight="1" x14ac:dyDescent="0.2">
      <c r="A285" s="1">
        <v>2024284</v>
      </c>
      <c r="B285" s="5">
        <v>45401</v>
      </c>
      <c r="C285" s="4" t="str">
        <f>TEXT(Fiscalizacoes[[#This Row],[Data]],"mm/aaaa")</f>
        <v>04/2024</v>
      </c>
      <c r="D285" s="2" t="s">
        <v>761</v>
      </c>
      <c r="E285" s="1" t="s">
        <v>23</v>
      </c>
      <c r="F285" s="3" t="s">
        <v>759</v>
      </c>
      <c r="G285" s="1">
        <v>5780</v>
      </c>
      <c r="H285" s="3" t="s">
        <v>624</v>
      </c>
      <c r="I285" s="3" t="s">
        <v>27</v>
      </c>
      <c r="J285" s="1" t="s">
        <v>24</v>
      </c>
      <c r="K285" s="1" t="s">
        <v>532</v>
      </c>
      <c r="L285" s="4" t="s">
        <v>762</v>
      </c>
      <c r="M285" s="25" t="s">
        <v>19</v>
      </c>
      <c r="N285" s="3"/>
      <c r="O285" s="41"/>
      <c r="P285" s="1" t="s">
        <v>1198</v>
      </c>
      <c r="Q285" s="3" t="s">
        <v>20</v>
      </c>
      <c r="R285" s="3" t="s">
        <v>21</v>
      </c>
      <c r="S285" s="1" t="s">
        <v>22</v>
      </c>
    </row>
    <row r="286" spans="1:19" ht="26.1" customHeight="1" x14ac:dyDescent="0.2">
      <c r="A286" s="1">
        <v>2024285</v>
      </c>
      <c r="B286" s="5">
        <v>45401</v>
      </c>
      <c r="C286" s="4" t="str">
        <f>TEXT(Fiscalizacoes[[#This Row],[Data]],"mm/aaaa")</f>
        <v>04/2024</v>
      </c>
      <c r="D286" s="2" t="s">
        <v>763</v>
      </c>
      <c r="E286" s="1" t="s">
        <v>34</v>
      </c>
      <c r="F286" s="3" t="s">
        <v>755</v>
      </c>
      <c r="G286" s="1">
        <v>7514</v>
      </c>
      <c r="H286" s="3" t="s">
        <v>769</v>
      </c>
      <c r="I286" s="3" t="s">
        <v>27</v>
      </c>
      <c r="J286" s="1" t="s">
        <v>24</v>
      </c>
      <c r="K286" s="1" t="s">
        <v>532</v>
      </c>
      <c r="L286" s="4" t="s">
        <v>764</v>
      </c>
      <c r="M286" s="25" t="s">
        <v>19</v>
      </c>
      <c r="N286" s="5">
        <v>43343</v>
      </c>
      <c r="O286" s="5">
        <v>46996</v>
      </c>
      <c r="P286" s="1" t="s">
        <v>1198</v>
      </c>
      <c r="Q286" s="3" t="s">
        <v>20</v>
      </c>
      <c r="R286" s="3" t="s">
        <v>21</v>
      </c>
      <c r="S286" s="1" t="s">
        <v>22</v>
      </c>
    </row>
    <row r="287" spans="1:19" ht="26.1" customHeight="1" x14ac:dyDescent="0.2">
      <c r="A287" s="1">
        <v>2024286</v>
      </c>
      <c r="B287" s="5">
        <v>45401</v>
      </c>
      <c r="C287" s="4" t="str">
        <f>TEXT(Fiscalizacoes[[#This Row],[Data]],"mm/aaaa")</f>
        <v>04/2024</v>
      </c>
      <c r="D287" s="2" t="s">
        <v>766</v>
      </c>
      <c r="E287" s="1" t="s">
        <v>34</v>
      </c>
      <c r="F287" s="3" t="s">
        <v>755</v>
      </c>
      <c r="G287" s="1">
        <v>7545</v>
      </c>
      <c r="H287" s="3" t="s">
        <v>769</v>
      </c>
      <c r="I287" s="3" t="s">
        <v>27</v>
      </c>
      <c r="J287" s="1" t="s">
        <v>24</v>
      </c>
      <c r="K287" s="3" t="s">
        <v>881</v>
      </c>
      <c r="L287" s="4" t="s">
        <v>31</v>
      </c>
      <c r="M287" s="25" t="s">
        <v>484</v>
      </c>
      <c r="O287" s="5"/>
      <c r="P287" s="1" t="s">
        <v>1198</v>
      </c>
      <c r="Q287" s="3" t="s">
        <v>20</v>
      </c>
      <c r="R287" s="3" t="s">
        <v>21</v>
      </c>
      <c r="S287" s="1" t="s">
        <v>22</v>
      </c>
    </row>
    <row r="288" spans="1:19" ht="26.1" customHeight="1" x14ac:dyDescent="0.2">
      <c r="A288" s="1">
        <v>2024287</v>
      </c>
      <c r="B288" s="5">
        <v>45401</v>
      </c>
      <c r="C288" s="4" t="str">
        <f>TEXT(Fiscalizacoes[[#This Row],[Data]],"mm/aaaa")</f>
        <v>04/2024</v>
      </c>
      <c r="D288" s="2" t="s">
        <v>767</v>
      </c>
      <c r="E288" s="1" t="s">
        <v>34</v>
      </c>
      <c r="F288" s="3" t="s">
        <v>768</v>
      </c>
      <c r="G288" s="1">
        <v>6985</v>
      </c>
      <c r="H288" s="3" t="s">
        <v>769</v>
      </c>
      <c r="I288" s="3" t="s">
        <v>27</v>
      </c>
      <c r="J288" s="1" t="s">
        <v>24</v>
      </c>
      <c r="K288" s="1" t="s">
        <v>532</v>
      </c>
      <c r="L288" s="4" t="s">
        <v>770</v>
      </c>
      <c r="M288" s="25" t="s">
        <v>19</v>
      </c>
      <c r="N288" s="5">
        <v>44681</v>
      </c>
      <c r="O288" s="5">
        <v>48334</v>
      </c>
      <c r="P288" s="1" t="s">
        <v>1198</v>
      </c>
      <c r="Q288" s="3" t="s">
        <v>20</v>
      </c>
      <c r="R288" s="3" t="s">
        <v>21</v>
      </c>
      <c r="S288" s="1" t="s">
        <v>22</v>
      </c>
    </row>
    <row r="289" spans="1:19" ht="26.1" customHeight="1" x14ac:dyDescent="0.2">
      <c r="A289" s="1">
        <v>2024288</v>
      </c>
      <c r="B289" s="5">
        <v>45401</v>
      </c>
      <c r="C289" s="4" t="str">
        <f>TEXT(Fiscalizacoes[[#This Row],[Data]],"mm/aaaa")</f>
        <v>04/2024</v>
      </c>
      <c r="D289" s="2" t="s">
        <v>771</v>
      </c>
      <c r="E289" s="1" t="s">
        <v>34</v>
      </c>
      <c r="F289" s="3" t="s">
        <v>768</v>
      </c>
      <c r="G289" s="1">
        <v>6032</v>
      </c>
      <c r="H289" s="3" t="s">
        <v>769</v>
      </c>
      <c r="I289" s="3" t="s">
        <v>27</v>
      </c>
      <c r="J289" s="1" t="s">
        <v>24</v>
      </c>
      <c r="K289" s="1" t="s">
        <v>532</v>
      </c>
      <c r="L289" s="4" t="s">
        <v>762</v>
      </c>
      <c r="M289" s="25" t="s">
        <v>19</v>
      </c>
      <c r="N289" s="3"/>
      <c r="O289" s="41"/>
      <c r="P289" s="1" t="s">
        <v>1198</v>
      </c>
      <c r="Q289" s="3" t="s">
        <v>20</v>
      </c>
      <c r="R289" s="3" t="s">
        <v>21</v>
      </c>
      <c r="S289" s="1" t="s">
        <v>22</v>
      </c>
    </row>
    <row r="290" spans="1:19" ht="26.1" customHeight="1" x14ac:dyDescent="0.2">
      <c r="A290" s="1">
        <v>2024289</v>
      </c>
      <c r="B290" s="5">
        <v>45401</v>
      </c>
      <c r="C290" s="4" t="str">
        <f>TEXT(Fiscalizacoes[[#This Row],[Data]],"mm/aaaa")</f>
        <v>04/2024</v>
      </c>
      <c r="D290" s="2" t="s">
        <v>772</v>
      </c>
      <c r="E290" s="1" t="s">
        <v>34</v>
      </c>
      <c r="F290" s="3" t="s">
        <v>755</v>
      </c>
      <c r="G290" s="1">
        <v>6103</v>
      </c>
      <c r="H290" s="3" t="s">
        <v>769</v>
      </c>
      <c r="I290" s="3" t="s">
        <v>27</v>
      </c>
      <c r="J290" s="1" t="s">
        <v>24</v>
      </c>
      <c r="K290" s="1" t="s">
        <v>532</v>
      </c>
      <c r="L290" s="4" t="s">
        <v>773</v>
      </c>
      <c r="M290" s="25" t="s">
        <v>19</v>
      </c>
      <c r="N290" s="5">
        <v>43951</v>
      </c>
      <c r="O290" s="5">
        <v>47603</v>
      </c>
      <c r="P290" s="1" t="s">
        <v>1198</v>
      </c>
      <c r="Q290" s="3" t="s">
        <v>20</v>
      </c>
      <c r="R290" s="3" t="s">
        <v>21</v>
      </c>
      <c r="S290" s="1" t="s">
        <v>22</v>
      </c>
    </row>
    <row r="291" spans="1:19" ht="26.1" customHeight="1" x14ac:dyDescent="0.2">
      <c r="A291" s="1">
        <v>2024290</v>
      </c>
      <c r="B291" s="5">
        <v>45401</v>
      </c>
      <c r="C291" s="4" t="str">
        <f>TEXT(Fiscalizacoes[[#This Row],[Data]],"mm/aaaa")</f>
        <v>04/2024</v>
      </c>
      <c r="D291" s="2" t="s">
        <v>774</v>
      </c>
      <c r="E291" s="1" t="s">
        <v>17</v>
      </c>
      <c r="F291" s="3" t="s">
        <v>775</v>
      </c>
      <c r="G291" s="1">
        <v>145</v>
      </c>
      <c r="H291" s="3" t="s">
        <v>624</v>
      </c>
      <c r="I291" s="3" t="s">
        <v>27</v>
      </c>
      <c r="J291" s="1" t="s">
        <v>36</v>
      </c>
      <c r="K291" s="1" t="s">
        <v>532</v>
      </c>
      <c r="L291" s="4" t="s">
        <v>776</v>
      </c>
      <c r="M291" s="25" t="s">
        <v>241</v>
      </c>
      <c r="N291" s="5">
        <v>44043</v>
      </c>
      <c r="O291" s="5">
        <v>45869</v>
      </c>
      <c r="P291" s="1" t="s">
        <v>1198</v>
      </c>
      <c r="Q291" s="3" t="s">
        <v>20</v>
      </c>
      <c r="R291" s="3" t="s">
        <v>21</v>
      </c>
      <c r="S291" s="1" t="s">
        <v>22</v>
      </c>
    </row>
    <row r="292" spans="1:19" ht="26.1" customHeight="1" x14ac:dyDescent="0.2">
      <c r="A292" s="1">
        <v>2024291</v>
      </c>
      <c r="B292" s="5">
        <v>45408</v>
      </c>
      <c r="C292" s="4" t="str">
        <f>TEXT(Fiscalizacoes[[#This Row],[Data]],"mm/aaaa")</f>
        <v>04/2024</v>
      </c>
      <c r="D292" s="2" t="s">
        <v>780</v>
      </c>
      <c r="E292" s="1" t="s">
        <v>23</v>
      </c>
      <c r="F292" s="3" t="s">
        <v>796</v>
      </c>
      <c r="G292" s="1">
        <v>322</v>
      </c>
      <c r="H292" s="3" t="s">
        <v>781</v>
      </c>
      <c r="I292" s="3" t="s">
        <v>719</v>
      </c>
      <c r="J292" s="1" t="s">
        <v>18</v>
      </c>
      <c r="K292" s="1" t="s">
        <v>532</v>
      </c>
      <c r="L292" s="4" t="s">
        <v>782</v>
      </c>
      <c r="M292" s="25" t="s">
        <v>19</v>
      </c>
      <c r="N292" s="5">
        <v>42825</v>
      </c>
      <c r="O292" s="5">
        <v>46477</v>
      </c>
      <c r="P292" s="1" t="s">
        <v>1198</v>
      </c>
      <c r="Q292" s="3" t="s">
        <v>20</v>
      </c>
      <c r="R292" s="3" t="s">
        <v>21</v>
      </c>
      <c r="S292" s="1" t="s">
        <v>22</v>
      </c>
    </row>
    <row r="293" spans="1:19" ht="26.1" customHeight="1" x14ac:dyDescent="0.2">
      <c r="A293" s="1">
        <v>2024292</v>
      </c>
      <c r="B293" s="5">
        <v>45408</v>
      </c>
      <c r="C293" s="4" t="str">
        <f>TEXT(Fiscalizacoes[[#This Row],[Data]],"mm/aaaa")</f>
        <v>04/2024</v>
      </c>
      <c r="D293" s="2" t="s">
        <v>783</v>
      </c>
      <c r="E293" s="1" t="s">
        <v>729</v>
      </c>
      <c r="F293" s="3" t="s">
        <v>784</v>
      </c>
      <c r="G293" s="1">
        <v>475</v>
      </c>
      <c r="H293" s="3" t="s">
        <v>368</v>
      </c>
      <c r="I293" s="3" t="s">
        <v>719</v>
      </c>
      <c r="J293" s="1" t="s">
        <v>24</v>
      </c>
      <c r="K293" s="1" t="s">
        <v>532</v>
      </c>
      <c r="L293" s="4" t="s">
        <v>785</v>
      </c>
      <c r="M293" s="25" t="s">
        <v>19</v>
      </c>
      <c r="N293" s="5">
        <v>44439</v>
      </c>
      <c r="O293" s="5">
        <v>48091</v>
      </c>
      <c r="P293" s="1" t="s">
        <v>1198</v>
      </c>
      <c r="Q293" s="3" t="s">
        <v>20</v>
      </c>
      <c r="R293" s="3" t="s">
        <v>21</v>
      </c>
      <c r="S293" s="1" t="s">
        <v>22</v>
      </c>
    </row>
    <row r="294" spans="1:19" ht="26.1" customHeight="1" x14ac:dyDescent="0.2">
      <c r="A294" s="1">
        <v>2024293</v>
      </c>
      <c r="B294" s="5">
        <v>45408</v>
      </c>
      <c r="C294" s="4" t="str">
        <f>TEXT(Fiscalizacoes[[#This Row],[Data]],"mm/aaaa")</f>
        <v>04/2024</v>
      </c>
      <c r="D294" s="2" t="s">
        <v>786</v>
      </c>
      <c r="E294" s="1" t="s">
        <v>23</v>
      </c>
      <c r="F294" s="3" t="s">
        <v>787</v>
      </c>
      <c r="G294" s="1">
        <v>84</v>
      </c>
      <c r="H294" s="3" t="s">
        <v>368</v>
      </c>
      <c r="I294" s="3" t="s">
        <v>719</v>
      </c>
      <c r="J294" s="1" t="s">
        <v>24</v>
      </c>
      <c r="K294" s="1" t="s">
        <v>532</v>
      </c>
      <c r="L294" s="4" t="s">
        <v>788</v>
      </c>
      <c r="M294" s="25" t="s">
        <v>19</v>
      </c>
      <c r="N294" s="5">
        <v>43555</v>
      </c>
      <c r="O294" s="5">
        <v>47208</v>
      </c>
      <c r="P294" s="1" t="s">
        <v>1198</v>
      </c>
      <c r="Q294" s="3" t="s">
        <v>20</v>
      </c>
      <c r="R294" s="3" t="s">
        <v>21</v>
      </c>
      <c r="S294" s="1" t="s">
        <v>22</v>
      </c>
    </row>
    <row r="295" spans="1:19" ht="26.1" customHeight="1" x14ac:dyDescent="0.2">
      <c r="A295" s="1">
        <v>2024294</v>
      </c>
      <c r="B295" s="5">
        <v>45408</v>
      </c>
      <c r="C295" s="4" t="str">
        <f>TEXT(Fiscalizacoes[[#This Row],[Data]],"mm/aaaa")</f>
        <v>04/2024</v>
      </c>
      <c r="D295" s="2" t="s">
        <v>789</v>
      </c>
      <c r="E295" s="1" t="s">
        <v>23</v>
      </c>
      <c r="F295" s="3" t="s">
        <v>787</v>
      </c>
      <c r="G295" s="1">
        <v>81</v>
      </c>
      <c r="H295" s="3" t="s">
        <v>368</v>
      </c>
      <c r="I295" s="3" t="s">
        <v>719</v>
      </c>
      <c r="J295" s="1" t="s">
        <v>24</v>
      </c>
      <c r="K295" s="1" t="s">
        <v>532</v>
      </c>
      <c r="L295" s="4" t="s">
        <v>791</v>
      </c>
      <c r="M295" s="25" t="s">
        <v>19</v>
      </c>
      <c r="N295" s="5">
        <v>44681</v>
      </c>
      <c r="O295" s="5">
        <v>48334</v>
      </c>
      <c r="P295" s="1" t="s">
        <v>1198</v>
      </c>
      <c r="Q295" s="3" t="s">
        <v>20</v>
      </c>
      <c r="R295" s="3" t="s">
        <v>21</v>
      </c>
      <c r="S295" s="1" t="s">
        <v>22</v>
      </c>
    </row>
    <row r="296" spans="1:19" ht="26.1" customHeight="1" x14ac:dyDescent="0.2">
      <c r="A296" s="1">
        <v>2024295</v>
      </c>
      <c r="B296" s="5">
        <v>45408</v>
      </c>
      <c r="C296" s="4" t="str">
        <f>TEXT(Fiscalizacoes[[#This Row],[Data]],"mm/aaaa")</f>
        <v>04/2024</v>
      </c>
      <c r="D296" s="2" t="s">
        <v>790</v>
      </c>
      <c r="E296" s="1" t="s">
        <v>23</v>
      </c>
      <c r="F296" s="3" t="s">
        <v>787</v>
      </c>
      <c r="G296" s="1">
        <v>45</v>
      </c>
      <c r="H296" s="3" t="s">
        <v>368</v>
      </c>
      <c r="I296" s="3" t="s">
        <v>719</v>
      </c>
      <c r="J296" s="1" t="s">
        <v>18</v>
      </c>
      <c r="K296" s="1" t="s">
        <v>532</v>
      </c>
      <c r="L296" s="4" t="s">
        <v>792</v>
      </c>
      <c r="M296" s="25" t="s">
        <v>19</v>
      </c>
      <c r="N296" s="5">
        <v>44439</v>
      </c>
      <c r="O296" s="5">
        <v>48091</v>
      </c>
      <c r="P296" s="1" t="s">
        <v>1198</v>
      </c>
      <c r="Q296" s="3" t="s">
        <v>20</v>
      </c>
      <c r="R296" s="3" t="s">
        <v>21</v>
      </c>
      <c r="S296" s="1" t="s">
        <v>22</v>
      </c>
    </row>
    <row r="297" spans="1:19" ht="26.1" customHeight="1" x14ac:dyDescent="0.2">
      <c r="A297" s="1">
        <v>2024296</v>
      </c>
      <c r="B297" s="5">
        <v>45408</v>
      </c>
      <c r="C297" s="4" t="str">
        <f>TEXT(Fiscalizacoes[[#This Row],[Data]],"mm/aaaa")</f>
        <v>04/2024</v>
      </c>
      <c r="D297" s="2" t="s">
        <v>793</v>
      </c>
      <c r="E297" s="1" t="s">
        <v>23</v>
      </c>
      <c r="F297" s="3" t="s">
        <v>794</v>
      </c>
      <c r="G297" s="1">
        <v>848</v>
      </c>
      <c r="H297" s="3" t="s">
        <v>368</v>
      </c>
      <c r="I297" s="3" t="s">
        <v>719</v>
      </c>
      <c r="J297" s="1" t="s">
        <v>18</v>
      </c>
      <c r="K297" s="1" t="s">
        <v>532</v>
      </c>
      <c r="L297" s="4" t="s">
        <v>797</v>
      </c>
      <c r="M297" s="25" t="s">
        <v>19</v>
      </c>
      <c r="N297" s="5">
        <v>44742</v>
      </c>
      <c r="O297" s="5">
        <v>48395</v>
      </c>
      <c r="P297" s="1" t="s">
        <v>1198</v>
      </c>
      <c r="Q297" s="3" t="s">
        <v>20</v>
      </c>
      <c r="R297" s="3" t="s">
        <v>21</v>
      </c>
      <c r="S297" s="1" t="s">
        <v>22</v>
      </c>
    </row>
    <row r="298" spans="1:19" ht="26.1" customHeight="1" x14ac:dyDescent="0.2">
      <c r="A298" s="1">
        <v>2024297</v>
      </c>
      <c r="B298" s="5">
        <v>45408</v>
      </c>
      <c r="C298" s="4" t="str">
        <f>TEXT(Fiscalizacoes[[#This Row],[Data]],"mm/aaaa")</f>
        <v>04/2024</v>
      </c>
      <c r="D298" s="2" t="s">
        <v>798</v>
      </c>
      <c r="E298" s="1" t="s">
        <v>23</v>
      </c>
      <c r="F298" s="3" t="s">
        <v>794</v>
      </c>
      <c r="G298" s="1">
        <v>866</v>
      </c>
      <c r="H298" s="3" t="s">
        <v>368</v>
      </c>
      <c r="I298" s="3" t="s">
        <v>719</v>
      </c>
      <c r="J298" s="1" t="s">
        <v>24</v>
      </c>
      <c r="K298" s="1" t="s">
        <v>532</v>
      </c>
      <c r="L298" s="4" t="s">
        <v>799</v>
      </c>
      <c r="M298" s="25" t="s">
        <v>19</v>
      </c>
      <c r="N298" s="5">
        <v>43585</v>
      </c>
      <c r="O298" s="5">
        <v>47238</v>
      </c>
      <c r="P298" s="1" t="s">
        <v>1198</v>
      </c>
      <c r="Q298" s="3" t="s">
        <v>20</v>
      </c>
      <c r="R298" s="3" t="s">
        <v>21</v>
      </c>
      <c r="S298" s="1" t="s">
        <v>22</v>
      </c>
    </row>
    <row r="299" spans="1:19" ht="26.1" customHeight="1" x14ac:dyDescent="0.2">
      <c r="A299" s="1">
        <v>2024298</v>
      </c>
      <c r="B299" s="5">
        <v>45408</v>
      </c>
      <c r="C299" s="4" t="str">
        <f>TEXT(Fiscalizacoes[[#This Row],[Data]],"mm/aaaa")</f>
        <v>04/2024</v>
      </c>
      <c r="D299" s="2" t="s">
        <v>800</v>
      </c>
      <c r="E299" s="1" t="s">
        <v>23</v>
      </c>
      <c r="F299" s="3" t="s">
        <v>794</v>
      </c>
      <c r="G299" s="1">
        <v>900</v>
      </c>
      <c r="H299" s="3" t="s">
        <v>368</v>
      </c>
      <c r="I299" s="3" t="s">
        <v>719</v>
      </c>
      <c r="J299" s="1" t="s">
        <v>24</v>
      </c>
      <c r="K299" s="1" t="s">
        <v>532</v>
      </c>
      <c r="L299" s="4" t="s">
        <v>801</v>
      </c>
      <c r="M299" s="25" t="s">
        <v>19</v>
      </c>
      <c r="N299" s="5">
        <v>43251</v>
      </c>
      <c r="O299" s="5">
        <v>46904</v>
      </c>
      <c r="P299" s="1" t="s">
        <v>1198</v>
      </c>
      <c r="Q299" s="3" t="s">
        <v>20</v>
      </c>
      <c r="R299" s="3" t="s">
        <v>21</v>
      </c>
      <c r="S299" s="1" t="s">
        <v>22</v>
      </c>
    </row>
    <row r="300" spans="1:19" ht="26.1" customHeight="1" x14ac:dyDescent="0.2">
      <c r="A300" s="1">
        <v>2024299</v>
      </c>
      <c r="B300" s="5">
        <v>45408</v>
      </c>
      <c r="C300" s="4" t="str">
        <f>TEXT(Fiscalizacoes[[#This Row],[Data]],"mm/aaaa")</f>
        <v>04/2024</v>
      </c>
      <c r="D300" s="2" t="s">
        <v>802</v>
      </c>
      <c r="E300" s="1" t="s">
        <v>23</v>
      </c>
      <c r="F300" s="3" t="s">
        <v>794</v>
      </c>
      <c r="G300" s="1">
        <v>947</v>
      </c>
      <c r="H300" s="3" t="s">
        <v>368</v>
      </c>
      <c r="I300" s="3" t="s">
        <v>719</v>
      </c>
      <c r="J300" s="1" t="s">
        <v>24</v>
      </c>
      <c r="K300" s="1" t="s">
        <v>532</v>
      </c>
      <c r="L300" s="4" t="s">
        <v>803</v>
      </c>
      <c r="M300" s="25" t="s">
        <v>19</v>
      </c>
      <c r="N300" s="5">
        <v>43951</v>
      </c>
      <c r="O300" s="5">
        <v>47603</v>
      </c>
      <c r="P300" s="1" t="s">
        <v>1198</v>
      </c>
      <c r="Q300" s="3" t="s">
        <v>20</v>
      </c>
      <c r="R300" s="3" t="s">
        <v>21</v>
      </c>
      <c r="S300" s="1" t="s">
        <v>22</v>
      </c>
    </row>
    <row r="301" spans="1:19" ht="26.1" customHeight="1" x14ac:dyDescent="0.2">
      <c r="A301" s="1">
        <v>2024300</v>
      </c>
      <c r="B301" s="5">
        <v>45408</v>
      </c>
      <c r="C301" s="4" t="str">
        <f>TEXT(Fiscalizacoes[[#This Row],[Data]],"mm/aaaa")</f>
        <v>04/2024</v>
      </c>
      <c r="D301" s="2" t="s">
        <v>804</v>
      </c>
      <c r="E301" s="1" t="s">
        <v>23</v>
      </c>
      <c r="F301" s="3" t="s">
        <v>795</v>
      </c>
      <c r="G301" s="1">
        <v>230</v>
      </c>
      <c r="H301" s="3" t="s">
        <v>368</v>
      </c>
      <c r="I301" s="3" t="s">
        <v>719</v>
      </c>
      <c r="J301" s="1" t="s">
        <v>24</v>
      </c>
      <c r="K301" s="1" t="s">
        <v>532</v>
      </c>
      <c r="L301" s="4" t="s">
        <v>805</v>
      </c>
      <c r="M301" s="25" t="s">
        <v>19</v>
      </c>
      <c r="N301" s="5">
        <v>43585</v>
      </c>
      <c r="O301" s="5">
        <v>47238</v>
      </c>
      <c r="P301" s="1" t="s">
        <v>1198</v>
      </c>
      <c r="Q301" s="3" t="s">
        <v>20</v>
      </c>
      <c r="R301" s="3" t="s">
        <v>21</v>
      </c>
      <c r="S301" s="1" t="s">
        <v>22</v>
      </c>
    </row>
    <row r="302" spans="1:19" ht="26.1" customHeight="1" x14ac:dyDescent="0.2">
      <c r="A302" s="1">
        <v>2024301</v>
      </c>
      <c r="B302" s="5">
        <v>45408</v>
      </c>
      <c r="C302" s="4" t="str">
        <f>TEXT(Fiscalizacoes[[#This Row],[Data]],"mm/aaaa")</f>
        <v>04/2024</v>
      </c>
      <c r="D302" s="2" t="s">
        <v>806</v>
      </c>
      <c r="E302" s="1" t="s">
        <v>23</v>
      </c>
      <c r="F302" s="3" t="s">
        <v>794</v>
      </c>
      <c r="G302" s="1">
        <v>911</v>
      </c>
      <c r="H302" s="3" t="s">
        <v>368</v>
      </c>
      <c r="I302" s="3" t="s">
        <v>719</v>
      </c>
      <c r="J302" s="1" t="s">
        <v>18</v>
      </c>
      <c r="K302" s="1" t="s">
        <v>532</v>
      </c>
      <c r="L302" s="4" t="s">
        <v>807</v>
      </c>
      <c r="M302" s="25" t="s">
        <v>19</v>
      </c>
      <c r="N302" s="5">
        <v>44377</v>
      </c>
      <c r="O302" s="5">
        <v>48029</v>
      </c>
      <c r="P302" s="1" t="s">
        <v>1198</v>
      </c>
      <c r="Q302" s="3" t="s">
        <v>20</v>
      </c>
      <c r="R302" s="3" t="s">
        <v>21</v>
      </c>
      <c r="S302" s="1" t="s">
        <v>22</v>
      </c>
    </row>
    <row r="303" spans="1:19" ht="26.1" customHeight="1" x14ac:dyDescent="0.2">
      <c r="A303" s="1">
        <v>2024302</v>
      </c>
      <c r="B303" s="5">
        <v>45408</v>
      </c>
      <c r="C303" s="4" t="str">
        <f>TEXT(Fiscalizacoes[[#This Row],[Data]],"mm/aaaa")</f>
        <v>04/2024</v>
      </c>
      <c r="D303" s="2" t="s">
        <v>808</v>
      </c>
      <c r="E303" s="1" t="s">
        <v>23</v>
      </c>
      <c r="F303" s="3" t="s">
        <v>794</v>
      </c>
      <c r="G303" s="1">
        <v>881</v>
      </c>
      <c r="H303" s="3" t="s">
        <v>368</v>
      </c>
      <c r="I303" s="3" t="s">
        <v>719</v>
      </c>
      <c r="J303" s="1" t="s">
        <v>18</v>
      </c>
      <c r="K303" s="1" t="s">
        <v>532</v>
      </c>
      <c r="L303" s="4" t="s">
        <v>809</v>
      </c>
      <c r="M303" s="25" t="s">
        <v>19</v>
      </c>
      <c r="N303" s="5">
        <v>42825</v>
      </c>
      <c r="O303" s="5">
        <v>46477</v>
      </c>
      <c r="P303" s="1" t="s">
        <v>1198</v>
      </c>
      <c r="Q303" s="3" t="s">
        <v>20</v>
      </c>
      <c r="R303" s="3" t="s">
        <v>21</v>
      </c>
      <c r="S303" s="1" t="s">
        <v>22</v>
      </c>
    </row>
    <row r="304" spans="1:19" ht="26.1" customHeight="1" x14ac:dyDescent="0.2">
      <c r="A304" s="1">
        <v>2024303</v>
      </c>
      <c r="B304" s="5">
        <v>45408</v>
      </c>
      <c r="C304" s="4" t="str">
        <f>TEXT(Fiscalizacoes[[#This Row],[Data]],"mm/aaaa")</f>
        <v>04/2024</v>
      </c>
      <c r="D304" s="2" t="s">
        <v>810</v>
      </c>
      <c r="E304" s="1" t="s">
        <v>23</v>
      </c>
      <c r="F304" s="3" t="s">
        <v>796</v>
      </c>
      <c r="G304" s="1">
        <v>435</v>
      </c>
      <c r="H304" s="3" t="s">
        <v>368</v>
      </c>
      <c r="I304" s="3" t="s">
        <v>719</v>
      </c>
      <c r="J304" s="1" t="s">
        <v>24</v>
      </c>
      <c r="K304" s="1" t="s">
        <v>532</v>
      </c>
      <c r="L304" s="4" t="s">
        <v>811</v>
      </c>
      <c r="M304" s="25" t="s">
        <v>19</v>
      </c>
      <c r="N304" s="5">
        <v>44681</v>
      </c>
      <c r="O304" s="5">
        <v>48334</v>
      </c>
      <c r="P304" s="1" t="s">
        <v>1198</v>
      </c>
      <c r="Q304" s="3" t="s">
        <v>20</v>
      </c>
      <c r="R304" s="3" t="s">
        <v>21</v>
      </c>
      <c r="S304" s="1" t="s">
        <v>22</v>
      </c>
    </row>
    <row r="305" spans="1:19" ht="26.1" customHeight="1" x14ac:dyDescent="0.2">
      <c r="A305" s="1">
        <v>2024304</v>
      </c>
      <c r="B305" s="5">
        <v>45408</v>
      </c>
      <c r="C305" s="4" t="str">
        <f>TEXT(Fiscalizacoes[[#This Row],[Data]],"mm/aaaa")</f>
        <v>04/2024</v>
      </c>
      <c r="D305" s="2" t="s">
        <v>812</v>
      </c>
      <c r="E305" s="1" t="s">
        <v>23</v>
      </c>
      <c r="F305" s="3" t="s">
        <v>796</v>
      </c>
      <c r="G305" s="1">
        <v>253</v>
      </c>
      <c r="H305" s="3" t="s">
        <v>368</v>
      </c>
      <c r="I305" s="3" t="s">
        <v>719</v>
      </c>
      <c r="J305" s="1" t="s">
        <v>24</v>
      </c>
      <c r="K305" s="1" t="s">
        <v>532</v>
      </c>
      <c r="L305" s="4" t="s">
        <v>813</v>
      </c>
      <c r="M305" s="25" t="s">
        <v>19</v>
      </c>
      <c r="N305" s="5">
        <v>44742</v>
      </c>
      <c r="O305" s="5">
        <v>48395</v>
      </c>
      <c r="P305" s="1" t="s">
        <v>1198</v>
      </c>
      <c r="Q305" s="3" t="s">
        <v>20</v>
      </c>
      <c r="R305" s="3" t="s">
        <v>21</v>
      </c>
      <c r="S305" s="1" t="s">
        <v>22</v>
      </c>
    </row>
    <row r="306" spans="1:19" ht="26.1" customHeight="1" x14ac:dyDescent="0.2">
      <c r="A306" s="1">
        <v>2024305</v>
      </c>
      <c r="B306" s="5">
        <v>45408</v>
      </c>
      <c r="C306" s="4" t="str">
        <f>TEXT(Fiscalizacoes[[#This Row],[Data]],"mm/aaaa")</f>
        <v>04/2024</v>
      </c>
      <c r="D306" s="2" t="s">
        <v>814</v>
      </c>
      <c r="E306" s="1" t="s">
        <v>23</v>
      </c>
      <c r="F306" s="3" t="s">
        <v>796</v>
      </c>
      <c r="G306" s="1">
        <v>205</v>
      </c>
      <c r="H306" s="3" t="s">
        <v>725</v>
      </c>
      <c r="I306" s="3" t="s">
        <v>719</v>
      </c>
      <c r="J306" s="1" t="s">
        <v>24</v>
      </c>
      <c r="K306" s="1" t="s">
        <v>532</v>
      </c>
      <c r="L306" s="4" t="s">
        <v>815</v>
      </c>
      <c r="M306" s="25" t="s">
        <v>19</v>
      </c>
      <c r="N306" s="5">
        <v>44469</v>
      </c>
      <c r="O306" s="5">
        <v>48121</v>
      </c>
      <c r="P306" s="1" t="s">
        <v>1198</v>
      </c>
      <c r="Q306" s="3" t="s">
        <v>20</v>
      </c>
      <c r="R306" s="3" t="s">
        <v>21</v>
      </c>
      <c r="S306" s="1" t="s">
        <v>22</v>
      </c>
    </row>
    <row r="307" spans="1:19" ht="26.1" customHeight="1" x14ac:dyDescent="0.2">
      <c r="A307" s="1">
        <v>2024306</v>
      </c>
      <c r="B307" s="5">
        <v>45408</v>
      </c>
      <c r="C307" s="4" t="str">
        <f>TEXT(Fiscalizacoes[[#This Row],[Data]],"mm/aaaa")</f>
        <v>04/2024</v>
      </c>
      <c r="D307" s="2" t="s">
        <v>816</v>
      </c>
      <c r="E307" s="1" t="s">
        <v>23</v>
      </c>
      <c r="F307" s="3" t="s">
        <v>796</v>
      </c>
      <c r="G307" s="1">
        <v>175</v>
      </c>
      <c r="H307" s="3" t="s">
        <v>725</v>
      </c>
      <c r="I307" s="3" t="s">
        <v>719</v>
      </c>
      <c r="J307" s="1" t="s">
        <v>24</v>
      </c>
      <c r="K307" s="1" t="s">
        <v>532</v>
      </c>
      <c r="L307" s="4" t="s">
        <v>817</v>
      </c>
      <c r="M307" s="25" t="s">
        <v>19</v>
      </c>
      <c r="N307" s="5">
        <v>44742</v>
      </c>
      <c r="O307" s="5">
        <v>48395</v>
      </c>
      <c r="P307" s="1" t="s">
        <v>1198</v>
      </c>
      <c r="Q307" s="3" t="s">
        <v>20</v>
      </c>
      <c r="R307" s="3" t="s">
        <v>21</v>
      </c>
      <c r="S307" s="1" t="s">
        <v>22</v>
      </c>
    </row>
    <row r="308" spans="1:19" ht="26.1" customHeight="1" x14ac:dyDescent="0.2">
      <c r="A308" s="1">
        <v>2024307</v>
      </c>
      <c r="B308" s="5">
        <v>45415</v>
      </c>
      <c r="C308" s="4" t="str">
        <f>TEXT(Fiscalizacoes[[#This Row],[Data]],"mm/aaaa")</f>
        <v>05/2024</v>
      </c>
      <c r="D308" s="2" t="s">
        <v>820</v>
      </c>
      <c r="E308" s="1" t="s">
        <v>34</v>
      </c>
      <c r="F308" s="3" t="s">
        <v>821</v>
      </c>
      <c r="G308" s="1">
        <v>975</v>
      </c>
      <c r="H308" s="3" t="s">
        <v>822</v>
      </c>
      <c r="I308" s="3" t="s">
        <v>823</v>
      </c>
      <c r="J308" s="1" t="s">
        <v>28</v>
      </c>
      <c r="K308" s="1" t="s">
        <v>489</v>
      </c>
      <c r="L308" s="4" t="s">
        <v>824</v>
      </c>
      <c r="M308" s="25" t="s">
        <v>29</v>
      </c>
      <c r="N308" s="5">
        <v>45322</v>
      </c>
      <c r="O308" s="5">
        <v>46418</v>
      </c>
      <c r="P308" s="1" t="s">
        <v>412</v>
      </c>
      <c r="Q308" s="3" t="s">
        <v>25</v>
      </c>
      <c r="R308" s="3" t="s">
        <v>21</v>
      </c>
      <c r="S308" s="1" t="s">
        <v>22</v>
      </c>
    </row>
    <row r="309" spans="1:19" ht="26.1" customHeight="1" x14ac:dyDescent="0.2">
      <c r="A309" s="1">
        <v>2024308</v>
      </c>
      <c r="B309" s="5">
        <v>45415</v>
      </c>
      <c r="C309" s="4" t="str">
        <f>TEXT(Fiscalizacoes[[#This Row],[Data]],"mm/aaaa")</f>
        <v>05/2024</v>
      </c>
      <c r="D309" s="2" t="s">
        <v>825</v>
      </c>
      <c r="E309" s="1" t="s">
        <v>23</v>
      </c>
      <c r="F309" s="3" t="s">
        <v>826</v>
      </c>
      <c r="G309" s="1">
        <v>909</v>
      </c>
      <c r="H309" s="3" t="s">
        <v>827</v>
      </c>
      <c r="I309" s="3" t="s">
        <v>823</v>
      </c>
      <c r="J309" s="1" t="s">
        <v>36</v>
      </c>
      <c r="K309" s="1" t="s">
        <v>489</v>
      </c>
      <c r="L309" s="4" t="s">
        <v>828</v>
      </c>
      <c r="M309" s="25" t="s">
        <v>408</v>
      </c>
      <c r="N309" s="5">
        <v>45046</v>
      </c>
      <c r="O309" s="5">
        <v>46142</v>
      </c>
      <c r="P309" s="1" t="s">
        <v>412</v>
      </c>
      <c r="Q309" s="3" t="s">
        <v>25</v>
      </c>
      <c r="R309" s="3" t="s">
        <v>21</v>
      </c>
      <c r="S309" s="1" t="s">
        <v>22</v>
      </c>
    </row>
    <row r="310" spans="1:19" ht="26.1" customHeight="1" x14ac:dyDescent="0.2">
      <c r="A310" s="1">
        <v>2024309</v>
      </c>
      <c r="B310" s="5">
        <v>45415</v>
      </c>
      <c r="C310" s="4" t="str">
        <f>TEXT(Fiscalizacoes[[#This Row],[Data]],"mm/aaaa")</f>
        <v>05/2024</v>
      </c>
      <c r="D310" s="2" t="s">
        <v>829</v>
      </c>
      <c r="E310" s="1" t="s">
        <v>23</v>
      </c>
      <c r="F310" s="3" t="s">
        <v>826</v>
      </c>
      <c r="G310" s="1">
        <v>910</v>
      </c>
      <c r="H310" s="3" t="s">
        <v>827</v>
      </c>
      <c r="I310" s="3" t="s">
        <v>823</v>
      </c>
      <c r="J310" s="1" t="s">
        <v>36</v>
      </c>
      <c r="K310" s="1" t="s">
        <v>489</v>
      </c>
      <c r="L310" s="4" t="s">
        <v>830</v>
      </c>
      <c r="M310" s="25" t="s">
        <v>241</v>
      </c>
      <c r="N310" s="5">
        <v>44255</v>
      </c>
      <c r="O310" s="5">
        <v>46081</v>
      </c>
      <c r="P310" s="1" t="s">
        <v>412</v>
      </c>
      <c r="Q310" s="3" t="s">
        <v>25</v>
      </c>
      <c r="R310" s="3" t="s">
        <v>21</v>
      </c>
      <c r="S310" s="1" t="s">
        <v>22</v>
      </c>
    </row>
    <row r="311" spans="1:19" ht="26.1" customHeight="1" x14ac:dyDescent="0.2">
      <c r="A311" s="1">
        <v>2024310</v>
      </c>
      <c r="B311" s="5">
        <v>45415</v>
      </c>
      <c r="C311" s="4" t="str">
        <f>TEXT(Fiscalizacoes[[#This Row],[Data]],"mm/aaaa")</f>
        <v>05/2024</v>
      </c>
      <c r="D311" s="2" t="s">
        <v>831</v>
      </c>
      <c r="E311" s="1" t="s">
        <v>34</v>
      </c>
      <c r="F311" s="3" t="s">
        <v>832</v>
      </c>
      <c r="G311" s="1">
        <v>180</v>
      </c>
      <c r="H311" s="3" t="s">
        <v>37</v>
      </c>
      <c r="I311" s="3" t="s">
        <v>823</v>
      </c>
      <c r="J311" s="1" t="s">
        <v>28</v>
      </c>
      <c r="K311" s="1" t="s">
        <v>489</v>
      </c>
      <c r="L311" s="4" t="s">
        <v>833</v>
      </c>
      <c r="M311" s="25" t="s">
        <v>29</v>
      </c>
      <c r="N311" s="5">
        <v>44834</v>
      </c>
      <c r="O311" s="5">
        <v>45930</v>
      </c>
      <c r="P311" s="1" t="s">
        <v>412</v>
      </c>
      <c r="Q311" s="3" t="s">
        <v>25</v>
      </c>
      <c r="R311" s="3" t="s">
        <v>21</v>
      </c>
      <c r="S311" s="1" t="s">
        <v>22</v>
      </c>
    </row>
    <row r="312" spans="1:19" ht="26.1" customHeight="1" x14ac:dyDescent="0.2">
      <c r="A312" s="1">
        <v>2024311</v>
      </c>
      <c r="B312" s="5">
        <v>45415</v>
      </c>
      <c r="C312" s="4" t="str">
        <f>TEXT(Fiscalizacoes[[#This Row],[Data]],"mm/aaaa")</f>
        <v>05/2024</v>
      </c>
      <c r="D312" s="2" t="s">
        <v>834</v>
      </c>
      <c r="E312" s="1" t="s">
        <v>26</v>
      </c>
      <c r="F312" s="3" t="s">
        <v>835</v>
      </c>
      <c r="G312" s="1" t="s">
        <v>396</v>
      </c>
      <c r="H312" s="3" t="s">
        <v>836</v>
      </c>
      <c r="I312" s="3" t="s">
        <v>837</v>
      </c>
      <c r="J312" s="1" t="s">
        <v>36</v>
      </c>
      <c r="K312" s="1" t="s">
        <v>489</v>
      </c>
      <c r="L312" s="4" t="s">
        <v>838</v>
      </c>
      <c r="M312" s="25" t="s">
        <v>839</v>
      </c>
      <c r="N312" s="5">
        <v>45016</v>
      </c>
      <c r="O312" s="5">
        <v>45747</v>
      </c>
      <c r="P312" s="1" t="s">
        <v>412</v>
      </c>
      <c r="Q312" s="3" t="s">
        <v>25</v>
      </c>
      <c r="R312" s="3" t="s">
        <v>21</v>
      </c>
      <c r="S312" s="1" t="s">
        <v>22</v>
      </c>
    </row>
    <row r="313" spans="1:19" ht="26.1" customHeight="1" x14ac:dyDescent="0.2">
      <c r="A313" s="1">
        <v>2024312</v>
      </c>
      <c r="B313" s="5">
        <v>45415</v>
      </c>
      <c r="C313" s="4" t="str">
        <f>TEXT(Fiscalizacoes[[#This Row],[Data]],"mm/aaaa")</f>
        <v>05/2024</v>
      </c>
      <c r="D313" s="2" t="s">
        <v>3232</v>
      </c>
      <c r="E313" s="1" t="s">
        <v>26</v>
      </c>
      <c r="F313" s="3" t="s">
        <v>840</v>
      </c>
      <c r="G313" s="1" t="s">
        <v>396</v>
      </c>
      <c r="H313" s="3" t="s">
        <v>841</v>
      </c>
      <c r="I313" s="3" t="s">
        <v>837</v>
      </c>
      <c r="J313" s="1" t="s">
        <v>36</v>
      </c>
      <c r="K313" s="1" t="s">
        <v>489</v>
      </c>
      <c r="L313" s="4" t="s">
        <v>842</v>
      </c>
      <c r="M313" s="25" t="s">
        <v>29</v>
      </c>
      <c r="N313" s="5">
        <v>45138</v>
      </c>
      <c r="O313" s="5">
        <v>46234</v>
      </c>
      <c r="P313" s="1" t="s">
        <v>412</v>
      </c>
      <c r="Q313" s="3" t="s">
        <v>25</v>
      </c>
      <c r="R313" s="3" t="s">
        <v>21</v>
      </c>
      <c r="S313" s="1" t="s">
        <v>22</v>
      </c>
    </row>
    <row r="314" spans="1:19" ht="26.1" customHeight="1" x14ac:dyDescent="0.2">
      <c r="A314" s="1">
        <v>2024313</v>
      </c>
      <c r="B314" s="5">
        <v>45415</v>
      </c>
      <c r="C314" s="4" t="str">
        <f>TEXT(Fiscalizacoes[[#This Row],[Data]],"mm/aaaa")</f>
        <v>05/2024</v>
      </c>
      <c r="D314" s="2" t="s">
        <v>843</v>
      </c>
      <c r="E314" s="1" t="s">
        <v>26</v>
      </c>
      <c r="F314" s="3" t="s">
        <v>847</v>
      </c>
      <c r="G314" s="1" t="s">
        <v>396</v>
      </c>
      <c r="H314" s="3" t="s">
        <v>849</v>
      </c>
      <c r="I314" s="3" t="s">
        <v>837</v>
      </c>
      <c r="J314" s="1" t="s">
        <v>36</v>
      </c>
      <c r="K314" s="1" t="s">
        <v>489</v>
      </c>
      <c r="L314" s="4" t="s">
        <v>850</v>
      </c>
      <c r="M314" s="25" t="s">
        <v>848</v>
      </c>
      <c r="N314" s="5">
        <v>45077</v>
      </c>
      <c r="O314" s="5">
        <v>45808</v>
      </c>
      <c r="P314" s="1" t="s">
        <v>412</v>
      </c>
      <c r="Q314" s="3" t="s">
        <v>25</v>
      </c>
      <c r="R314" s="3" t="s">
        <v>21</v>
      </c>
      <c r="S314" s="1" t="s">
        <v>22</v>
      </c>
    </row>
    <row r="315" spans="1:19" ht="26.1" customHeight="1" x14ac:dyDescent="0.2">
      <c r="A315" s="1">
        <v>2024314</v>
      </c>
      <c r="B315" s="5">
        <v>45415</v>
      </c>
      <c r="C315" s="4" t="str">
        <f>TEXT(Fiscalizacoes[[#This Row],[Data]],"mm/aaaa")</f>
        <v>05/2024</v>
      </c>
      <c r="D315" s="2" t="s">
        <v>844</v>
      </c>
      <c r="E315" s="1" t="s">
        <v>26</v>
      </c>
      <c r="F315" s="3" t="s">
        <v>851</v>
      </c>
      <c r="G315" s="1" t="s">
        <v>396</v>
      </c>
      <c r="H315" s="3" t="s">
        <v>1182</v>
      </c>
      <c r="I315" s="3" t="s">
        <v>823</v>
      </c>
      <c r="J315" s="1" t="s">
        <v>36</v>
      </c>
      <c r="K315" s="1" t="s">
        <v>489</v>
      </c>
      <c r="L315" s="4" t="s">
        <v>852</v>
      </c>
      <c r="M315" s="25" t="s">
        <v>408</v>
      </c>
      <c r="N315" s="5">
        <v>45046</v>
      </c>
      <c r="O315" s="5">
        <v>46142</v>
      </c>
      <c r="P315" s="1" t="s">
        <v>412</v>
      </c>
      <c r="Q315" s="3" t="s">
        <v>25</v>
      </c>
      <c r="R315" s="3" t="s">
        <v>21</v>
      </c>
      <c r="S315" s="1" t="s">
        <v>22</v>
      </c>
    </row>
    <row r="316" spans="1:19" ht="26.1" customHeight="1" x14ac:dyDescent="0.2">
      <c r="A316" s="1">
        <v>2024315</v>
      </c>
      <c r="B316" s="5">
        <v>45415</v>
      </c>
      <c r="C316" s="4" t="str">
        <f>TEXT(Fiscalizacoes[[#This Row],[Data]],"mm/aaaa")</f>
        <v>05/2024</v>
      </c>
      <c r="D316" s="2" t="s">
        <v>845</v>
      </c>
      <c r="E316" s="1" t="s">
        <v>26</v>
      </c>
      <c r="F316" s="3" t="s">
        <v>851</v>
      </c>
      <c r="G316" s="1" t="s">
        <v>396</v>
      </c>
      <c r="H316" s="3" t="s">
        <v>1182</v>
      </c>
      <c r="I316" s="3" t="s">
        <v>823</v>
      </c>
      <c r="J316" s="1" t="s">
        <v>30</v>
      </c>
      <c r="K316" s="1" t="s">
        <v>846</v>
      </c>
      <c r="L316" s="7" t="s">
        <v>31</v>
      </c>
      <c r="M316" s="3" t="s">
        <v>30</v>
      </c>
      <c r="O316" s="5"/>
      <c r="P316" s="1" t="s">
        <v>412</v>
      </c>
      <c r="Q316" s="3" t="s">
        <v>25</v>
      </c>
      <c r="R316" s="3" t="s">
        <v>21</v>
      </c>
      <c r="S316" s="1" t="s">
        <v>22</v>
      </c>
    </row>
    <row r="317" spans="1:19" ht="26.1" customHeight="1" x14ac:dyDescent="0.2">
      <c r="A317" s="1">
        <v>2024316</v>
      </c>
      <c r="B317" s="5">
        <v>45415</v>
      </c>
      <c r="C317" s="4" t="str">
        <f>TEXT(Fiscalizacoes[[#This Row],[Data]],"mm/aaaa")</f>
        <v>05/2024</v>
      </c>
      <c r="D317" s="2" t="s">
        <v>853</v>
      </c>
      <c r="E317" s="1" t="s">
        <v>34</v>
      </c>
      <c r="F317" s="3" t="s">
        <v>857</v>
      </c>
      <c r="G317" s="1" t="s">
        <v>396</v>
      </c>
      <c r="H317" s="3" t="s">
        <v>1182</v>
      </c>
      <c r="I317" s="3" t="s">
        <v>823</v>
      </c>
      <c r="J317" s="1" t="s">
        <v>36</v>
      </c>
      <c r="K317" s="1" t="s">
        <v>532</v>
      </c>
      <c r="L317" s="4" t="s">
        <v>858</v>
      </c>
      <c r="M317" s="25" t="s">
        <v>19</v>
      </c>
      <c r="N317" s="5">
        <v>44439</v>
      </c>
      <c r="O317" s="5">
        <v>48091</v>
      </c>
      <c r="P317" s="1" t="s">
        <v>412</v>
      </c>
      <c r="Q317" s="3" t="s">
        <v>25</v>
      </c>
      <c r="R317" s="3" t="s">
        <v>21</v>
      </c>
      <c r="S317" s="1" t="s">
        <v>22</v>
      </c>
    </row>
    <row r="318" spans="1:19" ht="26.1" customHeight="1" x14ac:dyDescent="0.2">
      <c r="A318" s="1">
        <v>2024317</v>
      </c>
      <c r="B318" s="5">
        <v>45415</v>
      </c>
      <c r="C318" s="4" t="str">
        <f>TEXT(Fiscalizacoes[[#This Row],[Data]],"mm/aaaa")</f>
        <v>05/2024</v>
      </c>
      <c r="D318" s="2" t="s">
        <v>854</v>
      </c>
      <c r="E318" s="1" t="s">
        <v>34</v>
      </c>
      <c r="F318" s="3" t="s">
        <v>857</v>
      </c>
      <c r="G318" s="1" t="s">
        <v>396</v>
      </c>
      <c r="H318" s="3" t="s">
        <v>1182</v>
      </c>
      <c r="I318" s="3" t="s">
        <v>823</v>
      </c>
      <c r="J318" s="1" t="s">
        <v>36</v>
      </c>
      <c r="K318" s="1" t="s">
        <v>489</v>
      </c>
      <c r="L318" s="4" t="s">
        <v>859</v>
      </c>
      <c r="M318" s="25" t="s">
        <v>860</v>
      </c>
      <c r="N318" s="5">
        <v>44742</v>
      </c>
      <c r="O318" s="5">
        <v>45473</v>
      </c>
      <c r="P318" s="1" t="s">
        <v>412</v>
      </c>
      <c r="Q318" s="3" t="s">
        <v>25</v>
      </c>
      <c r="R318" s="3" t="s">
        <v>21</v>
      </c>
      <c r="S318" s="1" t="s">
        <v>22</v>
      </c>
    </row>
    <row r="319" spans="1:19" ht="26.1" customHeight="1" x14ac:dyDescent="0.2">
      <c r="A319" s="1">
        <v>2024318</v>
      </c>
      <c r="B319" s="5">
        <v>45415</v>
      </c>
      <c r="C319" s="4" t="str">
        <f>TEXT(Fiscalizacoes[[#This Row],[Data]],"mm/aaaa")</f>
        <v>05/2024</v>
      </c>
      <c r="D319" s="2" t="s">
        <v>855</v>
      </c>
      <c r="E319" s="1" t="s">
        <v>26</v>
      </c>
      <c r="F319" s="3" t="s">
        <v>861</v>
      </c>
      <c r="G319" s="1" t="s">
        <v>396</v>
      </c>
      <c r="H319" s="3" t="s">
        <v>37</v>
      </c>
      <c r="I319" s="3" t="s">
        <v>823</v>
      </c>
      <c r="J319" s="1" t="s">
        <v>28</v>
      </c>
      <c r="K319" s="1" t="s">
        <v>489</v>
      </c>
      <c r="L319" s="4" t="s">
        <v>862</v>
      </c>
      <c r="M319" s="25" t="s">
        <v>29</v>
      </c>
      <c r="N319" s="5">
        <v>45077</v>
      </c>
      <c r="O319" s="5">
        <v>46173</v>
      </c>
      <c r="P319" s="1" t="s">
        <v>412</v>
      </c>
      <c r="Q319" s="3" t="s">
        <v>25</v>
      </c>
      <c r="R319" s="3" t="s">
        <v>21</v>
      </c>
      <c r="S319" s="1" t="s">
        <v>22</v>
      </c>
    </row>
    <row r="320" spans="1:19" ht="26.1" customHeight="1" x14ac:dyDescent="0.2">
      <c r="A320" s="1">
        <v>2024319</v>
      </c>
      <c r="B320" s="5">
        <v>45415</v>
      </c>
      <c r="C320" s="4" t="str">
        <f>TEXT(Fiscalizacoes[[#This Row],[Data]],"mm/aaaa")</f>
        <v>05/2024</v>
      </c>
      <c r="D320" s="2" t="s">
        <v>856</v>
      </c>
      <c r="E320" s="1" t="s">
        <v>34</v>
      </c>
      <c r="F320" s="3" t="s">
        <v>863</v>
      </c>
      <c r="G320" s="1">
        <v>91</v>
      </c>
      <c r="H320" s="3" t="s">
        <v>822</v>
      </c>
      <c r="I320" s="3" t="s">
        <v>823</v>
      </c>
      <c r="J320" s="1" t="s">
        <v>28</v>
      </c>
      <c r="K320" s="1" t="s">
        <v>489</v>
      </c>
      <c r="L320" s="4" t="s">
        <v>864</v>
      </c>
      <c r="M320" s="25" t="s">
        <v>29</v>
      </c>
      <c r="N320" s="5">
        <v>45046</v>
      </c>
      <c r="O320" s="5">
        <v>46142</v>
      </c>
      <c r="P320" s="1" t="s">
        <v>412</v>
      </c>
      <c r="Q320" s="3" t="s">
        <v>25</v>
      </c>
      <c r="R320" s="3" t="s">
        <v>21</v>
      </c>
      <c r="S320" s="1" t="s">
        <v>22</v>
      </c>
    </row>
    <row r="321" spans="1:19" ht="26.1" customHeight="1" x14ac:dyDescent="0.2">
      <c r="A321" s="1">
        <v>2024320</v>
      </c>
      <c r="B321" s="5">
        <v>45422</v>
      </c>
      <c r="C321" s="4" t="str">
        <f>TEXT(Fiscalizacoes[[#This Row],[Data]],"mm/aaaa")</f>
        <v>05/2024</v>
      </c>
      <c r="D321" s="2" t="s">
        <v>873</v>
      </c>
      <c r="E321" s="1" t="s">
        <v>34</v>
      </c>
      <c r="F321" s="3" t="s">
        <v>874</v>
      </c>
      <c r="G321" s="1">
        <v>1540</v>
      </c>
      <c r="H321" s="3" t="s">
        <v>875</v>
      </c>
      <c r="I321" s="3" t="s">
        <v>719</v>
      </c>
      <c r="J321" s="1" t="s">
        <v>28</v>
      </c>
      <c r="K321" s="1" t="s">
        <v>489</v>
      </c>
      <c r="L321" s="4" t="s">
        <v>876</v>
      </c>
      <c r="M321" s="25" t="s">
        <v>29</v>
      </c>
      <c r="N321" s="5">
        <v>45138</v>
      </c>
      <c r="O321" s="5">
        <v>46234</v>
      </c>
      <c r="P321" s="1" t="s">
        <v>412</v>
      </c>
      <c r="Q321" s="3" t="s">
        <v>33</v>
      </c>
      <c r="R321" s="3" t="s">
        <v>21</v>
      </c>
      <c r="S321" s="1" t="s">
        <v>22</v>
      </c>
    </row>
    <row r="322" spans="1:19" ht="26.1" customHeight="1" x14ac:dyDescent="0.2">
      <c r="A322" s="1">
        <v>2024321</v>
      </c>
      <c r="B322" s="5">
        <v>45422</v>
      </c>
      <c r="C322" s="4" t="str">
        <f>TEXT(Fiscalizacoes[[#This Row],[Data]],"mm/aaaa")</f>
        <v>05/2024</v>
      </c>
      <c r="D322" s="2" t="s">
        <v>877</v>
      </c>
      <c r="E322" s="1" t="s">
        <v>23</v>
      </c>
      <c r="F322" s="3" t="s">
        <v>878</v>
      </c>
      <c r="G322" s="1">
        <v>147</v>
      </c>
      <c r="H322" s="3" t="s">
        <v>875</v>
      </c>
      <c r="I322" s="3" t="s">
        <v>719</v>
      </c>
      <c r="J322" s="1" t="s">
        <v>24</v>
      </c>
      <c r="K322" s="1" t="s">
        <v>532</v>
      </c>
      <c r="L322" s="4" t="s">
        <v>879</v>
      </c>
      <c r="M322" s="25" t="s">
        <v>19</v>
      </c>
      <c r="N322" s="5">
        <v>44742</v>
      </c>
      <c r="O322" s="5">
        <v>48395</v>
      </c>
      <c r="P322" s="1" t="s">
        <v>412</v>
      </c>
      <c r="Q322" s="3" t="s">
        <v>33</v>
      </c>
      <c r="R322" s="3" t="s">
        <v>21</v>
      </c>
      <c r="S322" s="1" t="s">
        <v>22</v>
      </c>
    </row>
    <row r="323" spans="1:19" ht="26.1" customHeight="1" x14ac:dyDescent="0.2">
      <c r="A323" s="1">
        <v>2024322</v>
      </c>
      <c r="B323" s="5">
        <v>45422</v>
      </c>
      <c r="C323" s="4" t="str">
        <f>TEXT(Fiscalizacoes[[#This Row],[Data]],"mm/aaaa")</f>
        <v>05/2024</v>
      </c>
      <c r="D323" s="2" t="s">
        <v>880</v>
      </c>
      <c r="E323" s="1" t="s">
        <v>23</v>
      </c>
      <c r="F323" s="3" t="s">
        <v>878</v>
      </c>
      <c r="G323" s="1">
        <v>82</v>
      </c>
      <c r="H323" s="3" t="s">
        <v>875</v>
      </c>
      <c r="I323" s="3" t="s">
        <v>719</v>
      </c>
      <c r="J323" s="1" t="s">
        <v>24</v>
      </c>
      <c r="K323" s="3" t="s">
        <v>882</v>
      </c>
      <c r="L323" s="4" t="s">
        <v>31</v>
      </c>
      <c r="M323" s="25" t="s">
        <v>484</v>
      </c>
      <c r="O323" s="5"/>
      <c r="P323" s="1" t="s">
        <v>412</v>
      </c>
      <c r="Q323" s="3" t="s">
        <v>33</v>
      </c>
      <c r="R323" s="3" t="s">
        <v>21</v>
      </c>
      <c r="S323" s="1" t="s">
        <v>22</v>
      </c>
    </row>
    <row r="324" spans="1:19" ht="26.1" customHeight="1" x14ac:dyDescent="0.2">
      <c r="A324" s="1">
        <v>2024323</v>
      </c>
      <c r="B324" s="5">
        <v>45422</v>
      </c>
      <c r="C324" s="4" t="str">
        <f>TEXT(Fiscalizacoes[[#This Row],[Data]],"mm/aaaa")</f>
        <v>05/2024</v>
      </c>
      <c r="D324" s="2" t="s">
        <v>883</v>
      </c>
      <c r="E324" s="1" t="s">
        <v>23</v>
      </c>
      <c r="F324" s="3" t="s">
        <v>878</v>
      </c>
      <c r="G324" s="1">
        <v>82</v>
      </c>
      <c r="H324" s="3" t="s">
        <v>875</v>
      </c>
      <c r="I324" s="3" t="s">
        <v>719</v>
      </c>
      <c r="J324" s="1" t="s">
        <v>18</v>
      </c>
      <c r="K324" s="3" t="s">
        <v>882</v>
      </c>
      <c r="L324" s="4" t="s">
        <v>886</v>
      </c>
      <c r="M324" s="25" t="s">
        <v>19</v>
      </c>
      <c r="N324" s="5">
        <v>45322</v>
      </c>
      <c r="O324" s="5">
        <v>48975</v>
      </c>
      <c r="P324" s="1" t="s">
        <v>412</v>
      </c>
      <c r="Q324" s="3" t="s">
        <v>33</v>
      </c>
      <c r="R324" s="3" t="s">
        <v>21</v>
      </c>
      <c r="S324" s="1" t="s">
        <v>22</v>
      </c>
    </row>
    <row r="325" spans="1:19" ht="26.1" customHeight="1" x14ac:dyDescent="0.2">
      <c r="A325" s="1">
        <v>2024324</v>
      </c>
      <c r="B325" s="5">
        <v>45422</v>
      </c>
      <c r="C325" s="4" t="str">
        <f>TEXT(Fiscalizacoes[[#This Row],[Data]],"mm/aaaa")</f>
        <v>05/2024</v>
      </c>
      <c r="D325" s="2" t="s">
        <v>884</v>
      </c>
      <c r="E325" s="1" t="s">
        <v>23</v>
      </c>
      <c r="F325" s="3" t="s">
        <v>878</v>
      </c>
      <c r="G325" s="1">
        <v>82</v>
      </c>
      <c r="H325" s="3" t="s">
        <v>875</v>
      </c>
      <c r="I325" s="3" t="s">
        <v>719</v>
      </c>
      <c r="J325" s="1" t="s">
        <v>18</v>
      </c>
      <c r="K325" s="3" t="s">
        <v>882</v>
      </c>
      <c r="L325" s="4" t="s">
        <v>887</v>
      </c>
      <c r="M325" s="25" t="s">
        <v>19</v>
      </c>
      <c r="N325" s="5">
        <v>44074</v>
      </c>
      <c r="O325" s="5">
        <v>47726</v>
      </c>
      <c r="P325" s="1" t="s">
        <v>412</v>
      </c>
      <c r="Q325" s="3" t="s">
        <v>33</v>
      </c>
      <c r="R325" s="3" t="s">
        <v>21</v>
      </c>
      <c r="S325" s="1" t="s">
        <v>22</v>
      </c>
    </row>
    <row r="326" spans="1:19" ht="26.1" customHeight="1" x14ac:dyDescent="0.2">
      <c r="A326" s="1">
        <v>2024325</v>
      </c>
      <c r="B326" s="5">
        <v>45422</v>
      </c>
      <c r="C326" s="4" t="str">
        <f>TEXT(Fiscalizacoes[[#This Row],[Data]],"mm/aaaa")</f>
        <v>05/2024</v>
      </c>
      <c r="D326" s="2" t="s">
        <v>885</v>
      </c>
      <c r="E326" s="1" t="s">
        <v>23</v>
      </c>
      <c r="F326" s="3" t="s">
        <v>878</v>
      </c>
      <c r="G326" s="1">
        <v>82</v>
      </c>
      <c r="H326" s="3" t="s">
        <v>875</v>
      </c>
      <c r="I326" s="3" t="s">
        <v>719</v>
      </c>
      <c r="J326" s="1" t="s">
        <v>18</v>
      </c>
      <c r="K326" s="3" t="s">
        <v>882</v>
      </c>
      <c r="L326" s="4" t="s">
        <v>888</v>
      </c>
      <c r="M326" s="25" t="s">
        <v>19</v>
      </c>
      <c r="N326" s="5">
        <v>42735</v>
      </c>
      <c r="O326" s="5">
        <v>46387</v>
      </c>
      <c r="P326" s="1" t="s">
        <v>412</v>
      </c>
      <c r="Q326" s="3" t="s">
        <v>33</v>
      </c>
      <c r="R326" s="3" t="s">
        <v>21</v>
      </c>
      <c r="S326" s="1" t="s">
        <v>22</v>
      </c>
    </row>
    <row r="327" spans="1:19" ht="26.1" customHeight="1" x14ac:dyDescent="0.2">
      <c r="A327" s="1">
        <v>2024326</v>
      </c>
      <c r="B327" s="5">
        <v>45422</v>
      </c>
      <c r="C327" s="4" t="str">
        <f>TEXT(Fiscalizacoes[[#This Row],[Data]],"mm/aaaa")</f>
        <v>05/2024</v>
      </c>
      <c r="D327" s="2" t="s">
        <v>889</v>
      </c>
      <c r="E327" s="1" t="s">
        <v>34</v>
      </c>
      <c r="F327" s="3" t="s">
        <v>875</v>
      </c>
      <c r="G327" s="1">
        <v>1516</v>
      </c>
      <c r="H327" s="3" t="s">
        <v>875</v>
      </c>
      <c r="I327" s="3" t="s">
        <v>719</v>
      </c>
      <c r="J327" s="1" t="s">
        <v>24</v>
      </c>
      <c r="K327" s="1" t="s">
        <v>532</v>
      </c>
      <c r="L327" s="4" t="s">
        <v>890</v>
      </c>
      <c r="M327" s="25" t="s">
        <v>19</v>
      </c>
      <c r="N327" s="5">
        <v>44469</v>
      </c>
      <c r="O327" s="5">
        <v>48121</v>
      </c>
      <c r="P327" s="1" t="s">
        <v>412</v>
      </c>
      <c r="Q327" s="3" t="s">
        <v>33</v>
      </c>
      <c r="R327" s="3" t="s">
        <v>21</v>
      </c>
      <c r="S327" s="1" t="s">
        <v>22</v>
      </c>
    </row>
    <row r="328" spans="1:19" ht="26.1" customHeight="1" x14ac:dyDescent="0.2">
      <c r="A328" s="1">
        <v>2024327</v>
      </c>
      <c r="B328" s="5">
        <v>45422</v>
      </c>
      <c r="C328" s="4" t="str">
        <f>TEXT(Fiscalizacoes[[#This Row],[Data]],"mm/aaaa")</f>
        <v>05/2024</v>
      </c>
      <c r="D328" s="2" t="s">
        <v>891</v>
      </c>
      <c r="E328" s="1" t="s">
        <v>34</v>
      </c>
      <c r="F328" s="3" t="s">
        <v>875</v>
      </c>
      <c r="G328" s="1">
        <v>1478</v>
      </c>
      <c r="H328" s="3" t="s">
        <v>875</v>
      </c>
      <c r="I328" s="3" t="s">
        <v>719</v>
      </c>
      <c r="J328" s="1" t="s">
        <v>24</v>
      </c>
      <c r="K328" s="1" t="s">
        <v>532</v>
      </c>
      <c r="L328" s="4" t="s">
        <v>892</v>
      </c>
      <c r="M328" s="25" t="s">
        <v>19</v>
      </c>
      <c r="N328" s="5">
        <v>42185</v>
      </c>
      <c r="O328" s="5">
        <v>45838</v>
      </c>
      <c r="P328" s="1" t="s">
        <v>412</v>
      </c>
      <c r="Q328" s="3" t="s">
        <v>33</v>
      </c>
      <c r="R328" s="3" t="s">
        <v>21</v>
      </c>
      <c r="S328" s="1" t="s">
        <v>22</v>
      </c>
    </row>
    <row r="329" spans="1:19" ht="26.1" customHeight="1" x14ac:dyDescent="0.2">
      <c r="A329" s="1">
        <v>2024328</v>
      </c>
      <c r="B329" s="5">
        <v>45422</v>
      </c>
      <c r="C329" s="4" t="str">
        <f>TEXT(Fiscalizacoes[[#This Row],[Data]],"mm/aaaa")</f>
        <v>05/2024</v>
      </c>
      <c r="D329" s="2" t="s">
        <v>893</v>
      </c>
      <c r="E329" s="1" t="s">
        <v>23</v>
      </c>
      <c r="F329" s="3" t="s">
        <v>894</v>
      </c>
      <c r="G329" s="1">
        <v>95</v>
      </c>
      <c r="H329" s="3" t="s">
        <v>875</v>
      </c>
      <c r="I329" s="3" t="s">
        <v>719</v>
      </c>
      <c r="J329" s="1" t="s">
        <v>24</v>
      </c>
      <c r="K329" s="1" t="s">
        <v>532</v>
      </c>
      <c r="L329" s="4" t="s">
        <v>895</v>
      </c>
      <c r="M329" s="25" t="s">
        <v>19</v>
      </c>
      <c r="N329" s="5">
        <v>44377</v>
      </c>
      <c r="O329" s="5">
        <v>48029</v>
      </c>
      <c r="P329" s="1" t="s">
        <v>412</v>
      </c>
      <c r="Q329" s="3" t="s">
        <v>33</v>
      </c>
      <c r="R329" s="3" t="s">
        <v>21</v>
      </c>
      <c r="S329" s="1" t="s">
        <v>22</v>
      </c>
    </row>
    <row r="330" spans="1:19" ht="26.1" customHeight="1" x14ac:dyDescent="0.2">
      <c r="A330" s="1">
        <v>2024329</v>
      </c>
      <c r="B330" s="5">
        <v>45422</v>
      </c>
      <c r="C330" s="4" t="str">
        <f>TEXT(Fiscalizacoes[[#This Row],[Data]],"mm/aaaa")</f>
        <v>05/2024</v>
      </c>
      <c r="D330" s="2" t="s">
        <v>896</v>
      </c>
      <c r="E330" s="1" t="s">
        <v>34</v>
      </c>
      <c r="F330" s="3" t="s">
        <v>875</v>
      </c>
      <c r="G330" s="1">
        <v>1330</v>
      </c>
      <c r="H330" s="3" t="s">
        <v>875</v>
      </c>
      <c r="I330" s="3" t="s">
        <v>719</v>
      </c>
      <c r="J330" s="1" t="s">
        <v>24</v>
      </c>
      <c r="K330" s="1" t="s">
        <v>532</v>
      </c>
      <c r="L330" s="4" t="s">
        <v>897</v>
      </c>
      <c r="M330" s="25" t="s">
        <v>19</v>
      </c>
      <c r="N330" s="5">
        <v>44681</v>
      </c>
      <c r="O330" s="5">
        <v>48334</v>
      </c>
      <c r="P330" s="1" t="s">
        <v>412</v>
      </c>
      <c r="Q330" s="3" t="s">
        <v>33</v>
      </c>
      <c r="R330" s="3" t="s">
        <v>21</v>
      </c>
      <c r="S330" s="1" t="s">
        <v>22</v>
      </c>
    </row>
    <row r="331" spans="1:19" ht="26.1" customHeight="1" x14ac:dyDescent="0.2">
      <c r="A331" s="1">
        <v>2024330</v>
      </c>
      <c r="B331" s="5">
        <v>45422</v>
      </c>
      <c r="C331" s="4" t="str">
        <f>TEXT(Fiscalizacoes[[#This Row],[Data]],"mm/aaaa")</f>
        <v>05/2024</v>
      </c>
      <c r="D331" s="2" t="s">
        <v>898</v>
      </c>
      <c r="E331" s="1" t="s">
        <v>23</v>
      </c>
      <c r="F331" s="3" t="s">
        <v>899</v>
      </c>
      <c r="G331" s="1">
        <v>165</v>
      </c>
      <c r="H331" s="3" t="s">
        <v>875</v>
      </c>
      <c r="I331" s="3" t="s">
        <v>719</v>
      </c>
      <c r="J331" s="1" t="s">
        <v>24</v>
      </c>
      <c r="K331" s="1" t="s">
        <v>532</v>
      </c>
      <c r="L331" s="4" t="s">
        <v>900</v>
      </c>
      <c r="M331" s="25" t="s">
        <v>19</v>
      </c>
      <c r="N331" s="5">
        <v>42094</v>
      </c>
      <c r="O331" s="5">
        <v>45747</v>
      </c>
      <c r="P331" s="1" t="s">
        <v>412</v>
      </c>
      <c r="Q331" s="3" t="s">
        <v>33</v>
      </c>
      <c r="R331" s="3" t="s">
        <v>21</v>
      </c>
      <c r="S331" s="1" t="s">
        <v>22</v>
      </c>
    </row>
    <row r="332" spans="1:19" ht="26.1" customHeight="1" x14ac:dyDescent="0.2">
      <c r="A332" s="1">
        <v>2024331</v>
      </c>
      <c r="B332" s="5">
        <v>45422</v>
      </c>
      <c r="C332" s="4" t="str">
        <f>TEXT(Fiscalizacoes[[#This Row],[Data]],"mm/aaaa")</f>
        <v>05/2024</v>
      </c>
      <c r="D332" s="2" t="s">
        <v>901</v>
      </c>
      <c r="E332" s="1" t="s">
        <v>23</v>
      </c>
      <c r="F332" s="3" t="s">
        <v>899</v>
      </c>
      <c r="G332" s="1">
        <v>205</v>
      </c>
      <c r="H332" s="3" t="s">
        <v>875</v>
      </c>
      <c r="I332" s="3" t="s">
        <v>719</v>
      </c>
      <c r="J332" s="1" t="s">
        <v>24</v>
      </c>
      <c r="K332" s="1" t="s">
        <v>532</v>
      </c>
      <c r="L332" s="4" t="s">
        <v>902</v>
      </c>
      <c r="M332" s="25" t="s">
        <v>19</v>
      </c>
      <c r="N332" s="5">
        <v>44742</v>
      </c>
      <c r="O332" s="5">
        <v>48395</v>
      </c>
      <c r="P332" s="1" t="s">
        <v>412</v>
      </c>
      <c r="Q332" s="3" t="s">
        <v>33</v>
      </c>
      <c r="R332" s="3" t="s">
        <v>21</v>
      </c>
      <c r="S332" s="1" t="s">
        <v>22</v>
      </c>
    </row>
    <row r="333" spans="1:19" ht="26.1" customHeight="1" x14ac:dyDescent="0.2">
      <c r="A333" s="1">
        <v>2024332</v>
      </c>
      <c r="B333" s="5">
        <v>45429</v>
      </c>
      <c r="C333" s="4" t="str">
        <f>TEXT(Fiscalizacoes[[#This Row],[Data]],"mm/aaaa")</f>
        <v>05/2024</v>
      </c>
      <c r="D333" s="2" t="s">
        <v>907</v>
      </c>
      <c r="E333" s="1" t="s">
        <v>34</v>
      </c>
      <c r="F333" s="3" t="s">
        <v>945</v>
      </c>
      <c r="G333" s="1">
        <v>297</v>
      </c>
      <c r="H333" s="3" t="s">
        <v>905</v>
      </c>
      <c r="I333" s="3" t="s">
        <v>906</v>
      </c>
      <c r="J333" s="1" t="s">
        <v>24</v>
      </c>
      <c r="K333" s="3" t="s">
        <v>947</v>
      </c>
      <c r="L333" s="4" t="s">
        <v>31</v>
      </c>
      <c r="M333" s="25" t="s">
        <v>484</v>
      </c>
      <c r="O333" s="5"/>
      <c r="P333" s="1" t="s">
        <v>412</v>
      </c>
      <c r="Q333" s="3" t="s">
        <v>25</v>
      </c>
      <c r="R333" s="3" t="s">
        <v>21</v>
      </c>
      <c r="S333" s="1" t="s">
        <v>22</v>
      </c>
    </row>
    <row r="334" spans="1:19" ht="26.1" customHeight="1" x14ac:dyDescent="0.2">
      <c r="A334" s="1">
        <v>2024333</v>
      </c>
      <c r="B334" s="5">
        <v>45429</v>
      </c>
      <c r="C334" s="4" t="str">
        <f>TEXT(Fiscalizacoes[[#This Row],[Data]],"mm/aaaa")</f>
        <v>05/2024</v>
      </c>
      <c r="D334" s="2" t="s">
        <v>908</v>
      </c>
      <c r="E334" s="1" t="s">
        <v>34</v>
      </c>
      <c r="F334" s="3" t="s">
        <v>945</v>
      </c>
      <c r="G334" s="1">
        <v>297</v>
      </c>
      <c r="H334" s="3" t="s">
        <v>905</v>
      </c>
      <c r="I334" s="3" t="s">
        <v>906</v>
      </c>
      <c r="J334" s="1" t="s">
        <v>24</v>
      </c>
      <c r="K334" s="3" t="s">
        <v>947</v>
      </c>
      <c r="L334" s="4" t="s">
        <v>949</v>
      </c>
      <c r="M334" s="25" t="s">
        <v>19</v>
      </c>
      <c r="N334" s="5">
        <v>42766</v>
      </c>
      <c r="O334" s="5">
        <v>46418</v>
      </c>
      <c r="P334" s="1" t="s">
        <v>412</v>
      </c>
      <c r="Q334" s="3" t="s">
        <v>25</v>
      </c>
      <c r="R334" s="3" t="s">
        <v>21</v>
      </c>
      <c r="S334" s="1" t="s">
        <v>22</v>
      </c>
    </row>
    <row r="335" spans="1:19" ht="26.1" customHeight="1" x14ac:dyDescent="0.2">
      <c r="A335" s="1">
        <v>2024334</v>
      </c>
      <c r="B335" s="5">
        <v>45429</v>
      </c>
      <c r="C335" s="4" t="str">
        <f>TEXT(Fiscalizacoes[[#This Row],[Data]],"mm/aaaa")</f>
        <v>05/2024</v>
      </c>
      <c r="D335" s="2" t="s">
        <v>909</v>
      </c>
      <c r="E335" s="1" t="s">
        <v>34</v>
      </c>
      <c r="F335" s="3" t="s">
        <v>945</v>
      </c>
      <c r="G335" s="1">
        <v>297</v>
      </c>
      <c r="H335" s="3" t="s">
        <v>905</v>
      </c>
      <c r="I335" s="3" t="s">
        <v>906</v>
      </c>
      <c r="J335" s="1" t="s">
        <v>24</v>
      </c>
      <c r="K335" s="3" t="s">
        <v>947</v>
      </c>
      <c r="L335" s="4" t="s">
        <v>950</v>
      </c>
      <c r="M335" s="25" t="s">
        <v>19</v>
      </c>
      <c r="N335" s="5">
        <v>42825</v>
      </c>
      <c r="O335" s="5">
        <v>46477</v>
      </c>
      <c r="P335" s="1" t="s">
        <v>412</v>
      </c>
      <c r="Q335" s="3" t="s">
        <v>25</v>
      </c>
      <c r="R335" s="3" t="s">
        <v>21</v>
      </c>
      <c r="S335" s="1" t="s">
        <v>22</v>
      </c>
    </row>
    <row r="336" spans="1:19" ht="26.1" customHeight="1" x14ac:dyDescent="0.2">
      <c r="A336" s="1">
        <v>2024335</v>
      </c>
      <c r="B336" s="5">
        <v>45429</v>
      </c>
      <c r="C336" s="4" t="str">
        <f>TEXT(Fiscalizacoes[[#This Row],[Data]],"mm/aaaa")</f>
        <v>05/2024</v>
      </c>
      <c r="D336" s="2" t="s">
        <v>910</v>
      </c>
      <c r="E336" s="1" t="s">
        <v>34</v>
      </c>
      <c r="F336" s="3" t="s">
        <v>945</v>
      </c>
      <c r="G336" s="1">
        <v>297</v>
      </c>
      <c r="H336" s="3" t="s">
        <v>905</v>
      </c>
      <c r="I336" s="3" t="s">
        <v>906</v>
      </c>
      <c r="J336" s="1" t="s">
        <v>24</v>
      </c>
      <c r="K336" s="3" t="s">
        <v>947</v>
      </c>
      <c r="L336" s="4" t="s">
        <v>951</v>
      </c>
      <c r="M336" s="25" t="s">
        <v>19</v>
      </c>
      <c r="N336" s="5">
        <v>43281</v>
      </c>
      <c r="O336" s="5">
        <v>46934</v>
      </c>
      <c r="P336" s="1" t="s">
        <v>412</v>
      </c>
      <c r="Q336" s="3" t="s">
        <v>25</v>
      </c>
      <c r="R336" s="3" t="s">
        <v>21</v>
      </c>
      <c r="S336" s="1" t="s">
        <v>22</v>
      </c>
    </row>
    <row r="337" spans="1:19" ht="26.1" customHeight="1" x14ac:dyDescent="0.2">
      <c r="A337" s="1">
        <v>2024336</v>
      </c>
      <c r="B337" s="5">
        <v>45429</v>
      </c>
      <c r="C337" s="4" t="str">
        <f>TEXT(Fiscalizacoes[[#This Row],[Data]],"mm/aaaa")</f>
        <v>05/2024</v>
      </c>
      <c r="D337" s="2" t="s">
        <v>911</v>
      </c>
      <c r="E337" s="1" t="s">
        <v>34</v>
      </c>
      <c r="F337" s="3" t="s">
        <v>945</v>
      </c>
      <c r="G337" s="1">
        <v>297</v>
      </c>
      <c r="H337" s="3" t="s">
        <v>905</v>
      </c>
      <c r="I337" s="3" t="s">
        <v>906</v>
      </c>
      <c r="J337" s="1" t="s">
        <v>24</v>
      </c>
      <c r="K337" s="3" t="s">
        <v>947</v>
      </c>
      <c r="L337" s="4" t="s">
        <v>952</v>
      </c>
      <c r="M337" s="25" t="s">
        <v>19</v>
      </c>
      <c r="N337" s="5">
        <v>44165</v>
      </c>
      <c r="O337" s="5">
        <v>47817</v>
      </c>
      <c r="P337" s="1" t="s">
        <v>412</v>
      </c>
      <c r="Q337" s="3" t="s">
        <v>25</v>
      </c>
      <c r="R337" s="3" t="s">
        <v>21</v>
      </c>
      <c r="S337" s="1" t="s">
        <v>22</v>
      </c>
    </row>
    <row r="338" spans="1:19" ht="26.1" customHeight="1" x14ac:dyDescent="0.2">
      <c r="A338" s="1">
        <v>2024337</v>
      </c>
      <c r="B338" s="5">
        <v>45429</v>
      </c>
      <c r="C338" s="4" t="str">
        <f>TEXT(Fiscalizacoes[[#This Row],[Data]],"mm/aaaa")</f>
        <v>05/2024</v>
      </c>
      <c r="D338" s="2" t="s">
        <v>912</v>
      </c>
      <c r="E338" s="1" t="s">
        <v>34</v>
      </c>
      <c r="F338" s="3" t="s">
        <v>945</v>
      </c>
      <c r="G338" s="1">
        <v>297</v>
      </c>
      <c r="H338" s="3" t="s">
        <v>905</v>
      </c>
      <c r="I338" s="3" t="s">
        <v>906</v>
      </c>
      <c r="J338" s="1" t="s">
        <v>24</v>
      </c>
      <c r="K338" s="3" t="s">
        <v>947</v>
      </c>
      <c r="L338" s="4" t="s">
        <v>953</v>
      </c>
      <c r="M338" s="25" t="s">
        <v>19</v>
      </c>
      <c r="N338" s="5">
        <v>44439</v>
      </c>
      <c r="O338" s="5">
        <v>48091</v>
      </c>
      <c r="P338" s="1" t="s">
        <v>412</v>
      </c>
      <c r="Q338" s="3" t="s">
        <v>25</v>
      </c>
      <c r="R338" s="3" t="s">
        <v>21</v>
      </c>
      <c r="S338" s="1" t="s">
        <v>22</v>
      </c>
    </row>
    <row r="339" spans="1:19" ht="26.1" customHeight="1" x14ac:dyDescent="0.2">
      <c r="A339" s="1">
        <v>2024338</v>
      </c>
      <c r="B339" s="5">
        <v>45429</v>
      </c>
      <c r="C339" s="4" t="str">
        <f>TEXT(Fiscalizacoes[[#This Row],[Data]],"mm/aaaa")</f>
        <v>05/2024</v>
      </c>
      <c r="D339" s="2" t="s">
        <v>915</v>
      </c>
      <c r="E339" s="1" t="s">
        <v>34</v>
      </c>
      <c r="F339" s="3" t="s">
        <v>945</v>
      </c>
      <c r="G339" s="1">
        <v>297</v>
      </c>
      <c r="H339" s="3" t="s">
        <v>905</v>
      </c>
      <c r="I339" s="3" t="s">
        <v>906</v>
      </c>
      <c r="J339" s="1" t="s">
        <v>24</v>
      </c>
      <c r="K339" s="3" t="s">
        <v>947</v>
      </c>
      <c r="L339" s="4" t="s">
        <v>954</v>
      </c>
      <c r="M339" s="25" t="s">
        <v>19</v>
      </c>
      <c r="N339" s="5">
        <v>43343</v>
      </c>
      <c r="O339" s="5">
        <v>46996</v>
      </c>
      <c r="P339" s="1" t="s">
        <v>412</v>
      </c>
      <c r="Q339" s="3" t="s">
        <v>25</v>
      </c>
      <c r="R339" s="3" t="s">
        <v>21</v>
      </c>
      <c r="S339" s="1" t="s">
        <v>22</v>
      </c>
    </row>
    <row r="340" spans="1:19" ht="26.1" customHeight="1" x14ac:dyDescent="0.2">
      <c r="A340" s="1">
        <v>2024339</v>
      </c>
      <c r="B340" s="5">
        <v>45429</v>
      </c>
      <c r="C340" s="4" t="str">
        <f>TEXT(Fiscalizacoes[[#This Row],[Data]],"mm/aaaa")</f>
        <v>05/2024</v>
      </c>
      <c r="D340" s="2" t="s">
        <v>913</v>
      </c>
      <c r="E340" s="1" t="s">
        <v>34</v>
      </c>
      <c r="F340" s="3" t="s">
        <v>945</v>
      </c>
      <c r="G340" s="1">
        <v>297</v>
      </c>
      <c r="H340" s="3" t="s">
        <v>905</v>
      </c>
      <c r="I340" s="3" t="s">
        <v>906</v>
      </c>
      <c r="J340" s="1" t="s">
        <v>24</v>
      </c>
      <c r="K340" s="3" t="s">
        <v>947</v>
      </c>
      <c r="L340" s="4" t="s">
        <v>955</v>
      </c>
      <c r="M340" s="25" t="s">
        <v>19</v>
      </c>
      <c r="N340" s="5">
        <v>44165</v>
      </c>
      <c r="O340" s="5">
        <v>47817</v>
      </c>
      <c r="P340" s="1" t="s">
        <v>412</v>
      </c>
      <c r="Q340" s="3" t="s">
        <v>25</v>
      </c>
      <c r="R340" s="3" t="s">
        <v>21</v>
      </c>
      <c r="S340" s="1" t="s">
        <v>22</v>
      </c>
    </row>
    <row r="341" spans="1:19" ht="26.1" customHeight="1" x14ac:dyDescent="0.2">
      <c r="A341" s="1">
        <v>2024340</v>
      </c>
      <c r="B341" s="5">
        <v>45429</v>
      </c>
      <c r="C341" s="4" t="str">
        <f>TEXT(Fiscalizacoes[[#This Row],[Data]],"mm/aaaa")</f>
        <v>05/2024</v>
      </c>
      <c r="D341" s="2" t="s">
        <v>918</v>
      </c>
      <c r="E341" s="1" t="s">
        <v>34</v>
      </c>
      <c r="F341" s="3" t="s">
        <v>945</v>
      </c>
      <c r="G341" s="1">
        <v>297</v>
      </c>
      <c r="H341" s="3" t="s">
        <v>905</v>
      </c>
      <c r="I341" s="3" t="s">
        <v>906</v>
      </c>
      <c r="J341" s="1" t="s">
        <v>24</v>
      </c>
      <c r="K341" s="3" t="s">
        <v>947</v>
      </c>
      <c r="L341" s="4" t="s">
        <v>956</v>
      </c>
      <c r="M341" s="25" t="s">
        <v>19</v>
      </c>
      <c r="N341" s="5">
        <v>42825</v>
      </c>
      <c r="O341" s="5">
        <v>46477</v>
      </c>
      <c r="P341" s="1" t="s">
        <v>412</v>
      </c>
      <c r="Q341" s="3" t="s">
        <v>25</v>
      </c>
      <c r="R341" s="3" t="s">
        <v>21</v>
      </c>
      <c r="S341" s="1" t="s">
        <v>22</v>
      </c>
    </row>
    <row r="342" spans="1:19" ht="26.1" customHeight="1" x14ac:dyDescent="0.2">
      <c r="A342" s="1">
        <v>2024341</v>
      </c>
      <c r="B342" s="5">
        <v>45429</v>
      </c>
      <c r="C342" s="4" t="str">
        <f>TEXT(Fiscalizacoes[[#This Row],[Data]],"mm/aaaa")</f>
        <v>05/2024</v>
      </c>
      <c r="D342" s="2" t="s">
        <v>917</v>
      </c>
      <c r="E342" s="1" t="s">
        <v>34</v>
      </c>
      <c r="F342" s="3" t="s">
        <v>945</v>
      </c>
      <c r="G342" s="1">
        <v>297</v>
      </c>
      <c r="H342" s="3" t="s">
        <v>905</v>
      </c>
      <c r="I342" s="3" t="s">
        <v>906</v>
      </c>
      <c r="J342" s="1" t="s">
        <v>24</v>
      </c>
      <c r="K342" s="3" t="s">
        <v>947</v>
      </c>
      <c r="L342" s="4" t="s">
        <v>957</v>
      </c>
      <c r="M342" s="25" t="s">
        <v>19</v>
      </c>
      <c r="N342" s="5">
        <v>42825</v>
      </c>
      <c r="O342" s="5">
        <v>46477</v>
      </c>
      <c r="P342" s="1" t="s">
        <v>412</v>
      </c>
      <c r="Q342" s="3" t="s">
        <v>25</v>
      </c>
      <c r="R342" s="3" t="s">
        <v>21</v>
      </c>
      <c r="S342" s="1" t="s">
        <v>22</v>
      </c>
    </row>
    <row r="343" spans="1:19" ht="26.1" customHeight="1" x14ac:dyDescent="0.2">
      <c r="A343" s="1">
        <v>2024342</v>
      </c>
      <c r="B343" s="5">
        <v>45429</v>
      </c>
      <c r="C343" s="4" t="str">
        <f>TEXT(Fiscalizacoes[[#This Row],[Data]],"mm/aaaa")</f>
        <v>05/2024</v>
      </c>
      <c r="D343" s="2" t="s">
        <v>919</v>
      </c>
      <c r="E343" s="1" t="s">
        <v>34</v>
      </c>
      <c r="F343" s="3" t="s">
        <v>945</v>
      </c>
      <c r="G343" s="1">
        <v>297</v>
      </c>
      <c r="H343" s="3" t="s">
        <v>905</v>
      </c>
      <c r="I343" s="3" t="s">
        <v>906</v>
      </c>
      <c r="J343" s="1" t="s">
        <v>24</v>
      </c>
      <c r="K343" s="3" t="s">
        <v>947</v>
      </c>
      <c r="L343" s="4" t="s">
        <v>958</v>
      </c>
      <c r="M343" s="25" t="s">
        <v>19</v>
      </c>
      <c r="N343" s="5">
        <v>43616</v>
      </c>
      <c r="O343" s="5">
        <v>47269</v>
      </c>
      <c r="P343" s="1" t="s">
        <v>412</v>
      </c>
      <c r="Q343" s="3" t="s">
        <v>25</v>
      </c>
      <c r="R343" s="3" t="s">
        <v>21</v>
      </c>
      <c r="S343" s="1" t="s">
        <v>22</v>
      </c>
    </row>
    <row r="344" spans="1:19" ht="26.1" customHeight="1" x14ac:dyDescent="0.2">
      <c r="A344" s="1">
        <v>2024343</v>
      </c>
      <c r="B344" s="5">
        <v>45429</v>
      </c>
      <c r="C344" s="4" t="str">
        <f>TEXT(Fiscalizacoes[[#This Row],[Data]],"mm/aaaa")</f>
        <v>05/2024</v>
      </c>
      <c r="D344" s="2" t="s">
        <v>923</v>
      </c>
      <c r="E344" s="1" t="s">
        <v>34</v>
      </c>
      <c r="F344" s="3" t="s">
        <v>945</v>
      </c>
      <c r="G344" s="1">
        <v>297</v>
      </c>
      <c r="H344" s="3" t="s">
        <v>905</v>
      </c>
      <c r="I344" s="3" t="s">
        <v>906</v>
      </c>
      <c r="J344" s="1" t="s">
        <v>24</v>
      </c>
      <c r="K344" s="3" t="s">
        <v>947</v>
      </c>
      <c r="L344" s="4" t="s">
        <v>959</v>
      </c>
      <c r="M344" s="25" t="s">
        <v>19</v>
      </c>
      <c r="N344" s="5">
        <v>44104</v>
      </c>
      <c r="O344" s="5">
        <v>47756</v>
      </c>
      <c r="P344" s="1" t="s">
        <v>412</v>
      </c>
      <c r="Q344" s="3" t="s">
        <v>25</v>
      </c>
      <c r="R344" s="3" t="s">
        <v>21</v>
      </c>
      <c r="S344" s="1" t="s">
        <v>22</v>
      </c>
    </row>
    <row r="345" spans="1:19" ht="26.1" customHeight="1" x14ac:dyDescent="0.2">
      <c r="A345" s="1">
        <v>2024344</v>
      </c>
      <c r="B345" s="5">
        <v>45429</v>
      </c>
      <c r="C345" s="4" t="str">
        <f>TEXT(Fiscalizacoes[[#This Row],[Data]],"mm/aaaa")</f>
        <v>05/2024</v>
      </c>
      <c r="D345" s="2" t="s">
        <v>922</v>
      </c>
      <c r="E345" s="1" t="s">
        <v>34</v>
      </c>
      <c r="F345" s="3" t="s">
        <v>945</v>
      </c>
      <c r="G345" s="1">
        <v>297</v>
      </c>
      <c r="H345" s="3" t="s">
        <v>905</v>
      </c>
      <c r="I345" s="3" t="s">
        <v>906</v>
      </c>
      <c r="J345" s="1" t="s">
        <v>24</v>
      </c>
      <c r="K345" s="3" t="s">
        <v>947</v>
      </c>
      <c r="L345" s="4" t="s">
        <v>960</v>
      </c>
      <c r="M345" s="25" t="s">
        <v>19</v>
      </c>
      <c r="N345" s="5">
        <v>42825</v>
      </c>
      <c r="O345" s="5">
        <v>46477</v>
      </c>
      <c r="P345" s="1" t="s">
        <v>412</v>
      </c>
      <c r="Q345" s="3" t="s">
        <v>25</v>
      </c>
      <c r="R345" s="3" t="s">
        <v>21</v>
      </c>
      <c r="S345" s="1" t="s">
        <v>22</v>
      </c>
    </row>
    <row r="346" spans="1:19" ht="26.1" customHeight="1" x14ac:dyDescent="0.2">
      <c r="A346" s="1">
        <v>2024345</v>
      </c>
      <c r="B346" s="5">
        <v>45429</v>
      </c>
      <c r="C346" s="4" t="str">
        <f>TEXT(Fiscalizacoes[[#This Row],[Data]],"mm/aaaa")</f>
        <v>05/2024</v>
      </c>
      <c r="D346" s="2" t="s">
        <v>921</v>
      </c>
      <c r="E346" s="1" t="s">
        <v>34</v>
      </c>
      <c r="F346" s="3" t="s">
        <v>945</v>
      </c>
      <c r="G346" s="1">
        <v>297</v>
      </c>
      <c r="H346" s="3" t="s">
        <v>905</v>
      </c>
      <c r="I346" s="3" t="s">
        <v>906</v>
      </c>
      <c r="J346" s="1" t="s">
        <v>24</v>
      </c>
      <c r="K346" s="3" t="s">
        <v>947</v>
      </c>
      <c r="L346" s="4" t="s">
        <v>961</v>
      </c>
      <c r="M346" s="25" t="s">
        <v>19</v>
      </c>
      <c r="N346" s="5">
        <v>43190</v>
      </c>
      <c r="O346" s="5">
        <v>46843</v>
      </c>
      <c r="P346" s="1" t="s">
        <v>412</v>
      </c>
      <c r="Q346" s="3" t="s">
        <v>25</v>
      </c>
      <c r="R346" s="3" t="s">
        <v>21</v>
      </c>
      <c r="S346" s="1" t="s">
        <v>22</v>
      </c>
    </row>
    <row r="347" spans="1:19" ht="26.1" customHeight="1" x14ac:dyDescent="0.2">
      <c r="A347" s="1">
        <v>2024346</v>
      </c>
      <c r="B347" s="5">
        <v>45429</v>
      </c>
      <c r="C347" s="4" t="str">
        <f>TEXT(Fiscalizacoes[[#This Row],[Data]],"mm/aaaa")</f>
        <v>05/2024</v>
      </c>
      <c r="D347" s="2" t="s">
        <v>920</v>
      </c>
      <c r="E347" s="1" t="s">
        <v>34</v>
      </c>
      <c r="F347" s="3" t="s">
        <v>945</v>
      </c>
      <c r="G347" s="1">
        <v>297</v>
      </c>
      <c r="H347" s="3" t="s">
        <v>905</v>
      </c>
      <c r="I347" s="3" t="s">
        <v>906</v>
      </c>
      <c r="J347" s="1" t="s">
        <v>24</v>
      </c>
      <c r="K347" s="3" t="s">
        <v>947</v>
      </c>
      <c r="L347" s="4" t="s">
        <v>962</v>
      </c>
      <c r="M347" s="25" t="s">
        <v>19</v>
      </c>
      <c r="N347" s="5">
        <v>42766</v>
      </c>
      <c r="O347" s="5">
        <v>46418</v>
      </c>
      <c r="P347" s="1" t="s">
        <v>412</v>
      </c>
      <c r="Q347" s="3" t="s">
        <v>25</v>
      </c>
      <c r="R347" s="3" t="s">
        <v>21</v>
      </c>
      <c r="S347" s="1" t="s">
        <v>22</v>
      </c>
    </row>
    <row r="348" spans="1:19" ht="26.1" customHeight="1" x14ac:dyDescent="0.2">
      <c r="A348" s="1">
        <v>2024347</v>
      </c>
      <c r="B348" s="5">
        <v>45429</v>
      </c>
      <c r="C348" s="4" t="str">
        <f>TEXT(Fiscalizacoes[[#This Row],[Data]],"mm/aaaa")</f>
        <v>05/2024</v>
      </c>
      <c r="D348" s="2" t="s">
        <v>924</v>
      </c>
      <c r="E348" s="1" t="s">
        <v>34</v>
      </c>
      <c r="F348" s="3" t="s">
        <v>945</v>
      </c>
      <c r="G348" s="1">
        <v>297</v>
      </c>
      <c r="H348" s="3" t="s">
        <v>905</v>
      </c>
      <c r="I348" s="3" t="s">
        <v>906</v>
      </c>
      <c r="J348" s="1" t="s">
        <v>24</v>
      </c>
      <c r="K348" s="3" t="s">
        <v>947</v>
      </c>
      <c r="L348" s="4" t="s">
        <v>963</v>
      </c>
      <c r="M348" s="25" t="s">
        <v>19</v>
      </c>
      <c r="N348" s="5">
        <v>45046</v>
      </c>
      <c r="O348" s="5">
        <v>48699</v>
      </c>
      <c r="P348" s="1" t="s">
        <v>412</v>
      </c>
      <c r="Q348" s="3" t="s">
        <v>25</v>
      </c>
      <c r="R348" s="3" t="s">
        <v>21</v>
      </c>
      <c r="S348" s="1" t="s">
        <v>22</v>
      </c>
    </row>
    <row r="349" spans="1:19" ht="26.1" customHeight="1" x14ac:dyDescent="0.2">
      <c r="A349" s="1">
        <v>2024348</v>
      </c>
      <c r="B349" s="5">
        <v>45429</v>
      </c>
      <c r="C349" s="4" t="str">
        <f>TEXT(Fiscalizacoes[[#This Row],[Data]],"mm/aaaa")</f>
        <v>05/2024</v>
      </c>
      <c r="D349" s="2" t="s">
        <v>925</v>
      </c>
      <c r="E349" s="1" t="s">
        <v>34</v>
      </c>
      <c r="F349" s="3" t="s">
        <v>945</v>
      </c>
      <c r="G349" s="1">
        <v>297</v>
      </c>
      <c r="H349" s="3" t="s">
        <v>905</v>
      </c>
      <c r="I349" s="3" t="s">
        <v>906</v>
      </c>
      <c r="J349" s="1" t="s">
        <v>24</v>
      </c>
      <c r="K349" s="3" t="s">
        <v>947</v>
      </c>
      <c r="L349" s="4" t="s">
        <v>964</v>
      </c>
      <c r="M349" s="25" t="s">
        <v>19</v>
      </c>
      <c r="N349" s="5">
        <v>42674</v>
      </c>
      <c r="O349" s="5">
        <v>46326</v>
      </c>
      <c r="P349" s="1" t="s">
        <v>412</v>
      </c>
      <c r="Q349" s="3" t="s">
        <v>25</v>
      </c>
      <c r="R349" s="3" t="s">
        <v>21</v>
      </c>
      <c r="S349" s="1" t="s">
        <v>22</v>
      </c>
    </row>
    <row r="350" spans="1:19" ht="26.1" customHeight="1" x14ac:dyDescent="0.2">
      <c r="A350" s="1">
        <v>2024349</v>
      </c>
      <c r="B350" s="5">
        <v>45429</v>
      </c>
      <c r="C350" s="4" t="str">
        <f>TEXT(Fiscalizacoes[[#This Row],[Data]],"mm/aaaa")</f>
        <v>05/2024</v>
      </c>
      <c r="D350" s="2" t="s">
        <v>926</v>
      </c>
      <c r="E350" s="1" t="s">
        <v>34</v>
      </c>
      <c r="F350" s="3" t="s">
        <v>945</v>
      </c>
      <c r="G350" s="1">
        <v>297</v>
      </c>
      <c r="H350" s="3" t="s">
        <v>905</v>
      </c>
      <c r="I350" s="3" t="s">
        <v>906</v>
      </c>
      <c r="J350" s="1" t="s">
        <v>24</v>
      </c>
      <c r="K350" s="3" t="s">
        <v>947</v>
      </c>
      <c r="L350" s="4" t="s">
        <v>965</v>
      </c>
      <c r="M350" s="25" t="s">
        <v>19</v>
      </c>
      <c r="N350" s="5">
        <v>44530</v>
      </c>
      <c r="O350" s="5">
        <v>48182</v>
      </c>
      <c r="P350" s="1" t="s">
        <v>412</v>
      </c>
      <c r="Q350" s="3" t="s">
        <v>25</v>
      </c>
      <c r="R350" s="3" t="s">
        <v>21</v>
      </c>
      <c r="S350" s="1" t="s">
        <v>22</v>
      </c>
    </row>
    <row r="351" spans="1:19" ht="26.1" customHeight="1" x14ac:dyDescent="0.2">
      <c r="A351" s="1">
        <v>2024350</v>
      </c>
      <c r="B351" s="5">
        <v>45429</v>
      </c>
      <c r="C351" s="4" t="str">
        <f>TEXT(Fiscalizacoes[[#This Row],[Data]],"mm/aaaa")</f>
        <v>05/2024</v>
      </c>
      <c r="D351" s="2" t="s">
        <v>928</v>
      </c>
      <c r="E351" s="1" t="s">
        <v>34</v>
      </c>
      <c r="F351" s="3" t="s">
        <v>945</v>
      </c>
      <c r="G351" s="1">
        <v>297</v>
      </c>
      <c r="H351" s="3" t="s">
        <v>905</v>
      </c>
      <c r="I351" s="3" t="s">
        <v>906</v>
      </c>
      <c r="J351" s="1" t="s">
        <v>24</v>
      </c>
      <c r="K351" s="3" t="s">
        <v>947</v>
      </c>
      <c r="L351" s="4" t="s">
        <v>966</v>
      </c>
      <c r="M351" s="25" t="s">
        <v>19</v>
      </c>
      <c r="N351" s="5">
        <v>43343</v>
      </c>
      <c r="O351" s="5">
        <v>46996</v>
      </c>
      <c r="P351" s="1" t="s">
        <v>412</v>
      </c>
      <c r="Q351" s="3" t="s">
        <v>25</v>
      </c>
      <c r="R351" s="3" t="s">
        <v>21</v>
      </c>
      <c r="S351" s="1" t="s">
        <v>22</v>
      </c>
    </row>
    <row r="352" spans="1:19" ht="26.1" customHeight="1" x14ac:dyDescent="0.2">
      <c r="A352" s="1">
        <v>2024351</v>
      </c>
      <c r="B352" s="5">
        <v>45429</v>
      </c>
      <c r="C352" s="4" t="str">
        <f>TEXT(Fiscalizacoes[[#This Row],[Data]],"mm/aaaa")</f>
        <v>05/2024</v>
      </c>
      <c r="D352" s="2" t="s">
        <v>927</v>
      </c>
      <c r="E352" s="1" t="s">
        <v>34</v>
      </c>
      <c r="F352" s="3" t="s">
        <v>945</v>
      </c>
      <c r="G352" s="1">
        <v>297</v>
      </c>
      <c r="H352" s="3" t="s">
        <v>905</v>
      </c>
      <c r="I352" s="3" t="s">
        <v>906</v>
      </c>
      <c r="J352" s="1" t="s">
        <v>24</v>
      </c>
      <c r="K352" s="3" t="s">
        <v>947</v>
      </c>
      <c r="L352" s="4" t="s">
        <v>967</v>
      </c>
      <c r="M352" s="25" t="s">
        <v>19</v>
      </c>
      <c r="N352" s="5">
        <v>45046</v>
      </c>
      <c r="O352" s="5">
        <v>48699</v>
      </c>
      <c r="P352" s="1" t="s">
        <v>412</v>
      </c>
      <c r="Q352" s="3" t="s">
        <v>25</v>
      </c>
      <c r="R352" s="3" t="s">
        <v>21</v>
      </c>
      <c r="S352" s="1" t="s">
        <v>22</v>
      </c>
    </row>
    <row r="353" spans="1:19" ht="26.1" customHeight="1" x14ac:dyDescent="0.2">
      <c r="A353" s="1">
        <v>2024352</v>
      </c>
      <c r="B353" s="5">
        <v>45429</v>
      </c>
      <c r="C353" s="4" t="str">
        <f>TEXT(Fiscalizacoes[[#This Row],[Data]],"mm/aaaa")</f>
        <v>05/2024</v>
      </c>
      <c r="D353" s="2" t="s">
        <v>929</v>
      </c>
      <c r="E353" s="1" t="s">
        <v>34</v>
      </c>
      <c r="F353" s="3" t="s">
        <v>945</v>
      </c>
      <c r="G353" s="1">
        <v>297</v>
      </c>
      <c r="H353" s="3" t="s">
        <v>905</v>
      </c>
      <c r="I353" s="3" t="s">
        <v>906</v>
      </c>
      <c r="J353" s="1" t="s">
        <v>24</v>
      </c>
      <c r="K353" s="3" t="s">
        <v>947</v>
      </c>
      <c r="L353" s="4" t="s">
        <v>968</v>
      </c>
      <c r="M353" s="25" t="s">
        <v>19</v>
      </c>
      <c r="N353" s="5">
        <v>43861</v>
      </c>
      <c r="O353" s="5">
        <v>47514</v>
      </c>
      <c r="P353" s="1" t="s">
        <v>412</v>
      </c>
      <c r="Q353" s="3" t="s">
        <v>25</v>
      </c>
      <c r="R353" s="3" t="s">
        <v>21</v>
      </c>
      <c r="S353" s="1" t="s">
        <v>22</v>
      </c>
    </row>
    <row r="354" spans="1:19" ht="26.1" customHeight="1" x14ac:dyDescent="0.2">
      <c r="A354" s="1">
        <v>2024353</v>
      </c>
      <c r="B354" s="5">
        <v>45429</v>
      </c>
      <c r="C354" s="4" t="str">
        <f>TEXT(Fiscalizacoes[[#This Row],[Data]],"mm/aaaa")</f>
        <v>05/2024</v>
      </c>
      <c r="D354" s="2" t="s">
        <v>931</v>
      </c>
      <c r="E354" s="1" t="s">
        <v>34</v>
      </c>
      <c r="F354" s="3" t="s">
        <v>945</v>
      </c>
      <c r="G354" s="1">
        <v>297</v>
      </c>
      <c r="H354" s="3" t="s">
        <v>905</v>
      </c>
      <c r="I354" s="3" t="s">
        <v>906</v>
      </c>
      <c r="J354" s="1" t="s">
        <v>24</v>
      </c>
      <c r="K354" s="3" t="s">
        <v>947</v>
      </c>
      <c r="L354" s="4" t="s">
        <v>969</v>
      </c>
      <c r="M354" s="25" t="s">
        <v>19</v>
      </c>
      <c r="N354" s="5">
        <v>42825</v>
      </c>
      <c r="O354" s="5">
        <v>46477</v>
      </c>
      <c r="P354" s="1" t="s">
        <v>412</v>
      </c>
      <c r="Q354" s="3" t="s">
        <v>25</v>
      </c>
      <c r="R354" s="3" t="s">
        <v>21</v>
      </c>
      <c r="S354" s="1" t="s">
        <v>22</v>
      </c>
    </row>
    <row r="355" spans="1:19" ht="26.1" customHeight="1" x14ac:dyDescent="0.2">
      <c r="A355" s="1">
        <v>2024354</v>
      </c>
      <c r="B355" s="5">
        <v>45429</v>
      </c>
      <c r="C355" s="4" t="str">
        <f>TEXT(Fiscalizacoes[[#This Row],[Data]],"mm/aaaa")</f>
        <v>05/2024</v>
      </c>
      <c r="D355" s="2" t="s">
        <v>933</v>
      </c>
      <c r="E355" s="1" t="s">
        <v>34</v>
      </c>
      <c r="F355" s="3" t="s">
        <v>945</v>
      </c>
      <c r="G355" s="1">
        <v>297</v>
      </c>
      <c r="H355" s="3" t="s">
        <v>905</v>
      </c>
      <c r="I355" s="3" t="s">
        <v>906</v>
      </c>
      <c r="J355" s="1" t="s">
        <v>24</v>
      </c>
      <c r="K355" s="3" t="s">
        <v>947</v>
      </c>
      <c r="L355" s="4" t="s">
        <v>970</v>
      </c>
      <c r="M355" s="25" t="s">
        <v>19</v>
      </c>
      <c r="N355" s="5">
        <v>42886</v>
      </c>
      <c r="O355" s="5">
        <v>46538</v>
      </c>
      <c r="P355" s="1" t="s">
        <v>412</v>
      </c>
      <c r="Q355" s="3" t="s">
        <v>25</v>
      </c>
      <c r="R355" s="3" t="s">
        <v>21</v>
      </c>
      <c r="S355" s="1" t="s">
        <v>22</v>
      </c>
    </row>
    <row r="356" spans="1:19" ht="26.1" customHeight="1" x14ac:dyDescent="0.2">
      <c r="A356" s="1">
        <v>2024355</v>
      </c>
      <c r="B356" s="5">
        <v>45429</v>
      </c>
      <c r="C356" s="4" t="str">
        <f>TEXT(Fiscalizacoes[[#This Row],[Data]],"mm/aaaa")</f>
        <v>05/2024</v>
      </c>
      <c r="D356" s="2" t="s">
        <v>935</v>
      </c>
      <c r="E356" s="1" t="s">
        <v>34</v>
      </c>
      <c r="F356" s="3" t="s">
        <v>945</v>
      </c>
      <c r="G356" s="1">
        <v>297</v>
      </c>
      <c r="H356" s="3" t="s">
        <v>905</v>
      </c>
      <c r="I356" s="3" t="s">
        <v>906</v>
      </c>
      <c r="J356" s="1" t="s">
        <v>24</v>
      </c>
      <c r="K356" s="3" t="s">
        <v>947</v>
      </c>
      <c r="L356" s="4" t="s">
        <v>971</v>
      </c>
      <c r="M356" s="25" t="s">
        <v>19</v>
      </c>
      <c r="N356" s="5">
        <v>43312</v>
      </c>
      <c r="O356" s="5">
        <v>46965</v>
      </c>
      <c r="P356" s="1" t="s">
        <v>412</v>
      </c>
      <c r="Q356" s="3" t="s">
        <v>25</v>
      </c>
      <c r="R356" s="3" t="s">
        <v>21</v>
      </c>
      <c r="S356" s="1" t="s">
        <v>22</v>
      </c>
    </row>
    <row r="357" spans="1:19" ht="26.1" customHeight="1" x14ac:dyDescent="0.2">
      <c r="A357" s="1">
        <v>2024356</v>
      </c>
      <c r="B357" s="5">
        <v>45429</v>
      </c>
      <c r="C357" s="4" t="str">
        <f>TEXT(Fiscalizacoes[[#This Row],[Data]],"mm/aaaa")</f>
        <v>05/2024</v>
      </c>
      <c r="D357" s="2" t="s">
        <v>932</v>
      </c>
      <c r="E357" s="1" t="s">
        <v>34</v>
      </c>
      <c r="F357" s="3" t="s">
        <v>945</v>
      </c>
      <c r="G357" s="1">
        <v>297</v>
      </c>
      <c r="H357" s="3" t="s">
        <v>905</v>
      </c>
      <c r="I357" s="3" t="s">
        <v>906</v>
      </c>
      <c r="J357" s="1" t="s">
        <v>24</v>
      </c>
      <c r="K357" s="3" t="s">
        <v>947</v>
      </c>
      <c r="L357" s="4" t="s">
        <v>972</v>
      </c>
      <c r="M357" s="25" t="s">
        <v>19</v>
      </c>
      <c r="N357" s="5">
        <v>44255</v>
      </c>
      <c r="O357" s="5">
        <v>47907</v>
      </c>
      <c r="P357" s="1" t="s">
        <v>412</v>
      </c>
      <c r="Q357" s="3" t="s">
        <v>25</v>
      </c>
      <c r="R357" s="3" t="s">
        <v>21</v>
      </c>
      <c r="S357" s="1" t="s">
        <v>22</v>
      </c>
    </row>
    <row r="358" spans="1:19" ht="26.1" customHeight="1" x14ac:dyDescent="0.2">
      <c r="A358" s="1">
        <v>2024357</v>
      </c>
      <c r="B358" s="5">
        <v>45429</v>
      </c>
      <c r="C358" s="4" t="str">
        <f>TEXT(Fiscalizacoes[[#This Row],[Data]],"mm/aaaa")</f>
        <v>05/2024</v>
      </c>
      <c r="D358" s="2" t="s">
        <v>930</v>
      </c>
      <c r="E358" s="1" t="s">
        <v>34</v>
      </c>
      <c r="F358" s="3" t="s">
        <v>945</v>
      </c>
      <c r="G358" s="1">
        <v>297</v>
      </c>
      <c r="H358" s="3" t="s">
        <v>905</v>
      </c>
      <c r="I358" s="3" t="s">
        <v>906</v>
      </c>
      <c r="J358" s="1" t="s">
        <v>24</v>
      </c>
      <c r="K358" s="3" t="s">
        <v>947</v>
      </c>
      <c r="L358" s="4" t="s">
        <v>973</v>
      </c>
      <c r="M358" s="25" t="s">
        <v>19</v>
      </c>
      <c r="N358" s="5">
        <v>42886</v>
      </c>
      <c r="O358" s="5">
        <v>46538</v>
      </c>
      <c r="P358" s="1" t="s">
        <v>412</v>
      </c>
      <c r="Q358" s="3" t="s">
        <v>25</v>
      </c>
      <c r="R358" s="3" t="s">
        <v>21</v>
      </c>
      <c r="S358" s="1" t="s">
        <v>22</v>
      </c>
    </row>
    <row r="359" spans="1:19" ht="26.1" customHeight="1" x14ac:dyDescent="0.2">
      <c r="A359" s="1">
        <v>2024358</v>
      </c>
      <c r="B359" s="5">
        <v>45429</v>
      </c>
      <c r="C359" s="4" t="str">
        <f>TEXT(Fiscalizacoes[[#This Row],[Data]],"mm/aaaa")</f>
        <v>05/2024</v>
      </c>
      <c r="D359" s="2" t="s">
        <v>934</v>
      </c>
      <c r="E359" s="1" t="s">
        <v>34</v>
      </c>
      <c r="F359" s="3" t="s">
        <v>945</v>
      </c>
      <c r="G359" s="1">
        <v>297</v>
      </c>
      <c r="H359" s="3" t="s">
        <v>905</v>
      </c>
      <c r="I359" s="3" t="s">
        <v>906</v>
      </c>
      <c r="J359" s="1" t="s">
        <v>24</v>
      </c>
      <c r="K359" s="3" t="s">
        <v>947</v>
      </c>
      <c r="L359" s="4" t="s">
        <v>974</v>
      </c>
      <c r="M359" s="25" t="s">
        <v>19</v>
      </c>
      <c r="N359" s="5">
        <v>42886</v>
      </c>
      <c r="O359" s="5">
        <v>46538</v>
      </c>
      <c r="P359" s="1" t="s">
        <v>412</v>
      </c>
      <c r="Q359" s="3" t="s">
        <v>25</v>
      </c>
      <c r="R359" s="3" t="s">
        <v>21</v>
      </c>
      <c r="S359" s="1" t="s">
        <v>22</v>
      </c>
    </row>
    <row r="360" spans="1:19" ht="26.1" customHeight="1" x14ac:dyDescent="0.2">
      <c r="A360" s="1">
        <v>2024359</v>
      </c>
      <c r="B360" s="5">
        <v>45429</v>
      </c>
      <c r="C360" s="4" t="str">
        <f>TEXT(Fiscalizacoes[[#This Row],[Data]],"mm/aaaa")</f>
        <v>05/2024</v>
      </c>
      <c r="D360" s="2" t="s">
        <v>936</v>
      </c>
      <c r="E360" s="1" t="s">
        <v>34</v>
      </c>
      <c r="F360" s="3" t="s">
        <v>945</v>
      </c>
      <c r="G360" s="1">
        <v>297</v>
      </c>
      <c r="H360" s="3" t="s">
        <v>905</v>
      </c>
      <c r="I360" s="3" t="s">
        <v>906</v>
      </c>
      <c r="J360" s="1" t="s">
        <v>24</v>
      </c>
      <c r="K360" s="3" t="s">
        <v>947</v>
      </c>
      <c r="L360" s="4" t="s">
        <v>975</v>
      </c>
      <c r="M360" s="25" t="s">
        <v>19</v>
      </c>
      <c r="N360" s="5">
        <v>42825</v>
      </c>
      <c r="O360" s="5">
        <v>46477</v>
      </c>
      <c r="P360" s="1" t="s">
        <v>412</v>
      </c>
      <c r="Q360" s="3" t="s">
        <v>25</v>
      </c>
      <c r="R360" s="3" t="s">
        <v>21</v>
      </c>
      <c r="S360" s="1" t="s">
        <v>22</v>
      </c>
    </row>
    <row r="361" spans="1:19" ht="26.1" customHeight="1" x14ac:dyDescent="0.2">
      <c r="A361" s="1">
        <v>2024360</v>
      </c>
      <c r="B361" s="5">
        <v>45429</v>
      </c>
      <c r="C361" s="4" t="str">
        <f>TEXT(Fiscalizacoes[[#This Row],[Data]],"mm/aaaa")</f>
        <v>05/2024</v>
      </c>
      <c r="D361" s="2" t="s">
        <v>938</v>
      </c>
      <c r="E361" s="1" t="s">
        <v>34</v>
      </c>
      <c r="F361" s="3" t="s">
        <v>945</v>
      </c>
      <c r="G361" s="1">
        <v>297</v>
      </c>
      <c r="H361" s="3" t="s">
        <v>905</v>
      </c>
      <c r="I361" s="3" t="s">
        <v>906</v>
      </c>
      <c r="J361" s="1" t="s">
        <v>24</v>
      </c>
      <c r="K361" s="3" t="s">
        <v>947</v>
      </c>
      <c r="L361" s="4" t="s">
        <v>976</v>
      </c>
      <c r="M361" s="25" t="s">
        <v>19</v>
      </c>
      <c r="N361" s="5">
        <v>44165</v>
      </c>
      <c r="O361" s="5">
        <v>47817</v>
      </c>
      <c r="P361" s="1" t="s">
        <v>412</v>
      </c>
      <c r="Q361" s="3" t="s">
        <v>25</v>
      </c>
      <c r="R361" s="3" t="s">
        <v>21</v>
      </c>
      <c r="S361" s="1" t="s">
        <v>22</v>
      </c>
    </row>
    <row r="362" spans="1:19" ht="26.1" customHeight="1" x14ac:dyDescent="0.2">
      <c r="A362" s="1">
        <v>2024361</v>
      </c>
      <c r="B362" s="5">
        <v>45429</v>
      </c>
      <c r="C362" s="4" t="str">
        <f>TEXT(Fiscalizacoes[[#This Row],[Data]],"mm/aaaa")</f>
        <v>05/2024</v>
      </c>
      <c r="D362" s="2" t="s">
        <v>940</v>
      </c>
      <c r="E362" s="1" t="s">
        <v>34</v>
      </c>
      <c r="F362" s="3" t="s">
        <v>945</v>
      </c>
      <c r="G362" s="1">
        <v>297</v>
      </c>
      <c r="H362" s="3" t="s">
        <v>905</v>
      </c>
      <c r="I362" s="3" t="s">
        <v>906</v>
      </c>
      <c r="J362" s="1" t="s">
        <v>24</v>
      </c>
      <c r="K362" s="3" t="s">
        <v>947</v>
      </c>
      <c r="L362" s="4" t="s">
        <v>977</v>
      </c>
      <c r="M362" s="25" t="s">
        <v>19</v>
      </c>
      <c r="N362" s="5">
        <v>43343</v>
      </c>
      <c r="O362" s="5">
        <v>46996</v>
      </c>
      <c r="P362" s="1" t="s">
        <v>412</v>
      </c>
      <c r="Q362" s="3" t="s">
        <v>25</v>
      </c>
      <c r="R362" s="3" t="s">
        <v>21</v>
      </c>
      <c r="S362" s="1" t="s">
        <v>22</v>
      </c>
    </row>
    <row r="363" spans="1:19" ht="26.1" customHeight="1" x14ac:dyDescent="0.2">
      <c r="A363" s="1">
        <v>2024362</v>
      </c>
      <c r="B363" s="5">
        <v>45429</v>
      </c>
      <c r="C363" s="4" t="str">
        <f>TEXT(Fiscalizacoes[[#This Row],[Data]],"mm/aaaa")</f>
        <v>05/2024</v>
      </c>
      <c r="D363" s="2" t="s">
        <v>941</v>
      </c>
      <c r="E363" s="1" t="s">
        <v>34</v>
      </c>
      <c r="F363" s="3" t="s">
        <v>945</v>
      </c>
      <c r="G363" s="1">
        <v>297</v>
      </c>
      <c r="H363" s="3" t="s">
        <v>905</v>
      </c>
      <c r="I363" s="3" t="s">
        <v>906</v>
      </c>
      <c r="J363" s="1" t="s">
        <v>24</v>
      </c>
      <c r="K363" s="3" t="s">
        <v>947</v>
      </c>
      <c r="L363" s="4" t="s">
        <v>978</v>
      </c>
      <c r="M363" s="25" t="s">
        <v>19</v>
      </c>
      <c r="N363" s="5">
        <v>43312</v>
      </c>
      <c r="O363" s="5">
        <v>46965</v>
      </c>
      <c r="P363" s="1" t="s">
        <v>412</v>
      </c>
      <c r="Q363" s="3" t="s">
        <v>25</v>
      </c>
      <c r="R363" s="3" t="s">
        <v>21</v>
      </c>
      <c r="S363" s="1" t="s">
        <v>22</v>
      </c>
    </row>
    <row r="364" spans="1:19" ht="26.1" customHeight="1" x14ac:dyDescent="0.2">
      <c r="A364" s="1">
        <v>2024363</v>
      </c>
      <c r="B364" s="5">
        <v>45429</v>
      </c>
      <c r="C364" s="4" t="str">
        <f>TEXT(Fiscalizacoes[[#This Row],[Data]],"mm/aaaa")</f>
        <v>05/2024</v>
      </c>
      <c r="D364" s="2" t="s">
        <v>939</v>
      </c>
      <c r="E364" s="1" t="s">
        <v>34</v>
      </c>
      <c r="F364" s="3" t="s">
        <v>945</v>
      </c>
      <c r="G364" s="1">
        <v>297</v>
      </c>
      <c r="H364" s="3" t="s">
        <v>905</v>
      </c>
      <c r="I364" s="3" t="s">
        <v>906</v>
      </c>
      <c r="J364" s="1" t="s">
        <v>24</v>
      </c>
      <c r="K364" s="3" t="s">
        <v>947</v>
      </c>
      <c r="L364" s="4" t="s">
        <v>979</v>
      </c>
      <c r="M364" s="25" t="s">
        <v>19</v>
      </c>
      <c r="N364" s="5">
        <v>43251</v>
      </c>
      <c r="O364" s="5">
        <v>46904</v>
      </c>
      <c r="P364" s="1" t="s">
        <v>412</v>
      </c>
      <c r="Q364" s="3" t="s">
        <v>25</v>
      </c>
      <c r="R364" s="3" t="s">
        <v>21</v>
      </c>
      <c r="S364" s="1" t="s">
        <v>22</v>
      </c>
    </row>
    <row r="365" spans="1:19" ht="26.1" customHeight="1" x14ac:dyDescent="0.2">
      <c r="A365" s="1">
        <v>2024364</v>
      </c>
      <c r="B365" s="5">
        <v>45429</v>
      </c>
      <c r="C365" s="4" t="str">
        <f>TEXT(Fiscalizacoes[[#This Row],[Data]],"mm/aaaa")</f>
        <v>05/2024</v>
      </c>
      <c r="D365" s="2" t="s">
        <v>937</v>
      </c>
      <c r="E365" s="1" t="s">
        <v>34</v>
      </c>
      <c r="F365" s="3" t="s">
        <v>945</v>
      </c>
      <c r="G365" s="1">
        <v>297</v>
      </c>
      <c r="H365" s="3" t="s">
        <v>905</v>
      </c>
      <c r="I365" s="3" t="s">
        <v>906</v>
      </c>
      <c r="J365" s="1" t="s">
        <v>24</v>
      </c>
      <c r="K365" s="3" t="s">
        <v>947</v>
      </c>
      <c r="L365" s="4" t="s">
        <v>980</v>
      </c>
      <c r="M365" s="25" t="s">
        <v>19</v>
      </c>
      <c r="N365" s="5">
        <v>42825</v>
      </c>
      <c r="O365" s="5">
        <v>46477</v>
      </c>
      <c r="P365" s="1" t="s">
        <v>412</v>
      </c>
      <c r="Q365" s="3" t="s">
        <v>25</v>
      </c>
      <c r="R365" s="3" t="s">
        <v>21</v>
      </c>
      <c r="S365" s="1" t="s">
        <v>22</v>
      </c>
    </row>
    <row r="366" spans="1:19" ht="26.1" customHeight="1" x14ac:dyDescent="0.2">
      <c r="A366" s="1">
        <v>2024365</v>
      </c>
      <c r="B366" s="5">
        <v>45429</v>
      </c>
      <c r="C366" s="4" t="str">
        <f>TEXT(Fiscalizacoes[[#This Row],[Data]],"mm/aaaa")</f>
        <v>05/2024</v>
      </c>
      <c r="D366" s="2" t="s">
        <v>916</v>
      </c>
      <c r="E366" s="1" t="s">
        <v>34</v>
      </c>
      <c r="F366" s="3" t="s">
        <v>945</v>
      </c>
      <c r="G366" s="1">
        <v>297</v>
      </c>
      <c r="H366" s="3" t="s">
        <v>905</v>
      </c>
      <c r="I366" s="3" t="s">
        <v>906</v>
      </c>
      <c r="J366" s="1" t="s">
        <v>24</v>
      </c>
      <c r="K366" s="3" t="s">
        <v>947</v>
      </c>
      <c r="L366" s="4" t="s">
        <v>981</v>
      </c>
      <c r="M366" s="25" t="s">
        <v>19</v>
      </c>
      <c r="N366" s="5">
        <v>44742</v>
      </c>
      <c r="O366" s="5">
        <v>48395</v>
      </c>
      <c r="P366" s="1" t="s">
        <v>412</v>
      </c>
      <c r="Q366" s="3" t="s">
        <v>25</v>
      </c>
      <c r="R366" s="3" t="s">
        <v>21</v>
      </c>
      <c r="S366" s="1" t="s">
        <v>22</v>
      </c>
    </row>
    <row r="367" spans="1:19" ht="26.1" customHeight="1" x14ac:dyDescent="0.2">
      <c r="A367" s="1">
        <v>2024366</v>
      </c>
      <c r="B367" s="5">
        <v>45429</v>
      </c>
      <c r="C367" s="4" t="str">
        <f>TEXT(Fiscalizacoes[[#This Row],[Data]],"mm/aaaa")</f>
        <v>05/2024</v>
      </c>
      <c r="D367" s="2" t="s">
        <v>914</v>
      </c>
      <c r="E367" s="1" t="s">
        <v>34</v>
      </c>
      <c r="F367" s="3" t="s">
        <v>945</v>
      </c>
      <c r="G367" s="1">
        <v>297</v>
      </c>
      <c r="H367" s="3" t="s">
        <v>905</v>
      </c>
      <c r="I367" s="3" t="s">
        <v>906</v>
      </c>
      <c r="J367" s="1" t="s">
        <v>24</v>
      </c>
      <c r="K367" s="3" t="s">
        <v>947</v>
      </c>
      <c r="L367" s="4" t="s">
        <v>982</v>
      </c>
      <c r="M367" s="25" t="s">
        <v>19</v>
      </c>
      <c r="N367" s="5">
        <v>44104</v>
      </c>
      <c r="O367" s="5">
        <v>47756</v>
      </c>
      <c r="P367" s="1" t="s">
        <v>412</v>
      </c>
      <c r="Q367" s="3" t="s">
        <v>25</v>
      </c>
      <c r="R367" s="3" t="s">
        <v>21</v>
      </c>
      <c r="S367" s="1" t="s">
        <v>22</v>
      </c>
    </row>
    <row r="368" spans="1:19" ht="26.1" customHeight="1" x14ac:dyDescent="0.2">
      <c r="A368" s="1">
        <v>2024367</v>
      </c>
      <c r="B368" s="5">
        <v>45429</v>
      </c>
      <c r="C368" s="4" t="str">
        <f>TEXT(Fiscalizacoes[[#This Row],[Data]],"mm/aaaa")</f>
        <v>05/2024</v>
      </c>
      <c r="D368" s="2" t="s">
        <v>942</v>
      </c>
      <c r="E368" s="1" t="s">
        <v>34</v>
      </c>
      <c r="F368" s="3" t="s">
        <v>945</v>
      </c>
      <c r="G368" s="1">
        <v>297</v>
      </c>
      <c r="H368" s="3" t="s">
        <v>905</v>
      </c>
      <c r="I368" s="3" t="s">
        <v>906</v>
      </c>
      <c r="J368" s="1" t="s">
        <v>24</v>
      </c>
      <c r="K368" s="3" t="s">
        <v>947</v>
      </c>
      <c r="L368" s="4" t="s">
        <v>983</v>
      </c>
      <c r="M368" s="25" t="s">
        <v>19</v>
      </c>
      <c r="N368" s="5">
        <v>43921</v>
      </c>
      <c r="O368" s="5">
        <v>47573</v>
      </c>
      <c r="P368" s="1" t="s">
        <v>412</v>
      </c>
      <c r="Q368" s="3" t="s">
        <v>25</v>
      </c>
      <c r="R368" s="3" t="s">
        <v>21</v>
      </c>
      <c r="S368" s="1" t="s">
        <v>22</v>
      </c>
    </row>
    <row r="369" spans="1:19" ht="26.1" customHeight="1" x14ac:dyDescent="0.2">
      <c r="A369" s="1">
        <v>2024368</v>
      </c>
      <c r="B369" s="5">
        <v>45429</v>
      </c>
      <c r="C369" s="4" t="str">
        <f>TEXT(Fiscalizacoes[[#This Row],[Data]],"mm/aaaa")</f>
        <v>05/2024</v>
      </c>
      <c r="D369" s="2" t="s">
        <v>943</v>
      </c>
      <c r="E369" s="1" t="s">
        <v>34</v>
      </c>
      <c r="F369" s="3" t="s">
        <v>945</v>
      </c>
      <c r="G369" s="1">
        <v>297</v>
      </c>
      <c r="H369" s="3" t="s">
        <v>905</v>
      </c>
      <c r="I369" s="3" t="s">
        <v>906</v>
      </c>
      <c r="J369" s="1" t="s">
        <v>24</v>
      </c>
      <c r="K369" s="3" t="s">
        <v>947</v>
      </c>
      <c r="L369" s="4" t="s">
        <v>984</v>
      </c>
      <c r="M369" s="25" t="s">
        <v>19</v>
      </c>
      <c r="N369" s="5">
        <v>42825</v>
      </c>
      <c r="O369" s="5">
        <v>46477</v>
      </c>
      <c r="P369" s="1" t="s">
        <v>412</v>
      </c>
      <c r="Q369" s="3" t="s">
        <v>25</v>
      </c>
      <c r="R369" s="3" t="s">
        <v>21</v>
      </c>
      <c r="S369" s="1" t="s">
        <v>22</v>
      </c>
    </row>
    <row r="370" spans="1:19" ht="26.1" customHeight="1" x14ac:dyDescent="0.2">
      <c r="A370" s="1">
        <v>2024369</v>
      </c>
      <c r="B370" s="5">
        <v>45429</v>
      </c>
      <c r="C370" s="4" t="str">
        <f>TEXT(Fiscalizacoes[[#This Row],[Data]],"mm/aaaa")</f>
        <v>05/2024</v>
      </c>
      <c r="D370" s="2" t="s">
        <v>944</v>
      </c>
      <c r="E370" s="1" t="s">
        <v>34</v>
      </c>
      <c r="F370" s="3" t="s">
        <v>945</v>
      </c>
      <c r="G370" s="1">
        <v>297</v>
      </c>
      <c r="H370" s="3" t="s">
        <v>905</v>
      </c>
      <c r="I370" s="3" t="s">
        <v>906</v>
      </c>
      <c r="J370" s="1" t="s">
        <v>30</v>
      </c>
      <c r="K370" s="1" t="s">
        <v>946</v>
      </c>
      <c r="L370" s="7" t="s">
        <v>31</v>
      </c>
      <c r="M370" s="3" t="s">
        <v>30</v>
      </c>
      <c r="O370" s="5"/>
      <c r="P370" s="1" t="s">
        <v>412</v>
      </c>
      <c r="Q370" s="3" t="s">
        <v>25</v>
      </c>
      <c r="R370" s="3" t="s">
        <v>21</v>
      </c>
      <c r="S370" s="1" t="s">
        <v>22</v>
      </c>
    </row>
    <row r="371" spans="1:19" ht="26.1" customHeight="1" x14ac:dyDescent="0.2">
      <c r="A371" s="1">
        <v>2024370</v>
      </c>
      <c r="B371" s="5">
        <v>45429</v>
      </c>
      <c r="C371" s="4" t="str">
        <f>TEXT(Fiscalizacoes[[#This Row],[Data]],"mm/aaaa")</f>
        <v>05/2024</v>
      </c>
      <c r="D371" s="2" t="s">
        <v>985</v>
      </c>
      <c r="E371" s="1" t="s">
        <v>34</v>
      </c>
      <c r="F371" s="3" t="s">
        <v>945</v>
      </c>
      <c r="G371" s="1">
        <v>357</v>
      </c>
      <c r="H371" s="3" t="s">
        <v>905</v>
      </c>
      <c r="I371" s="3" t="s">
        <v>906</v>
      </c>
      <c r="J371" s="1" t="s">
        <v>24</v>
      </c>
      <c r="K371" s="3" t="s">
        <v>948</v>
      </c>
      <c r="L371" s="4" t="s">
        <v>31</v>
      </c>
      <c r="M371" s="25" t="s">
        <v>484</v>
      </c>
      <c r="O371" s="5"/>
      <c r="P371" s="1" t="s">
        <v>412</v>
      </c>
      <c r="Q371" s="3" t="s">
        <v>25</v>
      </c>
      <c r="R371" s="3" t="s">
        <v>21</v>
      </c>
      <c r="S371" s="1" t="s">
        <v>22</v>
      </c>
    </row>
    <row r="372" spans="1:19" ht="26.1" customHeight="1" x14ac:dyDescent="0.2">
      <c r="A372" s="1">
        <v>2024371</v>
      </c>
      <c r="B372" s="5">
        <v>45429</v>
      </c>
      <c r="C372" s="4" t="str">
        <f>TEXT(Fiscalizacoes[[#This Row],[Data]],"mm/aaaa")</f>
        <v>05/2024</v>
      </c>
      <c r="D372" s="2" t="s">
        <v>998</v>
      </c>
      <c r="E372" s="1" t="s">
        <v>34</v>
      </c>
      <c r="F372" s="3" t="s">
        <v>945</v>
      </c>
      <c r="G372" s="1">
        <v>357</v>
      </c>
      <c r="H372" s="3" t="s">
        <v>905</v>
      </c>
      <c r="I372" s="3" t="s">
        <v>906</v>
      </c>
      <c r="J372" s="1" t="s">
        <v>24</v>
      </c>
      <c r="K372" s="3" t="s">
        <v>948</v>
      </c>
      <c r="L372" s="4" t="s">
        <v>1019</v>
      </c>
      <c r="M372" s="25" t="s">
        <v>19</v>
      </c>
      <c r="N372" s="5">
        <v>43496</v>
      </c>
      <c r="O372" s="5">
        <v>47149</v>
      </c>
      <c r="P372" s="1" t="s">
        <v>412</v>
      </c>
      <c r="Q372" s="3" t="s">
        <v>25</v>
      </c>
      <c r="R372" s="3" t="s">
        <v>21</v>
      </c>
      <c r="S372" s="1" t="s">
        <v>22</v>
      </c>
    </row>
    <row r="373" spans="1:19" ht="26.1" customHeight="1" x14ac:dyDescent="0.2">
      <c r="A373" s="1">
        <v>2024372</v>
      </c>
      <c r="B373" s="5">
        <v>45429</v>
      </c>
      <c r="C373" s="4" t="str">
        <f>TEXT(Fiscalizacoes[[#This Row],[Data]],"mm/aaaa")</f>
        <v>05/2024</v>
      </c>
      <c r="D373" s="2" t="s">
        <v>997</v>
      </c>
      <c r="E373" s="1" t="s">
        <v>34</v>
      </c>
      <c r="F373" s="3" t="s">
        <v>945</v>
      </c>
      <c r="G373" s="1">
        <v>357</v>
      </c>
      <c r="H373" s="3" t="s">
        <v>905</v>
      </c>
      <c r="I373" s="3" t="s">
        <v>906</v>
      </c>
      <c r="J373" s="1" t="s">
        <v>24</v>
      </c>
      <c r="K373" s="3" t="s">
        <v>948</v>
      </c>
      <c r="L373" s="4" t="s">
        <v>1020</v>
      </c>
      <c r="M373" s="25" t="s">
        <v>19</v>
      </c>
      <c r="N373" s="5">
        <v>43616</v>
      </c>
      <c r="O373" s="5">
        <v>47269</v>
      </c>
      <c r="P373" s="1" t="s">
        <v>412</v>
      </c>
      <c r="Q373" s="3" t="s">
        <v>25</v>
      </c>
      <c r="R373" s="3" t="s">
        <v>21</v>
      </c>
      <c r="S373" s="1" t="s">
        <v>22</v>
      </c>
    </row>
    <row r="374" spans="1:19" ht="26.1" customHeight="1" x14ac:dyDescent="0.2">
      <c r="A374" s="1">
        <v>2024373</v>
      </c>
      <c r="B374" s="5">
        <v>45429</v>
      </c>
      <c r="C374" s="4" t="str">
        <f>TEXT(Fiscalizacoes[[#This Row],[Data]],"mm/aaaa")</f>
        <v>05/2024</v>
      </c>
      <c r="D374" s="2" t="s">
        <v>996</v>
      </c>
      <c r="E374" s="1" t="s">
        <v>34</v>
      </c>
      <c r="F374" s="3" t="s">
        <v>945</v>
      </c>
      <c r="G374" s="1">
        <v>357</v>
      </c>
      <c r="H374" s="3" t="s">
        <v>905</v>
      </c>
      <c r="I374" s="3" t="s">
        <v>906</v>
      </c>
      <c r="J374" s="1" t="s">
        <v>24</v>
      </c>
      <c r="K374" s="3" t="s">
        <v>948</v>
      </c>
      <c r="L374" s="4" t="s">
        <v>1021</v>
      </c>
      <c r="M374" s="25" t="s">
        <v>19</v>
      </c>
      <c r="N374" s="5">
        <v>43555</v>
      </c>
      <c r="O374" s="5">
        <v>47208</v>
      </c>
      <c r="P374" s="1" t="s">
        <v>412</v>
      </c>
      <c r="Q374" s="3" t="s">
        <v>25</v>
      </c>
      <c r="R374" s="3" t="s">
        <v>21</v>
      </c>
      <c r="S374" s="1" t="s">
        <v>22</v>
      </c>
    </row>
    <row r="375" spans="1:19" ht="26.1" customHeight="1" x14ac:dyDescent="0.2">
      <c r="A375" s="1">
        <v>2024374</v>
      </c>
      <c r="B375" s="5">
        <v>45429</v>
      </c>
      <c r="C375" s="4" t="str">
        <f>TEXT(Fiscalizacoes[[#This Row],[Data]],"mm/aaaa")</f>
        <v>05/2024</v>
      </c>
      <c r="D375" s="2" t="s">
        <v>986</v>
      </c>
      <c r="E375" s="1" t="s">
        <v>34</v>
      </c>
      <c r="F375" s="3" t="s">
        <v>945</v>
      </c>
      <c r="G375" s="1">
        <v>357</v>
      </c>
      <c r="H375" s="3" t="s">
        <v>905</v>
      </c>
      <c r="I375" s="3" t="s">
        <v>906</v>
      </c>
      <c r="J375" s="1" t="s">
        <v>24</v>
      </c>
      <c r="K375" s="3" t="s">
        <v>948</v>
      </c>
      <c r="L375" s="4" t="s">
        <v>1022</v>
      </c>
      <c r="M375" s="25" t="s">
        <v>19</v>
      </c>
      <c r="N375" s="5">
        <v>43496</v>
      </c>
      <c r="O375" s="5">
        <v>47149</v>
      </c>
      <c r="P375" s="1" t="s">
        <v>412</v>
      </c>
      <c r="Q375" s="3" t="s">
        <v>25</v>
      </c>
      <c r="R375" s="3" t="s">
        <v>21</v>
      </c>
      <c r="S375" s="1" t="s">
        <v>22</v>
      </c>
    </row>
    <row r="376" spans="1:19" ht="26.1" customHeight="1" x14ac:dyDescent="0.2">
      <c r="A376" s="1">
        <v>2024375</v>
      </c>
      <c r="B376" s="5">
        <v>45429</v>
      </c>
      <c r="C376" s="4" t="str">
        <f>TEXT(Fiscalizacoes[[#This Row],[Data]],"mm/aaaa")</f>
        <v>05/2024</v>
      </c>
      <c r="D376" s="2" t="s">
        <v>987</v>
      </c>
      <c r="E376" s="1" t="s">
        <v>34</v>
      </c>
      <c r="F376" s="3" t="s">
        <v>945</v>
      </c>
      <c r="G376" s="1">
        <v>357</v>
      </c>
      <c r="H376" s="3" t="s">
        <v>905</v>
      </c>
      <c r="I376" s="3" t="s">
        <v>906</v>
      </c>
      <c r="J376" s="1" t="s">
        <v>24</v>
      </c>
      <c r="K376" s="3" t="s">
        <v>948</v>
      </c>
      <c r="L376" s="4" t="s">
        <v>1023</v>
      </c>
      <c r="M376" s="25" t="s">
        <v>19</v>
      </c>
      <c r="N376" s="5">
        <v>43861</v>
      </c>
      <c r="O376" s="5">
        <v>47514</v>
      </c>
      <c r="P376" s="1" t="s">
        <v>412</v>
      </c>
      <c r="Q376" s="3" t="s">
        <v>25</v>
      </c>
      <c r="R376" s="3" t="s">
        <v>21</v>
      </c>
      <c r="S376" s="1" t="s">
        <v>22</v>
      </c>
    </row>
    <row r="377" spans="1:19" ht="26.1" customHeight="1" x14ac:dyDescent="0.2">
      <c r="A377" s="1">
        <v>2024376</v>
      </c>
      <c r="B377" s="5">
        <v>45429</v>
      </c>
      <c r="C377" s="4" t="str">
        <f>TEXT(Fiscalizacoes[[#This Row],[Data]],"mm/aaaa")</f>
        <v>05/2024</v>
      </c>
      <c r="D377" s="2" t="s">
        <v>988</v>
      </c>
      <c r="E377" s="1" t="s">
        <v>34</v>
      </c>
      <c r="F377" s="3" t="s">
        <v>945</v>
      </c>
      <c r="G377" s="1">
        <v>357</v>
      </c>
      <c r="H377" s="3" t="s">
        <v>905</v>
      </c>
      <c r="I377" s="3" t="s">
        <v>906</v>
      </c>
      <c r="J377" s="1" t="s">
        <v>24</v>
      </c>
      <c r="K377" s="3" t="s">
        <v>948</v>
      </c>
      <c r="L377" s="4" t="s">
        <v>1024</v>
      </c>
      <c r="M377" s="25" t="s">
        <v>19</v>
      </c>
      <c r="N377" s="5">
        <v>43496</v>
      </c>
      <c r="O377" s="5">
        <v>47149</v>
      </c>
      <c r="P377" s="1" t="s">
        <v>412</v>
      </c>
      <c r="Q377" s="3" t="s">
        <v>25</v>
      </c>
      <c r="R377" s="3" t="s">
        <v>21</v>
      </c>
      <c r="S377" s="1" t="s">
        <v>22</v>
      </c>
    </row>
    <row r="378" spans="1:19" ht="26.1" customHeight="1" x14ac:dyDescent="0.2">
      <c r="A378" s="1">
        <v>2024377</v>
      </c>
      <c r="B378" s="5">
        <v>45429</v>
      </c>
      <c r="C378" s="4" t="str">
        <f>TEXT(Fiscalizacoes[[#This Row],[Data]],"mm/aaaa")</f>
        <v>05/2024</v>
      </c>
      <c r="D378" s="2" t="s">
        <v>995</v>
      </c>
      <c r="E378" s="1" t="s">
        <v>34</v>
      </c>
      <c r="F378" s="3" t="s">
        <v>945</v>
      </c>
      <c r="G378" s="1">
        <v>357</v>
      </c>
      <c r="H378" s="3" t="s">
        <v>905</v>
      </c>
      <c r="I378" s="3" t="s">
        <v>906</v>
      </c>
      <c r="J378" s="1" t="s">
        <v>24</v>
      </c>
      <c r="K378" s="3" t="s">
        <v>948</v>
      </c>
      <c r="L378" s="4" t="s">
        <v>1025</v>
      </c>
      <c r="M378" s="25" t="s">
        <v>19</v>
      </c>
      <c r="N378" s="5">
        <v>43496</v>
      </c>
      <c r="O378" s="5">
        <v>47149</v>
      </c>
      <c r="P378" s="1" t="s">
        <v>412</v>
      </c>
      <c r="Q378" s="3" t="s">
        <v>25</v>
      </c>
      <c r="R378" s="3" t="s">
        <v>21</v>
      </c>
      <c r="S378" s="1" t="s">
        <v>22</v>
      </c>
    </row>
    <row r="379" spans="1:19" ht="26.1" customHeight="1" x14ac:dyDescent="0.2">
      <c r="A379" s="1">
        <v>2024378</v>
      </c>
      <c r="B379" s="5">
        <v>45429</v>
      </c>
      <c r="C379" s="4" t="str">
        <f>TEXT(Fiscalizacoes[[#This Row],[Data]],"mm/aaaa")</f>
        <v>05/2024</v>
      </c>
      <c r="D379" s="2" t="s">
        <v>994</v>
      </c>
      <c r="E379" s="1" t="s">
        <v>34</v>
      </c>
      <c r="F379" s="3" t="s">
        <v>945</v>
      </c>
      <c r="G379" s="1">
        <v>357</v>
      </c>
      <c r="H379" s="3" t="s">
        <v>905</v>
      </c>
      <c r="I379" s="3" t="s">
        <v>906</v>
      </c>
      <c r="J379" s="1" t="s">
        <v>24</v>
      </c>
      <c r="K379" s="3" t="s">
        <v>948</v>
      </c>
      <c r="L379" s="4" t="s">
        <v>1026</v>
      </c>
      <c r="M379" s="25" t="s">
        <v>19</v>
      </c>
      <c r="N379" s="5">
        <v>44104</v>
      </c>
      <c r="O379" s="5">
        <v>47756</v>
      </c>
      <c r="P379" s="1" t="s">
        <v>412</v>
      </c>
      <c r="Q379" s="3" t="s">
        <v>25</v>
      </c>
      <c r="R379" s="3" t="s">
        <v>21</v>
      </c>
      <c r="S379" s="1" t="s">
        <v>22</v>
      </c>
    </row>
    <row r="380" spans="1:19" ht="26.1" customHeight="1" x14ac:dyDescent="0.2">
      <c r="A380" s="1">
        <v>2024379</v>
      </c>
      <c r="B380" s="5">
        <v>45429</v>
      </c>
      <c r="C380" s="4" t="str">
        <f>TEXT(Fiscalizacoes[[#This Row],[Data]],"mm/aaaa")</f>
        <v>05/2024</v>
      </c>
      <c r="D380" s="2" t="s">
        <v>989</v>
      </c>
      <c r="E380" s="1" t="s">
        <v>34</v>
      </c>
      <c r="F380" s="3" t="s">
        <v>945</v>
      </c>
      <c r="G380" s="1">
        <v>357</v>
      </c>
      <c r="H380" s="3" t="s">
        <v>905</v>
      </c>
      <c r="I380" s="3" t="s">
        <v>906</v>
      </c>
      <c r="J380" s="1" t="s">
        <v>24</v>
      </c>
      <c r="K380" s="3" t="s">
        <v>948</v>
      </c>
      <c r="L380" s="4" t="s">
        <v>1027</v>
      </c>
      <c r="M380" s="25" t="s">
        <v>19</v>
      </c>
      <c r="N380" s="5">
        <v>43616</v>
      </c>
      <c r="O380" s="5">
        <v>47269</v>
      </c>
      <c r="P380" s="1" t="s">
        <v>412</v>
      </c>
      <c r="Q380" s="3" t="s">
        <v>25</v>
      </c>
      <c r="R380" s="3" t="s">
        <v>21</v>
      </c>
      <c r="S380" s="1" t="s">
        <v>22</v>
      </c>
    </row>
    <row r="381" spans="1:19" ht="26.1" customHeight="1" x14ac:dyDescent="0.2">
      <c r="A381" s="1">
        <v>2024380</v>
      </c>
      <c r="B381" s="5">
        <v>45429</v>
      </c>
      <c r="C381" s="4" t="str">
        <f>TEXT(Fiscalizacoes[[#This Row],[Data]],"mm/aaaa")</f>
        <v>05/2024</v>
      </c>
      <c r="D381" s="2" t="s">
        <v>990</v>
      </c>
      <c r="E381" s="1" t="s">
        <v>34</v>
      </c>
      <c r="F381" s="3" t="s">
        <v>945</v>
      </c>
      <c r="G381" s="1">
        <v>357</v>
      </c>
      <c r="H381" s="3" t="s">
        <v>905</v>
      </c>
      <c r="I381" s="3" t="s">
        <v>906</v>
      </c>
      <c r="J381" s="1" t="s">
        <v>24</v>
      </c>
      <c r="K381" s="3" t="s">
        <v>948</v>
      </c>
      <c r="L381" s="4" t="s">
        <v>1028</v>
      </c>
      <c r="M381" s="25" t="s">
        <v>19</v>
      </c>
      <c r="N381" s="5">
        <v>43496</v>
      </c>
      <c r="O381" s="5">
        <v>47149</v>
      </c>
      <c r="P381" s="1" t="s">
        <v>412</v>
      </c>
      <c r="Q381" s="3" t="s">
        <v>25</v>
      </c>
      <c r="R381" s="3" t="s">
        <v>21</v>
      </c>
      <c r="S381" s="1" t="s">
        <v>22</v>
      </c>
    </row>
    <row r="382" spans="1:19" ht="26.1" customHeight="1" x14ac:dyDescent="0.2">
      <c r="A382" s="1">
        <v>2024381</v>
      </c>
      <c r="B382" s="5">
        <v>45429</v>
      </c>
      <c r="C382" s="4" t="str">
        <f>TEXT(Fiscalizacoes[[#This Row],[Data]],"mm/aaaa")</f>
        <v>05/2024</v>
      </c>
      <c r="D382" s="2" t="s">
        <v>993</v>
      </c>
      <c r="E382" s="1" t="s">
        <v>34</v>
      </c>
      <c r="F382" s="3" t="s">
        <v>945</v>
      </c>
      <c r="G382" s="1">
        <v>357</v>
      </c>
      <c r="H382" s="3" t="s">
        <v>905</v>
      </c>
      <c r="I382" s="3" t="s">
        <v>906</v>
      </c>
      <c r="J382" s="1" t="s">
        <v>24</v>
      </c>
      <c r="K382" s="3" t="s">
        <v>948</v>
      </c>
      <c r="L382" s="4" t="s">
        <v>1029</v>
      </c>
      <c r="M382" s="25" t="s">
        <v>19</v>
      </c>
      <c r="N382" s="5">
        <v>43496</v>
      </c>
      <c r="O382" s="5">
        <v>47149</v>
      </c>
      <c r="P382" s="1" t="s">
        <v>412</v>
      </c>
      <c r="Q382" s="3" t="s">
        <v>25</v>
      </c>
      <c r="R382" s="3" t="s">
        <v>21</v>
      </c>
      <c r="S382" s="1" t="s">
        <v>22</v>
      </c>
    </row>
    <row r="383" spans="1:19" ht="26.1" customHeight="1" x14ac:dyDescent="0.2">
      <c r="A383" s="1">
        <v>2024382</v>
      </c>
      <c r="B383" s="5">
        <v>45429</v>
      </c>
      <c r="C383" s="4" t="str">
        <f>TEXT(Fiscalizacoes[[#This Row],[Data]],"mm/aaaa")</f>
        <v>05/2024</v>
      </c>
      <c r="D383" s="2" t="s">
        <v>992</v>
      </c>
      <c r="E383" s="1" t="s">
        <v>34</v>
      </c>
      <c r="F383" s="3" t="s">
        <v>945</v>
      </c>
      <c r="G383" s="1">
        <v>357</v>
      </c>
      <c r="H383" s="3" t="s">
        <v>905</v>
      </c>
      <c r="I383" s="3" t="s">
        <v>906</v>
      </c>
      <c r="J383" s="1" t="s">
        <v>24</v>
      </c>
      <c r="K383" s="3" t="s">
        <v>948</v>
      </c>
      <c r="L383" s="4" t="s">
        <v>1030</v>
      </c>
      <c r="M383" s="25" t="s">
        <v>19</v>
      </c>
      <c r="N383" s="5">
        <v>43496</v>
      </c>
      <c r="O383" s="5">
        <v>47149</v>
      </c>
      <c r="P383" s="1" t="s">
        <v>412</v>
      </c>
      <c r="Q383" s="3" t="s">
        <v>25</v>
      </c>
      <c r="R383" s="3" t="s">
        <v>21</v>
      </c>
      <c r="S383" s="1" t="s">
        <v>22</v>
      </c>
    </row>
    <row r="384" spans="1:19" ht="26.1" customHeight="1" x14ac:dyDescent="0.2">
      <c r="A384" s="1">
        <v>2024383</v>
      </c>
      <c r="B384" s="5">
        <v>45429</v>
      </c>
      <c r="C384" s="4" t="str">
        <f>TEXT(Fiscalizacoes[[#This Row],[Data]],"mm/aaaa")</f>
        <v>05/2024</v>
      </c>
      <c r="D384" s="2" t="s">
        <v>991</v>
      </c>
      <c r="E384" s="1" t="s">
        <v>34</v>
      </c>
      <c r="F384" s="3" t="s">
        <v>945</v>
      </c>
      <c r="G384" s="1">
        <v>357</v>
      </c>
      <c r="H384" s="3" t="s">
        <v>905</v>
      </c>
      <c r="I384" s="3" t="s">
        <v>906</v>
      </c>
      <c r="J384" s="1" t="s">
        <v>24</v>
      </c>
      <c r="K384" s="3" t="s">
        <v>948</v>
      </c>
      <c r="L384" s="4" t="s">
        <v>1031</v>
      </c>
      <c r="M384" s="25" t="s">
        <v>19</v>
      </c>
      <c r="N384" s="5">
        <v>43496</v>
      </c>
      <c r="O384" s="5">
        <v>47149</v>
      </c>
      <c r="P384" s="1" t="s">
        <v>412</v>
      </c>
      <c r="Q384" s="3" t="s">
        <v>25</v>
      </c>
      <c r="R384" s="3" t="s">
        <v>21</v>
      </c>
      <c r="S384" s="1" t="s">
        <v>22</v>
      </c>
    </row>
    <row r="385" spans="1:19" ht="26.1" customHeight="1" x14ac:dyDescent="0.2">
      <c r="A385" s="1">
        <v>2024384</v>
      </c>
      <c r="B385" s="5">
        <v>45429</v>
      </c>
      <c r="C385" s="4" t="str">
        <f>TEXT(Fiscalizacoes[[#This Row],[Data]],"mm/aaaa")</f>
        <v>05/2024</v>
      </c>
      <c r="D385" s="2" t="s">
        <v>1017</v>
      </c>
      <c r="E385" s="1" t="s">
        <v>34</v>
      </c>
      <c r="F385" s="3" t="s">
        <v>945</v>
      </c>
      <c r="G385" s="1">
        <v>357</v>
      </c>
      <c r="H385" s="3" t="s">
        <v>905</v>
      </c>
      <c r="I385" s="3" t="s">
        <v>906</v>
      </c>
      <c r="J385" s="1" t="s">
        <v>24</v>
      </c>
      <c r="K385" s="3" t="s">
        <v>948</v>
      </c>
      <c r="L385" s="4" t="s">
        <v>1032</v>
      </c>
      <c r="M385" s="25" t="s">
        <v>19</v>
      </c>
      <c r="N385" s="5">
        <v>43496</v>
      </c>
      <c r="O385" s="5">
        <v>47149</v>
      </c>
      <c r="P385" s="1" t="s">
        <v>412</v>
      </c>
      <c r="Q385" s="3" t="s">
        <v>25</v>
      </c>
      <c r="R385" s="3" t="s">
        <v>21</v>
      </c>
      <c r="S385" s="1" t="s">
        <v>22</v>
      </c>
    </row>
    <row r="386" spans="1:19" ht="26.1" customHeight="1" x14ac:dyDescent="0.2">
      <c r="A386" s="1">
        <v>2024385</v>
      </c>
      <c r="B386" s="5">
        <v>45429</v>
      </c>
      <c r="C386" s="4" t="str">
        <f>TEXT(Fiscalizacoes[[#This Row],[Data]],"mm/aaaa")</f>
        <v>05/2024</v>
      </c>
      <c r="D386" s="2" t="s">
        <v>1018</v>
      </c>
      <c r="E386" s="1" t="s">
        <v>34</v>
      </c>
      <c r="F386" s="3" t="s">
        <v>945</v>
      </c>
      <c r="G386" s="1">
        <v>357</v>
      </c>
      <c r="H386" s="3" t="s">
        <v>905</v>
      </c>
      <c r="I386" s="3" t="s">
        <v>906</v>
      </c>
      <c r="J386" s="1" t="s">
        <v>24</v>
      </c>
      <c r="K386" s="3" t="s">
        <v>948</v>
      </c>
      <c r="L386" s="4" t="s">
        <v>1033</v>
      </c>
      <c r="M386" s="25" t="s">
        <v>19</v>
      </c>
      <c r="N386" s="5">
        <v>43496</v>
      </c>
      <c r="O386" s="5">
        <v>47149</v>
      </c>
      <c r="P386" s="1" t="s">
        <v>412</v>
      </c>
      <c r="Q386" s="3" t="s">
        <v>25</v>
      </c>
      <c r="R386" s="3" t="s">
        <v>21</v>
      </c>
      <c r="S386" s="1" t="s">
        <v>22</v>
      </c>
    </row>
    <row r="387" spans="1:19" ht="26.1" customHeight="1" x14ac:dyDescent="0.2">
      <c r="A387" s="1">
        <v>2024386</v>
      </c>
      <c r="B387" s="5">
        <v>45429</v>
      </c>
      <c r="C387" s="4" t="str">
        <f>TEXT(Fiscalizacoes[[#This Row],[Data]],"mm/aaaa")</f>
        <v>05/2024</v>
      </c>
      <c r="D387" s="2" t="s">
        <v>1016</v>
      </c>
      <c r="E387" s="1" t="s">
        <v>34</v>
      </c>
      <c r="F387" s="3" t="s">
        <v>945</v>
      </c>
      <c r="G387" s="1">
        <v>357</v>
      </c>
      <c r="H387" s="3" t="s">
        <v>905</v>
      </c>
      <c r="I387" s="3" t="s">
        <v>906</v>
      </c>
      <c r="J387" s="1" t="s">
        <v>24</v>
      </c>
      <c r="K387" s="3" t="s">
        <v>948</v>
      </c>
      <c r="L387" s="4" t="s">
        <v>1034</v>
      </c>
      <c r="M387" s="25" t="s">
        <v>19</v>
      </c>
      <c r="N387" s="5">
        <v>43496</v>
      </c>
      <c r="O387" s="5">
        <v>47149</v>
      </c>
      <c r="P387" s="1" t="s">
        <v>412</v>
      </c>
      <c r="Q387" s="3" t="s">
        <v>25</v>
      </c>
      <c r="R387" s="3" t="s">
        <v>21</v>
      </c>
      <c r="S387" s="1" t="s">
        <v>22</v>
      </c>
    </row>
    <row r="388" spans="1:19" ht="26.1" customHeight="1" x14ac:dyDescent="0.2">
      <c r="A388" s="1">
        <v>2024387</v>
      </c>
      <c r="B388" s="5">
        <v>45429</v>
      </c>
      <c r="C388" s="4" t="str">
        <f>TEXT(Fiscalizacoes[[#This Row],[Data]],"mm/aaaa")</f>
        <v>05/2024</v>
      </c>
      <c r="D388" s="2" t="s">
        <v>1015</v>
      </c>
      <c r="E388" s="1" t="s">
        <v>34</v>
      </c>
      <c r="F388" s="3" t="s">
        <v>945</v>
      </c>
      <c r="G388" s="1">
        <v>357</v>
      </c>
      <c r="H388" s="3" t="s">
        <v>905</v>
      </c>
      <c r="I388" s="3" t="s">
        <v>906</v>
      </c>
      <c r="J388" s="1" t="s">
        <v>24</v>
      </c>
      <c r="K388" s="3" t="s">
        <v>948</v>
      </c>
      <c r="L388" s="4" t="s">
        <v>1035</v>
      </c>
      <c r="M388" s="25" t="s">
        <v>19</v>
      </c>
      <c r="N388" s="5">
        <v>43312</v>
      </c>
      <c r="O388" s="5">
        <v>46965</v>
      </c>
      <c r="P388" s="1" t="s">
        <v>412</v>
      </c>
      <c r="Q388" s="3" t="s">
        <v>25</v>
      </c>
      <c r="R388" s="3" t="s">
        <v>21</v>
      </c>
      <c r="S388" s="1" t="s">
        <v>22</v>
      </c>
    </row>
    <row r="389" spans="1:19" ht="26.1" customHeight="1" x14ac:dyDescent="0.2">
      <c r="A389" s="1">
        <v>2024388</v>
      </c>
      <c r="B389" s="5">
        <v>45429</v>
      </c>
      <c r="C389" s="4" t="str">
        <f>TEXT(Fiscalizacoes[[#This Row],[Data]],"mm/aaaa")</f>
        <v>05/2024</v>
      </c>
      <c r="D389" s="2" t="s">
        <v>1014</v>
      </c>
      <c r="E389" s="1" t="s">
        <v>34</v>
      </c>
      <c r="F389" s="3" t="s">
        <v>945</v>
      </c>
      <c r="G389" s="1">
        <v>357</v>
      </c>
      <c r="H389" s="3" t="s">
        <v>905</v>
      </c>
      <c r="I389" s="3" t="s">
        <v>906</v>
      </c>
      <c r="J389" s="1" t="s">
        <v>24</v>
      </c>
      <c r="K389" s="3" t="s">
        <v>948</v>
      </c>
      <c r="L389" s="4" t="s">
        <v>1036</v>
      </c>
      <c r="M389" s="25" t="s">
        <v>19</v>
      </c>
      <c r="N389" s="5">
        <v>43585</v>
      </c>
      <c r="O389" s="5">
        <v>47238</v>
      </c>
      <c r="P389" s="1" t="s">
        <v>412</v>
      </c>
      <c r="Q389" s="3" t="s">
        <v>25</v>
      </c>
      <c r="R389" s="3" t="s">
        <v>21</v>
      </c>
      <c r="S389" s="1" t="s">
        <v>22</v>
      </c>
    </row>
    <row r="390" spans="1:19" ht="26.1" customHeight="1" x14ac:dyDescent="0.2">
      <c r="A390" s="1">
        <v>2024389</v>
      </c>
      <c r="B390" s="5">
        <v>45429</v>
      </c>
      <c r="C390" s="4" t="str">
        <f>TEXT(Fiscalizacoes[[#This Row],[Data]],"mm/aaaa")</f>
        <v>05/2024</v>
      </c>
      <c r="D390" s="2" t="s">
        <v>1013</v>
      </c>
      <c r="E390" s="1" t="s">
        <v>34</v>
      </c>
      <c r="F390" s="3" t="s">
        <v>945</v>
      </c>
      <c r="G390" s="1">
        <v>357</v>
      </c>
      <c r="H390" s="3" t="s">
        <v>905</v>
      </c>
      <c r="I390" s="3" t="s">
        <v>906</v>
      </c>
      <c r="J390" s="1" t="s">
        <v>24</v>
      </c>
      <c r="K390" s="3" t="s">
        <v>948</v>
      </c>
      <c r="L390" s="4" t="s">
        <v>1037</v>
      </c>
      <c r="M390" s="25" t="s">
        <v>19</v>
      </c>
      <c r="N390" s="5">
        <v>43496</v>
      </c>
      <c r="O390" s="5">
        <v>47149</v>
      </c>
      <c r="P390" s="1" t="s">
        <v>412</v>
      </c>
      <c r="Q390" s="3" t="s">
        <v>25</v>
      </c>
      <c r="R390" s="3" t="s">
        <v>21</v>
      </c>
      <c r="S390" s="1" t="s">
        <v>22</v>
      </c>
    </row>
    <row r="391" spans="1:19" ht="26.1" customHeight="1" x14ac:dyDescent="0.2">
      <c r="A391" s="1">
        <v>2024390</v>
      </c>
      <c r="B391" s="5">
        <v>45429</v>
      </c>
      <c r="C391" s="4" t="str">
        <f>TEXT(Fiscalizacoes[[#This Row],[Data]],"mm/aaaa")</f>
        <v>05/2024</v>
      </c>
      <c r="D391" s="2" t="s">
        <v>1012</v>
      </c>
      <c r="E391" s="1" t="s">
        <v>34</v>
      </c>
      <c r="F391" s="3" t="s">
        <v>945</v>
      </c>
      <c r="G391" s="1">
        <v>357</v>
      </c>
      <c r="H391" s="3" t="s">
        <v>905</v>
      </c>
      <c r="I391" s="3" t="s">
        <v>906</v>
      </c>
      <c r="J391" s="1" t="s">
        <v>24</v>
      </c>
      <c r="K391" s="3" t="s">
        <v>948</v>
      </c>
      <c r="L391" s="4" t="s">
        <v>1038</v>
      </c>
      <c r="M391" s="25" t="s">
        <v>19</v>
      </c>
      <c r="N391" s="5">
        <v>44347</v>
      </c>
      <c r="O391" s="5">
        <v>47999</v>
      </c>
      <c r="P391" s="1" t="s">
        <v>412</v>
      </c>
      <c r="Q391" s="3" t="s">
        <v>25</v>
      </c>
      <c r="R391" s="3" t="s">
        <v>21</v>
      </c>
      <c r="S391" s="1" t="s">
        <v>22</v>
      </c>
    </row>
    <row r="392" spans="1:19" ht="26.1" customHeight="1" x14ac:dyDescent="0.2">
      <c r="A392" s="1">
        <v>2024391</v>
      </c>
      <c r="B392" s="5">
        <v>45429</v>
      </c>
      <c r="C392" s="4" t="str">
        <f>TEXT(Fiscalizacoes[[#This Row],[Data]],"mm/aaaa")</f>
        <v>05/2024</v>
      </c>
      <c r="D392" s="2" t="s">
        <v>1011</v>
      </c>
      <c r="E392" s="1" t="s">
        <v>34</v>
      </c>
      <c r="F392" s="3" t="s">
        <v>945</v>
      </c>
      <c r="G392" s="1">
        <v>357</v>
      </c>
      <c r="H392" s="3" t="s">
        <v>905</v>
      </c>
      <c r="I392" s="3" t="s">
        <v>906</v>
      </c>
      <c r="J392" s="1" t="s">
        <v>24</v>
      </c>
      <c r="K392" s="3" t="s">
        <v>948</v>
      </c>
      <c r="L392" s="4" t="s">
        <v>1039</v>
      </c>
      <c r="M392" s="25" t="s">
        <v>19</v>
      </c>
      <c r="N392" s="5">
        <v>43251</v>
      </c>
      <c r="O392" s="5">
        <v>46904</v>
      </c>
      <c r="P392" s="1" t="s">
        <v>412</v>
      </c>
      <c r="Q392" s="3" t="s">
        <v>25</v>
      </c>
      <c r="R392" s="3" t="s">
        <v>21</v>
      </c>
      <c r="S392" s="1" t="s">
        <v>22</v>
      </c>
    </row>
    <row r="393" spans="1:19" ht="26.1" customHeight="1" x14ac:dyDescent="0.2">
      <c r="A393" s="1">
        <v>2024392</v>
      </c>
      <c r="B393" s="5">
        <v>45429</v>
      </c>
      <c r="C393" s="4" t="str">
        <f>TEXT(Fiscalizacoes[[#This Row],[Data]],"mm/aaaa")</f>
        <v>05/2024</v>
      </c>
      <c r="D393" s="2" t="s">
        <v>1008</v>
      </c>
      <c r="E393" s="1" t="s">
        <v>34</v>
      </c>
      <c r="F393" s="3" t="s">
        <v>945</v>
      </c>
      <c r="G393" s="1">
        <v>357</v>
      </c>
      <c r="H393" s="3" t="s">
        <v>905</v>
      </c>
      <c r="I393" s="3" t="s">
        <v>906</v>
      </c>
      <c r="J393" s="1" t="s">
        <v>24</v>
      </c>
      <c r="K393" s="3" t="s">
        <v>948</v>
      </c>
      <c r="L393" s="4" t="s">
        <v>1040</v>
      </c>
      <c r="M393" s="25" t="s">
        <v>19</v>
      </c>
      <c r="N393" s="5">
        <v>44347</v>
      </c>
      <c r="O393" s="5">
        <v>47999</v>
      </c>
      <c r="P393" s="1" t="s">
        <v>412</v>
      </c>
      <c r="Q393" s="3" t="s">
        <v>25</v>
      </c>
      <c r="R393" s="3" t="s">
        <v>21</v>
      </c>
      <c r="S393" s="1" t="s">
        <v>22</v>
      </c>
    </row>
    <row r="394" spans="1:19" ht="26.1" customHeight="1" x14ac:dyDescent="0.2">
      <c r="A394" s="1">
        <v>2024393</v>
      </c>
      <c r="B394" s="5">
        <v>45429</v>
      </c>
      <c r="C394" s="4" t="str">
        <f>TEXT(Fiscalizacoes[[#This Row],[Data]],"mm/aaaa")</f>
        <v>05/2024</v>
      </c>
      <c r="D394" s="2" t="s">
        <v>1007</v>
      </c>
      <c r="E394" s="1" t="s">
        <v>34</v>
      </c>
      <c r="F394" s="3" t="s">
        <v>945</v>
      </c>
      <c r="G394" s="1">
        <v>357</v>
      </c>
      <c r="H394" s="3" t="s">
        <v>905</v>
      </c>
      <c r="I394" s="3" t="s">
        <v>906</v>
      </c>
      <c r="J394" s="1" t="s">
        <v>24</v>
      </c>
      <c r="K394" s="3" t="s">
        <v>948</v>
      </c>
      <c r="L394" s="4" t="s">
        <v>1041</v>
      </c>
      <c r="M394" s="25" t="s">
        <v>19</v>
      </c>
      <c r="N394" s="5">
        <v>43343</v>
      </c>
      <c r="O394" s="5">
        <v>46996</v>
      </c>
      <c r="P394" s="1" t="s">
        <v>412</v>
      </c>
      <c r="Q394" s="3" t="s">
        <v>25</v>
      </c>
      <c r="R394" s="3" t="s">
        <v>21</v>
      </c>
      <c r="S394" s="1" t="s">
        <v>22</v>
      </c>
    </row>
    <row r="395" spans="1:19" ht="26.1" customHeight="1" x14ac:dyDescent="0.2">
      <c r="A395" s="1">
        <v>2024394</v>
      </c>
      <c r="B395" s="5">
        <v>45429</v>
      </c>
      <c r="C395" s="4" t="str">
        <f>TEXT(Fiscalizacoes[[#This Row],[Data]],"mm/aaaa")</f>
        <v>05/2024</v>
      </c>
      <c r="D395" s="2" t="s">
        <v>1010</v>
      </c>
      <c r="E395" s="1" t="s">
        <v>34</v>
      </c>
      <c r="F395" s="3" t="s">
        <v>945</v>
      </c>
      <c r="G395" s="1">
        <v>357</v>
      </c>
      <c r="H395" s="3" t="s">
        <v>905</v>
      </c>
      <c r="I395" s="3" t="s">
        <v>906</v>
      </c>
      <c r="J395" s="1" t="s">
        <v>24</v>
      </c>
      <c r="K395" s="3" t="s">
        <v>948</v>
      </c>
      <c r="L395" s="4" t="s">
        <v>1042</v>
      </c>
      <c r="M395" s="25" t="s">
        <v>19</v>
      </c>
      <c r="N395" s="5">
        <v>43281</v>
      </c>
      <c r="O395" s="5">
        <v>46934</v>
      </c>
      <c r="P395" s="1" t="s">
        <v>412</v>
      </c>
      <c r="Q395" s="3" t="s">
        <v>25</v>
      </c>
      <c r="R395" s="3" t="s">
        <v>21</v>
      </c>
      <c r="S395" s="1" t="s">
        <v>22</v>
      </c>
    </row>
    <row r="396" spans="1:19" ht="26.1" customHeight="1" x14ac:dyDescent="0.2">
      <c r="A396" s="1">
        <v>2024395</v>
      </c>
      <c r="B396" s="5">
        <v>45429</v>
      </c>
      <c r="C396" s="4" t="str">
        <f>TEXT(Fiscalizacoes[[#This Row],[Data]],"mm/aaaa")</f>
        <v>05/2024</v>
      </c>
      <c r="D396" s="2" t="s">
        <v>1009</v>
      </c>
      <c r="E396" s="1" t="s">
        <v>34</v>
      </c>
      <c r="F396" s="3" t="s">
        <v>945</v>
      </c>
      <c r="G396" s="1">
        <v>357</v>
      </c>
      <c r="H396" s="3" t="s">
        <v>905</v>
      </c>
      <c r="I396" s="3" t="s">
        <v>906</v>
      </c>
      <c r="J396" s="1" t="s">
        <v>24</v>
      </c>
      <c r="K396" s="3" t="s">
        <v>948</v>
      </c>
      <c r="L396" s="4" t="s">
        <v>1043</v>
      </c>
      <c r="M396" s="25" t="s">
        <v>19</v>
      </c>
      <c r="N396" s="5">
        <v>43343</v>
      </c>
      <c r="O396" s="5">
        <v>46996</v>
      </c>
      <c r="P396" s="1" t="s">
        <v>412</v>
      </c>
      <c r="Q396" s="3" t="s">
        <v>25</v>
      </c>
      <c r="R396" s="3" t="s">
        <v>21</v>
      </c>
      <c r="S396" s="1" t="s">
        <v>22</v>
      </c>
    </row>
    <row r="397" spans="1:19" ht="26.1" customHeight="1" x14ac:dyDescent="0.2">
      <c r="A397" s="1">
        <v>2024396</v>
      </c>
      <c r="B397" s="5">
        <v>45429</v>
      </c>
      <c r="C397" s="4" t="str">
        <f>TEXT(Fiscalizacoes[[#This Row],[Data]],"mm/aaaa")</f>
        <v>05/2024</v>
      </c>
      <c r="D397" s="2" t="s">
        <v>1011</v>
      </c>
      <c r="E397" s="1" t="s">
        <v>34</v>
      </c>
      <c r="F397" s="3" t="s">
        <v>945</v>
      </c>
      <c r="G397" s="1">
        <v>357</v>
      </c>
      <c r="H397" s="3" t="s">
        <v>905</v>
      </c>
      <c r="I397" s="3" t="s">
        <v>906</v>
      </c>
      <c r="J397" s="1" t="s">
        <v>24</v>
      </c>
      <c r="K397" s="3" t="s">
        <v>948</v>
      </c>
      <c r="L397" s="4" t="s">
        <v>1039</v>
      </c>
      <c r="M397" s="25" t="s">
        <v>19</v>
      </c>
      <c r="N397" s="5">
        <v>43251</v>
      </c>
      <c r="O397" s="5">
        <v>46904</v>
      </c>
      <c r="P397" s="1" t="s">
        <v>412</v>
      </c>
      <c r="Q397" s="3" t="s">
        <v>25</v>
      </c>
      <c r="R397" s="3" t="s">
        <v>21</v>
      </c>
      <c r="S397" s="1" t="s">
        <v>22</v>
      </c>
    </row>
    <row r="398" spans="1:19" ht="26.1" customHeight="1" x14ac:dyDescent="0.2">
      <c r="A398" s="1">
        <v>2024397</v>
      </c>
      <c r="B398" s="5">
        <v>45429</v>
      </c>
      <c r="C398" s="4" t="str">
        <f>TEXT(Fiscalizacoes[[#This Row],[Data]],"mm/aaaa")</f>
        <v>05/2024</v>
      </c>
      <c r="D398" s="2" t="s">
        <v>1005</v>
      </c>
      <c r="E398" s="1" t="s">
        <v>34</v>
      </c>
      <c r="F398" s="3" t="s">
        <v>945</v>
      </c>
      <c r="G398" s="1">
        <v>357</v>
      </c>
      <c r="H398" s="3" t="s">
        <v>905</v>
      </c>
      <c r="I398" s="3" t="s">
        <v>906</v>
      </c>
      <c r="J398" s="1" t="s">
        <v>24</v>
      </c>
      <c r="K398" s="3" t="s">
        <v>948</v>
      </c>
      <c r="L398" s="4" t="s">
        <v>1044</v>
      </c>
      <c r="M398" s="25" t="s">
        <v>19</v>
      </c>
      <c r="N398" s="5">
        <v>43281</v>
      </c>
      <c r="O398" s="5">
        <v>46934</v>
      </c>
      <c r="P398" s="1" t="s">
        <v>412</v>
      </c>
      <c r="Q398" s="3" t="s">
        <v>25</v>
      </c>
      <c r="R398" s="3" t="s">
        <v>21</v>
      </c>
      <c r="S398" s="1" t="s">
        <v>22</v>
      </c>
    </row>
    <row r="399" spans="1:19" ht="26.1" customHeight="1" x14ac:dyDescent="0.2">
      <c r="A399" s="1">
        <v>2024398</v>
      </c>
      <c r="B399" s="5">
        <v>45429</v>
      </c>
      <c r="C399" s="4" t="str">
        <f>TEXT(Fiscalizacoes[[#This Row],[Data]],"mm/aaaa")</f>
        <v>05/2024</v>
      </c>
      <c r="D399" s="2" t="s">
        <v>1006</v>
      </c>
      <c r="E399" s="1" t="s">
        <v>34</v>
      </c>
      <c r="F399" s="3" t="s">
        <v>945</v>
      </c>
      <c r="G399" s="1">
        <v>357</v>
      </c>
      <c r="H399" s="3" t="s">
        <v>905</v>
      </c>
      <c r="I399" s="3" t="s">
        <v>906</v>
      </c>
      <c r="J399" s="1" t="s">
        <v>24</v>
      </c>
      <c r="K399" s="3" t="s">
        <v>948</v>
      </c>
      <c r="L399" s="4" t="s">
        <v>1045</v>
      </c>
      <c r="M399" s="25" t="s">
        <v>19</v>
      </c>
      <c r="N399" s="5">
        <v>43496</v>
      </c>
      <c r="O399" s="5">
        <v>47149</v>
      </c>
      <c r="P399" s="1" t="s">
        <v>412</v>
      </c>
      <c r="Q399" s="3" t="s">
        <v>25</v>
      </c>
      <c r="R399" s="3" t="s">
        <v>21</v>
      </c>
      <c r="S399" s="1" t="s">
        <v>22</v>
      </c>
    </row>
    <row r="400" spans="1:19" ht="26.1" customHeight="1" x14ac:dyDescent="0.2">
      <c r="A400" s="1">
        <v>2024399</v>
      </c>
      <c r="B400" s="5">
        <v>45429</v>
      </c>
      <c r="C400" s="4" t="str">
        <f>TEXT(Fiscalizacoes[[#This Row],[Data]],"mm/aaaa")</f>
        <v>05/2024</v>
      </c>
      <c r="D400" s="2" t="s">
        <v>1004</v>
      </c>
      <c r="E400" s="1" t="s">
        <v>34</v>
      </c>
      <c r="F400" s="3" t="s">
        <v>945</v>
      </c>
      <c r="G400" s="1">
        <v>357</v>
      </c>
      <c r="H400" s="3" t="s">
        <v>905</v>
      </c>
      <c r="I400" s="3" t="s">
        <v>906</v>
      </c>
      <c r="J400" s="1" t="s">
        <v>24</v>
      </c>
      <c r="K400" s="3" t="s">
        <v>948</v>
      </c>
      <c r="L400" s="4" t="s">
        <v>1046</v>
      </c>
      <c r="M400" s="25" t="s">
        <v>19</v>
      </c>
      <c r="N400" s="5">
        <v>42825</v>
      </c>
      <c r="O400" s="5">
        <v>46477</v>
      </c>
      <c r="P400" s="1" t="s">
        <v>412</v>
      </c>
      <c r="Q400" s="3" t="s">
        <v>25</v>
      </c>
      <c r="R400" s="3" t="s">
        <v>21</v>
      </c>
      <c r="S400" s="1" t="s">
        <v>22</v>
      </c>
    </row>
    <row r="401" spans="1:19" ht="26.1" customHeight="1" x14ac:dyDescent="0.2">
      <c r="A401" s="1">
        <v>2024400</v>
      </c>
      <c r="B401" s="5">
        <v>45429</v>
      </c>
      <c r="C401" s="4" t="str">
        <f>TEXT(Fiscalizacoes[[#This Row],[Data]],"mm/aaaa")</f>
        <v>05/2024</v>
      </c>
      <c r="D401" s="2" t="s">
        <v>1002</v>
      </c>
      <c r="E401" s="1" t="s">
        <v>34</v>
      </c>
      <c r="F401" s="3" t="s">
        <v>945</v>
      </c>
      <c r="G401" s="1">
        <v>357</v>
      </c>
      <c r="H401" s="3" t="s">
        <v>905</v>
      </c>
      <c r="I401" s="3" t="s">
        <v>906</v>
      </c>
      <c r="J401" s="1" t="s">
        <v>24</v>
      </c>
      <c r="K401" s="3" t="s">
        <v>948</v>
      </c>
      <c r="L401" s="4" t="s">
        <v>1047</v>
      </c>
      <c r="M401" s="25" t="s">
        <v>19</v>
      </c>
      <c r="N401" s="5">
        <v>43251</v>
      </c>
      <c r="O401" s="5">
        <v>46904</v>
      </c>
      <c r="P401" s="1" t="s">
        <v>412</v>
      </c>
      <c r="Q401" s="3" t="s">
        <v>25</v>
      </c>
      <c r="R401" s="3" t="s">
        <v>21</v>
      </c>
      <c r="S401" s="1" t="s">
        <v>22</v>
      </c>
    </row>
    <row r="402" spans="1:19" ht="26.1" customHeight="1" x14ac:dyDescent="0.2">
      <c r="A402" s="1">
        <v>2024401</v>
      </c>
      <c r="B402" s="5">
        <v>45429</v>
      </c>
      <c r="C402" s="4" t="str">
        <f>TEXT(Fiscalizacoes[[#This Row],[Data]],"mm/aaaa")</f>
        <v>05/2024</v>
      </c>
      <c r="D402" s="2" t="s">
        <v>999</v>
      </c>
      <c r="E402" s="1" t="s">
        <v>34</v>
      </c>
      <c r="F402" s="3" t="s">
        <v>945</v>
      </c>
      <c r="G402" s="1">
        <v>357</v>
      </c>
      <c r="H402" s="3" t="s">
        <v>905</v>
      </c>
      <c r="I402" s="3" t="s">
        <v>906</v>
      </c>
      <c r="J402" s="1" t="s">
        <v>24</v>
      </c>
      <c r="K402" s="3" t="s">
        <v>948</v>
      </c>
      <c r="L402" s="4" t="s">
        <v>1048</v>
      </c>
      <c r="M402" s="25" t="s">
        <v>19</v>
      </c>
      <c r="N402" s="5">
        <v>43585</v>
      </c>
      <c r="O402" s="5">
        <v>47238</v>
      </c>
      <c r="P402" s="1" t="s">
        <v>412</v>
      </c>
      <c r="Q402" s="3" t="s">
        <v>25</v>
      </c>
      <c r="R402" s="3" t="s">
        <v>21</v>
      </c>
      <c r="S402" s="1" t="s">
        <v>22</v>
      </c>
    </row>
    <row r="403" spans="1:19" ht="26.1" customHeight="1" x14ac:dyDescent="0.2">
      <c r="A403" s="1">
        <v>2024402</v>
      </c>
      <c r="B403" s="5">
        <v>45429</v>
      </c>
      <c r="C403" s="4" t="str">
        <f>TEXT(Fiscalizacoes[[#This Row],[Data]],"mm/aaaa")</f>
        <v>05/2024</v>
      </c>
      <c r="D403" s="2" t="s">
        <v>1000</v>
      </c>
      <c r="E403" s="1" t="s">
        <v>34</v>
      </c>
      <c r="F403" s="3" t="s">
        <v>945</v>
      </c>
      <c r="G403" s="1">
        <v>357</v>
      </c>
      <c r="H403" s="3" t="s">
        <v>905</v>
      </c>
      <c r="I403" s="3" t="s">
        <v>906</v>
      </c>
      <c r="J403" s="1" t="s">
        <v>24</v>
      </c>
      <c r="K403" s="3" t="s">
        <v>948</v>
      </c>
      <c r="L403" s="4" t="s">
        <v>1049</v>
      </c>
      <c r="M403" s="25" t="s">
        <v>19</v>
      </c>
      <c r="N403" s="5">
        <v>43616</v>
      </c>
      <c r="O403" s="5">
        <v>47269</v>
      </c>
      <c r="P403" s="1" t="s">
        <v>412</v>
      </c>
      <c r="Q403" s="3" t="s">
        <v>25</v>
      </c>
      <c r="R403" s="3" t="s">
        <v>21</v>
      </c>
      <c r="S403" s="1" t="s">
        <v>22</v>
      </c>
    </row>
    <row r="404" spans="1:19" ht="26.1" customHeight="1" x14ac:dyDescent="0.2">
      <c r="A404" s="1">
        <v>2024403</v>
      </c>
      <c r="B404" s="5">
        <v>45429</v>
      </c>
      <c r="C404" s="4" t="str">
        <f>TEXT(Fiscalizacoes[[#This Row],[Data]],"mm/aaaa")</f>
        <v>05/2024</v>
      </c>
      <c r="D404" s="2" t="s">
        <v>1001</v>
      </c>
      <c r="E404" s="1" t="s">
        <v>34</v>
      </c>
      <c r="F404" s="3" t="s">
        <v>945</v>
      </c>
      <c r="G404" s="1">
        <v>357</v>
      </c>
      <c r="H404" s="3" t="s">
        <v>905</v>
      </c>
      <c r="I404" s="3" t="s">
        <v>906</v>
      </c>
      <c r="J404" s="1" t="s">
        <v>24</v>
      </c>
      <c r="K404" s="3" t="s">
        <v>948</v>
      </c>
      <c r="L404" s="4" t="s">
        <v>1050</v>
      </c>
      <c r="M404" s="25" t="s">
        <v>19</v>
      </c>
      <c r="N404" s="5">
        <v>43131</v>
      </c>
      <c r="O404" s="5">
        <v>46783</v>
      </c>
      <c r="P404" s="1" t="s">
        <v>412</v>
      </c>
      <c r="Q404" s="3" t="s">
        <v>25</v>
      </c>
      <c r="R404" s="3" t="s">
        <v>21</v>
      </c>
      <c r="S404" s="1" t="s">
        <v>22</v>
      </c>
    </row>
    <row r="405" spans="1:19" ht="26.1" customHeight="1" x14ac:dyDescent="0.2">
      <c r="A405" s="1">
        <v>2024404</v>
      </c>
      <c r="B405" s="5">
        <v>45429</v>
      </c>
      <c r="C405" s="4" t="str">
        <f>TEXT(Fiscalizacoes[[#This Row],[Data]],"mm/aaaa")</f>
        <v>05/2024</v>
      </c>
      <c r="D405" s="2" t="s">
        <v>1003</v>
      </c>
      <c r="E405" s="1" t="s">
        <v>34</v>
      </c>
      <c r="F405" s="3" t="s">
        <v>945</v>
      </c>
      <c r="G405" s="1">
        <v>357</v>
      </c>
      <c r="H405" s="3" t="s">
        <v>905</v>
      </c>
      <c r="I405" s="3" t="s">
        <v>906</v>
      </c>
      <c r="J405" s="1" t="s">
        <v>24</v>
      </c>
      <c r="K405" s="3" t="s">
        <v>948</v>
      </c>
      <c r="L405" s="4" t="s">
        <v>1051</v>
      </c>
      <c r="M405" s="25" t="s">
        <v>19</v>
      </c>
      <c r="N405" s="5">
        <v>42886</v>
      </c>
      <c r="O405" s="5">
        <v>46538</v>
      </c>
      <c r="P405" s="1" t="s">
        <v>412</v>
      </c>
      <c r="Q405" s="3" t="s">
        <v>25</v>
      </c>
      <c r="R405" s="3" t="s">
        <v>21</v>
      </c>
      <c r="S405" s="1" t="s">
        <v>22</v>
      </c>
    </row>
    <row r="406" spans="1:19" ht="26.1" customHeight="1" x14ac:dyDescent="0.2">
      <c r="A406" s="1">
        <v>2024405</v>
      </c>
      <c r="B406" s="5">
        <v>45436</v>
      </c>
      <c r="C406" s="4" t="str">
        <f>TEXT(Fiscalizacoes[[#This Row],[Data]],"mm/aaaa")</f>
        <v>05/2024</v>
      </c>
      <c r="D406" s="2" t="s">
        <v>1053</v>
      </c>
      <c r="E406" s="1" t="s">
        <v>34</v>
      </c>
      <c r="F406" s="3" t="s">
        <v>1056</v>
      </c>
      <c r="G406" s="1">
        <v>139</v>
      </c>
      <c r="H406" s="3" t="s">
        <v>1057</v>
      </c>
      <c r="I406" s="3" t="s">
        <v>1058</v>
      </c>
      <c r="J406" s="1" t="s">
        <v>28</v>
      </c>
      <c r="K406" s="1" t="s">
        <v>489</v>
      </c>
      <c r="L406" s="4" t="s">
        <v>1059</v>
      </c>
      <c r="M406" s="25" t="s">
        <v>29</v>
      </c>
      <c r="N406" s="5">
        <v>45016</v>
      </c>
      <c r="O406" s="5">
        <v>46112</v>
      </c>
      <c r="P406" s="1" t="s">
        <v>412</v>
      </c>
      <c r="Q406" s="3" t="s">
        <v>20</v>
      </c>
      <c r="R406" s="3" t="s">
        <v>21</v>
      </c>
      <c r="S406" s="1" t="s">
        <v>22</v>
      </c>
    </row>
    <row r="407" spans="1:19" ht="26.1" customHeight="1" x14ac:dyDescent="0.2">
      <c r="A407" s="1">
        <v>2024406</v>
      </c>
      <c r="B407" s="5">
        <v>45436</v>
      </c>
      <c r="C407" s="4" t="str">
        <f>TEXT(Fiscalizacoes[[#This Row],[Data]],"mm/aaaa")</f>
        <v>05/2024</v>
      </c>
      <c r="D407" s="2" t="s">
        <v>1054</v>
      </c>
      <c r="E407" s="1" t="s">
        <v>34</v>
      </c>
      <c r="F407" s="3" t="s">
        <v>1056</v>
      </c>
      <c r="G407" s="1">
        <v>139</v>
      </c>
      <c r="H407" s="3" t="s">
        <v>1057</v>
      </c>
      <c r="I407" s="3" t="s">
        <v>1058</v>
      </c>
      <c r="J407" s="1" t="s">
        <v>30</v>
      </c>
      <c r="K407" s="1" t="s">
        <v>1052</v>
      </c>
      <c r="L407" s="7" t="s">
        <v>31</v>
      </c>
      <c r="M407" s="3" t="s">
        <v>30</v>
      </c>
      <c r="O407" s="5"/>
      <c r="P407" s="1" t="s">
        <v>412</v>
      </c>
      <c r="Q407" s="3" t="s">
        <v>20</v>
      </c>
      <c r="R407" s="3" t="s">
        <v>21</v>
      </c>
      <c r="S407" s="1" t="s">
        <v>22</v>
      </c>
    </row>
    <row r="408" spans="1:19" ht="26.1" customHeight="1" x14ac:dyDescent="0.2">
      <c r="A408" s="1">
        <v>2024407</v>
      </c>
      <c r="B408" s="5">
        <v>45436</v>
      </c>
      <c r="C408" s="4" t="str">
        <f>TEXT(Fiscalizacoes[[#This Row],[Data]],"mm/aaaa")</f>
        <v>05/2024</v>
      </c>
      <c r="D408" s="2" t="s">
        <v>1055</v>
      </c>
      <c r="E408" s="1" t="s">
        <v>34</v>
      </c>
      <c r="F408" s="3" t="s">
        <v>1056</v>
      </c>
      <c r="G408" s="1">
        <v>285</v>
      </c>
      <c r="H408" s="3" t="s">
        <v>1057</v>
      </c>
      <c r="I408" s="3" t="s">
        <v>1058</v>
      </c>
      <c r="J408" s="1" t="s">
        <v>18</v>
      </c>
      <c r="K408" s="1" t="s">
        <v>532</v>
      </c>
      <c r="L408" s="4" t="s">
        <v>1060</v>
      </c>
      <c r="M408" s="25" t="s">
        <v>191</v>
      </c>
      <c r="N408" s="5">
        <v>45199</v>
      </c>
      <c r="O408" s="5">
        <v>47026</v>
      </c>
      <c r="P408" s="1" t="s">
        <v>412</v>
      </c>
      <c r="Q408" s="3" t="s">
        <v>20</v>
      </c>
      <c r="R408" s="3" t="s">
        <v>21</v>
      </c>
      <c r="S408" s="1" t="s">
        <v>22</v>
      </c>
    </row>
    <row r="409" spans="1:19" ht="26.1" customHeight="1" x14ac:dyDescent="0.2">
      <c r="A409" s="1">
        <v>2024408</v>
      </c>
      <c r="B409" s="5">
        <v>45443</v>
      </c>
      <c r="C409" s="4" t="str">
        <f>TEXT(Fiscalizacoes[[#This Row],[Data]],"mm/aaaa")</f>
        <v>05/2024</v>
      </c>
      <c r="D409" s="2" t="s">
        <v>1062</v>
      </c>
      <c r="E409" s="1" t="s">
        <v>34</v>
      </c>
      <c r="F409" s="3" t="s">
        <v>1068</v>
      </c>
      <c r="G409" s="1">
        <v>6082</v>
      </c>
      <c r="H409" s="3" t="s">
        <v>1069</v>
      </c>
      <c r="I409" s="3" t="s">
        <v>1070</v>
      </c>
      <c r="J409" s="1" t="s">
        <v>28</v>
      </c>
      <c r="K409" s="1" t="s">
        <v>489</v>
      </c>
      <c r="L409" s="4" t="s">
        <v>1079</v>
      </c>
      <c r="M409" s="25" t="s">
        <v>29</v>
      </c>
      <c r="N409" s="5">
        <v>45322</v>
      </c>
      <c r="O409" s="5">
        <v>46418</v>
      </c>
      <c r="P409" s="1" t="s">
        <v>412</v>
      </c>
      <c r="Q409" s="3" t="s">
        <v>1061</v>
      </c>
      <c r="R409" s="3" t="s">
        <v>21</v>
      </c>
      <c r="S409" s="1" t="s">
        <v>22</v>
      </c>
    </row>
    <row r="410" spans="1:19" ht="26.1" customHeight="1" x14ac:dyDescent="0.2">
      <c r="A410" s="1">
        <v>2024409</v>
      </c>
      <c r="B410" s="5">
        <v>45443</v>
      </c>
      <c r="C410" s="4" t="str">
        <f>TEXT(Fiscalizacoes[[#This Row],[Data]],"mm/aaaa")</f>
        <v>05/2024</v>
      </c>
      <c r="D410" s="2" t="s">
        <v>1063</v>
      </c>
      <c r="E410" s="1" t="s">
        <v>26</v>
      </c>
      <c r="F410" s="3" t="s">
        <v>1073</v>
      </c>
      <c r="G410" s="1" t="s">
        <v>396</v>
      </c>
      <c r="H410" s="3" t="s">
        <v>1072</v>
      </c>
      <c r="I410" s="3" t="s">
        <v>1070</v>
      </c>
      <c r="J410" s="1" t="s">
        <v>36</v>
      </c>
      <c r="K410" s="1" t="s">
        <v>489</v>
      </c>
      <c r="L410" s="4" t="s">
        <v>1080</v>
      </c>
      <c r="M410" s="25" t="s">
        <v>408</v>
      </c>
      <c r="N410" s="5">
        <v>45046</v>
      </c>
      <c r="O410" s="5">
        <v>46142</v>
      </c>
      <c r="P410" s="1" t="s">
        <v>412</v>
      </c>
      <c r="Q410" s="3" t="s">
        <v>1061</v>
      </c>
      <c r="R410" s="3" t="s">
        <v>21</v>
      </c>
      <c r="S410" s="1" t="s">
        <v>22</v>
      </c>
    </row>
    <row r="411" spans="1:19" ht="26.1" customHeight="1" x14ac:dyDescent="0.2">
      <c r="A411" s="1">
        <v>2024410</v>
      </c>
      <c r="B411" s="5">
        <v>45443</v>
      </c>
      <c r="C411" s="4" t="str">
        <f>TEXT(Fiscalizacoes[[#This Row],[Data]],"mm/aaaa")</f>
        <v>05/2024</v>
      </c>
      <c r="D411" s="2" t="s">
        <v>1064</v>
      </c>
      <c r="E411" s="1" t="s">
        <v>26</v>
      </c>
      <c r="F411" s="3" t="s">
        <v>1073</v>
      </c>
      <c r="G411" s="1" t="s">
        <v>396</v>
      </c>
      <c r="H411" s="3" t="s">
        <v>1072</v>
      </c>
      <c r="I411" s="3" t="s">
        <v>1070</v>
      </c>
      <c r="J411" s="1" t="s">
        <v>36</v>
      </c>
      <c r="K411" s="1" t="s">
        <v>489</v>
      </c>
      <c r="L411" s="4" t="s">
        <v>1081</v>
      </c>
      <c r="M411" s="25" t="s">
        <v>241</v>
      </c>
      <c r="N411" s="5">
        <v>44834</v>
      </c>
      <c r="O411" s="5">
        <v>46660</v>
      </c>
      <c r="P411" s="1" t="s">
        <v>412</v>
      </c>
      <c r="Q411" s="3" t="s">
        <v>1061</v>
      </c>
      <c r="R411" s="3" t="s">
        <v>21</v>
      </c>
      <c r="S411" s="1" t="s">
        <v>22</v>
      </c>
    </row>
    <row r="412" spans="1:19" ht="26.1" customHeight="1" x14ac:dyDescent="0.2">
      <c r="A412" s="1">
        <v>2024411</v>
      </c>
      <c r="B412" s="5">
        <v>45443</v>
      </c>
      <c r="C412" s="4" t="str">
        <f>TEXT(Fiscalizacoes[[#This Row],[Data]],"mm/aaaa")</f>
        <v>05/2024</v>
      </c>
      <c r="D412" s="2" t="s">
        <v>1065</v>
      </c>
      <c r="E412" s="1" t="s">
        <v>26</v>
      </c>
      <c r="F412" s="3" t="s">
        <v>1074</v>
      </c>
      <c r="G412" s="1" t="s">
        <v>396</v>
      </c>
      <c r="H412" s="3" t="s">
        <v>1075</v>
      </c>
      <c r="I412" s="3" t="s">
        <v>1071</v>
      </c>
      <c r="J412" s="1" t="s">
        <v>1436</v>
      </c>
      <c r="K412" s="1" t="s">
        <v>489</v>
      </c>
      <c r="L412" s="4" t="s">
        <v>1082</v>
      </c>
      <c r="M412" s="4" t="s">
        <v>1082</v>
      </c>
      <c r="N412" s="4"/>
      <c r="O412" s="4"/>
      <c r="P412" s="1" t="s">
        <v>412</v>
      </c>
      <c r="Q412" s="3" t="s">
        <v>1061</v>
      </c>
      <c r="R412" s="3" t="s">
        <v>21</v>
      </c>
      <c r="S412" s="1" t="s">
        <v>22</v>
      </c>
    </row>
    <row r="413" spans="1:19" ht="26.1" customHeight="1" x14ac:dyDescent="0.2">
      <c r="A413" s="1">
        <v>2024412</v>
      </c>
      <c r="B413" s="5">
        <v>45443</v>
      </c>
      <c r="C413" s="4" t="str">
        <f>TEXT(Fiscalizacoes[[#This Row],[Data]],"mm/aaaa")</f>
        <v>05/2024</v>
      </c>
      <c r="D413" s="2" t="s">
        <v>1066</v>
      </c>
      <c r="E413" s="1" t="s">
        <v>26</v>
      </c>
      <c r="F413" s="3" t="s">
        <v>1077</v>
      </c>
      <c r="G413" s="1" t="s">
        <v>396</v>
      </c>
      <c r="H413" s="3" t="s">
        <v>1076</v>
      </c>
      <c r="I413" s="3" t="s">
        <v>1058</v>
      </c>
      <c r="J413" s="1" t="s">
        <v>36</v>
      </c>
      <c r="K413" s="1" t="s">
        <v>489</v>
      </c>
      <c r="L413" s="4" t="s">
        <v>1083</v>
      </c>
      <c r="M413" s="25" t="s">
        <v>1084</v>
      </c>
      <c r="N413" s="5">
        <v>45291</v>
      </c>
      <c r="O413" s="5">
        <v>46387</v>
      </c>
      <c r="P413" s="1" t="s">
        <v>412</v>
      </c>
      <c r="Q413" s="3" t="s">
        <v>1061</v>
      </c>
      <c r="R413" s="3" t="s">
        <v>21</v>
      </c>
      <c r="S413" s="1" t="s">
        <v>22</v>
      </c>
    </row>
    <row r="414" spans="1:19" ht="26.1" customHeight="1" x14ac:dyDescent="0.2">
      <c r="A414" s="1">
        <v>2024413</v>
      </c>
      <c r="B414" s="5">
        <v>45443</v>
      </c>
      <c r="C414" s="4" t="str">
        <f>TEXT(Fiscalizacoes[[#This Row],[Data]],"mm/aaaa")</f>
        <v>05/2024</v>
      </c>
      <c r="D414" s="2" t="s">
        <v>1067</v>
      </c>
      <c r="E414" s="1" t="s">
        <v>17</v>
      </c>
      <c r="F414" s="3" t="s">
        <v>1078</v>
      </c>
      <c r="G414" s="1" t="s">
        <v>396</v>
      </c>
      <c r="H414" s="3" t="s">
        <v>1076</v>
      </c>
      <c r="I414" s="3" t="s">
        <v>1058</v>
      </c>
      <c r="J414" s="1" t="s">
        <v>1437</v>
      </c>
      <c r="K414" s="1" t="s">
        <v>489</v>
      </c>
      <c r="L414" s="4" t="s">
        <v>1082</v>
      </c>
      <c r="M414" s="4" t="s">
        <v>1082</v>
      </c>
      <c r="N414" s="4"/>
      <c r="O414" s="4"/>
      <c r="P414" s="1" t="s">
        <v>412</v>
      </c>
      <c r="Q414" s="3" t="s">
        <v>1061</v>
      </c>
      <c r="R414" s="3" t="s">
        <v>21</v>
      </c>
      <c r="S414" s="1" t="s">
        <v>22</v>
      </c>
    </row>
    <row r="415" spans="1:19" ht="26.1" customHeight="1" x14ac:dyDescent="0.2">
      <c r="A415" s="1">
        <v>2024414</v>
      </c>
      <c r="B415" s="5">
        <v>45449</v>
      </c>
      <c r="C415" s="4" t="str">
        <f>TEXT(Fiscalizacoes[[#This Row],[Data]],"mm/aaaa")</f>
        <v>06/2024</v>
      </c>
      <c r="D415" s="2" t="s">
        <v>1087</v>
      </c>
      <c r="E415" s="1" t="s">
        <v>34</v>
      </c>
      <c r="F415" s="3" t="s">
        <v>1068</v>
      </c>
      <c r="G415" s="1">
        <v>333</v>
      </c>
      <c r="H415" s="3" t="s">
        <v>1096</v>
      </c>
      <c r="I415" s="3" t="s">
        <v>906</v>
      </c>
      <c r="J415" s="1" t="s">
        <v>28</v>
      </c>
      <c r="K415" s="1" t="s">
        <v>489</v>
      </c>
      <c r="L415" s="4" t="s">
        <v>1100</v>
      </c>
      <c r="M415" s="25" t="s">
        <v>29</v>
      </c>
      <c r="N415" s="5">
        <v>44742</v>
      </c>
      <c r="O415" s="5">
        <v>45838</v>
      </c>
      <c r="P415" s="1" t="s">
        <v>1198</v>
      </c>
      <c r="Q415" s="3" t="s">
        <v>33</v>
      </c>
      <c r="R415" s="3" t="s">
        <v>21</v>
      </c>
      <c r="S415" s="1" t="s">
        <v>22</v>
      </c>
    </row>
    <row r="416" spans="1:19" ht="26.1" customHeight="1" x14ac:dyDescent="0.2">
      <c r="A416" s="1">
        <v>2024415</v>
      </c>
      <c r="B416" s="5">
        <v>45449</v>
      </c>
      <c r="C416" s="4" t="str">
        <f>TEXT(Fiscalizacoes[[#This Row],[Data]],"mm/aaaa")</f>
        <v>06/2024</v>
      </c>
      <c r="D416" s="2" t="s">
        <v>856</v>
      </c>
      <c r="E416" s="1" t="s">
        <v>34</v>
      </c>
      <c r="F416" s="3" t="s">
        <v>1068</v>
      </c>
      <c r="G416" s="1">
        <v>2569</v>
      </c>
      <c r="H416" s="3" t="s">
        <v>1097</v>
      </c>
      <c r="I416" s="3" t="s">
        <v>906</v>
      </c>
      <c r="J416" s="1" t="s">
        <v>28</v>
      </c>
      <c r="K416" s="1" t="s">
        <v>489</v>
      </c>
      <c r="L416" s="4" t="s">
        <v>1101</v>
      </c>
      <c r="M416" s="25" t="s">
        <v>29</v>
      </c>
      <c r="N416" s="5">
        <v>44985</v>
      </c>
      <c r="O416" s="5">
        <v>46081</v>
      </c>
      <c r="P416" s="1" t="s">
        <v>1198</v>
      </c>
      <c r="Q416" s="3" t="s">
        <v>33</v>
      </c>
      <c r="R416" s="3" t="s">
        <v>21</v>
      </c>
      <c r="S416" s="1" t="s">
        <v>22</v>
      </c>
    </row>
    <row r="417" spans="1:19" ht="26.1" customHeight="1" x14ac:dyDescent="0.2">
      <c r="A417" s="1">
        <v>2024416</v>
      </c>
      <c r="B417" s="5">
        <v>45449</v>
      </c>
      <c r="C417" s="4" t="str">
        <f>TEXT(Fiscalizacoes[[#This Row],[Data]],"mm/aaaa")</f>
        <v>06/2024</v>
      </c>
      <c r="D417" s="2" t="s">
        <v>1088</v>
      </c>
      <c r="E417" s="1" t="s">
        <v>34</v>
      </c>
      <c r="F417" s="3" t="s">
        <v>1068</v>
      </c>
      <c r="G417" s="1">
        <v>4043</v>
      </c>
      <c r="H417" s="3" t="s">
        <v>905</v>
      </c>
      <c r="I417" s="3" t="s">
        <v>906</v>
      </c>
      <c r="J417" s="1" t="s">
        <v>24</v>
      </c>
      <c r="K417" s="1" t="s">
        <v>532</v>
      </c>
      <c r="L417" s="4" t="s">
        <v>1102</v>
      </c>
      <c r="M417" s="25" t="s">
        <v>19</v>
      </c>
      <c r="N417" s="5">
        <v>44804</v>
      </c>
      <c r="O417" s="5">
        <v>48457</v>
      </c>
      <c r="P417" s="1" t="s">
        <v>1198</v>
      </c>
      <c r="Q417" s="3" t="s">
        <v>33</v>
      </c>
      <c r="R417" s="3" t="s">
        <v>21</v>
      </c>
      <c r="S417" s="1" t="s">
        <v>22</v>
      </c>
    </row>
    <row r="418" spans="1:19" ht="26.1" customHeight="1" x14ac:dyDescent="0.2">
      <c r="A418" s="1">
        <v>2024417</v>
      </c>
      <c r="B418" s="5">
        <v>45449</v>
      </c>
      <c r="C418" s="4" t="str">
        <f>TEXT(Fiscalizacoes[[#This Row],[Data]],"mm/aaaa")</f>
        <v>06/2024</v>
      </c>
      <c r="D418" s="2" t="s">
        <v>1089</v>
      </c>
      <c r="E418" s="1" t="s">
        <v>23</v>
      </c>
      <c r="F418" s="3" t="s">
        <v>1094</v>
      </c>
      <c r="G418" s="1">
        <v>118</v>
      </c>
      <c r="H418" s="3" t="s">
        <v>1098</v>
      </c>
      <c r="I418" s="3" t="s">
        <v>906</v>
      </c>
      <c r="J418" s="1" t="s">
        <v>24</v>
      </c>
      <c r="K418" s="1" t="s">
        <v>532</v>
      </c>
      <c r="L418" s="4" t="s">
        <v>1103</v>
      </c>
      <c r="M418" s="25" t="s">
        <v>19</v>
      </c>
      <c r="N418" s="5">
        <v>44834</v>
      </c>
      <c r="O418" s="5">
        <v>48487</v>
      </c>
      <c r="P418" s="1" t="s">
        <v>1198</v>
      </c>
      <c r="Q418" s="3" t="s">
        <v>33</v>
      </c>
      <c r="R418" s="3" t="s">
        <v>21</v>
      </c>
      <c r="S418" s="1" t="s">
        <v>22</v>
      </c>
    </row>
    <row r="419" spans="1:19" ht="26.1" customHeight="1" x14ac:dyDescent="0.2">
      <c r="A419" s="1">
        <v>2024418</v>
      </c>
      <c r="B419" s="5">
        <v>45449</v>
      </c>
      <c r="C419" s="4" t="str">
        <f>TEXT(Fiscalizacoes[[#This Row],[Data]],"mm/aaaa")</f>
        <v>06/2024</v>
      </c>
      <c r="D419" s="2" t="s">
        <v>1090</v>
      </c>
      <c r="E419" s="1" t="s">
        <v>23</v>
      </c>
      <c r="F419" s="3" t="s">
        <v>1094</v>
      </c>
      <c r="G419" s="1">
        <v>143</v>
      </c>
      <c r="H419" s="3" t="s">
        <v>1098</v>
      </c>
      <c r="I419" s="3" t="s">
        <v>906</v>
      </c>
      <c r="J419" s="1" t="s">
        <v>24</v>
      </c>
      <c r="K419" s="1" t="s">
        <v>532</v>
      </c>
      <c r="L419" s="4" t="s">
        <v>1104</v>
      </c>
      <c r="M419" s="25" t="s">
        <v>19</v>
      </c>
      <c r="N419" s="5">
        <v>43982</v>
      </c>
      <c r="O419" s="5">
        <v>47634</v>
      </c>
      <c r="P419" s="1" t="s">
        <v>1198</v>
      </c>
      <c r="Q419" s="3" t="s">
        <v>33</v>
      </c>
      <c r="R419" s="3" t="s">
        <v>21</v>
      </c>
      <c r="S419" s="1" t="s">
        <v>22</v>
      </c>
    </row>
    <row r="420" spans="1:19" ht="26.1" customHeight="1" x14ac:dyDescent="0.2">
      <c r="A420" s="1">
        <v>2024419</v>
      </c>
      <c r="B420" s="5">
        <v>45449</v>
      </c>
      <c r="C420" s="4" t="str">
        <f>TEXT(Fiscalizacoes[[#This Row],[Data]],"mm/aaaa")</f>
        <v>06/2024</v>
      </c>
      <c r="D420" s="2" t="s">
        <v>1091</v>
      </c>
      <c r="E420" s="1" t="s">
        <v>23</v>
      </c>
      <c r="F420" s="3" t="s">
        <v>1094</v>
      </c>
      <c r="G420" s="1">
        <v>239</v>
      </c>
      <c r="H420" s="3" t="s">
        <v>1098</v>
      </c>
      <c r="I420" s="3" t="s">
        <v>906</v>
      </c>
      <c r="J420" s="1" t="s">
        <v>24</v>
      </c>
      <c r="K420" s="1" t="s">
        <v>532</v>
      </c>
      <c r="L420" s="4" t="s">
        <v>1105</v>
      </c>
      <c r="M420" s="25" t="s">
        <v>19</v>
      </c>
      <c r="N420" s="5">
        <v>44742</v>
      </c>
      <c r="O420" s="5">
        <v>48395</v>
      </c>
      <c r="P420" s="1" t="s">
        <v>1198</v>
      </c>
      <c r="Q420" s="3" t="s">
        <v>33</v>
      </c>
      <c r="R420" s="3" t="s">
        <v>21</v>
      </c>
      <c r="S420" s="1" t="s">
        <v>22</v>
      </c>
    </row>
    <row r="421" spans="1:19" ht="26.1" customHeight="1" x14ac:dyDescent="0.2">
      <c r="A421" s="1">
        <v>2024420</v>
      </c>
      <c r="B421" s="5">
        <v>45449</v>
      </c>
      <c r="C421" s="4" t="str">
        <f>TEXT(Fiscalizacoes[[#This Row],[Data]],"mm/aaaa")</f>
        <v>06/2024</v>
      </c>
      <c r="D421" s="2" t="s">
        <v>1092</v>
      </c>
      <c r="E421" s="1" t="s">
        <v>23</v>
      </c>
      <c r="F421" s="3" t="s">
        <v>1095</v>
      </c>
      <c r="G421" s="1">
        <v>73</v>
      </c>
      <c r="H421" s="3" t="s">
        <v>1098</v>
      </c>
      <c r="I421" s="3" t="s">
        <v>906</v>
      </c>
      <c r="J421" s="1" t="s">
        <v>24</v>
      </c>
      <c r="K421" s="1" t="s">
        <v>532</v>
      </c>
      <c r="L421" s="4" t="s">
        <v>1106</v>
      </c>
      <c r="M421" s="25" t="s">
        <v>19</v>
      </c>
      <c r="N421" s="5">
        <v>43677</v>
      </c>
      <c r="O421" s="5">
        <v>47330</v>
      </c>
      <c r="P421" s="1" t="s">
        <v>1198</v>
      </c>
      <c r="Q421" s="3" t="s">
        <v>33</v>
      </c>
      <c r="R421" s="3" t="s">
        <v>21</v>
      </c>
      <c r="S421" s="1" t="s">
        <v>22</v>
      </c>
    </row>
    <row r="422" spans="1:19" ht="26.1" customHeight="1" x14ac:dyDescent="0.2">
      <c r="A422" s="1">
        <v>2024421</v>
      </c>
      <c r="B422" s="5">
        <v>45449</v>
      </c>
      <c r="C422" s="4" t="str">
        <f>TEXT(Fiscalizacoes[[#This Row],[Data]],"mm/aaaa")</f>
        <v>06/2024</v>
      </c>
      <c r="D422" s="2" t="s">
        <v>1093</v>
      </c>
      <c r="E422" s="1" t="s">
        <v>34</v>
      </c>
      <c r="F422" s="3" t="s">
        <v>1068</v>
      </c>
      <c r="G422" s="1">
        <v>283</v>
      </c>
      <c r="H422" s="3" t="s">
        <v>1099</v>
      </c>
      <c r="I422" s="3" t="s">
        <v>906</v>
      </c>
      <c r="J422" s="1" t="s">
        <v>28</v>
      </c>
      <c r="K422" s="1" t="s">
        <v>489</v>
      </c>
      <c r="L422" s="4" t="s">
        <v>1107</v>
      </c>
      <c r="M422" s="25" t="s">
        <v>29</v>
      </c>
      <c r="N422" s="5">
        <v>45016</v>
      </c>
      <c r="O422" s="5">
        <v>46112</v>
      </c>
      <c r="P422" s="1" t="s">
        <v>1198</v>
      </c>
      <c r="Q422" s="3" t="s">
        <v>33</v>
      </c>
      <c r="R422" s="3" t="s">
        <v>21</v>
      </c>
      <c r="S422" s="1" t="s">
        <v>22</v>
      </c>
    </row>
    <row r="423" spans="1:19" ht="26.1" customHeight="1" x14ac:dyDescent="0.2">
      <c r="A423" s="1">
        <v>2024422</v>
      </c>
      <c r="B423" s="5">
        <v>45457</v>
      </c>
      <c r="C423" s="4" t="str">
        <f>TEXT(Fiscalizacoes[[#This Row],[Data]],"mm/aaaa")</f>
        <v>06/2024</v>
      </c>
      <c r="D423" s="2" t="s">
        <v>1113</v>
      </c>
      <c r="E423" s="1" t="s">
        <v>26</v>
      </c>
      <c r="F423" s="3" t="s">
        <v>1131</v>
      </c>
      <c r="G423" s="1" t="s">
        <v>396</v>
      </c>
      <c r="H423" s="3" t="s">
        <v>37</v>
      </c>
      <c r="I423" s="3" t="s">
        <v>1132</v>
      </c>
      <c r="J423" s="1" t="s">
        <v>28</v>
      </c>
      <c r="K423" s="1" t="s">
        <v>489</v>
      </c>
      <c r="L423" s="4" t="s">
        <v>1133</v>
      </c>
      <c r="M423" s="25" t="s">
        <v>29</v>
      </c>
      <c r="N423" s="5">
        <v>45138</v>
      </c>
      <c r="O423" s="5">
        <v>46234</v>
      </c>
      <c r="P423" s="1" t="s">
        <v>412</v>
      </c>
      <c r="Q423" s="3" t="s">
        <v>1112</v>
      </c>
      <c r="R423" s="3" t="s">
        <v>21</v>
      </c>
      <c r="S423" s="1" t="s">
        <v>22</v>
      </c>
    </row>
    <row r="424" spans="1:19" ht="26.1" customHeight="1" x14ac:dyDescent="0.2">
      <c r="A424" s="1">
        <v>2024423</v>
      </c>
      <c r="B424" s="5">
        <v>45457</v>
      </c>
      <c r="C424" s="4" t="str">
        <f>TEXT(Fiscalizacoes[[#This Row],[Data]],"mm/aaaa")</f>
        <v>06/2024</v>
      </c>
      <c r="D424" s="2" t="s">
        <v>1114</v>
      </c>
      <c r="E424" s="1" t="s">
        <v>26</v>
      </c>
      <c r="F424" s="3" t="s">
        <v>1134</v>
      </c>
      <c r="G424" s="1" t="s">
        <v>396</v>
      </c>
      <c r="H424" s="3" t="s">
        <v>1135</v>
      </c>
      <c r="I424" s="3" t="s">
        <v>1132</v>
      </c>
      <c r="J424" s="1" t="s">
        <v>28</v>
      </c>
      <c r="K424" s="1" t="s">
        <v>489</v>
      </c>
      <c r="L424" s="4" t="s">
        <v>1136</v>
      </c>
      <c r="M424" s="25" t="s">
        <v>241</v>
      </c>
      <c r="N424" s="5">
        <v>44286</v>
      </c>
      <c r="O424" s="5">
        <v>46112</v>
      </c>
      <c r="P424" s="1" t="s">
        <v>412</v>
      </c>
      <c r="Q424" s="3" t="s">
        <v>1112</v>
      </c>
      <c r="R424" s="3" t="s">
        <v>21</v>
      </c>
      <c r="S424" s="1" t="s">
        <v>22</v>
      </c>
    </row>
    <row r="425" spans="1:19" ht="26.1" customHeight="1" x14ac:dyDescent="0.2">
      <c r="A425" s="1">
        <v>2024424</v>
      </c>
      <c r="B425" s="5">
        <v>45457</v>
      </c>
      <c r="C425" s="4" t="str">
        <f>TEXT(Fiscalizacoes[[#This Row],[Data]],"mm/aaaa")</f>
        <v>06/2024</v>
      </c>
      <c r="D425" s="2" t="s">
        <v>1115</v>
      </c>
      <c r="E425" s="1" t="s">
        <v>26</v>
      </c>
      <c r="F425" s="3" t="s">
        <v>851</v>
      </c>
      <c r="G425" s="1" t="s">
        <v>396</v>
      </c>
      <c r="H425" s="3" t="s">
        <v>1135</v>
      </c>
      <c r="I425" s="3" t="s">
        <v>1132</v>
      </c>
      <c r="J425" s="1" t="s">
        <v>30</v>
      </c>
      <c r="K425" s="1" t="s">
        <v>1138</v>
      </c>
      <c r="L425" s="7" t="s">
        <v>31</v>
      </c>
      <c r="M425" s="3" t="s">
        <v>30</v>
      </c>
      <c r="O425" s="5"/>
      <c r="P425" s="1" t="s">
        <v>412</v>
      </c>
      <c r="Q425" s="3" t="s">
        <v>1112</v>
      </c>
      <c r="R425" s="3" t="s">
        <v>21</v>
      </c>
      <c r="S425" s="1" t="s">
        <v>22</v>
      </c>
    </row>
    <row r="426" spans="1:19" ht="26.1" customHeight="1" x14ac:dyDescent="0.2">
      <c r="A426" s="1">
        <v>2024425</v>
      </c>
      <c r="B426" s="5">
        <v>45457</v>
      </c>
      <c r="C426" s="4" t="str">
        <f>TEXT(Fiscalizacoes[[#This Row],[Data]],"mm/aaaa")</f>
        <v>06/2024</v>
      </c>
      <c r="D426" s="2" t="s">
        <v>1116</v>
      </c>
      <c r="E426" s="1" t="s">
        <v>26</v>
      </c>
      <c r="F426" s="3" t="s">
        <v>851</v>
      </c>
      <c r="G426" s="1" t="s">
        <v>396</v>
      </c>
      <c r="H426" s="3" t="s">
        <v>1135</v>
      </c>
      <c r="I426" s="3" t="s">
        <v>1132</v>
      </c>
      <c r="J426" s="1" t="s">
        <v>36</v>
      </c>
      <c r="K426" s="1" t="s">
        <v>489</v>
      </c>
      <c r="L426" s="4" t="s">
        <v>1139</v>
      </c>
      <c r="M426" s="25" t="s">
        <v>1140</v>
      </c>
      <c r="N426" s="5">
        <v>45169</v>
      </c>
      <c r="O426" s="5">
        <v>46265</v>
      </c>
      <c r="P426" s="1" t="s">
        <v>412</v>
      </c>
      <c r="Q426" s="3" t="s">
        <v>1112</v>
      </c>
      <c r="R426" s="3" t="s">
        <v>21</v>
      </c>
      <c r="S426" s="1" t="s">
        <v>22</v>
      </c>
    </row>
    <row r="427" spans="1:19" ht="26.1" customHeight="1" x14ac:dyDescent="0.2">
      <c r="A427" s="1">
        <v>2024426</v>
      </c>
      <c r="B427" s="5">
        <v>45457</v>
      </c>
      <c r="C427" s="4" t="str">
        <f>TEXT(Fiscalizacoes[[#This Row],[Data]],"mm/aaaa")</f>
        <v>06/2024</v>
      </c>
      <c r="D427" s="2" t="s">
        <v>1117</v>
      </c>
      <c r="E427" s="1" t="s">
        <v>26</v>
      </c>
      <c r="F427" s="3" t="s">
        <v>1137</v>
      </c>
      <c r="G427" s="1" t="s">
        <v>396</v>
      </c>
      <c r="H427" s="3" t="s">
        <v>1135</v>
      </c>
      <c r="I427" s="3" t="s">
        <v>1132</v>
      </c>
      <c r="J427" s="1" t="s">
        <v>36</v>
      </c>
      <c r="K427" s="1" t="s">
        <v>489</v>
      </c>
      <c r="L427" s="4" t="s">
        <v>1142</v>
      </c>
      <c r="M427" s="25" t="s">
        <v>1141</v>
      </c>
      <c r="N427" s="5">
        <v>45350</v>
      </c>
      <c r="O427" s="5">
        <v>46081</v>
      </c>
      <c r="P427" s="1" t="s">
        <v>412</v>
      </c>
      <c r="Q427" s="3" t="s">
        <v>1112</v>
      </c>
      <c r="R427" s="3" t="s">
        <v>21</v>
      </c>
      <c r="S427" s="1" t="s">
        <v>22</v>
      </c>
    </row>
    <row r="428" spans="1:19" ht="26.1" customHeight="1" x14ac:dyDescent="0.2">
      <c r="A428" s="1">
        <v>2024427</v>
      </c>
      <c r="B428" s="5">
        <v>45457</v>
      </c>
      <c r="C428" s="4" t="str">
        <f>TEXT(Fiscalizacoes[[#This Row],[Data]],"mm/aaaa")</f>
        <v>06/2024</v>
      </c>
      <c r="D428" s="2" t="s">
        <v>1118</v>
      </c>
      <c r="E428" s="1" t="s">
        <v>26</v>
      </c>
      <c r="F428" s="3" t="s">
        <v>1143</v>
      </c>
      <c r="G428" s="1" t="s">
        <v>396</v>
      </c>
      <c r="H428" s="3" t="s">
        <v>37</v>
      </c>
      <c r="I428" s="3" t="s">
        <v>1132</v>
      </c>
      <c r="J428" s="1" t="s">
        <v>28</v>
      </c>
      <c r="K428" s="1" t="s">
        <v>489</v>
      </c>
      <c r="L428" s="4" t="s">
        <v>1144</v>
      </c>
      <c r="M428" s="25" t="s">
        <v>29</v>
      </c>
      <c r="N428" s="5">
        <v>45138</v>
      </c>
      <c r="O428" s="5">
        <v>46234</v>
      </c>
      <c r="P428" s="1" t="s">
        <v>412</v>
      </c>
      <c r="Q428" s="3" t="s">
        <v>1112</v>
      </c>
      <c r="R428" s="3" t="s">
        <v>21</v>
      </c>
      <c r="S428" s="1" t="s">
        <v>22</v>
      </c>
    </row>
    <row r="429" spans="1:19" ht="26.1" customHeight="1" x14ac:dyDescent="0.2">
      <c r="A429" s="1">
        <v>2024428</v>
      </c>
      <c r="B429" s="5">
        <v>45457</v>
      </c>
      <c r="C429" s="4" t="str">
        <f>TEXT(Fiscalizacoes[[#This Row],[Data]],"mm/aaaa")</f>
        <v>06/2024</v>
      </c>
      <c r="D429" s="2" t="s">
        <v>1119</v>
      </c>
      <c r="E429" s="1" t="s">
        <v>26</v>
      </c>
      <c r="F429" s="3" t="s">
        <v>1145</v>
      </c>
      <c r="G429" s="1" t="s">
        <v>396</v>
      </c>
      <c r="H429" s="3" t="s">
        <v>37</v>
      </c>
      <c r="I429" s="3" t="s">
        <v>1132</v>
      </c>
      <c r="J429" s="1" t="s">
        <v>28</v>
      </c>
      <c r="K429" s="1" t="s">
        <v>489</v>
      </c>
      <c r="L429" s="4" t="s">
        <v>1146</v>
      </c>
      <c r="M429" s="25" t="s">
        <v>29</v>
      </c>
      <c r="N429" s="5">
        <v>45016</v>
      </c>
      <c r="O429" s="5">
        <v>46112</v>
      </c>
      <c r="P429" s="1" t="s">
        <v>412</v>
      </c>
      <c r="Q429" s="3" t="s">
        <v>1112</v>
      </c>
      <c r="R429" s="3" t="s">
        <v>21</v>
      </c>
      <c r="S429" s="1" t="s">
        <v>22</v>
      </c>
    </row>
    <row r="430" spans="1:19" ht="26.1" customHeight="1" x14ac:dyDescent="0.2">
      <c r="A430" s="1">
        <v>2024429</v>
      </c>
      <c r="B430" s="5">
        <v>45457</v>
      </c>
      <c r="C430" s="4" t="str">
        <f>TEXT(Fiscalizacoes[[#This Row],[Data]],"mm/aaaa")</f>
        <v>06/2024</v>
      </c>
      <c r="D430" s="2" t="s">
        <v>1120</v>
      </c>
      <c r="E430" s="1" t="s">
        <v>26</v>
      </c>
      <c r="F430" s="3" t="s">
        <v>1145</v>
      </c>
      <c r="G430" s="1">
        <v>45</v>
      </c>
      <c r="H430" s="3" t="s">
        <v>1147</v>
      </c>
      <c r="I430" s="3" t="s">
        <v>1132</v>
      </c>
      <c r="J430" s="1" t="s">
        <v>36</v>
      </c>
      <c r="K430" s="1" t="s">
        <v>489</v>
      </c>
      <c r="L430" s="4" t="s">
        <v>1148</v>
      </c>
      <c r="M430" s="25" t="s">
        <v>839</v>
      </c>
      <c r="N430" s="5">
        <v>45412</v>
      </c>
      <c r="O430" s="5">
        <v>46142</v>
      </c>
      <c r="P430" s="1" t="s">
        <v>412</v>
      </c>
      <c r="Q430" s="3" t="s">
        <v>1112</v>
      </c>
      <c r="R430" s="3" t="s">
        <v>21</v>
      </c>
      <c r="S430" s="1" t="s">
        <v>22</v>
      </c>
    </row>
    <row r="431" spans="1:19" ht="26.1" customHeight="1" x14ac:dyDescent="0.2">
      <c r="A431" s="1">
        <v>2024430</v>
      </c>
      <c r="B431" s="5">
        <v>45457</v>
      </c>
      <c r="C431" s="4" t="str">
        <f>TEXT(Fiscalizacoes[[#This Row],[Data]],"mm/aaaa")</f>
        <v>06/2024</v>
      </c>
      <c r="D431" s="2" t="s">
        <v>1121</v>
      </c>
      <c r="E431" s="1" t="s">
        <v>26</v>
      </c>
      <c r="F431" s="3" t="s">
        <v>1149</v>
      </c>
      <c r="G431" s="1" t="s">
        <v>396</v>
      </c>
      <c r="H431" s="3" t="s">
        <v>1182</v>
      </c>
      <c r="I431" s="3" t="s">
        <v>837</v>
      </c>
      <c r="J431" s="1" t="s">
        <v>36</v>
      </c>
      <c r="K431" s="1" t="s">
        <v>489</v>
      </c>
      <c r="L431" s="4" t="s">
        <v>1151</v>
      </c>
      <c r="M431" s="25" t="s">
        <v>1150</v>
      </c>
      <c r="N431" s="5">
        <v>44834</v>
      </c>
      <c r="O431" s="5">
        <v>45565</v>
      </c>
      <c r="P431" s="1" t="s">
        <v>412</v>
      </c>
      <c r="Q431" s="3" t="s">
        <v>1112</v>
      </c>
      <c r="R431" s="3" t="s">
        <v>21</v>
      </c>
      <c r="S431" s="1" t="s">
        <v>22</v>
      </c>
    </row>
    <row r="432" spans="1:19" ht="26.1" customHeight="1" x14ac:dyDescent="0.2">
      <c r="A432" s="1">
        <v>2024431</v>
      </c>
      <c r="B432" s="5">
        <v>45460</v>
      </c>
      <c r="C432" s="4" t="str">
        <f>TEXT(Fiscalizacoes[[#This Row],[Data]],"mm/aaaa")</f>
        <v>06/2024</v>
      </c>
      <c r="D432" s="2" t="s">
        <v>1122</v>
      </c>
      <c r="E432" s="1" t="s">
        <v>26</v>
      </c>
      <c r="F432" s="3" t="s">
        <v>1152</v>
      </c>
      <c r="G432" s="1" t="s">
        <v>396</v>
      </c>
      <c r="H432" s="3" t="s">
        <v>1154</v>
      </c>
      <c r="I432" s="3" t="s">
        <v>1153</v>
      </c>
      <c r="J432" s="1" t="s">
        <v>28</v>
      </c>
      <c r="K432" s="1" t="s">
        <v>489</v>
      </c>
      <c r="L432" s="4" t="s">
        <v>1155</v>
      </c>
      <c r="M432" s="25" t="s">
        <v>29</v>
      </c>
      <c r="N432" s="5">
        <v>45350</v>
      </c>
      <c r="O432" s="5">
        <v>46446</v>
      </c>
      <c r="P432" s="1" t="s">
        <v>412</v>
      </c>
      <c r="Q432" s="3" t="s">
        <v>56</v>
      </c>
      <c r="R432" s="3" t="s">
        <v>21</v>
      </c>
      <c r="S432" s="1" t="s">
        <v>22</v>
      </c>
    </row>
    <row r="433" spans="1:19" ht="26.1" customHeight="1" x14ac:dyDescent="0.2">
      <c r="A433" s="1">
        <v>2024432</v>
      </c>
      <c r="B433" s="5">
        <v>45460</v>
      </c>
      <c r="C433" s="4" t="str">
        <f>TEXT(Fiscalizacoes[[#This Row],[Data]],"mm/aaaa")</f>
        <v>06/2024</v>
      </c>
      <c r="D433" s="2" t="s">
        <v>1175</v>
      </c>
      <c r="E433" s="1" t="s">
        <v>23</v>
      </c>
      <c r="F433" s="3" t="s">
        <v>1156</v>
      </c>
      <c r="G433" s="1">
        <v>443</v>
      </c>
      <c r="H433" s="3" t="s">
        <v>1154</v>
      </c>
      <c r="I433" s="3" t="s">
        <v>1153</v>
      </c>
      <c r="J433" s="1" t="s">
        <v>30</v>
      </c>
      <c r="K433" s="1" t="s">
        <v>1157</v>
      </c>
      <c r="L433" s="7" t="s">
        <v>31</v>
      </c>
      <c r="M433" s="3" t="s">
        <v>30</v>
      </c>
      <c r="O433" s="5"/>
      <c r="P433" s="1" t="s">
        <v>412</v>
      </c>
      <c r="Q433" s="3" t="s">
        <v>56</v>
      </c>
      <c r="R433" s="3" t="s">
        <v>21</v>
      </c>
      <c r="S433" s="1" t="s">
        <v>22</v>
      </c>
    </row>
    <row r="434" spans="1:19" ht="26.1" customHeight="1" x14ac:dyDescent="0.2">
      <c r="A434" s="1">
        <v>2024433</v>
      </c>
      <c r="B434" s="5">
        <v>45460</v>
      </c>
      <c r="C434" s="4" t="str">
        <f>TEXT(Fiscalizacoes[[#This Row],[Data]],"mm/aaaa")</f>
        <v>06/2024</v>
      </c>
      <c r="D434" s="2" t="s">
        <v>1123</v>
      </c>
      <c r="E434" s="1" t="s">
        <v>17</v>
      </c>
      <c r="F434" s="3" t="s">
        <v>1158</v>
      </c>
      <c r="G434" s="1">
        <v>215</v>
      </c>
      <c r="H434" s="3" t="s">
        <v>1154</v>
      </c>
      <c r="I434" s="3" t="s">
        <v>1153</v>
      </c>
      <c r="J434" s="1" t="s">
        <v>18</v>
      </c>
      <c r="K434" s="1" t="s">
        <v>532</v>
      </c>
      <c r="L434" s="4" t="s">
        <v>1159</v>
      </c>
      <c r="M434" s="25" t="s">
        <v>19</v>
      </c>
      <c r="N434" s="5">
        <v>44286</v>
      </c>
      <c r="O434" s="5">
        <v>47938</v>
      </c>
      <c r="P434" s="1" t="s">
        <v>412</v>
      </c>
      <c r="Q434" s="3" t="s">
        <v>56</v>
      </c>
      <c r="R434" s="3" t="s">
        <v>21</v>
      </c>
      <c r="S434" s="1" t="s">
        <v>22</v>
      </c>
    </row>
    <row r="435" spans="1:19" ht="26.1" customHeight="1" x14ac:dyDescent="0.2">
      <c r="A435" s="1">
        <v>2024434</v>
      </c>
      <c r="B435" s="5">
        <v>45460</v>
      </c>
      <c r="C435" s="4" t="str">
        <f>TEXT(Fiscalizacoes[[#This Row],[Data]],"mm/aaaa")</f>
        <v>06/2024</v>
      </c>
      <c r="D435" s="2" t="s">
        <v>1124</v>
      </c>
      <c r="E435" s="1" t="s">
        <v>26</v>
      </c>
      <c r="F435" s="3" t="s">
        <v>1160</v>
      </c>
      <c r="G435" s="1" t="s">
        <v>396</v>
      </c>
      <c r="H435" s="3" t="s">
        <v>37</v>
      </c>
      <c r="I435" s="3" t="s">
        <v>1153</v>
      </c>
      <c r="J435" s="1" t="s">
        <v>28</v>
      </c>
      <c r="K435" s="1" t="s">
        <v>489</v>
      </c>
      <c r="L435" s="4" t="s">
        <v>1161</v>
      </c>
      <c r="M435" s="25" t="s">
        <v>29</v>
      </c>
      <c r="N435" s="5">
        <v>45138</v>
      </c>
      <c r="O435" s="5">
        <v>46234</v>
      </c>
      <c r="P435" s="1" t="s">
        <v>412</v>
      </c>
      <c r="Q435" s="3" t="s">
        <v>56</v>
      </c>
      <c r="R435" s="3" t="s">
        <v>21</v>
      </c>
      <c r="S435" s="1" t="s">
        <v>22</v>
      </c>
    </row>
    <row r="436" spans="1:19" ht="26.1" customHeight="1" x14ac:dyDescent="0.2">
      <c r="A436" s="1">
        <v>2024435</v>
      </c>
      <c r="B436" s="5">
        <v>45460</v>
      </c>
      <c r="C436" s="4" t="str">
        <f>TEXT(Fiscalizacoes[[#This Row],[Data]],"mm/aaaa")</f>
        <v>06/2024</v>
      </c>
      <c r="D436" s="2" t="s">
        <v>1125</v>
      </c>
      <c r="E436" s="1" t="s">
        <v>17</v>
      </c>
      <c r="F436" s="3" t="s">
        <v>1162</v>
      </c>
      <c r="G436" s="1" t="s">
        <v>396</v>
      </c>
      <c r="H436" s="3" t="s">
        <v>1163</v>
      </c>
      <c r="I436" s="3" t="s">
        <v>1153</v>
      </c>
      <c r="J436" s="1" t="s">
        <v>24</v>
      </c>
      <c r="K436" s="1" t="s">
        <v>489</v>
      </c>
      <c r="L436" s="4" t="s">
        <v>762</v>
      </c>
      <c r="M436" s="25" t="s">
        <v>191</v>
      </c>
      <c r="N436" s="4"/>
      <c r="O436" s="41"/>
      <c r="P436" s="1" t="s">
        <v>412</v>
      </c>
      <c r="Q436" s="3" t="s">
        <v>56</v>
      </c>
      <c r="R436" s="3" t="s">
        <v>21</v>
      </c>
      <c r="S436" s="1" t="s">
        <v>22</v>
      </c>
    </row>
    <row r="437" spans="1:19" ht="26.1" customHeight="1" x14ac:dyDescent="0.2">
      <c r="A437" s="1">
        <v>2024436</v>
      </c>
      <c r="B437" s="5">
        <v>45460</v>
      </c>
      <c r="C437" s="4" t="str">
        <f>TEXT(Fiscalizacoes[[#This Row],[Data]],"mm/aaaa")</f>
        <v>06/2024</v>
      </c>
      <c r="D437" s="2" t="s">
        <v>1126</v>
      </c>
      <c r="E437" s="1" t="s">
        <v>17</v>
      </c>
      <c r="F437" s="3" t="s">
        <v>1164</v>
      </c>
      <c r="G437" s="1" t="s">
        <v>396</v>
      </c>
      <c r="H437" s="3" t="s">
        <v>1163</v>
      </c>
      <c r="I437" s="3" t="s">
        <v>1153</v>
      </c>
      <c r="J437" s="1" t="s">
        <v>18</v>
      </c>
      <c r="K437" s="1" t="s">
        <v>532</v>
      </c>
      <c r="L437" s="4" t="s">
        <v>1165</v>
      </c>
      <c r="M437" s="25" t="s">
        <v>19</v>
      </c>
      <c r="N437" s="5">
        <v>43312</v>
      </c>
      <c r="O437" s="5">
        <v>46965</v>
      </c>
      <c r="P437" s="1" t="s">
        <v>412</v>
      </c>
      <c r="Q437" s="3" t="s">
        <v>56</v>
      </c>
      <c r="R437" s="3" t="s">
        <v>21</v>
      </c>
      <c r="S437" s="1" t="s">
        <v>22</v>
      </c>
    </row>
    <row r="438" spans="1:19" ht="26.1" customHeight="1" x14ac:dyDescent="0.2">
      <c r="A438" s="1">
        <v>2024437</v>
      </c>
      <c r="B438" s="5">
        <v>45460</v>
      </c>
      <c r="C438" s="4" t="str">
        <f>TEXT(Fiscalizacoes[[#This Row],[Data]],"mm/aaaa")</f>
        <v>06/2024</v>
      </c>
      <c r="D438" s="2" t="s">
        <v>1127</v>
      </c>
      <c r="E438" s="1" t="s">
        <v>17</v>
      </c>
      <c r="F438" s="3" t="s">
        <v>1166</v>
      </c>
      <c r="G438" s="1" t="s">
        <v>396</v>
      </c>
      <c r="H438" s="3" t="s">
        <v>1163</v>
      </c>
      <c r="I438" s="3" t="s">
        <v>1153</v>
      </c>
      <c r="J438" s="1" t="s">
        <v>24</v>
      </c>
      <c r="K438" s="1" t="s">
        <v>1168</v>
      </c>
      <c r="L438" s="4" t="s">
        <v>31</v>
      </c>
      <c r="M438" s="25" t="s">
        <v>484</v>
      </c>
      <c r="O438" s="5"/>
      <c r="P438" s="1" t="s">
        <v>412</v>
      </c>
      <c r="Q438" s="3" t="s">
        <v>56</v>
      </c>
      <c r="R438" s="3" t="s">
        <v>21</v>
      </c>
      <c r="S438" s="1" t="s">
        <v>22</v>
      </c>
    </row>
    <row r="439" spans="1:19" ht="26.1" customHeight="1" x14ac:dyDescent="0.2">
      <c r="A439" s="1">
        <v>2024438</v>
      </c>
      <c r="B439" s="5">
        <v>45460</v>
      </c>
      <c r="C439" s="4" t="str">
        <f>TEXT(Fiscalizacoes[[#This Row],[Data]],"mm/aaaa")</f>
        <v>06/2024</v>
      </c>
      <c r="D439" s="2" t="s">
        <v>1128</v>
      </c>
      <c r="E439" s="1" t="s">
        <v>17</v>
      </c>
      <c r="F439" s="3" t="s">
        <v>1167</v>
      </c>
      <c r="G439" s="1" t="s">
        <v>396</v>
      </c>
      <c r="H439" s="3" t="s">
        <v>1163</v>
      </c>
      <c r="I439" s="3" t="s">
        <v>1153</v>
      </c>
      <c r="J439" s="1" t="s">
        <v>18</v>
      </c>
      <c r="K439" s="1" t="s">
        <v>1168</v>
      </c>
      <c r="L439" s="4" t="s">
        <v>1169</v>
      </c>
      <c r="M439" s="25" t="s">
        <v>191</v>
      </c>
      <c r="N439" s="5">
        <v>44834</v>
      </c>
      <c r="O439" s="5">
        <v>46660</v>
      </c>
      <c r="P439" s="1" t="s">
        <v>412</v>
      </c>
      <c r="Q439" s="3" t="s">
        <v>56</v>
      </c>
      <c r="R439" s="3" t="s">
        <v>21</v>
      </c>
      <c r="S439" s="1" t="s">
        <v>22</v>
      </c>
    </row>
    <row r="440" spans="1:19" ht="26.1" customHeight="1" x14ac:dyDescent="0.2">
      <c r="A440" s="1">
        <v>2024439</v>
      </c>
      <c r="B440" s="5">
        <v>45460</v>
      </c>
      <c r="C440" s="4" t="str">
        <f>TEXT(Fiscalizacoes[[#This Row],[Data]],"mm/aaaa")</f>
        <v>06/2024</v>
      </c>
      <c r="D440" s="2" t="s">
        <v>1129</v>
      </c>
      <c r="E440" s="1" t="s">
        <v>17</v>
      </c>
      <c r="F440" s="3" t="s">
        <v>1164</v>
      </c>
      <c r="G440" s="1" t="s">
        <v>396</v>
      </c>
      <c r="H440" s="3" t="s">
        <v>1163</v>
      </c>
      <c r="I440" s="3" t="s">
        <v>1153</v>
      </c>
      <c r="J440" s="1" t="s">
        <v>24</v>
      </c>
      <c r="K440" s="1" t="s">
        <v>532</v>
      </c>
      <c r="L440" s="4" t="s">
        <v>1170</v>
      </c>
      <c r="M440" s="25" t="s">
        <v>19</v>
      </c>
      <c r="N440" s="5">
        <v>44742</v>
      </c>
      <c r="O440" s="5">
        <v>48395</v>
      </c>
      <c r="P440" s="1" t="s">
        <v>412</v>
      </c>
      <c r="Q440" s="3" t="s">
        <v>56</v>
      </c>
      <c r="R440" s="3" t="s">
        <v>21</v>
      </c>
      <c r="S440" s="1" t="s">
        <v>22</v>
      </c>
    </row>
    <row r="441" spans="1:19" ht="26.1" customHeight="1" x14ac:dyDescent="0.2">
      <c r="A441" s="1">
        <v>2024440</v>
      </c>
      <c r="B441" s="5">
        <v>45460</v>
      </c>
      <c r="C441" s="4" t="str">
        <f>TEXT(Fiscalizacoes[[#This Row],[Data]],"mm/aaaa")</f>
        <v>06/2024</v>
      </c>
      <c r="D441" s="2" t="s">
        <v>1130</v>
      </c>
      <c r="E441" s="1" t="s">
        <v>17</v>
      </c>
      <c r="F441" s="3" t="s">
        <v>1164</v>
      </c>
      <c r="G441" s="1" t="s">
        <v>396</v>
      </c>
      <c r="H441" s="3" t="s">
        <v>1163</v>
      </c>
      <c r="I441" s="3" t="s">
        <v>1153</v>
      </c>
      <c r="J441" s="1" t="s">
        <v>18</v>
      </c>
      <c r="K441" s="1" t="s">
        <v>532</v>
      </c>
      <c r="L441" s="4" t="s">
        <v>1171</v>
      </c>
      <c r="M441" s="25" t="s">
        <v>19</v>
      </c>
      <c r="N441" s="5">
        <v>44377</v>
      </c>
      <c r="O441" s="5">
        <v>48029</v>
      </c>
      <c r="P441" s="1" t="s">
        <v>412</v>
      </c>
      <c r="Q441" s="3" t="s">
        <v>56</v>
      </c>
      <c r="R441" s="3" t="s">
        <v>21</v>
      </c>
      <c r="S441" s="1" t="s">
        <v>22</v>
      </c>
    </row>
    <row r="442" spans="1:19" ht="26.1" customHeight="1" x14ac:dyDescent="0.2">
      <c r="A442" s="1">
        <v>2024441</v>
      </c>
      <c r="B442" s="5">
        <v>45471</v>
      </c>
      <c r="C442" s="4" t="str">
        <f>TEXT(Fiscalizacoes[[#This Row],[Data]],"mm/aaaa")</f>
        <v>06/2024</v>
      </c>
      <c r="D442" s="2" t="s">
        <v>1179</v>
      </c>
      <c r="E442" s="1" t="s">
        <v>26</v>
      </c>
      <c r="F442" s="3" t="s">
        <v>1181</v>
      </c>
      <c r="G442" s="1" t="s">
        <v>396</v>
      </c>
      <c r="H442" s="3" t="s">
        <v>1075</v>
      </c>
      <c r="I442" s="3" t="s">
        <v>1180</v>
      </c>
      <c r="J442" s="1" t="s">
        <v>18</v>
      </c>
      <c r="K442" s="1" t="s">
        <v>30</v>
      </c>
      <c r="L442" s="7" t="s">
        <v>31</v>
      </c>
      <c r="M442" s="3" t="s">
        <v>30</v>
      </c>
      <c r="O442" s="5"/>
      <c r="P442" s="1" t="s">
        <v>55</v>
      </c>
      <c r="Q442" s="3" t="s">
        <v>1178</v>
      </c>
      <c r="R442" s="3" t="s">
        <v>21</v>
      </c>
      <c r="S442" s="1" t="s">
        <v>22</v>
      </c>
    </row>
    <row r="443" spans="1:19" ht="26.1" customHeight="1" x14ac:dyDescent="0.2">
      <c r="A443" s="1">
        <v>2024442</v>
      </c>
      <c r="B443" s="5">
        <v>45471</v>
      </c>
      <c r="C443" s="4" t="str">
        <f>TEXT(Fiscalizacoes[[#This Row],[Data]],"mm/aaaa")</f>
        <v>06/2024</v>
      </c>
      <c r="D443" s="2" t="s">
        <v>1184</v>
      </c>
      <c r="E443" s="1" t="s">
        <v>26</v>
      </c>
      <c r="F443" s="3" t="s">
        <v>1181</v>
      </c>
      <c r="G443" s="1" t="s">
        <v>396</v>
      </c>
      <c r="H443" s="3" t="s">
        <v>1075</v>
      </c>
      <c r="I443" s="3" t="s">
        <v>1180</v>
      </c>
      <c r="J443" s="1" t="s">
        <v>18</v>
      </c>
      <c r="K443" s="1" t="s">
        <v>532</v>
      </c>
      <c r="L443" s="4" t="s">
        <v>1192</v>
      </c>
      <c r="M443" s="25" t="s">
        <v>241</v>
      </c>
      <c r="N443" s="5">
        <v>44043</v>
      </c>
      <c r="O443" s="5">
        <v>45869</v>
      </c>
      <c r="P443" s="1" t="s">
        <v>55</v>
      </c>
      <c r="Q443" s="3" t="s">
        <v>1178</v>
      </c>
      <c r="R443" s="3" t="s">
        <v>21</v>
      </c>
      <c r="S443" s="1" t="s">
        <v>22</v>
      </c>
    </row>
    <row r="444" spans="1:19" ht="26.1" customHeight="1" x14ac:dyDescent="0.2">
      <c r="A444" s="1">
        <v>2024443</v>
      </c>
      <c r="B444" s="5">
        <v>45471</v>
      </c>
      <c r="C444" s="4" t="str">
        <f>TEXT(Fiscalizacoes[[#This Row],[Data]],"mm/aaaa")</f>
        <v>06/2024</v>
      </c>
      <c r="D444" s="2" t="s">
        <v>1185</v>
      </c>
      <c r="E444" s="1" t="s">
        <v>26</v>
      </c>
      <c r="F444" s="3" t="s">
        <v>1186</v>
      </c>
      <c r="G444" s="1" t="s">
        <v>396</v>
      </c>
      <c r="H444" s="3" t="s">
        <v>1075</v>
      </c>
      <c r="I444" s="3" t="s">
        <v>1180</v>
      </c>
      <c r="J444" s="1" t="s">
        <v>36</v>
      </c>
      <c r="K444" s="1" t="s">
        <v>489</v>
      </c>
      <c r="L444" s="4" t="s">
        <v>1193</v>
      </c>
      <c r="M444" s="25" t="s">
        <v>408</v>
      </c>
      <c r="N444" s="5">
        <v>45350</v>
      </c>
      <c r="O444" s="5">
        <v>46446</v>
      </c>
      <c r="P444" s="1" t="s">
        <v>55</v>
      </c>
      <c r="Q444" s="3" t="s">
        <v>1178</v>
      </c>
      <c r="R444" s="3" t="s">
        <v>21</v>
      </c>
      <c r="S444" s="1" t="s">
        <v>22</v>
      </c>
    </row>
    <row r="445" spans="1:19" ht="26.1" customHeight="1" x14ac:dyDescent="0.2">
      <c r="A445" s="1">
        <v>2024444</v>
      </c>
      <c r="B445" s="5">
        <v>45471</v>
      </c>
      <c r="C445" s="4" t="str">
        <f>TEXT(Fiscalizacoes[[#This Row],[Data]],"mm/aaaa")</f>
        <v>06/2024</v>
      </c>
      <c r="D445" s="2" t="s">
        <v>1187</v>
      </c>
      <c r="E445" s="1" t="s">
        <v>17</v>
      </c>
      <c r="F445" s="3" t="s">
        <v>1188</v>
      </c>
      <c r="G445" s="1" t="s">
        <v>396</v>
      </c>
      <c r="H445" s="3" t="s">
        <v>1182</v>
      </c>
      <c r="I445" s="3" t="s">
        <v>1180</v>
      </c>
      <c r="J445" s="1" t="s">
        <v>36</v>
      </c>
      <c r="K445" s="1" t="s">
        <v>489</v>
      </c>
      <c r="L445" s="4" t="s">
        <v>1195</v>
      </c>
      <c r="M445" s="25" t="s">
        <v>1194</v>
      </c>
      <c r="N445" s="5">
        <v>45199</v>
      </c>
      <c r="O445" s="5">
        <v>45930</v>
      </c>
      <c r="P445" s="1" t="s">
        <v>55</v>
      </c>
      <c r="Q445" s="3" t="s">
        <v>1178</v>
      </c>
      <c r="R445" s="3" t="s">
        <v>21</v>
      </c>
      <c r="S445" s="1" t="s">
        <v>22</v>
      </c>
    </row>
    <row r="446" spans="1:19" ht="26.1" customHeight="1" x14ac:dyDescent="0.2">
      <c r="A446" s="1">
        <v>2024445</v>
      </c>
      <c r="B446" s="5">
        <v>45471</v>
      </c>
      <c r="C446" s="4" t="str">
        <f>TEXT(Fiscalizacoes[[#This Row],[Data]],"mm/aaaa")</f>
        <v>06/2024</v>
      </c>
      <c r="D446" s="2" t="s">
        <v>1189</v>
      </c>
      <c r="E446" s="1" t="s">
        <v>26</v>
      </c>
      <c r="F446" s="3" t="s">
        <v>1190</v>
      </c>
      <c r="G446" s="1" t="s">
        <v>396</v>
      </c>
      <c r="H446" s="3" t="s">
        <v>1183</v>
      </c>
      <c r="I446" s="3" t="s">
        <v>27</v>
      </c>
      <c r="J446" s="1" t="s">
        <v>28</v>
      </c>
      <c r="K446" s="1" t="s">
        <v>489</v>
      </c>
      <c r="L446" s="4" t="s">
        <v>1196</v>
      </c>
      <c r="M446" s="25" t="s">
        <v>29</v>
      </c>
      <c r="N446" s="5">
        <v>44926</v>
      </c>
      <c r="O446" s="5">
        <v>46022</v>
      </c>
      <c r="P446" s="1" t="s">
        <v>55</v>
      </c>
      <c r="Q446" s="3" t="s">
        <v>1178</v>
      </c>
      <c r="R446" s="3" t="s">
        <v>21</v>
      </c>
      <c r="S446" s="1" t="s">
        <v>22</v>
      </c>
    </row>
    <row r="447" spans="1:19" ht="26.1" customHeight="1" x14ac:dyDescent="0.2">
      <c r="A447" s="1">
        <v>2024446</v>
      </c>
      <c r="B447" s="5">
        <v>45471</v>
      </c>
      <c r="C447" s="4" t="str">
        <f>TEXT(Fiscalizacoes[[#This Row],[Data]],"mm/aaaa")</f>
        <v>06/2024</v>
      </c>
      <c r="D447" s="2" t="s">
        <v>1361</v>
      </c>
      <c r="E447" s="1" t="s">
        <v>26</v>
      </c>
      <c r="F447" s="3" t="s">
        <v>1190</v>
      </c>
      <c r="G447" s="1" t="s">
        <v>396</v>
      </c>
      <c r="H447" s="3" t="s">
        <v>1183</v>
      </c>
      <c r="I447" s="3" t="s">
        <v>27</v>
      </c>
      <c r="J447" s="1" t="s">
        <v>32</v>
      </c>
      <c r="K447" s="1" t="s">
        <v>1191</v>
      </c>
      <c r="L447" s="7" t="s">
        <v>31</v>
      </c>
      <c r="M447" s="3" t="s">
        <v>32</v>
      </c>
      <c r="O447" s="5"/>
      <c r="P447" s="1" t="s">
        <v>55</v>
      </c>
      <c r="Q447" s="3" t="s">
        <v>1178</v>
      </c>
      <c r="R447" s="3" t="s">
        <v>21</v>
      </c>
      <c r="S447" s="1" t="s">
        <v>22</v>
      </c>
    </row>
    <row r="448" spans="1:19" ht="26.1" customHeight="1" x14ac:dyDescent="0.2">
      <c r="A448" s="1">
        <v>2024447</v>
      </c>
      <c r="B448" s="5">
        <v>45478</v>
      </c>
      <c r="C448" s="4" t="str">
        <f>TEXT(Fiscalizacoes[[#This Row],[Data]],"mm/aaaa")</f>
        <v>07/2024</v>
      </c>
      <c r="D448" s="2" t="s">
        <v>1199</v>
      </c>
      <c r="E448" s="1" t="s">
        <v>26</v>
      </c>
      <c r="F448" s="3" t="s">
        <v>1219</v>
      </c>
      <c r="G448" s="1" t="s">
        <v>396</v>
      </c>
      <c r="H448" s="3" t="s">
        <v>1075</v>
      </c>
      <c r="I448" s="3" t="s">
        <v>1220</v>
      </c>
      <c r="J448" s="1" t="s">
        <v>28</v>
      </c>
      <c r="K448" s="1" t="s">
        <v>489</v>
      </c>
      <c r="L448" s="4" t="s">
        <v>1221</v>
      </c>
      <c r="M448" s="25" t="s">
        <v>29</v>
      </c>
      <c r="N448" s="5">
        <v>45016</v>
      </c>
      <c r="O448" s="5">
        <v>46112</v>
      </c>
      <c r="P448" s="1" t="s">
        <v>412</v>
      </c>
      <c r="Q448" s="3" t="s">
        <v>407</v>
      </c>
      <c r="R448" s="3" t="s">
        <v>1197</v>
      </c>
      <c r="S448" s="1" t="s">
        <v>22</v>
      </c>
    </row>
    <row r="449" spans="1:19" ht="26.1" customHeight="1" x14ac:dyDescent="0.2">
      <c r="A449" s="1">
        <v>2024448</v>
      </c>
      <c r="B449" s="5">
        <v>45478</v>
      </c>
      <c r="C449" s="4" t="str">
        <f>TEXT(Fiscalizacoes[[#This Row],[Data]],"mm/aaaa")</f>
        <v>07/2024</v>
      </c>
      <c r="D449" s="2" t="s">
        <v>1200</v>
      </c>
      <c r="E449" s="1" t="s">
        <v>26</v>
      </c>
      <c r="F449" s="3" t="s">
        <v>1222</v>
      </c>
      <c r="G449" s="1">
        <v>110</v>
      </c>
      <c r="H449" s="3" t="s">
        <v>1223</v>
      </c>
      <c r="I449" s="3" t="s">
        <v>1224</v>
      </c>
      <c r="J449" s="1" t="s">
        <v>36</v>
      </c>
      <c r="K449" s="1" t="s">
        <v>489</v>
      </c>
      <c r="L449" s="4" t="s">
        <v>1226</v>
      </c>
      <c r="M449" s="25" t="s">
        <v>1225</v>
      </c>
      <c r="N449" s="5">
        <v>44895</v>
      </c>
      <c r="O449" s="5">
        <v>45626</v>
      </c>
      <c r="P449" s="1" t="s">
        <v>412</v>
      </c>
      <c r="Q449" s="3" t="s">
        <v>407</v>
      </c>
      <c r="R449" s="3" t="s">
        <v>1197</v>
      </c>
      <c r="S449" s="1" t="s">
        <v>22</v>
      </c>
    </row>
    <row r="450" spans="1:19" ht="26.1" customHeight="1" x14ac:dyDescent="0.2">
      <c r="A450" s="1">
        <v>2024449</v>
      </c>
      <c r="B450" s="5">
        <v>45478</v>
      </c>
      <c r="C450" s="4" t="str">
        <f>TEXT(Fiscalizacoes[[#This Row],[Data]],"mm/aaaa")</f>
        <v>07/2024</v>
      </c>
      <c r="D450" s="2" t="s">
        <v>1201</v>
      </c>
      <c r="E450" s="1" t="s">
        <v>34</v>
      </c>
      <c r="F450" s="3" t="s">
        <v>1227</v>
      </c>
      <c r="G450" s="1">
        <v>3000</v>
      </c>
      <c r="H450" s="3" t="s">
        <v>1228</v>
      </c>
      <c r="I450" s="3" t="s">
        <v>1220</v>
      </c>
      <c r="J450" s="1" t="s">
        <v>18</v>
      </c>
      <c r="K450" s="1" t="s">
        <v>1229</v>
      </c>
      <c r="L450" s="7" t="s">
        <v>31</v>
      </c>
      <c r="M450" s="3" t="s">
        <v>30</v>
      </c>
      <c r="O450" s="5"/>
      <c r="P450" s="1" t="s">
        <v>412</v>
      </c>
      <c r="Q450" s="3" t="s">
        <v>407</v>
      </c>
      <c r="R450" s="3" t="s">
        <v>1197</v>
      </c>
      <c r="S450" s="1" t="s">
        <v>22</v>
      </c>
    </row>
    <row r="451" spans="1:19" ht="26.1" customHeight="1" x14ac:dyDescent="0.2">
      <c r="A451" s="1">
        <v>2024450</v>
      </c>
      <c r="B451" s="5">
        <v>45478</v>
      </c>
      <c r="C451" s="4" t="str">
        <f>TEXT(Fiscalizacoes[[#This Row],[Data]],"mm/aaaa")</f>
        <v>07/2024</v>
      </c>
      <c r="D451" s="2" t="s">
        <v>1202</v>
      </c>
      <c r="E451" s="1" t="s">
        <v>34</v>
      </c>
      <c r="F451" s="3" t="s">
        <v>1227</v>
      </c>
      <c r="G451" s="1">
        <v>3000</v>
      </c>
      <c r="H451" s="3" t="s">
        <v>1228</v>
      </c>
      <c r="I451" s="3" t="s">
        <v>1220</v>
      </c>
      <c r="J451" s="1" t="s">
        <v>18</v>
      </c>
      <c r="K451" s="1" t="s">
        <v>1230</v>
      </c>
      <c r="L451" s="7" t="s">
        <v>31</v>
      </c>
      <c r="M451" s="3" t="s">
        <v>30</v>
      </c>
      <c r="O451" s="5"/>
      <c r="P451" s="1" t="s">
        <v>412</v>
      </c>
      <c r="Q451" s="3" t="s">
        <v>407</v>
      </c>
      <c r="R451" s="3" t="s">
        <v>1197</v>
      </c>
      <c r="S451" s="1" t="s">
        <v>22</v>
      </c>
    </row>
    <row r="452" spans="1:19" ht="26.1" customHeight="1" x14ac:dyDescent="0.2">
      <c r="A452" s="1">
        <v>2024451</v>
      </c>
      <c r="B452" s="5">
        <v>45478</v>
      </c>
      <c r="C452" s="4" t="str">
        <f>TEXT(Fiscalizacoes[[#This Row],[Data]],"mm/aaaa")</f>
        <v>07/2024</v>
      </c>
      <c r="D452" s="2" t="s">
        <v>1203</v>
      </c>
      <c r="E452" s="1" t="s">
        <v>34</v>
      </c>
      <c r="F452" s="3" t="s">
        <v>1227</v>
      </c>
      <c r="G452" s="1">
        <v>3000</v>
      </c>
      <c r="H452" s="3" t="s">
        <v>1228</v>
      </c>
      <c r="I452" s="3" t="s">
        <v>1220</v>
      </c>
      <c r="J452" s="1" t="s">
        <v>18</v>
      </c>
      <c r="K452" s="1" t="s">
        <v>532</v>
      </c>
      <c r="L452" s="4" t="s">
        <v>1231</v>
      </c>
      <c r="M452" s="25" t="s">
        <v>19</v>
      </c>
      <c r="N452" s="5">
        <v>42825</v>
      </c>
      <c r="O452" s="5">
        <v>46477</v>
      </c>
      <c r="P452" s="1" t="s">
        <v>412</v>
      </c>
      <c r="Q452" s="3" t="s">
        <v>407</v>
      </c>
      <c r="R452" s="3" t="s">
        <v>1197</v>
      </c>
      <c r="S452" s="1" t="s">
        <v>22</v>
      </c>
    </row>
    <row r="453" spans="1:19" ht="26.1" customHeight="1" x14ac:dyDescent="0.2">
      <c r="A453" s="1">
        <v>2024452</v>
      </c>
      <c r="B453" s="5">
        <v>45478</v>
      </c>
      <c r="C453" s="4" t="str">
        <f>TEXT(Fiscalizacoes[[#This Row],[Data]],"mm/aaaa")</f>
        <v>07/2024</v>
      </c>
      <c r="D453" s="2" t="s">
        <v>1204</v>
      </c>
      <c r="E453" s="1" t="s">
        <v>34</v>
      </c>
      <c r="F453" s="3" t="s">
        <v>1227</v>
      </c>
      <c r="G453" s="1">
        <v>3000</v>
      </c>
      <c r="H453" s="3" t="s">
        <v>1228</v>
      </c>
      <c r="I453" s="3" t="s">
        <v>1220</v>
      </c>
      <c r="J453" s="1" t="s">
        <v>18</v>
      </c>
      <c r="K453" s="1" t="s">
        <v>532</v>
      </c>
      <c r="L453" s="4" t="s">
        <v>1232</v>
      </c>
      <c r="M453" s="25" t="s">
        <v>19</v>
      </c>
      <c r="N453" s="5">
        <v>44742</v>
      </c>
      <c r="O453" s="5">
        <v>48395</v>
      </c>
      <c r="P453" s="1" t="s">
        <v>412</v>
      </c>
      <c r="Q453" s="3" t="s">
        <v>407</v>
      </c>
      <c r="R453" s="3" t="s">
        <v>1197</v>
      </c>
      <c r="S453" s="1" t="s">
        <v>22</v>
      </c>
    </row>
    <row r="454" spans="1:19" ht="26.1" customHeight="1" x14ac:dyDescent="0.2">
      <c r="A454" s="1">
        <v>2024453</v>
      </c>
      <c r="B454" s="5">
        <v>45478</v>
      </c>
      <c r="C454" s="4" t="str">
        <f>TEXT(Fiscalizacoes[[#This Row],[Data]],"mm/aaaa")</f>
        <v>07/2024</v>
      </c>
      <c r="D454" s="2" t="s">
        <v>1205</v>
      </c>
      <c r="E454" s="1" t="s">
        <v>34</v>
      </c>
      <c r="F454" s="3" t="s">
        <v>1227</v>
      </c>
      <c r="G454" s="1">
        <v>3000</v>
      </c>
      <c r="H454" s="3" t="s">
        <v>1228</v>
      </c>
      <c r="I454" s="3" t="s">
        <v>1220</v>
      </c>
      <c r="J454" s="1" t="s">
        <v>18</v>
      </c>
      <c r="K454" s="1" t="s">
        <v>532</v>
      </c>
      <c r="L454" s="4" t="s">
        <v>1233</v>
      </c>
      <c r="M454" s="25" t="s">
        <v>19</v>
      </c>
      <c r="N454" s="5">
        <v>44834</v>
      </c>
      <c r="O454" s="5">
        <v>48487</v>
      </c>
      <c r="P454" s="1" t="s">
        <v>412</v>
      </c>
      <c r="Q454" s="3" t="s">
        <v>407</v>
      </c>
      <c r="R454" s="3" t="s">
        <v>1197</v>
      </c>
      <c r="S454" s="1" t="s">
        <v>22</v>
      </c>
    </row>
    <row r="455" spans="1:19" ht="26.1" customHeight="1" x14ac:dyDescent="0.2">
      <c r="A455" s="1">
        <v>2024454</v>
      </c>
      <c r="B455" s="5">
        <v>45478</v>
      </c>
      <c r="C455" s="4" t="str">
        <f>TEXT(Fiscalizacoes[[#This Row],[Data]],"mm/aaaa")</f>
        <v>07/2024</v>
      </c>
      <c r="D455" s="2" t="s">
        <v>1206</v>
      </c>
      <c r="E455" s="1" t="s">
        <v>34</v>
      </c>
      <c r="F455" s="3" t="s">
        <v>1227</v>
      </c>
      <c r="G455" s="1">
        <v>3000</v>
      </c>
      <c r="H455" s="3" t="s">
        <v>1228</v>
      </c>
      <c r="I455" s="3" t="s">
        <v>1220</v>
      </c>
      <c r="J455" s="1" t="s">
        <v>18</v>
      </c>
      <c r="K455" s="1" t="s">
        <v>532</v>
      </c>
      <c r="L455" s="4" t="s">
        <v>1234</v>
      </c>
      <c r="M455" s="25" t="s">
        <v>19</v>
      </c>
      <c r="N455" s="5">
        <v>44469</v>
      </c>
      <c r="O455" s="5">
        <v>48121</v>
      </c>
      <c r="P455" s="1" t="s">
        <v>412</v>
      </c>
      <c r="Q455" s="3" t="s">
        <v>407</v>
      </c>
      <c r="R455" s="3" t="s">
        <v>1197</v>
      </c>
      <c r="S455" s="1" t="s">
        <v>22</v>
      </c>
    </row>
    <row r="456" spans="1:19" ht="26.1" customHeight="1" x14ac:dyDescent="0.2">
      <c r="A456" s="1">
        <v>2024455</v>
      </c>
      <c r="B456" s="5">
        <v>45478</v>
      </c>
      <c r="C456" s="4" t="str">
        <f>TEXT(Fiscalizacoes[[#This Row],[Data]],"mm/aaaa")</f>
        <v>07/2024</v>
      </c>
      <c r="D456" s="2" t="s">
        <v>1207</v>
      </c>
      <c r="E456" s="1" t="s">
        <v>34</v>
      </c>
      <c r="F456" s="3" t="s">
        <v>1227</v>
      </c>
      <c r="G456" s="1">
        <v>3000</v>
      </c>
      <c r="H456" s="3" t="s">
        <v>1228</v>
      </c>
      <c r="I456" s="3" t="s">
        <v>1220</v>
      </c>
      <c r="J456" s="1" t="s">
        <v>18</v>
      </c>
      <c r="K456" s="1" t="s">
        <v>532</v>
      </c>
      <c r="L456" s="4" t="s">
        <v>1235</v>
      </c>
      <c r="M456" s="25" t="s">
        <v>19</v>
      </c>
      <c r="N456" s="5">
        <v>44834</v>
      </c>
      <c r="O456" s="5">
        <v>48487</v>
      </c>
      <c r="P456" s="1" t="s">
        <v>412</v>
      </c>
      <c r="Q456" s="3" t="s">
        <v>407</v>
      </c>
      <c r="R456" s="3" t="s">
        <v>1197</v>
      </c>
      <c r="S456" s="1" t="s">
        <v>22</v>
      </c>
    </row>
    <row r="457" spans="1:19" ht="26.1" customHeight="1" x14ac:dyDescent="0.2">
      <c r="A457" s="1">
        <v>2024456</v>
      </c>
      <c r="B457" s="5">
        <v>45478</v>
      </c>
      <c r="C457" s="4" t="str">
        <f>TEXT(Fiscalizacoes[[#This Row],[Data]],"mm/aaaa")</f>
        <v>07/2024</v>
      </c>
      <c r="D457" s="2" t="s">
        <v>1208</v>
      </c>
      <c r="E457" s="1" t="s">
        <v>34</v>
      </c>
      <c r="F457" s="3" t="s">
        <v>1227</v>
      </c>
      <c r="G457" s="1">
        <v>3000</v>
      </c>
      <c r="H457" s="3" t="s">
        <v>1228</v>
      </c>
      <c r="I457" s="3" t="s">
        <v>1220</v>
      </c>
      <c r="J457" s="1" t="s">
        <v>18</v>
      </c>
      <c r="K457" s="1" t="s">
        <v>532</v>
      </c>
      <c r="L457" s="4" t="s">
        <v>1236</v>
      </c>
      <c r="M457" s="25" t="s">
        <v>19</v>
      </c>
      <c r="N457" s="5">
        <v>44469</v>
      </c>
      <c r="O457" s="5">
        <v>48121</v>
      </c>
      <c r="P457" s="1" t="s">
        <v>412</v>
      </c>
      <c r="Q457" s="3" t="s">
        <v>407</v>
      </c>
      <c r="R457" s="3" t="s">
        <v>1197</v>
      </c>
      <c r="S457" s="1" t="s">
        <v>22</v>
      </c>
    </row>
    <row r="458" spans="1:19" ht="26.1" customHeight="1" x14ac:dyDescent="0.2">
      <c r="A458" s="1">
        <v>2024457</v>
      </c>
      <c r="B458" s="5">
        <v>45478</v>
      </c>
      <c r="C458" s="4" t="str">
        <f>TEXT(Fiscalizacoes[[#This Row],[Data]],"mm/aaaa")</f>
        <v>07/2024</v>
      </c>
      <c r="D458" s="2" t="s">
        <v>1209</v>
      </c>
      <c r="E458" s="1" t="s">
        <v>34</v>
      </c>
      <c r="F458" s="3" t="s">
        <v>1227</v>
      </c>
      <c r="G458" s="1">
        <v>3000</v>
      </c>
      <c r="H458" s="3" t="s">
        <v>1228</v>
      </c>
      <c r="I458" s="3" t="s">
        <v>1220</v>
      </c>
      <c r="J458" s="1" t="s">
        <v>18</v>
      </c>
      <c r="K458" s="1" t="s">
        <v>532</v>
      </c>
      <c r="L458" s="4" t="s">
        <v>1237</v>
      </c>
      <c r="M458" s="25" t="s">
        <v>19</v>
      </c>
      <c r="N458" s="5">
        <v>43982</v>
      </c>
      <c r="O458" s="5">
        <v>47634</v>
      </c>
      <c r="P458" s="1" t="s">
        <v>412</v>
      </c>
      <c r="Q458" s="3" t="s">
        <v>407</v>
      </c>
      <c r="R458" s="3" t="s">
        <v>1197</v>
      </c>
      <c r="S458" s="1" t="s">
        <v>22</v>
      </c>
    </row>
    <row r="459" spans="1:19" ht="26.1" customHeight="1" x14ac:dyDescent="0.2">
      <c r="A459" s="1">
        <v>2024458</v>
      </c>
      <c r="B459" s="5">
        <v>45478</v>
      </c>
      <c r="C459" s="4" t="str">
        <f>TEXT(Fiscalizacoes[[#This Row],[Data]],"mm/aaaa")</f>
        <v>07/2024</v>
      </c>
      <c r="D459" s="2" t="s">
        <v>1210</v>
      </c>
      <c r="E459" s="1" t="s">
        <v>34</v>
      </c>
      <c r="F459" s="3" t="s">
        <v>1227</v>
      </c>
      <c r="G459" s="1">
        <v>3000</v>
      </c>
      <c r="H459" s="3" t="s">
        <v>1228</v>
      </c>
      <c r="I459" s="3" t="s">
        <v>1220</v>
      </c>
      <c r="J459" s="1" t="s">
        <v>18</v>
      </c>
      <c r="K459" s="1" t="s">
        <v>532</v>
      </c>
      <c r="L459" s="4" t="s">
        <v>1238</v>
      </c>
      <c r="M459" s="25" t="s">
        <v>19</v>
      </c>
      <c r="N459" s="5">
        <v>45350</v>
      </c>
      <c r="O459" s="5">
        <v>49003</v>
      </c>
      <c r="P459" s="1" t="s">
        <v>412</v>
      </c>
      <c r="Q459" s="3" t="s">
        <v>407</v>
      </c>
      <c r="R459" s="3" t="s">
        <v>1197</v>
      </c>
      <c r="S459" s="1" t="s">
        <v>22</v>
      </c>
    </row>
    <row r="460" spans="1:19" ht="26.1" customHeight="1" x14ac:dyDescent="0.2">
      <c r="A460" s="1">
        <v>2024459</v>
      </c>
      <c r="B460" s="5">
        <v>45478</v>
      </c>
      <c r="C460" s="4" t="str">
        <f>TEXT(Fiscalizacoes[[#This Row],[Data]],"mm/aaaa")</f>
        <v>07/2024</v>
      </c>
      <c r="D460" s="2" t="s">
        <v>1211</v>
      </c>
      <c r="E460" s="1" t="s">
        <v>34</v>
      </c>
      <c r="F460" s="3" t="s">
        <v>1227</v>
      </c>
      <c r="G460" s="1">
        <v>3000</v>
      </c>
      <c r="H460" s="3" t="s">
        <v>1228</v>
      </c>
      <c r="I460" s="3" t="s">
        <v>1220</v>
      </c>
      <c r="J460" s="1" t="s">
        <v>18</v>
      </c>
      <c r="K460" s="1" t="s">
        <v>532</v>
      </c>
      <c r="L460" s="4" t="s">
        <v>1239</v>
      </c>
      <c r="M460" s="25" t="s">
        <v>19</v>
      </c>
      <c r="N460" s="5">
        <v>44347</v>
      </c>
      <c r="O460" s="5">
        <v>47999</v>
      </c>
      <c r="P460" s="1" t="s">
        <v>412</v>
      </c>
      <c r="Q460" s="3" t="s">
        <v>407</v>
      </c>
      <c r="R460" s="3" t="s">
        <v>1197</v>
      </c>
      <c r="S460" s="1" t="s">
        <v>22</v>
      </c>
    </row>
    <row r="461" spans="1:19" ht="26.1" customHeight="1" x14ac:dyDescent="0.2">
      <c r="A461" s="1">
        <v>2024460</v>
      </c>
      <c r="B461" s="5">
        <v>45478</v>
      </c>
      <c r="C461" s="4" t="str">
        <f>TEXT(Fiscalizacoes[[#This Row],[Data]],"mm/aaaa")</f>
        <v>07/2024</v>
      </c>
      <c r="D461" s="2" t="s">
        <v>1212</v>
      </c>
      <c r="E461" s="1" t="s">
        <v>34</v>
      </c>
      <c r="F461" s="3" t="s">
        <v>1227</v>
      </c>
      <c r="G461" s="1">
        <v>3000</v>
      </c>
      <c r="H461" s="3" t="s">
        <v>1228</v>
      </c>
      <c r="I461" s="3" t="s">
        <v>1220</v>
      </c>
      <c r="J461" s="1" t="s">
        <v>18</v>
      </c>
      <c r="K461" s="1" t="s">
        <v>532</v>
      </c>
      <c r="L461" s="4" t="s">
        <v>1240</v>
      </c>
      <c r="M461" s="25" t="s">
        <v>19</v>
      </c>
      <c r="N461" s="5">
        <v>44834</v>
      </c>
      <c r="O461" s="5">
        <v>48487</v>
      </c>
      <c r="P461" s="1" t="s">
        <v>412</v>
      </c>
      <c r="Q461" s="3" t="s">
        <v>407</v>
      </c>
      <c r="R461" s="3" t="s">
        <v>1197</v>
      </c>
      <c r="S461" s="1" t="s">
        <v>22</v>
      </c>
    </row>
    <row r="462" spans="1:19" ht="26.1" customHeight="1" x14ac:dyDescent="0.2">
      <c r="A462" s="1">
        <v>2024461</v>
      </c>
      <c r="B462" s="5">
        <v>45478</v>
      </c>
      <c r="C462" s="4" t="str">
        <f>TEXT(Fiscalizacoes[[#This Row],[Data]],"mm/aaaa")</f>
        <v>07/2024</v>
      </c>
      <c r="D462" s="2" t="s">
        <v>1213</v>
      </c>
      <c r="E462" s="1" t="s">
        <v>34</v>
      </c>
      <c r="F462" s="3" t="s">
        <v>1227</v>
      </c>
      <c r="G462" s="1">
        <v>3000</v>
      </c>
      <c r="H462" s="3" t="s">
        <v>1228</v>
      </c>
      <c r="I462" s="3" t="s">
        <v>1220</v>
      </c>
      <c r="J462" s="1" t="s">
        <v>18</v>
      </c>
      <c r="K462" s="1" t="s">
        <v>532</v>
      </c>
      <c r="L462" s="4" t="s">
        <v>1241</v>
      </c>
      <c r="M462" s="25" t="s">
        <v>19</v>
      </c>
      <c r="N462" s="5">
        <v>44834</v>
      </c>
      <c r="O462" s="5">
        <v>48487</v>
      </c>
      <c r="P462" s="1" t="s">
        <v>412</v>
      </c>
      <c r="Q462" s="3" t="s">
        <v>407</v>
      </c>
      <c r="R462" s="3" t="s">
        <v>1197</v>
      </c>
      <c r="S462" s="1" t="s">
        <v>22</v>
      </c>
    </row>
    <row r="463" spans="1:19" ht="26.1" customHeight="1" x14ac:dyDescent="0.2">
      <c r="A463" s="1">
        <v>2024462</v>
      </c>
      <c r="B463" s="5">
        <v>45478</v>
      </c>
      <c r="C463" s="4" t="str">
        <f>TEXT(Fiscalizacoes[[#This Row],[Data]],"mm/aaaa")</f>
        <v>07/2024</v>
      </c>
      <c r="D463" s="2" t="s">
        <v>1214</v>
      </c>
      <c r="E463" s="1" t="s">
        <v>23</v>
      </c>
      <c r="F463" s="3" t="s">
        <v>1242</v>
      </c>
      <c r="G463" s="1">
        <v>87</v>
      </c>
      <c r="H463" s="3" t="s">
        <v>1243</v>
      </c>
      <c r="I463" s="3" t="s">
        <v>1220</v>
      </c>
      <c r="J463" s="1" t="s">
        <v>24</v>
      </c>
      <c r="K463" s="1" t="s">
        <v>532</v>
      </c>
      <c r="L463" s="4" t="s">
        <v>1244</v>
      </c>
      <c r="M463" s="25" t="s">
        <v>19</v>
      </c>
      <c r="N463" s="5">
        <v>44681</v>
      </c>
      <c r="O463" s="5">
        <v>48334</v>
      </c>
      <c r="P463" s="1" t="s">
        <v>412</v>
      </c>
      <c r="Q463" s="3" t="s">
        <v>407</v>
      </c>
      <c r="R463" s="3" t="s">
        <v>1197</v>
      </c>
      <c r="S463" s="1" t="s">
        <v>22</v>
      </c>
    </row>
    <row r="464" spans="1:19" ht="26.1" customHeight="1" x14ac:dyDescent="0.2">
      <c r="A464" s="1">
        <v>2024463</v>
      </c>
      <c r="B464" s="5">
        <v>45478</v>
      </c>
      <c r="C464" s="4" t="str">
        <f>TEXT(Fiscalizacoes[[#This Row],[Data]],"mm/aaaa")</f>
        <v>07/2024</v>
      </c>
      <c r="D464" s="2" t="s">
        <v>1215</v>
      </c>
      <c r="E464" s="1" t="s">
        <v>34</v>
      </c>
      <c r="F464" s="3" t="s">
        <v>1227</v>
      </c>
      <c r="G464" s="1">
        <v>1150</v>
      </c>
      <c r="H464" s="3" t="s">
        <v>1243</v>
      </c>
      <c r="I464" s="3" t="s">
        <v>1220</v>
      </c>
      <c r="J464" s="1" t="s">
        <v>28</v>
      </c>
      <c r="K464" s="1" t="s">
        <v>489</v>
      </c>
      <c r="L464" s="4" t="s">
        <v>1245</v>
      </c>
      <c r="M464" s="25" t="s">
        <v>29</v>
      </c>
      <c r="N464" s="5">
        <v>45016</v>
      </c>
      <c r="O464" s="5">
        <v>46112</v>
      </c>
      <c r="P464" s="1" t="s">
        <v>412</v>
      </c>
      <c r="Q464" s="3" t="s">
        <v>407</v>
      </c>
      <c r="R464" s="3" t="s">
        <v>1197</v>
      </c>
      <c r="S464" s="1" t="s">
        <v>22</v>
      </c>
    </row>
    <row r="465" spans="1:19" ht="26.1" customHeight="1" x14ac:dyDescent="0.2">
      <c r="A465" s="1">
        <v>2024464</v>
      </c>
      <c r="B465" s="5">
        <v>45478</v>
      </c>
      <c r="C465" s="4" t="str">
        <f>TEXT(Fiscalizacoes[[#This Row],[Data]],"mm/aaaa")</f>
        <v>07/2024</v>
      </c>
      <c r="D465" s="2" t="s">
        <v>1216</v>
      </c>
      <c r="E465" s="1" t="s">
        <v>23</v>
      </c>
      <c r="F465" s="3" t="s">
        <v>1246</v>
      </c>
      <c r="G465" s="1">
        <v>181</v>
      </c>
      <c r="H465" s="3" t="s">
        <v>1247</v>
      </c>
      <c r="I465" s="3" t="s">
        <v>1220</v>
      </c>
      <c r="J465" s="1" t="s">
        <v>18</v>
      </c>
      <c r="K465" s="1" t="s">
        <v>532</v>
      </c>
      <c r="L465" s="4" t="s">
        <v>1248</v>
      </c>
      <c r="M465" s="25" t="s">
        <v>359</v>
      </c>
      <c r="N465" s="5">
        <v>44316</v>
      </c>
      <c r="O465" s="5">
        <v>46142</v>
      </c>
      <c r="P465" s="1" t="s">
        <v>412</v>
      </c>
      <c r="Q465" s="3" t="s">
        <v>407</v>
      </c>
      <c r="R465" s="3" t="s">
        <v>1197</v>
      </c>
      <c r="S465" s="1" t="s">
        <v>22</v>
      </c>
    </row>
    <row r="466" spans="1:19" ht="26.1" customHeight="1" x14ac:dyDescent="0.2">
      <c r="A466" s="1">
        <v>2024465</v>
      </c>
      <c r="B466" s="5">
        <v>45478</v>
      </c>
      <c r="C466" s="4" t="str">
        <f>TEXT(Fiscalizacoes[[#This Row],[Data]],"mm/aaaa")</f>
        <v>07/2024</v>
      </c>
      <c r="D466" s="2" t="s">
        <v>1217</v>
      </c>
      <c r="E466" s="1" t="s">
        <v>26</v>
      </c>
      <c r="F466" s="3" t="s">
        <v>1249</v>
      </c>
      <c r="G466" s="1" t="s">
        <v>396</v>
      </c>
      <c r="H466" s="3" t="s">
        <v>1250</v>
      </c>
      <c r="I466" s="3" t="s">
        <v>1220</v>
      </c>
      <c r="J466" s="1" t="s">
        <v>28</v>
      </c>
      <c r="K466" s="1" t="s">
        <v>489</v>
      </c>
      <c r="L466" s="4" t="s">
        <v>1252</v>
      </c>
      <c r="M466" s="25" t="s">
        <v>29</v>
      </c>
      <c r="N466" s="5">
        <v>45016</v>
      </c>
      <c r="O466" s="5">
        <v>46112</v>
      </c>
      <c r="P466" s="1" t="s">
        <v>412</v>
      </c>
      <c r="Q466" s="3" t="s">
        <v>407</v>
      </c>
      <c r="R466" s="3" t="s">
        <v>1197</v>
      </c>
      <c r="S466" s="1" t="s">
        <v>22</v>
      </c>
    </row>
    <row r="467" spans="1:19" ht="26.1" customHeight="1" x14ac:dyDescent="0.2">
      <c r="A467" s="1">
        <v>2024466</v>
      </c>
      <c r="B467" s="5">
        <v>45478</v>
      </c>
      <c r="C467" s="4" t="str">
        <f>TEXT(Fiscalizacoes[[#This Row],[Data]],"mm/aaaa")</f>
        <v>07/2024</v>
      </c>
      <c r="D467" s="2" t="s">
        <v>1218</v>
      </c>
      <c r="E467" s="1" t="s">
        <v>26</v>
      </c>
      <c r="F467" s="3" t="s">
        <v>1249</v>
      </c>
      <c r="G467" s="1" t="s">
        <v>396</v>
      </c>
      <c r="H467" s="3" t="s">
        <v>1250</v>
      </c>
      <c r="I467" s="3" t="s">
        <v>1220</v>
      </c>
      <c r="J467" s="1" t="s">
        <v>28</v>
      </c>
      <c r="K467" s="1" t="s">
        <v>1251</v>
      </c>
      <c r="L467" s="7" t="s">
        <v>31</v>
      </c>
      <c r="M467" s="3" t="s">
        <v>30</v>
      </c>
      <c r="O467" s="5"/>
      <c r="P467" s="1" t="s">
        <v>412</v>
      </c>
      <c r="Q467" s="3" t="s">
        <v>407</v>
      </c>
      <c r="R467" s="3" t="s">
        <v>1197</v>
      </c>
      <c r="S467" s="1" t="s">
        <v>22</v>
      </c>
    </row>
    <row r="468" spans="1:19" ht="26.1" customHeight="1" x14ac:dyDescent="0.2">
      <c r="A468" s="1">
        <v>2024467</v>
      </c>
      <c r="B468" s="5">
        <v>45485</v>
      </c>
      <c r="C468" s="4" t="str">
        <f>TEXT(Fiscalizacoes[[#This Row],[Data]],"mm/aaaa")</f>
        <v>07/2024</v>
      </c>
      <c r="D468" s="2" t="s">
        <v>1254</v>
      </c>
      <c r="E468" s="1" t="s">
        <v>26</v>
      </c>
      <c r="F468" s="3" t="s">
        <v>1273</v>
      </c>
      <c r="G468" s="1" t="s">
        <v>396</v>
      </c>
      <c r="H468" s="3" t="s">
        <v>1182</v>
      </c>
      <c r="I468" s="3" t="s">
        <v>1220</v>
      </c>
      <c r="J468" s="1" t="s">
        <v>36</v>
      </c>
      <c r="K468" s="1" t="s">
        <v>489</v>
      </c>
      <c r="L468" s="4" t="s">
        <v>1265</v>
      </c>
      <c r="M468" s="25" t="s">
        <v>1266</v>
      </c>
      <c r="N468" s="5">
        <v>45350</v>
      </c>
      <c r="O468" s="5">
        <v>46081</v>
      </c>
      <c r="P468" s="1" t="s">
        <v>412</v>
      </c>
      <c r="Q468" s="3" t="s">
        <v>1178</v>
      </c>
      <c r="R468" s="3" t="s">
        <v>1197</v>
      </c>
      <c r="S468" s="1" t="s">
        <v>22</v>
      </c>
    </row>
    <row r="469" spans="1:19" ht="26.1" customHeight="1" x14ac:dyDescent="0.2">
      <c r="A469" s="1">
        <v>2024468</v>
      </c>
      <c r="B469" s="5">
        <v>45485</v>
      </c>
      <c r="C469" s="4" t="str">
        <f>TEXT(Fiscalizacoes[[#This Row],[Data]],"mm/aaaa")</f>
        <v>07/2024</v>
      </c>
      <c r="D469" s="2" t="s">
        <v>1255</v>
      </c>
      <c r="E469" s="1" t="s">
        <v>26</v>
      </c>
      <c r="F469" s="3" t="s">
        <v>1249</v>
      </c>
      <c r="G469" s="1">
        <v>5000</v>
      </c>
      <c r="H469" s="3" t="s">
        <v>1182</v>
      </c>
      <c r="I469" s="3" t="s">
        <v>1220</v>
      </c>
      <c r="J469" s="1" t="s">
        <v>36</v>
      </c>
      <c r="K469" s="1" t="s">
        <v>489</v>
      </c>
      <c r="L469" s="4" t="s">
        <v>1267</v>
      </c>
      <c r="M469" s="25" t="s">
        <v>241</v>
      </c>
      <c r="N469" s="5">
        <v>44742</v>
      </c>
      <c r="O469" s="5">
        <v>46568</v>
      </c>
      <c r="P469" s="1" t="s">
        <v>412</v>
      </c>
      <c r="Q469" s="3" t="s">
        <v>1178</v>
      </c>
      <c r="R469" s="3" t="s">
        <v>1197</v>
      </c>
      <c r="S469" s="1" t="s">
        <v>22</v>
      </c>
    </row>
    <row r="470" spans="1:19" ht="26.1" customHeight="1" x14ac:dyDescent="0.2">
      <c r="A470" s="1">
        <v>2024469</v>
      </c>
      <c r="B470" s="5">
        <v>45485</v>
      </c>
      <c r="C470" s="4" t="str">
        <f>TEXT(Fiscalizacoes[[#This Row],[Data]],"mm/aaaa")</f>
        <v>07/2024</v>
      </c>
      <c r="D470" s="2" t="s">
        <v>1256</v>
      </c>
      <c r="E470" s="1" t="s">
        <v>34</v>
      </c>
      <c r="F470" s="3" t="s">
        <v>1227</v>
      </c>
      <c r="G470" s="1">
        <v>48</v>
      </c>
      <c r="H470" s="3" t="s">
        <v>1275</v>
      </c>
      <c r="I470" s="3" t="s">
        <v>1220</v>
      </c>
      <c r="J470" s="1" t="s">
        <v>30</v>
      </c>
      <c r="K470" s="1" t="s">
        <v>1262</v>
      </c>
      <c r="L470" s="7" t="s">
        <v>31</v>
      </c>
      <c r="M470" s="3" t="s">
        <v>30</v>
      </c>
      <c r="O470" s="5"/>
      <c r="P470" s="1" t="s">
        <v>412</v>
      </c>
      <c r="Q470" s="3" t="s">
        <v>1178</v>
      </c>
      <c r="R470" s="3" t="s">
        <v>1197</v>
      </c>
      <c r="S470" s="1" t="s">
        <v>22</v>
      </c>
    </row>
    <row r="471" spans="1:19" ht="26.1" customHeight="1" x14ac:dyDescent="0.2">
      <c r="A471" s="1">
        <v>2024470</v>
      </c>
      <c r="B471" s="5">
        <v>45485</v>
      </c>
      <c r="C471" s="4" t="str">
        <f>TEXT(Fiscalizacoes[[#This Row],[Data]],"mm/aaaa")</f>
        <v>07/2024</v>
      </c>
      <c r="D471" s="2" t="s">
        <v>1257</v>
      </c>
      <c r="E471" s="1" t="s">
        <v>34</v>
      </c>
      <c r="F471" s="3" t="s">
        <v>1227</v>
      </c>
      <c r="G471" s="1">
        <v>48</v>
      </c>
      <c r="H471" s="3" t="s">
        <v>1275</v>
      </c>
      <c r="I471" s="3" t="s">
        <v>1220</v>
      </c>
      <c r="J471" s="1" t="s">
        <v>30</v>
      </c>
      <c r="K471" s="1" t="s">
        <v>1263</v>
      </c>
      <c r="L471" s="7" t="s">
        <v>31</v>
      </c>
      <c r="M471" s="3" t="s">
        <v>30</v>
      </c>
      <c r="O471" s="5"/>
      <c r="P471" s="1" t="s">
        <v>412</v>
      </c>
      <c r="Q471" s="3" t="s">
        <v>1178</v>
      </c>
      <c r="R471" s="3" t="s">
        <v>1197</v>
      </c>
      <c r="S471" s="1" t="s">
        <v>22</v>
      </c>
    </row>
    <row r="472" spans="1:19" ht="26.1" customHeight="1" x14ac:dyDescent="0.2">
      <c r="A472" s="1">
        <v>2024471</v>
      </c>
      <c r="B472" s="5">
        <v>45485</v>
      </c>
      <c r="C472" s="4" t="str">
        <f>TEXT(Fiscalizacoes[[#This Row],[Data]],"mm/aaaa")</f>
        <v>07/2024</v>
      </c>
      <c r="D472" s="2" t="s">
        <v>1258</v>
      </c>
      <c r="E472" s="1" t="s">
        <v>1276</v>
      </c>
      <c r="F472" s="3" t="s">
        <v>1277</v>
      </c>
      <c r="G472" s="1" t="s">
        <v>396</v>
      </c>
      <c r="H472" s="3" t="s">
        <v>1275</v>
      </c>
      <c r="I472" s="3" t="s">
        <v>1220</v>
      </c>
      <c r="J472" s="1" t="s">
        <v>36</v>
      </c>
      <c r="K472" s="1" t="s">
        <v>489</v>
      </c>
      <c r="L472" s="4" t="s">
        <v>1268</v>
      </c>
      <c r="M472" s="25" t="s">
        <v>1266</v>
      </c>
      <c r="N472" s="5">
        <v>45443</v>
      </c>
      <c r="O472" s="5">
        <v>46173</v>
      </c>
      <c r="P472" s="1" t="s">
        <v>412</v>
      </c>
      <c r="Q472" s="3" t="s">
        <v>1178</v>
      </c>
      <c r="R472" s="3" t="s">
        <v>1197</v>
      </c>
      <c r="S472" s="1" t="s">
        <v>22</v>
      </c>
    </row>
    <row r="473" spans="1:19" ht="26.1" customHeight="1" x14ac:dyDescent="0.2">
      <c r="A473" s="1">
        <v>2024472</v>
      </c>
      <c r="B473" s="5">
        <v>45485</v>
      </c>
      <c r="C473" s="4" t="str">
        <f>TEXT(Fiscalizacoes[[#This Row],[Data]],"mm/aaaa")</f>
        <v>07/2024</v>
      </c>
      <c r="D473" s="2" t="s">
        <v>1259</v>
      </c>
      <c r="E473" s="1" t="s">
        <v>26</v>
      </c>
      <c r="F473" s="3" t="s">
        <v>1278</v>
      </c>
      <c r="G473" s="1" t="s">
        <v>396</v>
      </c>
      <c r="H473" s="3" t="s">
        <v>37</v>
      </c>
      <c r="I473" s="3" t="s">
        <v>1274</v>
      </c>
      <c r="J473" s="1" t="s">
        <v>28</v>
      </c>
      <c r="K473" s="1" t="s">
        <v>489</v>
      </c>
      <c r="L473" s="4" t="s">
        <v>1269</v>
      </c>
      <c r="M473" s="25" t="s">
        <v>29</v>
      </c>
      <c r="N473" s="5">
        <v>44834</v>
      </c>
      <c r="O473" s="5">
        <v>45930</v>
      </c>
      <c r="P473" s="1" t="s">
        <v>412</v>
      </c>
      <c r="Q473" s="3" t="s">
        <v>1178</v>
      </c>
      <c r="R473" s="3" t="s">
        <v>1197</v>
      </c>
      <c r="S473" s="1" t="s">
        <v>22</v>
      </c>
    </row>
    <row r="474" spans="1:19" ht="26.1" customHeight="1" x14ac:dyDescent="0.2">
      <c r="A474" s="1">
        <v>2024473</v>
      </c>
      <c r="B474" s="5">
        <v>45485</v>
      </c>
      <c r="C474" s="4" t="str">
        <f>TEXT(Fiscalizacoes[[#This Row],[Data]],"mm/aaaa")</f>
        <v>07/2024</v>
      </c>
      <c r="D474" s="2" t="s">
        <v>1260</v>
      </c>
      <c r="E474" s="1" t="s">
        <v>26</v>
      </c>
      <c r="F474" s="3" t="s">
        <v>1279</v>
      </c>
      <c r="G474" s="1">
        <v>347</v>
      </c>
      <c r="H474" s="3" t="s">
        <v>1280</v>
      </c>
      <c r="I474" s="3" t="s">
        <v>1274</v>
      </c>
      <c r="J474" s="1" t="s">
        <v>28</v>
      </c>
      <c r="K474" s="1" t="s">
        <v>489</v>
      </c>
      <c r="L474" s="4" t="s">
        <v>1270</v>
      </c>
      <c r="M474" s="25" t="s">
        <v>29</v>
      </c>
      <c r="N474" s="5">
        <v>45322</v>
      </c>
      <c r="O474" s="5">
        <v>46418</v>
      </c>
      <c r="P474" s="1" t="s">
        <v>412</v>
      </c>
      <c r="Q474" s="3" t="s">
        <v>1178</v>
      </c>
      <c r="R474" s="3" t="s">
        <v>1197</v>
      </c>
      <c r="S474" s="1" t="s">
        <v>22</v>
      </c>
    </row>
    <row r="475" spans="1:19" ht="26.1" customHeight="1" x14ac:dyDescent="0.2">
      <c r="A475" s="1">
        <v>2024474</v>
      </c>
      <c r="B475" s="5">
        <v>45485</v>
      </c>
      <c r="C475" s="4" t="str">
        <f>TEXT(Fiscalizacoes[[#This Row],[Data]],"mm/aaaa")</f>
        <v>07/2024</v>
      </c>
      <c r="D475" s="2" t="s">
        <v>1272</v>
      </c>
      <c r="E475" s="1" t="s">
        <v>26</v>
      </c>
      <c r="F475" s="3" t="s">
        <v>1281</v>
      </c>
      <c r="G475" s="1" t="s">
        <v>396</v>
      </c>
      <c r="H475" s="3" t="s">
        <v>1182</v>
      </c>
      <c r="I475" s="3" t="s">
        <v>1274</v>
      </c>
      <c r="J475" s="1" t="s">
        <v>36</v>
      </c>
      <c r="K475" s="1" t="s">
        <v>489</v>
      </c>
      <c r="L475" s="4" t="s">
        <v>1271</v>
      </c>
      <c r="M475" s="25" t="s">
        <v>241</v>
      </c>
      <c r="N475" s="5">
        <v>43889</v>
      </c>
      <c r="O475" s="5">
        <v>45716</v>
      </c>
      <c r="P475" s="1" t="s">
        <v>412</v>
      </c>
      <c r="Q475" s="3" t="s">
        <v>1178</v>
      </c>
      <c r="R475" s="3" t="s">
        <v>1197</v>
      </c>
      <c r="S475" s="1" t="s">
        <v>22</v>
      </c>
    </row>
    <row r="476" spans="1:19" ht="26.1" customHeight="1" x14ac:dyDescent="0.2">
      <c r="A476" s="1">
        <v>2024475</v>
      </c>
      <c r="B476" s="5">
        <v>45485</v>
      </c>
      <c r="C476" s="4" t="str">
        <f>TEXT(Fiscalizacoes[[#This Row],[Data]],"mm/aaaa")</f>
        <v>07/2024</v>
      </c>
      <c r="D476" s="2" t="s">
        <v>1261</v>
      </c>
      <c r="E476" s="1" t="s">
        <v>26</v>
      </c>
      <c r="F476" s="3" t="s">
        <v>1282</v>
      </c>
      <c r="G476" s="1" t="s">
        <v>396</v>
      </c>
      <c r="H476" s="3" t="s">
        <v>1182</v>
      </c>
      <c r="I476" s="3" t="s">
        <v>1220</v>
      </c>
      <c r="J476" s="1" t="s">
        <v>30</v>
      </c>
      <c r="K476" s="1" t="s">
        <v>1264</v>
      </c>
      <c r="L476" s="7" t="s">
        <v>31</v>
      </c>
      <c r="M476" s="3" t="s">
        <v>30</v>
      </c>
      <c r="O476" s="5"/>
      <c r="P476" s="1" t="s">
        <v>412</v>
      </c>
      <c r="Q476" s="3" t="s">
        <v>1178</v>
      </c>
      <c r="R476" s="3" t="s">
        <v>1197</v>
      </c>
      <c r="S476" s="1" t="s">
        <v>22</v>
      </c>
    </row>
    <row r="477" spans="1:19" ht="26.1" customHeight="1" x14ac:dyDescent="0.2">
      <c r="A477" s="1">
        <v>2024476</v>
      </c>
      <c r="B477" s="5">
        <v>45492</v>
      </c>
      <c r="C477" s="4" t="str">
        <f>TEXT(Fiscalizacoes[[#This Row],[Data]],"mm/aaaa")</f>
        <v>07/2024</v>
      </c>
      <c r="D477" s="2" t="s">
        <v>1284</v>
      </c>
      <c r="E477" s="1" t="s">
        <v>26</v>
      </c>
      <c r="F477" s="3" t="s">
        <v>1292</v>
      </c>
      <c r="G477" s="1">
        <v>2837</v>
      </c>
      <c r="H477" s="3" t="s">
        <v>1293</v>
      </c>
      <c r="I477" s="3" t="s">
        <v>1295</v>
      </c>
      <c r="J477" s="1" t="s">
        <v>28</v>
      </c>
      <c r="K477" s="1" t="s">
        <v>489</v>
      </c>
      <c r="L477" s="4" t="s">
        <v>1301</v>
      </c>
      <c r="M477" s="25" t="s">
        <v>29</v>
      </c>
      <c r="N477" s="5">
        <v>45350</v>
      </c>
      <c r="O477" s="5">
        <v>46446</v>
      </c>
      <c r="P477" s="1" t="s">
        <v>55</v>
      </c>
      <c r="Q477" s="3" t="s">
        <v>1283</v>
      </c>
      <c r="R477" s="3" t="s">
        <v>21</v>
      </c>
      <c r="S477" s="1" t="s">
        <v>22</v>
      </c>
    </row>
    <row r="478" spans="1:19" ht="26.1" customHeight="1" x14ac:dyDescent="0.2">
      <c r="A478" s="1">
        <v>2024477</v>
      </c>
      <c r="B478" s="5">
        <v>45492</v>
      </c>
      <c r="C478" s="4" t="str">
        <f>TEXT(Fiscalizacoes[[#This Row],[Data]],"mm/aaaa")</f>
        <v>07/2024</v>
      </c>
      <c r="D478" s="2" t="s">
        <v>1285</v>
      </c>
      <c r="E478" s="1" t="s">
        <v>26</v>
      </c>
      <c r="F478" s="3" t="s">
        <v>1249</v>
      </c>
      <c r="G478" s="1">
        <v>2550</v>
      </c>
      <c r="H478" s="3" t="s">
        <v>1294</v>
      </c>
      <c r="I478" s="3" t="s">
        <v>1295</v>
      </c>
      <c r="J478" s="1" t="s">
        <v>28</v>
      </c>
      <c r="K478" s="1" t="s">
        <v>489</v>
      </c>
      <c r="L478" s="4" t="s">
        <v>1302</v>
      </c>
      <c r="M478" s="25" t="s">
        <v>29</v>
      </c>
      <c r="N478" s="5">
        <v>45138</v>
      </c>
      <c r="O478" s="5">
        <v>46234</v>
      </c>
      <c r="P478" s="1" t="s">
        <v>55</v>
      </c>
      <c r="Q478" s="3" t="s">
        <v>1283</v>
      </c>
      <c r="R478" s="3" t="s">
        <v>21</v>
      </c>
      <c r="S478" s="1" t="s">
        <v>22</v>
      </c>
    </row>
    <row r="479" spans="1:19" ht="26.1" customHeight="1" x14ac:dyDescent="0.2">
      <c r="A479" s="1">
        <v>2024478</v>
      </c>
      <c r="B479" s="5">
        <v>45492</v>
      </c>
      <c r="C479" s="4" t="str">
        <f>TEXT(Fiscalizacoes[[#This Row],[Data]],"mm/aaaa")</f>
        <v>07/2024</v>
      </c>
      <c r="D479" s="2" t="s">
        <v>1286</v>
      </c>
      <c r="E479" s="1" t="s">
        <v>34</v>
      </c>
      <c r="F479" s="3" t="s">
        <v>1296</v>
      </c>
      <c r="G479" s="1">
        <v>190</v>
      </c>
      <c r="H479" s="3" t="s">
        <v>1297</v>
      </c>
      <c r="I479" s="3" t="s">
        <v>1295</v>
      </c>
      <c r="J479" s="1" t="s">
        <v>24</v>
      </c>
      <c r="K479" s="1" t="s">
        <v>532</v>
      </c>
      <c r="L479" s="4" t="s">
        <v>1303</v>
      </c>
      <c r="M479" s="25" t="s">
        <v>19</v>
      </c>
      <c r="N479" s="5">
        <v>44377</v>
      </c>
      <c r="O479" s="5">
        <v>48029</v>
      </c>
      <c r="P479" s="1" t="s">
        <v>55</v>
      </c>
      <c r="Q479" s="3" t="s">
        <v>1283</v>
      </c>
      <c r="R479" s="3" t="s">
        <v>21</v>
      </c>
      <c r="S479" s="1" t="s">
        <v>22</v>
      </c>
    </row>
    <row r="480" spans="1:19" ht="26.1" customHeight="1" x14ac:dyDescent="0.2">
      <c r="A480" s="1">
        <v>2024479</v>
      </c>
      <c r="B480" s="5">
        <v>45492</v>
      </c>
      <c r="C480" s="4" t="str">
        <f>TEXT(Fiscalizacoes[[#This Row],[Data]],"mm/aaaa")</f>
        <v>07/2024</v>
      </c>
      <c r="D480" s="2" t="s">
        <v>1287</v>
      </c>
      <c r="E480" s="1" t="s">
        <v>34</v>
      </c>
      <c r="F480" s="3" t="s">
        <v>1298</v>
      </c>
      <c r="G480" s="1">
        <v>128</v>
      </c>
      <c r="H480" s="3" t="s">
        <v>1297</v>
      </c>
      <c r="I480" s="3" t="s">
        <v>1295</v>
      </c>
      <c r="J480" s="1" t="s">
        <v>28</v>
      </c>
      <c r="K480" s="1" t="s">
        <v>489</v>
      </c>
      <c r="L480" s="4" t="s">
        <v>1304</v>
      </c>
      <c r="M480" s="25" t="s">
        <v>29</v>
      </c>
      <c r="N480" s="5">
        <v>45138</v>
      </c>
      <c r="O480" s="5">
        <v>46234</v>
      </c>
      <c r="P480" s="1" t="s">
        <v>55</v>
      </c>
      <c r="Q480" s="3" t="s">
        <v>1283</v>
      </c>
      <c r="R480" s="3" t="s">
        <v>21</v>
      </c>
      <c r="S480" s="1" t="s">
        <v>22</v>
      </c>
    </row>
    <row r="481" spans="1:19" ht="26.1" customHeight="1" x14ac:dyDescent="0.2">
      <c r="A481" s="1">
        <v>2024480</v>
      </c>
      <c r="B481" s="5">
        <v>45492</v>
      </c>
      <c r="C481" s="4" t="str">
        <f>TEXT(Fiscalizacoes[[#This Row],[Data]],"mm/aaaa")</f>
        <v>07/2024</v>
      </c>
      <c r="D481" s="2" t="s">
        <v>1288</v>
      </c>
      <c r="E481" s="1" t="s">
        <v>34</v>
      </c>
      <c r="F481" s="3" t="s">
        <v>1056</v>
      </c>
      <c r="G481" s="1">
        <v>190</v>
      </c>
      <c r="H481" s="3" t="s">
        <v>1299</v>
      </c>
      <c r="I481" s="3" t="s">
        <v>1295</v>
      </c>
      <c r="J481" s="1" t="s">
        <v>18</v>
      </c>
      <c r="K481" s="1" t="s">
        <v>532</v>
      </c>
      <c r="L481" s="4" t="s">
        <v>1305</v>
      </c>
      <c r="M481" s="25" t="s">
        <v>359</v>
      </c>
      <c r="N481" s="5">
        <v>45322</v>
      </c>
      <c r="O481" s="5">
        <v>47149</v>
      </c>
      <c r="P481" s="1" t="s">
        <v>55</v>
      </c>
      <c r="Q481" s="3" t="s">
        <v>1283</v>
      </c>
      <c r="R481" s="3" t="s">
        <v>21</v>
      </c>
      <c r="S481" s="1" t="s">
        <v>22</v>
      </c>
    </row>
    <row r="482" spans="1:19" ht="26.1" customHeight="1" x14ac:dyDescent="0.2">
      <c r="A482" s="1">
        <v>2024481</v>
      </c>
      <c r="B482" s="5">
        <v>45492</v>
      </c>
      <c r="C482" s="4" t="str">
        <f>TEXT(Fiscalizacoes[[#This Row],[Data]],"mm/aaaa")</f>
        <v>07/2024</v>
      </c>
      <c r="D482" s="2" t="s">
        <v>1289</v>
      </c>
      <c r="E482" s="1" t="s">
        <v>34</v>
      </c>
      <c r="F482" s="3" t="s">
        <v>1056</v>
      </c>
      <c r="G482" s="1">
        <v>780</v>
      </c>
      <c r="H482" s="3" t="s">
        <v>1299</v>
      </c>
      <c r="I482" s="3" t="s">
        <v>1295</v>
      </c>
      <c r="J482" s="1" t="s">
        <v>18</v>
      </c>
      <c r="K482" s="1" t="s">
        <v>532</v>
      </c>
      <c r="L482" s="4" t="s">
        <v>1306</v>
      </c>
      <c r="M482" s="25" t="s">
        <v>19</v>
      </c>
      <c r="N482" s="5">
        <v>44681</v>
      </c>
      <c r="O482" s="5">
        <v>48334</v>
      </c>
      <c r="P482" s="1" t="s">
        <v>55</v>
      </c>
      <c r="Q482" s="3" t="s">
        <v>1283</v>
      </c>
      <c r="R482" s="3" t="s">
        <v>21</v>
      </c>
      <c r="S482" s="1" t="s">
        <v>22</v>
      </c>
    </row>
    <row r="483" spans="1:19" ht="26.1" customHeight="1" x14ac:dyDescent="0.2">
      <c r="A483" s="1">
        <v>2024482</v>
      </c>
      <c r="B483" s="5">
        <v>45492</v>
      </c>
      <c r="C483" s="4" t="str">
        <f>TEXT(Fiscalizacoes[[#This Row],[Data]],"mm/aaaa")</f>
        <v>07/2024</v>
      </c>
      <c r="D483" s="2" t="s">
        <v>1290</v>
      </c>
      <c r="E483" s="1" t="s">
        <v>34</v>
      </c>
      <c r="F483" s="3" t="s">
        <v>1056</v>
      </c>
      <c r="G483" s="1">
        <v>1030</v>
      </c>
      <c r="H483" s="3" t="s">
        <v>1299</v>
      </c>
      <c r="I483" s="3" t="s">
        <v>1295</v>
      </c>
      <c r="J483" s="1" t="s">
        <v>18</v>
      </c>
      <c r="K483" s="1" t="s">
        <v>532</v>
      </c>
      <c r="L483" s="4" t="s">
        <v>1307</v>
      </c>
      <c r="M483" s="25" t="s">
        <v>19</v>
      </c>
      <c r="N483" s="5">
        <v>44804</v>
      </c>
      <c r="O483" s="5">
        <v>48457</v>
      </c>
      <c r="P483" s="1" t="s">
        <v>55</v>
      </c>
      <c r="Q483" s="3" t="s">
        <v>1283</v>
      </c>
      <c r="R483" s="3" t="s">
        <v>21</v>
      </c>
      <c r="S483" s="1" t="s">
        <v>22</v>
      </c>
    </row>
    <row r="484" spans="1:19" ht="26.1" customHeight="1" x14ac:dyDescent="0.2">
      <c r="A484" s="1">
        <v>2024483</v>
      </c>
      <c r="B484" s="5">
        <v>45492</v>
      </c>
      <c r="C484" s="4" t="str">
        <f>TEXT(Fiscalizacoes[[#This Row],[Data]],"mm/aaaa")</f>
        <v>07/2024</v>
      </c>
      <c r="D484" s="2" t="s">
        <v>1291</v>
      </c>
      <c r="E484" s="1" t="s">
        <v>34</v>
      </c>
      <c r="F484" s="3" t="s">
        <v>1300</v>
      </c>
      <c r="G484" s="1">
        <v>1080</v>
      </c>
      <c r="H484" s="3" t="s">
        <v>1299</v>
      </c>
      <c r="I484" s="3" t="s">
        <v>1295</v>
      </c>
      <c r="J484" s="1" t="s">
        <v>28</v>
      </c>
      <c r="K484" s="1" t="s">
        <v>489</v>
      </c>
      <c r="L484" s="4" t="s">
        <v>1308</v>
      </c>
      <c r="M484" s="25" t="s">
        <v>29</v>
      </c>
      <c r="N484" s="5">
        <v>45107</v>
      </c>
      <c r="O484" s="5">
        <v>46203</v>
      </c>
      <c r="P484" s="1" t="s">
        <v>55</v>
      </c>
      <c r="Q484" s="3" t="s">
        <v>1283</v>
      </c>
      <c r="R484" s="3" t="s">
        <v>21</v>
      </c>
      <c r="S484" s="1" t="s">
        <v>22</v>
      </c>
    </row>
    <row r="485" spans="1:19" ht="26.1" customHeight="1" x14ac:dyDescent="0.2">
      <c r="A485" s="1">
        <v>2024484</v>
      </c>
      <c r="B485" s="5">
        <v>45495</v>
      </c>
      <c r="C485" s="4" t="str">
        <f>TEXT(Fiscalizacoes[[#This Row],[Data]],"mm/aaaa")</f>
        <v>07/2024</v>
      </c>
      <c r="D485" s="2" t="s">
        <v>1309</v>
      </c>
      <c r="E485" s="1" t="s">
        <v>23</v>
      </c>
      <c r="F485" s="3" t="s">
        <v>1311</v>
      </c>
      <c r="G485" s="1">
        <v>3000</v>
      </c>
      <c r="H485" s="3" t="s">
        <v>1158</v>
      </c>
      <c r="I485" s="3" t="s">
        <v>1153</v>
      </c>
      <c r="J485" s="1" t="s">
        <v>24</v>
      </c>
      <c r="K485" s="1" t="s">
        <v>532</v>
      </c>
      <c r="L485" s="4" t="s">
        <v>1312</v>
      </c>
      <c r="M485" s="25" t="s">
        <v>19</v>
      </c>
      <c r="N485" s="5">
        <v>45443</v>
      </c>
      <c r="O485" s="5">
        <v>49095</v>
      </c>
      <c r="P485" s="1" t="s">
        <v>55</v>
      </c>
      <c r="Q485" s="3" t="s">
        <v>56</v>
      </c>
      <c r="R485" s="3" t="s">
        <v>21</v>
      </c>
      <c r="S485" s="1" t="s">
        <v>22</v>
      </c>
    </row>
    <row r="486" spans="1:19" ht="26.1" customHeight="1" x14ac:dyDescent="0.2">
      <c r="A486" s="1">
        <v>2024485</v>
      </c>
      <c r="B486" s="5">
        <v>45495</v>
      </c>
      <c r="C486" s="4" t="str">
        <f>TEXT(Fiscalizacoes[[#This Row],[Data]],"mm/aaaa")</f>
        <v>07/2024</v>
      </c>
      <c r="D486" s="2" t="s">
        <v>1310</v>
      </c>
      <c r="E486" s="1" t="s">
        <v>34</v>
      </c>
      <c r="F486" s="3" t="s">
        <v>1313</v>
      </c>
      <c r="G486" s="1">
        <v>137</v>
      </c>
      <c r="H486" s="3" t="s">
        <v>1158</v>
      </c>
      <c r="I486" s="3" t="s">
        <v>1153</v>
      </c>
      <c r="J486" s="1" t="s">
        <v>18</v>
      </c>
      <c r="K486" s="1" t="s">
        <v>532</v>
      </c>
      <c r="L486" s="4" t="s">
        <v>1314</v>
      </c>
      <c r="M486" s="25" t="s">
        <v>19</v>
      </c>
      <c r="N486" s="5">
        <v>45350</v>
      </c>
      <c r="O486" s="5">
        <v>49003</v>
      </c>
      <c r="P486" s="1" t="s">
        <v>55</v>
      </c>
      <c r="Q486" s="3" t="s">
        <v>56</v>
      </c>
      <c r="R486" s="3" t="s">
        <v>21</v>
      </c>
      <c r="S486" s="1" t="s">
        <v>22</v>
      </c>
    </row>
    <row r="487" spans="1:19" ht="26.1" customHeight="1" x14ac:dyDescent="0.2">
      <c r="A487" s="1">
        <v>2024486</v>
      </c>
      <c r="B487" s="5">
        <v>45495</v>
      </c>
      <c r="C487" s="4" t="str">
        <f>TEXT(Fiscalizacoes[[#This Row],[Data]],"mm/aaaa")</f>
        <v>07/2024</v>
      </c>
      <c r="D487" s="2" t="s">
        <v>1315</v>
      </c>
      <c r="E487" s="1" t="s">
        <v>729</v>
      </c>
      <c r="F487" s="3" t="s">
        <v>1316</v>
      </c>
      <c r="G487" s="1">
        <v>2</v>
      </c>
      <c r="H487" s="3" t="s">
        <v>1158</v>
      </c>
      <c r="I487" s="3" t="s">
        <v>1153</v>
      </c>
      <c r="J487" s="1" t="s">
        <v>24</v>
      </c>
      <c r="K487" s="1" t="s">
        <v>532</v>
      </c>
      <c r="L487" s="4" t="s">
        <v>1317</v>
      </c>
      <c r="M487" s="25" t="s">
        <v>19</v>
      </c>
      <c r="N487" s="5">
        <v>44681</v>
      </c>
      <c r="O487" s="5">
        <v>48334</v>
      </c>
      <c r="P487" s="1" t="s">
        <v>55</v>
      </c>
      <c r="Q487" s="3" t="s">
        <v>56</v>
      </c>
      <c r="R487" s="3" t="s">
        <v>21</v>
      </c>
      <c r="S487" s="1" t="s">
        <v>22</v>
      </c>
    </row>
    <row r="488" spans="1:19" ht="26.1" customHeight="1" x14ac:dyDescent="0.2">
      <c r="A488" s="1">
        <v>2024487</v>
      </c>
      <c r="B488" s="5">
        <v>45495</v>
      </c>
      <c r="C488" s="4" t="str">
        <f>TEXT(Fiscalizacoes[[#This Row],[Data]],"mm/aaaa")</f>
        <v>07/2024</v>
      </c>
      <c r="D488" s="2" t="s">
        <v>1318</v>
      </c>
      <c r="E488" s="1" t="s">
        <v>1320</v>
      </c>
      <c r="F488" s="3" t="s">
        <v>1321</v>
      </c>
      <c r="G488" s="1" t="s">
        <v>396</v>
      </c>
      <c r="H488" s="3" t="s">
        <v>1158</v>
      </c>
      <c r="I488" s="3" t="s">
        <v>1153</v>
      </c>
      <c r="J488" s="1" t="s">
        <v>18</v>
      </c>
      <c r="K488" s="1" t="s">
        <v>532</v>
      </c>
      <c r="L488" s="4" t="s">
        <v>1337</v>
      </c>
      <c r="M488" s="25" t="s">
        <v>19</v>
      </c>
      <c r="N488" s="5">
        <v>44377</v>
      </c>
      <c r="O488" s="5">
        <v>48029</v>
      </c>
      <c r="P488" s="1" t="s">
        <v>55</v>
      </c>
      <c r="Q488" s="3" t="s">
        <v>56</v>
      </c>
      <c r="R488" s="3" t="s">
        <v>21</v>
      </c>
      <c r="S488" s="1" t="s">
        <v>22</v>
      </c>
    </row>
    <row r="489" spans="1:19" ht="26.1" customHeight="1" x14ac:dyDescent="0.2">
      <c r="A489" s="1">
        <v>2024488</v>
      </c>
      <c r="B489" s="5">
        <v>45495</v>
      </c>
      <c r="C489" s="4" t="str">
        <f>TEXT(Fiscalizacoes[[#This Row],[Data]],"mm/aaaa")</f>
        <v>07/2024</v>
      </c>
      <c r="D489" s="2" t="s">
        <v>1319</v>
      </c>
      <c r="E489" s="1" t="s">
        <v>1320</v>
      </c>
      <c r="F489" s="3" t="s">
        <v>1321</v>
      </c>
      <c r="G489" s="1" t="s">
        <v>396</v>
      </c>
      <c r="H489" s="3" t="s">
        <v>1158</v>
      </c>
      <c r="I489" s="3" t="s">
        <v>1153</v>
      </c>
      <c r="J489" s="1" t="s">
        <v>18</v>
      </c>
      <c r="K489" s="1" t="s">
        <v>532</v>
      </c>
      <c r="L489" s="4" t="s">
        <v>1338</v>
      </c>
      <c r="M489" s="25" t="s">
        <v>19</v>
      </c>
      <c r="N489" s="5">
        <v>44681</v>
      </c>
      <c r="O489" s="5">
        <v>48334</v>
      </c>
      <c r="P489" s="1" t="s">
        <v>55</v>
      </c>
      <c r="Q489" s="3" t="s">
        <v>56</v>
      </c>
      <c r="R489" s="3" t="s">
        <v>21</v>
      </c>
      <c r="S489" s="1" t="s">
        <v>22</v>
      </c>
    </row>
    <row r="490" spans="1:19" ht="26.1" customHeight="1" x14ac:dyDescent="0.2">
      <c r="A490" s="1">
        <v>2024489</v>
      </c>
      <c r="B490" s="5">
        <v>45495</v>
      </c>
      <c r="C490" s="4" t="str">
        <f>TEXT(Fiscalizacoes[[#This Row],[Data]],"mm/aaaa")</f>
        <v>07/2024</v>
      </c>
      <c r="D490" s="2" t="s">
        <v>1322</v>
      </c>
      <c r="E490" s="1" t="s">
        <v>1320</v>
      </c>
      <c r="F490" s="3" t="s">
        <v>1323</v>
      </c>
      <c r="G490" s="1" t="s">
        <v>396</v>
      </c>
      <c r="H490" s="3" t="s">
        <v>1158</v>
      </c>
      <c r="I490" s="3" t="s">
        <v>1153</v>
      </c>
      <c r="J490" s="1" t="s">
        <v>18</v>
      </c>
      <c r="K490" s="1" t="s">
        <v>532</v>
      </c>
      <c r="L490" s="4" t="s">
        <v>1339</v>
      </c>
      <c r="M490" s="25" t="s">
        <v>19</v>
      </c>
      <c r="N490" s="5">
        <v>44742</v>
      </c>
      <c r="O490" s="5">
        <v>48395</v>
      </c>
      <c r="P490" s="1" t="s">
        <v>55</v>
      </c>
      <c r="Q490" s="3" t="s">
        <v>56</v>
      </c>
      <c r="R490" s="3" t="s">
        <v>21</v>
      </c>
      <c r="S490" s="1" t="s">
        <v>22</v>
      </c>
    </row>
    <row r="491" spans="1:19" ht="26.1" customHeight="1" x14ac:dyDescent="0.2">
      <c r="A491" s="1">
        <v>2024490</v>
      </c>
      <c r="B491" s="5">
        <v>45495</v>
      </c>
      <c r="C491" s="4" t="str">
        <f>TEXT(Fiscalizacoes[[#This Row],[Data]],"mm/aaaa")</f>
        <v>07/2024</v>
      </c>
      <c r="D491" s="2" t="s">
        <v>1324</v>
      </c>
      <c r="E491" s="1" t="s">
        <v>1320</v>
      </c>
      <c r="F491" s="3" t="s">
        <v>1325</v>
      </c>
      <c r="G491" s="1" t="s">
        <v>396</v>
      </c>
      <c r="H491" s="3" t="s">
        <v>1158</v>
      </c>
      <c r="I491" s="3" t="s">
        <v>1153</v>
      </c>
      <c r="J491" s="1" t="s">
        <v>18</v>
      </c>
      <c r="K491" s="1" t="s">
        <v>532</v>
      </c>
      <c r="L491" s="4" t="s">
        <v>1340</v>
      </c>
      <c r="M491" s="25" t="s">
        <v>19</v>
      </c>
      <c r="N491" s="5">
        <v>43312</v>
      </c>
      <c r="O491" s="5">
        <v>46965</v>
      </c>
      <c r="P491" s="1" t="s">
        <v>55</v>
      </c>
      <c r="Q491" s="3" t="s">
        <v>56</v>
      </c>
      <c r="R491" s="3" t="s">
        <v>21</v>
      </c>
      <c r="S491" s="1" t="s">
        <v>22</v>
      </c>
    </row>
    <row r="492" spans="1:19" ht="26.1" customHeight="1" x14ac:dyDescent="0.2">
      <c r="A492" s="1">
        <v>2024491</v>
      </c>
      <c r="B492" s="5">
        <v>45495</v>
      </c>
      <c r="C492" s="4" t="str">
        <f>TEXT(Fiscalizacoes[[#This Row],[Data]],"mm/aaaa")</f>
        <v>07/2024</v>
      </c>
      <c r="D492" s="2" t="s">
        <v>1326</v>
      </c>
      <c r="E492" s="1" t="s">
        <v>23</v>
      </c>
      <c r="F492" s="3" t="s">
        <v>1311</v>
      </c>
      <c r="G492" s="1" t="s">
        <v>396</v>
      </c>
      <c r="H492" s="3" t="s">
        <v>1158</v>
      </c>
      <c r="I492" s="3" t="s">
        <v>1153</v>
      </c>
      <c r="J492" s="1" t="s">
        <v>18</v>
      </c>
      <c r="K492" s="1" t="s">
        <v>532</v>
      </c>
      <c r="L492" s="4" t="s">
        <v>1341</v>
      </c>
      <c r="M492" s="25" t="s">
        <v>19</v>
      </c>
      <c r="N492" s="5">
        <v>43312</v>
      </c>
      <c r="O492" s="5">
        <v>46965</v>
      </c>
      <c r="P492" s="1" t="s">
        <v>55</v>
      </c>
      <c r="Q492" s="3" t="s">
        <v>56</v>
      </c>
      <c r="R492" s="3" t="s">
        <v>21</v>
      </c>
      <c r="S492" s="1" t="s">
        <v>22</v>
      </c>
    </row>
    <row r="493" spans="1:19" ht="26.1" customHeight="1" x14ac:dyDescent="0.2">
      <c r="A493" s="1">
        <v>2024492</v>
      </c>
      <c r="B493" s="5">
        <v>45495</v>
      </c>
      <c r="C493" s="4" t="str">
        <f>TEXT(Fiscalizacoes[[#This Row],[Data]],"mm/aaaa")</f>
        <v>07/2024</v>
      </c>
      <c r="D493" s="2" t="s">
        <v>1327</v>
      </c>
      <c r="E493" s="1" t="s">
        <v>23</v>
      </c>
      <c r="F493" s="3" t="s">
        <v>1328</v>
      </c>
      <c r="G493" s="1">
        <v>4</v>
      </c>
      <c r="H493" s="3" t="s">
        <v>1158</v>
      </c>
      <c r="I493" s="3" t="s">
        <v>1153</v>
      </c>
      <c r="J493" s="1" t="s">
        <v>18</v>
      </c>
      <c r="K493" s="1" t="s">
        <v>532</v>
      </c>
      <c r="L493" s="4" t="s">
        <v>1342</v>
      </c>
      <c r="M493" s="25" t="s">
        <v>19</v>
      </c>
      <c r="N493" s="5">
        <v>44773</v>
      </c>
      <c r="O493" s="5">
        <v>48426</v>
      </c>
      <c r="P493" s="1" t="s">
        <v>55</v>
      </c>
      <c r="Q493" s="3" t="s">
        <v>56</v>
      </c>
      <c r="R493" s="3" t="s">
        <v>21</v>
      </c>
      <c r="S493" s="1" t="s">
        <v>22</v>
      </c>
    </row>
    <row r="494" spans="1:19" ht="26.1" customHeight="1" x14ac:dyDescent="0.2">
      <c r="A494" s="1">
        <v>2024493</v>
      </c>
      <c r="B494" s="5">
        <v>45495</v>
      </c>
      <c r="C494" s="4" t="str">
        <f>TEXT(Fiscalizacoes[[#This Row],[Data]],"mm/aaaa")</f>
        <v>07/2024</v>
      </c>
      <c r="D494" s="2" t="s">
        <v>1329</v>
      </c>
      <c r="E494" s="1" t="s">
        <v>23</v>
      </c>
      <c r="F494" s="3" t="s">
        <v>1328</v>
      </c>
      <c r="G494" s="1">
        <v>7</v>
      </c>
      <c r="H494" s="3" t="s">
        <v>1158</v>
      </c>
      <c r="I494" s="3" t="s">
        <v>1153</v>
      </c>
      <c r="J494" s="1" t="s">
        <v>24</v>
      </c>
      <c r="K494" s="1" t="s">
        <v>532</v>
      </c>
      <c r="L494" s="4" t="s">
        <v>1343</v>
      </c>
      <c r="M494" s="25" t="s">
        <v>19</v>
      </c>
      <c r="N494" s="5">
        <v>44834</v>
      </c>
      <c r="O494" s="5">
        <v>48487</v>
      </c>
      <c r="P494" s="1" t="s">
        <v>55</v>
      </c>
      <c r="Q494" s="3" t="s">
        <v>56</v>
      </c>
      <c r="R494" s="3" t="s">
        <v>21</v>
      </c>
      <c r="S494" s="1" t="s">
        <v>22</v>
      </c>
    </row>
    <row r="495" spans="1:19" ht="26.1" customHeight="1" x14ac:dyDescent="0.2">
      <c r="A495" s="1">
        <v>2024494</v>
      </c>
      <c r="B495" s="5">
        <v>45495</v>
      </c>
      <c r="C495" s="4" t="str">
        <f>TEXT(Fiscalizacoes[[#This Row],[Data]],"mm/aaaa")</f>
        <v>07/2024</v>
      </c>
      <c r="D495" s="2" t="s">
        <v>1330</v>
      </c>
      <c r="E495" s="1" t="s">
        <v>23</v>
      </c>
      <c r="F495" s="3" t="s">
        <v>1328</v>
      </c>
      <c r="G495" s="1">
        <v>80</v>
      </c>
      <c r="H495" s="3" t="s">
        <v>1158</v>
      </c>
      <c r="I495" s="3" t="s">
        <v>1153</v>
      </c>
      <c r="J495" s="1" t="s">
        <v>18</v>
      </c>
      <c r="K495" s="1" t="s">
        <v>532</v>
      </c>
      <c r="L495" s="4" t="s">
        <v>1344</v>
      </c>
      <c r="M495" s="25" t="s">
        <v>19</v>
      </c>
      <c r="N495" s="5">
        <v>44074</v>
      </c>
      <c r="O495" s="5">
        <v>47726</v>
      </c>
      <c r="P495" s="1" t="s">
        <v>55</v>
      </c>
      <c r="Q495" s="3" t="s">
        <v>56</v>
      </c>
      <c r="R495" s="3" t="s">
        <v>21</v>
      </c>
      <c r="S495" s="1" t="s">
        <v>22</v>
      </c>
    </row>
    <row r="496" spans="1:19" ht="26.1" customHeight="1" x14ac:dyDescent="0.2">
      <c r="A496" s="1">
        <v>2024495</v>
      </c>
      <c r="B496" s="5">
        <v>45495</v>
      </c>
      <c r="C496" s="4" t="str">
        <f>TEXT(Fiscalizacoes[[#This Row],[Data]],"mm/aaaa")</f>
        <v>07/2024</v>
      </c>
      <c r="D496" s="2" t="s">
        <v>1331</v>
      </c>
      <c r="E496" s="1" t="s">
        <v>23</v>
      </c>
      <c r="F496" s="3" t="s">
        <v>1328</v>
      </c>
      <c r="G496" s="1">
        <v>80</v>
      </c>
      <c r="H496" s="3" t="s">
        <v>1158</v>
      </c>
      <c r="I496" s="3" t="s">
        <v>1153</v>
      </c>
      <c r="J496" s="1" t="s">
        <v>18</v>
      </c>
      <c r="K496" s="1" t="s">
        <v>532</v>
      </c>
      <c r="L496" s="4" t="s">
        <v>1345</v>
      </c>
      <c r="M496" s="25" t="s">
        <v>19</v>
      </c>
      <c r="N496" s="5">
        <v>44074</v>
      </c>
      <c r="O496" s="5">
        <v>47726</v>
      </c>
      <c r="P496" s="1" t="s">
        <v>55</v>
      </c>
      <c r="Q496" s="3" t="s">
        <v>56</v>
      </c>
      <c r="R496" s="3" t="s">
        <v>21</v>
      </c>
      <c r="S496" s="1" t="s">
        <v>22</v>
      </c>
    </row>
    <row r="497" spans="1:19" ht="26.1" customHeight="1" x14ac:dyDescent="0.2">
      <c r="A497" s="1">
        <v>2024496</v>
      </c>
      <c r="B497" s="5">
        <v>45495</v>
      </c>
      <c r="C497" s="4" t="str">
        <f>TEXT(Fiscalizacoes[[#This Row],[Data]],"mm/aaaa")</f>
        <v>07/2024</v>
      </c>
      <c r="D497" s="2" t="s">
        <v>1332</v>
      </c>
      <c r="E497" s="1" t="s">
        <v>23</v>
      </c>
      <c r="F497" s="3" t="s">
        <v>1335</v>
      </c>
      <c r="G497" s="1">
        <v>300</v>
      </c>
      <c r="H497" s="3" t="s">
        <v>1158</v>
      </c>
      <c r="I497" s="3" t="s">
        <v>1153</v>
      </c>
      <c r="J497" s="1" t="s">
        <v>18</v>
      </c>
      <c r="K497" s="1" t="s">
        <v>532</v>
      </c>
      <c r="L497" s="4" t="s">
        <v>1346</v>
      </c>
      <c r="M497" s="25" t="s">
        <v>19</v>
      </c>
      <c r="N497" s="5">
        <v>44469</v>
      </c>
      <c r="O497" s="5">
        <v>48121</v>
      </c>
      <c r="P497" s="1" t="s">
        <v>55</v>
      </c>
      <c r="Q497" s="3" t="s">
        <v>56</v>
      </c>
      <c r="R497" s="3" t="s">
        <v>21</v>
      </c>
      <c r="S497" s="1" t="s">
        <v>22</v>
      </c>
    </row>
    <row r="498" spans="1:19" ht="26.1" customHeight="1" x14ac:dyDescent="0.2">
      <c r="A498" s="1">
        <v>2024497</v>
      </c>
      <c r="B498" s="5">
        <v>45495</v>
      </c>
      <c r="C498" s="4" t="str">
        <f>TEXT(Fiscalizacoes[[#This Row],[Data]],"mm/aaaa")</f>
        <v>07/2024</v>
      </c>
      <c r="D498" s="2" t="s">
        <v>1333</v>
      </c>
      <c r="E498" s="1" t="s">
        <v>23</v>
      </c>
      <c r="F498" s="3" t="s">
        <v>1336</v>
      </c>
      <c r="G498" s="1" t="s">
        <v>396</v>
      </c>
      <c r="H498" s="3" t="s">
        <v>1158</v>
      </c>
      <c r="I498" s="3" t="s">
        <v>1153</v>
      </c>
      <c r="J498" s="1" t="s">
        <v>24</v>
      </c>
      <c r="K498" s="1" t="s">
        <v>532</v>
      </c>
      <c r="L498" s="4" t="s">
        <v>1347</v>
      </c>
      <c r="M498" s="25" t="s">
        <v>19</v>
      </c>
      <c r="N498" s="5">
        <v>44681</v>
      </c>
      <c r="O498" s="5">
        <v>48334</v>
      </c>
      <c r="P498" s="1" t="s">
        <v>55</v>
      </c>
      <c r="Q498" s="3" t="s">
        <v>56</v>
      </c>
      <c r="R498" s="3" t="s">
        <v>21</v>
      </c>
      <c r="S498" s="1" t="s">
        <v>22</v>
      </c>
    </row>
    <row r="499" spans="1:19" ht="26.1" customHeight="1" x14ac:dyDescent="0.2">
      <c r="A499" s="1">
        <v>2024498</v>
      </c>
      <c r="B499" s="5">
        <v>45495</v>
      </c>
      <c r="C499" s="4" t="str">
        <f>TEXT(Fiscalizacoes[[#This Row],[Data]],"mm/aaaa")</f>
        <v>07/2024</v>
      </c>
      <c r="D499" s="2" t="s">
        <v>1334</v>
      </c>
      <c r="E499" s="1" t="s">
        <v>23</v>
      </c>
      <c r="F499" s="3" t="s">
        <v>1336</v>
      </c>
      <c r="G499" s="1">
        <v>1</v>
      </c>
      <c r="H499" s="3" t="s">
        <v>1158</v>
      </c>
      <c r="I499" s="3" t="s">
        <v>1153</v>
      </c>
      <c r="J499" s="1" t="s">
        <v>24</v>
      </c>
      <c r="K499" s="1" t="s">
        <v>532</v>
      </c>
      <c r="L499" s="4" t="s">
        <v>1348</v>
      </c>
      <c r="M499" s="25" t="s">
        <v>19</v>
      </c>
      <c r="N499" s="5">
        <v>44681</v>
      </c>
      <c r="O499" s="5">
        <v>48334</v>
      </c>
      <c r="P499" s="1" t="s">
        <v>55</v>
      </c>
      <c r="Q499" s="3" t="s">
        <v>56</v>
      </c>
      <c r="R499" s="3" t="s">
        <v>21</v>
      </c>
      <c r="S499" s="1" t="s">
        <v>22</v>
      </c>
    </row>
    <row r="500" spans="1:19" ht="26.1" customHeight="1" x14ac:dyDescent="0.2">
      <c r="A500" s="1">
        <v>2024499</v>
      </c>
      <c r="B500" s="5">
        <v>45502</v>
      </c>
      <c r="C500" s="4" t="str">
        <f>TEXT(Fiscalizacoes[[#This Row],[Data]],"mm/aaaa")</f>
        <v>07/2024</v>
      </c>
      <c r="D500" s="2" t="s">
        <v>1353</v>
      </c>
      <c r="E500" s="1" t="s">
        <v>26</v>
      </c>
      <c r="F500" s="3" t="s">
        <v>1356</v>
      </c>
      <c r="G500" s="1" t="s">
        <v>396</v>
      </c>
      <c r="H500" s="3" t="s">
        <v>1351</v>
      </c>
      <c r="I500" s="3" t="s">
        <v>421</v>
      </c>
      <c r="J500" s="1" t="s">
        <v>36</v>
      </c>
      <c r="K500" s="1" t="s">
        <v>489</v>
      </c>
      <c r="L500" s="4" t="s">
        <v>1358</v>
      </c>
      <c r="M500" s="25" t="s">
        <v>408</v>
      </c>
      <c r="N500" s="5">
        <v>45046</v>
      </c>
      <c r="O500" s="5">
        <v>46142</v>
      </c>
      <c r="P500" s="1" t="s">
        <v>1350</v>
      </c>
      <c r="Q500" s="3" t="s">
        <v>56</v>
      </c>
      <c r="R500" s="3" t="s">
        <v>21</v>
      </c>
      <c r="S500" s="1" t="s">
        <v>22</v>
      </c>
    </row>
    <row r="501" spans="1:19" ht="26.1" customHeight="1" x14ac:dyDescent="0.2">
      <c r="A501" s="1">
        <v>2024500</v>
      </c>
      <c r="B501" s="5">
        <v>45502</v>
      </c>
      <c r="C501" s="4" t="str">
        <f>TEXT(Fiscalizacoes[[#This Row],[Data]],"mm/aaaa")</f>
        <v>07/2024</v>
      </c>
      <c r="D501" s="2" t="s">
        <v>1354</v>
      </c>
      <c r="E501" s="1" t="s">
        <v>26</v>
      </c>
      <c r="F501" s="3" t="s">
        <v>1356</v>
      </c>
      <c r="G501" s="1" t="s">
        <v>396</v>
      </c>
      <c r="H501" s="3" t="s">
        <v>1352</v>
      </c>
      <c r="I501" s="3" t="s">
        <v>421</v>
      </c>
      <c r="J501" s="1" t="s">
        <v>36</v>
      </c>
      <c r="K501" s="1" t="s">
        <v>489</v>
      </c>
      <c r="L501" s="4" t="s">
        <v>1359</v>
      </c>
      <c r="M501" s="25" t="s">
        <v>241</v>
      </c>
      <c r="N501" s="5">
        <v>45077</v>
      </c>
      <c r="O501" s="5">
        <v>46904</v>
      </c>
      <c r="P501" s="1" t="s">
        <v>1350</v>
      </c>
      <c r="Q501" s="3" t="s">
        <v>56</v>
      </c>
      <c r="R501" s="3" t="s">
        <v>21</v>
      </c>
      <c r="S501" s="1" t="s">
        <v>22</v>
      </c>
    </row>
    <row r="502" spans="1:19" ht="26.1" customHeight="1" x14ac:dyDescent="0.2">
      <c r="A502" s="1">
        <v>2024501</v>
      </c>
      <c r="B502" s="5">
        <v>45502</v>
      </c>
      <c r="C502" s="4" t="str">
        <f>TEXT(Fiscalizacoes[[#This Row],[Data]],"mm/aaaa")</f>
        <v>07/2024</v>
      </c>
      <c r="D502" s="2" t="s">
        <v>1355</v>
      </c>
      <c r="E502" s="1" t="s">
        <v>34</v>
      </c>
      <c r="F502" s="3" t="s">
        <v>1357</v>
      </c>
      <c r="G502" s="1">
        <v>875</v>
      </c>
      <c r="H502" s="3" t="s">
        <v>1351</v>
      </c>
      <c r="I502" s="3" t="s">
        <v>421</v>
      </c>
      <c r="J502" s="1" t="s">
        <v>28</v>
      </c>
      <c r="K502" s="1" t="s">
        <v>489</v>
      </c>
      <c r="L502" s="4" t="s">
        <v>1360</v>
      </c>
      <c r="M502" s="25" t="s">
        <v>29</v>
      </c>
      <c r="N502" s="5">
        <v>45169</v>
      </c>
      <c r="O502" s="5">
        <v>46265</v>
      </c>
      <c r="P502" s="1" t="s">
        <v>1350</v>
      </c>
      <c r="Q502" s="3" t="s">
        <v>56</v>
      </c>
      <c r="R502" s="3" t="s">
        <v>21</v>
      </c>
      <c r="S502" s="1" t="s">
        <v>22</v>
      </c>
    </row>
    <row r="503" spans="1:19" ht="26.1" customHeight="1" x14ac:dyDescent="0.2">
      <c r="A503" s="1">
        <v>2024502</v>
      </c>
      <c r="B503" s="5">
        <v>45505</v>
      </c>
      <c r="C503" s="4" t="str">
        <f>TEXT(Fiscalizacoes[[#This Row],[Data]],"mm/aaaa")</f>
        <v>08/2024</v>
      </c>
      <c r="D503" s="2" t="s">
        <v>1364</v>
      </c>
      <c r="E503" s="1" t="s">
        <v>23</v>
      </c>
      <c r="F503" s="3" t="s">
        <v>1367</v>
      </c>
      <c r="G503" s="1">
        <v>2194</v>
      </c>
      <c r="H503" s="3" t="s">
        <v>1371</v>
      </c>
      <c r="I503" s="3" t="s">
        <v>1369</v>
      </c>
      <c r="J503" s="1" t="s">
        <v>28</v>
      </c>
      <c r="K503" s="1" t="s">
        <v>489</v>
      </c>
      <c r="L503" s="4" t="s">
        <v>1373</v>
      </c>
      <c r="M503" s="25" t="s">
        <v>29</v>
      </c>
      <c r="N503" s="5">
        <v>45199</v>
      </c>
      <c r="O503" s="5">
        <v>46295</v>
      </c>
      <c r="P503" s="3" t="s">
        <v>1362</v>
      </c>
      <c r="Q503" s="3" t="s">
        <v>1283</v>
      </c>
      <c r="R503" s="3" t="s">
        <v>21</v>
      </c>
      <c r="S503" s="1" t="s">
        <v>22</v>
      </c>
    </row>
    <row r="504" spans="1:19" ht="26.1" customHeight="1" x14ac:dyDescent="0.2">
      <c r="A504" s="1">
        <v>2024503</v>
      </c>
      <c r="B504" s="5">
        <v>45505</v>
      </c>
      <c r="C504" s="4" t="str">
        <f>TEXT(Fiscalizacoes[[#This Row],[Data]],"mm/aaaa")</f>
        <v>08/2024</v>
      </c>
      <c r="D504" s="2" t="s">
        <v>1365</v>
      </c>
      <c r="E504" s="1" t="s">
        <v>34</v>
      </c>
      <c r="F504" s="3" t="s">
        <v>1368</v>
      </c>
      <c r="G504" s="1" t="s">
        <v>396</v>
      </c>
      <c r="H504" s="3" t="s">
        <v>1370</v>
      </c>
      <c r="I504" s="3" t="s">
        <v>1369</v>
      </c>
      <c r="J504" s="1" t="s">
        <v>36</v>
      </c>
      <c r="K504" s="1" t="s">
        <v>489</v>
      </c>
      <c r="L504" s="4" t="s">
        <v>1374</v>
      </c>
      <c r="M504" s="25" t="s">
        <v>1141</v>
      </c>
      <c r="N504" s="5">
        <v>45230</v>
      </c>
      <c r="O504" s="5">
        <v>45961</v>
      </c>
      <c r="P504" s="3" t="s">
        <v>1362</v>
      </c>
      <c r="Q504" s="3" t="s">
        <v>1283</v>
      </c>
      <c r="R504" s="3" t="s">
        <v>21</v>
      </c>
      <c r="S504" s="1" t="s">
        <v>22</v>
      </c>
    </row>
    <row r="505" spans="1:19" ht="26.1" customHeight="1" x14ac:dyDescent="0.2">
      <c r="A505" s="1">
        <v>2024504</v>
      </c>
      <c r="B505" s="5">
        <v>45505</v>
      </c>
      <c r="C505" s="4" t="str">
        <f>TEXT(Fiscalizacoes[[#This Row],[Data]],"mm/aaaa")</f>
        <v>08/2024</v>
      </c>
      <c r="D505" s="2" t="s">
        <v>1366</v>
      </c>
      <c r="E505" s="1" t="s">
        <v>34</v>
      </c>
      <c r="F505" s="3" t="s">
        <v>1368</v>
      </c>
      <c r="G505" s="1" t="s">
        <v>396</v>
      </c>
      <c r="H505" s="3" t="s">
        <v>1370</v>
      </c>
      <c r="I505" s="3" t="s">
        <v>1369</v>
      </c>
      <c r="J505" s="1" t="s">
        <v>32</v>
      </c>
      <c r="K505" s="1" t="s">
        <v>32</v>
      </c>
      <c r="L505" s="7" t="s">
        <v>1375</v>
      </c>
      <c r="M505" s="25" t="s">
        <v>35</v>
      </c>
      <c r="N505" s="5">
        <v>44895</v>
      </c>
      <c r="O505" s="5">
        <v>45626</v>
      </c>
      <c r="P505" s="3" t="s">
        <v>1362</v>
      </c>
      <c r="Q505" s="3" t="s">
        <v>1283</v>
      </c>
      <c r="R505" s="3" t="s">
        <v>21</v>
      </c>
      <c r="S505" s="1" t="s">
        <v>22</v>
      </c>
    </row>
    <row r="506" spans="1:19" ht="26.1" customHeight="1" x14ac:dyDescent="0.2">
      <c r="A506" s="1">
        <v>2024505</v>
      </c>
      <c r="B506" s="5">
        <v>45506</v>
      </c>
      <c r="C506" s="4" t="str">
        <f>TEXT(Fiscalizacoes[[#This Row],[Data]],"mm/aaaa")</f>
        <v>08/2024</v>
      </c>
      <c r="D506" s="2" t="s">
        <v>1376</v>
      </c>
      <c r="E506" s="1" t="s">
        <v>23</v>
      </c>
      <c r="F506" s="3" t="s">
        <v>1377</v>
      </c>
      <c r="G506" s="1">
        <v>138</v>
      </c>
      <c r="H506" s="3" t="s">
        <v>1378</v>
      </c>
      <c r="I506" s="3" t="s">
        <v>1372</v>
      </c>
      <c r="J506" s="1" t="s">
        <v>28</v>
      </c>
      <c r="K506" s="1" t="s">
        <v>489</v>
      </c>
      <c r="L506" s="4" t="s">
        <v>1379</v>
      </c>
      <c r="M506" s="25" t="s">
        <v>29</v>
      </c>
      <c r="N506" s="5">
        <v>44834</v>
      </c>
      <c r="O506" s="5">
        <v>45930</v>
      </c>
      <c r="P506" s="3" t="s">
        <v>1362</v>
      </c>
      <c r="Q506" s="3" t="s">
        <v>1283</v>
      </c>
      <c r="R506" s="3" t="s">
        <v>21</v>
      </c>
      <c r="S506" s="1" t="s">
        <v>22</v>
      </c>
    </row>
    <row r="507" spans="1:19" ht="26.1" customHeight="1" x14ac:dyDescent="0.2">
      <c r="A507" s="1">
        <v>2024506</v>
      </c>
      <c r="B507" s="5">
        <v>45506</v>
      </c>
      <c r="C507" s="4" t="str">
        <f>TEXT(Fiscalizacoes[[#This Row],[Data]],"mm/aaaa")</f>
        <v>08/2024</v>
      </c>
      <c r="D507" s="2" t="s">
        <v>1380</v>
      </c>
      <c r="E507" s="1" t="s">
        <v>34</v>
      </c>
      <c r="F507" s="3" t="s">
        <v>1381</v>
      </c>
      <c r="G507" s="1">
        <v>296</v>
      </c>
      <c r="H507" s="3" t="s">
        <v>1382</v>
      </c>
      <c r="I507" s="3" t="s">
        <v>1372</v>
      </c>
      <c r="J507" s="1" t="s">
        <v>36</v>
      </c>
      <c r="K507" s="1" t="s">
        <v>489</v>
      </c>
      <c r="L507" s="4" t="s">
        <v>1383</v>
      </c>
      <c r="M507" s="25" t="s">
        <v>191</v>
      </c>
      <c r="N507" s="5">
        <v>44227</v>
      </c>
      <c r="O507" s="5">
        <v>46053</v>
      </c>
      <c r="P507" s="3" t="s">
        <v>1362</v>
      </c>
      <c r="Q507" s="3" t="s">
        <v>1283</v>
      </c>
      <c r="R507" s="3" t="s">
        <v>21</v>
      </c>
      <c r="S507" s="1" t="s">
        <v>22</v>
      </c>
    </row>
    <row r="508" spans="1:19" ht="26.1" customHeight="1" x14ac:dyDescent="0.2">
      <c r="A508" s="1">
        <v>2024507</v>
      </c>
      <c r="B508" s="5">
        <v>45506</v>
      </c>
      <c r="C508" s="4" t="str">
        <f>TEXT(Fiscalizacoes[[#This Row],[Data]],"mm/aaaa")</f>
        <v>08/2024</v>
      </c>
      <c r="D508" s="2" t="s">
        <v>1384</v>
      </c>
      <c r="E508" s="1" t="s">
        <v>23</v>
      </c>
      <c r="F508" s="3" t="s">
        <v>1385</v>
      </c>
      <c r="G508" s="1">
        <v>183</v>
      </c>
      <c r="H508" s="3" t="s">
        <v>1386</v>
      </c>
      <c r="I508" s="3" t="s">
        <v>1372</v>
      </c>
      <c r="J508" s="1" t="s">
        <v>36</v>
      </c>
      <c r="K508" s="1" t="s">
        <v>489</v>
      </c>
      <c r="L508" s="4" t="s">
        <v>1387</v>
      </c>
      <c r="M508" s="25" t="s">
        <v>35</v>
      </c>
      <c r="N508" s="5">
        <v>45138</v>
      </c>
      <c r="O508" s="5">
        <v>45869</v>
      </c>
      <c r="P508" s="3" t="s">
        <v>1362</v>
      </c>
      <c r="Q508" s="3" t="s">
        <v>1283</v>
      </c>
      <c r="R508" s="3" t="s">
        <v>21</v>
      </c>
      <c r="S508" s="1" t="s">
        <v>22</v>
      </c>
    </row>
    <row r="509" spans="1:19" ht="26.1" customHeight="1" x14ac:dyDescent="0.2">
      <c r="A509" s="1">
        <v>2024508</v>
      </c>
      <c r="B509" s="5">
        <v>45506</v>
      </c>
      <c r="C509" s="4" t="str">
        <f>TEXT(Fiscalizacoes[[#This Row],[Data]],"mm/aaaa")</f>
        <v>08/2024</v>
      </c>
      <c r="D509" s="2" t="s">
        <v>1388</v>
      </c>
      <c r="E509" s="1" t="s">
        <v>26</v>
      </c>
      <c r="F509" s="3" t="s">
        <v>1389</v>
      </c>
      <c r="G509" s="1" t="s">
        <v>396</v>
      </c>
      <c r="H509" s="3" t="s">
        <v>1182</v>
      </c>
      <c r="I509" s="3" t="s">
        <v>1372</v>
      </c>
      <c r="J509" s="1" t="s">
        <v>36</v>
      </c>
      <c r="K509" s="1" t="s">
        <v>489</v>
      </c>
      <c r="L509" s="4" t="s">
        <v>1393</v>
      </c>
      <c r="M509" s="25" t="s">
        <v>191</v>
      </c>
      <c r="N509" s="5">
        <v>44227</v>
      </c>
      <c r="O509" s="5">
        <v>46053</v>
      </c>
      <c r="P509" s="3" t="s">
        <v>1362</v>
      </c>
      <c r="Q509" s="3" t="s">
        <v>1283</v>
      </c>
      <c r="R509" s="3" t="s">
        <v>21</v>
      </c>
      <c r="S509" s="1" t="s">
        <v>22</v>
      </c>
    </row>
    <row r="510" spans="1:19" ht="26.1" customHeight="1" x14ac:dyDescent="0.2">
      <c r="A510" s="1">
        <v>2024509</v>
      </c>
      <c r="B510" s="5">
        <v>45506</v>
      </c>
      <c r="C510" s="4" t="str">
        <f>TEXT(Fiscalizacoes[[#This Row],[Data]],"mm/aaaa")</f>
        <v>08/2024</v>
      </c>
      <c r="D510" s="2" t="s">
        <v>2455</v>
      </c>
      <c r="E510" s="1" t="s">
        <v>26</v>
      </c>
      <c r="F510" s="3" t="s">
        <v>1392</v>
      </c>
      <c r="G510" s="1" t="s">
        <v>396</v>
      </c>
      <c r="H510" s="3" t="s">
        <v>1182</v>
      </c>
      <c r="I510" s="3" t="s">
        <v>1372</v>
      </c>
      <c r="J510" s="1" t="s">
        <v>36</v>
      </c>
      <c r="K510" s="1" t="s">
        <v>489</v>
      </c>
      <c r="L510" s="4" t="s">
        <v>1394</v>
      </c>
      <c r="M510" s="25" t="s">
        <v>359</v>
      </c>
      <c r="N510" s="5">
        <v>43889</v>
      </c>
      <c r="O510" s="5">
        <v>45716</v>
      </c>
      <c r="P510" s="3" t="s">
        <v>1362</v>
      </c>
      <c r="Q510" s="3" t="s">
        <v>1283</v>
      </c>
      <c r="R510" s="3" t="s">
        <v>21</v>
      </c>
      <c r="S510" s="1" t="s">
        <v>22</v>
      </c>
    </row>
    <row r="511" spans="1:19" ht="26.1" customHeight="1" x14ac:dyDescent="0.2">
      <c r="A511" s="1">
        <v>2024510</v>
      </c>
      <c r="B511" s="5">
        <v>45506</v>
      </c>
      <c r="C511" s="4" t="str">
        <f>TEXT(Fiscalizacoes[[#This Row],[Data]],"mm/aaaa")</f>
        <v>08/2024</v>
      </c>
      <c r="D511" s="2" t="s">
        <v>1395</v>
      </c>
      <c r="E511" s="1" t="s">
        <v>26</v>
      </c>
      <c r="F511" s="3" t="s">
        <v>1397</v>
      </c>
      <c r="G511" s="1">
        <v>785</v>
      </c>
      <c r="H511" s="3" t="s">
        <v>1398</v>
      </c>
      <c r="I511" s="3" t="s">
        <v>1372</v>
      </c>
      <c r="J511" s="1" t="s">
        <v>30</v>
      </c>
      <c r="K511" s="1" t="s">
        <v>1390</v>
      </c>
      <c r="L511" s="7" t="s">
        <v>31</v>
      </c>
      <c r="M511" s="3" t="s">
        <v>30</v>
      </c>
      <c r="O511" s="5"/>
      <c r="P511" s="3" t="s">
        <v>1362</v>
      </c>
      <c r="Q511" s="3" t="s">
        <v>1283</v>
      </c>
      <c r="R511" s="3" t="s">
        <v>21</v>
      </c>
      <c r="S511" s="1" t="s">
        <v>22</v>
      </c>
    </row>
    <row r="512" spans="1:19" ht="26.1" customHeight="1" x14ac:dyDescent="0.2">
      <c r="A512" s="1">
        <v>2024511</v>
      </c>
      <c r="B512" s="5">
        <v>45506</v>
      </c>
      <c r="C512" s="4" t="str">
        <f>TEXT(Fiscalizacoes[[#This Row],[Data]],"mm/aaaa")</f>
        <v>08/2024</v>
      </c>
      <c r="D512" s="2" t="s">
        <v>1396</v>
      </c>
      <c r="E512" s="1" t="s">
        <v>26</v>
      </c>
      <c r="F512" s="3" t="s">
        <v>1397</v>
      </c>
      <c r="G512" s="1">
        <v>785</v>
      </c>
      <c r="H512" s="3" t="s">
        <v>1398</v>
      </c>
      <c r="I512" s="3" t="s">
        <v>1372</v>
      </c>
      <c r="J512" s="1" t="s">
        <v>30</v>
      </c>
      <c r="K512" s="1" t="s">
        <v>1391</v>
      </c>
      <c r="L512" s="7" t="s">
        <v>31</v>
      </c>
      <c r="M512" s="3" t="s">
        <v>30</v>
      </c>
      <c r="O512" s="5"/>
      <c r="P512" s="3" t="s">
        <v>1362</v>
      </c>
      <c r="Q512" s="3" t="s">
        <v>1283</v>
      </c>
      <c r="R512" s="3" t="s">
        <v>21</v>
      </c>
      <c r="S512" s="1" t="s">
        <v>22</v>
      </c>
    </row>
    <row r="513" spans="1:19" ht="26.1" customHeight="1" x14ac:dyDescent="0.2">
      <c r="A513" s="1">
        <v>2024512</v>
      </c>
      <c r="B513" s="5">
        <v>45520</v>
      </c>
      <c r="C513" s="4" t="str">
        <f>TEXT(Fiscalizacoes[[#This Row],[Data]],"mm/aaaa")</f>
        <v>08/2024</v>
      </c>
      <c r="D513" s="2" t="s">
        <v>1404</v>
      </c>
      <c r="E513" s="1" t="s">
        <v>26</v>
      </c>
      <c r="F513" s="3" t="s">
        <v>1397</v>
      </c>
      <c r="G513" s="1" t="s">
        <v>396</v>
      </c>
      <c r="H513" s="3" t="s">
        <v>1410</v>
      </c>
      <c r="I513" s="3" t="s">
        <v>1295</v>
      </c>
      <c r="J513" s="1" t="s">
        <v>30</v>
      </c>
      <c r="K513" s="1" t="s">
        <v>1413</v>
      </c>
      <c r="L513" s="7" t="s">
        <v>31</v>
      </c>
      <c r="M513" s="3" t="s">
        <v>30</v>
      </c>
      <c r="O513" s="5"/>
      <c r="P513" s="3" t="s">
        <v>1350</v>
      </c>
      <c r="Q513" s="3" t="s">
        <v>1414</v>
      </c>
      <c r="R513" s="3" t="s">
        <v>1415</v>
      </c>
      <c r="S513" s="1" t="s">
        <v>22</v>
      </c>
    </row>
    <row r="514" spans="1:19" ht="26.1" customHeight="1" x14ac:dyDescent="0.2">
      <c r="A514" s="1">
        <v>2024513</v>
      </c>
      <c r="B514" s="5">
        <v>45520</v>
      </c>
      <c r="C514" s="4" t="str">
        <f>TEXT(Fiscalizacoes[[#This Row],[Data]],"mm/aaaa")</f>
        <v>08/2024</v>
      </c>
      <c r="D514" s="2" t="s">
        <v>1405</v>
      </c>
      <c r="E514" s="1" t="s">
        <v>26</v>
      </c>
      <c r="F514" s="3" t="s">
        <v>1408</v>
      </c>
      <c r="G514" s="1" t="s">
        <v>396</v>
      </c>
      <c r="H514" s="3" t="s">
        <v>1075</v>
      </c>
      <c r="I514" s="3" t="s">
        <v>1411</v>
      </c>
      <c r="J514" s="1" t="s">
        <v>36</v>
      </c>
      <c r="K514" s="1" t="s">
        <v>489</v>
      </c>
      <c r="L514" s="4" t="s">
        <v>1416</v>
      </c>
      <c r="M514" s="25" t="s">
        <v>35</v>
      </c>
      <c r="N514" s="5">
        <v>45230</v>
      </c>
      <c r="O514" s="5">
        <v>45961</v>
      </c>
      <c r="P514" s="3" t="s">
        <v>1350</v>
      </c>
      <c r="Q514" s="3" t="s">
        <v>1414</v>
      </c>
      <c r="R514" s="3" t="s">
        <v>1415</v>
      </c>
      <c r="S514" s="1" t="s">
        <v>22</v>
      </c>
    </row>
    <row r="515" spans="1:19" ht="26.1" customHeight="1" x14ac:dyDescent="0.2">
      <c r="A515" s="1">
        <v>2024514</v>
      </c>
      <c r="B515" s="5">
        <v>45520</v>
      </c>
      <c r="C515" s="4" t="str">
        <f>TEXT(Fiscalizacoes[[#This Row],[Data]],"mm/aaaa")</f>
        <v>08/2024</v>
      </c>
      <c r="D515" s="2" t="s">
        <v>1406</v>
      </c>
      <c r="E515" s="1" t="s">
        <v>26</v>
      </c>
      <c r="F515" s="3" t="s">
        <v>1409</v>
      </c>
      <c r="G515" s="1" t="s">
        <v>396</v>
      </c>
      <c r="H515" s="3" t="s">
        <v>1075</v>
      </c>
      <c r="I515" s="3" t="s">
        <v>1412</v>
      </c>
      <c r="J515" s="1" t="s">
        <v>28</v>
      </c>
      <c r="K515" s="1" t="s">
        <v>489</v>
      </c>
      <c r="L515" s="4" t="s">
        <v>1417</v>
      </c>
      <c r="M515" s="25" t="s">
        <v>29</v>
      </c>
      <c r="N515" s="5">
        <v>45412</v>
      </c>
      <c r="O515" s="5">
        <v>46507</v>
      </c>
      <c r="P515" s="3" t="s">
        <v>1350</v>
      </c>
      <c r="Q515" s="3" t="s">
        <v>1414</v>
      </c>
      <c r="R515" s="3" t="s">
        <v>1415</v>
      </c>
      <c r="S515" s="1" t="s">
        <v>22</v>
      </c>
    </row>
    <row r="516" spans="1:19" ht="26.1" customHeight="1" x14ac:dyDescent="0.2">
      <c r="A516" s="1">
        <v>2024515</v>
      </c>
      <c r="B516" s="5">
        <v>45520</v>
      </c>
      <c r="C516" s="4" t="str">
        <f>TEXT(Fiscalizacoes[[#This Row],[Data]],"mm/aaaa")</f>
        <v>08/2024</v>
      </c>
      <c r="D516" s="2" t="s">
        <v>1407</v>
      </c>
      <c r="E516" s="1" t="s">
        <v>26</v>
      </c>
      <c r="F516" s="3" t="s">
        <v>1409</v>
      </c>
      <c r="G516" s="1" t="s">
        <v>396</v>
      </c>
      <c r="H516" s="3" t="s">
        <v>1075</v>
      </c>
      <c r="I516" s="3" t="s">
        <v>1412</v>
      </c>
      <c r="J516" s="1" t="s">
        <v>18</v>
      </c>
      <c r="K516" s="1" t="s">
        <v>489</v>
      </c>
      <c r="L516" s="4" t="s">
        <v>1418</v>
      </c>
      <c r="M516" s="25" t="s">
        <v>191</v>
      </c>
      <c r="N516" s="5">
        <v>44196</v>
      </c>
      <c r="O516" s="5">
        <v>46022</v>
      </c>
      <c r="P516" s="3" t="s">
        <v>1350</v>
      </c>
      <c r="Q516" s="3" t="s">
        <v>1414</v>
      </c>
      <c r="R516" s="3" t="s">
        <v>1415</v>
      </c>
      <c r="S516" s="1" t="s">
        <v>22</v>
      </c>
    </row>
    <row r="517" spans="1:19" ht="26.1" customHeight="1" x14ac:dyDescent="0.2">
      <c r="A517" s="1">
        <v>2024516</v>
      </c>
      <c r="B517" s="5">
        <v>45520</v>
      </c>
      <c r="C517" s="4" t="str">
        <f>TEXT(Fiscalizacoes[[#This Row],[Data]],"mm/aaaa")</f>
        <v>08/2024</v>
      </c>
      <c r="D517" s="2" t="s">
        <v>1419</v>
      </c>
      <c r="E517" s="1" t="s">
        <v>34</v>
      </c>
      <c r="F517" s="3" t="s">
        <v>1423</v>
      </c>
      <c r="G517" s="1">
        <v>1300</v>
      </c>
      <c r="H517" s="3" t="s">
        <v>1424</v>
      </c>
      <c r="I517" s="3" t="s">
        <v>1295</v>
      </c>
      <c r="J517" s="1" t="s">
        <v>30</v>
      </c>
      <c r="K517" s="1" t="s">
        <v>1427</v>
      </c>
      <c r="L517" s="7" t="s">
        <v>31</v>
      </c>
      <c r="M517" s="3" t="s">
        <v>30</v>
      </c>
      <c r="O517" s="5"/>
      <c r="P517" s="3" t="s">
        <v>1350</v>
      </c>
      <c r="Q517" s="3" t="s">
        <v>1414</v>
      </c>
      <c r="R517" s="3" t="s">
        <v>1415</v>
      </c>
      <c r="S517" s="1" t="s">
        <v>22</v>
      </c>
    </row>
    <row r="518" spans="1:19" ht="26.1" customHeight="1" x14ac:dyDescent="0.2">
      <c r="A518" s="1">
        <v>2024517</v>
      </c>
      <c r="B518" s="5">
        <v>45520</v>
      </c>
      <c r="C518" s="4" t="str">
        <f>TEXT(Fiscalizacoes[[#This Row],[Data]],"mm/aaaa")</f>
        <v>08/2024</v>
      </c>
      <c r="D518" s="2" t="s">
        <v>1420</v>
      </c>
      <c r="E518" s="1" t="s">
        <v>34</v>
      </c>
      <c r="F518" s="3" t="s">
        <v>1423</v>
      </c>
      <c r="G518" s="1">
        <v>1300</v>
      </c>
      <c r="H518" s="3" t="s">
        <v>1424</v>
      </c>
      <c r="I518" s="3" t="s">
        <v>1295</v>
      </c>
      <c r="J518" s="1" t="s">
        <v>30</v>
      </c>
      <c r="K518" s="1" t="s">
        <v>1420</v>
      </c>
      <c r="L518" s="7" t="s">
        <v>31</v>
      </c>
      <c r="M518" s="3" t="s">
        <v>30</v>
      </c>
      <c r="O518" s="5"/>
      <c r="P518" s="3" t="s">
        <v>1350</v>
      </c>
      <c r="Q518" s="3" t="s">
        <v>1414</v>
      </c>
      <c r="R518" s="3" t="s">
        <v>1415</v>
      </c>
      <c r="S518" s="1" t="s">
        <v>22</v>
      </c>
    </row>
    <row r="519" spans="1:19" ht="26.1" customHeight="1" x14ac:dyDescent="0.2">
      <c r="A519" s="1">
        <v>2024518</v>
      </c>
      <c r="B519" s="5">
        <v>45520</v>
      </c>
      <c r="C519" s="4" t="str">
        <f>TEXT(Fiscalizacoes[[#This Row],[Data]],"mm/aaaa")</f>
        <v>08/2024</v>
      </c>
      <c r="D519" s="2" t="s">
        <v>1421</v>
      </c>
      <c r="E519" s="1" t="s">
        <v>34</v>
      </c>
      <c r="F519" s="3" t="s">
        <v>1423</v>
      </c>
      <c r="G519" s="1">
        <v>211</v>
      </c>
      <c r="H519" s="3" t="s">
        <v>1424</v>
      </c>
      <c r="I519" s="3" t="s">
        <v>1295</v>
      </c>
      <c r="J519" s="1" t="s">
        <v>36</v>
      </c>
      <c r="K519" s="1" t="s">
        <v>489</v>
      </c>
      <c r="L519" s="4" t="s">
        <v>1429</v>
      </c>
      <c r="M519" s="25" t="s">
        <v>1428</v>
      </c>
      <c r="N519" s="5">
        <v>45077</v>
      </c>
      <c r="O519" s="5">
        <v>45808</v>
      </c>
      <c r="P519" s="3" t="s">
        <v>1350</v>
      </c>
      <c r="Q519" s="3" t="s">
        <v>1414</v>
      </c>
      <c r="R519" s="3" t="s">
        <v>1415</v>
      </c>
      <c r="S519" s="1" t="s">
        <v>22</v>
      </c>
    </row>
    <row r="520" spans="1:19" ht="26.1" customHeight="1" x14ac:dyDescent="0.2">
      <c r="A520" s="1">
        <v>2024519</v>
      </c>
      <c r="B520" s="5">
        <v>45520</v>
      </c>
      <c r="C520" s="4" t="str">
        <f>TEXT(Fiscalizacoes[[#This Row],[Data]],"mm/aaaa")</f>
        <v>08/2024</v>
      </c>
      <c r="D520" s="2" t="s">
        <v>1422</v>
      </c>
      <c r="E520" s="1" t="s">
        <v>23</v>
      </c>
      <c r="F520" s="3" t="s">
        <v>1426</v>
      </c>
      <c r="G520" s="1">
        <v>520</v>
      </c>
      <c r="H520" s="3" t="s">
        <v>1425</v>
      </c>
      <c r="I520" s="3" t="s">
        <v>1295</v>
      </c>
      <c r="J520" s="1" t="s">
        <v>36</v>
      </c>
      <c r="K520" s="1" t="s">
        <v>489</v>
      </c>
      <c r="L520" s="4" t="s">
        <v>1430</v>
      </c>
      <c r="M520" s="25" t="s">
        <v>408</v>
      </c>
      <c r="N520" s="5">
        <v>45046</v>
      </c>
      <c r="O520" s="5">
        <v>46142</v>
      </c>
      <c r="P520" s="3" t="s">
        <v>1350</v>
      </c>
      <c r="Q520" s="3" t="s">
        <v>1414</v>
      </c>
      <c r="R520" s="3" t="s">
        <v>1415</v>
      </c>
      <c r="S520" s="1" t="s">
        <v>22</v>
      </c>
    </row>
    <row r="521" spans="1:19" ht="26.1" customHeight="1" x14ac:dyDescent="0.2">
      <c r="A521" s="1">
        <v>2024520</v>
      </c>
      <c r="B521" s="5">
        <v>45520</v>
      </c>
      <c r="C521" s="4" t="str">
        <f>TEXT(Fiscalizacoes[[#This Row],[Data]],"mm/aaaa")</f>
        <v>08/2024</v>
      </c>
      <c r="D521" s="2" t="s">
        <v>1431</v>
      </c>
      <c r="E521" s="1" t="s">
        <v>23</v>
      </c>
      <c r="F521" s="3" t="s">
        <v>1426</v>
      </c>
      <c r="G521" s="1">
        <v>182</v>
      </c>
      <c r="H521" s="3" t="s">
        <v>1425</v>
      </c>
      <c r="I521" s="3" t="s">
        <v>1295</v>
      </c>
      <c r="J521" s="1" t="s">
        <v>36</v>
      </c>
      <c r="K521" s="1" t="s">
        <v>489</v>
      </c>
      <c r="L521" s="4" t="s">
        <v>1433</v>
      </c>
      <c r="M521" s="25" t="s">
        <v>191</v>
      </c>
      <c r="N521" s="5">
        <v>44561</v>
      </c>
      <c r="O521" s="5">
        <v>46387</v>
      </c>
      <c r="P521" s="3" t="s">
        <v>1350</v>
      </c>
      <c r="Q521" s="3" t="s">
        <v>1414</v>
      </c>
      <c r="R521" s="3" t="s">
        <v>1415</v>
      </c>
      <c r="S521" s="1" t="s">
        <v>22</v>
      </c>
    </row>
    <row r="522" spans="1:19" ht="26.1" customHeight="1" x14ac:dyDescent="0.2">
      <c r="A522" s="1">
        <v>2024521</v>
      </c>
      <c r="B522" s="5">
        <v>45520</v>
      </c>
      <c r="C522" s="4" t="str">
        <f>TEXT(Fiscalizacoes[[#This Row],[Data]],"mm/aaaa")</f>
        <v>08/2024</v>
      </c>
      <c r="D522" s="2" t="s">
        <v>1432</v>
      </c>
      <c r="E522" s="1" t="s">
        <v>34</v>
      </c>
      <c r="F522" s="3" t="s">
        <v>1434</v>
      </c>
      <c r="G522" s="1">
        <v>2365</v>
      </c>
      <c r="H522" s="3" t="s">
        <v>1425</v>
      </c>
      <c r="I522" s="3" t="s">
        <v>1295</v>
      </c>
      <c r="J522" s="1" t="s">
        <v>28</v>
      </c>
      <c r="K522" s="1" t="s">
        <v>489</v>
      </c>
      <c r="L522" s="4" t="s">
        <v>1435</v>
      </c>
      <c r="M522" s="25" t="s">
        <v>29</v>
      </c>
      <c r="N522" s="5">
        <v>44985</v>
      </c>
      <c r="O522" s="5">
        <v>46081</v>
      </c>
      <c r="P522" s="3" t="s">
        <v>1350</v>
      </c>
      <c r="Q522" s="3" t="s">
        <v>1414</v>
      </c>
      <c r="R522" s="3" t="s">
        <v>1415</v>
      </c>
      <c r="S522" s="1" t="s">
        <v>22</v>
      </c>
    </row>
    <row r="523" spans="1:19" ht="25.5" x14ac:dyDescent="0.2">
      <c r="A523" s="1">
        <v>2024522</v>
      </c>
      <c r="B523" s="5">
        <v>45527</v>
      </c>
      <c r="C523" s="4" t="str">
        <f>TEXT(Fiscalizacoes[[#This Row],[Data]],"mm/aaaa")</f>
        <v>08/2024</v>
      </c>
      <c r="D523" s="2" t="s">
        <v>1440</v>
      </c>
      <c r="E523" s="1" t="s">
        <v>34</v>
      </c>
      <c r="F523" s="3" t="s">
        <v>1056</v>
      </c>
      <c r="G523" s="1">
        <v>153</v>
      </c>
      <c r="H523" s="3" t="s">
        <v>1442</v>
      </c>
      <c r="I523" s="3" t="s">
        <v>719</v>
      </c>
      <c r="J523" s="1" t="s">
        <v>18</v>
      </c>
      <c r="K523" s="1" t="s">
        <v>489</v>
      </c>
      <c r="L523" s="4" t="s">
        <v>1443</v>
      </c>
      <c r="M523" s="25" t="s">
        <v>241</v>
      </c>
      <c r="N523" s="5">
        <v>44255</v>
      </c>
      <c r="O523" s="5">
        <v>46081</v>
      </c>
      <c r="P523" s="3" t="s">
        <v>1439</v>
      </c>
      <c r="Q523" s="3" t="s">
        <v>1438</v>
      </c>
      <c r="R523" s="3" t="s">
        <v>1415</v>
      </c>
      <c r="S523" s="1" t="s">
        <v>22</v>
      </c>
    </row>
    <row r="524" spans="1:19" ht="25.5" x14ac:dyDescent="0.2">
      <c r="A524" s="1">
        <v>2024523</v>
      </c>
      <c r="B524" s="5">
        <v>45527</v>
      </c>
      <c r="C524" s="4" t="str">
        <f>TEXT(Fiscalizacoes[[#This Row],[Data]],"mm/aaaa")</f>
        <v>08/2024</v>
      </c>
      <c r="D524" s="2" t="s">
        <v>1441</v>
      </c>
      <c r="E524" s="1" t="s">
        <v>34</v>
      </c>
      <c r="F524" s="3" t="s">
        <v>1056</v>
      </c>
      <c r="G524" s="1">
        <v>153</v>
      </c>
      <c r="H524" s="3" t="s">
        <v>1442</v>
      </c>
      <c r="I524" s="3" t="s">
        <v>719</v>
      </c>
      <c r="J524" s="1" t="s">
        <v>18</v>
      </c>
      <c r="K524" s="1" t="s">
        <v>489</v>
      </c>
      <c r="L524" s="4" t="s">
        <v>1444</v>
      </c>
      <c r="M524" s="25" t="s">
        <v>1141</v>
      </c>
      <c r="N524" s="5">
        <v>45260</v>
      </c>
      <c r="O524" s="5">
        <v>45991</v>
      </c>
      <c r="P524" s="3" t="s">
        <v>1439</v>
      </c>
      <c r="Q524" s="3" t="s">
        <v>1438</v>
      </c>
      <c r="R524" s="3" t="s">
        <v>1415</v>
      </c>
      <c r="S524" s="1" t="s">
        <v>22</v>
      </c>
    </row>
    <row r="525" spans="1:19" ht="25.5" x14ac:dyDescent="0.2">
      <c r="A525" s="1">
        <v>2024524</v>
      </c>
      <c r="B525" s="5">
        <v>45527</v>
      </c>
      <c r="C525" s="4" t="str">
        <f>TEXT(Fiscalizacoes[[#This Row],[Data]],"mm/aaaa")</f>
        <v>08/2024</v>
      </c>
      <c r="D525" s="2" t="s">
        <v>1445</v>
      </c>
      <c r="E525" s="1" t="s">
        <v>34</v>
      </c>
      <c r="F525" s="3" t="s">
        <v>238</v>
      </c>
      <c r="G525" s="1">
        <v>150</v>
      </c>
      <c r="H525" s="3" t="s">
        <v>1446</v>
      </c>
      <c r="I525" s="3" t="s">
        <v>238</v>
      </c>
      <c r="J525" s="1" t="s">
        <v>28</v>
      </c>
      <c r="K525" s="1" t="s">
        <v>489</v>
      </c>
      <c r="L525" s="4" t="s">
        <v>1447</v>
      </c>
      <c r="M525" s="25" t="s">
        <v>29</v>
      </c>
      <c r="N525" s="5">
        <v>45138</v>
      </c>
      <c r="O525" s="5">
        <v>46234</v>
      </c>
      <c r="P525" s="3" t="s">
        <v>1439</v>
      </c>
      <c r="Q525" s="3" t="s">
        <v>1438</v>
      </c>
      <c r="R525" s="3" t="s">
        <v>1415</v>
      </c>
      <c r="S525" s="1" t="s">
        <v>22</v>
      </c>
    </row>
    <row r="526" spans="1:19" ht="25.5" x14ac:dyDescent="0.2">
      <c r="A526" s="1">
        <v>2024525</v>
      </c>
      <c r="B526" s="5">
        <v>45527</v>
      </c>
      <c r="C526" s="4" t="str">
        <f>TEXT(Fiscalizacoes[[#This Row],[Data]],"mm/aaaa")</f>
        <v>08/2024</v>
      </c>
      <c r="D526" s="2" t="s">
        <v>1448</v>
      </c>
      <c r="E526" s="1" t="s">
        <v>34</v>
      </c>
      <c r="F526" s="3" t="s">
        <v>238</v>
      </c>
      <c r="G526" s="1">
        <v>150</v>
      </c>
      <c r="H526" s="3" t="s">
        <v>1446</v>
      </c>
      <c r="I526" s="3" t="s">
        <v>238</v>
      </c>
      <c r="J526" s="1" t="s">
        <v>30</v>
      </c>
      <c r="K526" s="1" t="s">
        <v>1449</v>
      </c>
      <c r="L526" s="7" t="s">
        <v>31</v>
      </c>
      <c r="M526" s="3" t="s">
        <v>30</v>
      </c>
      <c r="O526" s="5"/>
      <c r="P526" s="3" t="s">
        <v>1439</v>
      </c>
      <c r="Q526" s="3" t="s">
        <v>1438</v>
      </c>
      <c r="R526" s="3" t="s">
        <v>1415</v>
      </c>
      <c r="S526" s="1" t="s">
        <v>22</v>
      </c>
    </row>
    <row r="527" spans="1:19" ht="25.5" x14ac:dyDescent="0.2">
      <c r="A527" s="1">
        <v>2024526</v>
      </c>
      <c r="B527" s="5">
        <v>45527</v>
      </c>
      <c r="C527" s="4" t="str">
        <f>TEXT(Fiscalizacoes[[#This Row],[Data]],"mm/aaaa")</f>
        <v>08/2024</v>
      </c>
      <c r="D527" s="2" t="s">
        <v>1450</v>
      </c>
      <c r="E527" s="1" t="s">
        <v>34</v>
      </c>
      <c r="F527" s="3" t="s">
        <v>1451</v>
      </c>
      <c r="G527" s="1">
        <v>514</v>
      </c>
      <c r="H527" s="3" t="s">
        <v>1452</v>
      </c>
      <c r="I527" s="3" t="s">
        <v>238</v>
      </c>
      <c r="J527" s="1" t="s">
        <v>28</v>
      </c>
      <c r="K527" s="1" t="s">
        <v>489</v>
      </c>
      <c r="L527" s="4" t="s">
        <v>1453</v>
      </c>
      <c r="M527" s="25" t="s">
        <v>29</v>
      </c>
      <c r="N527" s="5">
        <v>44985</v>
      </c>
      <c r="O527" s="5">
        <v>46081</v>
      </c>
      <c r="P527" s="3" t="s">
        <v>1439</v>
      </c>
      <c r="Q527" s="3" t="s">
        <v>1438</v>
      </c>
      <c r="R527" s="3" t="s">
        <v>1415</v>
      </c>
      <c r="S527" s="1" t="s">
        <v>22</v>
      </c>
    </row>
    <row r="528" spans="1:19" ht="25.5" x14ac:dyDescent="0.2">
      <c r="A528" s="1">
        <v>2024527</v>
      </c>
      <c r="B528" s="5">
        <v>45527</v>
      </c>
      <c r="C528" s="4" t="str">
        <f>TEXT(Fiscalizacoes[[#This Row],[Data]],"mm/aaaa")</f>
        <v>08/2024</v>
      </c>
      <c r="D528" s="2" t="s">
        <v>1454</v>
      </c>
      <c r="E528" s="1" t="s">
        <v>729</v>
      </c>
      <c r="F528" s="3" t="s">
        <v>1455</v>
      </c>
      <c r="G528" s="1">
        <v>155</v>
      </c>
      <c r="H528" s="3" t="s">
        <v>1456</v>
      </c>
      <c r="I528" s="3" t="s">
        <v>238</v>
      </c>
      <c r="J528" s="1" t="s">
        <v>36</v>
      </c>
      <c r="K528" s="1" t="s">
        <v>489</v>
      </c>
      <c r="L528" s="4" t="s">
        <v>1457</v>
      </c>
      <c r="M528" s="25" t="s">
        <v>29</v>
      </c>
      <c r="N528" s="5">
        <v>45016</v>
      </c>
      <c r="O528" s="5">
        <v>46112</v>
      </c>
      <c r="P528" s="3" t="s">
        <v>1439</v>
      </c>
      <c r="Q528" s="3" t="s">
        <v>1438</v>
      </c>
      <c r="R528" s="3" t="s">
        <v>1415</v>
      </c>
      <c r="S528" s="1" t="s">
        <v>22</v>
      </c>
    </row>
    <row r="529" spans="1:19" ht="25.5" x14ac:dyDescent="0.2">
      <c r="A529" s="1">
        <v>2024528</v>
      </c>
      <c r="B529" s="5">
        <v>45527</v>
      </c>
      <c r="C529" s="4" t="str">
        <f>TEXT(Fiscalizacoes[[#This Row],[Data]],"mm/aaaa")</f>
        <v>08/2024</v>
      </c>
      <c r="D529" s="2" t="s">
        <v>1458</v>
      </c>
      <c r="E529" s="1" t="s">
        <v>34</v>
      </c>
      <c r="F529" s="3" t="s">
        <v>1459</v>
      </c>
      <c r="G529" s="1">
        <v>1600</v>
      </c>
      <c r="H529" s="3" t="s">
        <v>1460</v>
      </c>
      <c r="I529" s="3" t="s">
        <v>238</v>
      </c>
      <c r="J529" s="1" t="s">
        <v>28</v>
      </c>
      <c r="K529" s="1" t="s">
        <v>489</v>
      </c>
      <c r="L529" s="4" t="s">
        <v>1461</v>
      </c>
      <c r="M529" s="25" t="s">
        <v>29</v>
      </c>
      <c r="N529" s="5">
        <v>45322</v>
      </c>
      <c r="O529" s="5">
        <v>46418</v>
      </c>
      <c r="P529" s="3" t="s">
        <v>1439</v>
      </c>
      <c r="Q529" s="3" t="s">
        <v>1438</v>
      </c>
      <c r="R529" s="3" t="s">
        <v>1415</v>
      </c>
      <c r="S529" s="1" t="s">
        <v>22</v>
      </c>
    </row>
    <row r="530" spans="1:19" ht="25.5" x14ac:dyDescent="0.2">
      <c r="A530" s="1">
        <v>2024529</v>
      </c>
      <c r="B530" s="5">
        <v>45527</v>
      </c>
      <c r="C530" s="4" t="str">
        <f>TEXT(Fiscalizacoes[[#This Row],[Data]],"mm/aaaa")</f>
        <v>08/2024</v>
      </c>
      <c r="D530" s="2" t="s">
        <v>1462</v>
      </c>
      <c r="E530" s="1" t="s">
        <v>34</v>
      </c>
      <c r="F530" s="3" t="s">
        <v>1465</v>
      </c>
      <c r="G530" s="1">
        <v>225</v>
      </c>
      <c r="H530" s="3" t="s">
        <v>1466</v>
      </c>
      <c r="I530" s="3" t="s">
        <v>238</v>
      </c>
      <c r="J530" s="1" t="s">
        <v>18</v>
      </c>
      <c r="K530" s="1" t="s">
        <v>489</v>
      </c>
      <c r="L530" s="4" t="s">
        <v>1468</v>
      </c>
      <c r="M530" s="25" t="s">
        <v>408</v>
      </c>
      <c r="N530" s="5">
        <v>45046</v>
      </c>
      <c r="O530" s="5">
        <v>46142</v>
      </c>
      <c r="P530" s="3" t="s">
        <v>1439</v>
      </c>
      <c r="Q530" s="3" t="s">
        <v>1438</v>
      </c>
      <c r="R530" s="3" t="s">
        <v>1415</v>
      </c>
      <c r="S530" s="1" t="s">
        <v>22</v>
      </c>
    </row>
    <row r="531" spans="1:19" ht="25.5" x14ac:dyDescent="0.2">
      <c r="A531" s="1">
        <v>2024530</v>
      </c>
      <c r="B531" s="5">
        <v>45527</v>
      </c>
      <c r="C531" s="4" t="str">
        <f>TEXT(Fiscalizacoes[[#This Row],[Data]],"mm/aaaa")</f>
        <v>08/2024</v>
      </c>
      <c r="D531" s="2" t="s">
        <v>1463</v>
      </c>
      <c r="E531" s="1" t="s">
        <v>34</v>
      </c>
      <c r="F531" s="3" t="s">
        <v>1465</v>
      </c>
      <c r="G531" s="1">
        <v>225</v>
      </c>
      <c r="H531" s="3" t="s">
        <v>1466</v>
      </c>
      <c r="I531" s="3" t="s">
        <v>238</v>
      </c>
      <c r="J531" s="1" t="s">
        <v>222</v>
      </c>
      <c r="K531" s="1" t="s">
        <v>1449</v>
      </c>
      <c r="L531" s="7" t="s">
        <v>31</v>
      </c>
      <c r="M531" s="3" t="s">
        <v>30</v>
      </c>
      <c r="O531" s="5"/>
      <c r="P531" s="3" t="s">
        <v>1439</v>
      </c>
      <c r="Q531" s="3" t="s">
        <v>1438</v>
      </c>
      <c r="R531" s="3" t="s">
        <v>1415</v>
      </c>
      <c r="S531" s="1" t="s">
        <v>22</v>
      </c>
    </row>
    <row r="532" spans="1:19" ht="25.5" x14ac:dyDescent="0.2">
      <c r="A532" s="1">
        <v>2024531</v>
      </c>
      <c r="B532" s="5">
        <v>45527</v>
      </c>
      <c r="C532" s="4" t="str">
        <f>TEXT(Fiscalizacoes[[#This Row],[Data]],"mm/aaaa")</f>
        <v>08/2024</v>
      </c>
      <c r="D532" s="2" t="s">
        <v>1464</v>
      </c>
      <c r="E532" s="1" t="s">
        <v>34</v>
      </c>
      <c r="F532" s="3" t="s">
        <v>1467</v>
      </c>
      <c r="G532" s="1">
        <v>2570</v>
      </c>
      <c r="H532" s="3" t="s">
        <v>1466</v>
      </c>
      <c r="I532" s="3" t="s">
        <v>238</v>
      </c>
      <c r="J532" s="1" t="s">
        <v>28</v>
      </c>
      <c r="K532" s="1" t="s">
        <v>489</v>
      </c>
      <c r="L532" s="4" t="s">
        <v>1469</v>
      </c>
      <c r="M532" s="25" t="s">
        <v>29</v>
      </c>
      <c r="N532" s="5">
        <v>44834</v>
      </c>
      <c r="O532" s="5">
        <v>45930</v>
      </c>
      <c r="P532" s="3" t="s">
        <v>1439</v>
      </c>
      <c r="Q532" s="3" t="s">
        <v>1438</v>
      </c>
      <c r="R532" s="3" t="s">
        <v>1415</v>
      </c>
      <c r="S532" s="1" t="s">
        <v>22</v>
      </c>
    </row>
    <row r="533" spans="1:19" ht="25.5" x14ac:dyDescent="0.2">
      <c r="A533" s="1">
        <v>2024532</v>
      </c>
      <c r="B533" s="5">
        <v>45534</v>
      </c>
      <c r="C533" s="4" t="str">
        <f>TEXT(Fiscalizacoes[[#This Row],[Data]],"mm/aaaa")</f>
        <v>08/2024</v>
      </c>
      <c r="D533" s="2" t="s">
        <v>1473</v>
      </c>
      <c r="E533" s="1" t="s">
        <v>34</v>
      </c>
      <c r="F533" s="3" t="s">
        <v>1474</v>
      </c>
      <c r="G533" s="1">
        <v>810</v>
      </c>
      <c r="H533" s="3" t="s">
        <v>1466</v>
      </c>
      <c r="I533" s="3" t="s">
        <v>238</v>
      </c>
      <c r="J533" s="1" t="s">
        <v>18</v>
      </c>
      <c r="K533" s="1" t="s">
        <v>489</v>
      </c>
      <c r="L533" s="4" t="s">
        <v>1480</v>
      </c>
      <c r="M533" s="25" t="s">
        <v>19</v>
      </c>
      <c r="N533" s="5">
        <v>42094</v>
      </c>
      <c r="O533" s="5">
        <v>45747</v>
      </c>
      <c r="P533" s="3" t="s">
        <v>1472</v>
      </c>
      <c r="Q533" s="3" t="s">
        <v>1061</v>
      </c>
      <c r="R533" s="3" t="s">
        <v>1415</v>
      </c>
      <c r="S533" s="1" t="s">
        <v>22</v>
      </c>
    </row>
    <row r="534" spans="1:19" ht="25.5" x14ac:dyDescent="0.2">
      <c r="A534" s="1">
        <v>2024533</v>
      </c>
      <c r="B534" s="5">
        <v>45534</v>
      </c>
      <c r="C534" s="4" t="str">
        <f>TEXT(Fiscalizacoes[[#This Row],[Data]],"mm/aaaa")</f>
        <v>08/2024</v>
      </c>
      <c r="D534" s="2" t="s">
        <v>1475</v>
      </c>
      <c r="E534" s="1" t="s">
        <v>23</v>
      </c>
      <c r="F534" s="3" t="s">
        <v>1479</v>
      </c>
      <c r="G534" s="1">
        <v>468</v>
      </c>
      <c r="H534" s="3" t="s">
        <v>1466</v>
      </c>
      <c r="I534" s="3" t="s">
        <v>238</v>
      </c>
      <c r="J534" s="1" t="s">
        <v>24</v>
      </c>
      <c r="K534" s="1" t="s">
        <v>532</v>
      </c>
      <c r="L534" s="4" t="s">
        <v>1481</v>
      </c>
      <c r="M534" s="25" t="s">
        <v>19</v>
      </c>
      <c r="N534" s="5">
        <v>44347</v>
      </c>
      <c r="O534" s="5">
        <v>47999</v>
      </c>
      <c r="P534" s="3" t="s">
        <v>1472</v>
      </c>
      <c r="Q534" s="3" t="s">
        <v>1061</v>
      </c>
      <c r="R534" s="3" t="s">
        <v>1415</v>
      </c>
      <c r="S534" s="1" t="s">
        <v>22</v>
      </c>
    </row>
    <row r="535" spans="1:19" ht="25.5" x14ac:dyDescent="0.2">
      <c r="A535" s="1">
        <v>2024534</v>
      </c>
      <c r="B535" s="5">
        <v>45534</v>
      </c>
      <c r="C535" s="4" t="str">
        <f>TEXT(Fiscalizacoes[[#This Row],[Data]],"mm/aaaa")</f>
        <v>08/2024</v>
      </c>
      <c r="D535" s="2" t="s">
        <v>1476</v>
      </c>
      <c r="E535" s="1" t="s">
        <v>23</v>
      </c>
      <c r="F535" s="3" t="s">
        <v>1479</v>
      </c>
      <c r="G535" s="1">
        <v>417</v>
      </c>
      <c r="H535" s="3" t="s">
        <v>1466</v>
      </c>
      <c r="I535" s="3" t="s">
        <v>238</v>
      </c>
      <c r="J535" s="1" t="s">
        <v>24</v>
      </c>
      <c r="K535" s="1" t="s">
        <v>532</v>
      </c>
      <c r="L535" s="4" t="s">
        <v>1482</v>
      </c>
      <c r="M535" s="25" t="s">
        <v>19</v>
      </c>
      <c r="N535" s="5">
        <v>44074</v>
      </c>
      <c r="O535" s="5">
        <v>47726</v>
      </c>
      <c r="P535" s="3" t="s">
        <v>1472</v>
      </c>
      <c r="Q535" s="3" t="s">
        <v>1061</v>
      </c>
      <c r="R535" s="3" t="s">
        <v>1415</v>
      </c>
      <c r="S535" s="1" t="s">
        <v>22</v>
      </c>
    </row>
    <row r="536" spans="1:19" ht="25.5" x14ac:dyDescent="0.2">
      <c r="A536" s="1">
        <v>2024535</v>
      </c>
      <c r="B536" s="5">
        <v>45534</v>
      </c>
      <c r="C536" s="4" t="str">
        <f>TEXT(Fiscalizacoes[[#This Row],[Data]],"mm/aaaa")</f>
        <v>08/2024</v>
      </c>
      <c r="D536" s="2" t="s">
        <v>1477</v>
      </c>
      <c r="E536" s="1" t="s">
        <v>34</v>
      </c>
      <c r="F536" s="3" t="s">
        <v>1478</v>
      </c>
      <c r="G536" s="1">
        <v>1609</v>
      </c>
      <c r="H536" s="3" t="s">
        <v>1466</v>
      </c>
      <c r="I536" s="3" t="s">
        <v>238</v>
      </c>
      <c r="J536" s="1" t="s">
        <v>18</v>
      </c>
      <c r="K536" s="1" t="s">
        <v>532</v>
      </c>
      <c r="L536" s="4" t="s">
        <v>1483</v>
      </c>
      <c r="M536" s="25" t="s">
        <v>19</v>
      </c>
      <c r="N536" s="5">
        <v>43982</v>
      </c>
      <c r="O536" s="5">
        <v>47634</v>
      </c>
      <c r="P536" s="3" t="s">
        <v>1472</v>
      </c>
      <c r="Q536" s="3" t="s">
        <v>1061</v>
      </c>
      <c r="R536" s="3" t="s">
        <v>1415</v>
      </c>
      <c r="S536" s="1" t="s">
        <v>22</v>
      </c>
    </row>
    <row r="537" spans="1:19" ht="25.5" x14ac:dyDescent="0.2">
      <c r="A537" s="1">
        <v>2024536</v>
      </c>
      <c r="B537" s="5">
        <v>45541</v>
      </c>
      <c r="C537" s="4" t="str">
        <f>TEXT(Fiscalizacoes[[#This Row],[Data]],"mm/aaaa")</f>
        <v>09/2024</v>
      </c>
      <c r="D537" s="2" t="s">
        <v>1489</v>
      </c>
      <c r="E537" s="1" t="s">
        <v>34</v>
      </c>
      <c r="F537" s="3" t="s">
        <v>1492</v>
      </c>
      <c r="G537" s="1" t="s">
        <v>396</v>
      </c>
      <c r="H537" s="3" t="s">
        <v>1493</v>
      </c>
      <c r="I537" s="3" t="s">
        <v>1153</v>
      </c>
      <c r="J537" s="1" t="s">
        <v>36</v>
      </c>
      <c r="M537" s="25"/>
      <c r="O537" s="5"/>
      <c r="P537" s="3" t="s">
        <v>1363</v>
      </c>
      <c r="R537" s="3" t="s">
        <v>21</v>
      </c>
      <c r="S537" s="1" t="s">
        <v>1494</v>
      </c>
    </row>
    <row r="538" spans="1:19" ht="25.5" x14ac:dyDescent="0.2">
      <c r="A538" s="1">
        <v>2024537</v>
      </c>
      <c r="B538" s="5">
        <v>45555</v>
      </c>
      <c r="C538" s="4" t="str">
        <f>TEXT(Fiscalizacoes[[#This Row],[Data]],"mm/aaaa")</f>
        <v>09/2024</v>
      </c>
      <c r="D538" s="2" t="s">
        <v>1485</v>
      </c>
      <c r="E538" s="1" t="s">
        <v>23</v>
      </c>
      <c r="F538" s="3" t="s">
        <v>1496</v>
      </c>
      <c r="G538" s="1">
        <v>284</v>
      </c>
      <c r="H538" s="3" t="s">
        <v>1497</v>
      </c>
      <c r="I538" s="3" t="s">
        <v>421</v>
      </c>
      <c r="J538" s="1" t="s">
        <v>30</v>
      </c>
      <c r="K538" s="1" t="s">
        <v>1498</v>
      </c>
      <c r="L538" s="7" t="s">
        <v>31</v>
      </c>
      <c r="M538" s="3" t="s">
        <v>30</v>
      </c>
      <c r="O538" s="5"/>
      <c r="P538" s="3" t="s">
        <v>55</v>
      </c>
      <c r="Q538" s="3" t="s">
        <v>1495</v>
      </c>
      <c r="R538" s="3" t="s">
        <v>21</v>
      </c>
      <c r="S538" s="1" t="s">
        <v>22</v>
      </c>
    </row>
    <row r="539" spans="1:19" ht="25.5" x14ac:dyDescent="0.2">
      <c r="A539" s="1">
        <v>2024538</v>
      </c>
      <c r="B539" s="5">
        <v>45555</v>
      </c>
      <c r="C539" s="4" t="str">
        <f>TEXT(Fiscalizacoes[[#This Row],[Data]],"mm/aaaa")</f>
        <v>09/2024</v>
      </c>
      <c r="D539" s="2" t="s">
        <v>1486</v>
      </c>
      <c r="E539" s="1" t="s">
        <v>23</v>
      </c>
      <c r="F539" s="3" t="s">
        <v>1499</v>
      </c>
      <c r="G539" s="1">
        <v>285</v>
      </c>
      <c r="H539" s="3" t="s">
        <v>1497</v>
      </c>
      <c r="I539" s="3" t="s">
        <v>421</v>
      </c>
      <c r="J539" s="1" t="s">
        <v>36</v>
      </c>
      <c r="K539" s="1" t="s">
        <v>489</v>
      </c>
      <c r="L539" s="4" t="s">
        <v>1502</v>
      </c>
      <c r="M539" s="25" t="s">
        <v>196</v>
      </c>
      <c r="N539" s="5">
        <v>45077</v>
      </c>
      <c r="O539" s="5">
        <v>46173</v>
      </c>
      <c r="P539" s="3" t="s">
        <v>55</v>
      </c>
      <c r="Q539" s="3" t="s">
        <v>1495</v>
      </c>
      <c r="R539" s="3" t="s">
        <v>21</v>
      </c>
      <c r="S539" s="1" t="s">
        <v>22</v>
      </c>
    </row>
    <row r="540" spans="1:19" ht="25.5" x14ac:dyDescent="0.2">
      <c r="A540" s="1">
        <v>2024539</v>
      </c>
      <c r="B540" s="5">
        <v>45555</v>
      </c>
      <c r="C540" s="4" t="str">
        <f>TEXT(Fiscalizacoes[[#This Row],[Data]],"mm/aaaa")</f>
        <v>09/2024</v>
      </c>
      <c r="D540" s="2" t="s">
        <v>1487</v>
      </c>
      <c r="E540" s="1" t="s">
        <v>23</v>
      </c>
      <c r="F540" s="3" t="s">
        <v>1500</v>
      </c>
      <c r="G540" s="1">
        <v>286</v>
      </c>
      <c r="H540" s="3" t="s">
        <v>1497</v>
      </c>
      <c r="I540" s="3" t="s">
        <v>421</v>
      </c>
      <c r="J540" s="1" t="s">
        <v>36</v>
      </c>
      <c r="K540" s="1" t="s">
        <v>489</v>
      </c>
      <c r="L540" s="4" t="s">
        <v>1503</v>
      </c>
      <c r="M540" s="25" t="s">
        <v>29</v>
      </c>
      <c r="N540" s="5">
        <v>44985</v>
      </c>
      <c r="O540" s="5">
        <v>46081</v>
      </c>
      <c r="P540" s="3" t="s">
        <v>55</v>
      </c>
      <c r="Q540" s="3" t="s">
        <v>1495</v>
      </c>
      <c r="R540" s="3" t="s">
        <v>21</v>
      </c>
      <c r="S540" s="1" t="s">
        <v>22</v>
      </c>
    </row>
    <row r="541" spans="1:19" ht="25.5" x14ac:dyDescent="0.2">
      <c r="A541" s="1">
        <v>2024540</v>
      </c>
      <c r="B541" s="5">
        <v>45555</v>
      </c>
      <c r="C541" s="4" t="str">
        <f>TEXT(Fiscalizacoes[[#This Row],[Data]],"mm/aaaa")</f>
        <v>09/2024</v>
      </c>
      <c r="D541" s="2" t="s">
        <v>1488</v>
      </c>
      <c r="E541" s="1" t="s">
        <v>23</v>
      </c>
      <c r="F541" s="3" t="s">
        <v>1501</v>
      </c>
      <c r="G541" s="1">
        <v>353</v>
      </c>
      <c r="H541" s="3" t="s">
        <v>1497</v>
      </c>
      <c r="I541" s="3" t="s">
        <v>421</v>
      </c>
      <c r="J541" s="1" t="s">
        <v>28</v>
      </c>
      <c r="K541" s="1" t="s">
        <v>489</v>
      </c>
      <c r="L541" s="4" t="s">
        <v>1504</v>
      </c>
      <c r="M541" s="25" t="s">
        <v>29</v>
      </c>
      <c r="N541" s="5">
        <v>45107</v>
      </c>
      <c r="O541" s="5">
        <v>46203</v>
      </c>
      <c r="P541" s="3" t="s">
        <v>55</v>
      </c>
      <c r="Q541" s="3" t="s">
        <v>1495</v>
      </c>
      <c r="R541" s="3" t="s">
        <v>21</v>
      </c>
      <c r="S541" s="1" t="s">
        <v>22</v>
      </c>
    </row>
    <row r="542" spans="1:19" ht="25.5" x14ac:dyDescent="0.2">
      <c r="A542" s="1">
        <v>2024541</v>
      </c>
      <c r="B542" s="5">
        <v>45555</v>
      </c>
      <c r="C542" s="4" t="str">
        <f>TEXT(Fiscalizacoes[[#This Row],[Data]],"mm/aaaa")</f>
        <v>09/2024</v>
      </c>
      <c r="D542" s="2" t="s">
        <v>1490</v>
      </c>
      <c r="E542" s="1" t="s">
        <v>26</v>
      </c>
      <c r="F542" s="3" t="s">
        <v>1356</v>
      </c>
      <c r="G542" s="1" t="s">
        <v>396</v>
      </c>
      <c r="H542" s="3" t="s">
        <v>185</v>
      </c>
      <c r="I542" s="3" t="s">
        <v>27</v>
      </c>
      <c r="J542" s="1" t="s">
        <v>30</v>
      </c>
      <c r="K542" s="1" t="s">
        <v>30</v>
      </c>
      <c r="L542" s="7" t="s">
        <v>31</v>
      </c>
      <c r="M542" s="3" t="s">
        <v>30</v>
      </c>
      <c r="O542" s="5"/>
      <c r="P542" s="3" t="s">
        <v>55</v>
      </c>
      <c r="Q542" s="3" t="s">
        <v>1495</v>
      </c>
      <c r="R542" s="3" t="s">
        <v>21</v>
      </c>
      <c r="S542" s="1" t="s">
        <v>22</v>
      </c>
    </row>
    <row r="543" spans="1:19" ht="25.5" x14ac:dyDescent="0.2">
      <c r="A543" s="1">
        <v>2024542</v>
      </c>
      <c r="B543" s="5">
        <v>45555</v>
      </c>
      <c r="C543" s="4" t="str">
        <f>TEXT(Fiscalizacoes[[#This Row],[Data]],"mm/aaaa")</f>
        <v>09/2024</v>
      </c>
      <c r="D543" s="2" t="s">
        <v>1491</v>
      </c>
      <c r="E543" s="1" t="s">
        <v>26</v>
      </c>
      <c r="F543" s="3" t="s">
        <v>1356</v>
      </c>
      <c r="G543" s="1" t="s">
        <v>396</v>
      </c>
      <c r="H543" s="3" t="s">
        <v>185</v>
      </c>
      <c r="I543" s="3" t="s">
        <v>27</v>
      </c>
      <c r="J543" s="1" t="s">
        <v>36</v>
      </c>
      <c r="K543" s="1" t="s">
        <v>489</v>
      </c>
      <c r="L543" s="4" t="s">
        <v>1505</v>
      </c>
      <c r="M543" s="25" t="s">
        <v>35</v>
      </c>
      <c r="N543" s="5">
        <v>45504</v>
      </c>
      <c r="O543" s="5">
        <v>49156</v>
      </c>
      <c r="P543" s="3" t="s">
        <v>55</v>
      </c>
      <c r="Q543" s="3" t="s">
        <v>1495</v>
      </c>
      <c r="R543" s="3" t="s">
        <v>21</v>
      </c>
      <c r="S543" s="1" t="s">
        <v>22</v>
      </c>
    </row>
    <row r="544" spans="1:19" ht="25.5" x14ac:dyDescent="0.2">
      <c r="A544" s="1">
        <v>2024543</v>
      </c>
      <c r="B544" s="5">
        <v>45562</v>
      </c>
      <c r="C544" s="4" t="str">
        <f>TEXT(Fiscalizacoes[[#This Row],[Data]],"mm/aaaa")</f>
        <v>09/2024</v>
      </c>
      <c r="D544" s="2" t="s">
        <v>1506</v>
      </c>
      <c r="E544" s="1" t="s">
        <v>23</v>
      </c>
      <c r="F544" s="3" t="s">
        <v>1512</v>
      </c>
      <c r="G544" s="1" t="s">
        <v>1513</v>
      </c>
      <c r="H544" s="3" t="s">
        <v>185</v>
      </c>
      <c r="I544" s="3" t="s">
        <v>27</v>
      </c>
      <c r="J544" s="1" t="s">
        <v>36</v>
      </c>
      <c r="K544" s="1" t="s">
        <v>489</v>
      </c>
      <c r="L544" s="4" t="s">
        <v>1520</v>
      </c>
      <c r="M544" s="25" t="s">
        <v>191</v>
      </c>
      <c r="N544" s="5">
        <v>44742</v>
      </c>
      <c r="O544" s="5">
        <v>46568</v>
      </c>
      <c r="P544" s="3" t="s">
        <v>55</v>
      </c>
      <c r="Q544" s="3" t="s">
        <v>1495</v>
      </c>
      <c r="R544" s="3" t="s">
        <v>21</v>
      </c>
      <c r="S544" s="1" t="s">
        <v>22</v>
      </c>
    </row>
    <row r="545" spans="1:19" ht="25.5" x14ac:dyDescent="0.2">
      <c r="A545" s="1">
        <v>2024544</v>
      </c>
      <c r="B545" s="5">
        <v>45562</v>
      </c>
      <c r="C545" s="4" t="str">
        <f>TEXT(Fiscalizacoes[[#This Row],[Data]],"mm/aaaa")</f>
        <v>09/2024</v>
      </c>
      <c r="D545" s="2" t="s">
        <v>1525</v>
      </c>
      <c r="E545" s="1" t="s">
        <v>26</v>
      </c>
      <c r="F545" s="3" t="s">
        <v>1356</v>
      </c>
      <c r="G545" s="1" t="s">
        <v>396</v>
      </c>
      <c r="H545" s="3" t="s">
        <v>1519</v>
      </c>
      <c r="I545" s="3" t="s">
        <v>27</v>
      </c>
      <c r="J545" s="1" t="s">
        <v>36</v>
      </c>
      <c r="K545" s="1" t="s">
        <v>489</v>
      </c>
      <c r="L545" s="7" t="s">
        <v>1521</v>
      </c>
      <c r="M545" s="25" t="s">
        <v>241</v>
      </c>
      <c r="N545" s="5">
        <v>45046</v>
      </c>
      <c r="O545" s="5">
        <v>46873</v>
      </c>
      <c r="P545" s="3" t="s">
        <v>55</v>
      </c>
      <c r="Q545" s="3" t="s">
        <v>1495</v>
      </c>
      <c r="R545" s="3" t="s">
        <v>21</v>
      </c>
      <c r="S545" s="1" t="s">
        <v>22</v>
      </c>
    </row>
    <row r="546" spans="1:19" ht="25.5" x14ac:dyDescent="0.2">
      <c r="A546" s="1">
        <v>2024545</v>
      </c>
      <c r="B546" s="5">
        <v>45562</v>
      </c>
      <c r="C546" s="4" t="str">
        <f>TEXT(Fiscalizacoes[[#This Row],[Data]],"mm/aaaa")</f>
        <v>09/2024</v>
      </c>
      <c r="D546" s="2" t="s">
        <v>1507</v>
      </c>
      <c r="E546" s="1" t="s">
        <v>23</v>
      </c>
      <c r="F546" s="3" t="s">
        <v>1514</v>
      </c>
      <c r="G546" s="1">
        <v>125</v>
      </c>
      <c r="H546" s="3" t="s">
        <v>185</v>
      </c>
      <c r="I546" s="3" t="s">
        <v>27</v>
      </c>
      <c r="J546" s="1" t="s">
        <v>36</v>
      </c>
      <c r="K546" s="1" t="s">
        <v>489</v>
      </c>
      <c r="L546" s="4" t="s">
        <v>1522</v>
      </c>
      <c r="M546" s="25" t="s">
        <v>359</v>
      </c>
      <c r="N546" s="5">
        <v>44742</v>
      </c>
      <c r="O546" s="5">
        <v>46568</v>
      </c>
      <c r="P546" s="3" t="s">
        <v>55</v>
      </c>
      <c r="Q546" s="3" t="s">
        <v>1495</v>
      </c>
      <c r="R546" s="3" t="s">
        <v>21</v>
      </c>
      <c r="S546" s="1" t="s">
        <v>22</v>
      </c>
    </row>
    <row r="547" spans="1:19" ht="25.5" x14ac:dyDescent="0.2">
      <c r="A547" s="1">
        <v>2024546</v>
      </c>
      <c r="B547" s="5">
        <v>45562</v>
      </c>
      <c r="C547" s="4" t="str">
        <f>TEXT(Fiscalizacoes[[#This Row],[Data]],"mm/aaaa")</f>
        <v>09/2024</v>
      </c>
      <c r="D547" s="2" t="s">
        <v>1508</v>
      </c>
      <c r="E547" s="1" t="s">
        <v>17</v>
      </c>
      <c r="F547" s="3" t="s">
        <v>1515</v>
      </c>
      <c r="G547" s="1">
        <v>2026</v>
      </c>
      <c r="H547" s="3" t="s">
        <v>185</v>
      </c>
      <c r="I547" s="3" t="s">
        <v>27</v>
      </c>
      <c r="J547" s="1" t="s">
        <v>30</v>
      </c>
      <c r="K547" s="1" t="s">
        <v>30</v>
      </c>
      <c r="L547" s="7" t="s">
        <v>31</v>
      </c>
      <c r="M547" s="3" t="s">
        <v>30</v>
      </c>
      <c r="O547" s="5"/>
      <c r="P547" s="3" t="s">
        <v>55</v>
      </c>
      <c r="Q547" s="3" t="s">
        <v>1495</v>
      </c>
      <c r="R547" s="3" t="s">
        <v>21</v>
      </c>
      <c r="S547" s="1" t="s">
        <v>22</v>
      </c>
    </row>
    <row r="548" spans="1:19" ht="25.5" x14ac:dyDescent="0.2">
      <c r="A548" s="1">
        <v>2024547</v>
      </c>
      <c r="B548" s="5">
        <v>45562</v>
      </c>
      <c r="C548" s="4" t="str">
        <f>TEXT(Fiscalizacoes[[#This Row],[Data]],"mm/aaaa")</f>
        <v>09/2024</v>
      </c>
      <c r="D548" s="2" t="s">
        <v>1509</v>
      </c>
      <c r="E548" s="1" t="s">
        <v>26</v>
      </c>
      <c r="F548" s="3" t="s">
        <v>1517</v>
      </c>
      <c r="G548" s="1" t="s">
        <v>396</v>
      </c>
      <c r="H548" s="3" t="s">
        <v>185</v>
      </c>
      <c r="I548" s="3" t="s">
        <v>27</v>
      </c>
      <c r="J548" s="1" t="s">
        <v>28</v>
      </c>
      <c r="K548" s="1" t="s">
        <v>489</v>
      </c>
      <c r="L548" s="4" t="s">
        <v>1526</v>
      </c>
      <c r="M548" s="25" t="s">
        <v>196</v>
      </c>
      <c r="N548" s="5">
        <v>45107</v>
      </c>
      <c r="O548" s="5">
        <v>46203</v>
      </c>
      <c r="P548" s="3" t="s">
        <v>55</v>
      </c>
      <c r="Q548" s="3" t="s">
        <v>1495</v>
      </c>
      <c r="R548" s="3" t="s">
        <v>21</v>
      </c>
      <c r="S548" s="1" t="s">
        <v>22</v>
      </c>
    </row>
    <row r="549" spans="1:19" ht="25.5" x14ac:dyDescent="0.2">
      <c r="A549" s="1">
        <v>2024548</v>
      </c>
      <c r="B549" s="5">
        <v>45562</v>
      </c>
      <c r="C549" s="4" t="str">
        <f>TEXT(Fiscalizacoes[[#This Row],[Data]],"mm/aaaa")</f>
        <v>09/2024</v>
      </c>
      <c r="D549" s="2" t="s">
        <v>1510</v>
      </c>
      <c r="E549" s="1" t="s">
        <v>26</v>
      </c>
      <c r="F549" s="3" t="s">
        <v>1518</v>
      </c>
      <c r="G549" s="1" t="s">
        <v>396</v>
      </c>
      <c r="H549" s="3" t="s">
        <v>185</v>
      </c>
      <c r="I549" s="3" t="s">
        <v>27</v>
      </c>
      <c r="J549" s="1" t="s">
        <v>36</v>
      </c>
      <c r="K549" s="1" t="s">
        <v>489</v>
      </c>
      <c r="L549" s="4" t="s">
        <v>1523</v>
      </c>
      <c r="M549" s="25" t="s">
        <v>848</v>
      </c>
      <c r="N549" s="5">
        <v>45382</v>
      </c>
      <c r="O549" s="5">
        <v>46112</v>
      </c>
      <c r="P549" s="3" t="s">
        <v>55</v>
      </c>
      <c r="Q549" s="3" t="s">
        <v>1495</v>
      </c>
      <c r="R549" s="3" t="s">
        <v>21</v>
      </c>
      <c r="S549" s="1" t="s">
        <v>22</v>
      </c>
    </row>
    <row r="550" spans="1:19" ht="25.5" x14ac:dyDescent="0.2">
      <c r="A550" s="1">
        <v>2024549</v>
      </c>
      <c r="B550" s="5">
        <v>45562</v>
      </c>
      <c r="C550" s="4" t="str">
        <f>TEXT(Fiscalizacoes[[#This Row],[Data]],"mm/aaaa")</f>
        <v>09/2024</v>
      </c>
      <c r="D550" s="2" t="s">
        <v>1511</v>
      </c>
      <c r="E550" s="1" t="s">
        <v>23</v>
      </c>
      <c r="F550" s="3" t="s">
        <v>1516</v>
      </c>
      <c r="G550" s="1" t="s">
        <v>396</v>
      </c>
      <c r="H550" s="3" t="s">
        <v>185</v>
      </c>
      <c r="I550" s="3" t="s">
        <v>27</v>
      </c>
      <c r="J550" s="1" t="s">
        <v>36</v>
      </c>
      <c r="K550" s="1" t="s">
        <v>489</v>
      </c>
      <c r="L550" s="4" t="s">
        <v>1524</v>
      </c>
      <c r="M550" s="25" t="s">
        <v>408</v>
      </c>
      <c r="N550" s="5">
        <v>45169</v>
      </c>
      <c r="O550" s="5">
        <v>49918</v>
      </c>
      <c r="P550" s="3" t="s">
        <v>55</v>
      </c>
      <c r="Q550" s="3" t="s">
        <v>1495</v>
      </c>
      <c r="R550" s="3" t="s">
        <v>21</v>
      </c>
      <c r="S550" s="1" t="s">
        <v>22</v>
      </c>
    </row>
    <row r="551" spans="1:19" ht="25.5" x14ac:dyDescent="0.2">
      <c r="A551" s="1">
        <v>2024550</v>
      </c>
      <c r="B551" s="5">
        <v>45569</v>
      </c>
      <c r="C551" s="4" t="str">
        <f>TEXT(Fiscalizacoes[[#This Row],[Data]],"mm/aaaa")</f>
        <v>10/2024</v>
      </c>
      <c r="D551" s="2" t="s">
        <v>1528</v>
      </c>
      <c r="E551" s="1" t="s">
        <v>34</v>
      </c>
      <c r="F551" s="3" t="s">
        <v>1536</v>
      </c>
      <c r="G551" s="1">
        <v>407</v>
      </c>
      <c r="H551" s="3" t="s">
        <v>1076</v>
      </c>
      <c r="I551" s="3" t="s">
        <v>238</v>
      </c>
      <c r="J551" s="1" t="s">
        <v>18</v>
      </c>
      <c r="K551" s="1" t="s">
        <v>489</v>
      </c>
      <c r="L551" s="4" t="s">
        <v>1538</v>
      </c>
      <c r="M551" s="25" t="s">
        <v>19</v>
      </c>
      <c r="N551" s="5">
        <v>43677</v>
      </c>
      <c r="O551" s="5">
        <v>47330</v>
      </c>
      <c r="P551" s="3" t="s">
        <v>1439</v>
      </c>
      <c r="Q551" s="3" t="s">
        <v>25</v>
      </c>
      <c r="R551" s="3" t="s">
        <v>1197</v>
      </c>
      <c r="S551" s="1" t="s">
        <v>22</v>
      </c>
    </row>
    <row r="552" spans="1:19" ht="25.5" x14ac:dyDescent="0.2">
      <c r="A552" s="1">
        <v>2024551</v>
      </c>
      <c r="B552" s="5">
        <v>45569</v>
      </c>
      <c r="C552" s="4" t="str">
        <f>TEXT(Fiscalizacoes[[#This Row],[Data]],"mm/aaaa")</f>
        <v>10/2024</v>
      </c>
      <c r="D552" s="2" t="s">
        <v>1529</v>
      </c>
      <c r="E552" s="1" t="s">
        <v>34</v>
      </c>
      <c r="F552" s="3" t="s">
        <v>1536</v>
      </c>
      <c r="G552" s="1">
        <v>557</v>
      </c>
      <c r="H552" s="3" t="s">
        <v>1076</v>
      </c>
      <c r="I552" s="3" t="s">
        <v>238</v>
      </c>
      <c r="J552" s="1" t="s">
        <v>18</v>
      </c>
      <c r="K552" s="1" t="s">
        <v>489</v>
      </c>
      <c r="L552" s="4" t="s">
        <v>1541</v>
      </c>
      <c r="M552" s="25" t="s">
        <v>19</v>
      </c>
      <c r="N552" s="5">
        <v>44834</v>
      </c>
      <c r="O552" s="5">
        <v>48487</v>
      </c>
      <c r="P552" s="3" t="s">
        <v>1439</v>
      </c>
      <c r="Q552" s="3" t="s">
        <v>25</v>
      </c>
      <c r="R552" s="3" t="s">
        <v>1197</v>
      </c>
      <c r="S552" s="1" t="s">
        <v>22</v>
      </c>
    </row>
    <row r="553" spans="1:19" ht="25.5" x14ac:dyDescent="0.2">
      <c r="A553" s="1">
        <v>2024552</v>
      </c>
      <c r="B553" s="5">
        <v>45569</v>
      </c>
      <c r="C553" s="4" t="str">
        <f>TEXT(Fiscalizacoes[[#This Row],[Data]],"mm/aaaa")</f>
        <v>10/2024</v>
      </c>
      <c r="D553" s="2" t="s">
        <v>1530</v>
      </c>
      <c r="E553" s="1" t="s">
        <v>34</v>
      </c>
      <c r="F553" s="3" t="s">
        <v>1536</v>
      </c>
      <c r="G553" s="1">
        <v>681</v>
      </c>
      <c r="H553" s="3" t="s">
        <v>1076</v>
      </c>
      <c r="I553" s="3" t="s">
        <v>238</v>
      </c>
      <c r="J553" s="1" t="s">
        <v>18</v>
      </c>
      <c r="K553" s="1" t="s">
        <v>489</v>
      </c>
      <c r="L553" s="4" t="s">
        <v>1539</v>
      </c>
      <c r="M553" s="25" t="s">
        <v>19</v>
      </c>
      <c r="N553" s="5">
        <v>43281</v>
      </c>
      <c r="O553" s="5">
        <v>46934</v>
      </c>
      <c r="P553" s="3" t="s">
        <v>1439</v>
      </c>
      <c r="Q553" s="3" t="s">
        <v>25</v>
      </c>
      <c r="R553" s="3" t="s">
        <v>1197</v>
      </c>
      <c r="S553" s="1" t="s">
        <v>22</v>
      </c>
    </row>
    <row r="554" spans="1:19" ht="25.5" x14ac:dyDescent="0.2">
      <c r="A554" s="1">
        <v>2024553</v>
      </c>
      <c r="B554" s="5">
        <v>45569</v>
      </c>
      <c r="C554" s="4" t="str">
        <f>TEXT(Fiscalizacoes[[#This Row],[Data]],"mm/aaaa")</f>
        <v>10/2024</v>
      </c>
      <c r="D554" s="2" t="s">
        <v>1584</v>
      </c>
      <c r="E554" s="1" t="s">
        <v>34</v>
      </c>
      <c r="F554" s="3" t="s">
        <v>1536</v>
      </c>
      <c r="G554" s="1">
        <v>1023</v>
      </c>
      <c r="H554" s="3" t="s">
        <v>1076</v>
      </c>
      <c r="I554" s="3" t="s">
        <v>238</v>
      </c>
      <c r="J554" s="1" t="s">
        <v>18</v>
      </c>
      <c r="K554" s="1" t="s">
        <v>489</v>
      </c>
      <c r="L554" s="4" t="s">
        <v>1540</v>
      </c>
      <c r="M554" s="25" t="s">
        <v>19</v>
      </c>
      <c r="N554" s="5">
        <v>44742</v>
      </c>
      <c r="O554" s="5">
        <v>48395</v>
      </c>
      <c r="P554" s="3" t="s">
        <v>1439</v>
      </c>
      <c r="Q554" s="3" t="s">
        <v>25</v>
      </c>
      <c r="R554" s="3" t="s">
        <v>1197</v>
      </c>
      <c r="S554" s="1" t="s">
        <v>22</v>
      </c>
    </row>
    <row r="555" spans="1:19" ht="25.5" x14ac:dyDescent="0.2">
      <c r="A555" s="1">
        <v>2024554</v>
      </c>
      <c r="B555" s="5">
        <v>45569</v>
      </c>
      <c r="C555" s="4" t="str">
        <f>TEXT(Fiscalizacoes[[#This Row],[Data]],"mm/aaaa")</f>
        <v>10/2024</v>
      </c>
      <c r="D555" s="2" t="s">
        <v>1531</v>
      </c>
      <c r="E555" s="1" t="s">
        <v>34</v>
      </c>
      <c r="F555" s="3" t="s">
        <v>1536</v>
      </c>
      <c r="G555" s="1">
        <v>1551</v>
      </c>
      <c r="H555" s="3" t="s">
        <v>1076</v>
      </c>
      <c r="I555" s="3" t="s">
        <v>238</v>
      </c>
      <c r="J555" s="1" t="s">
        <v>18</v>
      </c>
      <c r="K555" s="1" t="s">
        <v>489</v>
      </c>
      <c r="L555" s="4" t="s">
        <v>1546</v>
      </c>
      <c r="M555" s="25" t="s">
        <v>19</v>
      </c>
      <c r="N555" s="5">
        <v>44469</v>
      </c>
      <c r="O555" s="5">
        <v>48121</v>
      </c>
      <c r="P555" s="3" t="s">
        <v>1439</v>
      </c>
      <c r="Q555" s="3" t="s">
        <v>25</v>
      </c>
      <c r="R555" s="3" t="s">
        <v>1197</v>
      </c>
      <c r="S555" s="1" t="s">
        <v>22</v>
      </c>
    </row>
    <row r="556" spans="1:19" ht="25.5" x14ac:dyDescent="0.2">
      <c r="A556" s="1">
        <v>2024555</v>
      </c>
      <c r="B556" s="5">
        <v>45569</v>
      </c>
      <c r="C556" s="4" t="str">
        <f>TEXT(Fiscalizacoes[[#This Row],[Data]],"mm/aaaa")</f>
        <v>10/2024</v>
      </c>
      <c r="D556" s="2" t="s">
        <v>1532</v>
      </c>
      <c r="E556" s="1" t="s">
        <v>34</v>
      </c>
      <c r="F556" s="3" t="s">
        <v>1536</v>
      </c>
      <c r="G556" s="1">
        <v>1747</v>
      </c>
      <c r="H556" s="3" t="s">
        <v>1076</v>
      </c>
      <c r="I556" s="3" t="s">
        <v>238</v>
      </c>
      <c r="J556" s="1" t="s">
        <v>18</v>
      </c>
      <c r="K556" s="1" t="s">
        <v>489</v>
      </c>
      <c r="L556" s="4" t="s">
        <v>1547</v>
      </c>
      <c r="M556" s="25" t="s">
        <v>19</v>
      </c>
      <c r="N556" s="5">
        <v>43281</v>
      </c>
      <c r="O556" s="5">
        <v>46934</v>
      </c>
      <c r="P556" s="3" t="s">
        <v>1439</v>
      </c>
      <c r="Q556" s="3" t="s">
        <v>25</v>
      </c>
      <c r="R556" s="3" t="s">
        <v>1197</v>
      </c>
      <c r="S556" s="1" t="s">
        <v>22</v>
      </c>
    </row>
    <row r="557" spans="1:19" ht="25.5" x14ac:dyDescent="0.2">
      <c r="A557" s="1">
        <v>2024556</v>
      </c>
      <c r="B557" s="5">
        <v>45569</v>
      </c>
      <c r="C557" s="4" t="str">
        <f>TEXT(Fiscalizacoes[[#This Row],[Data]],"mm/aaaa")</f>
        <v>10/2024</v>
      </c>
      <c r="D557" s="2" t="s">
        <v>1533</v>
      </c>
      <c r="E557" s="1" t="s">
        <v>34</v>
      </c>
      <c r="F557" s="3" t="s">
        <v>1536</v>
      </c>
      <c r="G557" s="1">
        <v>1835</v>
      </c>
      <c r="H557" s="3" t="s">
        <v>1076</v>
      </c>
      <c r="I557" s="3" t="s">
        <v>238</v>
      </c>
      <c r="J557" s="1" t="s">
        <v>24</v>
      </c>
      <c r="K557" s="1" t="s">
        <v>532</v>
      </c>
      <c r="L557" s="4" t="s">
        <v>1548</v>
      </c>
      <c r="M557" s="25" t="s">
        <v>19</v>
      </c>
      <c r="N557" s="5">
        <v>45350</v>
      </c>
      <c r="O557" s="5">
        <v>49003</v>
      </c>
      <c r="P557" s="3" t="s">
        <v>1439</v>
      </c>
      <c r="Q557" s="3" t="s">
        <v>25</v>
      </c>
      <c r="R557" s="3" t="s">
        <v>1197</v>
      </c>
      <c r="S557" s="1" t="s">
        <v>22</v>
      </c>
    </row>
    <row r="558" spans="1:19" ht="25.5" x14ac:dyDescent="0.2">
      <c r="A558" s="1">
        <v>2024557</v>
      </c>
      <c r="B558" s="5">
        <v>45569</v>
      </c>
      <c r="C558" s="4" t="str">
        <f>TEXT(Fiscalizacoes[[#This Row],[Data]],"mm/aaaa")</f>
        <v>10/2024</v>
      </c>
      <c r="D558" s="2" t="s">
        <v>1534</v>
      </c>
      <c r="E558" s="1" t="s">
        <v>23</v>
      </c>
      <c r="F558" s="3" t="s">
        <v>1537</v>
      </c>
      <c r="G558" s="1">
        <v>85</v>
      </c>
      <c r="H558" s="3" t="s">
        <v>1466</v>
      </c>
      <c r="I558" s="3" t="s">
        <v>238</v>
      </c>
      <c r="J558" s="1" t="s">
        <v>24</v>
      </c>
      <c r="K558" s="1" t="s">
        <v>532</v>
      </c>
      <c r="L558" s="4" t="s">
        <v>1549</v>
      </c>
      <c r="M558" s="25" t="s">
        <v>19</v>
      </c>
      <c r="N558" s="5">
        <v>44439</v>
      </c>
      <c r="O558" s="5">
        <v>48091</v>
      </c>
      <c r="P558" s="3" t="s">
        <v>1439</v>
      </c>
      <c r="Q558" s="3" t="s">
        <v>25</v>
      </c>
      <c r="R558" s="3" t="s">
        <v>1197</v>
      </c>
      <c r="S558" s="1" t="s">
        <v>22</v>
      </c>
    </row>
    <row r="559" spans="1:19" ht="25.5" x14ac:dyDescent="0.2">
      <c r="A559" s="1">
        <v>2024558</v>
      </c>
      <c r="B559" s="5">
        <v>45569</v>
      </c>
      <c r="C559" s="4" t="str">
        <f>TEXT(Fiscalizacoes[[#This Row],[Data]],"mm/aaaa")</f>
        <v>10/2024</v>
      </c>
      <c r="D559" s="2" t="s">
        <v>1535</v>
      </c>
      <c r="E559" s="1" t="s">
        <v>34</v>
      </c>
      <c r="F559" s="3" t="s">
        <v>1536</v>
      </c>
      <c r="G559" s="1">
        <v>2349</v>
      </c>
      <c r="H559" s="3" t="s">
        <v>1466</v>
      </c>
      <c r="I559" s="3" t="s">
        <v>238</v>
      </c>
      <c r="J559" s="1" t="s">
        <v>24</v>
      </c>
      <c r="K559" s="1" t="s">
        <v>532</v>
      </c>
      <c r="L559" s="4" t="s">
        <v>1550</v>
      </c>
      <c r="M559" s="25" t="s">
        <v>19</v>
      </c>
      <c r="N559" s="5">
        <v>44742</v>
      </c>
      <c r="O559" s="5">
        <v>48395</v>
      </c>
      <c r="P559" s="3" t="s">
        <v>1439</v>
      </c>
      <c r="Q559" s="3" t="s">
        <v>25</v>
      </c>
      <c r="R559" s="3" t="s">
        <v>1197</v>
      </c>
      <c r="S559" s="1" t="s">
        <v>22</v>
      </c>
    </row>
    <row r="560" spans="1:19" ht="25.5" x14ac:dyDescent="0.2">
      <c r="A560" s="1">
        <v>2024559</v>
      </c>
      <c r="B560" s="5">
        <v>45569</v>
      </c>
      <c r="C560" s="4" t="str">
        <f>TEXT(Fiscalizacoes[[#This Row],[Data]],"mm/aaaa")</f>
        <v>10/2024</v>
      </c>
      <c r="D560" s="2" t="s">
        <v>1544</v>
      </c>
      <c r="E560" s="1" t="s">
        <v>23</v>
      </c>
      <c r="F560" s="3" t="s">
        <v>1545</v>
      </c>
      <c r="G560" s="1">
        <v>36</v>
      </c>
      <c r="H560" s="3" t="s">
        <v>1466</v>
      </c>
      <c r="I560" s="3" t="s">
        <v>238</v>
      </c>
      <c r="J560" s="1" t="s">
        <v>24</v>
      </c>
      <c r="K560" s="1" t="s">
        <v>532</v>
      </c>
      <c r="L560" s="4" t="s">
        <v>1551</v>
      </c>
      <c r="M560" s="25" t="s">
        <v>19</v>
      </c>
      <c r="N560" s="5">
        <v>43889</v>
      </c>
      <c r="O560" s="5">
        <v>47542</v>
      </c>
      <c r="P560" s="3" t="s">
        <v>1439</v>
      </c>
      <c r="Q560" s="3" t="s">
        <v>25</v>
      </c>
      <c r="R560" s="3" t="s">
        <v>1197</v>
      </c>
      <c r="S560" s="1" t="s">
        <v>22</v>
      </c>
    </row>
    <row r="561" spans="1:19" ht="25.5" x14ac:dyDescent="0.2">
      <c r="A561" s="1">
        <v>2024560</v>
      </c>
      <c r="B561" s="5">
        <v>45580</v>
      </c>
      <c r="C561" s="4" t="str">
        <f>TEXT(Fiscalizacoes[[#This Row],[Data]],"mm/aaaa")</f>
        <v>10/2024</v>
      </c>
      <c r="D561" s="2" t="s">
        <v>1552</v>
      </c>
      <c r="E561" s="1" t="s">
        <v>34</v>
      </c>
      <c r="F561" s="3" t="s">
        <v>1557</v>
      </c>
      <c r="G561" s="1">
        <v>9</v>
      </c>
      <c r="H561" s="3" t="s">
        <v>1182</v>
      </c>
      <c r="I561" s="3" t="s">
        <v>1561</v>
      </c>
      <c r="J561" s="1" t="s">
        <v>32</v>
      </c>
      <c r="K561" s="1" t="s">
        <v>32</v>
      </c>
      <c r="L561" s="4" t="s">
        <v>1562</v>
      </c>
      <c r="M561" s="25" t="s">
        <v>35</v>
      </c>
      <c r="N561" s="5">
        <v>45169</v>
      </c>
      <c r="O561" s="5">
        <v>45900</v>
      </c>
      <c r="P561" s="3" t="s">
        <v>1362</v>
      </c>
      <c r="Q561" s="3" t="s">
        <v>1563</v>
      </c>
      <c r="R561" s="3" t="s">
        <v>21</v>
      </c>
      <c r="S561" s="1" t="s">
        <v>22</v>
      </c>
    </row>
    <row r="562" spans="1:19" ht="25.5" x14ac:dyDescent="0.2">
      <c r="A562" s="1">
        <v>2024561</v>
      </c>
      <c r="B562" s="5">
        <v>45580</v>
      </c>
      <c r="C562" s="4" t="str">
        <f>TEXT(Fiscalizacoes[[#This Row],[Data]],"mm/aaaa")</f>
        <v>10/2024</v>
      </c>
      <c r="D562" s="2" t="s">
        <v>1553</v>
      </c>
      <c r="E562" s="1" t="s">
        <v>34</v>
      </c>
      <c r="F562" s="3" t="s">
        <v>1557</v>
      </c>
      <c r="G562" s="1">
        <v>721</v>
      </c>
      <c r="H562" s="3" t="s">
        <v>1182</v>
      </c>
      <c r="I562" s="3" t="s">
        <v>1561</v>
      </c>
      <c r="J562" s="1" t="s">
        <v>36</v>
      </c>
      <c r="K562" s="1" t="s">
        <v>489</v>
      </c>
      <c r="L562" s="4" t="s">
        <v>1564</v>
      </c>
      <c r="M562" s="25" t="s">
        <v>35</v>
      </c>
      <c r="N562" s="5">
        <v>45107</v>
      </c>
      <c r="O562" s="5">
        <v>45838</v>
      </c>
      <c r="P562" s="3" t="s">
        <v>1362</v>
      </c>
      <c r="Q562" s="3" t="s">
        <v>1563</v>
      </c>
      <c r="R562" s="3" t="s">
        <v>21</v>
      </c>
      <c r="S562" s="1" t="s">
        <v>22</v>
      </c>
    </row>
    <row r="563" spans="1:19" ht="25.5" x14ac:dyDescent="0.2">
      <c r="A563" s="1">
        <v>2024562</v>
      </c>
      <c r="B563" s="5">
        <v>45580</v>
      </c>
      <c r="C563" s="4" t="str">
        <f>TEXT(Fiscalizacoes[[#This Row],[Data]],"mm/aaaa")</f>
        <v>10/2024</v>
      </c>
      <c r="D563" s="2" t="s">
        <v>1554</v>
      </c>
      <c r="E563" s="1" t="s">
        <v>34</v>
      </c>
      <c r="F563" s="3" t="s">
        <v>1558</v>
      </c>
      <c r="G563" s="1" t="s">
        <v>396</v>
      </c>
      <c r="H563" s="3" t="s">
        <v>1182</v>
      </c>
      <c r="I563" s="3" t="s">
        <v>1561</v>
      </c>
      <c r="J563" s="1" t="s">
        <v>36</v>
      </c>
      <c r="K563" s="1" t="s">
        <v>489</v>
      </c>
      <c r="L563" s="4" t="s">
        <v>1565</v>
      </c>
      <c r="M563" s="25" t="s">
        <v>35</v>
      </c>
      <c r="N563" s="5">
        <v>45077</v>
      </c>
      <c r="O563" s="5">
        <v>45808</v>
      </c>
      <c r="P563" s="3" t="s">
        <v>1362</v>
      </c>
      <c r="Q563" s="3" t="s">
        <v>1563</v>
      </c>
      <c r="R563" s="3" t="s">
        <v>21</v>
      </c>
      <c r="S563" s="1" t="s">
        <v>22</v>
      </c>
    </row>
    <row r="564" spans="1:19" ht="25.5" x14ac:dyDescent="0.2">
      <c r="A564" s="1">
        <v>2024563</v>
      </c>
      <c r="B564" s="5">
        <v>45580</v>
      </c>
      <c r="C564" s="4" t="str">
        <f>TEXT(Fiscalizacoes[[#This Row],[Data]],"mm/aaaa")</f>
        <v>10/2024</v>
      </c>
      <c r="D564" s="2" t="s">
        <v>1555</v>
      </c>
      <c r="E564" s="1" t="s">
        <v>34</v>
      </c>
      <c r="F564" s="3" t="s">
        <v>1559</v>
      </c>
      <c r="G564" s="1" t="s">
        <v>396</v>
      </c>
      <c r="H564" s="3" t="s">
        <v>1182</v>
      </c>
      <c r="I564" s="3" t="s">
        <v>1561</v>
      </c>
      <c r="J564" s="1" t="s">
        <v>28</v>
      </c>
      <c r="K564" s="1" t="s">
        <v>489</v>
      </c>
      <c r="L564" s="4" t="s">
        <v>1566</v>
      </c>
      <c r="M564" s="25" t="s">
        <v>29</v>
      </c>
      <c r="N564" s="5">
        <v>45382</v>
      </c>
      <c r="O564" s="5">
        <v>46477</v>
      </c>
      <c r="P564" s="3" t="s">
        <v>1362</v>
      </c>
      <c r="Q564" s="3" t="s">
        <v>1563</v>
      </c>
      <c r="R564" s="3" t="s">
        <v>21</v>
      </c>
      <c r="S564" s="1" t="s">
        <v>22</v>
      </c>
    </row>
    <row r="565" spans="1:19" ht="25.5" x14ac:dyDescent="0.2">
      <c r="A565" s="1">
        <v>2024564</v>
      </c>
      <c r="B565" s="5">
        <v>45580</v>
      </c>
      <c r="C565" s="4" t="str">
        <f>TEXT(Fiscalizacoes[[#This Row],[Data]],"mm/aaaa")</f>
        <v>10/2024</v>
      </c>
      <c r="D565" s="2" t="s">
        <v>1556</v>
      </c>
      <c r="E565" s="1" t="s">
        <v>34</v>
      </c>
      <c r="F565" s="3" t="s">
        <v>1560</v>
      </c>
      <c r="G565" s="1" t="s">
        <v>396</v>
      </c>
      <c r="H565" s="3" t="s">
        <v>37</v>
      </c>
      <c r="I565" s="3" t="s">
        <v>1561</v>
      </c>
      <c r="J565" s="1" t="s">
        <v>28</v>
      </c>
      <c r="K565" s="1" t="s">
        <v>489</v>
      </c>
      <c r="L565" s="4" t="s">
        <v>1567</v>
      </c>
      <c r="M565" s="25" t="s">
        <v>29</v>
      </c>
      <c r="N565" s="5">
        <v>45169</v>
      </c>
      <c r="O565" s="5">
        <v>46112</v>
      </c>
      <c r="P565" s="3" t="s">
        <v>1362</v>
      </c>
      <c r="Q565" s="3" t="s">
        <v>1563</v>
      </c>
      <c r="R565" s="3" t="s">
        <v>21</v>
      </c>
      <c r="S565" s="1" t="s">
        <v>22</v>
      </c>
    </row>
    <row r="566" spans="1:19" ht="25.5" x14ac:dyDescent="0.2">
      <c r="A566" s="1">
        <v>2024565</v>
      </c>
      <c r="B566" s="5">
        <v>45590</v>
      </c>
      <c r="C566" s="4" t="str">
        <f>TEXT(Fiscalizacoes[[#This Row],[Data]],"mm/aaaa")</f>
        <v>10/2024</v>
      </c>
      <c r="D566" s="2" t="s">
        <v>1581</v>
      </c>
      <c r="E566" s="1" t="s">
        <v>26</v>
      </c>
      <c r="F566" s="3" t="s">
        <v>1568</v>
      </c>
      <c r="G566" s="1">
        <v>2303</v>
      </c>
      <c r="H566" s="3" t="s">
        <v>1182</v>
      </c>
      <c r="I566" s="3" t="s">
        <v>421</v>
      </c>
      <c r="J566" s="1" t="s">
        <v>36</v>
      </c>
      <c r="K566" s="1" t="s">
        <v>489</v>
      </c>
      <c r="L566" s="4" t="s">
        <v>1569</v>
      </c>
      <c r="M566" s="25" t="s">
        <v>35</v>
      </c>
      <c r="N566" s="5">
        <v>45107</v>
      </c>
      <c r="O566" s="5">
        <v>45838</v>
      </c>
      <c r="P566" s="3" t="s">
        <v>1570</v>
      </c>
      <c r="Q566" s="3" t="s">
        <v>56</v>
      </c>
      <c r="R566" s="3" t="s">
        <v>21</v>
      </c>
      <c r="S566" s="1" t="s">
        <v>22</v>
      </c>
    </row>
    <row r="567" spans="1:19" ht="25.5" x14ac:dyDescent="0.2">
      <c r="A567" s="1">
        <v>2024566</v>
      </c>
      <c r="B567" s="5">
        <v>45590</v>
      </c>
      <c r="C567" s="4" t="str">
        <f>TEXT(Fiscalizacoes[[#This Row],[Data]],"mm/aaaa")</f>
        <v>10/2024</v>
      </c>
      <c r="D567" s="2" t="s">
        <v>1582</v>
      </c>
      <c r="E567" s="1" t="s">
        <v>26</v>
      </c>
      <c r="F567" s="3" t="s">
        <v>1571</v>
      </c>
      <c r="G567" s="1" t="s">
        <v>396</v>
      </c>
      <c r="H567" s="3" t="s">
        <v>1351</v>
      </c>
      <c r="I567" s="3" t="s">
        <v>421</v>
      </c>
      <c r="J567" s="1" t="s">
        <v>36</v>
      </c>
      <c r="K567" s="1" t="s">
        <v>489</v>
      </c>
      <c r="L567" s="4" t="s">
        <v>1572</v>
      </c>
      <c r="M567" s="25" t="s">
        <v>35</v>
      </c>
      <c r="N567" s="5">
        <v>45350</v>
      </c>
      <c r="O567" s="5">
        <v>46081</v>
      </c>
      <c r="P567" s="3" t="s">
        <v>1570</v>
      </c>
      <c r="Q567" s="3" t="s">
        <v>56</v>
      </c>
      <c r="R567" s="3" t="s">
        <v>21</v>
      </c>
      <c r="S567" s="1" t="s">
        <v>22</v>
      </c>
    </row>
    <row r="568" spans="1:19" ht="25.5" x14ac:dyDescent="0.2">
      <c r="A568" s="1">
        <v>2024567</v>
      </c>
      <c r="B568" s="5">
        <v>45590</v>
      </c>
      <c r="C568" s="4" t="str">
        <f>TEXT(Fiscalizacoes[[#This Row],[Data]],"mm/aaaa")</f>
        <v>10/2024</v>
      </c>
      <c r="D568" s="2" t="s">
        <v>1573</v>
      </c>
      <c r="E568" s="1" t="s">
        <v>26</v>
      </c>
      <c r="F568" s="3" t="s">
        <v>1574</v>
      </c>
      <c r="G568" s="1" t="s">
        <v>396</v>
      </c>
      <c r="H568" s="3" t="s">
        <v>1182</v>
      </c>
      <c r="I568" s="3" t="s">
        <v>421</v>
      </c>
      <c r="J568" s="1" t="s">
        <v>28</v>
      </c>
      <c r="K568" s="1" t="s">
        <v>489</v>
      </c>
      <c r="L568" s="4" t="s">
        <v>1575</v>
      </c>
      <c r="M568" s="25" t="s">
        <v>29</v>
      </c>
      <c r="N568" s="5">
        <v>45046</v>
      </c>
      <c r="O568" s="5">
        <v>46142</v>
      </c>
      <c r="P568" s="3" t="s">
        <v>1570</v>
      </c>
      <c r="Q568" s="3" t="s">
        <v>56</v>
      </c>
      <c r="R568" s="3" t="s">
        <v>21</v>
      </c>
      <c r="S568" s="1" t="s">
        <v>22</v>
      </c>
    </row>
    <row r="569" spans="1:19" ht="25.5" x14ac:dyDescent="0.2">
      <c r="A569" s="1">
        <v>2024568</v>
      </c>
      <c r="B569" s="5">
        <v>45590</v>
      </c>
      <c r="C569" s="4" t="str">
        <f>TEXT(Fiscalizacoes[[#This Row],[Data]],"mm/aaaa")</f>
        <v>10/2024</v>
      </c>
      <c r="D569" s="2" t="s">
        <v>1583</v>
      </c>
      <c r="E569" s="1" t="s">
        <v>34</v>
      </c>
      <c r="F569" s="3" t="s">
        <v>1576</v>
      </c>
      <c r="G569" s="1">
        <v>800</v>
      </c>
      <c r="H569" s="3" t="s">
        <v>1182</v>
      </c>
      <c r="I569" s="3" t="s">
        <v>421</v>
      </c>
      <c r="J569" s="1" t="s">
        <v>32</v>
      </c>
      <c r="K569" s="1" t="s">
        <v>32</v>
      </c>
      <c r="L569" s="4" t="s">
        <v>1577</v>
      </c>
      <c r="M569" s="25" t="s">
        <v>1578</v>
      </c>
      <c r="N569" s="5">
        <v>43769</v>
      </c>
      <c r="O569" s="5">
        <v>45596</v>
      </c>
      <c r="P569" s="3" t="s">
        <v>1570</v>
      </c>
      <c r="Q569" s="3" t="s">
        <v>56</v>
      </c>
      <c r="R569" s="3" t="s">
        <v>21</v>
      </c>
      <c r="S569" s="1" t="s">
        <v>22</v>
      </c>
    </row>
    <row r="570" spans="1:19" ht="25.5" x14ac:dyDescent="0.2">
      <c r="A570" s="1">
        <v>2024569</v>
      </c>
      <c r="B570" s="5">
        <v>45590</v>
      </c>
      <c r="C570" s="4" t="str">
        <f>TEXT(Fiscalizacoes[[#This Row],[Data]],"mm/aaaa")</f>
        <v>10/2024</v>
      </c>
      <c r="D570" s="2" t="s">
        <v>1585</v>
      </c>
      <c r="E570" s="1" t="s">
        <v>26</v>
      </c>
      <c r="F570" s="3" t="s">
        <v>1579</v>
      </c>
      <c r="G570" s="1" t="s">
        <v>396</v>
      </c>
      <c r="H570" s="3" t="s">
        <v>1182</v>
      </c>
      <c r="I570" s="3" t="s">
        <v>421</v>
      </c>
      <c r="J570" s="1" t="s">
        <v>36</v>
      </c>
      <c r="K570" s="1" t="s">
        <v>489</v>
      </c>
      <c r="L570" s="4" t="s">
        <v>1580</v>
      </c>
      <c r="M570" s="25" t="s">
        <v>29</v>
      </c>
      <c r="N570" s="5">
        <v>45473</v>
      </c>
      <c r="O570" s="5">
        <v>46568</v>
      </c>
      <c r="P570" s="3" t="s">
        <v>1570</v>
      </c>
      <c r="Q570" s="3" t="s">
        <v>56</v>
      </c>
      <c r="R570" s="3" t="s">
        <v>21</v>
      </c>
      <c r="S570" s="1" t="s">
        <v>22</v>
      </c>
    </row>
    <row r="571" spans="1:19" ht="25.5" x14ac:dyDescent="0.2">
      <c r="A571" s="1">
        <v>2024570</v>
      </c>
      <c r="B571" s="5">
        <v>45597</v>
      </c>
      <c r="C571" s="4" t="str">
        <f>TEXT(Fiscalizacoes[[#This Row],[Data]],"mm/aaaa")</f>
        <v>11/2024</v>
      </c>
      <c r="D571" s="2" t="s">
        <v>1586</v>
      </c>
      <c r="E571" s="1" t="s">
        <v>26</v>
      </c>
      <c r="F571" s="3" t="s">
        <v>1587</v>
      </c>
      <c r="G571" s="1" t="s">
        <v>396</v>
      </c>
      <c r="H571" s="3" t="s">
        <v>1588</v>
      </c>
      <c r="I571" s="3" t="s">
        <v>54</v>
      </c>
      <c r="J571" s="1" t="s">
        <v>36</v>
      </c>
      <c r="K571" s="1" t="s">
        <v>489</v>
      </c>
      <c r="L571" s="4" t="s">
        <v>1589</v>
      </c>
      <c r="M571" s="25" t="s">
        <v>196</v>
      </c>
      <c r="N571" s="5">
        <v>45504</v>
      </c>
      <c r="O571" s="5">
        <v>46599</v>
      </c>
      <c r="P571" s="3" t="s">
        <v>1570</v>
      </c>
      <c r="Q571" s="3" t="s">
        <v>1112</v>
      </c>
      <c r="R571" s="3" t="s">
        <v>21</v>
      </c>
      <c r="S571" s="1" t="s">
        <v>22</v>
      </c>
    </row>
    <row r="572" spans="1:19" ht="25.5" x14ac:dyDescent="0.2">
      <c r="A572" s="1">
        <v>2024571</v>
      </c>
      <c r="B572" s="5">
        <v>45597</v>
      </c>
      <c r="C572" s="4" t="str">
        <f>TEXT(Fiscalizacoes[[#This Row],[Data]],"mm/aaaa")</f>
        <v>11/2024</v>
      </c>
      <c r="D572" s="2" t="s">
        <v>1592</v>
      </c>
      <c r="E572" s="1" t="s">
        <v>34</v>
      </c>
      <c r="F572" s="3" t="s">
        <v>395</v>
      </c>
      <c r="G572" s="1">
        <v>561</v>
      </c>
      <c r="H572" s="3" t="s">
        <v>1593</v>
      </c>
      <c r="I572" s="3" t="s">
        <v>871</v>
      </c>
      <c r="J572" s="1" t="s">
        <v>28</v>
      </c>
      <c r="K572" s="1" t="s">
        <v>489</v>
      </c>
      <c r="L572" s="4" t="s">
        <v>1594</v>
      </c>
      <c r="M572" s="25" t="s">
        <v>29</v>
      </c>
      <c r="N572" s="5">
        <v>44985</v>
      </c>
      <c r="O572" s="5">
        <v>46081</v>
      </c>
      <c r="P572" s="3" t="s">
        <v>1570</v>
      </c>
      <c r="Q572" s="3" t="s">
        <v>1112</v>
      </c>
      <c r="R572" s="3" t="s">
        <v>21</v>
      </c>
      <c r="S572" s="1" t="s">
        <v>22</v>
      </c>
    </row>
    <row r="573" spans="1:19" ht="25.5" x14ac:dyDescent="0.2">
      <c r="A573" s="1">
        <v>2024572</v>
      </c>
      <c r="B573" s="5">
        <v>45597</v>
      </c>
      <c r="C573" s="4" t="str">
        <f>TEXT(Fiscalizacoes[[#This Row],[Data]],"mm/aaaa")</f>
        <v>11/2024</v>
      </c>
      <c r="D573" s="2" t="s">
        <v>1595</v>
      </c>
      <c r="E573" s="1" t="s">
        <v>34</v>
      </c>
      <c r="F573" s="3" t="s">
        <v>395</v>
      </c>
      <c r="G573" s="1">
        <v>131</v>
      </c>
      <c r="H573" s="3" t="s">
        <v>1593</v>
      </c>
      <c r="I573" s="3" t="s">
        <v>871</v>
      </c>
      <c r="J573" s="1" t="s">
        <v>36</v>
      </c>
      <c r="K573" s="1" t="s">
        <v>489</v>
      </c>
      <c r="L573" s="4" t="s">
        <v>1596</v>
      </c>
      <c r="M573" s="25" t="s">
        <v>196</v>
      </c>
      <c r="N573" s="5">
        <v>45138</v>
      </c>
      <c r="O573" s="5">
        <v>46234</v>
      </c>
      <c r="P573" s="3" t="s">
        <v>1570</v>
      </c>
      <c r="Q573" s="3" t="s">
        <v>1112</v>
      </c>
      <c r="R573" s="3" t="s">
        <v>21</v>
      </c>
      <c r="S573" s="1" t="s">
        <v>22</v>
      </c>
    </row>
    <row r="574" spans="1:19" ht="25.5" x14ac:dyDescent="0.2">
      <c r="A574" s="1">
        <v>2024573</v>
      </c>
      <c r="B574" s="5">
        <v>45597</v>
      </c>
      <c r="C574" s="4" t="str">
        <f>TEXT(Fiscalizacoes[[#This Row],[Data]],"mm/aaaa")</f>
        <v>11/2024</v>
      </c>
      <c r="D574" s="2" t="s">
        <v>1601</v>
      </c>
      <c r="E574" s="1" t="s">
        <v>26</v>
      </c>
      <c r="F574" s="3" t="s">
        <v>1597</v>
      </c>
      <c r="G574" s="1" t="s">
        <v>396</v>
      </c>
      <c r="H574" s="3" t="s">
        <v>1182</v>
      </c>
      <c r="I574" s="3" t="s">
        <v>871</v>
      </c>
      <c r="J574" s="1" t="s">
        <v>36</v>
      </c>
      <c r="K574" s="1" t="s">
        <v>489</v>
      </c>
      <c r="L574" s="4" t="s">
        <v>1598</v>
      </c>
      <c r="M574" s="25" t="s">
        <v>29</v>
      </c>
      <c r="N574" s="5">
        <v>45412</v>
      </c>
      <c r="O574" s="5">
        <v>46507</v>
      </c>
      <c r="P574" s="3" t="s">
        <v>1570</v>
      </c>
      <c r="Q574" s="3" t="s">
        <v>1112</v>
      </c>
      <c r="R574" s="3" t="s">
        <v>21</v>
      </c>
      <c r="S574" s="1" t="s">
        <v>22</v>
      </c>
    </row>
    <row r="575" spans="1:19" ht="25.5" x14ac:dyDescent="0.2">
      <c r="A575" s="1">
        <v>2024574</v>
      </c>
      <c r="B575" s="5">
        <v>45597</v>
      </c>
      <c r="C575" s="4" t="str">
        <f>TEXT(Fiscalizacoes[[#This Row],[Data]],"mm/aaaa")</f>
        <v>11/2024</v>
      </c>
      <c r="D575" s="2" t="s">
        <v>1599</v>
      </c>
      <c r="E575" s="1" t="s">
        <v>34</v>
      </c>
      <c r="F575" s="3" t="s">
        <v>380</v>
      </c>
      <c r="G575" s="1">
        <v>360</v>
      </c>
      <c r="H575" s="3" t="s">
        <v>1182</v>
      </c>
      <c r="I575" s="3" t="s">
        <v>871</v>
      </c>
      <c r="J575" s="1" t="s">
        <v>36</v>
      </c>
      <c r="K575" s="1" t="s">
        <v>489</v>
      </c>
      <c r="L575" s="4" t="s">
        <v>1600</v>
      </c>
      <c r="M575" s="25" t="s">
        <v>196</v>
      </c>
      <c r="N575" s="25">
        <v>45138</v>
      </c>
      <c r="O575" s="25">
        <v>46234</v>
      </c>
      <c r="P575" s="3" t="s">
        <v>1570</v>
      </c>
      <c r="Q575" s="3" t="s">
        <v>1112</v>
      </c>
      <c r="R575" s="3" t="s">
        <v>21</v>
      </c>
      <c r="S575" s="1" t="s">
        <v>22</v>
      </c>
    </row>
    <row r="576" spans="1:19" ht="25.5" x14ac:dyDescent="0.2">
      <c r="A576" s="1">
        <v>2024575</v>
      </c>
      <c r="B576" s="5">
        <v>45604</v>
      </c>
      <c r="C576" s="4" t="str">
        <f>TEXT(Fiscalizacoes[[#This Row],[Data]],"mm/aaaa")</f>
        <v>11/2024</v>
      </c>
      <c r="D576" s="2" t="s">
        <v>361</v>
      </c>
      <c r="E576" s="1" t="s">
        <v>23</v>
      </c>
      <c r="F576" s="3" t="s">
        <v>1602</v>
      </c>
      <c r="G576" s="1">
        <v>44</v>
      </c>
      <c r="H576" s="3" t="s">
        <v>1603</v>
      </c>
      <c r="I576" s="3" t="s">
        <v>54</v>
      </c>
      <c r="J576" s="1" t="s">
        <v>28</v>
      </c>
      <c r="K576" s="1" t="s">
        <v>489</v>
      </c>
      <c r="L576" s="4" t="s">
        <v>364</v>
      </c>
      <c r="M576" s="25" t="s">
        <v>29</v>
      </c>
      <c r="N576" s="5">
        <v>44957</v>
      </c>
      <c r="O576" s="5">
        <v>46053</v>
      </c>
      <c r="P576" s="3" t="s">
        <v>1604</v>
      </c>
      <c r="Q576" s="3" t="s">
        <v>1061</v>
      </c>
      <c r="R576" s="3" t="s">
        <v>21</v>
      </c>
      <c r="S576" s="1" t="s">
        <v>22</v>
      </c>
    </row>
    <row r="577" spans="1:19" ht="25.5" x14ac:dyDescent="0.2">
      <c r="A577" s="1">
        <v>2024576</v>
      </c>
      <c r="B577" s="5">
        <v>45604</v>
      </c>
      <c r="C577" s="4" t="str">
        <f>TEXT(Fiscalizacoes[[#This Row],[Data]],"mm/aaaa")</f>
        <v>11/2024</v>
      </c>
      <c r="D577" s="2" t="s">
        <v>1605</v>
      </c>
      <c r="E577" s="1" t="s">
        <v>34</v>
      </c>
      <c r="F577" s="3" t="s">
        <v>1606</v>
      </c>
      <c r="G577" s="1">
        <v>334</v>
      </c>
      <c r="H577" s="3" t="s">
        <v>37</v>
      </c>
      <c r="I577" s="3" t="s">
        <v>871</v>
      </c>
      <c r="J577" s="1" t="s">
        <v>28</v>
      </c>
      <c r="K577" s="1" t="s">
        <v>489</v>
      </c>
      <c r="L577" s="4" t="s">
        <v>1607</v>
      </c>
      <c r="M577" s="25" t="s">
        <v>29</v>
      </c>
      <c r="N577" s="5">
        <v>44985</v>
      </c>
      <c r="O577" s="5">
        <v>46081</v>
      </c>
      <c r="P577" s="3" t="s">
        <v>1604</v>
      </c>
      <c r="Q577" s="3" t="s">
        <v>1061</v>
      </c>
      <c r="R577" s="3" t="s">
        <v>21</v>
      </c>
      <c r="S577" s="1" t="s">
        <v>22</v>
      </c>
    </row>
    <row r="578" spans="1:19" ht="25.5" x14ac:dyDescent="0.2">
      <c r="A578" s="1">
        <v>2024577</v>
      </c>
      <c r="B578" s="5">
        <v>45604</v>
      </c>
      <c r="C578" s="4" t="str">
        <f>TEXT(Fiscalizacoes[[#This Row],[Data]],"mm/aaaa")</f>
        <v>11/2024</v>
      </c>
      <c r="D578" s="2" t="s">
        <v>1608</v>
      </c>
      <c r="E578" s="1" t="s">
        <v>34</v>
      </c>
      <c r="F578" s="3" t="s">
        <v>1606</v>
      </c>
      <c r="G578" s="1">
        <v>1130</v>
      </c>
      <c r="H578" s="3" t="s">
        <v>37</v>
      </c>
      <c r="I578" s="3" t="s">
        <v>871</v>
      </c>
      <c r="J578" s="1" t="s">
        <v>28</v>
      </c>
      <c r="K578" s="1" t="s">
        <v>489</v>
      </c>
      <c r="L578" s="4" t="s">
        <v>1609</v>
      </c>
      <c r="M578" s="25" t="s">
        <v>29</v>
      </c>
      <c r="N578" s="5">
        <v>45016</v>
      </c>
      <c r="O578" s="5">
        <v>46112</v>
      </c>
      <c r="P578" s="3" t="s">
        <v>1604</v>
      </c>
      <c r="Q578" s="3" t="s">
        <v>1061</v>
      </c>
      <c r="R578" s="3" t="s">
        <v>21</v>
      </c>
      <c r="S578" s="1" t="s">
        <v>22</v>
      </c>
    </row>
    <row r="579" spans="1:19" ht="25.5" x14ac:dyDescent="0.2">
      <c r="A579" s="1">
        <v>2024578</v>
      </c>
      <c r="B579" s="5">
        <v>45604</v>
      </c>
      <c r="C579" s="4" t="str">
        <f>TEXT(Fiscalizacoes[[#This Row],[Data]],"mm/aaaa")</f>
        <v>11/2024</v>
      </c>
      <c r="D579" s="2" t="s">
        <v>1610</v>
      </c>
      <c r="E579" s="1" t="s">
        <v>34</v>
      </c>
      <c r="F579" s="3" t="s">
        <v>1606</v>
      </c>
      <c r="G579" s="1">
        <v>1708</v>
      </c>
      <c r="H579" s="3" t="s">
        <v>1611</v>
      </c>
      <c r="I579" s="3" t="s">
        <v>871</v>
      </c>
      <c r="J579" s="1" t="s">
        <v>28</v>
      </c>
      <c r="K579" s="1" t="s">
        <v>489</v>
      </c>
      <c r="M579" s="25"/>
      <c r="O579" s="5"/>
      <c r="P579" s="3" t="s">
        <v>1604</v>
      </c>
      <c r="Q579" s="3" t="s">
        <v>1061</v>
      </c>
      <c r="R579" s="3" t="s">
        <v>21</v>
      </c>
      <c r="S579" s="1" t="s">
        <v>22</v>
      </c>
    </row>
    <row r="580" spans="1:19" ht="25.5" x14ac:dyDescent="0.2">
      <c r="A580" s="1">
        <v>2024579</v>
      </c>
      <c r="B580" s="5">
        <v>45604</v>
      </c>
      <c r="C580" s="4" t="str">
        <f>TEXT(Fiscalizacoes[[#This Row],[Data]],"mm/aaaa")</f>
        <v>11/2024</v>
      </c>
      <c r="D580" s="2" t="s">
        <v>1612</v>
      </c>
      <c r="E580" s="1" t="s">
        <v>23</v>
      </c>
      <c r="F580" s="3" t="s">
        <v>1613</v>
      </c>
      <c r="G580" s="1" t="s">
        <v>396</v>
      </c>
      <c r="H580" s="3" t="s">
        <v>1075</v>
      </c>
      <c r="I580" s="3" t="s">
        <v>823</v>
      </c>
      <c r="J580" s="1" t="s">
        <v>32</v>
      </c>
      <c r="K580" s="1" t="s">
        <v>32</v>
      </c>
      <c r="L580" s="4" t="s">
        <v>1614</v>
      </c>
      <c r="M580" s="25" t="s">
        <v>1578</v>
      </c>
      <c r="N580" s="5">
        <v>43769</v>
      </c>
      <c r="O580" s="5">
        <v>45596</v>
      </c>
      <c r="P580" s="3" t="s">
        <v>1604</v>
      </c>
      <c r="Q580" s="3" t="s">
        <v>1061</v>
      </c>
      <c r="R580" s="3" t="s">
        <v>21</v>
      </c>
      <c r="S580" s="1" t="s">
        <v>22</v>
      </c>
    </row>
    <row r="581" spans="1:19" ht="25.5" x14ac:dyDescent="0.2">
      <c r="A581" s="1">
        <v>2024580</v>
      </c>
      <c r="B581" s="5">
        <v>45604</v>
      </c>
      <c r="C581" s="4" t="str">
        <f>TEXT(Fiscalizacoes[[#This Row],[Data]],"mm/aaaa")</f>
        <v>11/2024</v>
      </c>
      <c r="D581" s="2" t="s">
        <v>1615</v>
      </c>
      <c r="E581" s="1" t="s">
        <v>23</v>
      </c>
      <c r="F581" s="3" t="s">
        <v>1616</v>
      </c>
      <c r="G581" s="1" t="s">
        <v>396</v>
      </c>
      <c r="H581" s="3" t="s">
        <v>1617</v>
      </c>
      <c r="I581" s="3" t="s">
        <v>823</v>
      </c>
      <c r="J581" s="1" t="s">
        <v>36</v>
      </c>
      <c r="K581" s="1" t="s">
        <v>489</v>
      </c>
      <c r="L581" s="4" t="s">
        <v>1618</v>
      </c>
      <c r="M581" s="25" t="s">
        <v>29</v>
      </c>
      <c r="N581" s="25">
        <v>45077</v>
      </c>
      <c r="O581" s="25">
        <v>46173</v>
      </c>
      <c r="P581" s="3" t="s">
        <v>1604</v>
      </c>
      <c r="Q581" s="3" t="s">
        <v>1061</v>
      </c>
      <c r="R581" s="3" t="s">
        <v>21</v>
      </c>
      <c r="S581" s="1" t="s">
        <v>22</v>
      </c>
    </row>
    <row r="582" spans="1:19" ht="25.5" x14ac:dyDescent="0.2">
      <c r="A582" s="1">
        <v>2024581</v>
      </c>
      <c r="B582" s="5">
        <v>45604</v>
      </c>
      <c r="C582" s="4" t="str">
        <f>TEXT(Fiscalizacoes[[#This Row],[Data]],"mm/aaaa")</f>
        <v>11/2024</v>
      </c>
      <c r="D582" s="2" t="s">
        <v>1619</v>
      </c>
      <c r="E582" s="1" t="s">
        <v>26</v>
      </c>
      <c r="F582" s="3" t="s">
        <v>1620</v>
      </c>
      <c r="G582" s="1">
        <v>134</v>
      </c>
      <c r="H582" s="3" t="s">
        <v>1621</v>
      </c>
      <c r="I582" s="3" t="s">
        <v>823</v>
      </c>
      <c r="J582" s="1" t="s">
        <v>36</v>
      </c>
      <c r="K582" s="1" t="s">
        <v>489</v>
      </c>
      <c r="L582" s="4" t="s">
        <v>1622</v>
      </c>
      <c r="M582" s="25" t="s">
        <v>241</v>
      </c>
      <c r="N582" s="5">
        <v>44834</v>
      </c>
      <c r="O582" s="5">
        <v>46660</v>
      </c>
      <c r="P582" s="3" t="s">
        <v>1604</v>
      </c>
      <c r="Q582" s="3" t="s">
        <v>1061</v>
      </c>
      <c r="R582" s="3" t="s">
        <v>21</v>
      </c>
      <c r="S582" s="1" t="s">
        <v>22</v>
      </c>
    </row>
    <row r="583" spans="1:19" ht="25.5" x14ac:dyDescent="0.2">
      <c r="A583" s="1">
        <v>2024582</v>
      </c>
      <c r="B583" s="5">
        <v>45617</v>
      </c>
      <c r="C583" s="4" t="str">
        <f>TEXT(Fiscalizacoes[[#This Row],[Data]],"mm/aaaa")</f>
        <v>11/2024</v>
      </c>
      <c r="D583" s="2" t="s">
        <v>1629</v>
      </c>
      <c r="E583" s="1" t="s">
        <v>23</v>
      </c>
      <c r="F583" s="3" t="s">
        <v>1626</v>
      </c>
      <c r="G583" s="1">
        <v>68</v>
      </c>
      <c r="H583" s="3" t="s">
        <v>725</v>
      </c>
      <c r="I583" s="3" t="s">
        <v>719</v>
      </c>
      <c r="J583" s="1" t="s">
        <v>18</v>
      </c>
      <c r="K583" s="1" t="s">
        <v>532</v>
      </c>
      <c r="L583" s="4" t="s">
        <v>1627</v>
      </c>
      <c r="M583" s="25" t="s">
        <v>19</v>
      </c>
      <c r="N583" s="5">
        <v>43646</v>
      </c>
      <c r="O583" s="5">
        <v>47299</v>
      </c>
      <c r="P583" s="3" t="s">
        <v>1628</v>
      </c>
      <c r="Q583" s="3" t="s">
        <v>20</v>
      </c>
      <c r="R583" s="3" t="s">
        <v>21</v>
      </c>
      <c r="S583" s="1" t="s">
        <v>22</v>
      </c>
    </row>
    <row r="584" spans="1:19" ht="25.5" x14ac:dyDescent="0.2">
      <c r="A584" s="1">
        <v>2024583</v>
      </c>
      <c r="B584" s="5">
        <v>45617</v>
      </c>
      <c r="C584" s="4" t="str">
        <f>TEXT(Fiscalizacoes[[#This Row],[Data]],"mm/aaaa")</f>
        <v>11/2024</v>
      </c>
      <c r="D584" s="2" t="s">
        <v>1630</v>
      </c>
      <c r="E584" s="1" t="s">
        <v>34</v>
      </c>
      <c r="F584" s="3" t="s">
        <v>1631</v>
      </c>
      <c r="G584" s="1">
        <v>500</v>
      </c>
      <c r="H584" s="3" t="s">
        <v>725</v>
      </c>
      <c r="I584" s="3" t="s">
        <v>719</v>
      </c>
      <c r="J584" s="1" t="s">
        <v>18</v>
      </c>
      <c r="K584" s="1" t="s">
        <v>532</v>
      </c>
      <c r="L584" s="4" t="s">
        <v>1632</v>
      </c>
      <c r="M584" s="25" t="s">
        <v>19</v>
      </c>
      <c r="N584" s="5">
        <v>43646</v>
      </c>
      <c r="O584" s="5">
        <v>47299</v>
      </c>
      <c r="P584" s="3" t="s">
        <v>1628</v>
      </c>
      <c r="Q584" s="3" t="s">
        <v>20</v>
      </c>
      <c r="R584" s="3" t="s">
        <v>21</v>
      </c>
      <c r="S584" s="1" t="s">
        <v>22</v>
      </c>
    </row>
    <row r="585" spans="1:19" ht="25.5" x14ac:dyDescent="0.2">
      <c r="A585" s="1">
        <v>2024584</v>
      </c>
      <c r="B585" s="5">
        <v>45617</v>
      </c>
      <c r="C585" s="4" t="str">
        <f>TEXT(Fiscalizacoes[[#This Row],[Data]],"mm/aaaa")</f>
        <v>11/2024</v>
      </c>
      <c r="D585" s="2" t="s">
        <v>1633</v>
      </c>
      <c r="E585" s="1" t="s">
        <v>23</v>
      </c>
      <c r="F585" s="3" t="s">
        <v>1634</v>
      </c>
      <c r="G585" s="1">
        <v>180</v>
      </c>
      <c r="H585" s="3" t="s">
        <v>725</v>
      </c>
      <c r="I585" s="3" t="s">
        <v>719</v>
      </c>
      <c r="J585" s="1" t="s">
        <v>24</v>
      </c>
      <c r="K585" s="1" t="s">
        <v>532</v>
      </c>
      <c r="L585" s="4" t="s">
        <v>1635</v>
      </c>
      <c r="M585" s="25" t="s">
        <v>19</v>
      </c>
      <c r="N585" s="5">
        <v>43404</v>
      </c>
      <c r="O585" s="5">
        <v>47057</v>
      </c>
      <c r="P585" s="3" t="s">
        <v>1628</v>
      </c>
      <c r="Q585" s="3" t="s">
        <v>20</v>
      </c>
      <c r="R585" s="3" t="s">
        <v>21</v>
      </c>
      <c r="S585" s="1" t="s">
        <v>22</v>
      </c>
    </row>
    <row r="586" spans="1:19" ht="25.5" x14ac:dyDescent="0.2">
      <c r="A586" s="1">
        <v>2024585</v>
      </c>
      <c r="B586" s="5">
        <v>45617</v>
      </c>
      <c r="C586" s="4" t="str">
        <f>TEXT(Fiscalizacoes[[#This Row],[Data]],"mm/aaaa")</f>
        <v>11/2024</v>
      </c>
      <c r="D586" s="2" t="s">
        <v>1636</v>
      </c>
      <c r="E586" s="1" t="s">
        <v>23</v>
      </c>
      <c r="F586" s="3" t="s">
        <v>1637</v>
      </c>
      <c r="G586" s="1">
        <v>211</v>
      </c>
      <c r="H586" s="3" t="s">
        <v>725</v>
      </c>
      <c r="I586" s="3" t="s">
        <v>719</v>
      </c>
      <c r="J586" s="1" t="s">
        <v>24</v>
      </c>
      <c r="K586" s="1" t="s">
        <v>532</v>
      </c>
      <c r="L586" s="4" t="s">
        <v>1638</v>
      </c>
      <c r="M586" s="25" t="s">
        <v>19</v>
      </c>
      <c r="N586" s="5">
        <v>42825</v>
      </c>
      <c r="O586" s="5">
        <v>46477</v>
      </c>
      <c r="P586" s="3" t="s">
        <v>1628</v>
      </c>
      <c r="Q586" s="3" t="s">
        <v>20</v>
      </c>
      <c r="R586" s="3" t="s">
        <v>21</v>
      </c>
      <c r="S586" s="1" t="s">
        <v>22</v>
      </c>
    </row>
    <row r="587" spans="1:19" ht="25.5" x14ac:dyDescent="0.2">
      <c r="A587" s="1">
        <v>2024586</v>
      </c>
      <c r="B587" s="5">
        <v>45617</v>
      </c>
      <c r="C587" s="4" t="str">
        <f>TEXT(Fiscalizacoes[[#This Row],[Data]],"mm/aaaa")</f>
        <v>11/2024</v>
      </c>
      <c r="D587" s="2" t="s">
        <v>1639</v>
      </c>
      <c r="E587" s="1" t="s">
        <v>23</v>
      </c>
      <c r="F587" s="3" t="s">
        <v>1640</v>
      </c>
      <c r="G587" s="1">
        <v>114</v>
      </c>
      <c r="H587" s="3" t="s">
        <v>725</v>
      </c>
      <c r="I587" s="3" t="s">
        <v>719</v>
      </c>
      <c r="J587" s="1" t="s">
        <v>18</v>
      </c>
      <c r="K587" s="1" t="s">
        <v>532</v>
      </c>
      <c r="L587" s="4" t="s">
        <v>1641</v>
      </c>
      <c r="M587" s="25" t="s">
        <v>19</v>
      </c>
      <c r="N587" s="5">
        <v>42825</v>
      </c>
      <c r="O587" s="5">
        <v>46477</v>
      </c>
      <c r="P587" s="3" t="s">
        <v>1628</v>
      </c>
      <c r="Q587" s="3" t="s">
        <v>20</v>
      </c>
      <c r="R587" s="3" t="s">
        <v>21</v>
      </c>
      <c r="S587" s="1" t="s">
        <v>22</v>
      </c>
    </row>
    <row r="588" spans="1:19" ht="25.5" x14ac:dyDescent="0.2">
      <c r="A588" s="1">
        <v>2024587</v>
      </c>
      <c r="B588" s="5">
        <v>45617</v>
      </c>
      <c r="C588" s="4" t="str">
        <f>TEXT(Fiscalizacoes[[#This Row],[Data]],"mm/aaaa")</f>
        <v>11/2024</v>
      </c>
      <c r="D588" s="2" t="s">
        <v>1645</v>
      </c>
      <c r="E588" s="1" t="s">
        <v>23</v>
      </c>
      <c r="F588" s="3" t="s">
        <v>1647</v>
      </c>
      <c r="G588" s="1">
        <v>433</v>
      </c>
      <c r="H588" s="3" t="s">
        <v>725</v>
      </c>
      <c r="I588" s="3" t="s">
        <v>719</v>
      </c>
      <c r="J588" s="1" t="s">
        <v>24</v>
      </c>
      <c r="K588" s="1" t="s">
        <v>532</v>
      </c>
      <c r="L588" s="4" t="s">
        <v>1655</v>
      </c>
      <c r="M588" s="25" t="s">
        <v>19</v>
      </c>
      <c r="N588" s="5">
        <v>45473</v>
      </c>
      <c r="O588" s="5">
        <v>49125</v>
      </c>
      <c r="P588" s="3" t="s">
        <v>1628</v>
      </c>
      <c r="Q588" s="3" t="s">
        <v>20</v>
      </c>
      <c r="R588" s="3" t="s">
        <v>21</v>
      </c>
      <c r="S588" s="1" t="s">
        <v>22</v>
      </c>
    </row>
    <row r="589" spans="1:19" ht="25.5" x14ac:dyDescent="0.2">
      <c r="A589" s="1">
        <v>2024588</v>
      </c>
      <c r="B589" s="5">
        <v>45617</v>
      </c>
      <c r="C589" s="4" t="str">
        <f>TEXT(Fiscalizacoes[[#This Row],[Data]],"mm/aaaa")</f>
        <v>11/2024</v>
      </c>
      <c r="D589" s="2" t="s">
        <v>1644</v>
      </c>
      <c r="E589" s="1" t="s">
        <v>23</v>
      </c>
      <c r="F589" s="3" t="s">
        <v>1626</v>
      </c>
      <c r="G589" s="1">
        <v>225</v>
      </c>
      <c r="H589" s="3" t="s">
        <v>725</v>
      </c>
      <c r="I589" s="3" t="s">
        <v>719</v>
      </c>
      <c r="J589" s="1" t="s">
        <v>24</v>
      </c>
      <c r="K589" s="1" t="s">
        <v>532</v>
      </c>
      <c r="L589" s="4" t="s">
        <v>1656</v>
      </c>
      <c r="M589" s="25" t="s">
        <v>19</v>
      </c>
      <c r="N589" s="5">
        <v>44074</v>
      </c>
      <c r="O589" s="5">
        <v>47726</v>
      </c>
      <c r="P589" s="3" t="s">
        <v>1628</v>
      </c>
      <c r="Q589" s="3" t="s">
        <v>20</v>
      </c>
      <c r="R589" s="3" t="s">
        <v>21</v>
      </c>
      <c r="S589" s="1" t="s">
        <v>22</v>
      </c>
    </row>
    <row r="590" spans="1:19" ht="25.5" x14ac:dyDescent="0.2">
      <c r="A590" s="1">
        <v>2024589</v>
      </c>
      <c r="B590" s="5">
        <v>45617</v>
      </c>
      <c r="C590" s="4" t="str">
        <f>TEXT(Fiscalizacoes[[#This Row],[Data]],"mm/aaaa")</f>
        <v>11/2024</v>
      </c>
      <c r="D590" s="2" t="s">
        <v>1643</v>
      </c>
      <c r="E590" s="1" t="s">
        <v>23</v>
      </c>
      <c r="F590" s="3" t="s">
        <v>1626</v>
      </c>
      <c r="G590" s="1">
        <v>151</v>
      </c>
      <c r="H590" s="3" t="s">
        <v>725</v>
      </c>
      <c r="I590" s="3" t="s">
        <v>719</v>
      </c>
      <c r="J590" s="1" t="s">
        <v>24</v>
      </c>
      <c r="K590" s="1" t="s">
        <v>532</v>
      </c>
      <c r="L590" s="4" t="s">
        <v>1657</v>
      </c>
      <c r="M590" s="25" t="s">
        <v>19</v>
      </c>
      <c r="N590" s="5">
        <v>44712</v>
      </c>
      <c r="O590" s="5">
        <v>48365</v>
      </c>
      <c r="P590" s="3" t="s">
        <v>1628</v>
      </c>
      <c r="Q590" s="3" t="s">
        <v>20</v>
      </c>
      <c r="R590" s="3" t="s">
        <v>21</v>
      </c>
      <c r="S590" s="1" t="s">
        <v>22</v>
      </c>
    </row>
    <row r="591" spans="1:19" ht="25.5" x14ac:dyDescent="0.2">
      <c r="A591" s="1">
        <v>2024590</v>
      </c>
      <c r="B591" s="5">
        <v>45617</v>
      </c>
      <c r="C591" s="4" t="str">
        <f>TEXT(Fiscalizacoes[[#This Row],[Data]],"mm/aaaa")</f>
        <v>11/2024</v>
      </c>
      <c r="D591" s="2" t="s">
        <v>1642</v>
      </c>
      <c r="E591" s="1" t="s">
        <v>23</v>
      </c>
      <c r="F591" s="3" t="s">
        <v>1626</v>
      </c>
      <c r="G591" s="1">
        <v>178</v>
      </c>
      <c r="H591" s="3" t="s">
        <v>725</v>
      </c>
      <c r="I591" s="3" t="s">
        <v>719</v>
      </c>
      <c r="J591" s="1" t="s">
        <v>24</v>
      </c>
      <c r="K591" s="1" t="s">
        <v>532</v>
      </c>
      <c r="L591" s="4" t="s">
        <v>1658</v>
      </c>
      <c r="M591" s="25" t="s">
        <v>19</v>
      </c>
      <c r="N591" s="5">
        <v>43281</v>
      </c>
      <c r="O591" s="5">
        <v>46934</v>
      </c>
      <c r="P591" s="3" t="s">
        <v>1628</v>
      </c>
      <c r="Q591" s="3" t="s">
        <v>20</v>
      </c>
      <c r="R591" s="3" t="s">
        <v>21</v>
      </c>
      <c r="S591" s="1" t="s">
        <v>22</v>
      </c>
    </row>
    <row r="592" spans="1:19" ht="25.5" x14ac:dyDescent="0.2">
      <c r="A592" s="1">
        <v>2024591</v>
      </c>
      <c r="B592" s="5">
        <v>45617</v>
      </c>
      <c r="C592" s="4" t="str">
        <f>TEXT(Fiscalizacoes[[#This Row],[Data]],"mm/aaaa")</f>
        <v>11/2024</v>
      </c>
      <c r="D592" s="2" t="s">
        <v>1646</v>
      </c>
      <c r="E592" s="1" t="s">
        <v>23</v>
      </c>
      <c r="F592" s="3" t="s">
        <v>1626</v>
      </c>
      <c r="G592" s="1">
        <v>125</v>
      </c>
      <c r="H592" s="3" t="s">
        <v>725</v>
      </c>
      <c r="I592" s="3" t="s">
        <v>719</v>
      </c>
      <c r="J592" s="1" t="s">
        <v>24</v>
      </c>
      <c r="K592" s="1" t="s">
        <v>532</v>
      </c>
      <c r="L592" s="4" t="s">
        <v>1659</v>
      </c>
      <c r="M592" s="25" t="s">
        <v>19</v>
      </c>
      <c r="N592" s="5">
        <v>43646</v>
      </c>
      <c r="O592" s="5">
        <v>47299</v>
      </c>
      <c r="P592" s="3" t="s">
        <v>1628</v>
      </c>
      <c r="Q592" s="3" t="s">
        <v>20</v>
      </c>
      <c r="R592" s="3" t="s">
        <v>21</v>
      </c>
      <c r="S592" s="1" t="s">
        <v>22</v>
      </c>
    </row>
    <row r="593" spans="1:19" ht="25.5" x14ac:dyDescent="0.2">
      <c r="A593" s="1">
        <v>2024592</v>
      </c>
      <c r="B593" s="5">
        <v>45617</v>
      </c>
      <c r="C593" s="4" t="str">
        <f>TEXT(Fiscalizacoes[[#This Row],[Data]],"mm/aaaa")</f>
        <v>11/2024</v>
      </c>
      <c r="D593" s="2" t="s">
        <v>1648</v>
      </c>
      <c r="E593" s="1" t="s">
        <v>23</v>
      </c>
      <c r="F593" s="3" t="s">
        <v>1626</v>
      </c>
      <c r="G593" s="1">
        <v>105</v>
      </c>
      <c r="H593" s="3" t="s">
        <v>725</v>
      </c>
      <c r="I593" s="3" t="s">
        <v>719</v>
      </c>
      <c r="J593" s="1" t="s">
        <v>24</v>
      </c>
      <c r="K593" s="1" t="s">
        <v>532</v>
      </c>
      <c r="L593" s="4" t="s">
        <v>1660</v>
      </c>
      <c r="M593" s="25" t="s">
        <v>19</v>
      </c>
      <c r="N593" s="5">
        <v>42886</v>
      </c>
      <c r="O593" s="5">
        <v>46538</v>
      </c>
      <c r="P593" s="3" t="s">
        <v>1628</v>
      </c>
      <c r="Q593" s="3" t="s">
        <v>20</v>
      </c>
      <c r="R593" s="3" t="s">
        <v>21</v>
      </c>
      <c r="S593" s="1" t="s">
        <v>22</v>
      </c>
    </row>
    <row r="594" spans="1:19" ht="25.5" x14ac:dyDescent="0.2">
      <c r="A594" s="1">
        <v>2024593</v>
      </c>
      <c r="B594" s="5">
        <v>45617</v>
      </c>
      <c r="C594" s="4" t="str">
        <f>TEXT(Fiscalizacoes[[#This Row],[Data]],"mm/aaaa")</f>
        <v>11/2024</v>
      </c>
      <c r="D594" s="2" t="s">
        <v>1649</v>
      </c>
      <c r="E594" s="1" t="s">
        <v>23</v>
      </c>
      <c r="F594" s="3" t="s">
        <v>1626</v>
      </c>
      <c r="G594" s="1">
        <v>106</v>
      </c>
      <c r="H594" s="3" t="s">
        <v>725</v>
      </c>
      <c r="I594" s="3" t="s">
        <v>719</v>
      </c>
      <c r="J594" s="1" t="s">
        <v>18</v>
      </c>
      <c r="K594" s="1" t="s">
        <v>532</v>
      </c>
      <c r="L594" s="4" t="s">
        <v>1661</v>
      </c>
      <c r="M594" s="25" t="s">
        <v>19</v>
      </c>
      <c r="N594" s="5">
        <v>42825</v>
      </c>
      <c r="O594" s="5">
        <v>46477</v>
      </c>
      <c r="P594" s="3" t="s">
        <v>1628</v>
      </c>
      <c r="Q594" s="3" t="s">
        <v>20</v>
      </c>
      <c r="R594" s="3" t="s">
        <v>21</v>
      </c>
      <c r="S594" s="1" t="s">
        <v>22</v>
      </c>
    </row>
    <row r="595" spans="1:19" ht="25.5" x14ac:dyDescent="0.2">
      <c r="A595" s="1">
        <v>2024594</v>
      </c>
      <c r="B595" s="5">
        <v>45617</v>
      </c>
      <c r="C595" s="4" t="str">
        <f>TEXT(Fiscalizacoes[[#This Row],[Data]],"mm/aaaa")</f>
        <v>11/2024</v>
      </c>
      <c r="D595" s="2" t="s">
        <v>1650</v>
      </c>
      <c r="E595" s="1" t="s">
        <v>34</v>
      </c>
      <c r="F595" s="3" t="s">
        <v>1631</v>
      </c>
      <c r="G595" s="1">
        <v>458</v>
      </c>
      <c r="H595" s="3" t="s">
        <v>725</v>
      </c>
      <c r="I595" s="3" t="s">
        <v>719</v>
      </c>
      <c r="J595" s="1" t="s">
        <v>18</v>
      </c>
      <c r="K595" s="1" t="s">
        <v>532</v>
      </c>
      <c r="L595" s="4" t="s">
        <v>1662</v>
      </c>
      <c r="M595" s="25" t="s">
        <v>19</v>
      </c>
      <c r="N595" s="5">
        <v>42825</v>
      </c>
      <c r="O595" s="5">
        <v>46477</v>
      </c>
      <c r="P595" s="3" t="s">
        <v>1628</v>
      </c>
      <c r="Q595" s="3" t="s">
        <v>20</v>
      </c>
      <c r="R595" s="3" t="s">
        <v>21</v>
      </c>
      <c r="S595" s="1" t="s">
        <v>22</v>
      </c>
    </row>
    <row r="596" spans="1:19" ht="25.5" x14ac:dyDescent="0.2">
      <c r="A596" s="1">
        <v>2024595</v>
      </c>
      <c r="B596" s="5">
        <v>45617</v>
      </c>
      <c r="C596" s="4" t="str">
        <f>TEXT(Fiscalizacoes[[#This Row],[Data]],"mm/aaaa")</f>
        <v>11/2024</v>
      </c>
      <c r="D596" s="2" t="s">
        <v>1651</v>
      </c>
      <c r="E596" s="1" t="s">
        <v>34</v>
      </c>
      <c r="F596" s="3" t="s">
        <v>1631</v>
      </c>
      <c r="G596" s="1">
        <v>412</v>
      </c>
      <c r="H596" s="3" t="s">
        <v>725</v>
      </c>
      <c r="I596" s="3" t="s">
        <v>719</v>
      </c>
      <c r="J596" s="1" t="s">
        <v>18</v>
      </c>
      <c r="K596" s="1" t="s">
        <v>532</v>
      </c>
      <c r="L596" s="4" t="s">
        <v>1663</v>
      </c>
      <c r="M596" s="25" t="s">
        <v>19</v>
      </c>
      <c r="N596" s="5">
        <v>43190</v>
      </c>
      <c r="O596" s="5">
        <v>46843</v>
      </c>
      <c r="P596" s="3" t="s">
        <v>1628</v>
      </c>
      <c r="Q596" s="3" t="s">
        <v>20</v>
      </c>
      <c r="R596" s="3" t="s">
        <v>21</v>
      </c>
      <c r="S596" s="1" t="s">
        <v>22</v>
      </c>
    </row>
    <row r="597" spans="1:19" ht="25.5" x14ac:dyDescent="0.2">
      <c r="A597" s="1">
        <v>2024596</v>
      </c>
      <c r="B597" s="5">
        <v>45617</v>
      </c>
      <c r="C597" s="4" t="str">
        <f>TEXT(Fiscalizacoes[[#This Row],[Data]],"mm/aaaa")</f>
        <v>11/2024</v>
      </c>
      <c r="D597" s="2" t="s">
        <v>1652</v>
      </c>
      <c r="E597" s="1" t="s">
        <v>23</v>
      </c>
      <c r="F597" s="3" t="s">
        <v>1653</v>
      </c>
      <c r="G597" s="1">
        <v>46</v>
      </c>
      <c r="H597" s="3" t="s">
        <v>725</v>
      </c>
      <c r="I597" s="3" t="s">
        <v>719</v>
      </c>
      <c r="J597" s="1" t="s">
        <v>24</v>
      </c>
      <c r="K597" s="1" t="s">
        <v>532</v>
      </c>
      <c r="L597" s="4" t="s">
        <v>1664</v>
      </c>
      <c r="M597" s="25" t="s">
        <v>19</v>
      </c>
      <c r="N597" s="5">
        <v>45350</v>
      </c>
      <c r="O597" s="5">
        <v>49003</v>
      </c>
      <c r="P597" s="3" t="s">
        <v>1628</v>
      </c>
      <c r="Q597" s="3" t="s">
        <v>20</v>
      </c>
      <c r="R597" s="3" t="s">
        <v>21</v>
      </c>
      <c r="S597" s="1" t="s">
        <v>22</v>
      </c>
    </row>
    <row r="598" spans="1:19" ht="25.5" x14ac:dyDescent="0.2">
      <c r="A598" s="1">
        <v>2024597</v>
      </c>
      <c r="B598" s="5">
        <v>45617</v>
      </c>
      <c r="C598" s="4" t="str">
        <f>TEXT(Fiscalizacoes[[#This Row],[Data]],"mm/aaaa")</f>
        <v>11/2024</v>
      </c>
      <c r="D598" s="2" t="s">
        <v>1654</v>
      </c>
      <c r="E598" s="1" t="s">
        <v>23</v>
      </c>
      <c r="F598" s="3" t="s">
        <v>1653</v>
      </c>
      <c r="G598" s="1">
        <v>60</v>
      </c>
      <c r="H598" s="3" t="s">
        <v>725</v>
      </c>
      <c r="I598" s="3" t="s">
        <v>719</v>
      </c>
      <c r="J598" s="1" t="s">
        <v>24</v>
      </c>
      <c r="K598" s="1" t="s">
        <v>532</v>
      </c>
      <c r="L598" s="4" t="s">
        <v>1665</v>
      </c>
      <c r="M598" s="25" t="s">
        <v>19</v>
      </c>
      <c r="N598" s="5">
        <v>44742</v>
      </c>
      <c r="O598" s="5">
        <v>48395</v>
      </c>
      <c r="P598" s="3" t="s">
        <v>1628</v>
      </c>
      <c r="Q598" s="3" t="s">
        <v>20</v>
      </c>
      <c r="R598" s="3" t="s">
        <v>21</v>
      </c>
      <c r="S598" s="1" t="s">
        <v>22</v>
      </c>
    </row>
    <row r="599" spans="1:19" ht="25.5" x14ac:dyDescent="0.2">
      <c r="A599" s="1">
        <v>2024598</v>
      </c>
      <c r="B599" s="5">
        <v>45624</v>
      </c>
      <c r="C599" s="4" t="str">
        <f>TEXT(Fiscalizacoes[[#This Row],[Data]],"mm/aaaa")</f>
        <v>11/2024</v>
      </c>
      <c r="D599" s="2" t="s">
        <v>761</v>
      </c>
      <c r="E599" s="1" t="s">
        <v>23</v>
      </c>
      <c r="F599" s="3" t="s">
        <v>759</v>
      </c>
      <c r="G599" s="1">
        <v>5780</v>
      </c>
      <c r="H599" s="3" t="s">
        <v>624</v>
      </c>
      <c r="I599" s="3" t="s">
        <v>27</v>
      </c>
      <c r="J599" s="1" t="s">
        <v>24</v>
      </c>
      <c r="K599" s="1" t="s">
        <v>532</v>
      </c>
      <c r="L599" s="4" t="s">
        <v>1666</v>
      </c>
      <c r="M599" s="25" t="s">
        <v>19</v>
      </c>
      <c r="N599" s="5">
        <v>44347</v>
      </c>
      <c r="O599" s="5">
        <v>47999</v>
      </c>
      <c r="P599" s="1" t="s">
        <v>1667</v>
      </c>
      <c r="Q599" s="3" t="s">
        <v>56</v>
      </c>
      <c r="R599" s="3" t="s">
        <v>21</v>
      </c>
      <c r="S599" s="1" t="s">
        <v>22</v>
      </c>
    </row>
    <row r="600" spans="1:19" ht="25.5" x14ac:dyDescent="0.2">
      <c r="A600" s="1">
        <v>2024599</v>
      </c>
      <c r="B600" s="5">
        <v>45624</v>
      </c>
      <c r="C600" s="4" t="str">
        <f>TEXT(Fiscalizacoes[[#This Row],[Data]],"mm/aaaa")</f>
        <v>11/2024</v>
      </c>
      <c r="D600" s="2" t="s">
        <v>1668</v>
      </c>
      <c r="E600" s="1" t="s">
        <v>34</v>
      </c>
      <c r="F600" s="3" t="s">
        <v>755</v>
      </c>
      <c r="G600" s="1">
        <v>8012</v>
      </c>
      <c r="H600" s="3" t="s">
        <v>769</v>
      </c>
      <c r="I600" s="3" t="s">
        <v>27</v>
      </c>
      <c r="J600" s="1" t="s">
        <v>24</v>
      </c>
      <c r="K600" s="1" t="s">
        <v>532</v>
      </c>
      <c r="L600" s="4" t="s">
        <v>1669</v>
      </c>
      <c r="M600" s="25" t="s">
        <v>19</v>
      </c>
      <c r="N600" s="5">
        <v>44074</v>
      </c>
      <c r="O600" s="5">
        <v>47726</v>
      </c>
      <c r="P600" s="1" t="s">
        <v>1667</v>
      </c>
      <c r="Q600" s="3" t="s">
        <v>56</v>
      </c>
      <c r="R600" s="3" t="s">
        <v>21</v>
      </c>
      <c r="S600" s="1" t="s">
        <v>22</v>
      </c>
    </row>
    <row r="601" spans="1:19" ht="25.5" x14ac:dyDescent="0.2">
      <c r="A601" s="1">
        <v>2024600</v>
      </c>
      <c r="B601" s="5">
        <v>45624</v>
      </c>
      <c r="C601" s="4" t="str">
        <f>TEXT(Fiscalizacoes[[#This Row],[Data]],"mm/aaaa")</f>
        <v>11/2024</v>
      </c>
      <c r="D601" s="2" t="s">
        <v>1670</v>
      </c>
      <c r="E601" s="1" t="s">
        <v>34</v>
      </c>
      <c r="F601" s="3" t="s">
        <v>755</v>
      </c>
      <c r="G601" s="1">
        <v>7545</v>
      </c>
      <c r="H601" s="3" t="s">
        <v>769</v>
      </c>
      <c r="I601" s="3" t="s">
        <v>27</v>
      </c>
      <c r="J601" s="1" t="s">
        <v>24</v>
      </c>
      <c r="K601" s="1" t="s">
        <v>532</v>
      </c>
      <c r="L601" s="4" t="s">
        <v>1671</v>
      </c>
      <c r="M601" s="25" t="s">
        <v>19</v>
      </c>
      <c r="N601" s="5">
        <v>44742</v>
      </c>
      <c r="O601" s="5">
        <v>48395</v>
      </c>
      <c r="P601" s="1" t="s">
        <v>1667</v>
      </c>
      <c r="Q601" s="3" t="s">
        <v>56</v>
      </c>
      <c r="R601" s="3" t="s">
        <v>21</v>
      </c>
      <c r="S601" s="1" t="s">
        <v>22</v>
      </c>
    </row>
    <row r="602" spans="1:19" ht="38.25" x14ac:dyDescent="0.2">
      <c r="A602" s="1">
        <v>2024601</v>
      </c>
      <c r="B602" s="5">
        <v>45628</v>
      </c>
      <c r="C602" s="4" t="str">
        <f>TEXT(Fiscalizacoes[[#This Row],[Data]],"mm/aaaa")</f>
        <v>12/2024</v>
      </c>
      <c r="D602" s="2" t="s">
        <v>1675</v>
      </c>
      <c r="E602" s="1" t="s">
        <v>26</v>
      </c>
      <c r="F602" s="3" t="s">
        <v>1676</v>
      </c>
      <c r="G602" s="1">
        <v>1000</v>
      </c>
      <c r="H602" s="3" t="s">
        <v>1677</v>
      </c>
      <c r="I602" s="3" t="s">
        <v>27</v>
      </c>
      <c r="J602" s="1" t="s">
        <v>36</v>
      </c>
      <c r="M602" s="25"/>
      <c r="O602" s="5"/>
      <c r="P602" s="3" t="s">
        <v>1678</v>
      </c>
      <c r="R602" s="3" t="s">
        <v>21</v>
      </c>
      <c r="S602" s="1" t="s">
        <v>22</v>
      </c>
    </row>
    <row r="603" spans="1:19" ht="25.5" x14ac:dyDescent="0.2">
      <c r="A603" s="1">
        <v>2024602</v>
      </c>
      <c r="B603" s="5">
        <v>45632</v>
      </c>
      <c r="C603" s="4" t="str">
        <f>TEXT(Fiscalizacoes[[#This Row],[Data]],"mm/aaaa")</f>
        <v>12/2024</v>
      </c>
      <c r="D603" s="2" t="s">
        <v>1684</v>
      </c>
      <c r="G603" s="1" t="s">
        <v>396</v>
      </c>
      <c r="I603" s="3" t="s">
        <v>1132</v>
      </c>
      <c r="J603" s="1" t="s">
        <v>32</v>
      </c>
      <c r="K603" s="1" t="s">
        <v>32</v>
      </c>
      <c r="M603" s="25" t="s">
        <v>35</v>
      </c>
      <c r="O603" s="5"/>
      <c r="P603" s="1" t="s">
        <v>55</v>
      </c>
      <c r="Q603" s="3" t="s">
        <v>1679</v>
      </c>
      <c r="R603" s="3" t="s">
        <v>21</v>
      </c>
      <c r="S603" s="1" t="s">
        <v>22</v>
      </c>
    </row>
    <row r="604" spans="1:19" ht="25.5" x14ac:dyDescent="0.2">
      <c r="A604" s="1">
        <v>2024603</v>
      </c>
      <c r="B604" s="5">
        <v>45632</v>
      </c>
      <c r="C604" s="4" t="str">
        <f>TEXT(Fiscalizacoes[[#This Row],[Data]],"mm/aaaa")</f>
        <v>12/2024</v>
      </c>
      <c r="D604" s="2" t="s">
        <v>1685</v>
      </c>
      <c r="E604" s="1" t="s">
        <v>17</v>
      </c>
      <c r="F604" s="3" t="s">
        <v>1680</v>
      </c>
      <c r="G604" s="1" t="s">
        <v>396</v>
      </c>
      <c r="H604" s="3" t="s">
        <v>1681</v>
      </c>
      <c r="I604" s="3" t="s">
        <v>823</v>
      </c>
      <c r="J604" s="1" t="s">
        <v>32</v>
      </c>
      <c r="K604" s="1" t="s">
        <v>32</v>
      </c>
      <c r="M604" s="25" t="s">
        <v>1578</v>
      </c>
      <c r="O604" s="5"/>
      <c r="P604" s="1" t="s">
        <v>55</v>
      </c>
      <c r="Q604" s="3" t="s">
        <v>1679</v>
      </c>
      <c r="R604" s="3" t="s">
        <v>21</v>
      </c>
      <c r="S604" s="1" t="s">
        <v>22</v>
      </c>
    </row>
    <row r="605" spans="1:19" ht="25.5" x14ac:dyDescent="0.2">
      <c r="A605" s="1">
        <v>2024604</v>
      </c>
      <c r="B605" s="5">
        <v>45632</v>
      </c>
      <c r="C605" s="4" t="str">
        <f>TEXT(Fiscalizacoes[[#This Row],[Data]],"mm/aaaa")</f>
        <v>12/2024</v>
      </c>
      <c r="D605" s="2" t="s">
        <v>1683</v>
      </c>
      <c r="E605" s="1" t="s">
        <v>26</v>
      </c>
      <c r="F605" s="3" t="s">
        <v>1682</v>
      </c>
      <c r="G605" s="1" t="s">
        <v>396</v>
      </c>
      <c r="I605" s="3" t="s">
        <v>871</v>
      </c>
      <c r="J605" s="1" t="s">
        <v>32</v>
      </c>
      <c r="K605" s="1" t="s">
        <v>32</v>
      </c>
      <c r="L605" s="4" t="s">
        <v>1686</v>
      </c>
      <c r="M605" s="25" t="s">
        <v>1578</v>
      </c>
      <c r="N605" s="5">
        <v>43769</v>
      </c>
      <c r="O605" s="5">
        <v>45596</v>
      </c>
      <c r="P605" s="1" t="s">
        <v>55</v>
      </c>
      <c r="Q605" s="3" t="s">
        <v>1679</v>
      </c>
      <c r="R605" s="3" t="s">
        <v>21</v>
      </c>
      <c r="S605" s="1" t="s">
        <v>22</v>
      </c>
    </row>
    <row r="606" spans="1:19" ht="25.5" x14ac:dyDescent="0.2">
      <c r="A606" s="1">
        <v>2024605</v>
      </c>
      <c r="B606" s="5">
        <v>45639</v>
      </c>
      <c r="C606" s="4" t="str">
        <f>TEXT(Fiscalizacoes[[#This Row],[Data]],"mm/aaaa")</f>
        <v>12/2024</v>
      </c>
      <c r="D606" s="2" t="s">
        <v>1689</v>
      </c>
      <c r="G606" s="1" t="s">
        <v>396</v>
      </c>
      <c r="I606" s="3" t="s">
        <v>1153</v>
      </c>
      <c r="J606" s="1" t="s">
        <v>32</v>
      </c>
      <c r="K606" s="1" t="s">
        <v>32</v>
      </c>
      <c r="L606" s="4" t="s">
        <v>1690</v>
      </c>
      <c r="M606" s="25" t="s">
        <v>1578</v>
      </c>
      <c r="N606" s="5">
        <v>45199</v>
      </c>
      <c r="O606" s="5">
        <v>47026</v>
      </c>
      <c r="P606" s="1" t="s">
        <v>1350</v>
      </c>
      <c r="Q606" s="3" t="s">
        <v>1691</v>
      </c>
      <c r="R606" s="3" t="s">
        <v>21</v>
      </c>
      <c r="S606" s="1" t="s">
        <v>22</v>
      </c>
    </row>
    <row r="607" spans="1:19" ht="25.5" x14ac:dyDescent="0.2">
      <c r="A607" s="1">
        <v>2025001</v>
      </c>
      <c r="B607" s="5">
        <v>45674</v>
      </c>
      <c r="C607" s="4" t="str">
        <f>TEXT(Fiscalizacoes[[#This Row],[Data]],"mm/aaaa")</f>
        <v>01/2025</v>
      </c>
      <c r="D607" s="2" t="s">
        <v>1699</v>
      </c>
      <c r="E607" s="1" t="s">
        <v>34</v>
      </c>
      <c r="F607" s="3" t="s">
        <v>1695</v>
      </c>
      <c r="G607" s="1">
        <v>229</v>
      </c>
      <c r="H607" s="3" t="s">
        <v>1696</v>
      </c>
      <c r="I607" s="3" t="s">
        <v>238</v>
      </c>
      <c r="J607" s="1" t="s">
        <v>28</v>
      </c>
      <c r="K607" s="1" t="s">
        <v>489</v>
      </c>
      <c r="L607" s="4" t="s">
        <v>1697</v>
      </c>
      <c r="M607" s="25" t="s">
        <v>29</v>
      </c>
      <c r="N607" s="5">
        <v>45565</v>
      </c>
      <c r="O607" s="5">
        <v>47391</v>
      </c>
      <c r="P607" s="1" t="s">
        <v>1698</v>
      </c>
      <c r="Q607" s="3" t="s">
        <v>1438</v>
      </c>
      <c r="R607" s="3" t="s">
        <v>21</v>
      </c>
      <c r="S607" s="1" t="s">
        <v>22</v>
      </c>
    </row>
    <row r="608" spans="1:19" ht="25.5" x14ac:dyDescent="0.2">
      <c r="A608" s="1">
        <v>2025002</v>
      </c>
      <c r="B608" s="5">
        <v>45674</v>
      </c>
      <c r="C608" s="4" t="str">
        <f>TEXT(Fiscalizacoes[[#This Row],[Data]],"mm/aaaa")</f>
        <v>01/2025</v>
      </c>
      <c r="D608" s="2" t="s">
        <v>236</v>
      </c>
      <c r="E608" s="1" t="s">
        <v>23</v>
      </c>
      <c r="F608" s="3" t="s">
        <v>237</v>
      </c>
      <c r="G608" s="1">
        <v>810</v>
      </c>
      <c r="H608" s="3" t="s">
        <v>239</v>
      </c>
      <c r="I608" s="3" t="s">
        <v>238</v>
      </c>
      <c r="J608" s="1" t="s">
        <v>36</v>
      </c>
      <c r="K608" s="1" t="s">
        <v>489</v>
      </c>
      <c r="L608" s="4" t="s">
        <v>1700</v>
      </c>
      <c r="M608" s="25" t="s">
        <v>1701</v>
      </c>
      <c r="N608" s="5">
        <v>43861</v>
      </c>
      <c r="O608" s="5">
        <v>45688</v>
      </c>
      <c r="P608" s="1" t="s">
        <v>1698</v>
      </c>
      <c r="Q608" s="3" t="s">
        <v>1438</v>
      </c>
      <c r="R608" s="3" t="s">
        <v>21</v>
      </c>
      <c r="S608" s="1" t="s">
        <v>22</v>
      </c>
    </row>
    <row r="609" spans="1:19" ht="25.5" x14ac:dyDescent="0.2">
      <c r="A609" s="1">
        <v>2025003</v>
      </c>
      <c r="B609" s="5">
        <v>45674</v>
      </c>
      <c r="C609" s="4" t="str">
        <f>TEXT(Fiscalizacoes[[#This Row],[Data]],"mm/aaaa")</f>
        <v>01/2025</v>
      </c>
      <c r="D609" s="2" t="s">
        <v>1717</v>
      </c>
      <c r="E609" s="1" t="s">
        <v>26</v>
      </c>
      <c r="F609" s="3" t="s">
        <v>1704</v>
      </c>
      <c r="G609" s="1" t="s">
        <v>396</v>
      </c>
      <c r="H609" s="3" t="s">
        <v>1705</v>
      </c>
      <c r="I609" s="3" t="s">
        <v>54</v>
      </c>
      <c r="J609" s="1" t="s">
        <v>36</v>
      </c>
      <c r="K609" s="1" t="s">
        <v>489</v>
      </c>
      <c r="L609" s="4" t="s">
        <v>1706</v>
      </c>
      <c r="M609" s="25" t="s">
        <v>196</v>
      </c>
      <c r="N609" s="5">
        <v>45503</v>
      </c>
      <c r="O609" s="5">
        <v>47329</v>
      </c>
      <c r="P609" s="1" t="s">
        <v>1698</v>
      </c>
      <c r="Q609" s="3" t="s">
        <v>1438</v>
      </c>
      <c r="R609" s="3" t="s">
        <v>21</v>
      </c>
      <c r="S609" s="1" t="s">
        <v>22</v>
      </c>
    </row>
    <row r="610" spans="1:19" ht="25.5" x14ac:dyDescent="0.2">
      <c r="A610" s="1">
        <v>2025004</v>
      </c>
      <c r="B610" s="5">
        <v>45674</v>
      </c>
      <c r="C610" s="4" t="str">
        <f>TEXT(Fiscalizacoes[[#This Row],[Data]],"mm/aaaa")</f>
        <v>01/2025</v>
      </c>
      <c r="D610" s="2" t="s">
        <v>1718</v>
      </c>
      <c r="E610" s="1" t="s">
        <v>26</v>
      </c>
      <c r="F610" s="3" t="s">
        <v>1707</v>
      </c>
      <c r="G610" s="1">
        <v>5678</v>
      </c>
      <c r="H610" s="3" t="s">
        <v>1603</v>
      </c>
      <c r="I610" s="3" t="s">
        <v>54</v>
      </c>
      <c r="J610" s="1" t="s">
        <v>36</v>
      </c>
      <c r="K610" s="1" t="s">
        <v>489</v>
      </c>
      <c r="L610" s="4" t="s">
        <v>1375</v>
      </c>
      <c r="M610" s="25" t="s">
        <v>1719</v>
      </c>
      <c r="N610" s="5">
        <v>45596</v>
      </c>
      <c r="O610" s="5">
        <v>47422</v>
      </c>
      <c r="P610" s="1" t="s">
        <v>1698</v>
      </c>
      <c r="Q610" s="3" t="s">
        <v>1438</v>
      </c>
      <c r="R610" s="3" t="s">
        <v>21</v>
      </c>
      <c r="S610" s="1" t="s">
        <v>22</v>
      </c>
    </row>
    <row r="611" spans="1:19" ht="25.5" x14ac:dyDescent="0.2">
      <c r="A611" s="1">
        <v>2025005</v>
      </c>
      <c r="B611" s="5">
        <v>45674</v>
      </c>
      <c r="C611" s="4" t="str">
        <f>TEXT(Fiscalizacoes[[#This Row],[Data]],"mm/aaaa")</f>
        <v>01/2025</v>
      </c>
      <c r="D611" s="2" t="s">
        <v>1605</v>
      </c>
      <c r="E611" s="1" t="s">
        <v>34</v>
      </c>
      <c r="F611" s="3" t="s">
        <v>1606</v>
      </c>
      <c r="G611" s="1">
        <v>334</v>
      </c>
      <c r="H611" s="3" t="s">
        <v>37</v>
      </c>
      <c r="I611" s="3" t="s">
        <v>871</v>
      </c>
      <c r="J611" s="1" t="s">
        <v>28</v>
      </c>
      <c r="K611" s="1" t="s">
        <v>489</v>
      </c>
      <c r="L611" s="4" t="s">
        <v>1607</v>
      </c>
      <c r="M611" s="25" t="s">
        <v>29</v>
      </c>
      <c r="N611" s="5">
        <v>44985</v>
      </c>
      <c r="O611" s="5">
        <v>46811</v>
      </c>
      <c r="P611" s="1" t="s">
        <v>1698</v>
      </c>
      <c r="Q611" s="3" t="s">
        <v>1438</v>
      </c>
      <c r="R611" s="3" t="s">
        <v>21</v>
      </c>
      <c r="S611" s="1" t="s">
        <v>22</v>
      </c>
    </row>
    <row r="612" spans="1:19" ht="25.5" x14ac:dyDescent="0.2">
      <c r="A612" s="1">
        <v>2025006</v>
      </c>
      <c r="B612" s="5">
        <v>45674</v>
      </c>
      <c r="C612" s="4" t="str">
        <f>TEXT(Fiscalizacoes[[#This Row],[Data]],"mm/aaaa")</f>
        <v>01/2025</v>
      </c>
      <c r="D612" s="2" t="s">
        <v>1708</v>
      </c>
      <c r="E612" s="1" t="s">
        <v>34</v>
      </c>
      <c r="F612" s="3" t="s">
        <v>395</v>
      </c>
      <c r="G612" s="1">
        <v>47</v>
      </c>
      <c r="H612" s="3" t="s">
        <v>1593</v>
      </c>
      <c r="I612" s="3" t="s">
        <v>871</v>
      </c>
      <c r="J612" s="1" t="s">
        <v>28</v>
      </c>
      <c r="K612" s="1" t="s">
        <v>489</v>
      </c>
      <c r="L612" s="4" t="s">
        <v>1709</v>
      </c>
      <c r="M612" s="25" t="s">
        <v>29</v>
      </c>
      <c r="N612" s="5">
        <v>45322</v>
      </c>
      <c r="O612" s="5">
        <v>47149</v>
      </c>
      <c r="P612" s="1" t="s">
        <v>1698</v>
      </c>
      <c r="Q612" s="3" t="s">
        <v>1438</v>
      </c>
      <c r="R612" s="3" t="s">
        <v>21</v>
      </c>
      <c r="S612" s="1" t="s">
        <v>22</v>
      </c>
    </row>
    <row r="613" spans="1:19" ht="25.5" x14ac:dyDescent="0.2">
      <c r="A613" s="1">
        <v>2025007</v>
      </c>
      <c r="B613" s="5">
        <v>45674</v>
      </c>
      <c r="C613" s="4" t="str">
        <f>TEXT(Fiscalizacoes[[#This Row],[Data]],"mm/aaaa")</f>
        <v>01/2025</v>
      </c>
      <c r="D613" s="2" t="s">
        <v>1710</v>
      </c>
      <c r="E613" s="1" t="s">
        <v>34</v>
      </c>
      <c r="F613" s="3" t="s">
        <v>395</v>
      </c>
      <c r="G613" s="1" t="s">
        <v>396</v>
      </c>
      <c r="H613" s="3" t="s">
        <v>1593</v>
      </c>
      <c r="I613" s="3" t="s">
        <v>871</v>
      </c>
      <c r="J613" s="1" t="s">
        <v>28</v>
      </c>
      <c r="K613" s="1" t="s">
        <v>489</v>
      </c>
      <c r="L613" s="4" t="s">
        <v>1594</v>
      </c>
      <c r="M613" s="25" t="s">
        <v>29</v>
      </c>
      <c r="N613" s="5">
        <v>44985</v>
      </c>
      <c r="O613" s="5">
        <v>46811</v>
      </c>
      <c r="P613" s="1" t="s">
        <v>1698</v>
      </c>
      <c r="Q613" s="3" t="s">
        <v>1438</v>
      </c>
      <c r="R613" s="3" t="s">
        <v>21</v>
      </c>
      <c r="S613" s="1" t="s">
        <v>22</v>
      </c>
    </row>
    <row r="614" spans="1:19" ht="25.5" x14ac:dyDescent="0.2">
      <c r="A614" s="1">
        <v>2025008</v>
      </c>
      <c r="B614" s="5">
        <v>45674</v>
      </c>
      <c r="C614" s="4" t="str">
        <f>TEXT(Fiscalizacoes[[#This Row],[Data]],"mm/aaaa")</f>
        <v>01/2025</v>
      </c>
      <c r="D614" s="2" t="s">
        <v>1711</v>
      </c>
      <c r="E614" s="1" t="s">
        <v>34</v>
      </c>
      <c r="F614" s="3" t="s">
        <v>395</v>
      </c>
      <c r="G614" s="1">
        <v>131</v>
      </c>
      <c r="H614" s="3" t="s">
        <v>1593</v>
      </c>
      <c r="I614" s="3" t="s">
        <v>871</v>
      </c>
      <c r="J614" s="1" t="s">
        <v>36</v>
      </c>
      <c r="K614" s="1" t="s">
        <v>489</v>
      </c>
      <c r="L614" s="4" t="s">
        <v>1596</v>
      </c>
      <c r="M614" s="25" t="s">
        <v>196</v>
      </c>
      <c r="N614" s="5">
        <v>45138</v>
      </c>
      <c r="O614" s="5">
        <v>46965</v>
      </c>
      <c r="P614" s="1" t="s">
        <v>1698</v>
      </c>
      <c r="Q614" s="3" t="s">
        <v>1438</v>
      </c>
      <c r="R614" s="3" t="s">
        <v>21</v>
      </c>
      <c r="S614" s="1" t="s">
        <v>22</v>
      </c>
    </row>
    <row r="615" spans="1:19" ht="25.5" x14ac:dyDescent="0.2">
      <c r="A615" s="1">
        <v>2025009</v>
      </c>
      <c r="B615" s="5">
        <v>45674</v>
      </c>
      <c r="C615" s="4" t="str">
        <f>TEXT(Fiscalizacoes[[#This Row],[Data]],"mm/aaaa")</f>
        <v>01/2025</v>
      </c>
      <c r="D615" s="2" t="s">
        <v>367</v>
      </c>
      <c r="E615" s="1" t="s">
        <v>26</v>
      </c>
      <c r="F615" s="3" t="s">
        <v>1703</v>
      </c>
      <c r="G615" s="1">
        <v>275</v>
      </c>
      <c r="H615" s="3" t="s">
        <v>37</v>
      </c>
      <c r="I615" s="3" t="s">
        <v>54</v>
      </c>
      <c r="J615" s="1" t="s">
        <v>28</v>
      </c>
      <c r="K615" s="1" t="s">
        <v>489</v>
      </c>
      <c r="L615" s="4" t="s">
        <v>369</v>
      </c>
      <c r="M615" s="25" t="s">
        <v>29</v>
      </c>
      <c r="N615" s="5">
        <v>45077</v>
      </c>
      <c r="O615" s="5">
        <v>46904</v>
      </c>
      <c r="P615" s="1" t="s">
        <v>1698</v>
      </c>
      <c r="Q615" s="3" t="s">
        <v>1438</v>
      </c>
      <c r="R615" s="3" t="s">
        <v>21</v>
      </c>
      <c r="S615" s="1" t="s">
        <v>22</v>
      </c>
    </row>
    <row r="616" spans="1:19" ht="25.5" x14ac:dyDescent="0.2">
      <c r="A616" s="1">
        <v>2025010</v>
      </c>
      <c r="B616" s="5">
        <v>45674</v>
      </c>
      <c r="C616" s="4" t="str">
        <f>TEXT(Fiscalizacoes[[#This Row],[Data]],"mm/aaaa")</f>
        <v>01/2025</v>
      </c>
      <c r="D616" s="2" t="s">
        <v>1712</v>
      </c>
      <c r="E616" s="1" t="s">
        <v>34</v>
      </c>
      <c r="F616" s="3" t="s">
        <v>1713</v>
      </c>
      <c r="G616" s="1">
        <v>1123</v>
      </c>
      <c r="H616" s="3" t="s">
        <v>1705</v>
      </c>
      <c r="I616" s="3" t="s">
        <v>54</v>
      </c>
      <c r="J616" s="1" t="s">
        <v>28</v>
      </c>
      <c r="K616" s="1" t="s">
        <v>489</v>
      </c>
      <c r="L616" s="4" t="s">
        <v>1714</v>
      </c>
      <c r="M616" s="25" t="s">
        <v>29</v>
      </c>
      <c r="N616" s="5">
        <v>44985</v>
      </c>
      <c r="O616" s="5">
        <v>46811</v>
      </c>
      <c r="P616" s="1" t="s">
        <v>1698</v>
      </c>
      <c r="Q616" s="3" t="s">
        <v>1438</v>
      </c>
      <c r="R616" s="3" t="s">
        <v>21</v>
      </c>
      <c r="S616" s="1" t="s">
        <v>22</v>
      </c>
    </row>
    <row r="617" spans="1:19" ht="25.5" x14ac:dyDescent="0.2">
      <c r="A617" s="1">
        <v>2025011</v>
      </c>
      <c r="B617" s="5">
        <v>45681</v>
      </c>
      <c r="C617" s="4" t="str">
        <f>TEXT(Fiscalizacoes[[#This Row],[Data]],"mm/aaaa")</f>
        <v>01/2025</v>
      </c>
      <c r="D617" s="2" t="s">
        <v>1720</v>
      </c>
      <c r="E617" s="1" t="s">
        <v>23</v>
      </c>
      <c r="F617" s="3" t="s">
        <v>1721</v>
      </c>
      <c r="G617" s="1">
        <v>475</v>
      </c>
      <c r="H617" s="3" t="s">
        <v>1076</v>
      </c>
      <c r="I617" s="3" t="s">
        <v>238</v>
      </c>
      <c r="J617" s="1" t="s">
        <v>24</v>
      </c>
      <c r="K617" s="1" t="s">
        <v>532</v>
      </c>
      <c r="L617" s="4" t="s">
        <v>1722</v>
      </c>
      <c r="M617" s="25" t="s">
        <v>19</v>
      </c>
      <c r="N617" s="5">
        <v>44074</v>
      </c>
      <c r="O617" s="5">
        <v>47726</v>
      </c>
      <c r="P617" s="1" t="s">
        <v>1723</v>
      </c>
      <c r="Q617" s="3" t="s">
        <v>1061</v>
      </c>
      <c r="R617" s="3" t="s">
        <v>21</v>
      </c>
      <c r="S617" s="1" t="s">
        <v>22</v>
      </c>
    </row>
    <row r="618" spans="1:19" ht="25.5" x14ac:dyDescent="0.2">
      <c r="A618" s="1">
        <v>2025012</v>
      </c>
      <c r="B618" s="5">
        <v>45681</v>
      </c>
      <c r="C618" s="4" t="str">
        <f>TEXT(Fiscalizacoes[[#This Row],[Data]],"mm/aaaa")</f>
        <v>01/2025</v>
      </c>
      <c r="D618" s="2" t="s">
        <v>1724</v>
      </c>
      <c r="E618" s="1" t="s">
        <v>23</v>
      </c>
      <c r="F618" s="3" t="s">
        <v>1721</v>
      </c>
      <c r="G618" s="1">
        <v>672</v>
      </c>
      <c r="H618" s="3" t="s">
        <v>1076</v>
      </c>
      <c r="I618" s="3" t="s">
        <v>238</v>
      </c>
      <c r="J618" s="1" t="s">
        <v>24</v>
      </c>
      <c r="K618" s="1" t="s">
        <v>532</v>
      </c>
      <c r="L618" s="4" t="s">
        <v>1725</v>
      </c>
      <c r="M618" s="25" t="s">
        <v>19</v>
      </c>
      <c r="N618" s="5">
        <v>45504</v>
      </c>
      <c r="O618" s="5">
        <v>49156</v>
      </c>
      <c r="P618" s="1" t="s">
        <v>1723</v>
      </c>
      <c r="Q618" s="3" t="s">
        <v>1061</v>
      </c>
      <c r="R618" s="3" t="s">
        <v>21</v>
      </c>
      <c r="S618" s="1" t="s">
        <v>22</v>
      </c>
    </row>
    <row r="619" spans="1:19" ht="25.5" x14ac:dyDescent="0.2">
      <c r="A619" s="1">
        <v>2025013</v>
      </c>
      <c r="B619" s="5">
        <v>45681</v>
      </c>
      <c r="C619" s="4" t="str">
        <f>TEXT(Fiscalizacoes[[#This Row],[Data]],"mm/aaaa")</f>
        <v>01/2025</v>
      </c>
      <c r="D619" s="2" t="s">
        <v>1737</v>
      </c>
      <c r="E619" s="1" t="s">
        <v>23</v>
      </c>
      <c r="F619" s="3" t="s">
        <v>1721</v>
      </c>
      <c r="G619" s="1">
        <v>822</v>
      </c>
      <c r="H619" s="3" t="s">
        <v>1076</v>
      </c>
      <c r="I619" s="3" t="s">
        <v>238</v>
      </c>
      <c r="J619" s="1" t="s">
        <v>24</v>
      </c>
      <c r="K619" s="1" t="s">
        <v>532</v>
      </c>
      <c r="L619" s="4" t="s">
        <v>1726</v>
      </c>
      <c r="M619" s="25" t="s">
        <v>19</v>
      </c>
      <c r="N619" s="5">
        <v>44804</v>
      </c>
      <c r="O619" s="5">
        <v>46630</v>
      </c>
      <c r="P619" s="1" t="s">
        <v>1723</v>
      </c>
      <c r="Q619" s="3" t="s">
        <v>1061</v>
      </c>
      <c r="R619" s="3" t="s">
        <v>21</v>
      </c>
      <c r="S619" s="1" t="s">
        <v>22</v>
      </c>
    </row>
    <row r="620" spans="1:19" ht="25.5" x14ac:dyDescent="0.2">
      <c r="A620" s="1">
        <v>2025014</v>
      </c>
      <c r="B620" s="5">
        <v>45681</v>
      </c>
      <c r="C620" s="4" t="str">
        <f>TEXT(Fiscalizacoes[[#This Row],[Data]],"mm/aaaa")</f>
        <v>01/2025</v>
      </c>
      <c r="D620" s="2" t="s">
        <v>1736</v>
      </c>
      <c r="E620" s="1" t="s">
        <v>23</v>
      </c>
      <c r="F620" s="3" t="s">
        <v>1721</v>
      </c>
      <c r="G620" s="1">
        <v>911</v>
      </c>
      <c r="H620" s="3" t="s">
        <v>1076</v>
      </c>
      <c r="I620" s="3" t="s">
        <v>238</v>
      </c>
      <c r="J620" s="1" t="s">
        <v>18</v>
      </c>
      <c r="K620" s="1" t="s">
        <v>532</v>
      </c>
      <c r="L620" s="4" t="s">
        <v>1727</v>
      </c>
      <c r="M620" s="25" t="s">
        <v>359</v>
      </c>
      <c r="N620" s="5">
        <v>43708</v>
      </c>
      <c r="O620" s="5">
        <v>45535</v>
      </c>
      <c r="P620" s="1" t="s">
        <v>1723</v>
      </c>
      <c r="Q620" s="3" t="s">
        <v>1061</v>
      </c>
      <c r="R620" s="3" t="s">
        <v>21</v>
      </c>
      <c r="S620" s="1" t="s">
        <v>22</v>
      </c>
    </row>
    <row r="621" spans="1:19" ht="25.5" x14ac:dyDescent="0.2">
      <c r="A621" s="1">
        <v>2025015</v>
      </c>
      <c r="B621" s="5">
        <v>45681</v>
      </c>
      <c r="C621" s="4" t="str">
        <f>TEXT(Fiscalizacoes[[#This Row],[Data]],"mm/aaaa")</f>
        <v>01/2025</v>
      </c>
      <c r="D621" s="2" t="s">
        <v>1759</v>
      </c>
      <c r="E621" s="1" t="s">
        <v>23</v>
      </c>
      <c r="F621" s="3" t="s">
        <v>1721</v>
      </c>
      <c r="G621" s="1">
        <v>1000</v>
      </c>
      <c r="H621" s="3" t="s">
        <v>1076</v>
      </c>
      <c r="I621" s="3" t="s">
        <v>238</v>
      </c>
      <c r="J621" s="1" t="s">
        <v>24</v>
      </c>
      <c r="K621" s="1" t="s">
        <v>532</v>
      </c>
      <c r="L621" s="4" t="s">
        <v>1735</v>
      </c>
      <c r="M621" s="25" t="s">
        <v>408</v>
      </c>
      <c r="N621" s="5">
        <v>44804</v>
      </c>
      <c r="O621" s="5">
        <v>46630</v>
      </c>
      <c r="P621" s="1" t="s">
        <v>1723</v>
      </c>
      <c r="Q621" s="3" t="s">
        <v>1061</v>
      </c>
      <c r="R621" s="3" t="s">
        <v>21</v>
      </c>
      <c r="S621" s="1" t="s">
        <v>22</v>
      </c>
    </row>
    <row r="622" spans="1:19" ht="25.5" x14ac:dyDescent="0.2">
      <c r="A622" s="1">
        <v>2025016</v>
      </c>
      <c r="B622" s="5">
        <v>45681</v>
      </c>
      <c r="C622" s="4" t="str">
        <f>TEXT(Fiscalizacoes[[#This Row],[Data]],"mm/aaaa")</f>
        <v>01/2025</v>
      </c>
      <c r="D622" s="2" t="s">
        <v>1761</v>
      </c>
      <c r="E622" s="1" t="s">
        <v>23</v>
      </c>
      <c r="F622" s="3" t="s">
        <v>1721</v>
      </c>
      <c r="G622" s="1">
        <v>1025</v>
      </c>
      <c r="H622" s="3" t="s">
        <v>1076</v>
      </c>
      <c r="I622" s="3" t="s">
        <v>238</v>
      </c>
      <c r="J622" s="1" t="s">
        <v>24</v>
      </c>
      <c r="K622" s="1" t="s">
        <v>532</v>
      </c>
      <c r="L622" s="4" t="s">
        <v>1734</v>
      </c>
      <c r="M622" s="25" t="s">
        <v>408</v>
      </c>
      <c r="N622" s="5">
        <v>44469</v>
      </c>
      <c r="O622" s="5">
        <v>46295</v>
      </c>
      <c r="P622" s="1" t="s">
        <v>1723</v>
      </c>
      <c r="Q622" s="3" t="s">
        <v>1061</v>
      </c>
      <c r="R622" s="3" t="s">
        <v>21</v>
      </c>
      <c r="S622" s="1" t="s">
        <v>22</v>
      </c>
    </row>
    <row r="623" spans="1:19" ht="25.5" x14ac:dyDescent="0.2">
      <c r="A623" s="1">
        <v>2025017</v>
      </c>
      <c r="B623" s="5">
        <v>45681</v>
      </c>
      <c r="C623" s="4" t="str">
        <f>TEXT(Fiscalizacoes[[#This Row],[Data]],"mm/aaaa")</f>
        <v>01/2025</v>
      </c>
      <c r="D623" s="2" t="s">
        <v>1732</v>
      </c>
      <c r="E623" s="1" t="s">
        <v>23</v>
      </c>
      <c r="F623" s="3" t="s">
        <v>1721</v>
      </c>
      <c r="G623" s="1">
        <v>1131</v>
      </c>
      <c r="H623" s="3" t="s">
        <v>1076</v>
      </c>
      <c r="I623" s="3" t="s">
        <v>238</v>
      </c>
      <c r="J623" s="1" t="s">
        <v>24</v>
      </c>
      <c r="K623" s="1" t="s">
        <v>532</v>
      </c>
      <c r="L623" s="4" t="s">
        <v>1733</v>
      </c>
      <c r="M623" s="25" t="s">
        <v>1728</v>
      </c>
      <c r="N623" s="5">
        <v>44985</v>
      </c>
      <c r="O623" s="5">
        <v>46811</v>
      </c>
      <c r="P623" s="1" t="s">
        <v>1723</v>
      </c>
      <c r="Q623" s="3" t="s">
        <v>1061</v>
      </c>
      <c r="R623" s="3" t="s">
        <v>21</v>
      </c>
      <c r="S623" s="1" t="s">
        <v>22</v>
      </c>
    </row>
    <row r="624" spans="1:19" ht="25.5" x14ac:dyDescent="0.2">
      <c r="A624" s="1">
        <v>2025018</v>
      </c>
      <c r="B624" s="5">
        <v>45681</v>
      </c>
      <c r="C624" s="4" t="str">
        <f>TEXT(Fiscalizacoes[[#This Row],[Data]],"mm/aaaa")</f>
        <v>01/2025</v>
      </c>
      <c r="D624" s="2" t="s">
        <v>1473</v>
      </c>
      <c r="E624" s="1" t="s">
        <v>34</v>
      </c>
      <c r="F624" s="3" t="s">
        <v>1731</v>
      </c>
      <c r="G624" s="1">
        <v>811</v>
      </c>
      <c r="H624" s="3" t="s">
        <v>1466</v>
      </c>
      <c r="I624" s="3" t="s">
        <v>238</v>
      </c>
      <c r="J624" s="1" t="s">
        <v>18</v>
      </c>
      <c r="K624" s="1" t="s">
        <v>489</v>
      </c>
      <c r="L624" s="4" t="s">
        <v>1480</v>
      </c>
      <c r="M624" s="25" t="s">
        <v>359</v>
      </c>
      <c r="N624" s="5">
        <v>42094</v>
      </c>
      <c r="O624" s="5">
        <v>43921</v>
      </c>
      <c r="P624" s="1" t="s">
        <v>1723</v>
      </c>
      <c r="Q624" s="3" t="s">
        <v>1061</v>
      </c>
      <c r="R624" s="3" t="s">
        <v>21</v>
      </c>
      <c r="S624" s="1" t="s">
        <v>22</v>
      </c>
    </row>
    <row r="625" spans="1:19" ht="25.5" x14ac:dyDescent="0.2">
      <c r="A625" s="1">
        <v>2025019</v>
      </c>
      <c r="B625" s="5">
        <v>45681</v>
      </c>
      <c r="C625" s="4" t="str">
        <f>TEXT(Fiscalizacoes[[#This Row],[Data]],"mm/aaaa")</f>
        <v>01/2025</v>
      </c>
      <c r="D625" s="2" t="s">
        <v>1729</v>
      </c>
      <c r="E625" s="1" t="s">
        <v>34</v>
      </c>
      <c r="F625" s="3" t="s">
        <v>1467</v>
      </c>
      <c r="G625" s="1">
        <v>2570</v>
      </c>
      <c r="H625" s="3" t="s">
        <v>1466</v>
      </c>
      <c r="I625" s="3" t="s">
        <v>238</v>
      </c>
      <c r="J625" s="1" t="s">
        <v>28</v>
      </c>
      <c r="K625" s="1" t="s">
        <v>489</v>
      </c>
      <c r="L625" s="4" t="s">
        <v>1730</v>
      </c>
      <c r="M625" s="25" t="s">
        <v>29</v>
      </c>
      <c r="N625" s="5">
        <v>45473</v>
      </c>
      <c r="O625" s="5">
        <v>47299</v>
      </c>
      <c r="P625" s="1" t="s">
        <v>1723</v>
      </c>
      <c r="Q625" s="3" t="s">
        <v>1061</v>
      </c>
      <c r="R625" s="3" t="s">
        <v>21</v>
      </c>
      <c r="S625" s="1" t="s">
        <v>22</v>
      </c>
    </row>
    <row r="626" spans="1:19" ht="25.5" x14ac:dyDescent="0.2">
      <c r="A626" s="1">
        <v>2025020</v>
      </c>
      <c r="B626" s="5">
        <v>45687</v>
      </c>
      <c r="C626" s="4" t="str">
        <f>TEXT(Fiscalizacoes[[#This Row],[Data]],"mm/aaaa")</f>
        <v>01/2025</v>
      </c>
      <c r="D626" s="2" t="s">
        <v>1740</v>
      </c>
      <c r="E626" s="1" t="s">
        <v>34</v>
      </c>
      <c r="F626" s="3" t="s">
        <v>238</v>
      </c>
      <c r="G626" s="1">
        <v>150</v>
      </c>
      <c r="H626" s="3" t="s">
        <v>1446</v>
      </c>
      <c r="I626" s="3" t="s">
        <v>238</v>
      </c>
      <c r="J626" s="1" t="s">
        <v>28</v>
      </c>
      <c r="K626" s="1" t="s">
        <v>489</v>
      </c>
      <c r="L626" s="4" t="s">
        <v>1447</v>
      </c>
      <c r="M626" s="25" t="s">
        <v>1719</v>
      </c>
      <c r="N626" s="5">
        <v>45169</v>
      </c>
      <c r="O626" s="5">
        <v>46996</v>
      </c>
      <c r="P626" s="1" t="s">
        <v>1698</v>
      </c>
      <c r="Q626" s="3" t="s">
        <v>1061</v>
      </c>
      <c r="R626" s="3" t="s">
        <v>21</v>
      </c>
      <c r="S626" s="1" t="s">
        <v>22</v>
      </c>
    </row>
    <row r="627" spans="1:19" ht="25.5" x14ac:dyDescent="0.2">
      <c r="A627" s="1">
        <v>2025021</v>
      </c>
      <c r="B627" s="5">
        <v>45687</v>
      </c>
      <c r="C627" s="4" t="str">
        <f>TEXT(Fiscalizacoes[[#This Row],[Data]],"mm/aaaa")</f>
        <v>01/2025</v>
      </c>
      <c r="D627" s="2" t="s">
        <v>1448</v>
      </c>
      <c r="E627" s="1" t="s">
        <v>34</v>
      </c>
      <c r="F627" s="3" t="s">
        <v>238</v>
      </c>
      <c r="G627" s="1">
        <v>150</v>
      </c>
      <c r="H627" s="3" t="s">
        <v>1446</v>
      </c>
      <c r="I627" s="3" t="s">
        <v>238</v>
      </c>
      <c r="J627" s="1" t="s">
        <v>30</v>
      </c>
      <c r="K627" s="1" t="s">
        <v>1449</v>
      </c>
      <c r="L627" s="7" t="s">
        <v>31</v>
      </c>
      <c r="M627" s="3" t="s">
        <v>30</v>
      </c>
      <c r="O627" s="5"/>
      <c r="P627" s="1" t="s">
        <v>1698</v>
      </c>
      <c r="Q627" s="3" t="s">
        <v>1061</v>
      </c>
      <c r="R627" s="3" t="s">
        <v>21</v>
      </c>
      <c r="S627" s="1" t="s">
        <v>22</v>
      </c>
    </row>
    <row r="628" spans="1:19" ht="25.5" x14ac:dyDescent="0.2">
      <c r="A628" s="1">
        <v>2025022</v>
      </c>
      <c r="B628" s="5">
        <v>45687</v>
      </c>
      <c r="C628" s="4" t="str">
        <f>TEXT(Fiscalizacoes[[#This Row],[Data]],"mm/aaaa")</f>
        <v>01/2025</v>
      </c>
      <c r="D628" s="2" t="s">
        <v>1450</v>
      </c>
      <c r="E628" s="1" t="s">
        <v>34</v>
      </c>
      <c r="F628" s="3" t="s">
        <v>1451</v>
      </c>
      <c r="G628" s="1">
        <v>514</v>
      </c>
      <c r="H628" s="3" t="s">
        <v>1452</v>
      </c>
      <c r="I628" s="3" t="s">
        <v>238</v>
      </c>
      <c r="J628" s="1" t="s">
        <v>28</v>
      </c>
      <c r="K628" s="1" t="s">
        <v>489</v>
      </c>
      <c r="L628" s="4" t="s">
        <v>1453</v>
      </c>
      <c r="M628" s="25" t="s">
        <v>29</v>
      </c>
      <c r="N628" s="5">
        <v>44985</v>
      </c>
      <c r="O628" s="5">
        <v>46811</v>
      </c>
      <c r="P628" s="1" t="s">
        <v>1698</v>
      </c>
      <c r="Q628" s="3" t="s">
        <v>1061</v>
      </c>
      <c r="R628" s="3" t="s">
        <v>21</v>
      </c>
      <c r="S628" s="1" t="s">
        <v>22</v>
      </c>
    </row>
    <row r="629" spans="1:19" ht="25.5" x14ac:dyDescent="0.2">
      <c r="A629" s="1">
        <v>2025023</v>
      </c>
      <c r="B629" s="5">
        <v>45687</v>
      </c>
      <c r="C629" s="4" t="str">
        <f>TEXT(Fiscalizacoes[[#This Row],[Data]],"mm/aaaa")</f>
        <v>01/2025</v>
      </c>
      <c r="D629" s="2" t="s">
        <v>820</v>
      </c>
      <c r="E629" s="1" t="s">
        <v>34</v>
      </c>
      <c r="F629" s="3" t="s">
        <v>1459</v>
      </c>
      <c r="G629" s="1">
        <v>1600</v>
      </c>
      <c r="H629" s="3" t="s">
        <v>1460</v>
      </c>
      <c r="I629" s="3" t="s">
        <v>238</v>
      </c>
      <c r="J629" s="1" t="s">
        <v>28</v>
      </c>
      <c r="K629" s="1" t="s">
        <v>489</v>
      </c>
      <c r="L629" s="4" t="s">
        <v>1461</v>
      </c>
      <c r="M629" s="25" t="s">
        <v>29</v>
      </c>
      <c r="N629" s="5">
        <v>45322</v>
      </c>
      <c r="O629" s="5">
        <v>47149</v>
      </c>
      <c r="P629" s="1" t="s">
        <v>1698</v>
      </c>
      <c r="Q629" s="3" t="s">
        <v>1061</v>
      </c>
      <c r="R629" s="3" t="s">
        <v>21</v>
      </c>
      <c r="S629" s="1" t="s">
        <v>22</v>
      </c>
    </row>
    <row r="630" spans="1:19" ht="25.5" x14ac:dyDescent="0.2">
      <c r="A630" s="1">
        <v>2025024</v>
      </c>
      <c r="B630" s="5">
        <v>45687</v>
      </c>
      <c r="C630" s="4" t="str">
        <f>TEXT(Fiscalizacoes[[#This Row],[Data]],"mm/aaaa")</f>
        <v>01/2025</v>
      </c>
      <c r="D630" s="2" t="s">
        <v>1741</v>
      </c>
      <c r="E630" s="1" t="s">
        <v>34</v>
      </c>
      <c r="F630" s="3" t="s">
        <v>1742</v>
      </c>
      <c r="G630" s="1">
        <v>1844</v>
      </c>
      <c r="H630" s="3" t="s">
        <v>1743</v>
      </c>
      <c r="I630" s="3" t="s">
        <v>54</v>
      </c>
      <c r="J630" s="1" t="s">
        <v>18</v>
      </c>
      <c r="K630" s="1" t="s">
        <v>532</v>
      </c>
      <c r="L630" s="4" t="s">
        <v>1744</v>
      </c>
      <c r="M630" s="25" t="s">
        <v>19</v>
      </c>
      <c r="N630" s="5">
        <v>45473</v>
      </c>
      <c r="O630" s="5">
        <v>47299</v>
      </c>
      <c r="P630" s="1" t="s">
        <v>1698</v>
      </c>
      <c r="Q630" s="3" t="s">
        <v>1061</v>
      </c>
      <c r="R630" s="3" t="s">
        <v>21</v>
      </c>
      <c r="S630" s="1" t="s">
        <v>22</v>
      </c>
    </row>
    <row r="631" spans="1:19" ht="25.5" x14ac:dyDescent="0.2">
      <c r="A631" s="1">
        <v>2025025</v>
      </c>
      <c r="B631" s="5">
        <v>45687</v>
      </c>
      <c r="C631" s="4" t="str">
        <f>TEXT(Fiscalizacoes[[#This Row],[Data]],"mm/aaaa")</f>
        <v>01/2025</v>
      </c>
      <c r="D631" s="2" t="s">
        <v>1760</v>
      </c>
      <c r="E631" s="1" t="s">
        <v>34</v>
      </c>
      <c r="F631" s="3" t="s">
        <v>1742</v>
      </c>
      <c r="G631" s="1">
        <v>2002</v>
      </c>
      <c r="H631" s="3" t="s">
        <v>1743</v>
      </c>
      <c r="I631" s="3" t="s">
        <v>54</v>
      </c>
      <c r="J631" s="1" t="s">
        <v>18</v>
      </c>
      <c r="K631" s="1" t="s">
        <v>532</v>
      </c>
      <c r="L631" s="4" t="s">
        <v>1745</v>
      </c>
      <c r="M631" s="25" t="s">
        <v>19</v>
      </c>
      <c r="N631" s="5">
        <v>45565</v>
      </c>
      <c r="O631" s="5">
        <v>49217</v>
      </c>
      <c r="P631" s="1" t="s">
        <v>1698</v>
      </c>
      <c r="Q631" s="3" t="s">
        <v>1061</v>
      </c>
      <c r="R631" s="3" t="s">
        <v>21</v>
      </c>
      <c r="S631" s="1" t="s">
        <v>22</v>
      </c>
    </row>
    <row r="632" spans="1:19" ht="25.5" x14ac:dyDescent="0.2">
      <c r="A632" s="1">
        <v>2025026</v>
      </c>
      <c r="B632" s="5">
        <v>45687</v>
      </c>
      <c r="C632" s="4" t="str">
        <f>TEXT(Fiscalizacoes[[#This Row],[Data]],"mm/aaaa")</f>
        <v>01/2025</v>
      </c>
      <c r="D632" s="2" t="s">
        <v>1746</v>
      </c>
      <c r="E632" s="1" t="s">
        <v>34</v>
      </c>
      <c r="F632" s="3" t="s">
        <v>1747</v>
      </c>
      <c r="G632" s="1">
        <v>244</v>
      </c>
      <c r="H632" s="3" t="s">
        <v>1743</v>
      </c>
      <c r="I632" s="3" t="s">
        <v>54</v>
      </c>
      <c r="J632" s="1" t="s">
        <v>18</v>
      </c>
      <c r="K632" s="1" t="s">
        <v>532</v>
      </c>
      <c r="L632" s="4" t="s">
        <v>1748</v>
      </c>
      <c r="M632" s="25" t="s">
        <v>19</v>
      </c>
      <c r="N632" s="5">
        <v>45350</v>
      </c>
      <c r="O632" s="5">
        <v>49003</v>
      </c>
      <c r="P632" s="1" t="s">
        <v>1698</v>
      </c>
      <c r="Q632" s="3" t="s">
        <v>1061</v>
      </c>
      <c r="R632" s="3" t="s">
        <v>21</v>
      </c>
      <c r="S632" s="1" t="s">
        <v>22</v>
      </c>
    </row>
    <row r="633" spans="1:19" ht="25.5" x14ac:dyDescent="0.2">
      <c r="A633" s="1">
        <v>2025027</v>
      </c>
      <c r="B633" s="5">
        <v>45687</v>
      </c>
      <c r="C633" s="4" t="str">
        <f>TEXT(Fiscalizacoes[[#This Row],[Data]],"mm/aaaa")</f>
        <v>01/2025</v>
      </c>
      <c r="D633" s="2" t="s">
        <v>1750</v>
      </c>
      <c r="E633" s="1" t="s">
        <v>34</v>
      </c>
      <c r="F633" s="3" t="s">
        <v>1742</v>
      </c>
      <c r="G633" s="1">
        <v>4501</v>
      </c>
      <c r="H633" s="3" t="s">
        <v>1743</v>
      </c>
      <c r="I633" s="3" t="s">
        <v>54</v>
      </c>
      <c r="J633" s="1" t="s">
        <v>28</v>
      </c>
      <c r="K633" s="1" t="s">
        <v>489</v>
      </c>
      <c r="L633" s="4" t="s">
        <v>1751</v>
      </c>
      <c r="M633" s="25" t="s">
        <v>29</v>
      </c>
      <c r="N633" s="5">
        <v>45169</v>
      </c>
      <c r="O633" s="5">
        <v>46996</v>
      </c>
      <c r="P633" s="1" t="s">
        <v>1698</v>
      </c>
      <c r="Q633" s="3" t="s">
        <v>1061</v>
      </c>
      <c r="R633" s="3" t="s">
        <v>21</v>
      </c>
      <c r="S633" s="1" t="s">
        <v>22</v>
      </c>
    </row>
    <row r="634" spans="1:19" ht="25.5" x14ac:dyDescent="0.2">
      <c r="A634" s="1">
        <v>2025028</v>
      </c>
      <c r="B634" s="5">
        <v>45702</v>
      </c>
      <c r="C634" s="4" t="str">
        <f>TEXT(Fiscalizacoes[[#This Row],[Data]],"mm/aaaa")</f>
        <v>02/2025</v>
      </c>
      <c r="D634" s="2" t="s">
        <v>1583</v>
      </c>
      <c r="E634" s="1" t="s">
        <v>34</v>
      </c>
      <c r="F634" s="3" t="s">
        <v>1576</v>
      </c>
      <c r="G634" s="1">
        <v>800</v>
      </c>
      <c r="H634" s="3" t="s">
        <v>1182</v>
      </c>
      <c r="I634" s="3" t="s">
        <v>421</v>
      </c>
      <c r="J634" s="1" t="s">
        <v>32</v>
      </c>
      <c r="K634" s="1" t="s">
        <v>32</v>
      </c>
      <c r="L634" s="4" t="s">
        <v>1577</v>
      </c>
      <c r="M634" s="25" t="s">
        <v>1578</v>
      </c>
      <c r="N634" s="5">
        <v>43769</v>
      </c>
      <c r="O634" s="5">
        <v>49248</v>
      </c>
      <c r="P634" s="1" t="s">
        <v>1763</v>
      </c>
      <c r="Q634" s="3" t="s">
        <v>56</v>
      </c>
      <c r="R634" s="3" t="s">
        <v>21</v>
      </c>
      <c r="S634" s="1" t="s">
        <v>22</v>
      </c>
    </row>
    <row r="635" spans="1:19" ht="25.5" x14ac:dyDescent="0.2">
      <c r="A635" s="1">
        <v>2025029</v>
      </c>
      <c r="B635" s="5">
        <v>45702</v>
      </c>
      <c r="C635" s="4" t="str">
        <f>TEXT(Fiscalizacoes[[#This Row],[Data]],"mm/aaaa")</f>
        <v>02/2025</v>
      </c>
      <c r="D635" s="2" t="s">
        <v>1762</v>
      </c>
      <c r="E635" s="1" t="s">
        <v>17</v>
      </c>
      <c r="F635" s="3" t="s">
        <v>1764</v>
      </c>
      <c r="G635" s="1" t="s">
        <v>396</v>
      </c>
      <c r="I635" s="3" t="s">
        <v>421</v>
      </c>
      <c r="J635" s="1" t="s">
        <v>30</v>
      </c>
      <c r="K635" s="1" t="s">
        <v>1762</v>
      </c>
      <c r="M635" s="25"/>
      <c r="O635" s="5"/>
      <c r="P635" s="1" t="s">
        <v>1763</v>
      </c>
      <c r="Q635" s="3" t="s">
        <v>56</v>
      </c>
      <c r="R635" s="3" t="s">
        <v>21</v>
      </c>
      <c r="S635" s="1" t="s">
        <v>22</v>
      </c>
    </row>
    <row r="636" spans="1:19" ht="25.5" x14ac:dyDescent="0.2">
      <c r="A636" s="1">
        <v>2025030</v>
      </c>
      <c r="B636" s="5">
        <v>45702</v>
      </c>
      <c r="C636" s="4" t="str">
        <f>TEXT(Fiscalizacoes[[#This Row],[Data]],"mm/aaaa")</f>
        <v>02/2025</v>
      </c>
      <c r="D636" s="2" t="s">
        <v>1510</v>
      </c>
      <c r="E636" s="1" t="s">
        <v>26</v>
      </c>
      <c r="F636" s="3" t="s">
        <v>1518</v>
      </c>
      <c r="G636" s="1" t="s">
        <v>396</v>
      </c>
      <c r="H636" s="3" t="s">
        <v>185</v>
      </c>
      <c r="I636" s="3" t="s">
        <v>27</v>
      </c>
      <c r="J636" s="1" t="s">
        <v>36</v>
      </c>
      <c r="K636" s="1" t="s">
        <v>489</v>
      </c>
      <c r="L636" s="4" t="s">
        <v>1523</v>
      </c>
      <c r="M636" s="25" t="s">
        <v>35</v>
      </c>
      <c r="N636" s="25">
        <v>45382</v>
      </c>
      <c r="O636" s="25">
        <v>47208</v>
      </c>
      <c r="P636" s="1" t="s">
        <v>1763</v>
      </c>
      <c r="Q636" s="3" t="s">
        <v>56</v>
      </c>
      <c r="R636" s="3" t="s">
        <v>21</v>
      </c>
      <c r="S636" s="1" t="s">
        <v>22</v>
      </c>
    </row>
    <row r="637" spans="1:19" ht="25.5" x14ac:dyDescent="0.2">
      <c r="A637" s="1">
        <v>2025031</v>
      </c>
      <c r="B637" s="5">
        <v>45709</v>
      </c>
      <c r="C637" s="4" t="str">
        <f>TEXT(Fiscalizacoes[[#This Row],[Data]],"mm/aaaa")</f>
        <v>02/2025</v>
      </c>
      <c r="D637" s="2" t="s">
        <v>1768</v>
      </c>
      <c r="E637" s="1" t="s">
        <v>23</v>
      </c>
      <c r="F637" s="3" t="s">
        <v>1769</v>
      </c>
      <c r="G637" s="1">
        <v>250</v>
      </c>
      <c r="H637" s="3" t="s">
        <v>725</v>
      </c>
      <c r="I637" s="3" t="s">
        <v>719</v>
      </c>
      <c r="J637" s="1" t="s">
        <v>24</v>
      </c>
      <c r="K637" s="1" t="s">
        <v>532</v>
      </c>
      <c r="L637" s="4" t="s">
        <v>1770</v>
      </c>
      <c r="M637" s="25" t="s">
        <v>19</v>
      </c>
      <c r="N637" s="25">
        <v>45565</v>
      </c>
      <c r="O637" s="25">
        <v>49217</v>
      </c>
      <c r="P637" s="1" t="s">
        <v>1698</v>
      </c>
      <c r="Q637" s="3" t="s">
        <v>25</v>
      </c>
      <c r="R637" s="3" t="s">
        <v>21</v>
      </c>
      <c r="S637" s="1" t="s">
        <v>22</v>
      </c>
    </row>
    <row r="638" spans="1:19" ht="25.5" x14ac:dyDescent="0.2">
      <c r="A638" s="1">
        <v>2025032</v>
      </c>
      <c r="B638" s="5">
        <v>45709</v>
      </c>
      <c r="C638" s="4" t="str">
        <f>TEXT(Fiscalizacoes[[#This Row],[Data]],"mm/aaaa")</f>
        <v>02/2025</v>
      </c>
      <c r="D638" s="2" t="s">
        <v>1784</v>
      </c>
      <c r="E638" s="1" t="s">
        <v>23</v>
      </c>
      <c r="F638" s="3" t="s">
        <v>1780</v>
      </c>
      <c r="G638" s="1">
        <v>156</v>
      </c>
      <c r="H638" s="3" t="s">
        <v>725</v>
      </c>
      <c r="I638" s="3" t="s">
        <v>719</v>
      </c>
      <c r="J638" s="1" t="s">
        <v>24</v>
      </c>
      <c r="K638" s="1" t="s">
        <v>532</v>
      </c>
      <c r="L638" s="4" t="s">
        <v>1782</v>
      </c>
      <c r="M638" s="25"/>
      <c r="N638" s="25">
        <v>44681</v>
      </c>
      <c r="O638" s="25"/>
      <c r="P638" s="1" t="s">
        <v>1698</v>
      </c>
      <c r="Q638" s="3" t="s">
        <v>25</v>
      </c>
      <c r="R638" s="3" t="s">
        <v>21</v>
      </c>
      <c r="S638" s="1" t="s">
        <v>22</v>
      </c>
    </row>
    <row r="639" spans="1:19" ht="25.5" x14ac:dyDescent="0.2">
      <c r="A639" s="1">
        <v>2025033</v>
      </c>
      <c r="B639" s="5">
        <v>45709</v>
      </c>
      <c r="C639" s="4" t="str">
        <f>TEXT(Fiscalizacoes[[#This Row],[Data]],"mm/aaaa")</f>
        <v>02/2025</v>
      </c>
      <c r="D639" s="2" t="s">
        <v>1771</v>
      </c>
      <c r="E639" s="1" t="s">
        <v>23</v>
      </c>
      <c r="F639" s="3" t="s">
        <v>1780</v>
      </c>
      <c r="G639" s="1">
        <v>136</v>
      </c>
      <c r="H639" s="3" t="s">
        <v>725</v>
      </c>
      <c r="I639" s="3" t="s">
        <v>719</v>
      </c>
      <c r="J639" s="1" t="s">
        <v>24</v>
      </c>
      <c r="K639" s="1" t="s">
        <v>532</v>
      </c>
      <c r="L639" s="4" t="s">
        <v>1781</v>
      </c>
      <c r="M639" s="25" t="s">
        <v>19</v>
      </c>
      <c r="N639" s="25">
        <v>44804</v>
      </c>
      <c r="O639" s="25">
        <v>48457</v>
      </c>
      <c r="P639" s="1" t="s">
        <v>1698</v>
      </c>
      <c r="Q639" s="3" t="s">
        <v>25</v>
      </c>
      <c r="R639" s="3" t="s">
        <v>21</v>
      </c>
      <c r="S639" s="1" t="s">
        <v>22</v>
      </c>
    </row>
    <row r="640" spans="1:19" ht="25.5" x14ac:dyDescent="0.2">
      <c r="A640" s="1">
        <v>2025034</v>
      </c>
      <c r="B640" s="5">
        <v>45709</v>
      </c>
      <c r="C640" s="4" t="str">
        <f>TEXT(Fiscalizacoes[[#This Row],[Data]],"mm/aaaa")</f>
        <v>02/2025</v>
      </c>
      <c r="D640" s="2" t="s">
        <v>1779</v>
      </c>
      <c r="E640" s="1" t="s">
        <v>23</v>
      </c>
      <c r="F640" s="3" t="s">
        <v>1780</v>
      </c>
      <c r="G640" s="1">
        <v>106</v>
      </c>
      <c r="H640" s="3" t="s">
        <v>725</v>
      </c>
      <c r="I640" s="3" t="s">
        <v>719</v>
      </c>
      <c r="J640" s="1" t="s">
        <v>24</v>
      </c>
      <c r="K640" s="1" t="s">
        <v>532</v>
      </c>
      <c r="L640" s="4" t="s">
        <v>1783</v>
      </c>
      <c r="M640" s="25" t="s">
        <v>19</v>
      </c>
      <c r="N640" s="25">
        <v>44712</v>
      </c>
      <c r="O640" s="25">
        <v>48365</v>
      </c>
      <c r="P640" s="1" t="s">
        <v>1698</v>
      </c>
      <c r="Q640" s="3" t="s">
        <v>25</v>
      </c>
      <c r="R640" s="3" t="s">
        <v>21</v>
      </c>
      <c r="S640" s="1" t="s">
        <v>22</v>
      </c>
    </row>
    <row r="641" spans="1:19" ht="25.5" x14ac:dyDescent="0.2">
      <c r="A641" s="1">
        <v>2025035</v>
      </c>
      <c r="B641" s="5">
        <v>45709</v>
      </c>
      <c r="C641" s="4" t="str">
        <f>TEXT(Fiscalizacoes[[#This Row],[Data]],"mm/aaaa")</f>
        <v>02/2025</v>
      </c>
      <c r="D641" s="2" t="s">
        <v>1772</v>
      </c>
      <c r="E641" s="1" t="s">
        <v>23</v>
      </c>
      <c r="F641" s="3" t="s">
        <v>1780</v>
      </c>
      <c r="G641" s="1">
        <v>90</v>
      </c>
      <c r="H641" s="3" t="s">
        <v>725</v>
      </c>
      <c r="I641" s="3" t="s">
        <v>719</v>
      </c>
      <c r="J641" s="1" t="s">
        <v>24</v>
      </c>
      <c r="K641" s="1" t="s">
        <v>532</v>
      </c>
      <c r="L641" s="4" t="s">
        <v>1788</v>
      </c>
      <c r="M641" s="25" t="s">
        <v>19</v>
      </c>
      <c r="N641" s="25">
        <v>45565</v>
      </c>
      <c r="O641" s="25">
        <v>49217</v>
      </c>
      <c r="P641" s="1" t="s">
        <v>1698</v>
      </c>
      <c r="Q641" s="3" t="s">
        <v>25</v>
      </c>
      <c r="R641" s="3" t="s">
        <v>21</v>
      </c>
      <c r="S641" s="1" t="s">
        <v>22</v>
      </c>
    </row>
    <row r="642" spans="1:19" ht="25.5" x14ac:dyDescent="0.2">
      <c r="A642" s="1">
        <v>2025036</v>
      </c>
      <c r="B642" s="5">
        <v>45709</v>
      </c>
      <c r="C642" s="4" t="str">
        <f>TEXT(Fiscalizacoes[[#This Row],[Data]],"mm/aaaa")</f>
        <v>02/2025</v>
      </c>
      <c r="D642" s="2" t="s">
        <v>1773</v>
      </c>
      <c r="E642" s="1" t="s">
        <v>23</v>
      </c>
      <c r="F642" s="3" t="s">
        <v>1780</v>
      </c>
      <c r="G642" s="1">
        <v>50</v>
      </c>
      <c r="H642" s="3" t="s">
        <v>725</v>
      </c>
      <c r="I642" s="3" t="s">
        <v>719</v>
      </c>
      <c r="J642" s="1" t="s">
        <v>24</v>
      </c>
      <c r="K642" s="1" t="s">
        <v>532</v>
      </c>
      <c r="L642" s="4" t="s">
        <v>1789</v>
      </c>
      <c r="M642" s="25" t="s">
        <v>19</v>
      </c>
      <c r="N642" s="25">
        <v>44681</v>
      </c>
      <c r="O642" s="25">
        <v>48334</v>
      </c>
      <c r="P642" s="1" t="s">
        <v>1698</v>
      </c>
      <c r="Q642" s="3" t="s">
        <v>25</v>
      </c>
      <c r="R642" s="3" t="s">
        <v>21</v>
      </c>
      <c r="S642" s="1" t="s">
        <v>22</v>
      </c>
    </row>
    <row r="643" spans="1:19" ht="25.5" x14ac:dyDescent="0.2">
      <c r="A643" s="1">
        <v>2025037</v>
      </c>
      <c r="B643" s="5">
        <v>45709</v>
      </c>
      <c r="C643" s="4" t="str">
        <f>TEXT(Fiscalizacoes[[#This Row],[Data]],"mm/aaaa")</f>
        <v>02/2025</v>
      </c>
      <c r="D643" s="2" t="s">
        <v>1787</v>
      </c>
      <c r="E643" s="1" t="s">
        <v>23</v>
      </c>
      <c r="F643" s="3" t="s">
        <v>1775</v>
      </c>
      <c r="G643" s="1">
        <v>425</v>
      </c>
      <c r="H643" s="3" t="s">
        <v>725</v>
      </c>
      <c r="I643" s="3" t="s">
        <v>719</v>
      </c>
      <c r="J643" s="1" t="s">
        <v>18</v>
      </c>
      <c r="K643" s="1" t="s">
        <v>532</v>
      </c>
      <c r="L643" s="4" t="s">
        <v>1790</v>
      </c>
      <c r="M643" s="25" t="s">
        <v>19</v>
      </c>
      <c r="N643" s="25">
        <v>43981</v>
      </c>
      <c r="O643" s="25">
        <v>47633</v>
      </c>
      <c r="P643" s="1" t="s">
        <v>1698</v>
      </c>
      <c r="Q643" s="3" t="s">
        <v>25</v>
      </c>
      <c r="R643" s="3" t="s">
        <v>21</v>
      </c>
      <c r="S643" s="1" t="s">
        <v>22</v>
      </c>
    </row>
    <row r="644" spans="1:19" ht="25.5" x14ac:dyDescent="0.2">
      <c r="A644" s="1">
        <v>2025038</v>
      </c>
      <c r="B644" s="5">
        <v>45709</v>
      </c>
      <c r="C644" s="4" t="str">
        <f>TEXT(Fiscalizacoes[[#This Row],[Data]],"mm/aaaa")</f>
        <v>02/2025</v>
      </c>
      <c r="D644" s="2" t="s">
        <v>1786</v>
      </c>
      <c r="E644" s="1" t="s">
        <v>23</v>
      </c>
      <c r="F644" s="3" t="s">
        <v>1775</v>
      </c>
      <c r="G644" s="1">
        <v>391</v>
      </c>
      <c r="H644" s="3" t="s">
        <v>725</v>
      </c>
      <c r="I644" s="3" t="s">
        <v>719</v>
      </c>
      <c r="J644" s="1" t="s">
        <v>24</v>
      </c>
      <c r="K644" s="1" t="s">
        <v>532</v>
      </c>
      <c r="L644" s="4" t="s">
        <v>1791</v>
      </c>
      <c r="M644" s="25" t="s">
        <v>19</v>
      </c>
      <c r="N644" s="25">
        <v>43281</v>
      </c>
      <c r="O644" s="25">
        <v>46934</v>
      </c>
      <c r="P644" s="1" t="s">
        <v>1698</v>
      </c>
      <c r="Q644" s="3" t="s">
        <v>25</v>
      </c>
      <c r="R644" s="3" t="s">
        <v>21</v>
      </c>
      <c r="S644" s="1" t="s">
        <v>22</v>
      </c>
    </row>
    <row r="645" spans="1:19" ht="25.5" x14ac:dyDescent="0.2">
      <c r="A645" s="1">
        <v>2025039</v>
      </c>
      <c r="B645" s="5">
        <v>45709</v>
      </c>
      <c r="C645" s="4" t="str">
        <f>TEXT(Fiscalizacoes[[#This Row],[Data]],"mm/aaaa")</f>
        <v>02/2025</v>
      </c>
      <c r="D645" s="2" t="s">
        <v>1774</v>
      </c>
      <c r="E645" s="1" t="s">
        <v>23</v>
      </c>
      <c r="F645" s="3" t="s">
        <v>1775</v>
      </c>
      <c r="G645" s="1">
        <v>386</v>
      </c>
      <c r="H645" s="3" t="s">
        <v>725</v>
      </c>
      <c r="I645" s="3" t="s">
        <v>719</v>
      </c>
      <c r="J645" s="1" t="s">
        <v>18</v>
      </c>
      <c r="K645" s="1" t="s">
        <v>532</v>
      </c>
      <c r="L645" s="4" t="s">
        <v>1776</v>
      </c>
      <c r="M645" s="25" t="s">
        <v>19</v>
      </c>
      <c r="N645" s="25">
        <v>43982</v>
      </c>
      <c r="O645" s="25">
        <v>47634</v>
      </c>
      <c r="P645" s="1" t="s">
        <v>1698</v>
      </c>
      <c r="Q645" s="3" t="s">
        <v>25</v>
      </c>
      <c r="R645" s="3" t="s">
        <v>21</v>
      </c>
      <c r="S645" s="1" t="s">
        <v>22</v>
      </c>
    </row>
    <row r="646" spans="1:19" ht="25.5" x14ac:dyDescent="0.2">
      <c r="A646" s="1">
        <v>2025040</v>
      </c>
      <c r="B646" s="5">
        <v>45709</v>
      </c>
      <c r="C646" s="4" t="str">
        <f>TEXT(Fiscalizacoes[[#This Row],[Data]],"mm/aaaa")</f>
        <v>02/2025</v>
      </c>
      <c r="D646" s="2" t="s">
        <v>1792</v>
      </c>
      <c r="E646" s="1" t="s">
        <v>23</v>
      </c>
      <c r="F646" s="3" t="s">
        <v>1775</v>
      </c>
      <c r="G646" s="1">
        <v>305</v>
      </c>
      <c r="H646" s="3" t="s">
        <v>725</v>
      </c>
      <c r="I646" s="3" t="s">
        <v>719</v>
      </c>
      <c r="J646" s="1" t="s">
        <v>24</v>
      </c>
      <c r="K646" s="1" t="s">
        <v>532</v>
      </c>
      <c r="L646" s="4" t="s">
        <v>1778</v>
      </c>
      <c r="M646" s="25" t="s">
        <v>19</v>
      </c>
      <c r="N646" s="5">
        <v>45350</v>
      </c>
      <c r="O646" s="5">
        <v>49003</v>
      </c>
      <c r="P646" s="1" t="s">
        <v>1698</v>
      </c>
      <c r="Q646" s="3" t="s">
        <v>25</v>
      </c>
      <c r="R646" s="3" t="s">
        <v>21</v>
      </c>
      <c r="S646" s="1" t="s">
        <v>22</v>
      </c>
    </row>
    <row r="647" spans="1:19" ht="25.5" x14ac:dyDescent="0.2">
      <c r="A647" s="1">
        <v>2025041</v>
      </c>
      <c r="B647" s="5">
        <v>45709</v>
      </c>
      <c r="C647" s="4" t="str">
        <f>TEXT(Fiscalizacoes[[#This Row],[Data]],"mm/aaaa")</f>
        <v>02/2025</v>
      </c>
      <c r="D647" s="2" t="s">
        <v>1785</v>
      </c>
      <c r="E647" s="1" t="s">
        <v>23</v>
      </c>
      <c r="F647" s="3" t="s">
        <v>1775</v>
      </c>
      <c r="G647" s="1">
        <v>265</v>
      </c>
      <c r="H647" s="3" t="s">
        <v>725</v>
      </c>
      <c r="I647" s="3" t="s">
        <v>719</v>
      </c>
      <c r="J647" s="1" t="s">
        <v>24</v>
      </c>
      <c r="K647" s="1" t="s">
        <v>532</v>
      </c>
      <c r="L647" s="4" t="s">
        <v>1777</v>
      </c>
      <c r="M647" s="25" t="s">
        <v>19</v>
      </c>
      <c r="N647" s="25">
        <v>45473</v>
      </c>
      <c r="O647" s="25">
        <v>49125</v>
      </c>
      <c r="P647" s="1" t="s">
        <v>1698</v>
      </c>
      <c r="Q647" s="3" t="s">
        <v>25</v>
      </c>
      <c r="R647" s="3" t="s">
        <v>21</v>
      </c>
      <c r="S647" s="1" t="s">
        <v>22</v>
      </c>
    </row>
    <row r="648" spans="1:19" ht="25.5" x14ac:dyDescent="0.2">
      <c r="A648" s="1">
        <v>2025042</v>
      </c>
      <c r="B648" s="5">
        <v>45730</v>
      </c>
      <c r="C648" s="4" t="str">
        <f>TEXT(Fiscalizacoes[[#This Row],[Data]],"mm/aaaa")</f>
        <v>03/2025</v>
      </c>
      <c r="D648" s="2" t="s">
        <v>98</v>
      </c>
      <c r="E648" s="1" t="s">
        <v>23</v>
      </c>
      <c r="F648" s="3" t="s">
        <v>52</v>
      </c>
      <c r="G648" s="1">
        <v>287</v>
      </c>
      <c r="H648" s="3" t="s">
        <v>53</v>
      </c>
      <c r="I648" s="3" t="s">
        <v>54</v>
      </c>
      <c r="J648" s="1" t="s">
        <v>24</v>
      </c>
      <c r="K648" s="1" t="s">
        <v>488</v>
      </c>
      <c r="L648" s="7" t="s">
        <v>31</v>
      </c>
      <c r="M648" s="3" t="s">
        <v>484</v>
      </c>
      <c r="O648" s="5"/>
      <c r="P648" s="3" t="s">
        <v>1796</v>
      </c>
      <c r="Q648" s="3" t="s">
        <v>25</v>
      </c>
      <c r="R648" s="3" t="s">
        <v>21</v>
      </c>
      <c r="S648" s="1" t="s">
        <v>22</v>
      </c>
    </row>
    <row r="649" spans="1:19" ht="38.25" x14ac:dyDescent="0.2">
      <c r="A649" s="1">
        <v>2025043</v>
      </c>
      <c r="B649" s="5">
        <v>45730</v>
      </c>
      <c r="C649" s="4" t="str">
        <f>TEXT(Fiscalizacoes[[#This Row],[Data]],"mm/aaaa")</f>
        <v>03/2025</v>
      </c>
      <c r="D649" s="2" t="s">
        <v>100</v>
      </c>
      <c r="E649" s="1" t="s">
        <v>23</v>
      </c>
      <c r="F649" s="3" t="s">
        <v>52</v>
      </c>
      <c r="G649" s="1">
        <v>287</v>
      </c>
      <c r="H649" s="3" t="s">
        <v>53</v>
      </c>
      <c r="I649" s="3" t="s">
        <v>54</v>
      </c>
      <c r="J649" s="1" t="s">
        <v>24</v>
      </c>
      <c r="K649" s="1" t="s">
        <v>488</v>
      </c>
      <c r="L649" s="7" t="s">
        <v>1797</v>
      </c>
      <c r="M649" s="3" t="s">
        <v>19</v>
      </c>
      <c r="N649" s="5">
        <v>43496</v>
      </c>
      <c r="O649" s="5">
        <v>47149</v>
      </c>
      <c r="P649" s="3" t="s">
        <v>1796</v>
      </c>
      <c r="Q649" s="3" t="s">
        <v>25</v>
      </c>
      <c r="R649" s="3" t="s">
        <v>21</v>
      </c>
      <c r="S649" s="1" t="s">
        <v>22</v>
      </c>
    </row>
    <row r="650" spans="1:19" ht="38.25" x14ac:dyDescent="0.2">
      <c r="A650" s="1">
        <v>2025044</v>
      </c>
      <c r="B650" s="5">
        <v>45730</v>
      </c>
      <c r="C650" s="4" t="str">
        <f>TEXT(Fiscalizacoes[[#This Row],[Data]],"mm/aaaa")</f>
        <v>03/2025</v>
      </c>
      <c r="D650" s="2" t="s">
        <v>99</v>
      </c>
      <c r="E650" s="1" t="s">
        <v>23</v>
      </c>
      <c r="F650" s="3" t="s">
        <v>52</v>
      </c>
      <c r="G650" s="1">
        <v>287</v>
      </c>
      <c r="H650" s="3" t="s">
        <v>53</v>
      </c>
      <c r="I650" s="3" t="s">
        <v>54</v>
      </c>
      <c r="J650" s="1" t="s">
        <v>24</v>
      </c>
      <c r="K650" s="1" t="s">
        <v>488</v>
      </c>
      <c r="L650" s="7" t="s">
        <v>160</v>
      </c>
      <c r="M650" s="3" t="s">
        <v>19</v>
      </c>
      <c r="N650" s="5">
        <v>43251</v>
      </c>
      <c r="O650" s="5">
        <v>46904</v>
      </c>
      <c r="P650" s="3" t="s">
        <v>1796</v>
      </c>
      <c r="Q650" s="3" t="s">
        <v>25</v>
      </c>
      <c r="R650" s="3" t="s">
        <v>21</v>
      </c>
      <c r="S650" s="1" t="s">
        <v>22</v>
      </c>
    </row>
    <row r="651" spans="1:19" ht="38.25" x14ac:dyDescent="0.2">
      <c r="A651" s="1">
        <v>2025045</v>
      </c>
      <c r="B651" s="5">
        <v>45730</v>
      </c>
      <c r="C651" s="4" t="str">
        <f>TEXT(Fiscalizacoes[[#This Row],[Data]],"mm/aaaa")</f>
        <v>03/2025</v>
      </c>
      <c r="D651" s="2" t="s">
        <v>101</v>
      </c>
      <c r="E651" s="1" t="s">
        <v>23</v>
      </c>
      <c r="F651" s="3" t="s">
        <v>52</v>
      </c>
      <c r="G651" s="1">
        <v>287</v>
      </c>
      <c r="H651" s="3" t="s">
        <v>53</v>
      </c>
      <c r="I651" s="3" t="s">
        <v>54</v>
      </c>
      <c r="J651" s="1" t="s">
        <v>24</v>
      </c>
      <c r="K651" s="1" t="s">
        <v>488</v>
      </c>
      <c r="L651" s="7" t="s">
        <v>1798</v>
      </c>
      <c r="M651" s="3" t="s">
        <v>19</v>
      </c>
      <c r="N651" s="5">
        <v>43251</v>
      </c>
      <c r="O651" s="5">
        <v>46904</v>
      </c>
      <c r="P651" s="3" t="s">
        <v>1796</v>
      </c>
      <c r="Q651" s="3" t="s">
        <v>25</v>
      </c>
      <c r="R651" s="3" t="s">
        <v>21</v>
      </c>
      <c r="S651" s="1" t="s">
        <v>22</v>
      </c>
    </row>
    <row r="652" spans="1:19" ht="38.25" x14ac:dyDescent="0.2">
      <c r="A652" s="1">
        <v>2025046</v>
      </c>
      <c r="B652" s="5">
        <v>45730</v>
      </c>
      <c r="C652" s="4" t="str">
        <f>TEXT(Fiscalizacoes[[#This Row],[Data]],"mm/aaaa")</f>
        <v>03/2025</v>
      </c>
      <c r="D652" s="2" t="s">
        <v>102</v>
      </c>
      <c r="E652" s="1" t="s">
        <v>23</v>
      </c>
      <c r="F652" s="3" t="s">
        <v>52</v>
      </c>
      <c r="G652" s="1">
        <v>287</v>
      </c>
      <c r="H652" s="3" t="s">
        <v>53</v>
      </c>
      <c r="I652" s="3" t="s">
        <v>54</v>
      </c>
      <c r="J652" s="1" t="s">
        <v>24</v>
      </c>
      <c r="K652" s="1" t="s">
        <v>488</v>
      </c>
      <c r="L652" s="7" t="s">
        <v>162</v>
      </c>
      <c r="M652" s="3" t="s">
        <v>19</v>
      </c>
      <c r="N652" s="5">
        <v>43312</v>
      </c>
      <c r="O652" s="5">
        <v>46965</v>
      </c>
      <c r="P652" s="3" t="s">
        <v>1796</v>
      </c>
      <c r="Q652" s="3" t="s">
        <v>25</v>
      </c>
      <c r="R652" s="3" t="s">
        <v>21</v>
      </c>
      <c r="S652" s="1" t="s">
        <v>22</v>
      </c>
    </row>
    <row r="653" spans="1:19" ht="38.25" x14ac:dyDescent="0.2">
      <c r="A653" s="1">
        <v>2025047</v>
      </c>
      <c r="B653" s="5">
        <v>45730</v>
      </c>
      <c r="C653" s="4" t="str">
        <f>TEXT(Fiscalizacoes[[#This Row],[Data]],"mm/aaaa")</f>
        <v>03/2025</v>
      </c>
      <c r="D653" s="2" t="s">
        <v>103</v>
      </c>
      <c r="E653" s="1" t="s">
        <v>23</v>
      </c>
      <c r="F653" s="3" t="s">
        <v>52</v>
      </c>
      <c r="G653" s="1">
        <v>287</v>
      </c>
      <c r="H653" s="3" t="s">
        <v>53</v>
      </c>
      <c r="I653" s="3" t="s">
        <v>54</v>
      </c>
      <c r="J653" s="1" t="s">
        <v>24</v>
      </c>
      <c r="K653" s="1" t="s">
        <v>488</v>
      </c>
      <c r="L653" s="7" t="s">
        <v>1799</v>
      </c>
      <c r="M653" s="3" t="s">
        <v>19</v>
      </c>
      <c r="N653" s="5">
        <v>43281</v>
      </c>
      <c r="O653" s="5">
        <v>46934</v>
      </c>
      <c r="P653" s="3" t="s">
        <v>1796</v>
      </c>
      <c r="Q653" s="3" t="s">
        <v>25</v>
      </c>
      <c r="R653" s="3" t="s">
        <v>21</v>
      </c>
      <c r="S653" s="1" t="s">
        <v>22</v>
      </c>
    </row>
    <row r="654" spans="1:19" ht="38.25" x14ac:dyDescent="0.2">
      <c r="A654" s="1">
        <v>2025048</v>
      </c>
      <c r="B654" s="5">
        <v>45730</v>
      </c>
      <c r="C654" s="4" t="str">
        <f>TEXT(Fiscalizacoes[[#This Row],[Data]],"mm/aaaa")</f>
        <v>03/2025</v>
      </c>
      <c r="D654" s="2" t="s">
        <v>104</v>
      </c>
      <c r="E654" s="1" t="s">
        <v>23</v>
      </c>
      <c r="F654" s="3" t="s">
        <v>52</v>
      </c>
      <c r="G654" s="1">
        <v>287</v>
      </c>
      <c r="H654" s="3" t="s">
        <v>53</v>
      </c>
      <c r="I654" s="3" t="s">
        <v>54</v>
      </c>
      <c r="J654" s="1" t="s">
        <v>24</v>
      </c>
      <c r="K654" s="1" t="s">
        <v>488</v>
      </c>
      <c r="L654" s="7" t="s">
        <v>1800</v>
      </c>
      <c r="M654" s="3" t="s">
        <v>19</v>
      </c>
      <c r="N654" s="5">
        <v>43343</v>
      </c>
      <c r="O654" s="5">
        <v>46996</v>
      </c>
      <c r="P654" s="3" t="s">
        <v>1796</v>
      </c>
      <c r="Q654" s="3" t="s">
        <v>25</v>
      </c>
      <c r="R654" s="3" t="s">
        <v>21</v>
      </c>
      <c r="S654" s="1" t="s">
        <v>22</v>
      </c>
    </row>
    <row r="655" spans="1:19" ht="38.25" x14ac:dyDescent="0.2">
      <c r="A655" s="1">
        <v>2025049</v>
      </c>
      <c r="B655" s="5">
        <v>45730</v>
      </c>
      <c r="C655" s="4" t="str">
        <f>TEXT(Fiscalizacoes[[#This Row],[Data]],"mm/aaaa")</f>
        <v>03/2025</v>
      </c>
      <c r="D655" s="2" t="s">
        <v>105</v>
      </c>
      <c r="E655" s="1" t="s">
        <v>23</v>
      </c>
      <c r="F655" s="3" t="s">
        <v>52</v>
      </c>
      <c r="G655" s="1">
        <v>287</v>
      </c>
      <c r="H655" s="3" t="s">
        <v>53</v>
      </c>
      <c r="I655" s="3" t="s">
        <v>54</v>
      </c>
      <c r="J655" s="1" t="s">
        <v>24</v>
      </c>
      <c r="K655" s="1" t="s">
        <v>488</v>
      </c>
      <c r="L655" s="7" t="s">
        <v>1801</v>
      </c>
      <c r="M655" s="3" t="s">
        <v>19</v>
      </c>
      <c r="N655" s="5">
        <v>43251</v>
      </c>
      <c r="O655" s="5">
        <v>46904</v>
      </c>
      <c r="P655" s="3" t="s">
        <v>1796</v>
      </c>
      <c r="Q655" s="3" t="s">
        <v>25</v>
      </c>
      <c r="R655" s="3" t="s">
        <v>21</v>
      </c>
      <c r="S655" s="1" t="s">
        <v>22</v>
      </c>
    </row>
    <row r="656" spans="1:19" ht="38.25" x14ac:dyDescent="0.2">
      <c r="A656" s="1">
        <v>2025050</v>
      </c>
      <c r="B656" s="5">
        <v>45730</v>
      </c>
      <c r="C656" s="4" t="str">
        <f>TEXT(Fiscalizacoes[[#This Row],[Data]],"mm/aaaa")</f>
        <v>03/2025</v>
      </c>
      <c r="D656" s="2" t="s">
        <v>106</v>
      </c>
      <c r="E656" s="1" t="s">
        <v>23</v>
      </c>
      <c r="F656" s="3" t="s">
        <v>52</v>
      </c>
      <c r="G656" s="1">
        <v>287</v>
      </c>
      <c r="H656" s="3" t="s">
        <v>53</v>
      </c>
      <c r="I656" s="3" t="s">
        <v>54</v>
      </c>
      <c r="J656" s="1" t="s">
        <v>24</v>
      </c>
      <c r="K656" s="1" t="s">
        <v>488</v>
      </c>
      <c r="L656" s="7" t="s">
        <v>1802</v>
      </c>
      <c r="M656" s="3" t="s">
        <v>19</v>
      </c>
      <c r="N656" s="5">
        <v>42766</v>
      </c>
      <c r="O656" s="5">
        <v>46418</v>
      </c>
      <c r="P656" s="3" t="s">
        <v>1796</v>
      </c>
      <c r="Q656" s="3" t="s">
        <v>25</v>
      </c>
      <c r="R656" s="3" t="s">
        <v>21</v>
      </c>
      <c r="S656" s="1" t="s">
        <v>22</v>
      </c>
    </row>
    <row r="657" spans="1:19" ht="38.25" x14ac:dyDescent="0.2">
      <c r="A657" s="1">
        <v>2025051</v>
      </c>
      <c r="B657" s="5">
        <v>45730</v>
      </c>
      <c r="C657" s="4" t="str">
        <f>TEXT(Fiscalizacoes[[#This Row],[Data]],"mm/aaaa")</f>
        <v>03/2025</v>
      </c>
      <c r="D657" s="2" t="s">
        <v>107</v>
      </c>
      <c r="E657" s="1" t="s">
        <v>23</v>
      </c>
      <c r="F657" s="3" t="s">
        <v>52</v>
      </c>
      <c r="G657" s="1">
        <v>287</v>
      </c>
      <c r="H657" s="3" t="s">
        <v>53</v>
      </c>
      <c r="I657" s="3" t="s">
        <v>54</v>
      </c>
      <c r="J657" s="1" t="s">
        <v>24</v>
      </c>
      <c r="K657" s="1" t="s">
        <v>488</v>
      </c>
      <c r="L657" s="7" t="s">
        <v>1803</v>
      </c>
      <c r="M657" s="3" t="s">
        <v>19</v>
      </c>
      <c r="N657" s="5">
        <v>42766</v>
      </c>
      <c r="O657" s="5">
        <v>46418</v>
      </c>
      <c r="P657" s="3" t="s">
        <v>1796</v>
      </c>
      <c r="Q657" s="3" t="s">
        <v>25</v>
      </c>
      <c r="R657" s="3" t="s">
        <v>21</v>
      </c>
      <c r="S657" s="1" t="s">
        <v>22</v>
      </c>
    </row>
    <row r="658" spans="1:19" ht="38.25" x14ac:dyDescent="0.2">
      <c r="A658" s="1">
        <v>2025052</v>
      </c>
      <c r="B658" s="5">
        <v>45730</v>
      </c>
      <c r="C658" s="4" t="str">
        <f>TEXT(Fiscalizacoes[[#This Row],[Data]],"mm/aaaa")</f>
        <v>03/2025</v>
      </c>
      <c r="D658" s="2" t="s">
        <v>108</v>
      </c>
      <c r="E658" s="1" t="s">
        <v>23</v>
      </c>
      <c r="F658" s="3" t="s">
        <v>52</v>
      </c>
      <c r="G658" s="1">
        <v>287</v>
      </c>
      <c r="H658" s="3" t="s">
        <v>53</v>
      </c>
      <c r="I658" s="3" t="s">
        <v>54</v>
      </c>
      <c r="J658" s="1" t="s">
        <v>24</v>
      </c>
      <c r="K658" s="1" t="s">
        <v>488</v>
      </c>
      <c r="L658" s="7" t="s">
        <v>1804</v>
      </c>
      <c r="M658" s="3" t="s">
        <v>19</v>
      </c>
      <c r="N658" s="5">
        <v>43524</v>
      </c>
      <c r="O658" s="5">
        <v>47177</v>
      </c>
      <c r="P658" s="3" t="s">
        <v>1796</v>
      </c>
      <c r="Q658" s="3" t="s">
        <v>25</v>
      </c>
      <c r="R658" s="3" t="s">
        <v>21</v>
      </c>
      <c r="S658" s="1" t="s">
        <v>22</v>
      </c>
    </row>
    <row r="659" spans="1:19" ht="38.25" x14ac:dyDescent="0.2">
      <c r="A659" s="1">
        <v>2025053</v>
      </c>
      <c r="B659" s="5">
        <v>45730</v>
      </c>
      <c r="C659" s="4" t="str">
        <f>TEXT(Fiscalizacoes[[#This Row],[Data]],"mm/aaaa")</f>
        <v>03/2025</v>
      </c>
      <c r="D659" s="2" t="s">
        <v>109</v>
      </c>
      <c r="E659" s="1" t="s">
        <v>23</v>
      </c>
      <c r="F659" s="3" t="s">
        <v>52</v>
      </c>
      <c r="G659" s="1">
        <v>287</v>
      </c>
      <c r="H659" s="3" t="s">
        <v>53</v>
      </c>
      <c r="I659" s="3" t="s">
        <v>54</v>
      </c>
      <c r="J659" s="1" t="s">
        <v>24</v>
      </c>
      <c r="K659" s="1" t="s">
        <v>488</v>
      </c>
      <c r="L659" s="7" t="s">
        <v>1805</v>
      </c>
      <c r="M659" s="3" t="s">
        <v>19</v>
      </c>
      <c r="N659" s="5">
        <v>42766</v>
      </c>
      <c r="O659" s="5">
        <v>46418</v>
      </c>
      <c r="P659" s="3" t="s">
        <v>1796</v>
      </c>
      <c r="Q659" s="3" t="s">
        <v>25</v>
      </c>
      <c r="R659" s="3" t="s">
        <v>21</v>
      </c>
      <c r="S659" s="1" t="s">
        <v>22</v>
      </c>
    </row>
    <row r="660" spans="1:19" ht="38.25" x14ac:dyDescent="0.2">
      <c r="A660" s="1">
        <v>2025054</v>
      </c>
      <c r="B660" s="5">
        <v>45730</v>
      </c>
      <c r="C660" s="4" t="str">
        <f>TEXT(Fiscalizacoes[[#This Row],[Data]],"mm/aaaa")</f>
        <v>03/2025</v>
      </c>
      <c r="D660" s="2" t="s">
        <v>110</v>
      </c>
      <c r="E660" s="1" t="s">
        <v>23</v>
      </c>
      <c r="F660" s="3" t="s">
        <v>52</v>
      </c>
      <c r="G660" s="1">
        <v>287</v>
      </c>
      <c r="H660" s="3" t="s">
        <v>53</v>
      </c>
      <c r="I660" s="3" t="s">
        <v>54</v>
      </c>
      <c r="J660" s="1" t="s">
        <v>24</v>
      </c>
      <c r="K660" s="1" t="s">
        <v>488</v>
      </c>
      <c r="L660" s="7" t="s">
        <v>170</v>
      </c>
      <c r="M660" s="3" t="s">
        <v>19</v>
      </c>
      <c r="N660" s="5">
        <v>42794</v>
      </c>
      <c r="O660" s="5">
        <v>46446</v>
      </c>
      <c r="P660" s="3" t="s">
        <v>1796</v>
      </c>
      <c r="Q660" s="3" t="s">
        <v>25</v>
      </c>
      <c r="R660" s="3" t="s">
        <v>21</v>
      </c>
      <c r="S660" s="1" t="s">
        <v>22</v>
      </c>
    </row>
    <row r="661" spans="1:19" ht="38.25" x14ac:dyDescent="0.2">
      <c r="A661" s="1">
        <v>2025055</v>
      </c>
      <c r="B661" s="5">
        <v>45730</v>
      </c>
      <c r="C661" s="4" t="str">
        <f>TEXT(Fiscalizacoes[[#This Row],[Data]],"mm/aaaa")</f>
        <v>03/2025</v>
      </c>
      <c r="D661" s="2" t="s">
        <v>111</v>
      </c>
      <c r="E661" s="1" t="s">
        <v>23</v>
      </c>
      <c r="F661" s="3" t="s">
        <v>52</v>
      </c>
      <c r="G661" s="1">
        <v>287</v>
      </c>
      <c r="H661" s="3" t="s">
        <v>53</v>
      </c>
      <c r="I661" s="3" t="s">
        <v>54</v>
      </c>
      <c r="J661" s="1" t="s">
        <v>24</v>
      </c>
      <c r="K661" s="1" t="s">
        <v>488</v>
      </c>
      <c r="L661" s="7" t="s">
        <v>171</v>
      </c>
      <c r="M661" s="3" t="s">
        <v>19</v>
      </c>
      <c r="N661" s="5">
        <v>43131</v>
      </c>
      <c r="O661" s="5">
        <v>46783</v>
      </c>
      <c r="P661" s="3" t="s">
        <v>1796</v>
      </c>
      <c r="Q661" s="3" t="s">
        <v>25</v>
      </c>
      <c r="R661" s="3" t="s">
        <v>21</v>
      </c>
      <c r="S661" s="1" t="s">
        <v>22</v>
      </c>
    </row>
    <row r="662" spans="1:19" ht="38.25" x14ac:dyDescent="0.2">
      <c r="A662" s="1">
        <v>2025056</v>
      </c>
      <c r="B662" s="5">
        <v>45730</v>
      </c>
      <c r="C662" s="4" t="str">
        <f>TEXT(Fiscalizacoes[[#This Row],[Data]],"mm/aaaa")</f>
        <v>03/2025</v>
      </c>
      <c r="D662" s="2" t="s">
        <v>112</v>
      </c>
      <c r="E662" s="1" t="s">
        <v>23</v>
      </c>
      <c r="F662" s="3" t="s">
        <v>52</v>
      </c>
      <c r="G662" s="1">
        <v>287</v>
      </c>
      <c r="H662" s="3" t="s">
        <v>53</v>
      </c>
      <c r="I662" s="3" t="s">
        <v>54</v>
      </c>
      <c r="J662" s="1" t="s">
        <v>24</v>
      </c>
      <c r="K662" s="1" t="s">
        <v>488</v>
      </c>
      <c r="L662" s="7" t="s">
        <v>1806</v>
      </c>
      <c r="M662" s="3" t="s">
        <v>19</v>
      </c>
      <c r="N662" s="5">
        <v>42766</v>
      </c>
      <c r="O662" s="5">
        <v>46418</v>
      </c>
      <c r="P662" s="3" t="s">
        <v>1796</v>
      </c>
      <c r="Q662" s="3" t="s">
        <v>25</v>
      </c>
      <c r="R662" s="3" t="s">
        <v>21</v>
      </c>
      <c r="S662" s="1" t="s">
        <v>22</v>
      </c>
    </row>
    <row r="663" spans="1:19" ht="38.25" x14ac:dyDescent="0.2">
      <c r="A663" s="1">
        <v>2025057</v>
      </c>
      <c r="B663" s="5">
        <v>45730</v>
      </c>
      <c r="C663" s="4" t="str">
        <f>TEXT(Fiscalizacoes[[#This Row],[Data]],"mm/aaaa")</f>
        <v>03/2025</v>
      </c>
      <c r="D663" s="2" t="s">
        <v>113</v>
      </c>
      <c r="E663" s="1" t="s">
        <v>23</v>
      </c>
      <c r="F663" s="3" t="s">
        <v>52</v>
      </c>
      <c r="G663" s="1">
        <v>287</v>
      </c>
      <c r="H663" s="3" t="s">
        <v>53</v>
      </c>
      <c r="I663" s="3" t="s">
        <v>54</v>
      </c>
      <c r="J663" s="1" t="s">
        <v>24</v>
      </c>
      <c r="K663" s="1" t="s">
        <v>488</v>
      </c>
      <c r="L663" s="7" t="s">
        <v>1807</v>
      </c>
      <c r="M663" s="3" t="s">
        <v>19</v>
      </c>
      <c r="N663" s="5">
        <v>43251</v>
      </c>
      <c r="O663" s="5">
        <v>46904</v>
      </c>
      <c r="P663" s="3" t="s">
        <v>1796</v>
      </c>
      <c r="Q663" s="3" t="s">
        <v>25</v>
      </c>
      <c r="R663" s="3" t="s">
        <v>21</v>
      </c>
      <c r="S663" s="1" t="s">
        <v>22</v>
      </c>
    </row>
    <row r="664" spans="1:19" ht="38.25" x14ac:dyDescent="0.2">
      <c r="A664" s="1">
        <v>2025058</v>
      </c>
      <c r="B664" s="5">
        <v>45730</v>
      </c>
      <c r="C664" s="4" t="str">
        <f>TEXT(Fiscalizacoes[[#This Row],[Data]],"mm/aaaa")</f>
        <v>03/2025</v>
      </c>
      <c r="D664" s="2" t="s">
        <v>114</v>
      </c>
      <c r="E664" s="1" t="s">
        <v>23</v>
      </c>
      <c r="F664" s="3" t="s">
        <v>52</v>
      </c>
      <c r="G664" s="1">
        <v>287</v>
      </c>
      <c r="H664" s="3" t="s">
        <v>53</v>
      </c>
      <c r="I664" s="3" t="s">
        <v>54</v>
      </c>
      <c r="J664" s="1" t="s">
        <v>24</v>
      </c>
      <c r="K664" s="1" t="s">
        <v>488</v>
      </c>
      <c r="L664" s="7" t="s">
        <v>1808</v>
      </c>
      <c r="M664" s="3" t="s">
        <v>19</v>
      </c>
      <c r="N664" s="5">
        <v>43585</v>
      </c>
      <c r="O664" s="5">
        <v>47238</v>
      </c>
      <c r="P664" s="3" t="s">
        <v>1796</v>
      </c>
      <c r="Q664" s="3" t="s">
        <v>25</v>
      </c>
      <c r="R664" s="3" t="s">
        <v>21</v>
      </c>
      <c r="S664" s="1" t="s">
        <v>22</v>
      </c>
    </row>
    <row r="665" spans="1:19" ht="38.25" x14ac:dyDescent="0.2">
      <c r="A665" s="1">
        <v>2025059</v>
      </c>
      <c r="B665" s="5">
        <v>45730</v>
      </c>
      <c r="C665" s="4" t="str">
        <f>TEXT(Fiscalizacoes[[#This Row],[Data]],"mm/aaaa")</f>
        <v>03/2025</v>
      </c>
      <c r="D665" s="2" t="s">
        <v>115</v>
      </c>
      <c r="E665" s="1" t="s">
        <v>23</v>
      </c>
      <c r="F665" s="3" t="s">
        <v>52</v>
      </c>
      <c r="G665" s="1">
        <v>287</v>
      </c>
      <c r="H665" s="3" t="s">
        <v>53</v>
      </c>
      <c r="I665" s="3" t="s">
        <v>54</v>
      </c>
      <c r="J665" s="1" t="s">
        <v>24</v>
      </c>
      <c r="K665" s="1" t="s">
        <v>488</v>
      </c>
      <c r="L665" s="7" t="s">
        <v>1809</v>
      </c>
      <c r="M665" s="3" t="s">
        <v>19</v>
      </c>
      <c r="N665" s="5">
        <v>43616</v>
      </c>
      <c r="O665" s="5">
        <v>47269</v>
      </c>
      <c r="P665" s="3" t="s">
        <v>1796</v>
      </c>
      <c r="Q665" s="3" t="s">
        <v>25</v>
      </c>
      <c r="R665" s="3" t="s">
        <v>21</v>
      </c>
      <c r="S665" s="1" t="s">
        <v>22</v>
      </c>
    </row>
    <row r="666" spans="1:19" ht="38.25" x14ac:dyDescent="0.2">
      <c r="A666" s="1">
        <v>2025060</v>
      </c>
      <c r="B666" s="5">
        <v>45730</v>
      </c>
      <c r="C666" s="4" t="str">
        <f>TEXT(Fiscalizacoes[[#This Row],[Data]],"mm/aaaa")</f>
        <v>03/2025</v>
      </c>
      <c r="D666" s="2" t="s">
        <v>116</v>
      </c>
      <c r="E666" s="1" t="s">
        <v>23</v>
      </c>
      <c r="F666" s="3" t="s">
        <v>52</v>
      </c>
      <c r="G666" s="1">
        <v>287</v>
      </c>
      <c r="H666" s="3" t="s">
        <v>53</v>
      </c>
      <c r="I666" s="3" t="s">
        <v>54</v>
      </c>
      <c r="J666" s="1" t="s">
        <v>24</v>
      </c>
      <c r="K666" s="1" t="s">
        <v>488</v>
      </c>
      <c r="L666" s="7" t="s">
        <v>1810</v>
      </c>
      <c r="M666" s="25" t="s">
        <v>19</v>
      </c>
      <c r="N666" s="5">
        <v>42766</v>
      </c>
      <c r="O666" s="5">
        <v>46418</v>
      </c>
      <c r="P666" s="3" t="s">
        <v>1796</v>
      </c>
      <c r="Q666" s="3" t="s">
        <v>25</v>
      </c>
      <c r="R666" s="3" t="s">
        <v>21</v>
      </c>
      <c r="S666" s="1" t="s">
        <v>22</v>
      </c>
    </row>
    <row r="667" spans="1:19" ht="38.25" x14ac:dyDescent="0.2">
      <c r="A667" s="1">
        <v>2025061</v>
      </c>
      <c r="B667" s="5">
        <v>45730</v>
      </c>
      <c r="C667" s="4" t="str">
        <f>TEXT(Fiscalizacoes[[#This Row],[Data]],"mm/aaaa")</f>
        <v>03/2025</v>
      </c>
      <c r="D667" s="2" t="s">
        <v>117</v>
      </c>
      <c r="E667" s="1" t="s">
        <v>23</v>
      </c>
      <c r="F667" s="3" t="s">
        <v>52</v>
      </c>
      <c r="G667" s="1">
        <v>287</v>
      </c>
      <c r="H667" s="3" t="s">
        <v>53</v>
      </c>
      <c r="I667" s="3" t="s">
        <v>54</v>
      </c>
      <c r="J667" s="1" t="s">
        <v>24</v>
      </c>
      <c r="K667" s="1" t="s">
        <v>488</v>
      </c>
      <c r="L667" s="7" t="s">
        <v>177</v>
      </c>
      <c r="M667" s="3" t="s">
        <v>19</v>
      </c>
      <c r="N667" s="5">
        <v>42766</v>
      </c>
      <c r="O667" s="5">
        <v>46418</v>
      </c>
      <c r="P667" s="3" t="s">
        <v>1796</v>
      </c>
      <c r="Q667" s="3" t="s">
        <v>25</v>
      </c>
      <c r="R667" s="3" t="s">
        <v>21</v>
      </c>
      <c r="S667" s="1" t="s">
        <v>22</v>
      </c>
    </row>
    <row r="668" spans="1:19" ht="38.25" x14ac:dyDescent="0.2">
      <c r="A668" s="1">
        <v>2025062</v>
      </c>
      <c r="B668" s="5">
        <v>45730</v>
      </c>
      <c r="C668" s="4" t="str">
        <f>TEXT(Fiscalizacoes[[#This Row],[Data]],"mm/aaaa")</f>
        <v>03/2025</v>
      </c>
      <c r="D668" s="2" t="s">
        <v>118</v>
      </c>
      <c r="E668" s="1" t="s">
        <v>23</v>
      </c>
      <c r="F668" s="3" t="s">
        <v>52</v>
      </c>
      <c r="G668" s="1">
        <v>287</v>
      </c>
      <c r="H668" s="3" t="s">
        <v>53</v>
      </c>
      <c r="I668" s="3" t="s">
        <v>54</v>
      </c>
      <c r="J668" s="1" t="s">
        <v>24</v>
      </c>
      <c r="K668" s="1" t="s">
        <v>488</v>
      </c>
      <c r="L668" s="7" t="s">
        <v>1811</v>
      </c>
      <c r="M668" s="3" t="s">
        <v>19</v>
      </c>
      <c r="N668" s="5">
        <v>42766</v>
      </c>
      <c r="O668" s="5">
        <v>46418</v>
      </c>
      <c r="P668" s="3" t="s">
        <v>1796</v>
      </c>
      <c r="Q668" s="3" t="s">
        <v>25</v>
      </c>
      <c r="R668" s="3" t="s">
        <v>21</v>
      </c>
      <c r="S668" s="1" t="s">
        <v>22</v>
      </c>
    </row>
    <row r="669" spans="1:19" ht="25.5" x14ac:dyDescent="0.2">
      <c r="A669" s="1">
        <v>2025063</v>
      </c>
      <c r="B669" s="5">
        <v>45730</v>
      </c>
      <c r="C669" s="4" t="str">
        <f>TEXT(Fiscalizacoes[[#This Row],[Data]],"mm/aaaa")</f>
        <v>03/2025</v>
      </c>
      <c r="D669" s="2" t="s">
        <v>78</v>
      </c>
      <c r="E669" s="1" t="s">
        <v>23</v>
      </c>
      <c r="F669" s="3" t="s">
        <v>52</v>
      </c>
      <c r="G669" s="1">
        <v>193</v>
      </c>
      <c r="H669" s="3" t="s">
        <v>53</v>
      </c>
      <c r="I669" s="3" t="s">
        <v>54</v>
      </c>
      <c r="J669" s="1" t="s">
        <v>24</v>
      </c>
      <c r="K669" s="1" t="s">
        <v>487</v>
      </c>
      <c r="L669" s="7" t="s">
        <v>31</v>
      </c>
      <c r="M669" s="3" t="s">
        <v>484</v>
      </c>
      <c r="O669" s="5"/>
      <c r="P669" s="3" t="s">
        <v>1796</v>
      </c>
      <c r="Q669" s="3" t="s">
        <v>25</v>
      </c>
      <c r="R669" s="3" t="s">
        <v>21</v>
      </c>
      <c r="S669" s="1" t="s">
        <v>22</v>
      </c>
    </row>
    <row r="670" spans="1:19" ht="25.5" x14ac:dyDescent="0.2">
      <c r="A670" s="1">
        <v>2025064</v>
      </c>
      <c r="B670" s="5">
        <v>45730</v>
      </c>
      <c r="C670" s="4" t="str">
        <f>TEXT(Fiscalizacoes[[#This Row],[Data]],"mm/aaaa")</f>
        <v>03/2025</v>
      </c>
      <c r="D670" s="2" t="s">
        <v>79</v>
      </c>
      <c r="E670" s="1" t="s">
        <v>23</v>
      </c>
      <c r="F670" s="3" t="s">
        <v>52</v>
      </c>
      <c r="G670" s="1">
        <v>193</v>
      </c>
      <c r="H670" s="3" t="s">
        <v>53</v>
      </c>
      <c r="I670" s="3" t="s">
        <v>54</v>
      </c>
      <c r="J670" s="1" t="s">
        <v>24</v>
      </c>
      <c r="K670" s="1" t="s">
        <v>487</v>
      </c>
      <c r="L670" s="7" t="s">
        <v>1812</v>
      </c>
      <c r="M670" s="3" t="s">
        <v>19</v>
      </c>
      <c r="N670" s="5">
        <v>43585</v>
      </c>
      <c r="O670" s="5">
        <v>47238</v>
      </c>
      <c r="P670" s="3" t="s">
        <v>1796</v>
      </c>
      <c r="Q670" s="3" t="s">
        <v>25</v>
      </c>
      <c r="R670" s="3" t="s">
        <v>21</v>
      </c>
      <c r="S670" s="1" t="s">
        <v>22</v>
      </c>
    </row>
    <row r="671" spans="1:19" ht="25.5" x14ac:dyDescent="0.2">
      <c r="A671" s="1">
        <v>2025065</v>
      </c>
      <c r="B671" s="5">
        <v>45730</v>
      </c>
      <c r="C671" s="4" t="str">
        <f>TEXT(Fiscalizacoes[[#This Row],[Data]],"mm/aaaa")</f>
        <v>03/2025</v>
      </c>
      <c r="D671" s="2" t="s">
        <v>80</v>
      </c>
      <c r="E671" s="1" t="s">
        <v>23</v>
      </c>
      <c r="F671" s="3" t="s">
        <v>52</v>
      </c>
      <c r="G671" s="1">
        <v>193</v>
      </c>
      <c r="H671" s="3" t="s">
        <v>53</v>
      </c>
      <c r="I671" s="3" t="s">
        <v>54</v>
      </c>
      <c r="J671" s="1" t="s">
        <v>24</v>
      </c>
      <c r="K671" s="1" t="s">
        <v>487</v>
      </c>
      <c r="L671" s="7" t="s">
        <v>1813</v>
      </c>
      <c r="M671" s="3" t="s">
        <v>19</v>
      </c>
      <c r="N671" s="5">
        <v>42825</v>
      </c>
      <c r="O671" s="5">
        <v>46477</v>
      </c>
      <c r="P671" s="3" t="s">
        <v>1796</v>
      </c>
      <c r="Q671" s="3" t="s">
        <v>25</v>
      </c>
      <c r="R671" s="3" t="s">
        <v>21</v>
      </c>
      <c r="S671" s="1" t="s">
        <v>22</v>
      </c>
    </row>
    <row r="672" spans="1:19" ht="25.5" x14ac:dyDescent="0.2">
      <c r="A672" s="1">
        <v>2025066</v>
      </c>
      <c r="B672" s="5">
        <v>45730</v>
      </c>
      <c r="C672" s="4" t="str">
        <f>TEXT(Fiscalizacoes[[#This Row],[Data]],"mm/aaaa")</f>
        <v>03/2025</v>
      </c>
      <c r="D672" s="2" t="s">
        <v>81</v>
      </c>
      <c r="E672" s="1" t="s">
        <v>23</v>
      </c>
      <c r="F672" s="3" t="s">
        <v>52</v>
      </c>
      <c r="G672" s="1">
        <v>193</v>
      </c>
      <c r="H672" s="3" t="s">
        <v>53</v>
      </c>
      <c r="I672" s="3" t="s">
        <v>54</v>
      </c>
      <c r="J672" s="1" t="s">
        <v>24</v>
      </c>
      <c r="K672" s="1" t="s">
        <v>487</v>
      </c>
      <c r="L672" s="7" t="s">
        <v>1814</v>
      </c>
      <c r="M672" s="3" t="s">
        <v>19</v>
      </c>
      <c r="N672" s="5">
        <v>43496</v>
      </c>
      <c r="O672" s="5">
        <v>47149</v>
      </c>
      <c r="P672" s="3" t="s">
        <v>1796</v>
      </c>
      <c r="Q672" s="3" t="s">
        <v>25</v>
      </c>
      <c r="R672" s="3" t="s">
        <v>21</v>
      </c>
      <c r="S672" s="1" t="s">
        <v>22</v>
      </c>
    </row>
    <row r="673" spans="1:19" ht="25.5" x14ac:dyDescent="0.2">
      <c r="A673" s="1">
        <v>2025067</v>
      </c>
      <c r="B673" s="5">
        <v>45730</v>
      </c>
      <c r="C673" s="4" t="str">
        <f>TEXT(Fiscalizacoes[[#This Row],[Data]],"mm/aaaa")</f>
        <v>03/2025</v>
      </c>
      <c r="D673" s="2" t="s">
        <v>83</v>
      </c>
      <c r="E673" s="1" t="s">
        <v>23</v>
      </c>
      <c r="F673" s="3" t="s">
        <v>52</v>
      </c>
      <c r="G673" s="1">
        <v>193</v>
      </c>
      <c r="H673" s="3" t="s">
        <v>53</v>
      </c>
      <c r="I673" s="3" t="s">
        <v>54</v>
      </c>
      <c r="J673" s="1" t="s">
        <v>24</v>
      </c>
      <c r="K673" s="1" t="s">
        <v>487</v>
      </c>
      <c r="L673" s="7" t="s">
        <v>1815</v>
      </c>
      <c r="M673" s="3" t="s">
        <v>19</v>
      </c>
      <c r="N673" s="5">
        <v>42825</v>
      </c>
      <c r="O673" s="5">
        <v>46477</v>
      </c>
      <c r="P673" s="3" t="s">
        <v>1796</v>
      </c>
      <c r="Q673" s="3" t="s">
        <v>25</v>
      </c>
      <c r="R673" s="3" t="s">
        <v>21</v>
      </c>
      <c r="S673" s="1" t="s">
        <v>22</v>
      </c>
    </row>
    <row r="674" spans="1:19" ht="25.5" x14ac:dyDescent="0.2">
      <c r="A674" s="1">
        <v>2025068</v>
      </c>
      <c r="B674" s="5">
        <v>45730</v>
      </c>
      <c r="C674" s="4" t="str">
        <f>TEXT(Fiscalizacoes[[#This Row],[Data]],"mm/aaaa")</f>
        <v>03/2025</v>
      </c>
      <c r="D674" s="2" t="s">
        <v>84</v>
      </c>
      <c r="E674" s="1" t="s">
        <v>23</v>
      </c>
      <c r="F674" s="3" t="s">
        <v>52</v>
      </c>
      <c r="G674" s="1">
        <v>193</v>
      </c>
      <c r="H674" s="3" t="s">
        <v>53</v>
      </c>
      <c r="I674" s="3" t="s">
        <v>54</v>
      </c>
      <c r="J674" s="1" t="s">
        <v>24</v>
      </c>
      <c r="K674" s="1" t="s">
        <v>487</v>
      </c>
      <c r="L674" s="7" t="s">
        <v>1816</v>
      </c>
      <c r="M674" s="3" t="s">
        <v>19</v>
      </c>
      <c r="N674" s="5">
        <v>43281</v>
      </c>
      <c r="O674" s="5">
        <v>46934</v>
      </c>
      <c r="P674" s="3" t="s">
        <v>1796</v>
      </c>
      <c r="Q674" s="3" t="s">
        <v>25</v>
      </c>
      <c r="R674" s="3" t="s">
        <v>21</v>
      </c>
      <c r="S674" s="1" t="s">
        <v>22</v>
      </c>
    </row>
    <row r="675" spans="1:19" ht="25.5" x14ac:dyDescent="0.2">
      <c r="A675" s="1">
        <v>2025069</v>
      </c>
      <c r="B675" s="5">
        <v>45730</v>
      </c>
      <c r="C675" s="4" t="str">
        <f>TEXT(Fiscalizacoes[[#This Row],[Data]],"mm/aaaa")</f>
        <v>03/2025</v>
      </c>
      <c r="D675" s="2" t="s">
        <v>85</v>
      </c>
      <c r="E675" s="1" t="s">
        <v>23</v>
      </c>
      <c r="F675" s="3" t="s">
        <v>52</v>
      </c>
      <c r="G675" s="1">
        <v>193</v>
      </c>
      <c r="H675" s="3" t="s">
        <v>53</v>
      </c>
      <c r="I675" s="3" t="s">
        <v>54</v>
      </c>
      <c r="J675" s="1" t="s">
        <v>24</v>
      </c>
      <c r="K675" s="1" t="s">
        <v>487</v>
      </c>
      <c r="L675" s="7" t="s">
        <v>1817</v>
      </c>
      <c r="M675" s="3" t="s">
        <v>19</v>
      </c>
      <c r="N675" s="5">
        <v>42674</v>
      </c>
      <c r="O675" s="5">
        <v>46326</v>
      </c>
      <c r="P675" s="3" t="s">
        <v>1796</v>
      </c>
      <c r="Q675" s="3" t="s">
        <v>25</v>
      </c>
      <c r="R675" s="3" t="s">
        <v>21</v>
      </c>
      <c r="S675" s="1" t="s">
        <v>22</v>
      </c>
    </row>
    <row r="676" spans="1:19" ht="25.5" x14ac:dyDescent="0.2">
      <c r="A676" s="1">
        <v>2025070</v>
      </c>
      <c r="B676" s="5">
        <v>45730</v>
      </c>
      <c r="C676" s="4" t="str">
        <f>TEXT(Fiscalizacoes[[#This Row],[Data]],"mm/aaaa")</f>
        <v>03/2025</v>
      </c>
      <c r="D676" s="2" t="s">
        <v>86</v>
      </c>
      <c r="E676" s="1" t="s">
        <v>23</v>
      </c>
      <c r="F676" s="3" t="s">
        <v>52</v>
      </c>
      <c r="G676" s="1">
        <v>193</v>
      </c>
      <c r="H676" s="3" t="s">
        <v>53</v>
      </c>
      <c r="I676" s="3" t="s">
        <v>54</v>
      </c>
      <c r="J676" s="1" t="s">
        <v>24</v>
      </c>
      <c r="K676" s="1" t="s">
        <v>487</v>
      </c>
      <c r="L676" s="7" t="s">
        <v>1818</v>
      </c>
      <c r="M676" s="3" t="s">
        <v>19</v>
      </c>
      <c r="N676" s="5">
        <v>42674</v>
      </c>
      <c r="O676" s="5">
        <v>46326</v>
      </c>
      <c r="P676" s="3" t="s">
        <v>1796</v>
      </c>
      <c r="Q676" s="3" t="s">
        <v>25</v>
      </c>
      <c r="R676" s="3" t="s">
        <v>21</v>
      </c>
      <c r="S676" s="1" t="s">
        <v>22</v>
      </c>
    </row>
    <row r="677" spans="1:19" ht="25.5" x14ac:dyDescent="0.2">
      <c r="A677" s="1">
        <v>2025071</v>
      </c>
      <c r="B677" s="5">
        <v>45730</v>
      </c>
      <c r="C677" s="4" t="str">
        <f>TEXT(Fiscalizacoes[[#This Row],[Data]],"mm/aaaa")</f>
        <v>03/2025</v>
      </c>
      <c r="D677" s="2" t="s">
        <v>87</v>
      </c>
      <c r="E677" s="1" t="s">
        <v>23</v>
      </c>
      <c r="F677" s="3" t="s">
        <v>52</v>
      </c>
      <c r="G677" s="1">
        <v>193</v>
      </c>
      <c r="H677" s="3" t="s">
        <v>53</v>
      </c>
      <c r="I677" s="3" t="s">
        <v>54</v>
      </c>
      <c r="J677" s="1" t="s">
        <v>24</v>
      </c>
      <c r="K677" s="1" t="s">
        <v>487</v>
      </c>
      <c r="L677" s="7" t="s">
        <v>1819</v>
      </c>
      <c r="M677" s="3" t="s">
        <v>19</v>
      </c>
      <c r="N677" s="5">
        <v>42825</v>
      </c>
      <c r="O677" s="5">
        <v>46477</v>
      </c>
      <c r="P677" s="3" t="s">
        <v>1796</v>
      </c>
      <c r="Q677" s="3" t="s">
        <v>25</v>
      </c>
      <c r="R677" s="3" t="s">
        <v>21</v>
      </c>
      <c r="S677" s="1" t="s">
        <v>22</v>
      </c>
    </row>
    <row r="678" spans="1:19" ht="25.5" x14ac:dyDescent="0.2">
      <c r="A678" s="1">
        <v>2025072</v>
      </c>
      <c r="B678" s="5">
        <v>45730</v>
      </c>
      <c r="C678" s="4" t="str">
        <f>TEXT(Fiscalizacoes[[#This Row],[Data]],"mm/aaaa")</f>
        <v>03/2025</v>
      </c>
      <c r="D678" s="2" t="s">
        <v>88</v>
      </c>
      <c r="E678" s="1" t="s">
        <v>23</v>
      </c>
      <c r="F678" s="3" t="s">
        <v>52</v>
      </c>
      <c r="G678" s="1">
        <v>193</v>
      </c>
      <c r="H678" s="3" t="s">
        <v>53</v>
      </c>
      <c r="I678" s="3" t="s">
        <v>54</v>
      </c>
      <c r="J678" s="1" t="s">
        <v>24</v>
      </c>
      <c r="K678" s="1" t="s">
        <v>487</v>
      </c>
      <c r="L678" s="7" t="s">
        <v>1820</v>
      </c>
      <c r="M678" s="3" t="s">
        <v>19</v>
      </c>
      <c r="N678" s="5">
        <v>43496</v>
      </c>
      <c r="O678" s="5">
        <v>47149</v>
      </c>
      <c r="P678" s="3" t="s">
        <v>1796</v>
      </c>
      <c r="Q678" s="3" t="s">
        <v>25</v>
      </c>
      <c r="R678" s="3" t="s">
        <v>21</v>
      </c>
      <c r="S678" s="1" t="s">
        <v>22</v>
      </c>
    </row>
    <row r="679" spans="1:19" ht="25.5" x14ac:dyDescent="0.2">
      <c r="A679" s="1">
        <v>2025073</v>
      </c>
      <c r="B679" s="5">
        <v>45730</v>
      </c>
      <c r="C679" s="4" t="str">
        <f>TEXT(Fiscalizacoes[[#This Row],[Data]],"mm/aaaa")</f>
        <v>03/2025</v>
      </c>
      <c r="D679" s="2" t="s">
        <v>89</v>
      </c>
      <c r="E679" s="1" t="s">
        <v>23</v>
      </c>
      <c r="F679" s="3" t="s">
        <v>52</v>
      </c>
      <c r="G679" s="1">
        <v>193</v>
      </c>
      <c r="H679" s="3" t="s">
        <v>53</v>
      </c>
      <c r="I679" s="3" t="s">
        <v>54</v>
      </c>
      <c r="J679" s="1" t="s">
        <v>24</v>
      </c>
      <c r="K679" s="1" t="s">
        <v>487</v>
      </c>
      <c r="L679" s="7" t="s">
        <v>148</v>
      </c>
      <c r="M679" s="3" t="s">
        <v>19</v>
      </c>
      <c r="N679" s="5">
        <v>42886</v>
      </c>
      <c r="O679" s="5">
        <v>46538</v>
      </c>
      <c r="P679" s="3" t="s">
        <v>1796</v>
      </c>
      <c r="Q679" s="3" t="s">
        <v>25</v>
      </c>
      <c r="R679" s="3" t="s">
        <v>21</v>
      </c>
      <c r="S679" s="1" t="s">
        <v>22</v>
      </c>
    </row>
    <row r="680" spans="1:19" ht="25.5" x14ac:dyDescent="0.2">
      <c r="A680" s="1">
        <v>2025074</v>
      </c>
      <c r="B680" s="5">
        <v>45730</v>
      </c>
      <c r="C680" s="4" t="str">
        <f>TEXT(Fiscalizacoes[[#This Row],[Data]],"mm/aaaa")</f>
        <v>03/2025</v>
      </c>
      <c r="D680" s="2" t="s">
        <v>90</v>
      </c>
      <c r="E680" s="1" t="s">
        <v>23</v>
      </c>
      <c r="F680" s="3" t="s">
        <v>52</v>
      </c>
      <c r="G680" s="1">
        <v>193</v>
      </c>
      <c r="H680" s="3" t="s">
        <v>53</v>
      </c>
      <c r="I680" s="3" t="s">
        <v>54</v>
      </c>
      <c r="J680" s="1" t="s">
        <v>24</v>
      </c>
      <c r="K680" s="1" t="s">
        <v>487</v>
      </c>
      <c r="L680" s="7" t="s">
        <v>1821</v>
      </c>
      <c r="M680" s="3" t="s">
        <v>19</v>
      </c>
      <c r="N680" s="5">
        <v>42886</v>
      </c>
      <c r="O680" s="5">
        <v>46538</v>
      </c>
      <c r="P680" s="3" t="s">
        <v>1796</v>
      </c>
      <c r="Q680" s="3" t="s">
        <v>25</v>
      </c>
      <c r="R680" s="3" t="s">
        <v>21</v>
      </c>
      <c r="S680" s="1" t="s">
        <v>22</v>
      </c>
    </row>
    <row r="681" spans="1:19" ht="25.5" x14ac:dyDescent="0.2">
      <c r="A681" s="1">
        <v>2025075</v>
      </c>
      <c r="B681" s="5">
        <v>45730</v>
      </c>
      <c r="C681" s="4" t="str">
        <f>TEXT(Fiscalizacoes[[#This Row],[Data]],"mm/aaaa")</f>
        <v>03/2025</v>
      </c>
      <c r="D681" s="2" t="s">
        <v>91</v>
      </c>
      <c r="E681" s="1" t="s">
        <v>23</v>
      </c>
      <c r="F681" s="3" t="s">
        <v>52</v>
      </c>
      <c r="G681" s="1">
        <v>193</v>
      </c>
      <c r="H681" s="3" t="s">
        <v>53</v>
      </c>
      <c r="I681" s="3" t="s">
        <v>54</v>
      </c>
      <c r="J681" s="1" t="s">
        <v>24</v>
      </c>
      <c r="K681" s="1" t="s">
        <v>487</v>
      </c>
      <c r="L681" s="7" t="s">
        <v>1822</v>
      </c>
      <c r="M681" s="3" t="s">
        <v>19</v>
      </c>
      <c r="N681" s="5">
        <v>43312</v>
      </c>
      <c r="O681" s="5">
        <v>46965</v>
      </c>
      <c r="P681" s="3" t="s">
        <v>1796</v>
      </c>
      <c r="Q681" s="3" t="s">
        <v>25</v>
      </c>
      <c r="R681" s="3" t="s">
        <v>21</v>
      </c>
      <c r="S681" s="1" t="s">
        <v>22</v>
      </c>
    </row>
    <row r="682" spans="1:19" ht="25.5" x14ac:dyDescent="0.2">
      <c r="A682" s="1">
        <v>2025076</v>
      </c>
      <c r="B682" s="5">
        <v>45730</v>
      </c>
      <c r="C682" s="4" t="str">
        <f>TEXT(Fiscalizacoes[[#This Row],[Data]],"mm/aaaa")</f>
        <v>03/2025</v>
      </c>
      <c r="D682" s="2" t="s">
        <v>92</v>
      </c>
      <c r="E682" s="1" t="s">
        <v>23</v>
      </c>
      <c r="F682" s="3" t="s">
        <v>52</v>
      </c>
      <c r="G682" s="1">
        <v>193</v>
      </c>
      <c r="H682" s="3" t="s">
        <v>53</v>
      </c>
      <c r="I682" s="3" t="s">
        <v>54</v>
      </c>
      <c r="J682" s="1" t="s">
        <v>24</v>
      </c>
      <c r="K682" s="1" t="s">
        <v>487</v>
      </c>
      <c r="L682" s="7" t="s">
        <v>1823</v>
      </c>
      <c r="M682" s="3" t="s">
        <v>19</v>
      </c>
      <c r="N682" s="5">
        <v>42825</v>
      </c>
      <c r="O682" s="5">
        <v>46477</v>
      </c>
      <c r="P682" s="3" t="s">
        <v>1796</v>
      </c>
      <c r="Q682" s="3" t="s">
        <v>25</v>
      </c>
      <c r="R682" s="3" t="s">
        <v>21</v>
      </c>
      <c r="S682" s="1" t="s">
        <v>22</v>
      </c>
    </row>
    <row r="683" spans="1:19" ht="25.5" x14ac:dyDescent="0.2">
      <c r="A683" s="1">
        <v>2025077</v>
      </c>
      <c r="B683" s="5">
        <v>45730</v>
      </c>
      <c r="C683" s="4" t="str">
        <f>TEXT(Fiscalizacoes[[#This Row],[Data]],"mm/aaaa")</f>
        <v>03/2025</v>
      </c>
      <c r="D683" s="2" t="s">
        <v>152</v>
      </c>
      <c r="E683" s="1" t="s">
        <v>23</v>
      </c>
      <c r="F683" s="3" t="s">
        <v>52</v>
      </c>
      <c r="G683" s="1">
        <v>193</v>
      </c>
      <c r="H683" s="3" t="s">
        <v>53</v>
      </c>
      <c r="I683" s="3" t="s">
        <v>54</v>
      </c>
      <c r="J683" s="1" t="s">
        <v>24</v>
      </c>
      <c r="K683" s="1" t="s">
        <v>487</v>
      </c>
      <c r="L683" s="7" t="s">
        <v>1824</v>
      </c>
      <c r="M683" s="3" t="s">
        <v>19</v>
      </c>
      <c r="N683" s="5">
        <v>42674</v>
      </c>
      <c r="O683" s="5">
        <v>46326</v>
      </c>
      <c r="P683" s="3" t="s">
        <v>1796</v>
      </c>
      <c r="Q683" s="3" t="s">
        <v>25</v>
      </c>
      <c r="R683" s="3" t="s">
        <v>21</v>
      </c>
      <c r="S683" s="1" t="s">
        <v>22</v>
      </c>
    </row>
    <row r="684" spans="1:19" ht="25.5" x14ac:dyDescent="0.2">
      <c r="A684" s="1">
        <v>2025078</v>
      </c>
      <c r="B684" s="5">
        <v>45730</v>
      </c>
      <c r="C684" s="4" t="str">
        <f>TEXT(Fiscalizacoes[[#This Row],[Data]],"mm/aaaa")</f>
        <v>03/2025</v>
      </c>
      <c r="D684" s="2" t="s">
        <v>93</v>
      </c>
      <c r="E684" s="1" t="s">
        <v>23</v>
      </c>
      <c r="F684" s="3" t="s">
        <v>52</v>
      </c>
      <c r="G684" s="1">
        <v>193</v>
      </c>
      <c r="H684" s="3" t="s">
        <v>53</v>
      </c>
      <c r="I684" s="3" t="s">
        <v>54</v>
      </c>
      <c r="J684" s="1" t="s">
        <v>24</v>
      </c>
      <c r="K684" s="1" t="s">
        <v>487</v>
      </c>
      <c r="L684" s="7" t="s">
        <v>1825</v>
      </c>
      <c r="M684" s="3" t="s">
        <v>19</v>
      </c>
      <c r="N684" s="5">
        <v>42886</v>
      </c>
      <c r="O684" s="5">
        <v>46538</v>
      </c>
      <c r="P684" s="3" t="s">
        <v>1796</v>
      </c>
      <c r="Q684" s="3" t="s">
        <v>25</v>
      </c>
      <c r="R684" s="3" t="s">
        <v>21</v>
      </c>
      <c r="S684" s="1" t="s">
        <v>22</v>
      </c>
    </row>
    <row r="685" spans="1:19" ht="25.5" x14ac:dyDescent="0.2">
      <c r="A685" s="1">
        <v>2025079</v>
      </c>
      <c r="B685" s="5">
        <v>45730</v>
      </c>
      <c r="C685" s="4" t="str">
        <f>TEXT(Fiscalizacoes[[#This Row],[Data]],"mm/aaaa")</f>
        <v>03/2025</v>
      </c>
      <c r="D685" s="2" t="s">
        <v>94</v>
      </c>
      <c r="E685" s="1" t="s">
        <v>23</v>
      </c>
      <c r="F685" s="3" t="s">
        <v>52</v>
      </c>
      <c r="G685" s="1">
        <v>193</v>
      </c>
      <c r="H685" s="3" t="s">
        <v>53</v>
      </c>
      <c r="I685" s="3" t="s">
        <v>54</v>
      </c>
      <c r="J685" s="1" t="s">
        <v>24</v>
      </c>
      <c r="K685" s="1" t="s">
        <v>487</v>
      </c>
      <c r="L685" s="7" t="s">
        <v>1826</v>
      </c>
      <c r="M685" s="3" t="s">
        <v>19</v>
      </c>
      <c r="N685" s="5">
        <v>43921</v>
      </c>
      <c r="O685" s="5">
        <v>47573</v>
      </c>
      <c r="P685" s="3" t="s">
        <v>1796</v>
      </c>
      <c r="Q685" s="3" t="s">
        <v>25</v>
      </c>
      <c r="R685" s="3" t="s">
        <v>21</v>
      </c>
      <c r="S685" s="1" t="s">
        <v>22</v>
      </c>
    </row>
    <row r="686" spans="1:19" ht="25.5" x14ac:dyDescent="0.2">
      <c r="A686" s="1">
        <v>2025080</v>
      </c>
      <c r="B686" s="5">
        <v>45730</v>
      </c>
      <c r="C686" s="4" t="str">
        <f>TEXT(Fiscalizacoes[[#This Row],[Data]],"mm/aaaa")</f>
        <v>03/2025</v>
      </c>
      <c r="D686" s="2" t="s">
        <v>82</v>
      </c>
      <c r="E686" s="1" t="s">
        <v>23</v>
      </c>
      <c r="F686" s="3" t="s">
        <v>52</v>
      </c>
      <c r="G686" s="1">
        <v>193</v>
      </c>
      <c r="H686" s="3" t="s">
        <v>53</v>
      </c>
      <c r="I686" s="3" t="s">
        <v>54</v>
      </c>
      <c r="J686" s="1" t="s">
        <v>24</v>
      </c>
      <c r="K686" s="1" t="s">
        <v>487</v>
      </c>
      <c r="L686" s="7"/>
      <c r="M686" s="3" t="s">
        <v>38</v>
      </c>
      <c r="O686" s="5"/>
      <c r="P686" s="3" t="s">
        <v>1796</v>
      </c>
      <c r="Q686" s="3" t="s">
        <v>25</v>
      </c>
      <c r="R686" s="3" t="s">
        <v>21</v>
      </c>
      <c r="S686" s="1" t="s">
        <v>22</v>
      </c>
    </row>
    <row r="687" spans="1:19" ht="25.5" x14ac:dyDescent="0.2">
      <c r="A687" s="1">
        <v>2025081</v>
      </c>
      <c r="B687" s="5">
        <v>45730</v>
      </c>
      <c r="C687" s="4" t="str">
        <f>TEXT(Fiscalizacoes[[#This Row],[Data]],"mm/aaaa")</f>
        <v>03/2025</v>
      </c>
      <c r="D687" s="2" t="s">
        <v>95</v>
      </c>
      <c r="E687" s="1" t="s">
        <v>23</v>
      </c>
      <c r="F687" s="3" t="s">
        <v>52</v>
      </c>
      <c r="G687" s="1">
        <v>193</v>
      </c>
      <c r="H687" s="3" t="s">
        <v>53</v>
      </c>
      <c r="I687" s="3" t="s">
        <v>54</v>
      </c>
      <c r="J687" s="1" t="s">
        <v>24</v>
      </c>
      <c r="K687" s="1" t="s">
        <v>487</v>
      </c>
      <c r="L687" s="7" t="s">
        <v>1827</v>
      </c>
      <c r="M687" s="3" t="s">
        <v>19</v>
      </c>
      <c r="N687" s="5">
        <v>42825</v>
      </c>
      <c r="O687" s="5">
        <v>46477</v>
      </c>
      <c r="P687" s="3" t="s">
        <v>1796</v>
      </c>
      <c r="Q687" s="3" t="s">
        <v>25</v>
      </c>
      <c r="R687" s="3" t="s">
        <v>21</v>
      </c>
      <c r="S687" s="1" t="s">
        <v>22</v>
      </c>
    </row>
    <row r="688" spans="1:19" ht="25.5" x14ac:dyDescent="0.2">
      <c r="A688" s="1">
        <v>2025082</v>
      </c>
      <c r="B688" s="5">
        <v>45730</v>
      </c>
      <c r="C688" s="4" t="str">
        <f>TEXT(Fiscalizacoes[[#This Row],[Data]],"mm/aaaa")</f>
        <v>03/2025</v>
      </c>
      <c r="D688" s="2" t="s">
        <v>96</v>
      </c>
      <c r="E688" s="1" t="s">
        <v>23</v>
      </c>
      <c r="F688" s="3" t="s">
        <v>52</v>
      </c>
      <c r="G688" s="1">
        <v>193</v>
      </c>
      <c r="H688" s="3" t="s">
        <v>53</v>
      </c>
      <c r="I688" s="3" t="s">
        <v>54</v>
      </c>
      <c r="J688" s="1" t="s">
        <v>24</v>
      </c>
      <c r="K688" s="1" t="s">
        <v>487</v>
      </c>
      <c r="L688" s="7" t="s">
        <v>157</v>
      </c>
      <c r="M688" s="3" t="s">
        <v>19</v>
      </c>
      <c r="N688" s="5">
        <v>42825</v>
      </c>
      <c r="O688" s="5">
        <v>46477</v>
      </c>
      <c r="P688" s="3" t="s">
        <v>1796</v>
      </c>
      <c r="Q688" s="3" t="s">
        <v>25</v>
      </c>
      <c r="R688" s="3" t="s">
        <v>21</v>
      </c>
      <c r="S688" s="1" t="s">
        <v>22</v>
      </c>
    </row>
    <row r="689" spans="1:19" ht="25.5" x14ac:dyDescent="0.2">
      <c r="A689" s="1">
        <v>2025083</v>
      </c>
      <c r="B689" s="5">
        <v>45730</v>
      </c>
      <c r="C689" s="4" t="str">
        <f>TEXT(Fiscalizacoes[[#This Row],[Data]],"mm/aaaa")</f>
        <v>03/2025</v>
      </c>
      <c r="D689" s="2" t="s">
        <v>97</v>
      </c>
      <c r="E689" s="1" t="s">
        <v>23</v>
      </c>
      <c r="F689" s="3" t="s">
        <v>52</v>
      </c>
      <c r="G689" s="1">
        <v>193</v>
      </c>
      <c r="H689" s="3" t="s">
        <v>53</v>
      </c>
      <c r="I689" s="3" t="s">
        <v>54</v>
      </c>
      <c r="J689" s="1" t="s">
        <v>24</v>
      </c>
      <c r="K689" s="1" t="s">
        <v>487</v>
      </c>
      <c r="L689" s="7" t="s">
        <v>1828</v>
      </c>
      <c r="M689" s="3" t="s">
        <v>19</v>
      </c>
      <c r="N689" s="5">
        <v>42825</v>
      </c>
      <c r="O689" s="5">
        <v>46477</v>
      </c>
      <c r="P689" s="3" t="s">
        <v>1796</v>
      </c>
      <c r="Q689" s="3" t="s">
        <v>25</v>
      </c>
      <c r="R689" s="3" t="s">
        <v>21</v>
      </c>
      <c r="S689" s="1" t="s">
        <v>22</v>
      </c>
    </row>
    <row r="690" spans="1:19" ht="25.5" x14ac:dyDescent="0.2">
      <c r="A690" s="1">
        <v>2025084</v>
      </c>
      <c r="B690" s="5">
        <v>45730</v>
      </c>
      <c r="C690" s="4" t="str">
        <f>TEXT(Fiscalizacoes[[#This Row],[Data]],"mm/aaaa")</f>
        <v>03/2025</v>
      </c>
      <c r="D690" s="2" t="s">
        <v>64</v>
      </c>
      <c r="E690" s="1" t="s">
        <v>23</v>
      </c>
      <c r="F690" s="3" t="s">
        <v>52</v>
      </c>
      <c r="G690" s="1">
        <v>97</v>
      </c>
      <c r="H690" s="3" t="s">
        <v>53</v>
      </c>
      <c r="I690" s="3" t="s">
        <v>54</v>
      </c>
      <c r="J690" s="1" t="s">
        <v>24</v>
      </c>
      <c r="K690" s="7" t="s">
        <v>486</v>
      </c>
      <c r="L690" s="7" t="s">
        <v>31</v>
      </c>
      <c r="M690" s="3" t="s">
        <v>484</v>
      </c>
      <c r="O690" s="5"/>
      <c r="P690" s="3" t="s">
        <v>55</v>
      </c>
      <c r="Q690" s="3" t="s">
        <v>25</v>
      </c>
      <c r="R690" s="3" t="s">
        <v>352</v>
      </c>
      <c r="S690" s="1" t="s">
        <v>22</v>
      </c>
    </row>
    <row r="691" spans="1:19" ht="25.5" x14ac:dyDescent="0.2">
      <c r="A691" s="1">
        <v>2025085</v>
      </c>
      <c r="B691" s="5">
        <v>45730</v>
      </c>
      <c r="C691" s="4" t="str">
        <f>TEXT(Fiscalizacoes[[#This Row],[Data]],"mm/aaaa")</f>
        <v>03/2025</v>
      </c>
      <c r="D691" s="2" t="s">
        <v>57</v>
      </c>
      <c r="E691" s="1" t="s">
        <v>23</v>
      </c>
      <c r="F691" s="3" t="s">
        <v>52</v>
      </c>
      <c r="G691" s="1">
        <v>97</v>
      </c>
      <c r="H691" s="3" t="s">
        <v>53</v>
      </c>
      <c r="I691" s="3" t="s">
        <v>54</v>
      </c>
      <c r="J691" s="1" t="s">
        <v>24</v>
      </c>
      <c r="K691" s="7" t="s">
        <v>486</v>
      </c>
      <c r="L691" s="7" t="s">
        <v>1829</v>
      </c>
      <c r="M691" s="3" t="s">
        <v>19</v>
      </c>
      <c r="N691" s="5">
        <v>42674</v>
      </c>
      <c r="O691" s="5">
        <v>46326</v>
      </c>
      <c r="P691" s="3" t="s">
        <v>55</v>
      </c>
      <c r="Q691" s="3" t="s">
        <v>25</v>
      </c>
      <c r="R691" s="3" t="s">
        <v>352</v>
      </c>
      <c r="S691" s="1" t="s">
        <v>22</v>
      </c>
    </row>
    <row r="692" spans="1:19" ht="25.5" x14ac:dyDescent="0.2">
      <c r="A692" s="1">
        <v>2025086</v>
      </c>
      <c r="B692" s="5">
        <v>45730</v>
      </c>
      <c r="C692" s="4" t="str">
        <f>TEXT(Fiscalizacoes[[#This Row],[Data]],"mm/aaaa")</f>
        <v>03/2025</v>
      </c>
      <c r="D692" s="2" t="s">
        <v>58</v>
      </c>
      <c r="E692" s="1" t="s">
        <v>23</v>
      </c>
      <c r="F692" s="3" t="s">
        <v>52</v>
      </c>
      <c r="G692" s="1">
        <v>97</v>
      </c>
      <c r="H692" s="3" t="s">
        <v>53</v>
      </c>
      <c r="I692" s="3" t="s">
        <v>54</v>
      </c>
      <c r="J692" s="1" t="s">
        <v>24</v>
      </c>
      <c r="K692" s="7" t="s">
        <v>486</v>
      </c>
      <c r="L692" s="7" t="s">
        <v>1830</v>
      </c>
      <c r="M692" s="3" t="s">
        <v>19</v>
      </c>
      <c r="N692" s="5">
        <v>45596</v>
      </c>
      <c r="O692" s="5">
        <v>49248</v>
      </c>
      <c r="P692" s="3" t="s">
        <v>55</v>
      </c>
      <c r="Q692" s="3" t="s">
        <v>25</v>
      </c>
      <c r="R692" s="3" t="s">
        <v>352</v>
      </c>
      <c r="S692" s="1" t="s">
        <v>22</v>
      </c>
    </row>
    <row r="693" spans="1:19" ht="25.5" x14ac:dyDescent="0.2">
      <c r="A693" s="1">
        <v>2025087</v>
      </c>
      <c r="B693" s="5">
        <v>45730</v>
      </c>
      <c r="C693" s="4" t="str">
        <f>TEXT(Fiscalizacoes[[#This Row],[Data]],"mm/aaaa")</f>
        <v>03/2025</v>
      </c>
      <c r="D693" s="2" t="s">
        <v>59</v>
      </c>
      <c r="E693" s="1" t="s">
        <v>23</v>
      </c>
      <c r="F693" s="3" t="s">
        <v>52</v>
      </c>
      <c r="G693" s="1">
        <v>97</v>
      </c>
      <c r="H693" s="3" t="s">
        <v>53</v>
      </c>
      <c r="I693" s="3" t="s">
        <v>54</v>
      </c>
      <c r="J693" s="1" t="s">
        <v>24</v>
      </c>
      <c r="K693" s="7" t="s">
        <v>486</v>
      </c>
      <c r="L693" s="7" t="s">
        <v>121</v>
      </c>
      <c r="M693" s="3" t="s">
        <v>19</v>
      </c>
      <c r="N693" s="5">
        <v>42674</v>
      </c>
      <c r="O693" s="5">
        <v>46326</v>
      </c>
      <c r="P693" s="3" t="s">
        <v>55</v>
      </c>
      <c r="Q693" s="3" t="s">
        <v>25</v>
      </c>
      <c r="R693" s="3" t="s">
        <v>352</v>
      </c>
      <c r="S693" s="1" t="s">
        <v>22</v>
      </c>
    </row>
    <row r="694" spans="1:19" ht="25.5" x14ac:dyDescent="0.2">
      <c r="A694" s="1">
        <v>2025088</v>
      </c>
      <c r="B694" s="5">
        <v>45730</v>
      </c>
      <c r="C694" s="4" t="str">
        <f>TEXT(Fiscalizacoes[[#This Row],[Data]],"mm/aaaa")</f>
        <v>03/2025</v>
      </c>
      <c r="D694" s="2" t="s">
        <v>74</v>
      </c>
      <c r="E694" s="1" t="s">
        <v>23</v>
      </c>
      <c r="F694" s="3" t="s">
        <v>52</v>
      </c>
      <c r="G694" s="1">
        <v>97</v>
      </c>
      <c r="H694" s="3" t="s">
        <v>53</v>
      </c>
      <c r="I694" s="3" t="s">
        <v>54</v>
      </c>
      <c r="J694" s="1" t="s">
        <v>24</v>
      </c>
      <c r="K694" s="7" t="s">
        <v>486</v>
      </c>
      <c r="L694" s="7" t="s">
        <v>135</v>
      </c>
      <c r="M694" s="3" t="s">
        <v>19</v>
      </c>
      <c r="N694" s="5">
        <v>42185</v>
      </c>
      <c r="O694" s="5">
        <v>45838</v>
      </c>
      <c r="P694" s="3" t="s">
        <v>55</v>
      </c>
      <c r="Q694" s="3" t="s">
        <v>25</v>
      </c>
      <c r="R694" s="3" t="s">
        <v>352</v>
      </c>
      <c r="S694" s="1" t="s">
        <v>22</v>
      </c>
    </row>
    <row r="695" spans="1:19" ht="25.5" x14ac:dyDescent="0.2">
      <c r="A695" s="1">
        <v>2025089</v>
      </c>
      <c r="B695" s="5">
        <v>45730</v>
      </c>
      <c r="C695" s="4" t="str">
        <f>TEXT(Fiscalizacoes[[#This Row],[Data]],"mm/aaaa")</f>
        <v>03/2025</v>
      </c>
      <c r="D695" s="2" t="s">
        <v>60</v>
      </c>
      <c r="E695" s="1" t="s">
        <v>23</v>
      </c>
      <c r="F695" s="3" t="s">
        <v>52</v>
      </c>
      <c r="G695" s="1">
        <v>97</v>
      </c>
      <c r="H695" s="3" t="s">
        <v>53</v>
      </c>
      <c r="I695" s="3" t="s">
        <v>54</v>
      </c>
      <c r="J695" s="1" t="s">
        <v>24</v>
      </c>
      <c r="K695" s="7" t="s">
        <v>486</v>
      </c>
      <c r="L695" s="7" t="s">
        <v>122</v>
      </c>
      <c r="M695" s="3" t="s">
        <v>19</v>
      </c>
      <c r="N695" s="5">
        <v>42674</v>
      </c>
      <c r="O695" s="5">
        <v>46326</v>
      </c>
      <c r="P695" s="3" t="s">
        <v>55</v>
      </c>
      <c r="Q695" s="3" t="s">
        <v>25</v>
      </c>
      <c r="R695" s="3" t="s">
        <v>352</v>
      </c>
      <c r="S695" s="1" t="s">
        <v>22</v>
      </c>
    </row>
    <row r="696" spans="1:19" ht="25.5" x14ac:dyDescent="0.2">
      <c r="A696" s="1">
        <v>2025090</v>
      </c>
      <c r="B696" s="5">
        <v>45730</v>
      </c>
      <c r="C696" s="4" t="str">
        <f>TEXT(Fiscalizacoes[[#This Row],[Data]],"mm/aaaa")</f>
        <v>03/2025</v>
      </c>
      <c r="D696" s="2" t="s">
        <v>61</v>
      </c>
      <c r="E696" s="1" t="s">
        <v>23</v>
      </c>
      <c r="F696" s="3" t="s">
        <v>52</v>
      </c>
      <c r="G696" s="1">
        <v>97</v>
      </c>
      <c r="H696" s="3" t="s">
        <v>53</v>
      </c>
      <c r="I696" s="3" t="s">
        <v>54</v>
      </c>
      <c r="J696" s="1" t="s">
        <v>24</v>
      </c>
      <c r="K696" s="7" t="s">
        <v>486</v>
      </c>
      <c r="L696" s="7" t="s">
        <v>123</v>
      </c>
      <c r="M696" s="3" t="s">
        <v>19</v>
      </c>
      <c r="N696" s="5">
        <v>44742</v>
      </c>
      <c r="O696" s="5">
        <v>48395</v>
      </c>
      <c r="P696" s="3" t="s">
        <v>55</v>
      </c>
      <c r="Q696" s="3" t="s">
        <v>25</v>
      </c>
      <c r="R696" s="3" t="s">
        <v>352</v>
      </c>
      <c r="S696" s="1" t="s">
        <v>22</v>
      </c>
    </row>
    <row r="697" spans="1:19" ht="25.5" x14ac:dyDescent="0.2">
      <c r="A697" s="1">
        <v>2025091</v>
      </c>
      <c r="B697" s="5">
        <v>45730</v>
      </c>
      <c r="C697" s="4" t="str">
        <f>TEXT(Fiscalizacoes[[#This Row],[Data]],"mm/aaaa")</f>
        <v>03/2025</v>
      </c>
      <c r="D697" s="2" t="s">
        <v>62</v>
      </c>
      <c r="E697" s="1" t="s">
        <v>23</v>
      </c>
      <c r="F697" s="3" t="s">
        <v>52</v>
      </c>
      <c r="G697" s="1">
        <v>97</v>
      </c>
      <c r="H697" s="3" t="s">
        <v>53</v>
      </c>
      <c r="I697" s="3" t="s">
        <v>54</v>
      </c>
      <c r="J697" s="1" t="s">
        <v>24</v>
      </c>
      <c r="K697" s="7" t="s">
        <v>486</v>
      </c>
      <c r="L697" s="7" t="s">
        <v>1831</v>
      </c>
      <c r="M697" s="3" t="s">
        <v>19</v>
      </c>
      <c r="N697" s="5">
        <v>42674</v>
      </c>
      <c r="O697" s="5">
        <v>46326</v>
      </c>
      <c r="P697" s="3" t="s">
        <v>55</v>
      </c>
      <c r="Q697" s="3" t="s">
        <v>25</v>
      </c>
      <c r="R697" s="3" t="s">
        <v>352</v>
      </c>
      <c r="S697" s="1" t="s">
        <v>22</v>
      </c>
    </row>
    <row r="698" spans="1:19" ht="25.5" x14ac:dyDescent="0.2">
      <c r="A698" s="1">
        <v>2025092</v>
      </c>
      <c r="B698" s="5">
        <v>45730</v>
      </c>
      <c r="C698" s="4" t="str">
        <f>TEXT(Fiscalizacoes[[#This Row],[Data]],"mm/aaaa")</f>
        <v>03/2025</v>
      </c>
      <c r="D698" s="2" t="s">
        <v>63</v>
      </c>
      <c r="E698" s="1" t="s">
        <v>23</v>
      </c>
      <c r="F698" s="3" t="s">
        <v>52</v>
      </c>
      <c r="G698" s="1">
        <v>97</v>
      </c>
      <c r="H698" s="3" t="s">
        <v>53</v>
      </c>
      <c r="I698" s="3" t="s">
        <v>54</v>
      </c>
      <c r="J698" s="1" t="s">
        <v>24</v>
      </c>
      <c r="K698" s="7" t="s">
        <v>486</v>
      </c>
      <c r="L698" s="7" t="s">
        <v>1832</v>
      </c>
      <c r="M698" s="3" t="s">
        <v>19</v>
      </c>
      <c r="N698" s="5">
        <v>45596</v>
      </c>
      <c r="O698" s="5">
        <v>49248</v>
      </c>
      <c r="P698" s="3" t="s">
        <v>55</v>
      </c>
      <c r="Q698" s="3" t="s">
        <v>25</v>
      </c>
      <c r="R698" s="3" t="s">
        <v>352</v>
      </c>
      <c r="S698" s="1" t="s">
        <v>22</v>
      </c>
    </row>
    <row r="699" spans="1:19" ht="25.5" x14ac:dyDescent="0.2">
      <c r="A699" s="1">
        <v>2025093</v>
      </c>
      <c r="B699" s="5">
        <v>45730</v>
      </c>
      <c r="C699" s="4" t="str">
        <f>TEXT(Fiscalizacoes[[#This Row],[Data]],"mm/aaaa")</f>
        <v>03/2025</v>
      </c>
      <c r="D699" s="2" t="s">
        <v>65</v>
      </c>
      <c r="E699" s="1" t="s">
        <v>23</v>
      </c>
      <c r="F699" s="3" t="s">
        <v>52</v>
      </c>
      <c r="G699" s="1">
        <v>97</v>
      </c>
      <c r="H699" s="3" t="s">
        <v>53</v>
      </c>
      <c r="I699" s="3" t="s">
        <v>54</v>
      </c>
      <c r="J699" s="1" t="s">
        <v>24</v>
      </c>
      <c r="K699" s="7" t="s">
        <v>486</v>
      </c>
      <c r="L699" s="7" t="s">
        <v>126</v>
      </c>
      <c r="M699" s="3" t="s">
        <v>19</v>
      </c>
      <c r="N699" s="5">
        <v>42886</v>
      </c>
      <c r="O699" s="5">
        <v>46538</v>
      </c>
      <c r="P699" s="3" t="s">
        <v>55</v>
      </c>
      <c r="Q699" s="3" t="s">
        <v>25</v>
      </c>
      <c r="R699" s="3" t="s">
        <v>352</v>
      </c>
      <c r="S699" s="1" t="s">
        <v>22</v>
      </c>
    </row>
    <row r="700" spans="1:19" ht="25.5" x14ac:dyDescent="0.2">
      <c r="A700" s="1">
        <v>2025094</v>
      </c>
      <c r="B700" s="5">
        <v>45730</v>
      </c>
      <c r="C700" s="4" t="str">
        <f>TEXT(Fiscalizacoes[[#This Row],[Data]],"mm/aaaa")</f>
        <v>03/2025</v>
      </c>
      <c r="D700" s="2" t="s">
        <v>66</v>
      </c>
      <c r="E700" s="1" t="s">
        <v>23</v>
      </c>
      <c r="F700" s="3" t="s">
        <v>52</v>
      </c>
      <c r="G700" s="1">
        <v>97</v>
      </c>
      <c r="H700" s="3" t="s">
        <v>53</v>
      </c>
      <c r="I700" s="3" t="s">
        <v>54</v>
      </c>
      <c r="J700" s="1" t="s">
        <v>24</v>
      </c>
      <c r="K700" s="7" t="s">
        <v>486</v>
      </c>
      <c r="L700" s="7" t="s">
        <v>1833</v>
      </c>
      <c r="M700" s="3" t="s">
        <v>19</v>
      </c>
      <c r="N700" s="5">
        <v>45322</v>
      </c>
      <c r="O700" s="5">
        <v>48975</v>
      </c>
      <c r="P700" s="3" t="s">
        <v>55</v>
      </c>
      <c r="Q700" s="3" t="s">
        <v>25</v>
      </c>
      <c r="R700" s="3" t="s">
        <v>352</v>
      </c>
      <c r="S700" s="1" t="s">
        <v>22</v>
      </c>
    </row>
    <row r="701" spans="1:19" ht="25.5" x14ac:dyDescent="0.2">
      <c r="A701" s="1">
        <v>2025095</v>
      </c>
      <c r="B701" s="5">
        <v>45730</v>
      </c>
      <c r="C701" s="4" t="str">
        <f>TEXT(Fiscalizacoes[[#This Row],[Data]],"mm/aaaa")</f>
        <v>03/2025</v>
      </c>
      <c r="D701" s="2" t="s">
        <v>67</v>
      </c>
      <c r="E701" s="1" t="s">
        <v>23</v>
      </c>
      <c r="F701" s="3" t="s">
        <v>52</v>
      </c>
      <c r="G701" s="1">
        <v>97</v>
      </c>
      <c r="H701" s="3" t="s">
        <v>53</v>
      </c>
      <c r="I701" s="3" t="s">
        <v>54</v>
      </c>
      <c r="J701" s="1" t="s">
        <v>24</v>
      </c>
      <c r="K701" s="7" t="s">
        <v>486</v>
      </c>
      <c r="L701" s="7" t="s">
        <v>1834</v>
      </c>
      <c r="M701" s="3" t="s">
        <v>19</v>
      </c>
      <c r="N701" s="5">
        <v>45322</v>
      </c>
      <c r="O701" s="5">
        <v>48975</v>
      </c>
      <c r="P701" s="3" t="s">
        <v>55</v>
      </c>
      <c r="Q701" s="3" t="s">
        <v>25</v>
      </c>
      <c r="R701" s="3" t="s">
        <v>352</v>
      </c>
      <c r="S701" s="1" t="s">
        <v>22</v>
      </c>
    </row>
    <row r="702" spans="1:19" ht="25.5" x14ac:dyDescent="0.2">
      <c r="A702" s="1">
        <v>2025096</v>
      </c>
      <c r="B702" s="5">
        <v>45730</v>
      </c>
      <c r="C702" s="4" t="str">
        <f>TEXT(Fiscalizacoes[[#This Row],[Data]],"mm/aaaa")</f>
        <v>03/2025</v>
      </c>
      <c r="D702" s="2" t="s">
        <v>68</v>
      </c>
      <c r="E702" s="1" t="s">
        <v>23</v>
      </c>
      <c r="F702" s="3" t="s">
        <v>52</v>
      </c>
      <c r="G702" s="1">
        <v>97</v>
      </c>
      <c r="H702" s="3" t="s">
        <v>53</v>
      </c>
      <c r="I702" s="3" t="s">
        <v>54</v>
      </c>
      <c r="J702" s="1" t="s">
        <v>24</v>
      </c>
      <c r="K702" s="7" t="s">
        <v>486</v>
      </c>
      <c r="L702" s="7" t="s">
        <v>129</v>
      </c>
      <c r="M702" s="3" t="s">
        <v>19</v>
      </c>
      <c r="N702" s="5">
        <v>42674</v>
      </c>
      <c r="O702" s="5">
        <v>46326</v>
      </c>
      <c r="P702" s="3" t="s">
        <v>55</v>
      </c>
      <c r="Q702" s="3" t="s">
        <v>25</v>
      </c>
      <c r="R702" s="3" t="s">
        <v>352</v>
      </c>
      <c r="S702" s="1" t="s">
        <v>22</v>
      </c>
    </row>
    <row r="703" spans="1:19" ht="25.5" x14ac:dyDescent="0.2">
      <c r="A703" s="1">
        <v>2025097</v>
      </c>
      <c r="B703" s="5">
        <v>45730</v>
      </c>
      <c r="C703" s="4" t="str">
        <f>TEXT(Fiscalizacoes[[#This Row],[Data]],"mm/aaaa")</f>
        <v>03/2025</v>
      </c>
      <c r="D703" s="2" t="s">
        <v>69</v>
      </c>
      <c r="E703" s="1" t="s">
        <v>23</v>
      </c>
      <c r="F703" s="3" t="s">
        <v>52</v>
      </c>
      <c r="G703" s="1">
        <v>97</v>
      </c>
      <c r="H703" s="3" t="s">
        <v>53</v>
      </c>
      <c r="I703" s="3" t="s">
        <v>54</v>
      </c>
      <c r="J703" s="1" t="s">
        <v>24</v>
      </c>
      <c r="K703" s="7" t="s">
        <v>486</v>
      </c>
      <c r="L703" s="7" t="s">
        <v>1835</v>
      </c>
      <c r="M703" s="3" t="s">
        <v>19</v>
      </c>
      <c r="N703" s="5">
        <v>42674</v>
      </c>
      <c r="O703" s="5">
        <v>46326</v>
      </c>
      <c r="P703" s="3" t="s">
        <v>55</v>
      </c>
      <c r="Q703" s="3" t="s">
        <v>25</v>
      </c>
      <c r="R703" s="3" t="s">
        <v>352</v>
      </c>
      <c r="S703" s="1" t="s">
        <v>22</v>
      </c>
    </row>
    <row r="704" spans="1:19" ht="25.5" x14ac:dyDescent="0.2">
      <c r="A704" s="1">
        <v>2025098</v>
      </c>
      <c r="B704" s="5">
        <v>45730</v>
      </c>
      <c r="C704" s="4" t="str">
        <f>TEXT(Fiscalizacoes[[#This Row],[Data]],"mm/aaaa")</f>
        <v>03/2025</v>
      </c>
      <c r="D704" s="2" t="s">
        <v>70</v>
      </c>
      <c r="E704" s="1" t="s">
        <v>23</v>
      </c>
      <c r="F704" s="3" t="s">
        <v>52</v>
      </c>
      <c r="G704" s="1">
        <v>97</v>
      </c>
      <c r="H704" s="3" t="s">
        <v>53</v>
      </c>
      <c r="I704" s="3" t="s">
        <v>54</v>
      </c>
      <c r="J704" s="1" t="s">
        <v>24</v>
      </c>
      <c r="K704" s="7" t="s">
        <v>486</v>
      </c>
      <c r="L704" s="7" t="s">
        <v>1836</v>
      </c>
      <c r="M704" s="3" t="s">
        <v>19</v>
      </c>
      <c r="N704" s="25">
        <v>45322</v>
      </c>
      <c r="O704" s="5">
        <v>48975</v>
      </c>
      <c r="P704" s="3" t="s">
        <v>55</v>
      </c>
      <c r="Q704" s="3" t="s">
        <v>25</v>
      </c>
      <c r="R704" s="3" t="s">
        <v>352</v>
      </c>
      <c r="S704" s="1" t="s">
        <v>22</v>
      </c>
    </row>
    <row r="705" spans="1:19" ht="25.5" x14ac:dyDescent="0.2">
      <c r="A705" s="1">
        <v>2025099</v>
      </c>
      <c r="B705" s="5">
        <v>45730</v>
      </c>
      <c r="C705" s="4" t="str">
        <f>TEXT(Fiscalizacoes[[#This Row],[Data]],"mm/aaaa")</f>
        <v>03/2025</v>
      </c>
      <c r="D705" s="2" t="s">
        <v>71</v>
      </c>
      <c r="E705" s="1" t="s">
        <v>23</v>
      </c>
      <c r="F705" s="3" t="s">
        <v>52</v>
      </c>
      <c r="G705" s="1">
        <v>97</v>
      </c>
      <c r="H705" s="3" t="s">
        <v>53</v>
      </c>
      <c r="I705" s="3" t="s">
        <v>54</v>
      </c>
      <c r="J705" s="1" t="s">
        <v>24</v>
      </c>
      <c r="K705" s="7" t="s">
        <v>486</v>
      </c>
      <c r="L705" s="7" t="s">
        <v>1837</v>
      </c>
      <c r="M705" s="3" t="s">
        <v>19</v>
      </c>
      <c r="N705" s="5">
        <v>42825</v>
      </c>
      <c r="O705" s="5">
        <v>46477</v>
      </c>
      <c r="P705" s="3" t="s">
        <v>55</v>
      </c>
      <c r="Q705" s="3" t="s">
        <v>25</v>
      </c>
      <c r="R705" s="3" t="s">
        <v>352</v>
      </c>
      <c r="S705" s="1" t="s">
        <v>22</v>
      </c>
    </row>
    <row r="706" spans="1:19" ht="25.5" x14ac:dyDescent="0.2">
      <c r="A706" s="1">
        <v>2025100</v>
      </c>
      <c r="B706" s="5">
        <v>45730</v>
      </c>
      <c r="C706" s="4" t="str">
        <f>TEXT(Fiscalizacoes[[#This Row],[Data]],"mm/aaaa")</f>
        <v>03/2025</v>
      </c>
      <c r="D706" s="2" t="s">
        <v>72</v>
      </c>
      <c r="E706" s="1" t="s">
        <v>23</v>
      </c>
      <c r="F706" s="3" t="s">
        <v>52</v>
      </c>
      <c r="G706" s="1">
        <v>97</v>
      </c>
      <c r="H706" s="3" t="s">
        <v>53</v>
      </c>
      <c r="I706" s="3" t="s">
        <v>54</v>
      </c>
      <c r="J706" s="1" t="s">
        <v>24</v>
      </c>
      <c r="K706" s="7" t="s">
        <v>486</v>
      </c>
      <c r="L706" s="7" t="s">
        <v>1838</v>
      </c>
      <c r="M706" s="3" t="s">
        <v>19</v>
      </c>
      <c r="N706" s="5">
        <v>42674</v>
      </c>
      <c r="O706" s="5">
        <v>46326</v>
      </c>
      <c r="P706" s="3" t="s">
        <v>55</v>
      </c>
      <c r="Q706" s="3" t="s">
        <v>25</v>
      </c>
      <c r="R706" s="3" t="s">
        <v>352</v>
      </c>
      <c r="S706" s="1" t="s">
        <v>22</v>
      </c>
    </row>
    <row r="707" spans="1:19" ht="25.5" x14ac:dyDescent="0.2">
      <c r="A707" s="1">
        <v>2025101</v>
      </c>
      <c r="B707" s="5">
        <v>45730</v>
      </c>
      <c r="C707" s="4" t="str">
        <f>TEXT(Fiscalizacoes[[#This Row],[Data]],"mm/aaaa")</f>
        <v>03/2025</v>
      </c>
      <c r="D707" s="2" t="s">
        <v>73</v>
      </c>
      <c r="E707" s="1" t="s">
        <v>23</v>
      </c>
      <c r="F707" s="3" t="s">
        <v>52</v>
      </c>
      <c r="G707" s="1">
        <v>97</v>
      </c>
      <c r="H707" s="3" t="s">
        <v>53</v>
      </c>
      <c r="I707" s="3" t="s">
        <v>54</v>
      </c>
      <c r="J707" s="1" t="s">
        <v>24</v>
      </c>
      <c r="K707" s="7" t="s">
        <v>486</v>
      </c>
      <c r="L707" s="7" t="s">
        <v>1839</v>
      </c>
      <c r="M707" s="3" t="s">
        <v>19</v>
      </c>
      <c r="N707" s="5">
        <v>42674</v>
      </c>
      <c r="O707" s="5">
        <v>46326</v>
      </c>
      <c r="P707" s="3" t="s">
        <v>55</v>
      </c>
      <c r="Q707" s="3" t="s">
        <v>25</v>
      </c>
      <c r="R707" s="3" t="s">
        <v>352</v>
      </c>
      <c r="S707" s="1" t="s">
        <v>22</v>
      </c>
    </row>
    <row r="708" spans="1:19" ht="25.5" x14ac:dyDescent="0.2">
      <c r="A708" s="1">
        <v>2025102</v>
      </c>
      <c r="B708" s="5">
        <v>45730</v>
      </c>
      <c r="C708" s="4" t="str">
        <f>TEXT(Fiscalizacoes[[#This Row],[Data]],"mm/aaaa")</f>
        <v>03/2025</v>
      </c>
      <c r="D708" s="2" t="s">
        <v>75</v>
      </c>
      <c r="E708" s="1" t="s">
        <v>23</v>
      </c>
      <c r="F708" s="3" t="s">
        <v>52</v>
      </c>
      <c r="G708" s="1">
        <v>97</v>
      </c>
      <c r="H708" s="3" t="s">
        <v>53</v>
      </c>
      <c r="I708" s="3" t="s">
        <v>54</v>
      </c>
      <c r="J708" s="1" t="s">
        <v>24</v>
      </c>
      <c r="K708" s="7" t="s">
        <v>486</v>
      </c>
      <c r="L708" s="7" t="s">
        <v>136</v>
      </c>
      <c r="M708" s="3" t="s">
        <v>19</v>
      </c>
      <c r="N708" s="5">
        <v>42674</v>
      </c>
      <c r="O708" s="5">
        <v>46326</v>
      </c>
      <c r="P708" s="3" t="s">
        <v>55</v>
      </c>
      <c r="Q708" s="3" t="s">
        <v>25</v>
      </c>
      <c r="R708" s="3" t="s">
        <v>352</v>
      </c>
      <c r="S708" s="1" t="s">
        <v>22</v>
      </c>
    </row>
    <row r="709" spans="1:19" ht="25.5" x14ac:dyDescent="0.2">
      <c r="A709" s="1">
        <v>2025103</v>
      </c>
      <c r="B709" s="5">
        <v>45730</v>
      </c>
      <c r="C709" s="4" t="str">
        <f>TEXT(Fiscalizacoes[[#This Row],[Data]],"mm/aaaa")</f>
        <v>03/2025</v>
      </c>
      <c r="D709" s="2" t="s">
        <v>76</v>
      </c>
      <c r="E709" s="1" t="s">
        <v>23</v>
      </c>
      <c r="F709" s="3" t="s">
        <v>52</v>
      </c>
      <c r="G709" s="1">
        <v>97</v>
      </c>
      <c r="H709" s="3" t="s">
        <v>53</v>
      </c>
      <c r="I709" s="3" t="s">
        <v>54</v>
      </c>
      <c r="J709" s="1" t="s">
        <v>24</v>
      </c>
      <c r="K709" s="7" t="s">
        <v>486</v>
      </c>
      <c r="L709" s="7" t="s">
        <v>1840</v>
      </c>
      <c r="M709" s="3" t="s">
        <v>19</v>
      </c>
      <c r="N709" s="5">
        <v>42674</v>
      </c>
      <c r="O709" s="5">
        <v>46326</v>
      </c>
      <c r="P709" s="3" t="s">
        <v>55</v>
      </c>
      <c r="Q709" s="3" t="s">
        <v>25</v>
      </c>
      <c r="R709" s="3" t="s">
        <v>352</v>
      </c>
      <c r="S709" s="1" t="s">
        <v>22</v>
      </c>
    </row>
    <row r="710" spans="1:19" ht="25.5" x14ac:dyDescent="0.2">
      <c r="A710" s="1">
        <v>2025104</v>
      </c>
      <c r="B710" s="5">
        <v>45730</v>
      </c>
      <c r="C710" s="4" t="str">
        <f>TEXT(Fiscalizacoes[[#This Row],[Data]],"mm/aaaa")</f>
        <v>03/2025</v>
      </c>
      <c r="D710" s="2" t="s">
        <v>77</v>
      </c>
      <c r="E710" s="1" t="s">
        <v>23</v>
      </c>
      <c r="F710" s="3" t="s">
        <v>52</v>
      </c>
      <c r="G710" s="1">
        <v>97</v>
      </c>
      <c r="H710" s="3" t="s">
        <v>53</v>
      </c>
      <c r="I710" s="3" t="s">
        <v>54</v>
      </c>
      <c r="J710" s="1" t="s">
        <v>24</v>
      </c>
      <c r="K710" s="7" t="s">
        <v>486</v>
      </c>
      <c r="L710" s="7" t="s">
        <v>1841</v>
      </c>
      <c r="M710" s="3" t="s">
        <v>19</v>
      </c>
      <c r="N710" s="5">
        <v>42886</v>
      </c>
      <c r="O710" s="5">
        <v>46538</v>
      </c>
      <c r="P710" s="3" t="s">
        <v>55</v>
      </c>
      <c r="Q710" s="3" t="s">
        <v>25</v>
      </c>
      <c r="R710" s="3" t="s">
        <v>352</v>
      </c>
      <c r="S710" s="1" t="s">
        <v>22</v>
      </c>
    </row>
    <row r="711" spans="1:19" ht="25.5" x14ac:dyDescent="0.2">
      <c r="A711" s="1">
        <v>2025105</v>
      </c>
      <c r="B711" s="5">
        <v>45737</v>
      </c>
      <c r="C711" s="4" t="str">
        <f>TEXT(Fiscalizacoes[[#This Row],[Data]],"mm/aaaa")</f>
        <v>03/2025</v>
      </c>
      <c r="D711" s="2" t="s">
        <v>503</v>
      </c>
      <c r="E711" s="1" t="s">
        <v>34</v>
      </c>
      <c r="F711" s="3" t="s">
        <v>242</v>
      </c>
      <c r="G711" s="1">
        <v>350</v>
      </c>
      <c r="H711" s="3" t="s">
        <v>243</v>
      </c>
      <c r="I711" s="3" t="s">
        <v>54</v>
      </c>
      <c r="J711" s="1" t="s">
        <v>24</v>
      </c>
      <c r="K711" s="7" t="s">
        <v>490</v>
      </c>
      <c r="L711" s="7" t="s">
        <v>295</v>
      </c>
      <c r="M711" s="3" t="s">
        <v>19</v>
      </c>
      <c r="N711" s="5">
        <v>43585</v>
      </c>
      <c r="O711" s="5">
        <v>47238</v>
      </c>
      <c r="P711" s="3" t="s">
        <v>1843</v>
      </c>
      <c r="Q711" s="3" t="s">
        <v>25</v>
      </c>
      <c r="R711" s="3" t="s">
        <v>21</v>
      </c>
      <c r="S711" s="1" t="s">
        <v>22</v>
      </c>
    </row>
    <row r="712" spans="1:19" ht="25.5" x14ac:dyDescent="0.2">
      <c r="A712" s="1">
        <v>2025106</v>
      </c>
      <c r="B712" s="5">
        <v>45737</v>
      </c>
      <c r="C712" s="4" t="str">
        <f>TEXT(Fiscalizacoes[[#This Row],[Data]],"mm/aaaa")</f>
        <v>03/2025</v>
      </c>
      <c r="D712" s="2" t="s">
        <v>504</v>
      </c>
      <c r="E712" s="1" t="s">
        <v>34</v>
      </c>
      <c r="F712" s="3" t="s">
        <v>242</v>
      </c>
      <c r="G712" s="1">
        <v>350</v>
      </c>
      <c r="H712" s="3" t="s">
        <v>243</v>
      </c>
      <c r="I712" s="3" t="s">
        <v>54</v>
      </c>
      <c r="J712" s="1" t="s">
        <v>24</v>
      </c>
      <c r="K712" s="7" t="s">
        <v>490</v>
      </c>
      <c r="L712" s="7" t="s">
        <v>296</v>
      </c>
      <c r="M712" s="3" t="s">
        <v>19</v>
      </c>
      <c r="N712" s="5">
        <v>43585</v>
      </c>
      <c r="O712" s="5">
        <v>47238</v>
      </c>
      <c r="P712" s="3" t="s">
        <v>1843</v>
      </c>
      <c r="Q712" s="3" t="s">
        <v>25</v>
      </c>
      <c r="R712" s="3" t="s">
        <v>21</v>
      </c>
      <c r="S712" s="1" t="s">
        <v>22</v>
      </c>
    </row>
    <row r="713" spans="1:19" ht="25.5" x14ac:dyDescent="0.2">
      <c r="A713" s="1">
        <v>2025107</v>
      </c>
      <c r="B713" s="5">
        <v>45737</v>
      </c>
      <c r="C713" s="4" t="str">
        <f>TEXT(Fiscalizacoes[[#This Row],[Data]],"mm/aaaa")</f>
        <v>03/2025</v>
      </c>
      <c r="D713" s="2" t="s">
        <v>505</v>
      </c>
      <c r="E713" s="1" t="s">
        <v>34</v>
      </c>
      <c r="F713" s="3" t="s">
        <v>242</v>
      </c>
      <c r="G713" s="1">
        <v>350</v>
      </c>
      <c r="H713" s="3" t="s">
        <v>243</v>
      </c>
      <c r="I713" s="3" t="s">
        <v>54</v>
      </c>
      <c r="J713" s="1" t="s">
        <v>24</v>
      </c>
      <c r="K713" s="7" t="s">
        <v>490</v>
      </c>
      <c r="L713" s="7" t="s">
        <v>1844</v>
      </c>
      <c r="M713" s="3" t="s">
        <v>19</v>
      </c>
      <c r="N713" s="5">
        <v>43281</v>
      </c>
      <c r="O713" s="5">
        <v>46934</v>
      </c>
      <c r="P713" s="3" t="s">
        <v>1843</v>
      </c>
      <c r="Q713" s="3" t="s">
        <v>25</v>
      </c>
      <c r="R713" s="3" t="s">
        <v>21</v>
      </c>
      <c r="S713" s="1" t="s">
        <v>22</v>
      </c>
    </row>
    <row r="714" spans="1:19" ht="25.5" x14ac:dyDescent="0.2">
      <c r="A714" s="1">
        <v>2025108</v>
      </c>
      <c r="B714" s="5">
        <v>45737</v>
      </c>
      <c r="C714" s="4" t="str">
        <f>TEXT(Fiscalizacoes[[#This Row],[Data]],"mm/aaaa")</f>
        <v>03/2025</v>
      </c>
      <c r="D714" s="2" t="s">
        <v>506</v>
      </c>
      <c r="E714" s="1" t="s">
        <v>34</v>
      </c>
      <c r="F714" s="3" t="s">
        <v>242</v>
      </c>
      <c r="G714" s="1">
        <v>350</v>
      </c>
      <c r="H714" s="3" t="s">
        <v>243</v>
      </c>
      <c r="I714" s="3" t="s">
        <v>54</v>
      </c>
      <c r="J714" s="1" t="s">
        <v>24</v>
      </c>
      <c r="K714" s="7" t="s">
        <v>490</v>
      </c>
      <c r="L714" s="7" t="s">
        <v>1845</v>
      </c>
      <c r="M714" s="3" t="s">
        <v>19</v>
      </c>
      <c r="N714" s="5">
        <v>43616</v>
      </c>
      <c r="O714" s="5">
        <v>47269</v>
      </c>
      <c r="P714" s="3" t="s">
        <v>1843</v>
      </c>
      <c r="Q714" s="3" t="s">
        <v>25</v>
      </c>
      <c r="R714" s="3" t="s">
        <v>21</v>
      </c>
      <c r="S714" s="1" t="s">
        <v>22</v>
      </c>
    </row>
    <row r="715" spans="1:19" ht="25.5" x14ac:dyDescent="0.2">
      <c r="A715" s="1">
        <v>2025109</v>
      </c>
      <c r="B715" s="5">
        <v>45737</v>
      </c>
      <c r="C715" s="4" t="str">
        <f>TEXT(Fiscalizacoes[[#This Row],[Data]],"mm/aaaa")</f>
        <v>03/2025</v>
      </c>
      <c r="D715" s="2" t="s">
        <v>507</v>
      </c>
      <c r="E715" s="1" t="s">
        <v>34</v>
      </c>
      <c r="F715" s="3" t="s">
        <v>242</v>
      </c>
      <c r="G715" s="1">
        <v>350</v>
      </c>
      <c r="H715" s="3" t="s">
        <v>243</v>
      </c>
      <c r="I715" s="3" t="s">
        <v>54</v>
      </c>
      <c r="J715" s="1" t="s">
        <v>24</v>
      </c>
      <c r="K715" s="7" t="s">
        <v>490</v>
      </c>
      <c r="L715" s="7" t="s">
        <v>1846</v>
      </c>
      <c r="M715" s="3" t="s">
        <v>19</v>
      </c>
      <c r="N715" s="5">
        <v>43312</v>
      </c>
      <c r="O715" s="5">
        <v>46965</v>
      </c>
      <c r="P715" s="3" t="s">
        <v>1843</v>
      </c>
      <c r="Q715" s="3" t="s">
        <v>25</v>
      </c>
      <c r="R715" s="3" t="s">
        <v>21</v>
      </c>
      <c r="S715" s="1" t="s">
        <v>22</v>
      </c>
    </row>
    <row r="716" spans="1:19" ht="25.5" x14ac:dyDescent="0.2">
      <c r="A716" s="1">
        <v>2025110</v>
      </c>
      <c r="B716" s="5">
        <v>45737</v>
      </c>
      <c r="C716" s="4" t="str">
        <f>TEXT(Fiscalizacoes[[#This Row],[Data]],"mm/aaaa")</f>
        <v>03/2025</v>
      </c>
      <c r="D716" s="2" t="s">
        <v>508</v>
      </c>
      <c r="E716" s="1" t="s">
        <v>34</v>
      </c>
      <c r="F716" s="3" t="s">
        <v>242</v>
      </c>
      <c r="G716" s="1">
        <v>350</v>
      </c>
      <c r="H716" s="3" t="s">
        <v>243</v>
      </c>
      <c r="I716" s="3" t="s">
        <v>54</v>
      </c>
      <c r="J716" s="1" t="s">
        <v>24</v>
      </c>
      <c r="K716" s="7" t="s">
        <v>490</v>
      </c>
      <c r="L716" s="7" t="s">
        <v>1847</v>
      </c>
      <c r="M716" s="3" t="s">
        <v>19</v>
      </c>
      <c r="N716" s="5">
        <v>43496</v>
      </c>
      <c r="O716" s="5">
        <v>47149</v>
      </c>
      <c r="P716" s="3" t="s">
        <v>1843</v>
      </c>
      <c r="Q716" s="3" t="s">
        <v>25</v>
      </c>
      <c r="R716" s="3" t="s">
        <v>21</v>
      </c>
      <c r="S716" s="1" t="s">
        <v>22</v>
      </c>
    </row>
    <row r="717" spans="1:19" ht="25.5" x14ac:dyDescent="0.2">
      <c r="A717" s="1">
        <v>2025111</v>
      </c>
      <c r="B717" s="5">
        <v>45737</v>
      </c>
      <c r="C717" s="4" t="str">
        <f>TEXT(Fiscalizacoes[[#This Row],[Data]],"mm/aaaa")</f>
        <v>03/2025</v>
      </c>
      <c r="D717" s="2" t="s">
        <v>509</v>
      </c>
      <c r="E717" s="1" t="s">
        <v>34</v>
      </c>
      <c r="F717" s="3" t="s">
        <v>242</v>
      </c>
      <c r="G717" s="1">
        <v>350</v>
      </c>
      <c r="H717" s="3" t="s">
        <v>243</v>
      </c>
      <c r="I717" s="3" t="s">
        <v>54</v>
      </c>
      <c r="J717" s="1" t="s">
        <v>24</v>
      </c>
      <c r="K717" s="7" t="s">
        <v>490</v>
      </c>
      <c r="L717" s="7" t="s">
        <v>301</v>
      </c>
      <c r="M717" s="3" t="s">
        <v>19</v>
      </c>
      <c r="N717" s="5">
        <v>43615</v>
      </c>
      <c r="O717" s="5">
        <v>47268</v>
      </c>
      <c r="P717" s="3" t="s">
        <v>1843</v>
      </c>
      <c r="Q717" s="3" t="s">
        <v>25</v>
      </c>
      <c r="R717" s="3" t="s">
        <v>21</v>
      </c>
      <c r="S717" s="1" t="s">
        <v>22</v>
      </c>
    </row>
    <row r="718" spans="1:19" ht="25.5" x14ac:dyDescent="0.2">
      <c r="A718" s="1">
        <v>2025112</v>
      </c>
      <c r="B718" s="5">
        <v>45737</v>
      </c>
      <c r="C718" s="4" t="str">
        <f>TEXT(Fiscalizacoes[[#This Row],[Data]],"mm/aaaa")</f>
        <v>03/2025</v>
      </c>
      <c r="D718" s="2" t="s">
        <v>510</v>
      </c>
      <c r="E718" s="1" t="s">
        <v>34</v>
      </c>
      <c r="F718" s="3" t="s">
        <v>242</v>
      </c>
      <c r="G718" s="1">
        <v>350</v>
      </c>
      <c r="H718" s="3" t="s">
        <v>243</v>
      </c>
      <c r="I718" s="3" t="s">
        <v>54</v>
      </c>
      <c r="J718" s="1" t="s">
        <v>24</v>
      </c>
      <c r="K718" s="7" t="s">
        <v>490</v>
      </c>
      <c r="L718" s="7" t="s">
        <v>302</v>
      </c>
      <c r="M718" s="3" t="s">
        <v>19</v>
      </c>
      <c r="N718" s="5">
        <v>43677</v>
      </c>
      <c r="O718" s="5">
        <v>47330</v>
      </c>
      <c r="P718" s="3" t="s">
        <v>1843</v>
      </c>
      <c r="Q718" s="3" t="s">
        <v>25</v>
      </c>
      <c r="R718" s="3" t="s">
        <v>21</v>
      </c>
      <c r="S718" s="1" t="s">
        <v>22</v>
      </c>
    </row>
    <row r="719" spans="1:19" ht="25.5" x14ac:dyDescent="0.2">
      <c r="A719" s="1">
        <v>2025113</v>
      </c>
      <c r="B719" s="5">
        <v>45737</v>
      </c>
      <c r="C719" s="4" t="str">
        <f>TEXT(Fiscalizacoes[[#This Row],[Data]],"mm/aaaa")</f>
        <v>03/2025</v>
      </c>
      <c r="D719" s="2" t="s">
        <v>252</v>
      </c>
      <c r="E719" s="1" t="s">
        <v>34</v>
      </c>
      <c r="F719" s="3" t="s">
        <v>242</v>
      </c>
      <c r="G719" s="1">
        <v>350</v>
      </c>
      <c r="H719" s="3" t="s">
        <v>243</v>
      </c>
      <c r="I719" s="3" t="s">
        <v>54</v>
      </c>
      <c r="J719" s="1" t="s">
        <v>24</v>
      </c>
      <c r="K719" s="7" t="s">
        <v>490</v>
      </c>
      <c r="L719" s="7" t="s">
        <v>1848</v>
      </c>
      <c r="M719" s="3" t="s">
        <v>19</v>
      </c>
      <c r="N719" s="5">
        <v>43585</v>
      </c>
      <c r="O719" s="5">
        <v>47238</v>
      </c>
      <c r="P719" s="3" t="s">
        <v>1843</v>
      </c>
      <c r="Q719" s="3" t="s">
        <v>25</v>
      </c>
      <c r="R719" s="3" t="s">
        <v>21</v>
      </c>
      <c r="S719" s="1" t="s">
        <v>22</v>
      </c>
    </row>
    <row r="720" spans="1:19" ht="25.5" x14ac:dyDescent="0.2">
      <c r="A720" s="1">
        <v>2025114</v>
      </c>
      <c r="B720" s="5">
        <v>45737</v>
      </c>
      <c r="C720" s="4" t="str">
        <f>TEXT(Fiscalizacoes[[#This Row],[Data]],"mm/aaaa")</f>
        <v>03/2025</v>
      </c>
      <c r="D720" s="2" t="s">
        <v>253</v>
      </c>
      <c r="E720" s="1" t="s">
        <v>34</v>
      </c>
      <c r="F720" s="3" t="s">
        <v>242</v>
      </c>
      <c r="G720" s="1">
        <v>350</v>
      </c>
      <c r="H720" s="3" t="s">
        <v>243</v>
      </c>
      <c r="I720" s="3" t="s">
        <v>54</v>
      </c>
      <c r="J720" s="1" t="s">
        <v>24</v>
      </c>
      <c r="K720" s="7" t="s">
        <v>490</v>
      </c>
      <c r="L720" s="7" t="s">
        <v>304</v>
      </c>
      <c r="M720" s="3" t="s">
        <v>19</v>
      </c>
      <c r="N720" s="5">
        <v>43616</v>
      </c>
      <c r="O720" s="5">
        <v>47269</v>
      </c>
      <c r="P720" s="3" t="s">
        <v>1843</v>
      </c>
      <c r="Q720" s="3" t="s">
        <v>25</v>
      </c>
      <c r="R720" s="3" t="s">
        <v>21</v>
      </c>
      <c r="S720" s="1" t="s">
        <v>22</v>
      </c>
    </row>
    <row r="721" spans="1:19" ht="25.5" x14ac:dyDescent="0.2">
      <c r="A721" s="1">
        <v>2025115</v>
      </c>
      <c r="B721" s="5">
        <v>45737</v>
      </c>
      <c r="C721" s="4" t="str">
        <f>TEXT(Fiscalizacoes[[#This Row],[Data]],"mm/aaaa")</f>
        <v>03/2025</v>
      </c>
      <c r="D721" s="2" t="s">
        <v>511</v>
      </c>
      <c r="E721" s="1" t="s">
        <v>34</v>
      </c>
      <c r="F721" s="3" t="s">
        <v>242</v>
      </c>
      <c r="G721" s="1">
        <v>350</v>
      </c>
      <c r="H721" s="3" t="s">
        <v>243</v>
      </c>
      <c r="I721" s="3" t="s">
        <v>54</v>
      </c>
      <c r="J721" s="1" t="s">
        <v>24</v>
      </c>
      <c r="K721" s="7" t="s">
        <v>490</v>
      </c>
      <c r="L721" s="7" t="s">
        <v>1849</v>
      </c>
      <c r="M721" s="3" t="s">
        <v>19</v>
      </c>
      <c r="N721" s="5">
        <v>43585</v>
      </c>
      <c r="O721" s="5">
        <v>47238</v>
      </c>
      <c r="P721" s="3" t="s">
        <v>1843</v>
      </c>
      <c r="Q721" s="3" t="s">
        <v>25</v>
      </c>
      <c r="R721" s="3" t="s">
        <v>21</v>
      </c>
      <c r="S721" s="1" t="s">
        <v>22</v>
      </c>
    </row>
    <row r="722" spans="1:19" ht="25.5" x14ac:dyDescent="0.2">
      <c r="A722" s="1">
        <v>2025116</v>
      </c>
      <c r="B722" s="5">
        <v>45737</v>
      </c>
      <c r="C722" s="4" t="str">
        <f>TEXT(Fiscalizacoes[[#This Row],[Data]],"mm/aaaa")</f>
        <v>03/2025</v>
      </c>
      <c r="D722" s="2" t="s">
        <v>254</v>
      </c>
      <c r="E722" s="1" t="s">
        <v>34</v>
      </c>
      <c r="F722" s="3" t="s">
        <v>242</v>
      </c>
      <c r="G722" s="1">
        <v>350</v>
      </c>
      <c r="H722" s="3" t="s">
        <v>243</v>
      </c>
      <c r="I722" s="3" t="s">
        <v>54</v>
      </c>
      <c r="J722" s="1" t="s">
        <v>24</v>
      </c>
      <c r="K722" s="7" t="s">
        <v>490</v>
      </c>
      <c r="L722" s="7" t="s">
        <v>306</v>
      </c>
      <c r="M722" s="3" t="s">
        <v>19</v>
      </c>
      <c r="N722" s="5">
        <v>43312</v>
      </c>
      <c r="O722" s="5">
        <v>46965</v>
      </c>
      <c r="P722" s="3" t="s">
        <v>1843</v>
      </c>
      <c r="Q722" s="3" t="s">
        <v>25</v>
      </c>
      <c r="R722" s="3" t="s">
        <v>21</v>
      </c>
      <c r="S722" s="1" t="s">
        <v>22</v>
      </c>
    </row>
    <row r="723" spans="1:19" ht="25.5" x14ac:dyDescent="0.2">
      <c r="A723" s="1">
        <v>2025117</v>
      </c>
      <c r="B723" s="5">
        <v>45737</v>
      </c>
      <c r="C723" s="4" t="str">
        <f>TEXT(Fiscalizacoes[[#This Row],[Data]],"mm/aaaa")</f>
        <v>03/2025</v>
      </c>
      <c r="D723" s="2" t="s">
        <v>255</v>
      </c>
      <c r="E723" s="1" t="s">
        <v>34</v>
      </c>
      <c r="F723" s="3" t="s">
        <v>242</v>
      </c>
      <c r="G723" s="1">
        <v>350</v>
      </c>
      <c r="H723" s="3" t="s">
        <v>243</v>
      </c>
      <c r="I723" s="3" t="s">
        <v>54</v>
      </c>
      <c r="J723" s="1" t="s">
        <v>24</v>
      </c>
      <c r="K723" s="7" t="s">
        <v>490</v>
      </c>
      <c r="L723" s="7" t="s">
        <v>1850</v>
      </c>
      <c r="M723" s="3" t="s">
        <v>19</v>
      </c>
      <c r="N723" s="5">
        <v>44286</v>
      </c>
      <c r="O723" s="5">
        <v>47938</v>
      </c>
      <c r="P723" s="3" t="s">
        <v>1843</v>
      </c>
      <c r="Q723" s="3" t="s">
        <v>25</v>
      </c>
      <c r="R723" s="3" t="s">
        <v>21</v>
      </c>
      <c r="S723" s="1" t="s">
        <v>22</v>
      </c>
    </row>
    <row r="724" spans="1:19" ht="25.5" x14ac:dyDescent="0.2">
      <c r="A724" s="1">
        <v>2025118</v>
      </c>
      <c r="B724" s="5">
        <v>45737</v>
      </c>
      <c r="C724" s="4" t="str">
        <f>TEXT(Fiscalizacoes[[#This Row],[Data]],"mm/aaaa")</f>
        <v>03/2025</v>
      </c>
      <c r="D724" s="2" t="s">
        <v>257</v>
      </c>
      <c r="E724" s="1" t="s">
        <v>34</v>
      </c>
      <c r="F724" s="3" t="s">
        <v>242</v>
      </c>
      <c r="G724" s="1">
        <v>350</v>
      </c>
      <c r="H724" s="3" t="s">
        <v>243</v>
      </c>
      <c r="I724" s="3" t="s">
        <v>54</v>
      </c>
      <c r="J724" s="1" t="s">
        <v>24</v>
      </c>
      <c r="K724" s="7" t="s">
        <v>490</v>
      </c>
      <c r="L724" s="7" t="s">
        <v>308</v>
      </c>
      <c r="M724" s="3" t="s">
        <v>19</v>
      </c>
      <c r="N724" s="5">
        <v>43281</v>
      </c>
      <c r="O724" s="5">
        <v>46934</v>
      </c>
      <c r="P724" s="3" t="s">
        <v>1843</v>
      </c>
      <c r="Q724" s="3" t="s">
        <v>25</v>
      </c>
      <c r="R724" s="3" t="s">
        <v>21</v>
      </c>
      <c r="S724" s="1" t="s">
        <v>22</v>
      </c>
    </row>
    <row r="725" spans="1:19" ht="25.5" x14ac:dyDescent="0.2">
      <c r="A725" s="1">
        <v>2025119</v>
      </c>
      <c r="B725" s="5">
        <v>45737</v>
      </c>
      <c r="C725" s="4" t="str">
        <f>TEXT(Fiscalizacoes[[#This Row],[Data]],"mm/aaaa")</f>
        <v>03/2025</v>
      </c>
      <c r="D725" s="2" t="s">
        <v>267</v>
      </c>
      <c r="E725" s="1" t="s">
        <v>34</v>
      </c>
      <c r="F725" s="3" t="s">
        <v>242</v>
      </c>
      <c r="G725" s="1">
        <v>350</v>
      </c>
      <c r="H725" s="3" t="s">
        <v>243</v>
      </c>
      <c r="I725" s="3" t="s">
        <v>54</v>
      </c>
      <c r="J725" s="1" t="s">
        <v>24</v>
      </c>
      <c r="K725" s="7" t="s">
        <v>490</v>
      </c>
      <c r="L725" s="7" t="s">
        <v>1852</v>
      </c>
      <c r="M725" s="3" t="s">
        <v>19</v>
      </c>
      <c r="N725" s="5">
        <v>43343</v>
      </c>
      <c r="O725" s="5">
        <v>46996</v>
      </c>
      <c r="P725" s="3" t="s">
        <v>1843</v>
      </c>
      <c r="Q725" s="3" t="s">
        <v>25</v>
      </c>
      <c r="R725" s="3" t="s">
        <v>21</v>
      </c>
      <c r="S725" s="1" t="s">
        <v>22</v>
      </c>
    </row>
    <row r="726" spans="1:19" ht="25.5" x14ac:dyDescent="0.2">
      <c r="A726" s="1">
        <v>2025120</v>
      </c>
      <c r="B726" s="5">
        <v>45737</v>
      </c>
      <c r="C726" s="4" t="str">
        <f>TEXT(Fiscalizacoes[[#This Row],[Data]],"mm/aaaa")</f>
        <v>03/2025</v>
      </c>
      <c r="D726" s="2" t="s">
        <v>266</v>
      </c>
      <c r="E726" s="1" t="s">
        <v>34</v>
      </c>
      <c r="F726" s="3" t="s">
        <v>242</v>
      </c>
      <c r="G726" s="1">
        <v>350</v>
      </c>
      <c r="H726" s="3" t="s">
        <v>243</v>
      </c>
      <c r="I726" s="3" t="s">
        <v>54</v>
      </c>
      <c r="J726" s="1" t="s">
        <v>24</v>
      </c>
      <c r="K726" s="7" t="s">
        <v>490</v>
      </c>
      <c r="L726" s="7" t="s">
        <v>318</v>
      </c>
      <c r="M726" s="3" t="s">
        <v>19</v>
      </c>
      <c r="N726" s="5">
        <v>43585</v>
      </c>
      <c r="O726" s="5">
        <v>47238</v>
      </c>
      <c r="P726" s="3" t="s">
        <v>1843</v>
      </c>
      <c r="Q726" s="3" t="s">
        <v>25</v>
      </c>
      <c r="R726" s="3" t="s">
        <v>21</v>
      </c>
      <c r="S726" s="1" t="s">
        <v>22</v>
      </c>
    </row>
    <row r="727" spans="1:19" ht="25.5" x14ac:dyDescent="0.2">
      <c r="A727" s="1">
        <v>2025121</v>
      </c>
      <c r="B727" s="5">
        <v>45737</v>
      </c>
      <c r="C727" s="4" t="str">
        <f>TEXT(Fiscalizacoes[[#This Row],[Data]],"mm/aaaa")</f>
        <v>03/2025</v>
      </c>
      <c r="D727" s="2" t="s">
        <v>265</v>
      </c>
      <c r="E727" s="1" t="s">
        <v>34</v>
      </c>
      <c r="F727" s="3" t="s">
        <v>242</v>
      </c>
      <c r="G727" s="1">
        <v>350</v>
      </c>
      <c r="H727" s="3" t="s">
        <v>243</v>
      </c>
      <c r="I727" s="3" t="s">
        <v>54</v>
      </c>
      <c r="J727" s="1" t="s">
        <v>24</v>
      </c>
      <c r="K727" s="7" t="s">
        <v>490</v>
      </c>
      <c r="L727" s="7" t="s">
        <v>317</v>
      </c>
      <c r="M727" s="3" t="s">
        <v>19</v>
      </c>
      <c r="N727" s="5">
        <v>43921</v>
      </c>
      <c r="O727" s="5">
        <v>47573</v>
      </c>
      <c r="P727" s="3" t="s">
        <v>1843</v>
      </c>
      <c r="Q727" s="3" t="s">
        <v>25</v>
      </c>
      <c r="R727" s="3" t="s">
        <v>21</v>
      </c>
      <c r="S727" s="1" t="s">
        <v>22</v>
      </c>
    </row>
    <row r="728" spans="1:19" ht="25.5" x14ac:dyDescent="0.2">
      <c r="A728" s="1">
        <v>2025122</v>
      </c>
      <c r="B728" s="5">
        <v>45737</v>
      </c>
      <c r="C728" s="4" t="str">
        <f>TEXT(Fiscalizacoes[[#This Row],[Data]],"mm/aaaa")</f>
        <v>03/2025</v>
      </c>
      <c r="D728" s="2" t="s">
        <v>1851</v>
      </c>
      <c r="E728" s="1" t="s">
        <v>34</v>
      </c>
      <c r="F728" s="3" t="s">
        <v>242</v>
      </c>
      <c r="G728" s="1">
        <v>350</v>
      </c>
      <c r="H728" s="3" t="s">
        <v>243</v>
      </c>
      <c r="I728" s="3" t="s">
        <v>54</v>
      </c>
      <c r="J728" s="1" t="s">
        <v>24</v>
      </c>
      <c r="K728" s="7" t="s">
        <v>490</v>
      </c>
      <c r="L728" s="7" t="s">
        <v>1853</v>
      </c>
      <c r="M728" s="3" t="s">
        <v>19</v>
      </c>
      <c r="N728" s="5">
        <v>43585</v>
      </c>
      <c r="O728" s="5">
        <v>47238</v>
      </c>
      <c r="P728" s="3" t="s">
        <v>1843</v>
      </c>
      <c r="Q728" s="3" t="s">
        <v>25</v>
      </c>
      <c r="R728" s="3" t="s">
        <v>21</v>
      </c>
      <c r="S728" s="1" t="s">
        <v>22</v>
      </c>
    </row>
    <row r="729" spans="1:19" ht="25.5" x14ac:dyDescent="0.2">
      <c r="A729" s="1">
        <v>2025123</v>
      </c>
      <c r="B729" s="5">
        <v>45737</v>
      </c>
      <c r="C729" s="4" t="str">
        <f>TEXT(Fiscalizacoes[[#This Row],[Data]],"mm/aaaa")</f>
        <v>03/2025</v>
      </c>
      <c r="D729" s="2" t="s">
        <v>263</v>
      </c>
      <c r="E729" s="1" t="s">
        <v>34</v>
      </c>
      <c r="F729" s="3" t="s">
        <v>242</v>
      </c>
      <c r="G729" s="1">
        <v>350</v>
      </c>
      <c r="H729" s="3" t="s">
        <v>243</v>
      </c>
      <c r="I729" s="3" t="s">
        <v>54</v>
      </c>
      <c r="J729" s="1" t="s">
        <v>24</v>
      </c>
      <c r="K729" s="7" t="s">
        <v>490</v>
      </c>
      <c r="L729" s="7" t="s">
        <v>315</v>
      </c>
      <c r="M729" s="3" t="s">
        <v>19</v>
      </c>
      <c r="N729" s="5">
        <v>43616</v>
      </c>
      <c r="O729" s="5">
        <v>47269</v>
      </c>
      <c r="P729" s="3" t="s">
        <v>1843</v>
      </c>
      <c r="Q729" s="3" t="s">
        <v>25</v>
      </c>
      <c r="R729" s="3" t="s">
        <v>21</v>
      </c>
      <c r="S729" s="1" t="s">
        <v>22</v>
      </c>
    </row>
    <row r="730" spans="1:19" ht="25.5" x14ac:dyDescent="0.2">
      <c r="A730" s="1">
        <v>2025124</v>
      </c>
      <c r="B730" s="5">
        <v>45737</v>
      </c>
      <c r="C730" s="4" t="str">
        <f>TEXT(Fiscalizacoes[[#This Row],[Data]],"mm/aaaa")</f>
        <v>03/2025</v>
      </c>
      <c r="D730" s="2" t="s">
        <v>262</v>
      </c>
      <c r="E730" s="1" t="s">
        <v>34</v>
      </c>
      <c r="F730" s="3" t="s">
        <v>242</v>
      </c>
      <c r="G730" s="1">
        <v>350</v>
      </c>
      <c r="H730" s="3" t="s">
        <v>243</v>
      </c>
      <c r="I730" s="3" t="s">
        <v>54</v>
      </c>
      <c r="J730" s="1" t="s">
        <v>24</v>
      </c>
      <c r="K730" s="7" t="s">
        <v>490</v>
      </c>
      <c r="L730" s="7" t="s">
        <v>314</v>
      </c>
      <c r="M730" s="3" t="s">
        <v>19</v>
      </c>
      <c r="N730" s="5">
        <v>43615</v>
      </c>
      <c r="O730" s="5">
        <v>47268</v>
      </c>
      <c r="P730" s="3" t="s">
        <v>1843</v>
      </c>
      <c r="Q730" s="3" t="s">
        <v>25</v>
      </c>
      <c r="R730" s="3" t="s">
        <v>21</v>
      </c>
      <c r="S730" s="1" t="s">
        <v>22</v>
      </c>
    </row>
    <row r="731" spans="1:19" ht="25.5" x14ac:dyDescent="0.2">
      <c r="A731" s="1">
        <v>2025125</v>
      </c>
      <c r="B731" s="5">
        <v>45737</v>
      </c>
      <c r="C731" s="4" t="str">
        <f>TEXT(Fiscalizacoes[[#This Row],[Data]],"mm/aaaa")</f>
        <v>03/2025</v>
      </c>
      <c r="D731" s="2" t="s">
        <v>261</v>
      </c>
      <c r="E731" s="1" t="s">
        <v>34</v>
      </c>
      <c r="F731" s="3" t="s">
        <v>242</v>
      </c>
      <c r="G731" s="1">
        <v>350</v>
      </c>
      <c r="H731" s="3" t="s">
        <v>243</v>
      </c>
      <c r="I731" s="3" t="s">
        <v>54</v>
      </c>
      <c r="J731" s="1" t="s">
        <v>24</v>
      </c>
      <c r="K731" s="7" t="s">
        <v>490</v>
      </c>
      <c r="L731" s="7" t="s">
        <v>1854</v>
      </c>
      <c r="M731" s="3" t="s">
        <v>19</v>
      </c>
      <c r="N731" s="5">
        <v>43585</v>
      </c>
      <c r="O731" s="5">
        <v>47238</v>
      </c>
      <c r="P731" s="3" t="s">
        <v>1843</v>
      </c>
      <c r="Q731" s="3" t="s">
        <v>25</v>
      </c>
      <c r="R731" s="3" t="s">
        <v>21</v>
      </c>
      <c r="S731" s="1" t="s">
        <v>22</v>
      </c>
    </row>
    <row r="732" spans="1:19" ht="25.5" x14ac:dyDescent="0.2">
      <c r="A732" s="1">
        <v>2025126</v>
      </c>
      <c r="B732" s="5">
        <v>45737</v>
      </c>
      <c r="C732" s="4" t="str">
        <f>TEXT(Fiscalizacoes[[#This Row],[Data]],"mm/aaaa")</f>
        <v>03/2025</v>
      </c>
      <c r="D732" s="2" t="s">
        <v>260</v>
      </c>
      <c r="E732" s="1" t="s">
        <v>34</v>
      </c>
      <c r="F732" s="3" t="s">
        <v>242</v>
      </c>
      <c r="G732" s="1">
        <v>350</v>
      </c>
      <c r="H732" s="3" t="s">
        <v>243</v>
      </c>
      <c r="I732" s="3" t="s">
        <v>54</v>
      </c>
      <c r="J732" s="1" t="s">
        <v>24</v>
      </c>
      <c r="K732" s="7" t="s">
        <v>490</v>
      </c>
      <c r="L732" s="7" t="s">
        <v>312</v>
      </c>
      <c r="M732" s="3" t="s">
        <v>19</v>
      </c>
      <c r="N732" s="5">
        <v>43496</v>
      </c>
      <c r="O732" s="5">
        <v>47149</v>
      </c>
      <c r="P732" s="3" t="s">
        <v>1843</v>
      </c>
      <c r="Q732" s="3" t="s">
        <v>25</v>
      </c>
      <c r="R732" s="3" t="s">
        <v>21</v>
      </c>
      <c r="S732" s="1" t="s">
        <v>22</v>
      </c>
    </row>
    <row r="733" spans="1:19" ht="25.5" x14ac:dyDescent="0.2">
      <c r="A733" s="1">
        <v>2025127</v>
      </c>
      <c r="B733" s="5">
        <v>45737</v>
      </c>
      <c r="C733" s="4" t="str">
        <f>TEXT(Fiscalizacoes[[#This Row],[Data]],"mm/aaaa")</f>
        <v>03/2025</v>
      </c>
      <c r="D733" s="2" t="s">
        <v>259</v>
      </c>
      <c r="E733" s="1" t="s">
        <v>34</v>
      </c>
      <c r="F733" s="3" t="s">
        <v>242</v>
      </c>
      <c r="G733" s="1">
        <v>350</v>
      </c>
      <c r="H733" s="3" t="s">
        <v>243</v>
      </c>
      <c r="I733" s="3" t="s">
        <v>54</v>
      </c>
      <c r="J733" s="1" t="s">
        <v>24</v>
      </c>
      <c r="K733" s="7" t="s">
        <v>490</v>
      </c>
      <c r="L733" s="7" t="s">
        <v>1855</v>
      </c>
      <c r="M733" s="3" t="s">
        <v>19</v>
      </c>
      <c r="N733" s="5">
        <v>44592</v>
      </c>
      <c r="O733" s="5">
        <v>48244</v>
      </c>
      <c r="P733" s="3" t="s">
        <v>1843</v>
      </c>
      <c r="Q733" s="3" t="s">
        <v>25</v>
      </c>
      <c r="R733" s="3" t="s">
        <v>21</v>
      </c>
      <c r="S733" s="1" t="s">
        <v>22</v>
      </c>
    </row>
    <row r="734" spans="1:19" ht="25.5" x14ac:dyDescent="0.2">
      <c r="A734" s="1">
        <v>2025128</v>
      </c>
      <c r="B734" s="5">
        <v>45737</v>
      </c>
      <c r="C734" s="4" t="str">
        <f>TEXT(Fiscalizacoes[[#This Row],[Data]],"mm/aaaa")</f>
        <v>03/2025</v>
      </c>
      <c r="D734" s="2" t="s">
        <v>258</v>
      </c>
      <c r="E734" s="1" t="s">
        <v>34</v>
      </c>
      <c r="F734" s="3" t="s">
        <v>242</v>
      </c>
      <c r="G734" s="1">
        <v>350</v>
      </c>
      <c r="H734" s="3" t="s">
        <v>243</v>
      </c>
      <c r="I734" s="3" t="s">
        <v>54</v>
      </c>
      <c r="J734" s="1" t="s">
        <v>24</v>
      </c>
      <c r="K734" s="7" t="s">
        <v>490</v>
      </c>
      <c r="L734" s="7" t="s">
        <v>310</v>
      </c>
      <c r="M734" s="3" t="s">
        <v>19</v>
      </c>
      <c r="N734" s="5">
        <v>44255</v>
      </c>
      <c r="O734" s="5">
        <v>47907</v>
      </c>
      <c r="P734" s="3" t="s">
        <v>1843</v>
      </c>
      <c r="Q734" s="3" t="s">
        <v>25</v>
      </c>
      <c r="R734" s="3" t="s">
        <v>21</v>
      </c>
      <c r="S734" s="1" t="s">
        <v>22</v>
      </c>
    </row>
    <row r="735" spans="1:19" ht="25.5" x14ac:dyDescent="0.2">
      <c r="A735" s="1">
        <v>2025129</v>
      </c>
      <c r="B735" s="5">
        <v>45737</v>
      </c>
      <c r="C735" s="4" t="str">
        <f>TEXT(Fiscalizacoes[[#This Row],[Data]],"mm/aaaa")</f>
        <v>03/2025</v>
      </c>
      <c r="D735" s="2" t="s">
        <v>256</v>
      </c>
      <c r="E735" s="1" t="s">
        <v>34</v>
      </c>
      <c r="F735" s="3" t="s">
        <v>242</v>
      </c>
      <c r="G735" s="1">
        <v>350</v>
      </c>
      <c r="H735" s="3" t="s">
        <v>243</v>
      </c>
      <c r="I735" s="3" t="s">
        <v>54</v>
      </c>
      <c r="J735" s="1" t="s">
        <v>24</v>
      </c>
      <c r="K735" s="7" t="s">
        <v>490</v>
      </c>
      <c r="L735" s="7" t="s">
        <v>309</v>
      </c>
      <c r="M735" s="3" t="s">
        <v>19</v>
      </c>
      <c r="N735" s="5">
        <v>43585</v>
      </c>
      <c r="O735" s="5">
        <v>47238</v>
      </c>
      <c r="P735" s="3" t="s">
        <v>1843</v>
      </c>
      <c r="Q735" s="3" t="s">
        <v>25</v>
      </c>
      <c r="R735" s="3" t="s">
        <v>21</v>
      </c>
      <c r="S735" s="1" t="s">
        <v>22</v>
      </c>
    </row>
    <row r="736" spans="1:19" ht="25.5" x14ac:dyDescent="0.2">
      <c r="A736" s="1">
        <v>2025130</v>
      </c>
      <c r="B736" s="5">
        <v>45737</v>
      </c>
      <c r="C736" s="4" t="str">
        <f>TEXT(Fiscalizacoes[[#This Row],[Data]],"mm/aaaa")</f>
        <v>03/2025</v>
      </c>
      <c r="D736" s="2" t="s">
        <v>251</v>
      </c>
      <c r="E736" s="1" t="s">
        <v>34</v>
      </c>
      <c r="F736" s="3" t="s">
        <v>242</v>
      </c>
      <c r="G736" s="1">
        <v>350</v>
      </c>
      <c r="H736" s="3" t="s">
        <v>243</v>
      </c>
      <c r="I736" s="3" t="s">
        <v>54</v>
      </c>
      <c r="J736" s="1" t="s">
        <v>24</v>
      </c>
      <c r="K736" s="1" t="s">
        <v>490</v>
      </c>
      <c r="L736" s="7" t="s">
        <v>31</v>
      </c>
      <c r="M736" s="3" t="s">
        <v>484</v>
      </c>
      <c r="O736" s="5"/>
      <c r="P736" s="3" t="s">
        <v>1843</v>
      </c>
      <c r="Q736" s="3" t="s">
        <v>25</v>
      </c>
      <c r="R736" s="3" t="s">
        <v>21</v>
      </c>
      <c r="S736" s="1" t="s">
        <v>22</v>
      </c>
    </row>
    <row r="737" spans="1:19" ht="25.5" x14ac:dyDescent="0.2">
      <c r="A737" s="1">
        <v>2025131</v>
      </c>
      <c r="B737" s="5">
        <v>45737</v>
      </c>
      <c r="C737" s="4" t="str">
        <f>TEXT(Fiscalizacoes[[#This Row],[Data]],"mm/aaaa")</f>
        <v>03/2025</v>
      </c>
      <c r="D737" s="2" t="s">
        <v>1857</v>
      </c>
      <c r="E737" s="1" t="s">
        <v>34</v>
      </c>
      <c r="F737" s="3" t="s">
        <v>242</v>
      </c>
      <c r="G737" s="1" t="s">
        <v>1856</v>
      </c>
      <c r="H737" s="3" t="s">
        <v>245</v>
      </c>
      <c r="I737" s="3" t="s">
        <v>54</v>
      </c>
      <c r="J737" s="1" t="s">
        <v>18</v>
      </c>
      <c r="K737" s="7" t="s">
        <v>489</v>
      </c>
      <c r="L737" s="7" t="s">
        <v>1858</v>
      </c>
      <c r="M737" s="3" t="s">
        <v>19</v>
      </c>
      <c r="N737" s="5">
        <v>43615</v>
      </c>
      <c r="O737" s="5">
        <v>47268</v>
      </c>
      <c r="P737" s="3" t="s">
        <v>1843</v>
      </c>
      <c r="Q737" s="3" t="s">
        <v>25</v>
      </c>
      <c r="R737" s="3" t="s">
        <v>21</v>
      </c>
      <c r="S737" s="1" t="s">
        <v>22</v>
      </c>
    </row>
    <row r="738" spans="1:19" ht="25.5" x14ac:dyDescent="0.2">
      <c r="A738" s="1">
        <v>2025132</v>
      </c>
      <c r="B738" s="5">
        <v>45737</v>
      </c>
      <c r="C738" s="4" t="str">
        <f>TEXT(Fiscalizacoes[[#This Row],[Data]],"mm/aaaa")</f>
        <v>03/2025</v>
      </c>
      <c r="D738" s="2" t="s">
        <v>1861</v>
      </c>
      <c r="E738" s="1" t="s">
        <v>34</v>
      </c>
      <c r="F738" s="3" t="s">
        <v>242</v>
      </c>
      <c r="G738" s="1" t="s">
        <v>1856</v>
      </c>
      <c r="H738" s="3" t="s">
        <v>245</v>
      </c>
      <c r="I738" s="3" t="s">
        <v>54</v>
      </c>
      <c r="J738" s="1" t="s">
        <v>28</v>
      </c>
      <c r="K738" s="7" t="s">
        <v>30</v>
      </c>
      <c r="L738" s="7"/>
      <c r="M738" s="3"/>
      <c r="O738" s="5"/>
      <c r="P738" s="3" t="s">
        <v>1843</v>
      </c>
      <c r="Q738" s="3" t="s">
        <v>25</v>
      </c>
      <c r="R738" s="3" t="s">
        <v>21</v>
      </c>
      <c r="S738" s="1" t="s">
        <v>22</v>
      </c>
    </row>
    <row r="739" spans="1:19" ht="25.5" x14ac:dyDescent="0.2">
      <c r="A739" s="1">
        <v>2025133</v>
      </c>
      <c r="B739" s="5">
        <v>45737</v>
      </c>
      <c r="C739" s="4" t="str">
        <f>TEXT(Fiscalizacoes[[#This Row],[Data]],"mm/aaaa")</f>
        <v>03/2025</v>
      </c>
      <c r="D739" s="2" t="s">
        <v>1859</v>
      </c>
      <c r="E739" s="1" t="s">
        <v>34</v>
      </c>
      <c r="F739" s="3" t="s">
        <v>242</v>
      </c>
      <c r="G739" s="1" t="s">
        <v>1860</v>
      </c>
      <c r="H739" s="3" t="s">
        <v>245</v>
      </c>
      <c r="I739" s="3" t="s">
        <v>54</v>
      </c>
      <c r="J739" s="1" t="s">
        <v>28</v>
      </c>
      <c r="K739" s="7" t="s">
        <v>489</v>
      </c>
      <c r="L739" s="7" t="s">
        <v>320</v>
      </c>
      <c r="M739" s="3" t="s">
        <v>1719</v>
      </c>
      <c r="N739" s="5">
        <v>45016</v>
      </c>
      <c r="O739" s="5">
        <v>46843</v>
      </c>
      <c r="P739" s="3" t="s">
        <v>1843</v>
      </c>
      <c r="Q739" s="3" t="s">
        <v>25</v>
      </c>
      <c r="R739" s="3" t="s">
        <v>21</v>
      </c>
      <c r="S739" s="1" t="s">
        <v>22</v>
      </c>
    </row>
    <row r="740" spans="1:19" ht="25.5" x14ac:dyDescent="0.2">
      <c r="A740" s="1">
        <v>2025134</v>
      </c>
      <c r="B740" s="5">
        <v>45737</v>
      </c>
      <c r="C740" s="4" t="str">
        <f>TEXT(Fiscalizacoes[[#This Row],[Data]],"mm/aaaa")</f>
        <v>03/2025</v>
      </c>
      <c r="D740" s="2" t="s">
        <v>269</v>
      </c>
      <c r="E740" s="1" t="s">
        <v>34</v>
      </c>
      <c r="F740" s="3" t="s">
        <v>242</v>
      </c>
      <c r="G740" s="1">
        <v>1770</v>
      </c>
      <c r="H740" s="3" t="s">
        <v>245</v>
      </c>
      <c r="I740" s="3" t="s">
        <v>54</v>
      </c>
      <c r="J740" s="1" t="s">
        <v>24</v>
      </c>
      <c r="K740" s="7" t="s">
        <v>532</v>
      </c>
      <c r="L740" s="7" t="s">
        <v>322</v>
      </c>
      <c r="M740" s="3" t="s">
        <v>19</v>
      </c>
      <c r="N740" s="5">
        <v>44377</v>
      </c>
      <c r="O740" s="5">
        <v>48029</v>
      </c>
      <c r="P740" s="3" t="s">
        <v>1843</v>
      </c>
      <c r="Q740" s="3" t="s">
        <v>25</v>
      </c>
      <c r="R740" s="3" t="s">
        <v>21</v>
      </c>
      <c r="S740" s="1" t="s">
        <v>22</v>
      </c>
    </row>
    <row r="741" spans="1:19" ht="25.5" x14ac:dyDescent="0.2">
      <c r="A741" s="1">
        <v>2025135</v>
      </c>
      <c r="B741" s="5">
        <v>45737</v>
      </c>
      <c r="C741" s="4" t="str">
        <f>TEXT(Fiscalizacoes[[#This Row],[Data]],"mm/aaaa")</f>
        <v>03/2025</v>
      </c>
      <c r="D741" s="2" t="s">
        <v>268</v>
      </c>
      <c r="E741" s="1" t="s">
        <v>34</v>
      </c>
      <c r="F741" s="3" t="s">
        <v>242</v>
      </c>
      <c r="G741" s="1">
        <v>1720</v>
      </c>
      <c r="H741" s="3" t="s">
        <v>245</v>
      </c>
      <c r="I741" s="3" t="s">
        <v>54</v>
      </c>
      <c r="J741" s="1" t="s">
        <v>24</v>
      </c>
      <c r="K741" s="7" t="s">
        <v>532</v>
      </c>
      <c r="L741" s="7" t="s">
        <v>321</v>
      </c>
      <c r="M741" s="3" t="s">
        <v>19</v>
      </c>
      <c r="N741" s="5">
        <v>44377</v>
      </c>
      <c r="O741" s="5">
        <v>48029</v>
      </c>
      <c r="P741" s="3" t="s">
        <v>1843</v>
      </c>
      <c r="Q741" s="3" t="s">
        <v>25</v>
      </c>
      <c r="R741" s="3" t="s">
        <v>21</v>
      </c>
      <c r="S741" s="1" t="s">
        <v>22</v>
      </c>
    </row>
    <row r="742" spans="1:19" ht="25.5" x14ac:dyDescent="0.2">
      <c r="A742" s="1">
        <v>2025136</v>
      </c>
      <c r="B742" s="5">
        <v>45744</v>
      </c>
      <c r="C742" s="4" t="str">
        <f>TEXT(Fiscalizacoes[[#This Row],[Data]],"mm/aaaa")</f>
        <v>03/2025</v>
      </c>
      <c r="D742" s="2" t="s">
        <v>1864</v>
      </c>
      <c r="E742" s="1" t="s">
        <v>34</v>
      </c>
      <c r="F742" s="3" t="s">
        <v>365</v>
      </c>
      <c r="G742" s="1">
        <v>18</v>
      </c>
      <c r="H742" s="3" t="s">
        <v>37</v>
      </c>
      <c r="I742" s="3" t="s">
        <v>54</v>
      </c>
      <c r="J742" s="1" t="s">
        <v>28</v>
      </c>
      <c r="K742" s="7" t="s">
        <v>1865</v>
      </c>
      <c r="L742" s="7" t="s">
        <v>1866</v>
      </c>
      <c r="M742" s="3" t="s">
        <v>1719</v>
      </c>
      <c r="N742" s="5">
        <v>45322</v>
      </c>
      <c r="O742" s="5">
        <v>47149</v>
      </c>
      <c r="P742" s="3" t="s">
        <v>1862</v>
      </c>
      <c r="Q742" s="3" t="s">
        <v>25</v>
      </c>
      <c r="R742" s="3" t="s">
        <v>1863</v>
      </c>
      <c r="S742" s="1" t="s">
        <v>22</v>
      </c>
    </row>
    <row r="743" spans="1:19" ht="25.5" x14ac:dyDescent="0.2">
      <c r="A743" s="1">
        <v>2025137</v>
      </c>
      <c r="B743" s="5">
        <v>45744</v>
      </c>
      <c r="C743" s="4" t="str">
        <f>TEXT(Fiscalizacoes[[#This Row],[Data]],"mm/aaaa")</f>
        <v>03/2025</v>
      </c>
      <c r="D743" s="2" t="s">
        <v>356</v>
      </c>
      <c r="E743" s="1" t="s">
        <v>34</v>
      </c>
      <c r="F743" s="3" t="s">
        <v>357</v>
      </c>
      <c r="G743" s="1">
        <v>1175</v>
      </c>
      <c r="H743" s="3" t="s">
        <v>358</v>
      </c>
      <c r="I743" s="3" t="s">
        <v>54</v>
      </c>
      <c r="J743" s="1" t="s">
        <v>24</v>
      </c>
      <c r="K743" s="7" t="s">
        <v>532</v>
      </c>
      <c r="L743" s="7" t="s">
        <v>360</v>
      </c>
      <c r="M743" s="3" t="s">
        <v>1719</v>
      </c>
      <c r="N743" s="5">
        <v>45046</v>
      </c>
      <c r="O743" s="5">
        <v>46873</v>
      </c>
      <c r="P743" s="3" t="s">
        <v>1862</v>
      </c>
      <c r="Q743" s="3" t="s">
        <v>25</v>
      </c>
      <c r="R743" s="3" t="s">
        <v>1863</v>
      </c>
      <c r="S743" s="1" t="s">
        <v>22</v>
      </c>
    </row>
    <row r="744" spans="1:19" ht="25.5" x14ac:dyDescent="0.2">
      <c r="A744" s="1">
        <v>2025138</v>
      </c>
      <c r="B744" s="5">
        <v>45751</v>
      </c>
      <c r="C744" s="4" t="str">
        <f>TEXT(Fiscalizacoes[[#This Row],[Data]],"mm/aaaa")</f>
        <v>04/2025</v>
      </c>
      <c r="D744" s="2" t="s">
        <v>1869</v>
      </c>
      <c r="E744" s="1" t="s">
        <v>23</v>
      </c>
      <c r="F744" s="3" t="s">
        <v>1868</v>
      </c>
      <c r="G744" s="1">
        <v>23</v>
      </c>
      <c r="H744" s="3" t="s">
        <v>624</v>
      </c>
      <c r="I744" s="3" t="s">
        <v>27</v>
      </c>
      <c r="J744" s="1" t="s">
        <v>18</v>
      </c>
      <c r="K744" s="7" t="s">
        <v>489</v>
      </c>
      <c r="L744" s="7" t="s">
        <v>583</v>
      </c>
      <c r="M744" s="3" t="s">
        <v>19</v>
      </c>
      <c r="N744" s="5">
        <v>44346</v>
      </c>
      <c r="O744" s="5">
        <v>47998</v>
      </c>
      <c r="P744" s="3" t="s">
        <v>1843</v>
      </c>
      <c r="Q744" s="3" t="s">
        <v>1896</v>
      </c>
      <c r="R744" s="3" t="s">
        <v>21</v>
      </c>
      <c r="S744" s="1" t="s">
        <v>22</v>
      </c>
    </row>
    <row r="745" spans="1:19" ht="25.5" x14ac:dyDescent="0.2">
      <c r="A745" s="1">
        <v>2025139</v>
      </c>
      <c r="B745" s="5">
        <v>45751</v>
      </c>
      <c r="C745" s="4" t="str">
        <f>TEXT(Fiscalizacoes[[#This Row],[Data]],"mm/aaaa")</f>
        <v>04/2025</v>
      </c>
      <c r="D745" s="2" t="s">
        <v>1870</v>
      </c>
      <c r="E745" s="1" t="s">
        <v>23</v>
      </c>
      <c r="F745" s="3" t="s">
        <v>1871</v>
      </c>
      <c r="G745" s="1">
        <v>112</v>
      </c>
      <c r="H745" s="3" t="s">
        <v>624</v>
      </c>
      <c r="I745" s="3" t="s">
        <v>27</v>
      </c>
      <c r="J745" s="1" t="s">
        <v>18</v>
      </c>
      <c r="K745" s="7" t="s">
        <v>489</v>
      </c>
      <c r="L745" s="7" t="s">
        <v>1872</v>
      </c>
      <c r="M745" s="3" t="s">
        <v>19</v>
      </c>
      <c r="N745" s="5">
        <v>45473</v>
      </c>
      <c r="O745" s="5">
        <v>49125</v>
      </c>
      <c r="P745" s="3" t="s">
        <v>1843</v>
      </c>
      <c r="Q745" s="3" t="s">
        <v>1896</v>
      </c>
      <c r="R745" s="3" t="s">
        <v>21</v>
      </c>
      <c r="S745" s="1" t="s">
        <v>22</v>
      </c>
    </row>
    <row r="746" spans="1:19" ht="25.5" x14ac:dyDescent="0.2">
      <c r="A746" s="1">
        <v>2025140</v>
      </c>
      <c r="B746" s="5">
        <v>45751</v>
      </c>
      <c r="C746" s="4" t="str">
        <f>TEXT(Fiscalizacoes[[#This Row],[Data]],"mm/aaaa")</f>
        <v>04/2025</v>
      </c>
      <c r="D746" s="2" t="s">
        <v>445</v>
      </c>
      <c r="E746" s="1" t="s">
        <v>23</v>
      </c>
      <c r="F746" s="3" t="s">
        <v>438</v>
      </c>
      <c r="G746" s="1">
        <v>300</v>
      </c>
      <c r="H746" s="3" t="s">
        <v>420</v>
      </c>
      <c r="I746" s="3" t="s">
        <v>421</v>
      </c>
      <c r="J746" s="1" t="s">
        <v>24</v>
      </c>
      <c r="K746" s="7" t="s">
        <v>502</v>
      </c>
      <c r="L746" s="7" t="s">
        <v>31</v>
      </c>
      <c r="M746" s="3" t="s">
        <v>484</v>
      </c>
      <c r="O746" s="5"/>
      <c r="P746" s="3" t="s">
        <v>1843</v>
      </c>
      <c r="Q746" s="3" t="s">
        <v>1896</v>
      </c>
      <c r="R746" s="3" t="s">
        <v>21</v>
      </c>
      <c r="S746" s="1" t="s">
        <v>22</v>
      </c>
    </row>
    <row r="747" spans="1:19" ht="25.5" x14ac:dyDescent="0.2">
      <c r="A747" s="1">
        <v>2025141</v>
      </c>
      <c r="B747" s="5">
        <v>45751</v>
      </c>
      <c r="C747" s="4" t="str">
        <f>TEXT(Fiscalizacoes[[#This Row],[Data]],"mm/aaaa")</f>
        <v>04/2025</v>
      </c>
      <c r="D747" s="2" t="s">
        <v>1873</v>
      </c>
      <c r="E747" s="1" t="s">
        <v>23</v>
      </c>
      <c r="F747" s="3" t="s">
        <v>438</v>
      </c>
      <c r="G747" s="1">
        <v>300</v>
      </c>
      <c r="H747" s="3" t="s">
        <v>420</v>
      </c>
      <c r="I747" s="3" t="s">
        <v>421</v>
      </c>
      <c r="J747" s="1" t="s">
        <v>24</v>
      </c>
      <c r="K747" s="1" t="s">
        <v>502</v>
      </c>
      <c r="L747" s="7" t="s">
        <v>1874</v>
      </c>
      <c r="M747" s="3" t="s">
        <v>19</v>
      </c>
      <c r="N747" s="5">
        <v>45199</v>
      </c>
      <c r="O747" s="5">
        <v>48852</v>
      </c>
      <c r="P747" s="3" t="s">
        <v>1843</v>
      </c>
      <c r="Q747" s="3" t="s">
        <v>1896</v>
      </c>
      <c r="R747" s="3" t="s">
        <v>21</v>
      </c>
      <c r="S747" s="1" t="s">
        <v>22</v>
      </c>
    </row>
    <row r="748" spans="1:19" ht="25.5" x14ac:dyDescent="0.2">
      <c r="A748" s="1">
        <v>2025142</v>
      </c>
      <c r="B748" s="5">
        <v>45751</v>
      </c>
      <c r="C748" s="4" t="str">
        <f>TEXT(Fiscalizacoes[[#This Row],[Data]],"mm/aaaa")</f>
        <v>04/2025</v>
      </c>
      <c r="D748" s="2" t="s">
        <v>1875</v>
      </c>
      <c r="E748" s="1" t="s">
        <v>23</v>
      </c>
      <c r="F748" s="3" t="s">
        <v>438</v>
      </c>
      <c r="G748" s="1">
        <v>300</v>
      </c>
      <c r="H748" s="3" t="s">
        <v>420</v>
      </c>
      <c r="I748" s="3" t="s">
        <v>421</v>
      </c>
      <c r="J748" s="1" t="s">
        <v>24</v>
      </c>
      <c r="K748" s="1" t="s">
        <v>502</v>
      </c>
      <c r="L748" s="7" t="s">
        <v>1876</v>
      </c>
      <c r="M748" s="3" t="s">
        <v>19</v>
      </c>
      <c r="N748" s="5">
        <v>45077</v>
      </c>
      <c r="O748" s="5">
        <v>48730</v>
      </c>
      <c r="P748" s="3" t="s">
        <v>1843</v>
      </c>
      <c r="Q748" s="3" t="s">
        <v>1896</v>
      </c>
      <c r="R748" s="3" t="s">
        <v>21</v>
      </c>
      <c r="S748" s="1" t="s">
        <v>22</v>
      </c>
    </row>
    <row r="749" spans="1:19" ht="25.5" x14ac:dyDescent="0.2">
      <c r="A749" s="1">
        <v>2025143</v>
      </c>
      <c r="B749" s="5">
        <v>45751</v>
      </c>
      <c r="C749" s="4" t="str">
        <f>TEXT(Fiscalizacoes[[#This Row],[Data]],"mm/aaaa")</f>
        <v>04/2025</v>
      </c>
      <c r="D749" s="2" t="s">
        <v>1877</v>
      </c>
      <c r="E749" s="1" t="s">
        <v>23</v>
      </c>
      <c r="F749" s="3" t="s">
        <v>438</v>
      </c>
      <c r="G749" s="1">
        <v>300</v>
      </c>
      <c r="H749" s="3" t="s">
        <v>420</v>
      </c>
      <c r="I749" s="3" t="s">
        <v>421</v>
      </c>
      <c r="J749" s="1" t="s">
        <v>24</v>
      </c>
      <c r="K749" s="1" t="s">
        <v>502</v>
      </c>
      <c r="L749" s="7" t="s">
        <v>480</v>
      </c>
      <c r="M749" s="3" t="s">
        <v>19</v>
      </c>
      <c r="N749" s="5">
        <v>45077</v>
      </c>
      <c r="O749" s="5">
        <v>48730</v>
      </c>
      <c r="P749" s="3" t="s">
        <v>1843</v>
      </c>
      <c r="Q749" s="3" t="s">
        <v>1896</v>
      </c>
      <c r="R749" s="3" t="s">
        <v>21</v>
      </c>
      <c r="S749" s="1" t="s">
        <v>22</v>
      </c>
    </row>
    <row r="750" spans="1:19" ht="25.5" x14ac:dyDescent="0.2">
      <c r="A750" s="1">
        <v>2025144</v>
      </c>
      <c r="B750" s="5">
        <v>45751</v>
      </c>
      <c r="C750" s="4" t="str">
        <f>TEXT(Fiscalizacoes[[#This Row],[Data]],"mm/aaaa")</f>
        <v>04/2025</v>
      </c>
      <c r="D750" s="2" t="s">
        <v>1878</v>
      </c>
      <c r="E750" s="1" t="s">
        <v>23</v>
      </c>
      <c r="F750" s="3" t="s">
        <v>438</v>
      </c>
      <c r="G750" s="1">
        <v>300</v>
      </c>
      <c r="H750" s="3" t="s">
        <v>420</v>
      </c>
      <c r="I750" s="3" t="s">
        <v>421</v>
      </c>
      <c r="J750" s="1" t="s">
        <v>24</v>
      </c>
      <c r="K750" s="1" t="s">
        <v>502</v>
      </c>
      <c r="L750" s="7" t="s">
        <v>1879</v>
      </c>
      <c r="M750" s="3" t="s">
        <v>19</v>
      </c>
      <c r="N750" s="5">
        <v>44712</v>
      </c>
      <c r="O750" s="5">
        <v>48365</v>
      </c>
      <c r="P750" s="3" t="s">
        <v>1843</v>
      </c>
      <c r="Q750" s="3" t="s">
        <v>1896</v>
      </c>
      <c r="R750" s="3" t="s">
        <v>21</v>
      </c>
      <c r="S750" s="1" t="s">
        <v>22</v>
      </c>
    </row>
    <row r="751" spans="1:19" ht="25.5" x14ac:dyDescent="0.2">
      <c r="A751" s="1">
        <v>2025145</v>
      </c>
      <c r="B751" s="5">
        <v>45751</v>
      </c>
      <c r="C751" s="4" t="str">
        <f>TEXT(Fiscalizacoes[[#This Row],[Data]],"mm/aaaa")</f>
        <v>04/2025</v>
      </c>
      <c r="D751" s="2" t="s">
        <v>1880</v>
      </c>
      <c r="E751" s="1" t="s">
        <v>23</v>
      </c>
      <c r="F751" s="3" t="s">
        <v>438</v>
      </c>
      <c r="G751" s="1">
        <v>300</v>
      </c>
      <c r="H751" s="3" t="s">
        <v>420</v>
      </c>
      <c r="I751" s="3" t="s">
        <v>421</v>
      </c>
      <c r="J751" s="1" t="s">
        <v>24</v>
      </c>
      <c r="K751" s="1" t="s">
        <v>502</v>
      </c>
      <c r="L751" s="7" t="s">
        <v>1881</v>
      </c>
      <c r="M751" s="3" t="s">
        <v>19</v>
      </c>
      <c r="N751" s="5">
        <v>45199</v>
      </c>
      <c r="O751" s="5">
        <v>48852</v>
      </c>
      <c r="P751" s="3" t="s">
        <v>1843</v>
      </c>
      <c r="Q751" s="3" t="s">
        <v>1896</v>
      </c>
      <c r="R751" s="3" t="s">
        <v>21</v>
      </c>
      <c r="S751" s="1" t="s">
        <v>22</v>
      </c>
    </row>
    <row r="752" spans="1:19" ht="25.5" x14ac:dyDescent="0.2">
      <c r="A752" s="1">
        <v>2025146</v>
      </c>
      <c r="B752" s="5">
        <v>45751</v>
      </c>
      <c r="C752" s="4" t="str">
        <f>TEXT(Fiscalizacoes[[#This Row],[Data]],"mm/aaaa")</f>
        <v>04/2025</v>
      </c>
      <c r="D752" s="2" t="s">
        <v>1882</v>
      </c>
      <c r="E752" s="1" t="s">
        <v>23</v>
      </c>
      <c r="F752" s="3" t="s">
        <v>438</v>
      </c>
      <c r="G752" s="1">
        <v>300</v>
      </c>
      <c r="H752" s="3" t="s">
        <v>420</v>
      </c>
      <c r="I752" s="3" t="s">
        <v>421</v>
      </c>
      <c r="J752" s="1" t="s">
        <v>24</v>
      </c>
      <c r="K752" s="1" t="s">
        <v>502</v>
      </c>
      <c r="L752" s="7" t="s">
        <v>1883</v>
      </c>
      <c r="M752" s="3" t="s">
        <v>19</v>
      </c>
      <c r="N752" s="5">
        <v>45199</v>
      </c>
      <c r="O752" s="5">
        <v>48852</v>
      </c>
      <c r="P752" s="3" t="s">
        <v>1843</v>
      </c>
      <c r="Q752" s="3" t="s">
        <v>1896</v>
      </c>
      <c r="R752" s="3" t="s">
        <v>21</v>
      </c>
      <c r="S752" s="1" t="s">
        <v>22</v>
      </c>
    </row>
    <row r="753" spans="1:19" ht="25.5" x14ac:dyDescent="0.2">
      <c r="A753" s="1">
        <v>2025147</v>
      </c>
      <c r="B753" s="5">
        <v>45751</v>
      </c>
      <c r="C753" s="4" t="str">
        <f>TEXT(Fiscalizacoes[[#This Row],[Data]],"mm/aaaa")</f>
        <v>04/2025</v>
      </c>
      <c r="D753" s="2" t="s">
        <v>1884</v>
      </c>
      <c r="E753" s="1" t="s">
        <v>23</v>
      </c>
      <c r="F753" s="3" t="s">
        <v>438</v>
      </c>
      <c r="G753" s="1">
        <v>300</v>
      </c>
      <c r="H753" s="3" t="s">
        <v>420</v>
      </c>
      <c r="I753" s="3" t="s">
        <v>421</v>
      </c>
      <c r="J753" s="1" t="s">
        <v>24</v>
      </c>
      <c r="K753" s="1" t="s">
        <v>502</v>
      </c>
      <c r="L753" s="7" t="s">
        <v>1886</v>
      </c>
      <c r="M753" s="3" t="s">
        <v>19</v>
      </c>
      <c r="N753" s="5">
        <v>45199</v>
      </c>
      <c r="O753" s="5">
        <v>48852</v>
      </c>
      <c r="P753" s="3" t="s">
        <v>1843</v>
      </c>
      <c r="Q753" s="3" t="s">
        <v>1896</v>
      </c>
      <c r="R753" s="3" t="s">
        <v>21</v>
      </c>
      <c r="S753" s="1" t="s">
        <v>22</v>
      </c>
    </row>
    <row r="754" spans="1:19" ht="25.5" x14ac:dyDescent="0.2">
      <c r="A754" s="1">
        <v>2025148</v>
      </c>
      <c r="B754" s="5">
        <v>45751</v>
      </c>
      <c r="C754" s="4" t="str">
        <f>TEXT(Fiscalizacoes[[#This Row],[Data]],"mm/aaaa")</f>
        <v>04/2025</v>
      </c>
      <c r="D754" s="2" t="s">
        <v>1885</v>
      </c>
      <c r="E754" s="1" t="s">
        <v>23</v>
      </c>
      <c r="F754" s="3" t="s">
        <v>438</v>
      </c>
      <c r="G754" s="1">
        <v>300</v>
      </c>
      <c r="H754" s="3" t="s">
        <v>420</v>
      </c>
      <c r="I754" s="3" t="s">
        <v>421</v>
      </c>
      <c r="J754" s="1" t="s">
        <v>24</v>
      </c>
      <c r="K754" s="1" t="s">
        <v>502</v>
      </c>
      <c r="L754" s="7" t="s">
        <v>1887</v>
      </c>
      <c r="M754" s="3" t="s">
        <v>19</v>
      </c>
      <c r="N754" s="5">
        <v>45199</v>
      </c>
      <c r="O754" s="5">
        <v>48852</v>
      </c>
      <c r="P754" s="3" t="s">
        <v>1843</v>
      </c>
      <c r="Q754" s="3" t="s">
        <v>1896</v>
      </c>
      <c r="R754" s="3" t="s">
        <v>21</v>
      </c>
      <c r="S754" s="1" t="s">
        <v>22</v>
      </c>
    </row>
    <row r="755" spans="1:19" ht="25.5" x14ac:dyDescent="0.2">
      <c r="A755" s="1">
        <v>2025149</v>
      </c>
      <c r="B755" s="5">
        <v>45751</v>
      </c>
      <c r="C755" s="4" t="str">
        <f>TEXT(Fiscalizacoes[[#This Row],[Data]],"mm/aaaa")</f>
        <v>04/2025</v>
      </c>
      <c r="D755" s="2" t="s">
        <v>439</v>
      </c>
      <c r="E755" s="1" t="s">
        <v>23</v>
      </c>
      <c r="F755" s="3" t="s">
        <v>438</v>
      </c>
      <c r="G755" s="1">
        <v>250</v>
      </c>
      <c r="H755" s="3" t="s">
        <v>420</v>
      </c>
      <c r="I755" s="3" t="s">
        <v>421</v>
      </c>
      <c r="J755" s="1" t="s">
        <v>24</v>
      </c>
      <c r="K755" s="1" t="s">
        <v>501</v>
      </c>
      <c r="L755" s="7" t="s">
        <v>31</v>
      </c>
      <c r="M755" s="3"/>
      <c r="O755" s="5"/>
      <c r="P755" s="3" t="s">
        <v>1843</v>
      </c>
      <c r="Q755" s="3" t="s">
        <v>1896</v>
      </c>
      <c r="R755" s="3" t="s">
        <v>21</v>
      </c>
      <c r="S755" s="1" t="s">
        <v>22</v>
      </c>
    </row>
    <row r="756" spans="1:19" ht="25.5" x14ac:dyDescent="0.2">
      <c r="A756" s="1">
        <v>2025150</v>
      </c>
      <c r="B756" s="5">
        <v>45751</v>
      </c>
      <c r="C756" s="4" t="str">
        <f>TEXT(Fiscalizacoes[[#This Row],[Data]],"mm/aaaa")</f>
        <v>04/2025</v>
      </c>
      <c r="D756" s="2" t="s">
        <v>1888</v>
      </c>
      <c r="E756" s="1" t="s">
        <v>23</v>
      </c>
      <c r="F756" s="3" t="s">
        <v>438</v>
      </c>
      <c r="G756" s="1">
        <v>250</v>
      </c>
      <c r="H756" s="3" t="s">
        <v>420</v>
      </c>
      <c r="I756" s="3" t="s">
        <v>421</v>
      </c>
      <c r="J756" s="1" t="s">
        <v>24</v>
      </c>
      <c r="K756" s="1" t="s">
        <v>501</v>
      </c>
      <c r="L756" s="7" t="s">
        <v>1889</v>
      </c>
      <c r="M756" s="3" t="s">
        <v>19</v>
      </c>
      <c r="N756" s="5">
        <v>43524</v>
      </c>
      <c r="O756" s="5">
        <v>47177</v>
      </c>
      <c r="P756" s="3" t="s">
        <v>1843</v>
      </c>
      <c r="Q756" s="3" t="s">
        <v>1896</v>
      </c>
      <c r="R756" s="3" t="s">
        <v>21</v>
      </c>
      <c r="S756" s="1" t="s">
        <v>22</v>
      </c>
    </row>
    <row r="757" spans="1:19" ht="25.5" x14ac:dyDescent="0.2">
      <c r="A757" s="1">
        <v>2025151</v>
      </c>
      <c r="B757" s="5">
        <v>45751</v>
      </c>
      <c r="C757" s="4" t="str">
        <f>TEXT(Fiscalizacoes[[#This Row],[Data]],"mm/aaaa")</f>
        <v>04/2025</v>
      </c>
      <c r="D757" s="2" t="s">
        <v>1890</v>
      </c>
      <c r="E757" s="1" t="s">
        <v>23</v>
      </c>
      <c r="F757" s="3" t="s">
        <v>438</v>
      </c>
      <c r="G757" s="1">
        <v>250</v>
      </c>
      <c r="H757" s="3" t="s">
        <v>420</v>
      </c>
      <c r="I757" s="3" t="s">
        <v>421</v>
      </c>
      <c r="J757" s="1" t="s">
        <v>24</v>
      </c>
      <c r="K757" s="1" t="s">
        <v>501</v>
      </c>
      <c r="L757" s="7" t="s">
        <v>1891</v>
      </c>
      <c r="M757" s="3" t="s">
        <v>19</v>
      </c>
      <c r="N757" s="5">
        <v>44286</v>
      </c>
      <c r="O757" s="5">
        <v>47938</v>
      </c>
      <c r="P757" s="3" t="s">
        <v>1843</v>
      </c>
      <c r="Q757" s="3" t="s">
        <v>1896</v>
      </c>
      <c r="R757" s="3" t="s">
        <v>21</v>
      </c>
      <c r="S757" s="1" t="s">
        <v>22</v>
      </c>
    </row>
    <row r="758" spans="1:19" ht="25.5" x14ac:dyDescent="0.2">
      <c r="A758" s="1">
        <v>2025152</v>
      </c>
      <c r="B758" s="5">
        <v>45751</v>
      </c>
      <c r="C758" s="4" t="str">
        <f>TEXT(Fiscalizacoes[[#This Row],[Data]],"mm/aaaa")</f>
        <v>04/2025</v>
      </c>
      <c r="D758" s="2" t="s">
        <v>1892</v>
      </c>
      <c r="E758" s="1" t="s">
        <v>23</v>
      </c>
      <c r="F758" s="3" t="s">
        <v>438</v>
      </c>
      <c r="G758" s="1">
        <v>250</v>
      </c>
      <c r="H758" s="3" t="s">
        <v>420</v>
      </c>
      <c r="I758" s="3" t="s">
        <v>421</v>
      </c>
      <c r="J758" s="1" t="s">
        <v>24</v>
      </c>
      <c r="K758" s="1" t="s">
        <v>501</v>
      </c>
      <c r="L758" s="7" t="s">
        <v>474</v>
      </c>
      <c r="M758" s="3" t="s">
        <v>19</v>
      </c>
      <c r="N758" s="5">
        <v>44347</v>
      </c>
      <c r="O758" s="5">
        <v>47999</v>
      </c>
      <c r="P758" s="3" t="s">
        <v>1843</v>
      </c>
      <c r="Q758" s="3" t="s">
        <v>1896</v>
      </c>
      <c r="R758" s="3" t="s">
        <v>21</v>
      </c>
      <c r="S758" s="1" t="s">
        <v>22</v>
      </c>
    </row>
    <row r="759" spans="1:19" ht="25.5" x14ac:dyDescent="0.2">
      <c r="A759" s="1">
        <v>2025153</v>
      </c>
      <c r="B759" s="5">
        <v>45751</v>
      </c>
      <c r="C759" s="4" t="str">
        <f>TEXT(Fiscalizacoes[[#This Row],[Data]],"mm/aaaa")</f>
        <v>04/2025</v>
      </c>
      <c r="D759" s="2" t="s">
        <v>1893</v>
      </c>
      <c r="E759" s="1" t="s">
        <v>23</v>
      </c>
      <c r="F759" s="3" t="s">
        <v>438</v>
      </c>
      <c r="G759" s="1">
        <v>250</v>
      </c>
      <c r="H759" s="3" t="s">
        <v>420</v>
      </c>
      <c r="I759" s="3" t="s">
        <v>421</v>
      </c>
      <c r="J759" s="1" t="s">
        <v>24</v>
      </c>
      <c r="K759" s="1" t="s">
        <v>501</v>
      </c>
      <c r="L759" s="7" t="s">
        <v>476</v>
      </c>
      <c r="M759" s="3" t="s">
        <v>19</v>
      </c>
      <c r="N759" s="5">
        <v>43616</v>
      </c>
      <c r="O759" s="5">
        <v>47269</v>
      </c>
      <c r="P759" s="3" t="s">
        <v>1843</v>
      </c>
      <c r="Q759" s="3" t="s">
        <v>1896</v>
      </c>
      <c r="R759" s="3" t="s">
        <v>21</v>
      </c>
      <c r="S759" s="1" t="s">
        <v>22</v>
      </c>
    </row>
    <row r="760" spans="1:19" ht="25.5" x14ac:dyDescent="0.2">
      <c r="A760" s="1">
        <v>2025154</v>
      </c>
      <c r="B760" s="5">
        <v>45751</v>
      </c>
      <c r="C760" s="4" t="str">
        <f>TEXT(Fiscalizacoes[[#This Row],[Data]],"mm/aaaa")</f>
        <v>04/2025</v>
      </c>
      <c r="D760" s="2" t="s">
        <v>1895</v>
      </c>
      <c r="E760" s="1" t="s">
        <v>23</v>
      </c>
      <c r="F760" s="3" t="s">
        <v>438</v>
      </c>
      <c r="G760" s="1">
        <v>250</v>
      </c>
      <c r="H760" s="3" t="s">
        <v>420</v>
      </c>
      <c r="I760" s="3" t="s">
        <v>421</v>
      </c>
      <c r="J760" s="1" t="s">
        <v>24</v>
      </c>
      <c r="K760" s="1" t="s">
        <v>501</v>
      </c>
      <c r="L760" s="7" t="s">
        <v>473</v>
      </c>
      <c r="M760" s="3" t="s">
        <v>19</v>
      </c>
      <c r="N760" s="5">
        <v>44347</v>
      </c>
      <c r="O760" s="5">
        <v>47999</v>
      </c>
      <c r="P760" s="3" t="s">
        <v>1843</v>
      </c>
      <c r="Q760" s="3" t="s">
        <v>1896</v>
      </c>
      <c r="R760" s="3" t="s">
        <v>21</v>
      </c>
      <c r="S760" s="1" t="s">
        <v>22</v>
      </c>
    </row>
    <row r="761" spans="1:19" ht="25.5" x14ac:dyDescent="0.2">
      <c r="A761" s="1">
        <v>2025155</v>
      </c>
      <c r="B761" s="5">
        <v>45751</v>
      </c>
      <c r="C761" s="4" t="str">
        <f>TEXT(Fiscalizacoes[[#This Row],[Data]],"mm/aaaa")</f>
        <v>04/2025</v>
      </c>
      <c r="D761" s="2" t="s">
        <v>1894</v>
      </c>
      <c r="E761" s="1" t="s">
        <v>23</v>
      </c>
      <c r="F761" s="3" t="s">
        <v>438</v>
      </c>
      <c r="G761" s="1">
        <v>250</v>
      </c>
      <c r="H761" s="3" t="s">
        <v>420</v>
      </c>
      <c r="I761" s="3" t="s">
        <v>421</v>
      </c>
      <c r="J761" s="1" t="s">
        <v>24</v>
      </c>
      <c r="K761" s="1" t="s">
        <v>501</v>
      </c>
      <c r="L761" s="7" t="s">
        <v>472</v>
      </c>
      <c r="M761" s="3" t="s">
        <v>19</v>
      </c>
      <c r="N761" s="5">
        <v>45199</v>
      </c>
      <c r="O761" s="5">
        <v>48852</v>
      </c>
      <c r="P761" s="3" t="s">
        <v>1843</v>
      </c>
      <c r="Q761" s="3" t="s">
        <v>1896</v>
      </c>
      <c r="R761" s="3" t="s">
        <v>21</v>
      </c>
      <c r="S761" s="1" t="s">
        <v>22</v>
      </c>
    </row>
    <row r="762" spans="1:19" ht="25.5" x14ac:dyDescent="0.2">
      <c r="A762" s="1">
        <v>2025156</v>
      </c>
      <c r="B762" s="5">
        <v>45754</v>
      </c>
      <c r="C762" s="4" t="str">
        <f>TEXT(Fiscalizacoes[[#This Row],[Data]],"mm/aaaa")</f>
        <v>04/2025</v>
      </c>
      <c r="D762" s="2" t="s">
        <v>422</v>
      </c>
      <c r="E762" s="1" t="s">
        <v>23</v>
      </c>
      <c r="F762" s="3" t="s">
        <v>438</v>
      </c>
      <c r="G762" s="1">
        <v>120</v>
      </c>
      <c r="H762" s="3" t="s">
        <v>420</v>
      </c>
      <c r="I762" s="3" t="s">
        <v>421</v>
      </c>
      <c r="J762" s="1" t="s">
        <v>24</v>
      </c>
      <c r="K762" s="1" t="s">
        <v>500</v>
      </c>
      <c r="L762" s="7" t="s">
        <v>31</v>
      </c>
      <c r="M762" s="3"/>
      <c r="O762" s="5"/>
      <c r="P762" s="3" t="s">
        <v>1350</v>
      </c>
      <c r="Q762" s="3" t="s">
        <v>1896</v>
      </c>
      <c r="R762" s="3" t="s">
        <v>21</v>
      </c>
      <c r="S762" s="1" t="s">
        <v>22</v>
      </c>
    </row>
    <row r="763" spans="1:19" ht="25.5" x14ac:dyDescent="0.2">
      <c r="A763" s="1">
        <v>2025157</v>
      </c>
      <c r="B763" s="5">
        <v>45754</v>
      </c>
      <c r="C763" s="4" t="str">
        <f>TEXT(Fiscalizacoes[[#This Row],[Data]],"mm/aaaa")</f>
        <v>04/2025</v>
      </c>
      <c r="D763" s="2" t="s">
        <v>430</v>
      </c>
      <c r="E763" s="1" t="s">
        <v>23</v>
      </c>
      <c r="F763" s="3" t="s">
        <v>438</v>
      </c>
      <c r="G763" s="1">
        <v>120</v>
      </c>
      <c r="H763" s="3" t="s">
        <v>420</v>
      </c>
      <c r="I763" s="3" t="s">
        <v>421</v>
      </c>
      <c r="J763" s="1" t="s">
        <v>24</v>
      </c>
      <c r="K763" s="1" t="s">
        <v>500</v>
      </c>
      <c r="L763" s="7" t="s">
        <v>1897</v>
      </c>
      <c r="M763" s="25" t="s">
        <v>19</v>
      </c>
      <c r="N763" s="25">
        <v>42155</v>
      </c>
      <c r="O763" s="5">
        <v>45808</v>
      </c>
      <c r="P763" s="3" t="s">
        <v>1350</v>
      </c>
      <c r="Q763" s="3" t="s">
        <v>1896</v>
      </c>
      <c r="R763" s="3" t="s">
        <v>21</v>
      </c>
      <c r="S763" s="1" t="s">
        <v>22</v>
      </c>
    </row>
    <row r="764" spans="1:19" ht="25.5" x14ac:dyDescent="0.2">
      <c r="A764" s="1">
        <v>2025158</v>
      </c>
      <c r="B764" s="5">
        <v>45754</v>
      </c>
      <c r="C764" s="4" t="str">
        <f>TEXT(Fiscalizacoes[[#This Row],[Data]],"mm/aaaa")</f>
        <v>04/2025</v>
      </c>
      <c r="D764" s="2" t="s">
        <v>429</v>
      </c>
      <c r="E764" s="1" t="s">
        <v>23</v>
      </c>
      <c r="F764" s="3" t="s">
        <v>438</v>
      </c>
      <c r="G764" s="1">
        <v>120</v>
      </c>
      <c r="H764" s="3" t="s">
        <v>420</v>
      </c>
      <c r="I764" s="3" t="s">
        <v>421</v>
      </c>
      <c r="J764" s="1" t="s">
        <v>24</v>
      </c>
      <c r="K764" s="1" t="s">
        <v>500</v>
      </c>
      <c r="L764" s="7" t="s">
        <v>1898</v>
      </c>
      <c r="M764" s="25" t="s">
        <v>19</v>
      </c>
      <c r="N764" s="25">
        <v>44712</v>
      </c>
      <c r="O764" s="5">
        <v>48365</v>
      </c>
      <c r="P764" s="3" t="s">
        <v>1350</v>
      </c>
      <c r="Q764" s="3" t="s">
        <v>1896</v>
      </c>
      <c r="R764" s="3" t="s">
        <v>21</v>
      </c>
      <c r="S764" s="1" t="s">
        <v>22</v>
      </c>
    </row>
    <row r="765" spans="1:19" ht="25.5" x14ac:dyDescent="0.2">
      <c r="A765" s="1">
        <v>2025159</v>
      </c>
      <c r="B765" s="5">
        <v>45754</v>
      </c>
      <c r="C765" s="4" t="str">
        <f>TEXT(Fiscalizacoes[[#This Row],[Data]],"mm/aaaa")</f>
        <v>04/2025</v>
      </c>
      <c r="D765" s="2" t="s">
        <v>428</v>
      </c>
      <c r="E765" s="1" t="s">
        <v>23</v>
      </c>
      <c r="F765" s="3" t="s">
        <v>438</v>
      </c>
      <c r="G765" s="1">
        <v>120</v>
      </c>
      <c r="H765" s="3" t="s">
        <v>420</v>
      </c>
      <c r="I765" s="3" t="s">
        <v>421</v>
      </c>
      <c r="J765" s="1" t="s">
        <v>24</v>
      </c>
      <c r="K765" s="1" t="s">
        <v>500</v>
      </c>
      <c r="L765" s="7" t="s">
        <v>1899</v>
      </c>
      <c r="M765" s="25" t="s">
        <v>19</v>
      </c>
      <c r="N765" s="25">
        <v>42155</v>
      </c>
      <c r="O765" s="5">
        <v>45808</v>
      </c>
      <c r="P765" s="3" t="s">
        <v>1350</v>
      </c>
      <c r="Q765" s="3" t="s">
        <v>1896</v>
      </c>
      <c r="R765" s="3" t="s">
        <v>21</v>
      </c>
      <c r="S765" s="1" t="s">
        <v>22</v>
      </c>
    </row>
    <row r="766" spans="1:19" ht="25.5" x14ac:dyDescent="0.2">
      <c r="A766" s="1">
        <v>2025160</v>
      </c>
      <c r="B766" s="5">
        <v>45754</v>
      </c>
      <c r="C766" s="4" t="str">
        <f>TEXT(Fiscalizacoes[[#This Row],[Data]],"mm/aaaa")</f>
        <v>04/2025</v>
      </c>
      <c r="D766" s="2" t="s">
        <v>427</v>
      </c>
      <c r="E766" s="1" t="s">
        <v>23</v>
      </c>
      <c r="F766" s="3" t="s">
        <v>438</v>
      </c>
      <c r="G766" s="1">
        <v>120</v>
      </c>
      <c r="H766" s="3" t="s">
        <v>420</v>
      </c>
      <c r="I766" s="3" t="s">
        <v>421</v>
      </c>
      <c r="J766" s="1" t="s">
        <v>24</v>
      </c>
      <c r="K766" s="1" t="s">
        <v>500</v>
      </c>
      <c r="L766" s="7" t="s">
        <v>1900</v>
      </c>
      <c r="M766" s="25" t="s">
        <v>19</v>
      </c>
      <c r="N766" s="25">
        <v>42155</v>
      </c>
      <c r="O766" s="5">
        <v>45808</v>
      </c>
      <c r="P766" s="3" t="s">
        <v>1350</v>
      </c>
      <c r="Q766" s="3" t="s">
        <v>1896</v>
      </c>
      <c r="R766" s="3" t="s">
        <v>21</v>
      </c>
      <c r="S766" s="1" t="s">
        <v>22</v>
      </c>
    </row>
    <row r="767" spans="1:19" ht="25.5" x14ac:dyDescent="0.2">
      <c r="A767" s="1">
        <v>2025161</v>
      </c>
      <c r="B767" s="5">
        <v>45754</v>
      </c>
      <c r="C767" s="4" t="str">
        <f>TEXT(Fiscalizacoes[[#This Row],[Data]],"mm/aaaa")</f>
        <v>04/2025</v>
      </c>
      <c r="D767" s="2" t="s">
        <v>426</v>
      </c>
      <c r="E767" s="1" t="s">
        <v>23</v>
      </c>
      <c r="F767" s="3" t="s">
        <v>438</v>
      </c>
      <c r="G767" s="1">
        <v>120</v>
      </c>
      <c r="H767" s="3" t="s">
        <v>420</v>
      </c>
      <c r="I767" s="3" t="s">
        <v>421</v>
      </c>
      <c r="J767" s="1" t="s">
        <v>24</v>
      </c>
      <c r="K767" s="1" t="s">
        <v>500</v>
      </c>
      <c r="L767" s="7" t="s">
        <v>459</v>
      </c>
      <c r="M767" s="25" t="s">
        <v>19</v>
      </c>
      <c r="N767" s="25">
        <v>44286</v>
      </c>
      <c r="O767" s="5">
        <v>47938</v>
      </c>
      <c r="P767" s="3" t="s">
        <v>1350</v>
      </c>
      <c r="Q767" s="3" t="s">
        <v>1896</v>
      </c>
      <c r="R767" s="3" t="s">
        <v>21</v>
      </c>
      <c r="S767" s="1" t="s">
        <v>22</v>
      </c>
    </row>
    <row r="768" spans="1:19" ht="25.5" x14ac:dyDescent="0.2">
      <c r="A768" s="1">
        <v>2025162</v>
      </c>
      <c r="B768" s="5">
        <v>45754</v>
      </c>
      <c r="C768" s="4" t="str">
        <f>TEXT(Fiscalizacoes[[#This Row],[Data]],"mm/aaaa")</f>
        <v>04/2025</v>
      </c>
      <c r="D768" s="2" t="s">
        <v>425</v>
      </c>
      <c r="E768" s="1" t="s">
        <v>23</v>
      </c>
      <c r="F768" s="3" t="s">
        <v>438</v>
      </c>
      <c r="G768" s="1">
        <v>120</v>
      </c>
      <c r="H768" s="3" t="s">
        <v>420</v>
      </c>
      <c r="I768" s="3" t="s">
        <v>421</v>
      </c>
      <c r="J768" s="1" t="s">
        <v>24</v>
      </c>
      <c r="K768" s="1" t="s">
        <v>500</v>
      </c>
      <c r="L768" s="7" t="s">
        <v>1901</v>
      </c>
      <c r="M768" s="25" t="s">
        <v>19</v>
      </c>
      <c r="N768" s="25">
        <v>42766</v>
      </c>
      <c r="O768" s="5">
        <v>46418</v>
      </c>
      <c r="P768" s="3" t="s">
        <v>1350</v>
      </c>
      <c r="Q768" s="3" t="s">
        <v>1896</v>
      </c>
      <c r="R768" s="3" t="s">
        <v>21</v>
      </c>
      <c r="S768" s="1" t="s">
        <v>22</v>
      </c>
    </row>
    <row r="769" spans="1:19" ht="25.5" x14ac:dyDescent="0.2">
      <c r="A769" s="1">
        <v>2025163</v>
      </c>
      <c r="B769" s="5">
        <v>45754</v>
      </c>
      <c r="C769" s="4" t="str">
        <f>TEXT(Fiscalizacoes[[#This Row],[Data]],"mm/aaaa")</f>
        <v>04/2025</v>
      </c>
      <c r="D769" s="2" t="s">
        <v>424</v>
      </c>
      <c r="E769" s="1" t="s">
        <v>23</v>
      </c>
      <c r="F769" s="3" t="s">
        <v>438</v>
      </c>
      <c r="G769" s="1">
        <v>120</v>
      </c>
      <c r="H769" s="3" t="s">
        <v>420</v>
      </c>
      <c r="I769" s="3" t="s">
        <v>421</v>
      </c>
      <c r="J769" s="1" t="s">
        <v>24</v>
      </c>
      <c r="K769" s="1" t="s">
        <v>500</v>
      </c>
      <c r="L769" s="7" t="s">
        <v>458</v>
      </c>
      <c r="M769" s="25" t="s">
        <v>19</v>
      </c>
      <c r="N769" s="25">
        <v>44439</v>
      </c>
      <c r="O769" s="5">
        <v>48091</v>
      </c>
      <c r="P769" s="3" t="s">
        <v>1350</v>
      </c>
      <c r="Q769" s="3" t="s">
        <v>1896</v>
      </c>
      <c r="R769" s="3" t="s">
        <v>21</v>
      </c>
      <c r="S769" s="1" t="s">
        <v>22</v>
      </c>
    </row>
    <row r="770" spans="1:19" ht="25.5" x14ac:dyDescent="0.2">
      <c r="A770" s="1">
        <v>2025164</v>
      </c>
      <c r="B770" s="5">
        <v>45754</v>
      </c>
      <c r="C770" s="4" t="str">
        <f>TEXT(Fiscalizacoes[[#This Row],[Data]],"mm/aaaa")</f>
        <v>04/2025</v>
      </c>
      <c r="D770" s="2" t="s">
        <v>423</v>
      </c>
      <c r="E770" s="1" t="s">
        <v>23</v>
      </c>
      <c r="F770" s="3" t="s">
        <v>438</v>
      </c>
      <c r="G770" s="1">
        <v>120</v>
      </c>
      <c r="H770" s="3" t="s">
        <v>420</v>
      </c>
      <c r="I770" s="3" t="s">
        <v>421</v>
      </c>
      <c r="J770" s="1" t="s">
        <v>24</v>
      </c>
      <c r="K770" s="1" t="s">
        <v>500</v>
      </c>
      <c r="L770" s="7" t="s">
        <v>457</v>
      </c>
      <c r="M770" s="25" t="s">
        <v>19</v>
      </c>
      <c r="N770" s="25">
        <v>42094</v>
      </c>
      <c r="O770" s="5">
        <v>45747</v>
      </c>
      <c r="P770" s="3" t="s">
        <v>1350</v>
      </c>
      <c r="Q770" s="3" t="s">
        <v>1896</v>
      </c>
      <c r="R770" s="3" t="s">
        <v>21</v>
      </c>
      <c r="S770" s="1" t="s">
        <v>22</v>
      </c>
    </row>
    <row r="771" spans="1:19" ht="25.5" x14ac:dyDescent="0.2">
      <c r="A771" s="1">
        <v>2025165</v>
      </c>
      <c r="B771" s="5">
        <v>45754</v>
      </c>
      <c r="C771" s="4" t="str">
        <f>TEXT(Fiscalizacoes[[#This Row],[Data]],"mm/aaaa")</f>
        <v>04/2025</v>
      </c>
      <c r="D771" s="2" t="s">
        <v>432</v>
      </c>
      <c r="E771" s="1" t="s">
        <v>23</v>
      </c>
      <c r="F771" s="3" t="s">
        <v>438</v>
      </c>
      <c r="G771" s="1">
        <v>120</v>
      </c>
      <c r="H771" s="3" t="s">
        <v>420</v>
      </c>
      <c r="I771" s="3" t="s">
        <v>421</v>
      </c>
      <c r="J771" s="1" t="s">
        <v>24</v>
      </c>
      <c r="K771" s="1" t="s">
        <v>500</v>
      </c>
      <c r="L771" s="7" t="s">
        <v>466</v>
      </c>
      <c r="M771" s="25" t="s">
        <v>19</v>
      </c>
      <c r="N771" s="25">
        <v>43312</v>
      </c>
      <c r="O771" s="5">
        <v>46965</v>
      </c>
      <c r="P771" s="3" t="s">
        <v>1350</v>
      </c>
      <c r="Q771" s="3" t="s">
        <v>1896</v>
      </c>
      <c r="R771" s="3" t="s">
        <v>21</v>
      </c>
      <c r="S771" s="1" t="s">
        <v>22</v>
      </c>
    </row>
    <row r="772" spans="1:19" ht="25.5" x14ac:dyDescent="0.2">
      <c r="A772" s="1">
        <v>2025166</v>
      </c>
      <c r="B772" s="5">
        <v>45754</v>
      </c>
      <c r="C772" s="4" t="str">
        <f>TEXT(Fiscalizacoes[[#This Row],[Data]],"mm/aaaa")</f>
        <v>04/2025</v>
      </c>
      <c r="D772" s="2" t="s">
        <v>433</v>
      </c>
      <c r="E772" s="1" t="s">
        <v>23</v>
      </c>
      <c r="F772" s="3" t="s">
        <v>438</v>
      </c>
      <c r="G772" s="1">
        <v>120</v>
      </c>
      <c r="H772" s="3" t="s">
        <v>420</v>
      </c>
      <c r="I772" s="3" t="s">
        <v>421</v>
      </c>
      <c r="J772" s="1" t="s">
        <v>24</v>
      </c>
      <c r="K772" s="1" t="s">
        <v>500</v>
      </c>
      <c r="L772" s="7" t="s">
        <v>1902</v>
      </c>
      <c r="M772" s="25" t="s">
        <v>19</v>
      </c>
      <c r="N772" s="25">
        <v>42155</v>
      </c>
      <c r="O772" s="5">
        <v>45808</v>
      </c>
      <c r="P772" s="3" t="s">
        <v>1350</v>
      </c>
      <c r="Q772" s="3" t="s">
        <v>1896</v>
      </c>
      <c r="R772" s="3" t="s">
        <v>21</v>
      </c>
      <c r="S772" s="1" t="s">
        <v>22</v>
      </c>
    </row>
    <row r="773" spans="1:19" ht="25.5" x14ac:dyDescent="0.2">
      <c r="A773" s="1">
        <v>2025167</v>
      </c>
      <c r="B773" s="5">
        <v>45754</v>
      </c>
      <c r="C773" s="4" t="str">
        <f>TEXT(Fiscalizacoes[[#This Row],[Data]],"mm/aaaa")</f>
        <v>04/2025</v>
      </c>
      <c r="D773" s="2" t="s">
        <v>436</v>
      </c>
      <c r="E773" s="1" t="s">
        <v>23</v>
      </c>
      <c r="F773" s="3" t="s">
        <v>438</v>
      </c>
      <c r="G773" s="1">
        <v>120</v>
      </c>
      <c r="H773" s="3" t="s">
        <v>420</v>
      </c>
      <c r="I773" s="3" t="s">
        <v>421</v>
      </c>
      <c r="J773" s="1" t="s">
        <v>24</v>
      </c>
      <c r="K773" s="1" t="s">
        <v>500</v>
      </c>
      <c r="L773" s="7" t="s">
        <v>470</v>
      </c>
      <c r="M773" s="25" t="s">
        <v>19</v>
      </c>
      <c r="N773" s="25">
        <v>44286</v>
      </c>
      <c r="O773" s="5">
        <v>47938</v>
      </c>
      <c r="P773" s="3" t="s">
        <v>1350</v>
      </c>
      <c r="Q773" s="3" t="s">
        <v>1896</v>
      </c>
      <c r="R773" s="3" t="s">
        <v>21</v>
      </c>
      <c r="S773" s="1" t="s">
        <v>22</v>
      </c>
    </row>
    <row r="774" spans="1:19" ht="25.5" x14ac:dyDescent="0.2">
      <c r="A774" s="1">
        <v>2025168</v>
      </c>
      <c r="B774" s="5">
        <v>45754</v>
      </c>
      <c r="C774" s="4" t="str">
        <f>TEXT(Fiscalizacoes[[#This Row],[Data]],"mm/aaaa")</f>
        <v>04/2025</v>
      </c>
      <c r="D774" s="2" t="s">
        <v>437</v>
      </c>
      <c r="E774" s="1" t="s">
        <v>23</v>
      </c>
      <c r="F774" s="3" t="s">
        <v>438</v>
      </c>
      <c r="G774" s="1">
        <v>120</v>
      </c>
      <c r="H774" s="3" t="s">
        <v>420</v>
      </c>
      <c r="I774" s="3" t="s">
        <v>421</v>
      </c>
      <c r="J774" s="1" t="s">
        <v>24</v>
      </c>
      <c r="K774" s="1" t="s">
        <v>500</v>
      </c>
      <c r="L774" s="7" t="s">
        <v>471</v>
      </c>
      <c r="M774" s="25" t="s">
        <v>19</v>
      </c>
      <c r="N774" s="25">
        <v>42155</v>
      </c>
      <c r="O774" s="5">
        <v>45808</v>
      </c>
      <c r="P774" s="3" t="s">
        <v>1350</v>
      </c>
      <c r="Q774" s="3" t="s">
        <v>1896</v>
      </c>
      <c r="R774" s="3" t="s">
        <v>21</v>
      </c>
      <c r="S774" s="1" t="s">
        <v>22</v>
      </c>
    </row>
    <row r="775" spans="1:19" ht="25.5" x14ac:dyDescent="0.2">
      <c r="A775" s="1">
        <v>2025169</v>
      </c>
      <c r="B775" s="5">
        <v>45754</v>
      </c>
      <c r="C775" s="4" t="str">
        <f>TEXT(Fiscalizacoes[[#This Row],[Data]],"mm/aaaa")</f>
        <v>04/2025</v>
      </c>
      <c r="D775" s="2" t="s">
        <v>1903</v>
      </c>
      <c r="E775" s="1" t="s">
        <v>23</v>
      </c>
      <c r="F775" s="3" t="s">
        <v>438</v>
      </c>
      <c r="G775" s="1">
        <v>120</v>
      </c>
      <c r="H775" s="3" t="s">
        <v>420</v>
      </c>
      <c r="I775" s="3" t="s">
        <v>421</v>
      </c>
      <c r="J775" s="1" t="s">
        <v>24</v>
      </c>
      <c r="K775" s="1" t="s">
        <v>500</v>
      </c>
      <c r="L775" s="7" t="s">
        <v>1904</v>
      </c>
      <c r="M775" s="25" t="s">
        <v>19</v>
      </c>
      <c r="N775" s="25">
        <v>43281</v>
      </c>
      <c r="O775" s="5">
        <v>46934</v>
      </c>
      <c r="P775" s="3" t="s">
        <v>1350</v>
      </c>
      <c r="Q775" s="3" t="s">
        <v>1896</v>
      </c>
      <c r="R775" s="3" t="s">
        <v>21</v>
      </c>
      <c r="S775" s="1" t="s">
        <v>22</v>
      </c>
    </row>
    <row r="776" spans="1:19" ht="25.5" x14ac:dyDescent="0.2">
      <c r="A776" s="1">
        <v>2025170</v>
      </c>
      <c r="B776" s="5">
        <v>45754</v>
      </c>
      <c r="C776" s="4" t="str">
        <f>TEXT(Fiscalizacoes[[#This Row],[Data]],"mm/aaaa")</f>
        <v>04/2025</v>
      </c>
      <c r="D776" s="2" t="s">
        <v>1905</v>
      </c>
      <c r="E776" s="1" t="s">
        <v>23</v>
      </c>
      <c r="F776" s="3" t="s">
        <v>438</v>
      </c>
      <c r="G776" s="1">
        <v>120</v>
      </c>
      <c r="H776" s="3" t="s">
        <v>420</v>
      </c>
      <c r="I776" s="3" t="s">
        <v>421</v>
      </c>
      <c r="J776" s="1" t="s">
        <v>24</v>
      </c>
      <c r="K776" s="1" t="s">
        <v>500</v>
      </c>
      <c r="L776" s="7" t="s">
        <v>469</v>
      </c>
      <c r="M776" s="25" t="s">
        <v>19</v>
      </c>
      <c r="N776" s="25">
        <v>43312</v>
      </c>
      <c r="O776" s="5">
        <v>46965</v>
      </c>
      <c r="P776" s="3" t="s">
        <v>1350</v>
      </c>
      <c r="Q776" s="3" t="s">
        <v>1896</v>
      </c>
      <c r="R776" s="3" t="s">
        <v>21</v>
      </c>
      <c r="S776" s="1" t="s">
        <v>22</v>
      </c>
    </row>
    <row r="777" spans="1:19" ht="25.5" x14ac:dyDescent="0.2">
      <c r="A777" s="1">
        <v>2025171</v>
      </c>
      <c r="B777" s="5">
        <v>45754</v>
      </c>
      <c r="C777" s="4" t="str">
        <f>TEXT(Fiscalizacoes[[#This Row],[Data]],"mm/aaaa")</f>
        <v>04/2025</v>
      </c>
      <c r="D777" s="2" t="s">
        <v>1906</v>
      </c>
      <c r="E777" s="1" t="s">
        <v>23</v>
      </c>
      <c r="F777" s="3" t="s">
        <v>438</v>
      </c>
      <c r="G777" s="1">
        <v>120</v>
      </c>
      <c r="H777" s="3" t="s">
        <v>420</v>
      </c>
      <c r="I777" s="3" t="s">
        <v>421</v>
      </c>
      <c r="J777" s="1" t="s">
        <v>24</v>
      </c>
      <c r="K777" s="1" t="s">
        <v>500</v>
      </c>
      <c r="L777" s="7" t="s">
        <v>465</v>
      </c>
      <c r="M777" s="25" t="s">
        <v>19</v>
      </c>
      <c r="N777" s="25">
        <v>44712</v>
      </c>
      <c r="O777" s="5">
        <v>48365</v>
      </c>
      <c r="P777" s="3" t="s">
        <v>1350</v>
      </c>
      <c r="Q777" s="3" t="s">
        <v>1896</v>
      </c>
      <c r="R777" s="3" t="s">
        <v>21</v>
      </c>
      <c r="S777" s="1" t="s">
        <v>22</v>
      </c>
    </row>
    <row r="778" spans="1:19" ht="25.5" x14ac:dyDescent="0.2">
      <c r="A778" s="1">
        <v>2025172</v>
      </c>
      <c r="B778" s="5">
        <v>45754</v>
      </c>
      <c r="C778" s="4" t="str">
        <f>TEXT(Fiscalizacoes[[#This Row],[Data]],"mm/aaaa")</f>
        <v>04/2025</v>
      </c>
      <c r="D778" s="2" t="s">
        <v>515</v>
      </c>
      <c r="E778" s="1" t="s">
        <v>23</v>
      </c>
      <c r="F778" s="3" t="s">
        <v>526</v>
      </c>
      <c r="G778" s="1">
        <v>3887</v>
      </c>
      <c r="H778" s="3" t="s">
        <v>420</v>
      </c>
      <c r="I778" s="3" t="s">
        <v>421</v>
      </c>
      <c r="J778" s="1" t="s">
        <v>18</v>
      </c>
      <c r="K778" s="1" t="s">
        <v>489</v>
      </c>
      <c r="L778" s="7" t="s">
        <v>1907</v>
      </c>
      <c r="M778" s="3" t="s">
        <v>19</v>
      </c>
      <c r="N778" s="5">
        <v>42185</v>
      </c>
      <c r="O778" s="5">
        <v>45838</v>
      </c>
      <c r="P778" s="3" t="s">
        <v>1350</v>
      </c>
      <c r="Q778" s="3" t="s">
        <v>1896</v>
      </c>
      <c r="R778" s="3" t="s">
        <v>21</v>
      </c>
      <c r="S778" s="1" t="s">
        <v>22</v>
      </c>
    </row>
    <row r="779" spans="1:19" ht="25.5" x14ac:dyDescent="0.2">
      <c r="A779" s="1">
        <v>2025173</v>
      </c>
      <c r="B779" s="5">
        <v>45754</v>
      </c>
      <c r="C779" s="4" t="str">
        <f>TEXT(Fiscalizacoes[[#This Row],[Data]],"mm/aaaa")</f>
        <v>04/2025</v>
      </c>
      <c r="D779" s="2" t="s">
        <v>1908</v>
      </c>
      <c r="E779" s="1" t="s">
        <v>23</v>
      </c>
      <c r="F779" s="3" t="s">
        <v>527</v>
      </c>
      <c r="G779" s="1">
        <v>88</v>
      </c>
      <c r="H779" s="3" t="s">
        <v>420</v>
      </c>
      <c r="I779" s="3" t="s">
        <v>421</v>
      </c>
      <c r="J779" s="1" t="s">
        <v>24</v>
      </c>
      <c r="K779" s="1" t="s">
        <v>533</v>
      </c>
      <c r="L779" s="7"/>
      <c r="M779" s="3"/>
      <c r="O779" s="5"/>
      <c r="P779" s="3" t="s">
        <v>1350</v>
      </c>
      <c r="Q779" s="3" t="s">
        <v>1896</v>
      </c>
      <c r="R779" s="3" t="s">
        <v>21</v>
      </c>
      <c r="S779" s="1" t="s">
        <v>22</v>
      </c>
    </row>
    <row r="780" spans="1:19" ht="25.5" x14ac:dyDescent="0.2">
      <c r="A780" s="1">
        <v>2025174</v>
      </c>
      <c r="B780" s="5">
        <v>45754</v>
      </c>
      <c r="C780" s="4" t="str">
        <f>TEXT(Fiscalizacoes[[#This Row],[Data]],"mm/aaaa")</f>
        <v>04/2025</v>
      </c>
      <c r="D780" s="2" t="s">
        <v>523</v>
      </c>
      <c r="E780" s="1" t="s">
        <v>23</v>
      </c>
      <c r="F780" s="3" t="s">
        <v>527</v>
      </c>
      <c r="G780" s="1">
        <v>88</v>
      </c>
      <c r="H780" s="3" t="s">
        <v>420</v>
      </c>
      <c r="I780" s="3" t="s">
        <v>421</v>
      </c>
      <c r="J780" s="1" t="s">
        <v>24</v>
      </c>
      <c r="K780" s="1" t="s">
        <v>533</v>
      </c>
      <c r="L780" s="4" t="s">
        <v>542</v>
      </c>
      <c r="M780" s="25" t="s">
        <v>19</v>
      </c>
      <c r="N780" s="5">
        <v>42766</v>
      </c>
      <c r="O780" s="5">
        <v>46418</v>
      </c>
      <c r="P780" s="3" t="s">
        <v>1350</v>
      </c>
      <c r="Q780" s="3" t="s">
        <v>1896</v>
      </c>
      <c r="R780" s="3" t="s">
        <v>21</v>
      </c>
      <c r="S780" s="1" t="s">
        <v>22</v>
      </c>
    </row>
    <row r="781" spans="1:19" ht="25.5" x14ac:dyDescent="0.2">
      <c r="A781" s="1">
        <v>2025175</v>
      </c>
      <c r="B781" s="5">
        <v>45754</v>
      </c>
      <c r="C781" s="4" t="str">
        <f>TEXT(Fiscalizacoes[[#This Row],[Data]],"mm/aaaa")</f>
        <v>04/2025</v>
      </c>
      <c r="D781" s="2" t="s">
        <v>524</v>
      </c>
      <c r="E781" s="1" t="s">
        <v>23</v>
      </c>
      <c r="F781" s="3" t="s">
        <v>527</v>
      </c>
      <c r="G781" s="1">
        <v>88</v>
      </c>
      <c r="H781" s="3" t="s">
        <v>420</v>
      </c>
      <c r="I781" s="3" t="s">
        <v>421</v>
      </c>
      <c r="J781" s="1" t="s">
        <v>24</v>
      </c>
      <c r="K781" s="1" t="s">
        <v>533</v>
      </c>
      <c r="L781" s="4" t="s">
        <v>543</v>
      </c>
      <c r="M781" s="25" t="s">
        <v>19</v>
      </c>
      <c r="N781" s="5">
        <v>42155</v>
      </c>
      <c r="O781" s="5">
        <v>45808</v>
      </c>
      <c r="P781" s="3" t="s">
        <v>1350</v>
      </c>
      <c r="Q781" s="3" t="s">
        <v>1896</v>
      </c>
      <c r="R781" s="3" t="s">
        <v>21</v>
      </c>
      <c r="S781" s="1" t="s">
        <v>22</v>
      </c>
    </row>
    <row r="782" spans="1:19" ht="25.5" x14ac:dyDescent="0.2">
      <c r="A782" s="1">
        <v>2025176</v>
      </c>
      <c r="B782" s="5">
        <v>45754</v>
      </c>
      <c r="C782" s="4" t="str">
        <f>TEXT(Fiscalizacoes[[#This Row],[Data]],"mm/aaaa")</f>
        <v>04/2025</v>
      </c>
      <c r="D782" s="2" t="s">
        <v>537</v>
      </c>
      <c r="E782" s="1" t="s">
        <v>23</v>
      </c>
      <c r="F782" s="3" t="s">
        <v>527</v>
      </c>
      <c r="G782" s="1">
        <v>88</v>
      </c>
      <c r="H782" s="3" t="s">
        <v>420</v>
      </c>
      <c r="I782" s="3" t="s">
        <v>421</v>
      </c>
      <c r="J782" s="1" t="s">
        <v>24</v>
      </c>
      <c r="K782" s="1" t="s">
        <v>533</v>
      </c>
      <c r="L782" s="4" t="s">
        <v>541</v>
      </c>
      <c r="M782" s="25" t="s">
        <v>19</v>
      </c>
      <c r="N782" s="5">
        <v>42825</v>
      </c>
      <c r="O782" s="5">
        <v>46477</v>
      </c>
      <c r="P782" s="3" t="s">
        <v>1350</v>
      </c>
      <c r="Q782" s="3" t="s">
        <v>1896</v>
      </c>
      <c r="R782" s="3" t="s">
        <v>21</v>
      </c>
      <c r="S782" s="1" t="s">
        <v>22</v>
      </c>
    </row>
    <row r="783" spans="1:19" ht="25.5" x14ac:dyDescent="0.2">
      <c r="A783" s="1">
        <v>2025177</v>
      </c>
      <c r="B783" s="5">
        <v>45754</v>
      </c>
      <c r="C783" s="4" t="str">
        <f>TEXT(Fiscalizacoes[[#This Row],[Data]],"mm/aaaa")</f>
        <v>04/2025</v>
      </c>
      <c r="D783" s="2" t="s">
        <v>522</v>
      </c>
      <c r="E783" s="1" t="s">
        <v>23</v>
      </c>
      <c r="F783" s="3" t="s">
        <v>527</v>
      </c>
      <c r="G783" s="1">
        <v>88</v>
      </c>
      <c r="H783" s="3" t="s">
        <v>420</v>
      </c>
      <c r="I783" s="3" t="s">
        <v>421</v>
      </c>
      <c r="J783" s="1" t="s">
        <v>24</v>
      </c>
      <c r="K783" s="1" t="s">
        <v>533</v>
      </c>
      <c r="L783" s="4" t="s">
        <v>540</v>
      </c>
      <c r="M783" s="25" t="s">
        <v>19</v>
      </c>
      <c r="N783" s="5">
        <v>44286</v>
      </c>
      <c r="O783" s="5">
        <v>47938</v>
      </c>
      <c r="P783" s="3" t="s">
        <v>1350</v>
      </c>
      <c r="Q783" s="3" t="s">
        <v>1896</v>
      </c>
      <c r="R783" s="3" t="s">
        <v>21</v>
      </c>
      <c r="S783" s="1" t="s">
        <v>22</v>
      </c>
    </row>
    <row r="784" spans="1:19" ht="25.5" x14ac:dyDescent="0.2">
      <c r="A784" s="1">
        <v>2025178</v>
      </c>
      <c r="B784" s="5">
        <v>45754</v>
      </c>
      <c r="C784" s="4" t="str">
        <f>TEXT(Fiscalizacoes[[#This Row],[Data]],"mm/aaaa")</f>
        <v>04/2025</v>
      </c>
      <c r="D784" s="2" t="s">
        <v>521</v>
      </c>
      <c r="E784" s="1" t="s">
        <v>23</v>
      </c>
      <c r="F784" s="3" t="s">
        <v>527</v>
      </c>
      <c r="G784" s="1">
        <v>88</v>
      </c>
      <c r="H784" s="3" t="s">
        <v>420</v>
      </c>
      <c r="I784" s="3" t="s">
        <v>421</v>
      </c>
      <c r="J784" s="1" t="s">
        <v>24</v>
      </c>
      <c r="K784" s="1" t="s">
        <v>533</v>
      </c>
      <c r="L784" s="4" t="s">
        <v>1910</v>
      </c>
      <c r="M784" s="25" t="s">
        <v>19</v>
      </c>
      <c r="N784" s="5">
        <v>44286</v>
      </c>
      <c r="O784" s="5">
        <v>47938</v>
      </c>
      <c r="P784" s="3" t="s">
        <v>1350</v>
      </c>
      <c r="Q784" s="3" t="s">
        <v>1896</v>
      </c>
      <c r="R784" s="3" t="s">
        <v>21</v>
      </c>
      <c r="S784" s="1" t="s">
        <v>22</v>
      </c>
    </row>
    <row r="785" spans="1:19" ht="25.5" x14ac:dyDescent="0.2">
      <c r="A785" s="1">
        <v>2025179</v>
      </c>
      <c r="B785" s="5">
        <v>45754</v>
      </c>
      <c r="C785" s="4" t="str">
        <f>TEXT(Fiscalizacoes[[#This Row],[Data]],"mm/aaaa")</f>
        <v>04/2025</v>
      </c>
      <c r="D785" s="2" t="s">
        <v>520</v>
      </c>
      <c r="E785" s="1" t="s">
        <v>23</v>
      </c>
      <c r="F785" s="3" t="s">
        <v>527</v>
      </c>
      <c r="G785" s="1">
        <v>88</v>
      </c>
      <c r="H785" s="3" t="s">
        <v>420</v>
      </c>
      <c r="I785" s="3" t="s">
        <v>421</v>
      </c>
      <c r="J785" s="1" t="s">
        <v>24</v>
      </c>
      <c r="K785" s="1" t="s">
        <v>533</v>
      </c>
      <c r="L785" s="4" t="s">
        <v>538</v>
      </c>
      <c r="M785" s="25" t="s">
        <v>19</v>
      </c>
      <c r="N785" s="5">
        <v>42825</v>
      </c>
      <c r="O785" s="5">
        <v>46477</v>
      </c>
      <c r="P785" s="3" t="s">
        <v>1350</v>
      </c>
      <c r="Q785" s="3" t="s">
        <v>1896</v>
      </c>
      <c r="R785" s="3" t="s">
        <v>21</v>
      </c>
      <c r="S785" s="1" t="s">
        <v>22</v>
      </c>
    </row>
    <row r="786" spans="1:19" ht="25.5" x14ac:dyDescent="0.2">
      <c r="A786" s="1">
        <v>2025180</v>
      </c>
      <c r="B786" s="5">
        <v>45754</v>
      </c>
      <c r="C786" s="4" t="str">
        <f>TEXT(Fiscalizacoes[[#This Row],[Data]],"mm/aaaa")</f>
        <v>04/2025</v>
      </c>
      <c r="D786" s="2" t="s">
        <v>519</v>
      </c>
      <c r="E786" s="1" t="s">
        <v>23</v>
      </c>
      <c r="F786" s="3" t="s">
        <v>527</v>
      </c>
      <c r="G786" s="1">
        <v>88</v>
      </c>
      <c r="H786" s="3" t="s">
        <v>420</v>
      </c>
      <c r="I786" s="3" t="s">
        <v>421</v>
      </c>
      <c r="J786" s="1" t="s">
        <v>24</v>
      </c>
      <c r="K786" s="1" t="s">
        <v>533</v>
      </c>
      <c r="L786" s="4" t="s">
        <v>536</v>
      </c>
      <c r="M786" s="25" t="s">
        <v>19</v>
      </c>
      <c r="N786" s="5">
        <v>42825</v>
      </c>
      <c r="O786" s="5">
        <v>46477</v>
      </c>
      <c r="P786" s="3" t="s">
        <v>1350</v>
      </c>
      <c r="Q786" s="3" t="s">
        <v>1896</v>
      </c>
      <c r="R786" s="3" t="s">
        <v>21</v>
      </c>
      <c r="S786" s="1" t="s">
        <v>22</v>
      </c>
    </row>
    <row r="787" spans="1:19" ht="25.5" x14ac:dyDescent="0.2">
      <c r="A787" s="1">
        <v>2025181</v>
      </c>
      <c r="B787" s="5">
        <v>45754</v>
      </c>
      <c r="C787" s="4" t="str">
        <f>TEXT(Fiscalizacoes[[#This Row],[Data]],"mm/aaaa")</f>
        <v>04/2025</v>
      </c>
      <c r="D787" s="2" t="s">
        <v>518</v>
      </c>
      <c r="E787" s="1" t="s">
        <v>23</v>
      </c>
      <c r="F787" s="3" t="s">
        <v>527</v>
      </c>
      <c r="G787" s="1">
        <v>88</v>
      </c>
      <c r="H787" s="3" t="s">
        <v>420</v>
      </c>
      <c r="I787" s="3" t="s">
        <v>421</v>
      </c>
      <c r="J787" s="1" t="s">
        <v>24</v>
      </c>
      <c r="K787" s="1" t="s">
        <v>533</v>
      </c>
      <c r="L787" s="4" t="s">
        <v>535</v>
      </c>
      <c r="M787" s="25" t="s">
        <v>19</v>
      </c>
      <c r="N787" s="5">
        <v>42825</v>
      </c>
      <c r="O787" s="5">
        <v>46477</v>
      </c>
      <c r="P787" s="3" t="s">
        <v>1350</v>
      </c>
      <c r="Q787" s="3" t="s">
        <v>1896</v>
      </c>
      <c r="R787" s="3" t="s">
        <v>21</v>
      </c>
      <c r="S787" s="1" t="s">
        <v>22</v>
      </c>
    </row>
    <row r="788" spans="1:19" ht="25.5" x14ac:dyDescent="0.2">
      <c r="A788" s="1">
        <v>2025182</v>
      </c>
      <c r="B788" s="5">
        <v>45754</v>
      </c>
      <c r="C788" s="4" t="str">
        <f>TEXT(Fiscalizacoes[[#This Row],[Data]],"mm/aaaa")</f>
        <v>04/2025</v>
      </c>
      <c r="D788" s="2" t="s">
        <v>517</v>
      </c>
      <c r="E788" s="1" t="s">
        <v>23</v>
      </c>
      <c r="F788" s="3" t="s">
        <v>527</v>
      </c>
      <c r="G788" s="1">
        <v>88</v>
      </c>
      <c r="H788" s="3" t="s">
        <v>420</v>
      </c>
      <c r="I788" s="3" t="s">
        <v>421</v>
      </c>
      <c r="J788" s="1" t="s">
        <v>24</v>
      </c>
      <c r="K788" s="1" t="s">
        <v>533</v>
      </c>
      <c r="L788" s="4" t="s">
        <v>1909</v>
      </c>
      <c r="M788" s="25" t="s">
        <v>19</v>
      </c>
      <c r="N788" s="5">
        <v>44227</v>
      </c>
      <c r="O788" s="5">
        <v>47879</v>
      </c>
      <c r="P788" s="3" t="s">
        <v>1350</v>
      </c>
      <c r="Q788" s="3" t="s">
        <v>1896</v>
      </c>
      <c r="R788" s="3" t="s">
        <v>21</v>
      </c>
      <c r="S788" s="1" t="s">
        <v>22</v>
      </c>
    </row>
    <row r="789" spans="1:19" ht="25.5" x14ac:dyDescent="0.2">
      <c r="A789" s="1">
        <v>2025183</v>
      </c>
      <c r="B789" s="5">
        <v>45754</v>
      </c>
      <c r="C789" s="4" t="str">
        <f>TEXT(Fiscalizacoes[[#This Row],[Data]],"mm/aaaa")</f>
        <v>04/2025</v>
      </c>
      <c r="D789" s="2" t="s">
        <v>547</v>
      </c>
      <c r="E789" s="1" t="s">
        <v>548</v>
      </c>
      <c r="F789" s="3" t="s">
        <v>549</v>
      </c>
      <c r="G789" s="1">
        <v>394</v>
      </c>
      <c r="H789" s="3" t="s">
        <v>420</v>
      </c>
      <c r="I789" s="3" t="s">
        <v>421</v>
      </c>
      <c r="J789" s="1" t="s">
        <v>24</v>
      </c>
      <c r="K789" s="1" t="s">
        <v>563</v>
      </c>
      <c r="L789" s="4" t="s">
        <v>31</v>
      </c>
      <c r="M789" s="25" t="s">
        <v>484</v>
      </c>
      <c r="O789" s="5"/>
      <c r="P789" s="3" t="s">
        <v>1350</v>
      </c>
      <c r="Q789" s="3" t="s">
        <v>1896</v>
      </c>
      <c r="R789" s="3" t="s">
        <v>21</v>
      </c>
      <c r="S789" s="1" t="s">
        <v>22</v>
      </c>
    </row>
    <row r="790" spans="1:19" ht="25.5" x14ac:dyDescent="0.2">
      <c r="A790" s="1">
        <v>2025184</v>
      </c>
      <c r="B790" s="5">
        <v>45754</v>
      </c>
      <c r="C790" s="4" t="str">
        <f>TEXT(Fiscalizacoes[[#This Row],[Data]],"mm/aaaa")</f>
        <v>04/2025</v>
      </c>
      <c r="D790" s="88" t="s">
        <v>552</v>
      </c>
      <c r="E790" s="89" t="s">
        <v>548</v>
      </c>
      <c r="F790" s="90" t="s">
        <v>549</v>
      </c>
      <c r="G790" s="89">
        <v>394</v>
      </c>
      <c r="H790" s="90" t="s">
        <v>420</v>
      </c>
      <c r="I790" s="90" t="s">
        <v>421</v>
      </c>
      <c r="J790" s="89" t="s">
        <v>24</v>
      </c>
      <c r="K790" s="89" t="s">
        <v>563</v>
      </c>
      <c r="L790" s="91" t="s">
        <v>1911</v>
      </c>
      <c r="M790" s="92" t="s">
        <v>19</v>
      </c>
      <c r="N790" s="93">
        <v>44347</v>
      </c>
      <c r="O790" s="93">
        <v>47999</v>
      </c>
      <c r="P790" s="3" t="s">
        <v>1350</v>
      </c>
      <c r="Q790" s="3" t="s">
        <v>1896</v>
      </c>
      <c r="R790" s="3" t="s">
        <v>21</v>
      </c>
      <c r="S790" s="1" t="s">
        <v>22</v>
      </c>
    </row>
    <row r="791" spans="1:19" ht="25.5" x14ac:dyDescent="0.2">
      <c r="A791" s="1">
        <v>2025185</v>
      </c>
      <c r="B791" s="5">
        <v>45754</v>
      </c>
      <c r="C791" s="4" t="str">
        <f>TEXT(Fiscalizacoes[[#This Row],[Data]],"mm/aaaa")</f>
        <v>04/2025</v>
      </c>
      <c r="D791" s="2" t="s">
        <v>551</v>
      </c>
      <c r="E791" s="1" t="s">
        <v>548</v>
      </c>
      <c r="F791" s="3" t="s">
        <v>549</v>
      </c>
      <c r="G791" s="1">
        <v>394</v>
      </c>
      <c r="H791" s="3" t="s">
        <v>420</v>
      </c>
      <c r="I791" s="3" t="s">
        <v>421</v>
      </c>
      <c r="J791" s="1" t="s">
        <v>24</v>
      </c>
      <c r="K791" s="1" t="s">
        <v>563</v>
      </c>
      <c r="L791" s="4" t="s">
        <v>585</v>
      </c>
      <c r="M791" s="25" t="s">
        <v>19</v>
      </c>
      <c r="N791" s="5">
        <v>44286</v>
      </c>
      <c r="O791" s="5">
        <v>47938</v>
      </c>
      <c r="P791" s="3" t="s">
        <v>1350</v>
      </c>
      <c r="Q791" s="3" t="s">
        <v>1896</v>
      </c>
      <c r="R791" s="3" t="s">
        <v>21</v>
      </c>
      <c r="S791" s="1" t="s">
        <v>22</v>
      </c>
    </row>
    <row r="792" spans="1:19" ht="25.5" x14ac:dyDescent="0.2">
      <c r="A792" s="1">
        <v>2025186</v>
      </c>
      <c r="B792" s="5">
        <v>45754</v>
      </c>
      <c r="C792" s="4" t="str">
        <f>TEXT(Fiscalizacoes[[#This Row],[Data]],"mm/aaaa")</f>
        <v>04/2025</v>
      </c>
      <c r="D792" s="88" t="s">
        <v>550</v>
      </c>
      <c r="E792" s="89" t="s">
        <v>548</v>
      </c>
      <c r="F792" s="90" t="s">
        <v>549</v>
      </c>
      <c r="G792" s="89">
        <v>394</v>
      </c>
      <c r="H792" s="90" t="s">
        <v>420</v>
      </c>
      <c r="I792" s="90" t="s">
        <v>421</v>
      </c>
      <c r="J792" s="89" t="s">
        <v>24</v>
      </c>
      <c r="K792" s="89" t="s">
        <v>563</v>
      </c>
      <c r="L792" s="91" t="s">
        <v>584</v>
      </c>
      <c r="M792" s="92" t="s">
        <v>19</v>
      </c>
      <c r="N792" s="93">
        <v>45077</v>
      </c>
      <c r="O792" s="93">
        <v>48730</v>
      </c>
      <c r="P792" s="3" t="s">
        <v>1350</v>
      </c>
      <c r="Q792" s="3" t="s">
        <v>1896</v>
      </c>
      <c r="R792" s="3" t="s">
        <v>21</v>
      </c>
      <c r="S792" s="1" t="s">
        <v>22</v>
      </c>
    </row>
    <row r="793" spans="1:19" ht="25.5" x14ac:dyDescent="0.2">
      <c r="A793" s="1">
        <v>2025187</v>
      </c>
      <c r="B793" s="5">
        <v>45762</v>
      </c>
      <c r="C793" s="4" t="str">
        <f>TEXT(Fiscalizacoes[[#This Row],[Data]],"mm/aaaa")</f>
        <v>04/2025</v>
      </c>
      <c r="D793" s="2" t="s">
        <v>553</v>
      </c>
      <c r="E793" s="1" t="s">
        <v>548</v>
      </c>
      <c r="F793" s="3" t="s">
        <v>1925</v>
      </c>
      <c r="G793" s="1">
        <v>95</v>
      </c>
      <c r="H793" s="3" t="s">
        <v>420</v>
      </c>
      <c r="I793" s="3" t="s">
        <v>421</v>
      </c>
      <c r="J793" s="1" t="s">
        <v>24</v>
      </c>
      <c r="K793" s="1" t="s">
        <v>564</v>
      </c>
      <c r="L793" s="4" t="s">
        <v>31</v>
      </c>
      <c r="M793" s="25" t="s">
        <v>484</v>
      </c>
      <c r="O793" s="5"/>
      <c r="P793" s="3" t="s">
        <v>1350</v>
      </c>
      <c r="Q793" s="3" t="s">
        <v>56</v>
      </c>
      <c r="R793" s="3" t="s">
        <v>21</v>
      </c>
      <c r="S793" s="1" t="s">
        <v>22</v>
      </c>
    </row>
    <row r="794" spans="1:19" ht="25.5" x14ac:dyDescent="0.2">
      <c r="A794" s="1">
        <v>2025188</v>
      </c>
      <c r="B794" s="5">
        <v>45762</v>
      </c>
      <c r="C794" s="4" t="str">
        <f>TEXT(Fiscalizacoes[[#This Row],[Data]],"mm/aaaa")</f>
        <v>04/2025</v>
      </c>
      <c r="D794" s="2" t="s">
        <v>1926</v>
      </c>
      <c r="E794" s="1" t="s">
        <v>548</v>
      </c>
      <c r="F794" s="3" t="s">
        <v>1925</v>
      </c>
      <c r="G794" s="1">
        <v>95</v>
      </c>
      <c r="H794" s="3" t="s">
        <v>420</v>
      </c>
      <c r="I794" s="3" t="s">
        <v>421</v>
      </c>
      <c r="J794" s="1" t="s">
        <v>24</v>
      </c>
      <c r="K794" s="1" t="s">
        <v>564</v>
      </c>
      <c r="L794" s="73" t="s">
        <v>1931</v>
      </c>
      <c r="M794" s="94" t="s">
        <v>19</v>
      </c>
      <c r="N794" s="72">
        <v>45077</v>
      </c>
      <c r="O794" s="72">
        <v>48730</v>
      </c>
      <c r="P794" s="3" t="s">
        <v>1350</v>
      </c>
      <c r="Q794" s="3" t="s">
        <v>56</v>
      </c>
      <c r="R794" s="3" t="s">
        <v>21</v>
      </c>
      <c r="S794" s="1" t="s">
        <v>22</v>
      </c>
    </row>
    <row r="795" spans="1:19" ht="25.5" x14ac:dyDescent="0.2">
      <c r="A795" s="1">
        <v>2025189</v>
      </c>
      <c r="B795" s="5">
        <v>45762</v>
      </c>
      <c r="C795" s="4" t="str">
        <f>TEXT(Fiscalizacoes[[#This Row],[Data]],"mm/aaaa")</f>
        <v>04/2025</v>
      </c>
      <c r="D795" s="2" t="s">
        <v>1928</v>
      </c>
      <c r="E795" s="1" t="s">
        <v>548</v>
      </c>
      <c r="F795" s="3" t="s">
        <v>1925</v>
      </c>
      <c r="G795" s="1">
        <v>95</v>
      </c>
      <c r="H795" s="3" t="s">
        <v>420</v>
      </c>
      <c r="I795" s="3" t="s">
        <v>421</v>
      </c>
      <c r="J795" s="1" t="s">
        <v>24</v>
      </c>
      <c r="K795" s="1" t="s">
        <v>564</v>
      </c>
      <c r="L795" s="73" t="s">
        <v>588</v>
      </c>
      <c r="M795" s="94" t="s">
        <v>19</v>
      </c>
      <c r="N795" s="72">
        <v>42155</v>
      </c>
      <c r="O795" s="72">
        <v>45808</v>
      </c>
      <c r="P795" s="3" t="s">
        <v>1350</v>
      </c>
      <c r="Q795" s="3" t="s">
        <v>56</v>
      </c>
      <c r="R795" s="3" t="s">
        <v>21</v>
      </c>
      <c r="S795" s="1" t="s">
        <v>22</v>
      </c>
    </row>
    <row r="796" spans="1:19" ht="25.5" x14ac:dyDescent="0.2">
      <c r="A796" s="1">
        <v>2025190</v>
      </c>
      <c r="B796" s="5">
        <v>45762</v>
      </c>
      <c r="C796" s="4" t="str">
        <f>TEXT(Fiscalizacoes[[#This Row],[Data]],"mm/aaaa")</f>
        <v>04/2025</v>
      </c>
      <c r="D796" s="2" t="s">
        <v>1929</v>
      </c>
      <c r="E796" s="1" t="s">
        <v>548</v>
      </c>
      <c r="F796" s="3" t="s">
        <v>1925</v>
      </c>
      <c r="G796" s="1">
        <v>95</v>
      </c>
      <c r="H796" s="3" t="s">
        <v>420</v>
      </c>
      <c r="I796" s="3" t="s">
        <v>421</v>
      </c>
      <c r="J796" s="1" t="s">
        <v>24</v>
      </c>
      <c r="K796" s="1" t="s">
        <v>564</v>
      </c>
      <c r="L796" s="73" t="s">
        <v>1932</v>
      </c>
      <c r="M796" s="94" t="s">
        <v>19</v>
      </c>
      <c r="N796" s="72">
        <v>42825</v>
      </c>
      <c r="O796" s="72">
        <v>46477</v>
      </c>
      <c r="P796" s="3" t="s">
        <v>1350</v>
      </c>
      <c r="Q796" s="3" t="s">
        <v>56</v>
      </c>
      <c r="R796" s="3" t="s">
        <v>21</v>
      </c>
      <c r="S796" s="1" t="s">
        <v>22</v>
      </c>
    </row>
    <row r="797" spans="1:19" ht="25.5" x14ac:dyDescent="0.2">
      <c r="A797" s="1">
        <v>2025191</v>
      </c>
      <c r="B797" s="5">
        <v>45762</v>
      </c>
      <c r="C797" s="4" t="str">
        <f>TEXT(Fiscalizacoes[[#This Row],[Data]],"mm/aaaa")</f>
        <v>04/2025</v>
      </c>
      <c r="D797" s="2" t="s">
        <v>1930</v>
      </c>
      <c r="E797" s="1" t="s">
        <v>548</v>
      </c>
      <c r="F797" s="3" t="s">
        <v>1925</v>
      </c>
      <c r="G797" s="1">
        <v>95</v>
      </c>
      <c r="H797" s="3" t="s">
        <v>420</v>
      </c>
      <c r="I797" s="3" t="s">
        <v>421</v>
      </c>
      <c r="J797" s="1" t="s">
        <v>24</v>
      </c>
      <c r="K797" s="1" t="s">
        <v>564</v>
      </c>
      <c r="L797" s="73" t="s">
        <v>1933</v>
      </c>
      <c r="M797" s="94" t="s">
        <v>19</v>
      </c>
      <c r="N797" s="72">
        <v>45138</v>
      </c>
      <c r="O797" s="72">
        <v>48791</v>
      </c>
      <c r="P797" s="3" t="s">
        <v>1350</v>
      </c>
      <c r="Q797" s="3" t="s">
        <v>56</v>
      </c>
      <c r="R797" s="3" t="s">
        <v>21</v>
      </c>
      <c r="S797" s="1" t="s">
        <v>22</v>
      </c>
    </row>
    <row r="798" spans="1:19" ht="25.5" x14ac:dyDescent="0.2">
      <c r="A798" s="1">
        <v>2025192</v>
      </c>
      <c r="B798" s="5">
        <v>45762</v>
      </c>
      <c r="C798" s="4" t="str">
        <f>TEXT(Fiscalizacoes[[#This Row],[Data]],"mm/aaaa")</f>
        <v>04/2025</v>
      </c>
      <c r="D798" s="2" t="s">
        <v>1927</v>
      </c>
      <c r="E798" s="1" t="s">
        <v>548</v>
      </c>
      <c r="F798" s="3" t="s">
        <v>1925</v>
      </c>
      <c r="G798" s="1">
        <v>95</v>
      </c>
      <c r="H798" s="3" t="s">
        <v>420</v>
      </c>
      <c r="I798" s="3" t="s">
        <v>421</v>
      </c>
      <c r="J798" s="1" t="s">
        <v>24</v>
      </c>
      <c r="K798" s="1" t="s">
        <v>564</v>
      </c>
      <c r="L798" s="73" t="s">
        <v>1934</v>
      </c>
      <c r="M798" s="94" t="s">
        <v>19</v>
      </c>
      <c r="N798" s="72">
        <v>43281</v>
      </c>
      <c r="O798" s="72">
        <v>46934</v>
      </c>
      <c r="P798" s="3" t="s">
        <v>1350</v>
      </c>
      <c r="Q798" s="3" t="s">
        <v>56</v>
      </c>
      <c r="R798" s="3" t="s">
        <v>21</v>
      </c>
      <c r="S798" s="1" t="s">
        <v>22</v>
      </c>
    </row>
    <row r="799" spans="1:19" ht="25.5" x14ac:dyDescent="0.2">
      <c r="A799" s="1">
        <v>2025193</v>
      </c>
      <c r="B799" s="5">
        <v>45762</v>
      </c>
      <c r="C799" s="4" t="str">
        <f>TEXT(Fiscalizacoes[[#This Row],[Data]],"mm/aaaa")</f>
        <v>04/2025</v>
      </c>
      <c r="D799" s="95" t="s">
        <v>560</v>
      </c>
      <c r="E799" s="71" t="s">
        <v>561</v>
      </c>
      <c r="F799" s="74" t="s">
        <v>562</v>
      </c>
      <c r="G799" s="71">
        <v>2020</v>
      </c>
      <c r="H799" s="74" t="s">
        <v>420</v>
      </c>
      <c r="I799" s="74" t="s">
        <v>421</v>
      </c>
      <c r="J799" s="1" t="s">
        <v>24</v>
      </c>
      <c r="K799" s="71" t="s">
        <v>532</v>
      </c>
      <c r="L799" s="73" t="s">
        <v>1935</v>
      </c>
      <c r="M799" s="94" t="s">
        <v>1936</v>
      </c>
      <c r="N799" s="72">
        <v>44712</v>
      </c>
      <c r="O799" s="72">
        <v>46538</v>
      </c>
      <c r="P799" s="3" t="s">
        <v>1350</v>
      </c>
      <c r="Q799" s="3" t="s">
        <v>56</v>
      </c>
      <c r="R799" s="3" t="s">
        <v>21</v>
      </c>
      <c r="S799" s="1" t="s">
        <v>22</v>
      </c>
    </row>
    <row r="800" spans="1:19" ht="25.5" x14ac:dyDescent="0.2">
      <c r="A800" s="1">
        <v>2025194</v>
      </c>
      <c r="B800" s="5">
        <v>45762</v>
      </c>
      <c r="C800" s="4" t="str">
        <f>TEXT(Fiscalizacoes[[#This Row],[Data]],"mm/aaaa")</f>
        <v>04/2025</v>
      </c>
      <c r="D800" s="2" t="s">
        <v>593</v>
      </c>
      <c r="E800" s="1" t="s">
        <v>23</v>
      </c>
      <c r="F800" s="3" t="s">
        <v>592</v>
      </c>
      <c r="G800" s="1">
        <v>307</v>
      </c>
      <c r="H800" s="3" t="s">
        <v>420</v>
      </c>
      <c r="I800" s="3" t="s">
        <v>421</v>
      </c>
      <c r="J800" s="1" t="s">
        <v>24</v>
      </c>
      <c r="K800" s="1" t="s">
        <v>608</v>
      </c>
      <c r="L800" s="73"/>
      <c r="M800" s="94"/>
      <c r="N800" s="72"/>
      <c r="O800" s="72"/>
      <c r="P800" s="3" t="s">
        <v>1350</v>
      </c>
      <c r="Q800" s="3" t="s">
        <v>56</v>
      </c>
      <c r="R800" s="3" t="s">
        <v>21</v>
      </c>
      <c r="S800" s="1" t="s">
        <v>22</v>
      </c>
    </row>
    <row r="801" spans="1:19" ht="25.5" x14ac:dyDescent="0.2">
      <c r="A801" s="1">
        <v>2025195</v>
      </c>
      <c r="B801" s="5">
        <v>45762</v>
      </c>
      <c r="C801" s="4" t="str">
        <f>TEXT(Fiscalizacoes[[#This Row],[Data]],"mm/aaaa")</f>
        <v>04/2025</v>
      </c>
      <c r="D801" s="2" t="s">
        <v>595</v>
      </c>
      <c r="E801" s="1" t="s">
        <v>23</v>
      </c>
      <c r="F801" s="3" t="s">
        <v>592</v>
      </c>
      <c r="G801" s="1">
        <v>307</v>
      </c>
      <c r="H801" s="3" t="s">
        <v>420</v>
      </c>
      <c r="I801" s="3" t="s">
        <v>421</v>
      </c>
      <c r="J801" s="71" t="s">
        <v>24</v>
      </c>
      <c r="K801" s="1" t="s">
        <v>608</v>
      </c>
      <c r="L801" s="73" t="s">
        <v>610</v>
      </c>
      <c r="M801" s="25" t="s">
        <v>19</v>
      </c>
      <c r="N801" s="94">
        <v>43281</v>
      </c>
      <c r="O801" s="72">
        <v>46934</v>
      </c>
      <c r="P801" s="3" t="s">
        <v>1350</v>
      </c>
      <c r="Q801" s="3" t="s">
        <v>56</v>
      </c>
      <c r="R801" s="3" t="s">
        <v>21</v>
      </c>
      <c r="S801" s="1" t="s">
        <v>22</v>
      </c>
    </row>
    <row r="802" spans="1:19" ht="25.5" x14ac:dyDescent="0.2">
      <c r="A802" s="1">
        <v>2025196</v>
      </c>
      <c r="B802" s="5">
        <v>45762</v>
      </c>
      <c r="C802" s="4" t="str">
        <f>TEXT(Fiscalizacoes[[#This Row],[Data]],"mm/aaaa")</f>
        <v>04/2025</v>
      </c>
      <c r="D802" s="2" t="s">
        <v>597</v>
      </c>
      <c r="E802" s="1" t="s">
        <v>23</v>
      </c>
      <c r="F802" s="3" t="s">
        <v>592</v>
      </c>
      <c r="G802" s="1">
        <v>307</v>
      </c>
      <c r="H802" s="3" t="s">
        <v>420</v>
      </c>
      <c r="I802" s="3" t="s">
        <v>421</v>
      </c>
      <c r="J802" s="71" t="s">
        <v>24</v>
      </c>
      <c r="K802" s="1" t="s">
        <v>608</v>
      </c>
      <c r="L802" s="73" t="s">
        <v>612</v>
      </c>
      <c r="M802" s="94" t="s">
        <v>19</v>
      </c>
      <c r="N802" s="94">
        <v>43312</v>
      </c>
      <c r="O802" s="72">
        <v>46965</v>
      </c>
      <c r="P802" s="3" t="s">
        <v>1350</v>
      </c>
      <c r="Q802" s="3" t="s">
        <v>56</v>
      </c>
      <c r="R802" s="3" t="s">
        <v>21</v>
      </c>
      <c r="S802" s="1" t="s">
        <v>22</v>
      </c>
    </row>
    <row r="803" spans="1:19" ht="25.5" x14ac:dyDescent="0.2">
      <c r="A803" s="1">
        <v>2025197</v>
      </c>
      <c r="B803" s="5">
        <v>45762</v>
      </c>
      <c r="C803" s="4" t="str">
        <f>TEXT(Fiscalizacoes[[#This Row],[Data]],"mm/aaaa")</f>
        <v>04/2025</v>
      </c>
      <c r="D803" s="2" t="s">
        <v>596</v>
      </c>
      <c r="E803" s="1" t="s">
        <v>23</v>
      </c>
      <c r="F803" s="3" t="s">
        <v>592</v>
      </c>
      <c r="G803" s="1">
        <v>307</v>
      </c>
      <c r="H803" s="3" t="s">
        <v>420</v>
      </c>
      <c r="I803" s="3" t="s">
        <v>421</v>
      </c>
      <c r="J803" s="71" t="s">
        <v>24</v>
      </c>
      <c r="K803" s="1" t="s">
        <v>608</v>
      </c>
      <c r="L803" s="73" t="s">
        <v>611</v>
      </c>
      <c r="M803" s="94" t="s">
        <v>19</v>
      </c>
      <c r="N803" s="72">
        <v>42825</v>
      </c>
      <c r="O803" s="72">
        <v>46477</v>
      </c>
      <c r="P803" s="3" t="s">
        <v>1350</v>
      </c>
      <c r="Q803" s="3" t="s">
        <v>56</v>
      </c>
      <c r="R803" s="3" t="s">
        <v>21</v>
      </c>
      <c r="S803" s="1" t="s">
        <v>22</v>
      </c>
    </row>
    <row r="804" spans="1:19" ht="25.5" x14ac:dyDescent="0.2">
      <c r="A804" s="1">
        <v>2025198</v>
      </c>
      <c r="B804" s="5">
        <v>45762</v>
      </c>
      <c r="C804" s="4" t="str">
        <f>TEXT(Fiscalizacoes[[#This Row],[Data]],"mm/aaaa")</f>
        <v>04/2025</v>
      </c>
      <c r="D804" s="2" t="s">
        <v>598</v>
      </c>
      <c r="E804" s="1" t="s">
        <v>23</v>
      </c>
      <c r="F804" s="3" t="s">
        <v>592</v>
      </c>
      <c r="G804" s="1">
        <v>307</v>
      </c>
      <c r="H804" s="3" t="s">
        <v>420</v>
      </c>
      <c r="I804" s="3" t="s">
        <v>421</v>
      </c>
      <c r="J804" s="71" t="s">
        <v>24</v>
      </c>
      <c r="K804" s="1" t="s">
        <v>608</v>
      </c>
      <c r="L804" s="73" t="s">
        <v>613</v>
      </c>
      <c r="M804" s="94" t="s">
        <v>19</v>
      </c>
      <c r="N804" s="72">
        <v>43312</v>
      </c>
      <c r="O804" s="72">
        <v>46965</v>
      </c>
      <c r="P804" s="3" t="s">
        <v>1350</v>
      </c>
      <c r="Q804" s="3" t="s">
        <v>56</v>
      </c>
      <c r="R804" s="3" t="s">
        <v>21</v>
      </c>
      <c r="S804" s="1" t="s">
        <v>22</v>
      </c>
    </row>
    <row r="805" spans="1:19" ht="25.5" x14ac:dyDescent="0.2">
      <c r="A805" s="1">
        <v>2025199</v>
      </c>
      <c r="B805" s="5">
        <v>45762</v>
      </c>
      <c r="C805" s="4" t="str">
        <f>TEXT(Fiscalizacoes[[#This Row],[Data]],"mm/aaaa")</f>
        <v>04/2025</v>
      </c>
      <c r="D805" s="2" t="s">
        <v>599</v>
      </c>
      <c r="E805" s="1" t="s">
        <v>23</v>
      </c>
      <c r="F805" s="3" t="s">
        <v>592</v>
      </c>
      <c r="G805" s="1">
        <v>307</v>
      </c>
      <c r="H805" s="3" t="s">
        <v>420</v>
      </c>
      <c r="I805" s="3" t="s">
        <v>421</v>
      </c>
      <c r="J805" s="71" t="s">
        <v>24</v>
      </c>
      <c r="K805" s="1" t="s">
        <v>608</v>
      </c>
      <c r="L805" s="73" t="s">
        <v>614</v>
      </c>
      <c r="M805" s="94" t="s">
        <v>19</v>
      </c>
      <c r="N805" s="72">
        <v>44712</v>
      </c>
      <c r="O805" s="72">
        <v>48365</v>
      </c>
      <c r="P805" s="3" t="s">
        <v>1350</v>
      </c>
      <c r="Q805" s="3" t="s">
        <v>56</v>
      </c>
      <c r="R805" s="3" t="s">
        <v>21</v>
      </c>
      <c r="S805" s="1" t="s">
        <v>22</v>
      </c>
    </row>
    <row r="806" spans="1:19" ht="25.5" x14ac:dyDescent="0.2">
      <c r="A806" s="1">
        <v>2025200</v>
      </c>
      <c r="B806" s="5">
        <v>45762</v>
      </c>
      <c r="C806" s="4" t="str">
        <f>TEXT(Fiscalizacoes[[#This Row],[Data]],"mm/aaaa")</f>
        <v>04/2025</v>
      </c>
      <c r="D806" s="2" t="s">
        <v>604</v>
      </c>
      <c r="E806" s="1" t="s">
        <v>23</v>
      </c>
      <c r="F806" s="3" t="s">
        <v>592</v>
      </c>
      <c r="G806" s="1">
        <v>307</v>
      </c>
      <c r="H806" s="3" t="s">
        <v>420</v>
      </c>
      <c r="I806" s="3" t="s">
        <v>421</v>
      </c>
      <c r="J806" s="71" t="s">
        <v>24</v>
      </c>
      <c r="K806" s="1" t="s">
        <v>608</v>
      </c>
      <c r="L806" s="73" t="s">
        <v>619</v>
      </c>
      <c r="M806" s="94" t="s">
        <v>19</v>
      </c>
      <c r="N806" s="72">
        <v>43312</v>
      </c>
      <c r="O806" s="72">
        <v>46965</v>
      </c>
      <c r="P806" s="3" t="s">
        <v>1350</v>
      </c>
      <c r="Q806" s="3" t="s">
        <v>56</v>
      </c>
      <c r="R806" s="3" t="s">
        <v>21</v>
      </c>
      <c r="S806" s="1" t="s">
        <v>22</v>
      </c>
    </row>
    <row r="807" spans="1:19" ht="25.5" x14ac:dyDescent="0.2">
      <c r="A807" s="1">
        <v>2025201</v>
      </c>
      <c r="B807" s="5">
        <v>45762</v>
      </c>
      <c r="C807" s="4" t="str">
        <f>TEXT(Fiscalizacoes[[#This Row],[Data]],"mm/aaaa")</f>
        <v>04/2025</v>
      </c>
      <c r="D807" s="2" t="s">
        <v>605</v>
      </c>
      <c r="E807" s="1" t="s">
        <v>23</v>
      </c>
      <c r="F807" s="3" t="s">
        <v>592</v>
      </c>
      <c r="G807" s="1">
        <v>307</v>
      </c>
      <c r="H807" s="3" t="s">
        <v>420</v>
      </c>
      <c r="I807" s="3" t="s">
        <v>421</v>
      </c>
      <c r="J807" s="71" t="s">
        <v>24</v>
      </c>
      <c r="K807" s="1" t="s">
        <v>608</v>
      </c>
      <c r="L807" s="73" t="s">
        <v>620</v>
      </c>
      <c r="M807" s="94" t="s">
        <v>19</v>
      </c>
      <c r="N807" s="72">
        <v>44712</v>
      </c>
      <c r="O807" s="72">
        <v>48365</v>
      </c>
      <c r="P807" s="3" t="s">
        <v>1350</v>
      </c>
      <c r="Q807" s="3" t="s">
        <v>56</v>
      </c>
      <c r="R807" s="3" t="s">
        <v>21</v>
      </c>
      <c r="S807" s="1" t="s">
        <v>22</v>
      </c>
    </row>
    <row r="808" spans="1:19" ht="25.5" x14ac:dyDescent="0.2">
      <c r="A808" s="1">
        <v>2025202</v>
      </c>
      <c r="B808" s="5">
        <v>45762</v>
      </c>
      <c r="C808" s="4" t="str">
        <f>TEXT(Fiscalizacoes[[#This Row],[Data]],"mm/aaaa")</f>
        <v>04/2025</v>
      </c>
      <c r="D808" s="2" t="s">
        <v>600</v>
      </c>
      <c r="E808" s="1" t="s">
        <v>23</v>
      </c>
      <c r="F808" s="3" t="s">
        <v>592</v>
      </c>
      <c r="G808" s="1">
        <v>307</v>
      </c>
      <c r="H808" s="3" t="s">
        <v>420</v>
      </c>
      <c r="I808" s="3" t="s">
        <v>421</v>
      </c>
      <c r="J808" s="71" t="s">
        <v>24</v>
      </c>
      <c r="K808" s="1" t="s">
        <v>608</v>
      </c>
      <c r="L808" s="73" t="s">
        <v>615</v>
      </c>
      <c r="M808" s="94" t="s">
        <v>19</v>
      </c>
      <c r="N808" s="72">
        <v>43312</v>
      </c>
      <c r="O808" s="72">
        <v>46965</v>
      </c>
      <c r="P808" s="3" t="s">
        <v>1350</v>
      </c>
      <c r="Q808" s="3" t="s">
        <v>56</v>
      </c>
      <c r="R808" s="3" t="s">
        <v>21</v>
      </c>
      <c r="S808" s="1" t="s">
        <v>22</v>
      </c>
    </row>
    <row r="809" spans="1:19" ht="25.5" x14ac:dyDescent="0.2">
      <c r="A809" s="1">
        <v>2025203</v>
      </c>
      <c r="B809" s="5">
        <v>45762</v>
      </c>
      <c r="C809" s="4" t="str">
        <f>TEXT(Fiscalizacoes[[#This Row],[Data]],"mm/aaaa")</f>
        <v>04/2025</v>
      </c>
      <c r="D809" s="2" t="s">
        <v>601</v>
      </c>
      <c r="E809" s="1" t="s">
        <v>23</v>
      </c>
      <c r="F809" s="3" t="s">
        <v>592</v>
      </c>
      <c r="G809" s="1">
        <v>307</v>
      </c>
      <c r="H809" s="3" t="s">
        <v>420</v>
      </c>
      <c r="I809" s="3" t="s">
        <v>421</v>
      </c>
      <c r="J809" s="71" t="s">
        <v>24</v>
      </c>
      <c r="K809" s="1" t="s">
        <v>608</v>
      </c>
      <c r="L809" s="73" t="s">
        <v>616</v>
      </c>
      <c r="M809" s="94" t="s">
        <v>19</v>
      </c>
      <c r="N809" s="72">
        <v>44469</v>
      </c>
      <c r="O809" s="72">
        <v>48121</v>
      </c>
      <c r="P809" s="3" t="s">
        <v>1350</v>
      </c>
      <c r="Q809" s="3" t="s">
        <v>56</v>
      </c>
      <c r="R809" s="3" t="s">
        <v>21</v>
      </c>
      <c r="S809" s="1" t="s">
        <v>22</v>
      </c>
    </row>
    <row r="810" spans="1:19" ht="25.5" x14ac:dyDescent="0.2">
      <c r="A810" s="1">
        <v>2025204</v>
      </c>
      <c r="B810" s="5">
        <v>45762</v>
      </c>
      <c r="C810" s="4" t="str">
        <f>TEXT(Fiscalizacoes[[#This Row],[Data]],"mm/aaaa")</f>
        <v>04/2025</v>
      </c>
      <c r="D810" s="2" t="s">
        <v>602</v>
      </c>
      <c r="E810" s="1" t="s">
        <v>23</v>
      </c>
      <c r="F810" s="3" t="s">
        <v>592</v>
      </c>
      <c r="G810" s="1">
        <v>307</v>
      </c>
      <c r="H810" s="3" t="s">
        <v>420</v>
      </c>
      <c r="I810" s="3" t="s">
        <v>421</v>
      </c>
      <c r="J810" s="71" t="s">
        <v>24</v>
      </c>
      <c r="K810" s="1" t="s">
        <v>608</v>
      </c>
      <c r="L810" s="73" t="s">
        <v>617</v>
      </c>
      <c r="M810" s="94" t="s">
        <v>19</v>
      </c>
      <c r="N810" s="72">
        <v>44469</v>
      </c>
      <c r="O810" s="72">
        <v>48121</v>
      </c>
      <c r="P810" s="3" t="s">
        <v>1350</v>
      </c>
      <c r="Q810" s="3" t="s">
        <v>56</v>
      </c>
      <c r="R810" s="3" t="s">
        <v>21</v>
      </c>
      <c r="S810" s="1" t="s">
        <v>22</v>
      </c>
    </row>
    <row r="811" spans="1:19" ht="25.5" x14ac:dyDescent="0.2">
      <c r="A811" s="1">
        <v>2025205</v>
      </c>
      <c r="B811" s="5">
        <v>45762</v>
      </c>
      <c r="C811" s="4" t="str">
        <f>TEXT(Fiscalizacoes[[#This Row],[Data]],"mm/aaaa")</f>
        <v>04/2025</v>
      </c>
      <c r="D811" s="2" t="s">
        <v>603</v>
      </c>
      <c r="E811" s="1" t="s">
        <v>23</v>
      </c>
      <c r="F811" s="3" t="s">
        <v>592</v>
      </c>
      <c r="G811" s="1">
        <v>307</v>
      </c>
      <c r="H811" s="3" t="s">
        <v>420</v>
      </c>
      <c r="I811" s="3" t="s">
        <v>421</v>
      </c>
      <c r="J811" s="71" t="s">
        <v>24</v>
      </c>
      <c r="K811" s="1" t="s">
        <v>608</v>
      </c>
      <c r="L811" s="73" t="s">
        <v>618</v>
      </c>
      <c r="M811" s="94" t="s">
        <v>19</v>
      </c>
      <c r="N811" s="72">
        <v>43616</v>
      </c>
      <c r="O811" s="72">
        <v>47269</v>
      </c>
      <c r="P811" s="3" t="s">
        <v>1350</v>
      </c>
      <c r="Q811" s="3" t="s">
        <v>56</v>
      </c>
      <c r="R811" s="3" t="s">
        <v>21</v>
      </c>
      <c r="S811" s="1" t="s">
        <v>22</v>
      </c>
    </row>
    <row r="812" spans="1:19" ht="25.5" x14ac:dyDescent="0.2">
      <c r="A812" s="1">
        <v>2025206</v>
      </c>
      <c r="B812" s="5">
        <v>45762</v>
      </c>
      <c r="C812" s="4" t="str">
        <f>TEXT(Fiscalizacoes[[#This Row],[Data]],"mm/aaaa")</f>
        <v>04/2025</v>
      </c>
      <c r="D812" s="2" t="s">
        <v>607</v>
      </c>
      <c r="E812" s="1" t="s">
        <v>23</v>
      </c>
      <c r="F812" s="3" t="s">
        <v>592</v>
      </c>
      <c r="G812" s="1">
        <v>307</v>
      </c>
      <c r="H812" s="3" t="s">
        <v>420</v>
      </c>
      <c r="I812" s="3" t="s">
        <v>421</v>
      </c>
      <c r="J812" s="71" t="s">
        <v>24</v>
      </c>
      <c r="K812" s="1" t="s">
        <v>608</v>
      </c>
      <c r="L812" s="4" t="s">
        <v>622</v>
      </c>
      <c r="M812" s="94" t="s">
        <v>19</v>
      </c>
      <c r="N812" s="73" t="s">
        <v>1937</v>
      </c>
      <c r="O812" s="72">
        <v>48304</v>
      </c>
      <c r="P812" s="3" t="s">
        <v>1350</v>
      </c>
      <c r="Q812" s="3" t="s">
        <v>56</v>
      </c>
      <c r="R812" s="3" t="s">
        <v>21</v>
      </c>
      <c r="S812" s="1" t="s">
        <v>22</v>
      </c>
    </row>
    <row r="813" spans="1:19" ht="25.5" x14ac:dyDescent="0.2">
      <c r="A813" s="1">
        <v>2025207</v>
      </c>
      <c r="B813" s="5">
        <v>45762</v>
      </c>
      <c r="C813" s="4" t="str">
        <f>TEXT(Fiscalizacoes[[#This Row],[Data]],"mm/aaaa")</f>
        <v>04/2025</v>
      </c>
      <c r="D813" s="2" t="s">
        <v>606</v>
      </c>
      <c r="E813" s="1" t="s">
        <v>23</v>
      </c>
      <c r="F813" s="3" t="s">
        <v>592</v>
      </c>
      <c r="G813" s="1">
        <v>307</v>
      </c>
      <c r="H813" s="3" t="s">
        <v>420</v>
      </c>
      <c r="I813" s="3" t="s">
        <v>421</v>
      </c>
      <c r="J813" s="71" t="s">
        <v>24</v>
      </c>
      <c r="K813" s="1" t="s">
        <v>608</v>
      </c>
      <c r="L813" s="73" t="s">
        <v>621</v>
      </c>
      <c r="M813" s="94" t="s">
        <v>19</v>
      </c>
      <c r="N813" s="72">
        <v>44712</v>
      </c>
      <c r="O813" s="72">
        <v>48365</v>
      </c>
      <c r="P813" s="3" t="s">
        <v>1350</v>
      </c>
      <c r="Q813" s="3" t="s">
        <v>56</v>
      </c>
      <c r="R813" s="3" t="s">
        <v>21</v>
      </c>
      <c r="S813" s="1" t="s">
        <v>22</v>
      </c>
    </row>
    <row r="814" spans="1:19" ht="25.5" x14ac:dyDescent="0.2">
      <c r="A814" s="1">
        <v>2025208</v>
      </c>
      <c r="B814" s="5">
        <v>45769</v>
      </c>
      <c r="C814" s="4" t="str">
        <f>TEXT(Fiscalizacoes[[#This Row],[Data]],"mm/aaaa")</f>
        <v>04/2025</v>
      </c>
      <c r="D814" s="2" t="s">
        <v>1361</v>
      </c>
      <c r="E814" s="1" t="s">
        <v>26</v>
      </c>
      <c r="F814" s="3" t="s">
        <v>1190</v>
      </c>
      <c r="G814" s="1" t="s">
        <v>396</v>
      </c>
      <c r="H814" s="3" t="s">
        <v>1183</v>
      </c>
      <c r="I814" s="3" t="s">
        <v>27</v>
      </c>
      <c r="J814" s="1" t="s">
        <v>32</v>
      </c>
      <c r="K814" s="1" t="s">
        <v>1191</v>
      </c>
      <c r="L814" s="7" t="s">
        <v>31</v>
      </c>
      <c r="M814" s="3" t="s">
        <v>32</v>
      </c>
      <c r="N814" s="72"/>
      <c r="O814" s="72"/>
      <c r="P814" s="3" t="s">
        <v>1938</v>
      </c>
      <c r="Q814" s="3" t="s">
        <v>1939</v>
      </c>
      <c r="R814" s="3" t="s">
        <v>21</v>
      </c>
      <c r="S814" s="1" t="s">
        <v>22</v>
      </c>
    </row>
    <row r="815" spans="1:19" ht="25.5" x14ac:dyDescent="0.2">
      <c r="A815" s="1">
        <v>2025209</v>
      </c>
      <c r="B815" s="5">
        <v>45775</v>
      </c>
      <c r="C815" s="4" t="str">
        <f>TEXT(Fiscalizacoes[[#This Row],[Data]],"mm/aaaa")</f>
        <v>04/2025</v>
      </c>
      <c r="D815" s="2" t="s">
        <v>1941</v>
      </c>
      <c r="E815" s="1" t="s">
        <v>26</v>
      </c>
      <c r="F815" s="3" t="s">
        <v>1356</v>
      </c>
      <c r="G815" s="1">
        <v>2220</v>
      </c>
      <c r="H815" s="3" t="s">
        <v>37</v>
      </c>
      <c r="I815" s="3" t="s">
        <v>421</v>
      </c>
      <c r="J815" s="71" t="s">
        <v>36</v>
      </c>
      <c r="K815" s="1" t="s">
        <v>489</v>
      </c>
      <c r="L815" s="73" t="s">
        <v>1358</v>
      </c>
      <c r="M815" s="94" t="s">
        <v>1719</v>
      </c>
      <c r="N815" s="72">
        <v>45046</v>
      </c>
      <c r="O815" s="72">
        <v>46873</v>
      </c>
      <c r="P815" s="3" t="s">
        <v>55</v>
      </c>
      <c r="Q815" s="3" t="s">
        <v>1947</v>
      </c>
      <c r="R815" s="3" t="s">
        <v>21</v>
      </c>
      <c r="S815" s="1" t="s">
        <v>22</v>
      </c>
    </row>
    <row r="816" spans="1:19" ht="25.5" x14ac:dyDescent="0.2">
      <c r="A816" s="1">
        <v>2025210</v>
      </c>
      <c r="B816" s="5">
        <v>45775</v>
      </c>
      <c r="C816" s="4" t="str">
        <f>TEXT(Fiscalizacoes[[#This Row],[Data]],"mm/aaaa")</f>
        <v>04/2025</v>
      </c>
      <c r="D816" s="2" t="s">
        <v>1354</v>
      </c>
      <c r="E816" s="1" t="s">
        <v>26</v>
      </c>
      <c r="F816" s="3" t="s">
        <v>1356</v>
      </c>
      <c r="G816" s="1" t="s">
        <v>396</v>
      </c>
      <c r="H816" s="3" t="s">
        <v>1352</v>
      </c>
      <c r="I816" s="3" t="s">
        <v>421</v>
      </c>
      <c r="J816" s="1" t="s">
        <v>36</v>
      </c>
      <c r="K816" s="1" t="s">
        <v>489</v>
      </c>
      <c r="L816" s="4" t="s">
        <v>1359</v>
      </c>
      <c r="M816" s="25" t="s">
        <v>241</v>
      </c>
      <c r="N816" s="5">
        <v>45077</v>
      </c>
      <c r="O816" s="5">
        <v>46904</v>
      </c>
      <c r="P816" s="3" t="s">
        <v>55</v>
      </c>
      <c r="Q816" s="3" t="s">
        <v>1947</v>
      </c>
      <c r="R816" s="3" t="s">
        <v>21</v>
      </c>
      <c r="S816" s="1" t="s">
        <v>22</v>
      </c>
    </row>
    <row r="817" spans="1:19" ht="25.5" x14ac:dyDescent="0.2">
      <c r="A817" s="1">
        <v>2025211</v>
      </c>
      <c r="B817" s="5">
        <v>45775</v>
      </c>
      <c r="C817" s="4" t="str">
        <f>TEXT(Fiscalizacoes[[#This Row],[Data]],"mm/aaaa")</f>
        <v>04/2025</v>
      </c>
      <c r="D817" s="2" t="s">
        <v>1582</v>
      </c>
      <c r="E817" s="1" t="s">
        <v>26</v>
      </c>
      <c r="F817" s="3" t="s">
        <v>1571</v>
      </c>
      <c r="G817" s="1" t="s">
        <v>396</v>
      </c>
      <c r="H817" s="3" t="s">
        <v>1351</v>
      </c>
      <c r="I817" s="3" t="s">
        <v>421</v>
      </c>
      <c r="J817" s="1" t="s">
        <v>36</v>
      </c>
      <c r="K817" s="1" t="s">
        <v>489</v>
      </c>
      <c r="L817" s="4" t="s">
        <v>1572</v>
      </c>
      <c r="M817" s="25" t="s">
        <v>35</v>
      </c>
      <c r="N817" s="5">
        <v>45350</v>
      </c>
      <c r="O817" s="5">
        <v>46081</v>
      </c>
      <c r="P817" s="3" t="s">
        <v>55</v>
      </c>
      <c r="Q817" s="3" t="s">
        <v>1947</v>
      </c>
      <c r="R817" s="3" t="s">
        <v>21</v>
      </c>
      <c r="S817" s="1" t="s">
        <v>22</v>
      </c>
    </row>
    <row r="818" spans="1:19" ht="25.5" x14ac:dyDescent="0.2">
      <c r="A818" s="1">
        <v>2025212</v>
      </c>
      <c r="B818" s="5">
        <v>45775</v>
      </c>
      <c r="C818" s="4" t="str">
        <f>TEXT(Fiscalizacoes[[#This Row],[Data]],"mm/aaaa")</f>
        <v>04/2025</v>
      </c>
      <c r="D818" s="2" t="s">
        <v>1944</v>
      </c>
      <c r="E818" s="1" t="s">
        <v>26</v>
      </c>
      <c r="F818" s="3" t="s">
        <v>1945</v>
      </c>
      <c r="G818" s="1" t="s">
        <v>1946</v>
      </c>
      <c r="H818" s="3" t="s">
        <v>37</v>
      </c>
      <c r="I818" s="3" t="s">
        <v>421</v>
      </c>
      <c r="J818" s="71" t="s">
        <v>28</v>
      </c>
      <c r="K818" s="1" t="s">
        <v>489</v>
      </c>
      <c r="L818" s="73" t="s">
        <v>1575</v>
      </c>
      <c r="M818" s="94" t="s">
        <v>1719</v>
      </c>
      <c r="N818" s="72">
        <v>45046</v>
      </c>
      <c r="O818" s="72">
        <v>46873</v>
      </c>
      <c r="P818" s="3" t="s">
        <v>55</v>
      </c>
      <c r="Q818" s="3" t="s">
        <v>1947</v>
      </c>
      <c r="R818" s="3" t="s">
        <v>21</v>
      </c>
      <c r="S818" s="1" t="s">
        <v>22</v>
      </c>
    </row>
    <row r="819" spans="1:19" ht="25.5" x14ac:dyDescent="0.2">
      <c r="A819" s="1">
        <v>2025213</v>
      </c>
      <c r="B819" s="5">
        <v>45775</v>
      </c>
      <c r="C819" s="4" t="str">
        <f>TEXT(Fiscalizacoes[[#This Row],[Data]],"mm/aaaa")</f>
        <v>04/2025</v>
      </c>
      <c r="D819" s="2" t="s">
        <v>1942</v>
      </c>
      <c r="E819" s="1" t="s">
        <v>26</v>
      </c>
      <c r="F819" s="3" t="s">
        <v>1950</v>
      </c>
      <c r="G819" s="1" t="s">
        <v>1951</v>
      </c>
      <c r="H819" s="3" t="s">
        <v>1182</v>
      </c>
      <c r="I819" s="3" t="s">
        <v>421</v>
      </c>
      <c r="J819" s="71" t="s">
        <v>30</v>
      </c>
      <c r="K819" s="1" t="s">
        <v>30</v>
      </c>
      <c r="L819" s="73" t="s">
        <v>31</v>
      </c>
      <c r="M819" s="94" t="s">
        <v>30</v>
      </c>
      <c r="N819" s="72"/>
      <c r="O819" s="72"/>
      <c r="P819" s="3" t="s">
        <v>55</v>
      </c>
      <c r="Q819" s="3" t="s">
        <v>1947</v>
      </c>
      <c r="R819" s="3" t="s">
        <v>21</v>
      </c>
      <c r="S819" s="1" t="s">
        <v>22</v>
      </c>
    </row>
    <row r="820" spans="1:19" ht="25.5" x14ac:dyDescent="0.2">
      <c r="A820" s="1">
        <v>2025214</v>
      </c>
      <c r="B820" s="5">
        <v>45775</v>
      </c>
      <c r="C820" s="4" t="str">
        <f>TEXT(Fiscalizacoes[[#This Row],[Data]],"mm/aaaa")</f>
        <v>04/2025</v>
      </c>
      <c r="D820" s="2" t="s">
        <v>1581</v>
      </c>
      <c r="E820" s="1" t="s">
        <v>26</v>
      </c>
      <c r="F820" s="3" t="s">
        <v>1568</v>
      </c>
      <c r="G820" s="1">
        <v>2303</v>
      </c>
      <c r="H820" s="3" t="s">
        <v>1182</v>
      </c>
      <c r="I820" s="3" t="s">
        <v>421</v>
      </c>
      <c r="J820" s="1" t="s">
        <v>36</v>
      </c>
      <c r="K820" s="1" t="s">
        <v>489</v>
      </c>
      <c r="L820" s="4" t="s">
        <v>1569</v>
      </c>
      <c r="M820" s="25" t="s">
        <v>35</v>
      </c>
      <c r="N820" s="5">
        <v>45107</v>
      </c>
      <c r="O820" s="5">
        <v>45838</v>
      </c>
      <c r="P820" s="3" t="s">
        <v>55</v>
      </c>
      <c r="Q820" s="3" t="s">
        <v>1947</v>
      </c>
      <c r="R820" s="3" t="s">
        <v>21</v>
      </c>
      <c r="S820" s="1" t="s">
        <v>22</v>
      </c>
    </row>
    <row r="821" spans="1:19" ht="25.5" x14ac:dyDescent="0.2">
      <c r="A821" s="1">
        <v>2025215</v>
      </c>
      <c r="B821" s="5">
        <v>45775</v>
      </c>
      <c r="C821" s="4" t="str">
        <f>TEXT(Fiscalizacoes[[#This Row],[Data]],"mm/aaaa")</f>
        <v>04/2025</v>
      </c>
      <c r="D821" s="2" t="s">
        <v>1355</v>
      </c>
      <c r="E821" s="1" t="s">
        <v>34</v>
      </c>
      <c r="F821" s="3" t="s">
        <v>1357</v>
      </c>
      <c r="G821" s="1">
        <v>875</v>
      </c>
      <c r="H821" s="3" t="s">
        <v>1351</v>
      </c>
      <c r="I821" s="3" t="s">
        <v>421</v>
      </c>
      <c r="J821" s="1" t="s">
        <v>28</v>
      </c>
      <c r="K821" s="1" t="s">
        <v>489</v>
      </c>
      <c r="L821" s="4" t="s">
        <v>1360</v>
      </c>
      <c r="M821" s="25" t="s">
        <v>29</v>
      </c>
      <c r="N821" s="5">
        <v>45169</v>
      </c>
      <c r="O821" s="5">
        <v>46265</v>
      </c>
      <c r="P821" s="3" t="s">
        <v>55</v>
      </c>
      <c r="Q821" s="3" t="s">
        <v>1947</v>
      </c>
      <c r="R821" s="3" t="s">
        <v>21</v>
      </c>
      <c r="S821" s="1" t="s">
        <v>22</v>
      </c>
    </row>
    <row r="822" spans="1:19" ht="25.5" x14ac:dyDescent="0.2">
      <c r="A822" s="1">
        <v>2025216</v>
      </c>
      <c r="B822" s="5">
        <v>45800</v>
      </c>
      <c r="C822" s="4" t="str">
        <f>TEXT(Fiscalizacoes[[#This Row],[Data]],"mm/aaaa")</f>
        <v>05/2025</v>
      </c>
      <c r="D822" s="2" t="s">
        <v>1958</v>
      </c>
      <c r="E822" s="1" t="s">
        <v>23</v>
      </c>
      <c r="F822" s="3" t="s">
        <v>1959</v>
      </c>
      <c r="G822" s="1">
        <v>100</v>
      </c>
      <c r="H822" s="3" t="s">
        <v>875</v>
      </c>
      <c r="I822" s="3" t="s">
        <v>719</v>
      </c>
      <c r="J822" s="1" t="s">
        <v>24</v>
      </c>
      <c r="K822" s="1" t="s">
        <v>1976</v>
      </c>
      <c r="M822" s="25"/>
      <c r="O822" s="5"/>
      <c r="P822" s="3" t="s">
        <v>55</v>
      </c>
      <c r="Q822" s="3" t="s">
        <v>25</v>
      </c>
      <c r="R822" s="3" t="s">
        <v>21</v>
      </c>
      <c r="S822" s="1" t="s">
        <v>22</v>
      </c>
    </row>
    <row r="823" spans="1:19" ht="25.5" x14ac:dyDescent="0.2">
      <c r="A823" s="1">
        <v>2025217</v>
      </c>
      <c r="B823" s="5">
        <v>45800</v>
      </c>
      <c r="C823" s="4" t="str">
        <f>TEXT(Fiscalizacoes[[#This Row],[Data]],"mm/aaaa")</f>
        <v>05/2025</v>
      </c>
      <c r="D823" s="2" t="s">
        <v>1966</v>
      </c>
      <c r="E823" s="1" t="s">
        <v>23</v>
      </c>
      <c r="F823" s="3" t="s">
        <v>1959</v>
      </c>
      <c r="G823" s="1">
        <v>100</v>
      </c>
      <c r="H823" s="3" t="s">
        <v>875</v>
      </c>
      <c r="I823" s="3" t="s">
        <v>719</v>
      </c>
      <c r="J823" s="1" t="s">
        <v>24</v>
      </c>
      <c r="K823" s="1" t="s">
        <v>1976</v>
      </c>
      <c r="L823" s="4" t="s">
        <v>1977</v>
      </c>
      <c r="M823" s="25" t="s">
        <v>19</v>
      </c>
      <c r="N823" s="5">
        <v>42766</v>
      </c>
      <c r="O823" s="5">
        <v>46418</v>
      </c>
      <c r="P823" s="3" t="s">
        <v>55</v>
      </c>
      <c r="Q823" s="3" t="s">
        <v>25</v>
      </c>
      <c r="R823" s="3" t="s">
        <v>21</v>
      </c>
      <c r="S823" s="1" t="s">
        <v>22</v>
      </c>
    </row>
    <row r="824" spans="1:19" ht="25.5" x14ac:dyDescent="0.2">
      <c r="A824" s="1">
        <v>2025218</v>
      </c>
      <c r="B824" s="5">
        <v>45800</v>
      </c>
      <c r="C824" s="4" t="str">
        <f>TEXT(Fiscalizacoes[[#This Row],[Data]],"mm/aaaa")</f>
        <v>05/2025</v>
      </c>
      <c r="D824" s="2" t="s">
        <v>1965</v>
      </c>
      <c r="E824" s="1" t="s">
        <v>23</v>
      </c>
      <c r="F824" s="3" t="s">
        <v>1959</v>
      </c>
      <c r="G824" s="1">
        <v>100</v>
      </c>
      <c r="H824" s="3" t="s">
        <v>875</v>
      </c>
      <c r="I824" s="3" t="s">
        <v>719</v>
      </c>
      <c r="J824" s="1" t="s">
        <v>24</v>
      </c>
      <c r="K824" s="1" t="s">
        <v>1976</v>
      </c>
      <c r="L824" s="4" t="s">
        <v>1978</v>
      </c>
      <c r="M824" s="25" t="s">
        <v>19</v>
      </c>
      <c r="N824" s="5">
        <v>45322</v>
      </c>
      <c r="O824" s="5">
        <v>48975</v>
      </c>
      <c r="P824" s="3" t="s">
        <v>55</v>
      </c>
      <c r="Q824" s="3" t="s">
        <v>25</v>
      </c>
      <c r="R824" s="3" t="s">
        <v>21</v>
      </c>
      <c r="S824" s="1" t="s">
        <v>22</v>
      </c>
    </row>
    <row r="825" spans="1:19" ht="25.5" x14ac:dyDescent="0.2">
      <c r="A825" s="1">
        <v>2025219</v>
      </c>
      <c r="B825" s="5">
        <v>45800</v>
      </c>
      <c r="C825" s="4" t="str">
        <f>TEXT(Fiscalizacoes[[#This Row],[Data]],"mm/aaaa")</f>
        <v>05/2025</v>
      </c>
      <c r="D825" s="2" t="s">
        <v>1964</v>
      </c>
      <c r="E825" s="1" t="s">
        <v>23</v>
      </c>
      <c r="F825" s="3" t="s">
        <v>1959</v>
      </c>
      <c r="G825" s="1">
        <v>100</v>
      </c>
      <c r="H825" s="3" t="s">
        <v>875</v>
      </c>
      <c r="I825" s="3" t="s">
        <v>719</v>
      </c>
      <c r="J825" s="1" t="s">
        <v>24</v>
      </c>
      <c r="K825" s="1" t="s">
        <v>1976</v>
      </c>
      <c r="L825" s="4" t="s">
        <v>1979</v>
      </c>
      <c r="M825" s="25" t="s">
        <v>19</v>
      </c>
      <c r="N825" s="5">
        <v>44286</v>
      </c>
      <c r="O825" s="5">
        <v>47938</v>
      </c>
      <c r="P825" s="3" t="s">
        <v>55</v>
      </c>
      <c r="Q825" s="3" t="s">
        <v>25</v>
      </c>
      <c r="R825" s="3" t="s">
        <v>21</v>
      </c>
      <c r="S825" s="1" t="s">
        <v>22</v>
      </c>
    </row>
    <row r="826" spans="1:19" ht="25.5" x14ac:dyDescent="0.2">
      <c r="A826" s="1">
        <v>2025220</v>
      </c>
      <c r="B826" s="5">
        <v>45800</v>
      </c>
      <c r="C826" s="4" t="str">
        <f>TEXT(Fiscalizacoes[[#This Row],[Data]],"mm/aaaa")</f>
        <v>05/2025</v>
      </c>
      <c r="D826" s="2" t="s">
        <v>1960</v>
      </c>
      <c r="E826" s="1" t="s">
        <v>23</v>
      </c>
      <c r="F826" s="3" t="s">
        <v>1959</v>
      </c>
      <c r="G826" s="1">
        <v>100</v>
      </c>
      <c r="H826" s="3" t="s">
        <v>875</v>
      </c>
      <c r="I826" s="3" t="s">
        <v>719</v>
      </c>
      <c r="J826" s="1" t="s">
        <v>24</v>
      </c>
      <c r="K826" s="1" t="s">
        <v>1976</v>
      </c>
      <c r="L826" s="4" t="s">
        <v>1980</v>
      </c>
      <c r="M826" s="25" t="s">
        <v>19</v>
      </c>
      <c r="N826" s="5">
        <v>42766</v>
      </c>
      <c r="O826" s="5">
        <v>46418</v>
      </c>
      <c r="P826" s="3" t="s">
        <v>55</v>
      </c>
      <c r="Q826" s="3" t="s">
        <v>25</v>
      </c>
      <c r="R826" s="3" t="s">
        <v>21</v>
      </c>
      <c r="S826" s="1" t="s">
        <v>22</v>
      </c>
    </row>
    <row r="827" spans="1:19" ht="25.5" x14ac:dyDescent="0.2">
      <c r="A827" s="1">
        <v>2025221</v>
      </c>
      <c r="B827" s="5">
        <v>45800</v>
      </c>
      <c r="C827" s="4" t="str">
        <f>TEXT(Fiscalizacoes[[#This Row],[Data]],"mm/aaaa")</f>
        <v>05/2025</v>
      </c>
      <c r="D827" s="2" t="s">
        <v>1961</v>
      </c>
      <c r="E827" s="1" t="s">
        <v>23</v>
      </c>
      <c r="F827" s="3" t="s">
        <v>1959</v>
      </c>
      <c r="G827" s="1">
        <v>100</v>
      </c>
      <c r="H827" s="3" t="s">
        <v>875</v>
      </c>
      <c r="I827" s="3" t="s">
        <v>719</v>
      </c>
      <c r="J827" s="1" t="s">
        <v>24</v>
      </c>
      <c r="K827" s="1" t="s">
        <v>1976</v>
      </c>
      <c r="L827" s="4" t="s">
        <v>1981</v>
      </c>
      <c r="M827" s="25" t="s">
        <v>19</v>
      </c>
      <c r="N827" s="5">
        <v>45322</v>
      </c>
      <c r="O827" s="5">
        <v>48975</v>
      </c>
      <c r="P827" s="3" t="s">
        <v>55</v>
      </c>
      <c r="Q827" s="3" t="s">
        <v>25</v>
      </c>
      <c r="R827" s="3" t="s">
        <v>21</v>
      </c>
      <c r="S827" s="1" t="s">
        <v>22</v>
      </c>
    </row>
    <row r="828" spans="1:19" ht="25.5" x14ac:dyDescent="0.2">
      <c r="A828" s="1">
        <v>2025222</v>
      </c>
      <c r="B828" s="5">
        <v>45800</v>
      </c>
      <c r="C828" s="4" t="str">
        <f>TEXT(Fiscalizacoes[[#This Row],[Data]],"mm/aaaa")</f>
        <v>05/2025</v>
      </c>
      <c r="D828" s="2" t="s">
        <v>1962</v>
      </c>
      <c r="E828" s="1" t="s">
        <v>23</v>
      </c>
      <c r="F828" s="3" t="s">
        <v>1959</v>
      </c>
      <c r="G828" s="1">
        <v>100</v>
      </c>
      <c r="H828" s="3" t="s">
        <v>875</v>
      </c>
      <c r="I828" s="3" t="s">
        <v>719</v>
      </c>
      <c r="J828" s="1" t="s">
        <v>24</v>
      </c>
      <c r="K828" s="1" t="s">
        <v>1976</v>
      </c>
      <c r="L828" s="4" t="s">
        <v>1982</v>
      </c>
      <c r="M828" s="25" t="s">
        <v>19</v>
      </c>
      <c r="N828" s="5">
        <v>45322</v>
      </c>
      <c r="O828" s="5">
        <v>48975</v>
      </c>
      <c r="P828" s="3" t="s">
        <v>55</v>
      </c>
      <c r="Q828" s="3" t="s">
        <v>25</v>
      </c>
      <c r="R828" s="3" t="s">
        <v>21</v>
      </c>
      <c r="S828" s="1" t="s">
        <v>22</v>
      </c>
    </row>
    <row r="829" spans="1:19" ht="25.5" x14ac:dyDescent="0.2">
      <c r="A829" s="1">
        <v>2025223</v>
      </c>
      <c r="B829" s="5">
        <v>45800</v>
      </c>
      <c r="C829" s="4" t="str">
        <f>TEXT(Fiscalizacoes[[#This Row],[Data]],"mm/aaaa")</f>
        <v>05/2025</v>
      </c>
      <c r="D829" s="2" t="s">
        <v>1963</v>
      </c>
      <c r="E829" s="1" t="s">
        <v>23</v>
      </c>
      <c r="F829" s="3" t="s">
        <v>1959</v>
      </c>
      <c r="G829" s="1">
        <v>100</v>
      </c>
      <c r="H829" s="3" t="s">
        <v>875</v>
      </c>
      <c r="I829" s="3" t="s">
        <v>719</v>
      </c>
      <c r="J829" s="1" t="s">
        <v>24</v>
      </c>
      <c r="K829" s="1" t="s">
        <v>1976</v>
      </c>
      <c r="L829" s="4" t="s">
        <v>1983</v>
      </c>
      <c r="M829" s="25" t="s">
        <v>19</v>
      </c>
      <c r="N829" s="5">
        <v>45322</v>
      </c>
      <c r="O829" s="5">
        <v>48975</v>
      </c>
      <c r="P829" s="3" t="s">
        <v>55</v>
      </c>
      <c r="Q829" s="3" t="s">
        <v>25</v>
      </c>
      <c r="R829" s="3" t="s">
        <v>21</v>
      </c>
      <c r="S829" s="1" t="s">
        <v>22</v>
      </c>
    </row>
    <row r="830" spans="1:19" ht="25.5" x14ac:dyDescent="0.2">
      <c r="A830" s="1">
        <v>2025224</v>
      </c>
      <c r="B830" s="5">
        <v>45800</v>
      </c>
      <c r="C830" s="4" t="str">
        <f>TEXT(Fiscalizacoes[[#This Row],[Data]],"mm/aaaa")</f>
        <v>05/2025</v>
      </c>
      <c r="D830" s="2" t="s">
        <v>1967</v>
      </c>
      <c r="E830" s="1" t="s">
        <v>23</v>
      </c>
      <c r="F830" s="3" t="s">
        <v>1959</v>
      </c>
      <c r="G830" s="1">
        <v>100</v>
      </c>
      <c r="H830" s="3" t="s">
        <v>875</v>
      </c>
      <c r="I830" s="3" t="s">
        <v>719</v>
      </c>
      <c r="J830" s="1" t="s">
        <v>24</v>
      </c>
      <c r="K830" s="1" t="s">
        <v>1976</v>
      </c>
      <c r="L830" s="4" t="s">
        <v>1984</v>
      </c>
      <c r="M830" s="25" t="s">
        <v>19</v>
      </c>
      <c r="N830" s="5">
        <v>42825</v>
      </c>
      <c r="O830" s="5">
        <v>46477</v>
      </c>
      <c r="P830" s="3" t="s">
        <v>55</v>
      </c>
      <c r="Q830" s="3" t="s">
        <v>25</v>
      </c>
      <c r="R830" s="3" t="s">
        <v>21</v>
      </c>
      <c r="S830" s="1" t="s">
        <v>22</v>
      </c>
    </row>
    <row r="831" spans="1:19" ht="25.5" x14ac:dyDescent="0.2">
      <c r="A831" s="1">
        <v>2025225</v>
      </c>
      <c r="B831" s="5">
        <v>45800</v>
      </c>
      <c r="C831" s="4" t="str">
        <f>TEXT(Fiscalizacoes[[#This Row],[Data]],"mm/aaaa")</f>
        <v>05/2025</v>
      </c>
      <c r="D831" s="2" t="s">
        <v>1968</v>
      </c>
      <c r="E831" s="1" t="s">
        <v>23</v>
      </c>
      <c r="F831" s="3" t="s">
        <v>1959</v>
      </c>
      <c r="G831" s="1">
        <v>100</v>
      </c>
      <c r="H831" s="3" t="s">
        <v>875</v>
      </c>
      <c r="I831" s="3" t="s">
        <v>719</v>
      </c>
      <c r="J831" s="1" t="s">
        <v>24</v>
      </c>
      <c r="K831" s="1" t="s">
        <v>1976</v>
      </c>
      <c r="L831" s="4" t="s">
        <v>1985</v>
      </c>
      <c r="M831" s="25" t="s">
        <v>19</v>
      </c>
      <c r="N831" s="5">
        <v>45322</v>
      </c>
      <c r="O831" s="5">
        <v>48975</v>
      </c>
      <c r="P831" s="3" t="s">
        <v>55</v>
      </c>
      <c r="Q831" s="3" t="s">
        <v>25</v>
      </c>
      <c r="R831" s="3" t="s">
        <v>21</v>
      </c>
      <c r="S831" s="1" t="s">
        <v>22</v>
      </c>
    </row>
    <row r="832" spans="1:19" ht="25.5" x14ac:dyDescent="0.2">
      <c r="A832" s="1">
        <v>2025226</v>
      </c>
      <c r="B832" s="5">
        <v>45800</v>
      </c>
      <c r="C832" s="4" t="str">
        <f>TEXT(Fiscalizacoes[[#This Row],[Data]],"mm/aaaa")</f>
        <v>05/2025</v>
      </c>
      <c r="D832" s="2" t="s">
        <v>1969</v>
      </c>
      <c r="E832" s="1" t="s">
        <v>23</v>
      </c>
      <c r="F832" s="3" t="s">
        <v>1959</v>
      </c>
      <c r="G832" s="1">
        <v>100</v>
      </c>
      <c r="H832" s="3" t="s">
        <v>875</v>
      </c>
      <c r="I832" s="3" t="s">
        <v>719</v>
      </c>
      <c r="J832" s="1" t="s">
        <v>24</v>
      </c>
      <c r="K832" s="1" t="s">
        <v>1976</v>
      </c>
      <c r="L832" s="4" t="s">
        <v>1986</v>
      </c>
      <c r="M832" s="25" t="s">
        <v>19</v>
      </c>
      <c r="N832" s="5">
        <v>42766</v>
      </c>
      <c r="O832" s="5">
        <v>46418</v>
      </c>
      <c r="P832" s="3" t="s">
        <v>55</v>
      </c>
      <c r="Q832" s="3" t="s">
        <v>25</v>
      </c>
      <c r="R832" s="3" t="s">
        <v>21</v>
      </c>
      <c r="S832" s="1" t="s">
        <v>22</v>
      </c>
    </row>
    <row r="833" spans="1:19" ht="25.5" x14ac:dyDescent="0.2">
      <c r="A833" s="1">
        <v>2025227</v>
      </c>
      <c r="B833" s="5">
        <v>45800</v>
      </c>
      <c r="C833" s="4" t="str">
        <f>TEXT(Fiscalizacoes[[#This Row],[Data]],"mm/aaaa")</f>
        <v>05/2025</v>
      </c>
      <c r="D833" s="2" t="s">
        <v>1970</v>
      </c>
      <c r="E833" s="1" t="s">
        <v>23</v>
      </c>
      <c r="F833" s="3" t="s">
        <v>1959</v>
      </c>
      <c r="G833" s="1">
        <v>100</v>
      </c>
      <c r="H833" s="3" t="s">
        <v>875</v>
      </c>
      <c r="I833" s="3" t="s">
        <v>719</v>
      </c>
      <c r="J833" s="1" t="s">
        <v>24</v>
      </c>
      <c r="K833" s="1" t="s">
        <v>1976</v>
      </c>
      <c r="L833" s="4" t="s">
        <v>1987</v>
      </c>
      <c r="M833" s="25" t="s">
        <v>19</v>
      </c>
      <c r="N833" s="5">
        <v>42735</v>
      </c>
      <c r="O833" s="5">
        <v>46387</v>
      </c>
      <c r="P833" s="3" t="s">
        <v>55</v>
      </c>
      <c r="Q833" s="3" t="s">
        <v>25</v>
      </c>
      <c r="R833" s="3" t="s">
        <v>21</v>
      </c>
      <c r="S833" s="1" t="s">
        <v>22</v>
      </c>
    </row>
    <row r="834" spans="1:19" ht="25.5" x14ac:dyDescent="0.2">
      <c r="A834" s="1">
        <v>2025228</v>
      </c>
      <c r="B834" s="5">
        <v>45800</v>
      </c>
      <c r="C834" s="4" t="str">
        <f>TEXT(Fiscalizacoes[[#This Row],[Data]],"mm/aaaa")</f>
        <v>05/2025</v>
      </c>
      <c r="D834" s="2" t="s">
        <v>1971</v>
      </c>
      <c r="E834" s="1" t="s">
        <v>23</v>
      </c>
      <c r="F834" s="3" t="s">
        <v>1959</v>
      </c>
      <c r="G834" s="1">
        <v>100</v>
      </c>
      <c r="H834" s="3" t="s">
        <v>875</v>
      </c>
      <c r="I834" s="3" t="s">
        <v>719</v>
      </c>
      <c r="J834" s="1" t="s">
        <v>24</v>
      </c>
      <c r="K834" s="1" t="s">
        <v>1976</v>
      </c>
      <c r="L834" s="4" t="s">
        <v>1988</v>
      </c>
      <c r="M834" s="25" t="s">
        <v>19</v>
      </c>
      <c r="N834" s="5">
        <v>42155</v>
      </c>
      <c r="O834" s="96">
        <v>45808</v>
      </c>
      <c r="P834" s="3" t="s">
        <v>55</v>
      </c>
      <c r="Q834" s="3" t="s">
        <v>25</v>
      </c>
      <c r="R834" s="3" t="s">
        <v>21</v>
      </c>
      <c r="S834" s="1" t="s">
        <v>22</v>
      </c>
    </row>
    <row r="835" spans="1:19" ht="25.5" x14ac:dyDescent="0.2">
      <c r="A835" s="1">
        <v>2025229</v>
      </c>
      <c r="B835" s="5">
        <v>45800</v>
      </c>
      <c r="C835" s="4" t="str">
        <f>TEXT(Fiscalizacoes[[#This Row],[Data]],"mm/aaaa")</f>
        <v>05/2025</v>
      </c>
      <c r="D835" s="2" t="s">
        <v>1972</v>
      </c>
      <c r="E835" s="1" t="s">
        <v>23</v>
      </c>
      <c r="F835" s="3" t="s">
        <v>1973</v>
      </c>
      <c r="G835" s="1">
        <v>90</v>
      </c>
      <c r="H835" s="3" t="s">
        <v>1974</v>
      </c>
      <c r="I835" s="3" t="s">
        <v>719</v>
      </c>
      <c r="J835" s="1" t="s">
        <v>24</v>
      </c>
      <c r="K835" s="1" t="s">
        <v>532</v>
      </c>
      <c r="L835" s="4" t="s">
        <v>1975</v>
      </c>
      <c r="M835" s="25" t="s">
        <v>19</v>
      </c>
      <c r="N835" s="5">
        <v>44074</v>
      </c>
      <c r="O835" s="5">
        <v>47726</v>
      </c>
      <c r="P835" s="3" t="s">
        <v>55</v>
      </c>
      <c r="Q835" s="3" t="s">
        <v>25</v>
      </c>
      <c r="R835" s="3" t="s">
        <v>21</v>
      </c>
      <c r="S835" s="1" t="s">
        <v>22</v>
      </c>
    </row>
    <row r="836" spans="1:19" ht="25.5" x14ac:dyDescent="0.2">
      <c r="A836" s="1">
        <v>2025230</v>
      </c>
      <c r="B836" s="5">
        <v>45800</v>
      </c>
      <c r="C836" s="4" t="str">
        <f>TEXT(Fiscalizacoes[[#This Row],[Data]],"mm/aaaa")</f>
        <v>05/2025</v>
      </c>
      <c r="D836" s="2" t="s">
        <v>1989</v>
      </c>
      <c r="E836" s="1" t="s">
        <v>23</v>
      </c>
      <c r="F836" s="3" t="s">
        <v>1973</v>
      </c>
      <c r="G836" s="1">
        <v>141</v>
      </c>
      <c r="H836" s="3" t="s">
        <v>1974</v>
      </c>
      <c r="I836" s="3" t="s">
        <v>719</v>
      </c>
      <c r="J836" s="1" t="s">
        <v>18</v>
      </c>
      <c r="K836" s="1" t="s">
        <v>489</v>
      </c>
      <c r="L836" s="4" t="s">
        <v>1990</v>
      </c>
      <c r="M836" s="25" t="s">
        <v>19</v>
      </c>
      <c r="N836" s="5">
        <v>42185</v>
      </c>
      <c r="O836" s="5">
        <v>45838</v>
      </c>
      <c r="P836" s="3" t="s">
        <v>55</v>
      </c>
      <c r="Q836" s="3" t="s">
        <v>25</v>
      </c>
      <c r="R836" s="3" t="s">
        <v>21</v>
      </c>
      <c r="S836" s="1" t="s">
        <v>22</v>
      </c>
    </row>
    <row r="837" spans="1:19" ht="25.5" x14ac:dyDescent="0.2">
      <c r="A837" s="1">
        <v>2025231</v>
      </c>
      <c r="B837" s="5">
        <v>45800</v>
      </c>
      <c r="C837" s="4" t="str">
        <f>TEXT(Fiscalizacoes[[#This Row],[Data]],"mm/aaaa")</f>
        <v>05/2025</v>
      </c>
      <c r="D837" s="2" t="s">
        <v>1996</v>
      </c>
      <c r="E837" s="1" t="s">
        <v>23</v>
      </c>
      <c r="F837" s="3" t="s">
        <v>1992</v>
      </c>
      <c r="G837" s="1">
        <v>535</v>
      </c>
      <c r="H837" s="3" t="s">
        <v>1974</v>
      </c>
      <c r="I837" s="3" t="s">
        <v>719</v>
      </c>
      <c r="J837" s="1" t="s">
        <v>18</v>
      </c>
      <c r="K837" s="1" t="s">
        <v>489</v>
      </c>
      <c r="L837" s="4" t="s">
        <v>1997</v>
      </c>
      <c r="M837" s="25" t="s">
        <v>19</v>
      </c>
      <c r="N837" s="5">
        <v>42825</v>
      </c>
      <c r="O837" s="5">
        <v>46477</v>
      </c>
      <c r="P837" s="3" t="s">
        <v>55</v>
      </c>
      <c r="Q837" s="3" t="s">
        <v>25</v>
      </c>
      <c r="R837" s="3" t="s">
        <v>21</v>
      </c>
      <c r="S837" s="1" t="s">
        <v>22</v>
      </c>
    </row>
    <row r="838" spans="1:19" ht="25.5" x14ac:dyDescent="0.2">
      <c r="A838" s="1">
        <v>2025232</v>
      </c>
      <c r="B838" s="5">
        <v>45800</v>
      </c>
      <c r="C838" s="4" t="str">
        <f>TEXT(Fiscalizacoes[[#This Row],[Data]],"mm/aaaa")</f>
        <v>05/2025</v>
      </c>
      <c r="D838" s="2" t="s">
        <v>1991</v>
      </c>
      <c r="E838" s="1" t="s">
        <v>23</v>
      </c>
      <c r="F838" s="3" t="s">
        <v>1992</v>
      </c>
      <c r="G838" s="1">
        <v>511</v>
      </c>
      <c r="H838" s="3" t="s">
        <v>1974</v>
      </c>
      <c r="I838" s="3" t="s">
        <v>719</v>
      </c>
      <c r="J838" s="1" t="s">
        <v>18</v>
      </c>
      <c r="K838" s="1" t="s">
        <v>489</v>
      </c>
      <c r="L838" s="4" t="s">
        <v>1993</v>
      </c>
      <c r="M838" s="25" t="s">
        <v>19</v>
      </c>
      <c r="N838" s="5">
        <v>42855</v>
      </c>
      <c r="O838" s="5">
        <v>46507</v>
      </c>
      <c r="P838" s="3" t="s">
        <v>55</v>
      </c>
      <c r="Q838" s="3" t="s">
        <v>25</v>
      </c>
      <c r="R838" s="3" t="s">
        <v>21</v>
      </c>
      <c r="S838" s="1" t="s">
        <v>22</v>
      </c>
    </row>
    <row r="839" spans="1:19" ht="25.5" x14ac:dyDescent="0.2">
      <c r="A839" s="1">
        <v>2025233</v>
      </c>
      <c r="B839" s="5">
        <v>45800</v>
      </c>
      <c r="C839" s="4" t="str">
        <f>TEXT(Fiscalizacoes[[#This Row],[Data]],"mm/aaaa")</f>
        <v>05/2025</v>
      </c>
      <c r="D839" s="2" t="s">
        <v>1994</v>
      </c>
      <c r="E839" s="1" t="s">
        <v>23</v>
      </c>
      <c r="F839" s="3" t="s">
        <v>1992</v>
      </c>
      <c r="G839" s="1">
        <v>548</v>
      </c>
      <c r="H839" s="3" t="s">
        <v>1974</v>
      </c>
      <c r="I839" s="3" t="s">
        <v>719</v>
      </c>
      <c r="J839" s="1" t="s">
        <v>18</v>
      </c>
      <c r="K839" s="1" t="s">
        <v>489</v>
      </c>
      <c r="L839" s="4" t="s">
        <v>1995</v>
      </c>
      <c r="M839" s="25" t="s">
        <v>19</v>
      </c>
      <c r="N839" s="5">
        <v>42825</v>
      </c>
      <c r="O839" s="5">
        <v>46477</v>
      </c>
      <c r="P839" s="3" t="s">
        <v>55</v>
      </c>
      <c r="Q839" s="3" t="s">
        <v>25</v>
      </c>
      <c r="R839" s="3" t="s">
        <v>21</v>
      </c>
      <c r="S839" s="1" t="s">
        <v>22</v>
      </c>
    </row>
    <row r="840" spans="1:19" ht="25.5" x14ac:dyDescent="0.2">
      <c r="A840" s="1">
        <v>2025234</v>
      </c>
      <c r="B840" s="5">
        <v>45803</v>
      </c>
      <c r="C840" s="4" t="str">
        <f>TEXT(Fiscalizacoes[[#This Row],[Data]],"mm/aaaa")</f>
        <v>05/2025</v>
      </c>
      <c r="D840" s="2" t="s">
        <v>1998</v>
      </c>
      <c r="E840" s="1" t="s">
        <v>23</v>
      </c>
      <c r="F840" s="3" t="s">
        <v>2003</v>
      </c>
      <c r="G840" s="1">
        <v>245</v>
      </c>
      <c r="H840" s="3" t="s">
        <v>1974</v>
      </c>
      <c r="I840" s="3" t="s">
        <v>719</v>
      </c>
      <c r="J840" s="1" t="s">
        <v>24</v>
      </c>
      <c r="K840" s="1" t="s">
        <v>2004</v>
      </c>
      <c r="M840" s="25"/>
      <c r="O840" s="5"/>
      <c r="P840" s="3" t="s">
        <v>55</v>
      </c>
      <c r="Q840" s="3" t="s">
        <v>25</v>
      </c>
      <c r="R840" s="3" t="s">
        <v>21</v>
      </c>
      <c r="S840" s="1" t="s">
        <v>22</v>
      </c>
    </row>
    <row r="841" spans="1:19" ht="25.5" x14ac:dyDescent="0.2">
      <c r="A841" s="1">
        <v>2025235</v>
      </c>
      <c r="B841" s="5">
        <v>45803</v>
      </c>
      <c r="C841" s="4" t="str">
        <f>TEXT(Fiscalizacoes[[#This Row],[Data]],"mm/aaaa")</f>
        <v>05/2025</v>
      </c>
      <c r="D841" s="2" t="s">
        <v>1999</v>
      </c>
      <c r="E841" s="1" t="s">
        <v>23</v>
      </c>
      <c r="F841" s="3" t="s">
        <v>2003</v>
      </c>
      <c r="G841" s="1">
        <v>245</v>
      </c>
      <c r="H841" s="3" t="s">
        <v>1974</v>
      </c>
      <c r="I841" s="3" t="s">
        <v>719</v>
      </c>
      <c r="J841" s="1" t="s">
        <v>24</v>
      </c>
      <c r="K841" s="1" t="s">
        <v>2004</v>
      </c>
      <c r="L841" s="4" t="s">
        <v>2005</v>
      </c>
      <c r="M841" s="25" t="s">
        <v>19</v>
      </c>
      <c r="N841" s="5">
        <v>43312</v>
      </c>
      <c r="O841" s="5">
        <v>46965</v>
      </c>
      <c r="P841" s="3" t="s">
        <v>55</v>
      </c>
      <c r="Q841" s="3" t="s">
        <v>25</v>
      </c>
      <c r="R841" s="3" t="s">
        <v>21</v>
      </c>
      <c r="S841" s="1" t="s">
        <v>22</v>
      </c>
    </row>
    <row r="842" spans="1:19" ht="25.5" x14ac:dyDescent="0.2">
      <c r="A842" s="1">
        <v>2025236</v>
      </c>
      <c r="B842" s="5">
        <v>45803</v>
      </c>
      <c r="C842" s="4" t="str">
        <f>TEXT(Fiscalizacoes[[#This Row],[Data]],"mm/aaaa")</f>
        <v>05/2025</v>
      </c>
      <c r="D842" s="2" t="s">
        <v>2000</v>
      </c>
      <c r="E842" s="1" t="s">
        <v>23</v>
      </c>
      <c r="F842" s="3" t="s">
        <v>2003</v>
      </c>
      <c r="G842" s="1">
        <v>245</v>
      </c>
      <c r="H842" s="3" t="s">
        <v>1974</v>
      </c>
      <c r="I842" s="3" t="s">
        <v>719</v>
      </c>
      <c r="J842" s="1" t="s">
        <v>24</v>
      </c>
      <c r="K842" s="1" t="s">
        <v>2004</v>
      </c>
      <c r="L842" s="4" t="s">
        <v>2006</v>
      </c>
      <c r="M842" s="25" t="s">
        <v>19</v>
      </c>
      <c r="N842" s="5">
        <v>43343</v>
      </c>
      <c r="O842" s="5">
        <v>46996</v>
      </c>
      <c r="P842" s="3" t="s">
        <v>55</v>
      </c>
      <c r="Q842" s="3" t="s">
        <v>25</v>
      </c>
      <c r="R842" s="3" t="s">
        <v>21</v>
      </c>
      <c r="S842" s="1" t="s">
        <v>22</v>
      </c>
    </row>
    <row r="843" spans="1:19" ht="25.5" x14ac:dyDescent="0.2">
      <c r="A843" s="1">
        <v>2025237</v>
      </c>
      <c r="B843" s="5">
        <v>45803</v>
      </c>
      <c r="C843" s="4" t="str">
        <f>TEXT(Fiscalizacoes[[#This Row],[Data]],"mm/aaaa")</f>
        <v>05/2025</v>
      </c>
      <c r="D843" s="2" t="s">
        <v>2001</v>
      </c>
      <c r="E843" s="1" t="s">
        <v>23</v>
      </c>
      <c r="F843" s="3" t="s">
        <v>2003</v>
      </c>
      <c r="G843" s="1">
        <v>245</v>
      </c>
      <c r="H843" s="3" t="s">
        <v>1974</v>
      </c>
      <c r="I843" s="3" t="s">
        <v>719</v>
      </c>
      <c r="J843" s="1" t="s">
        <v>24</v>
      </c>
      <c r="K843" s="1" t="s">
        <v>2004</v>
      </c>
      <c r="L843" s="4" t="s">
        <v>2007</v>
      </c>
      <c r="M843" s="25" t="s">
        <v>19</v>
      </c>
      <c r="N843" s="5">
        <v>42094</v>
      </c>
      <c r="O843" s="5">
        <v>45747</v>
      </c>
      <c r="P843" s="3" t="s">
        <v>55</v>
      </c>
      <c r="Q843" s="3" t="s">
        <v>25</v>
      </c>
      <c r="R843" s="3" t="s">
        <v>21</v>
      </c>
      <c r="S843" s="1" t="s">
        <v>22</v>
      </c>
    </row>
    <row r="844" spans="1:19" ht="25.5" x14ac:dyDescent="0.2">
      <c r="A844" s="1">
        <v>2025238</v>
      </c>
      <c r="B844" s="5">
        <v>45803</v>
      </c>
      <c r="C844" s="4" t="str">
        <f>TEXT(Fiscalizacoes[[#This Row],[Data]],"mm/aaaa")</f>
        <v>05/2025</v>
      </c>
      <c r="D844" s="2" t="s">
        <v>2002</v>
      </c>
      <c r="E844" s="1" t="s">
        <v>23</v>
      </c>
      <c r="F844" s="3" t="s">
        <v>2003</v>
      </c>
      <c r="G844" s="1">
        <v>245</v>
      </c>
      <c r="H844" s="3" t="s">
        <v>1974</v>
      </c>
      <c r="I844" s="3" t="s">
        <v>719</v>
      </c>
      <c r="J844" s="1" t="s">
        <v>24</v>
      </c>
      <c r="K844" s="1" t="s">
        <v>2004</v>
      </c>
      <c r="L844" s="4" t="s">
        <v>2008</v>
      </c>
      <c r="M844" s="25" t="s">
        <v>19</v>
      </c>
      <c r="N844" s="5">
        <v>44286</v>
      </c>
      <c r="O844" s="5">
        <v>47938</v>
      </c>
      <c r="P844" s="3" t="s">
        <v>55</v>
      </c>
      <c r="Q844" s="3" t="s">
        <v>25</v>
      </c>
      <c r="R844" s="3" t="s">
        <v>21</v>
      </c>
      <c r="S844" s="1" t="s">
        <v>22</v>
      </c>
    </row>
    <row r="845" spans="1:19" ht="25.5" x14ac:dyDescent="0.2">
      <c r="A845" s="1">
        <v>2025239</v>
      </c>
      <c r="B845" s="5">
        <v>45803</v>
      </c>
      <c r="C845" s="4" t="str">
        <f>TEXT(Fiscalizacoes[[#This Row],[Data]],"mm/aaaa")</f>
        <v>05/2025</v>
      </c>
      <c r="D845" s="2" t="s">
        <v>2009</v>
      </c>
      <c r="E845" s="1" t="s">
        <v>729</v>
      </c>
      <c r="F845" s="3" t="s">
        <v>2010</v>
      </c>
      <c r="G845" s="1">
        <v>155</v>
      </c>
      <c r="H845" s="3" t="s">
        <v>1974</v>
      </c>
      <c r="I845" s="3" t="s">
        <v>719</v>
      </c>
      <c r="J845" s="1" t="s">
        <v>24</v>
      </c>
      <c r="K845" s="1" t="s">
        <v>532</v>
      </c>
      <c r="L845" s="4" t="s">
        <v>2011</v>
      </c>
      <c r="M845" s="25" t="s">
        <v>19</v>
      </c>
      <c r="N845" s="5">
        <v>43555</v>
      </c>
      <c r="O845" s="5">
        <v>47208</v>
      </c>
      <c r="P845" s="3" t="s">
        <v>55</v>
      </c>
      <c r="Q845" s="3" t="s">
        <v>25</v>
      </c>
      <c r="R845" s="3" t="s">
        <v>21</v>
      </c>
      <c r="S845" s="1" t="s">
        <v>22</v>
      </c>
    </row>
    <row r="846" spans="1:19" ht="25.5" x14ac:dyDescent="0.2">
      <c r="A846" s="1">
        <v>2025240</v>
      </c>
      <c r="B846" s="5">
        <v>45803</v>
      </c>
      <c r="C846" s="4" t="str">
        <f>TEXT(Fiscalizacoes[[#This Row],[Data]],"mm/aaaa")</f>
        <v>05/2025</v>
      </c>
      <c r="D846" s="2" t="s">
        <v>2012</v>
      </c>
      <c r="E846" s="1" t="s">
        <v>729</v>
      </c>
      <c r="F846" s="3" t="s">
        <v>2013</v>
      </c>
      <c r="G846" s="1">
        <v>44</v>
      </c>
      <c r="H846" s="3" t="s">
        <v>1974</v>
      </c>
      <c r="I846" s="3" t="s">
        <v>719</v>
      </c>
      <c r="J846" s="1" t="s">
        <v>24</v>
      </c>
      <c r="K846" s="1" t="s">
        <v>532</v>
      </c>
      <c r="L846" s="4" t="s">
        <v>2014</v>
      </c>
      <c r="M846" s="25" t="s">
        <v>19</v>
      </c>
      <c r="N846" s="25">
        <v>45565</v>
      </c>
      <c r="O846" s="5">
        <v>49217</v>
      </c>
      <c r="P846" s="3" t="s">
        <v>55</v>
      </c>
      <c r="Q846" s="3" t="s">
        <v>25</v>
      </c>
      <c r="R846" s="3" t="s">
        <v>21</v>
      </c>
      <c r="S846" s="1" t="s">
        <v>22</v>
      </c>
    </row>
    <row r="847" spans="1:19" ht="25.5" x14ac:dyDescent="0.2">
      <c r="A847" s="1">
        <v>2025241</v>
      </c>
      <c r="B847" s="5">
        <v>45803</v>
      </c>
      <c r="C847" s="4" t="str">
        <f>TEXT(Fiscalizacoes[[#This Row],[Data]],"mm/aaaa")</f>
        <v>05/2025</v>
      </c>
      <c r="D847" s="2" t="s">
        <v>2015</v>
      </c>
      <c r="E847" s="1" t="s">
        <v>23</v>
      </c>
      <c r="F847" s="3" t="s">
        <v>2016</v>
      </c>
      <c r="G847" s="1">
        <v>47</v>
      </c>
      <c r="H847" s="3" t="s">
        <v>1974</v>
      </c>
      <c r="I847" s="3" t="s">
        <v>719</v>
      </c>
      <c r="J847" s="1" t="s">
        <v>24</v>
      </c>
      <c r="K847" s="1" t="s">
        <v>532</v>
      </c>
      <c r="L847" s="4" t="s">
        <v>2017</v>
      </c>
      <c r="M847" s="25" t="s">
        <v>19</v>
      </c>
      <c r="N847" s="25">
        <v>45565</v>
      </c>
      <c r="O847" s="5">
        <v>49217</v>
      </c>
      <c r="P847" s="3" t="s">
        <v>55</v>
      </c>
      <c r="Q847" s="3" t="s">
        <v>25</v>
      </c>
      <c r="R847" s="3" t="s">
        <v>21</v>
      </c>
      <c r="S847" s="1" t="s">
        <v>22</v>
      </c>
    </row>
    <row r="848" spans="1:19" ht="25.5" x14ac:dyDescent="0.2">
      <c r="A848" s="1">
        <v>2025242</v>
      </c>
      <c r="B848" s="5">
        <v>45803</v>
      </c>
      <c r="C848" s="4" t="str">
        <f>TEXT(Fiscalizacoes[[#This Row],[Data]],"mm/aaaa")</f>
        <v>05/2025</v>
      </c>
      <c r="D848" s="2" t="s">
        <v>2018</v>
      </c>
      <c r="E848" s="1" t="s">
        <v>23</v>
      </c>
      <c r="F848" s="3" t="s">
        <v>2019</v>
      </c>
      <c r="G848" s="1">
        <v>12</v>
      </c>
      <c r="H848" s="3" t="s">
        <v>1974</v>
      </c>
      <c r="I848" s="3" t="s">
        <v>719</v>
      </c>
      <c r="J848" s="1" t="s">
        <v>18</v>
      </c>
      <c r="K848" s="1" t="s">
        <v>489</v>
      </c>
      <c r="L848" s="4" t="s">
        <v>2020</v>
      </c>
      <c r="M848" s="25" t="s">
        <v>19</v>
      </c>
      <c r="N848" s="5">
        <v>44804</v>
      </c>
      <c r="O848" s="5">
        <v>48457</v>
      </c>
      <c r="P848" s="3" t="s">
        <v>55</v>
      </c>
      <c r="Q848" s="3" t="s">
        <v>25</v>
      </c>
      <c r="R848" s="3" t="s">
        <v>21</v>
      </c>
      <c r="S848" s="1" t="s">
        <v>22</v>
      </c>
    </row>
    <row r="849" spans="1:19" ht="25.5" x14ac:dyDescent="0.2">
      <c r="A849" s="1">
        <v>2025243</v>
      </c>
      <c r="B849" s="5">
        <v>45803</v>
      </c>
      <c r="C849" s="4" t="str">
        <f>TEXT(Fiscalizacoes[[#This Row],[Data]],"mm/aaaa")</f>
        <v>05/2025</v>
      </c>
      <c r="D849" s="2" t="s">
        <v>2021</v>
      </c>
      <c r="E849" s="1" t="s">
        <v>23</v>
      </c>
      <c r="F849" s="3" t="s">
        <v>2026</v>
      </c>
      <c r="G849" s="1">
        <v>1012</v>
      </c>
      <c r="H849" s="3" t="s">
        <v>1974</v>
      </c>
      <c r="I849" s="3" t="s">
        <v>719</v>
      </c>
      <c r="J849" s="1" t="s">
        <v>24</v>
      </c>
      <c r="K849" s="1" t="s">
        <v>532</v>
      </c>
      <c r="L849" s="4" t="s">
        <v>2022</v>
      </c>
      <c r="M849" s="25" t="s">
        <v>19</v>
      </c>
      <c r="N849" s="5">
        <v>44834</v>
      </c>
      <c r="O849" s="5">
        <v>48487</v>
      </c>
      <c r="P849" s="3" t="s">
        <v>55</v>
      </c>
      <c r="Q849" s="3" t="s">
        <v>25</v>
      </c>
      <c r="R849" s="3" t="s">
        <v>21</v>
      </c>
      <c r="S849" s="1" t="s">
        <v>22</v>
      </c>
    </row>
    <row r="850" spans="1:19" ht="25.5" x14ac:dyDescent="0.2">
      <c r="A850" s="1">
        <v>2025244</v>
      </c>
      <c r="B850" s="5">
        <v>45803</v>
      </c>
      <c r="C850" s="4" t="str">
        <f>TEXT(Fiscalizacoes[[#This Row],[Data]],"mm/aaaa")</f>
        <v>05/2025</v>
      </c>
      <c r="D850" s="2" t="s">
        <v>2023</v>
      </c>
      <c r="E850" s="1" t="s">
        <v>23</v>
      </c>
      <c r="F850" s="3" t="s">
        <v>2026</v>
      </c>
      <c r="G850" s="1">
        <v>986</v>
      </c>
      <c r="H850" s="3" t="s">
        <v>1974</v>
      </c>
      <c r="I850" s="3" t="s">
        <v>719</v>
      </c>
      <c r="J850" s="1" t="s">
        <v>24</v>
      </c>
      <c r="K850" s="1" t="s">
        <v>532</v>
      </c>
      <c r="L850" s="4" t="s">
        <v>2024</v>
      </c>
      <c r="M850" s="25" t="s">
        <v>19</v>
      </c>
      <c r="N850" s="5">
        <v>43555</v>
      </c>
      <c r="O850" s="5">
        <v>47208</v>
      </c>
      <c r="P850" s="3" t="s">
        <v>55</v>
      </c>
      <c r="Q850" s="3" t="s">
        <v>25</v>
      </c>
      <c r="R850" s="3" t="s">
        <v>21</v>
      </c>
      <c r="S850" s="1" t="s">
        <v>22</v>
      </c>
    </row>
    <row r="851" spans="1:19" ht="25.5" x14ac:dyDescent="0.2">
      <c r="A851" s="1">
        <v>2025245</v>
      </c>
      <c r="B851" s="5">
        <v>45803</v>
      </c>
      <c r="C851" s="4" t="str">
        <f>TEXT(Fiscalizacoes[[#This Row],[Data]],"mm/aaaa")</f>
        <v>05/2025</v>
      </c>
      <c r="D851" s="2" t="s">
        <v>2025</v>
      </c>
      <c r="E851" s="1" t="s">
        <v>23</v>
      </c>
      <c r="F851" s="3" t="s">
        <v>2026</v>
      </c>
      <c r="G851" s="1">
        <v>988</v>
      </c>
      <c r="H851" s="3" t="s">
        <v>1974</v>
      </c>
      <c r="I851" s="3" t="s">
        <v>719</v>
      </c>
      <c r="J851" s="1" t="s">
        <v>24</v>
      </c>
      <c r="K851" s="1" t="s">
        <v>532</v>
      </c>
      <c r="L851" s="4" t="s">
        <v>2027</v>
      </c>
      <c r="M851" s="25" t="s">
        <v>19</v>
      </c>
      <c r="N851" s="5">
        <v>45350</v>
      </c>
      <c r="O851" s="5">
        <v>49003</v>
      </c>
      <c r="P851" s="3" t="s">
        <v>55</v>
      </c>
      <c r="Q851" s="3" t="s">
        <v>25</v>
      </c>
      <c r="R851" s="3" t="s">
        <v>21</v>
      </c>
      <c r="S851" s="1" t="s">
        <v>22</v>
      </c>
    </row>
    <row r="852" spans="1:19" ht="25.5" x14ac:dyDescent="0.2">
      <c r="A852" s="1">
        <v>2025246</v>
      </c>
      <c r="B852" s="5">
        <v>45803</v>
      </c>
      <c r="C852" s="4" t="str">
        <f>TEXT(Fiscalizacoes[[#This Row],[Data]],"mm/aaaa")</f>
        <v>05/2025</v>
      </c>
      <c r="D852" s="2" t="s">
        <v>2028</v>
      </c>
      <c r="E852" s="1" t="s">
        <v>23</v>
      </c>
      <c r="F852" s="3" t="s">
        <v>2026</v>
      </c>
      <c r="G852" s="1">
        <v>906</v>
      </c>
      <c r="H852" s="3" t="s">
        <v>1974</v>
      </c>
      <c r="I852" s="3" t="s">
        <v>719</v>
      </c>
      <c r="J852" s="1" t="s">
        <v>24</v>
      </c>
      <c r="K852" s="1" t="s">
        <v>532</v>
      </c>
      <c r="L852" s="4" t="s">
        <v>2029</v>
      </c>
      <c r="M852" s="25" t="s">
        <v>19</v>
      </c>
      <c r="N852" s="5">
        <v>45565</v>
      </c>
      <c r="O852" s="5">
        <v>49217</v>
      </c>
      <c r="P852" s="3" t="s">
        <v>55</v>
      </c>
      <c r="Q852" s="3" t="s">
        <v>25</v>
      </c>
      <c r="R852" s="3" t="s">
        <v>21</v>
      </c>
      <c r="S852" s="1" t="s">
        <v>22</v>
      </c>
    </row>
    <row r="853" spans="1:19" ht="25.5" x14ac:dyDescent="0.2">
      <c r="A853" s="1">
        <v>2025247</v>
      </c>
      <c r="B853" s="5">
        <v>45814</v>
      </c>
      <c r="C853" s="4" t="str">
        <f>TEXT(Fiscalizacoes[[#This Row],[Data]],"mm/aaaa")</f>
        <v>06/2025</v>
      </c>
      <c r="D853" s="2" t="s">
        <v>2034</v>
      </c>
      <c r="E853" s="1" t="s">
        <v>34</v>
      </c>
      <c r="F853" s="3" t="s">
        <v>2035</v>
      </c>
      <c r="G853" s="1">
        <v>2075</v>
      </c>
      <c r="H853" s="3" t="s">
        <v>2036</v>
      </c>
      <c r="I853" s="3" t="s">
        <v>719</v>
      </c>
      <c r="J853" s="1" t="s">
        <v>24</v>
      </c>
      <c r="K853" s="1" t="s">
        <v>532</v>
      </c>
      <c r="L853" s="4" t="s">
        <v>2053</v>
      </c>
      <c r="M853" s="25" t="s">
        <v>19</v>
      </c>
      <c r="N853" s="5">
        <v>44286</v>
      </c>
      <c r="O853" s="5">
        <v>47938</v>
      </c>
      <c r="P853" s="3" t="s">
        <v>2054</v>
      </c>
      <c r="Q853" s="3" t="s">
        <v>20</v>
      </c>
      <c r="R853" s="3" t="s">
        <v>21</v>
      </c>
      <c r="S853" s="1" t="s">
        <v>2055</v>
      </c>
    </row>
    <row r="854" spans="1:19" ht="25.5" x14ac:dyDescent="0.2">
      <c r="A854" s="97">
        <v>2025248</v>
      </c>
      <c r="B854" s="98">
        <v>45814</v>
      </c>
      <c r="C854" s="4" t="str">
        <f>TEXT(Fiscalizacoes[[#This Row],[Data]],"mm/aaaa")</f>
        <v>06/2025</v>
      </c>
      <c r="D854" s="100" t="s">
        <v>2037</v>
      </c>
      <c r="E854" s="97" t="s">
        <v>23</v>
      </c>
      <c r="F854" s="101" t="s">
        <v>2044</v>
      </c>
      <c r="G854" s="97">
        <v>90</v>
      </c>
      <c r="H854" s="101" t="s">
        <v>2036</v>
      </c>
      <c r="I854" s="101" t="s">
        <v>719</v>
      </c>
      <c r="J854" s="97" t="s">
        <v>24</v>
      </c>
      <c r="K854" s="97" t="s">
        <v>532</v>
      </c>
      <c r="L854" s="99" t="s">
        <v>2056</v>
      </c>
      <c r="M854" s="102" t="s">
        <v>19</v>
      </c>
      <c r="N854" s="98">
        <v>43677</v>
      </c>
      <c r="O854" s="98">
        <v>47330</v>
      </c>
      <c r="P854" s="101" t="s">
        <v>2054</v>
      </c>
      <c r="Q854" s="101" t="s">
        <v>20</v>
      </c>
      <c r="R854" s="101" t="s">
        <v>21</v>
      </c>
      <c r="S854" s="97" t="s">
        <v>2055</v>
      </c>
    </row>
    <row r="855" spans="1:19" ht="25.5" x14ac:dyDescent="0.2">
      <c r="A855" s="1">
        <v>2025249</v>
      </c>
      <c r="B855" s="5">
        <v>45814</v>
      </c>
      <c r="C855" s="4" t="str">
        <f>TEXT(Fiscalizacoes[[#This Row],[Data]],"mm/aaaa")</f>
        <v>06/2025</v>
      </c>
      <c r="D855" s="2" t="s">
        <v>2038</v>
      </c>
      <c r="E855" s="1" t="s">
        <v>23</v>
      </c>
      <c r="F855" s="3" t="s">
        <v>2045</v>
      </c>
      <c r="G855" s="1">
        <v>300</v>
      </c>
      <c r="H855" s="3" t="s">
        <v>2046</v>
      </c>
      <c r="I855" s="3" t="s">
        <v>719</v>
      </c>
      <c r="J855" s="1" t="s">
        <v>24</v>
      </c>
      <c r="K855" s="1" t="s">
        <v>532</v>
      </c>
      <c r="L855" s="4" t="s">
        <v>2057</v>
      </c>
      <c r="M855" s="25"/>
      <c r="O855" s="5"/>
      <c r="P855" s="3" t="s">
        <v>2054</v>
      </c>
      <c r="Q855" s="3" t="s">
        <v>20</v>
      </c>
      <c r="R855" s="3" t="s">
        <v>21</v>
      </c>
      <c r="S855" s="1" t="s">
        <v>2055</v>
      </c>
    </row>
    <row r="856" spans="1:19" ht="25.5" x14ac:dyDescent="0.2">
      <c r="A856" s="97">
        <v>2025250</v>
      </c>
      <c r="B856" s="98">
        <v>45814</v>
      </c>
      <c r="C856" s="4" t="str">
        <f>TEXT(Fiscalizacoes[[#This Row],[Data]],"mm/aaaa")</f>
        <v>06/2025</v>
      </c>
      <c r="D856" s="100" t="s">
        <v>2039</v>
      </c>
      <c r="E856" s="97" t="s">
        <v>729</v>
      </c>
      <c r="F856" s="101" t="s">
        <v>2047</v>
      </c>
      <c r="G856" s="97">
        <v>181</v>
      </c>
      <c r="H856" s="101" t="s">
        <v>2036</v>
      </c>
      <c r="I856" s="101" t="s">
        <v>719</v>
      </c>
      <c r="J856" s="97" t="s">
        <v>24</v>
      </c>
      <c r="K856" s="97" t="s">
        <v>532</v>
      </c>
      <c r="L856" s="99" t="s">
        <v>2058</v>
      </c>
      <c r="M856" s="102" t="s">
        <v>19</v>
      </c>
      <c r="N856" s="98">
        <v>44439</v>
      </c>
      <c r="O856" s="98">
        <v>48091</v>
      </c>
      <c r="P856" s="101" t="s">
        <v>2054</v>
      </c>
      <c r="Q856" s="101" t="s">
        <v>20</v>
      </c>
      <c r="R856" s="101" t="s">
        <v>21</v>
      </c>
      <c r="S856" s="97" t="s">
        <v>2055</v>
      </c>
    </row>
    <row r="857" spans="1:19" ht="25.5" x14ac:dyDescent="0.2">
      <c r="A857" s="1">
        <v>2025251</v>
      </c>
      <c r="B857" s="5">
        <v>45814</v>
      </c>
      <c r="C857" s="4" t="str">
        <f>TEXT(Fiscalizacoes[[#This Row],[Data]],"mm/aaaa")</f>
        <v>06/2025</v>
      </c>
      <c r="D857" s="2" t="s">
        <v>2040</v>
      </c>
      <c r="E857" s="1" t="s">
        <v>23</v>
      </c>
      <c r="F857" s="3" t="s">
        <v>794</v>
      </c>
      <c r="G857" s="1">
        <v>485</v>
      </c>
      <c r="H857" s="3" t="s">
        <v>2048</v>
      </c>
      <c r="I857" s="3" t="s">
        <v>719</v>
      </c>
      <c r="J857" s="1" t="s">
        <v>24</v>
      </c>
      <c r="K857" s="1" t="s">
        <v>532</v>
      </c>
      <c r="L857" s="4" t="s">
        <v>2059</v>
      </c>
      <c r="M857" s="25" t="s">
        <v>19</v>
      </c>
      <c r="N857" s="5" t="s">
        <v>2060</v>
      </c>
      <c r="O857" s="5" t="s">
        <v>2061</v>
      </c>
      <c r="P857" s="3" t="s">
        <v>2054</v>
      </c>
      <c r="Q857" s="3" t="s">
        <v>20</v>
      </c>
      <c r="R857" s="3" t="s">
        <v>21</v>
      </c>
      <c r="S857" s="1" t="s">
        <v>2055</v>
      </c>
    </row>
    <row r="858" spans="1:19" ht="25.5" x14ac:dyDescent="0.2">
      <c r="A858" s="97">
        <v>2025252</v>
      </c>
      <c r="B858" s="98">
        <v>45814</v>
      </c>
      <c r="C858" s="4" t="str">
        <f>TEXT(Fiscalizacoes[[#This Row],[Data]],"mm/aaaa")</f>
        <v>06/2025</v>
      </c>
      <c r="D858" s="100" t="s">
        <v>2041</v>
      </c>
      <c r="E858" s="97" t="s">
        <v>23</v>
      </c>
      <c r="F858" s="101" t="s">
        <v>2049</v>
      </c>
      <c r="G858" s="97">
        <v>125</v>
      </c>
      <c r="H858" s="101" t="s">
        <v>368</v>
      </c>
      <c r="I858" s="101" t="s">
        <v>719</v>
      </c>
      <c r="J858" s="97" t="s">
        <v>24</v>
      </c>
      <c r="K858" s="97" t="s">
        <v>532</v>
      </c>
      <c r="L858" s="99" t="s">
        <v>2062</v>
      </c>
      <c r="M858" s="102" t="s">
        <v>19</v>
      </c>
      <c r="N858" s="98">
        <v>44469</v>
      </c>
      <c r="O858" s="98">
        <v>48121</v>
      </c>
      <c r="P858" s="101" t="s">
        <v>2054</v>
      </c>
      <c r="Q858" s="101" t="s">
        <v>20</v>
      </c>
      <c r="R858" s="101" t="s">
        <v>21</v>
      </c>
      <c r="S858" s="97" t="s">
        <v>2055</v>
      </c>
    </row>
    <row r="859" spans="1:19" ht="25.5" x14ac:dyDescent="0.2">
      <c r="A859" s="1">
        <v>2025253</v>
      </c>
      <c r="B859" s="5">
        <v>45814</v>
      </c>
      <c r="C859" s="4" t="str">
        <f>TEXT(Fiscalizacoes[[#This Row],[Data]],"mm/aaaa")</f>
        <v>06/2025</v>
      </c>
      <c r="D859" s="2" t="s">
        <v>2042</v>
      </c>
      <c r="E859" s="1" t="s">
        <v>23</v>
      </c>
      <c r="F859" s="3" t="s">
        <v>2050</v>
      </c>
      <c r="G859" s="1">
        <v>315</v>
      </c>
      <c r="H859" s="3" t="s">
        <v>781</v>
      </c>
      <c r="I859" s="3" t="s">
        <v>719</v>
      </c>
      <c r="J859" s="1" t="s">
        <v>24</v>
      </c>
      <c r="K859" s="1" t="s">
        <v>532</v>
      </c>
      <c r="L859" s="4" t="s">
        <v>2063</v>
      </c>
      <c r="M859" s="25" t="s">
        <v>19</v>
      </c>
      <c r="N859" s="5">
        <v>45350</v>
      </c>
      <c r="O859" s="5">
        <v>49003</v>
      </c>
      <c r="P859" s="3" t="s">
        <v>2054</v>
      </c>
      <c r="Q859" s="3" t="s">
        <v>20</v>
      </c>
      <c r="R859" s="3" t="s">
        <v>21</v>
      </c>
      <c r="S859" s="1" t="s">
        <v>2055</v>
      </c>
    </row>
    <row r="860" spans="1:19" ht="25.5" x14ac:dyDescent="0.2">
      <c r="A860" s="97">
        <v>2025254</v>
      </c>
      <c r="B860" s="98">
        <v>45814</v>
      </c>
      <c r="C860" s="4" t="str">
        <f>TEXT(Fiscalizacoes[[#This Row],[Data]],"mm/aaaa")</f>
        <v>06/2025</v>
      </c>
      <c r="D860" s="100" t="s">
        <v>2043</v>
      </c>
      <c r="E860" s="97" t="s">
        <v>23</v>
      </c>
      <c r="F860" s="101" t="s">
        <v>2051</v>
      </c>
      <c r="G860" s="97">
        <v>462</v>
      </c>
      <c r="H860" s="101" t="s">
        <v>2052</v>
      </c>
      <c r="I860" s="101" t="s">
        <v>719</v>
      </c>
      <c r="J860" s="97" t="s">
        <v>24</v>
      </c>
      <c r="K860" s="97" t="s">
        <v>532</v>
      </c>
      <c r="L860" s="99" t="s">
        <v>2064</v>
      </c>
      <c r="M860" s="102" t="s">
        <v>19</v>
      </c>
      <c r="N860" s="98">
        <v>45473</v>
      </c>
      <c r="O860" s="98">
        <v>49125</v>
      </c>
      <c r="P860" s="101" t="s">
        <v>2054</v>
      </c>
      <c r="Q860" s="101" t="s">
        <v>20</v>
      </c>
      <c r="R860" s="101" t="s">
        <v>21</v>
      </c>
      <c r="S860" s="97" t="s">
        <v>2055</v>
      </c>
    </row>
    <row r="861" spans="1:19" ht="25.5" x14ac:dyDescent="0.2">
      <c r="A861" s="1">
        <v>2025255</v>
      </c>
      <c r="B861" s="5">
        <v>45814</v>
      </c>
      <c r="C861" s="4" t="str">
        <f>TEXT(Fiscalizacoes[[#This Row],[Data]],"mm/aaaa")</f>
        <v>06/2025</v>
      </c>
      <c r="D861" s="2" t="s">
        <v>2065</v>
      </c>
      <c r="E861" s="1" t="s">
        <v>23</v>
      </c>
      <c r="F861" s="3" t="s">
        <v>2066</v>
      </c>
      <c r="G861" s="1">
        <v>251</v>
      </c>
      <c r="H861" s="3" t="s">
        <v>1442</v>
      </c>
      <c r="I861" s="3" t="s">
        <v>719</v>
      </c>
      <c r="J861" s="1" t="s">
        <v>24</v>
      </c>
      <c r="K861" s="1" t="s">
        <v>532</v>
      </c>
      <c r="L861" s="4" t="s">
        <v>2067</v>
      </c>
      <c r="M861" s="5" t="s">
        <v>19</v>
      </c>
      <c r="N861" s="5">
        <v>45077</v>
      </c>
      <c r="O861" s="5">
        <v>48730</v>
      </c>
      <c r="P861" s="3" t="s">
        <v>2054</v>
      </c>
      <c r="Q861" s="3" t="s">
        <v>20</v>
      </c>
      <c r="R861" s="3" t="s">
        <v>21</v>
      </c>
      <c r="S861" s="1" t="s">
        <v>2055</v>
      </c>
    </row>
    <row r="862" spans="1:19" ht="25.5" x14ac:dyDescent="0.2">
      <c r="A862" s="97">
        <v>2025256</v>
      </c>
      <c r="B862" s="5">
        <v>45821</v>
      </c>
      <c r="C862" s="4" t="str">
        <f>TEXT(Fiscalizacoes[[#This Row],[Data]],"mm/aaaa")</f>
        <v>06/2025</v>
      </c>
      <c r="D862" s="2" t="s">
        <v>2068</v>
      </c>
      <c r="E862" s="1" t="s">
        <v>34</v>
      </c>
      <c r="F862" s="3" t="s">
        <v>1423</v>
      </c>
      <c r="G862" s="1">
        <v>1300</v>
      </c>
      <c r="H862" s="3" t="s">
        <v>1424</v>
      </c>
      <c r="I862" s="3" t="s">
        <v>1295</v>
      </c>
      <c r="J862" s="1" t="s">
        <v>30</v>
      </c>
      <c r="K862" s="1" t="s">
        <v>2070</v>
      </c>
      <c r="M862" s="25"/>
      <c r="O862" s="5"/>
      <c r="P862" s="3" t="s">
        <v>2072</v>
      </c>
      <c r="Q862" s="3" t="s">
        <v>2073</v>
      </c>
      <c r="R862" s="3" t="s">
        <v>21</v>
      </c>
      <c r="S862" s="1" t="s">
        <v>22</v>
      </c>
    </row>
    <row r="863" spans="1:19" ht="25.5" x14ac:dyDescent="0.2">
      <c r="A863" s="1">
        <v>2025257</v>
      </c>
      <c r="B863" s="5">
        <v>45821</v>
      </c>
      <c r="C863" s="4" t="str">
        <f>TEXT(Fiscalizacoes[[#This Row],[Data]],"mm/aaaa")</f>
        <v>06/2025</v>
      </c>
      <c r="D863" s="2" t="s">
        <v>2069</v>
      </c>
      <c r="E863" s="1" t="s">
        <v>34</v>
      </c>
      <c r="F863" s="3" t="s">
        <v>1423</v>
      </c>
      <c r="G863" s="1">
        <v>1300</v>
      </c>
      <c r="H863" s="3" t="s">
        <v>1424</v>
      </c>
      <c r="I863" s="3" t="s">
        <v>1295</v>
      </c>
      <c r="J863" s="1" t="s">
        <v>30</v>
      </c>
      <c r="K863" s="1" t="s">
        <v>2071</v>
      </c>
      <c r="M863" s="25"/>
      <c r="O863" s="5"/>
      <c r="P863" s="3" t="s">
        <v>2072</v>
      </c>
      <c r="Q863" s="3" t="s">
        <v>2073</v>
      </c>
      <c r="R863" s="3" t="s">
        <v>21</v>
      </c>
      <c r="S863" s="1" t="s">
        <v>22</v>
      </c>
    </row>
    <row r="864" spans="1:19" ht="25.5" x14ac:dyDescent="0.2">
      <c r="A864" s="97">
        <v>2025258</v>
      </c>
      <c r="B864" s="5">
        <v>45821</v>
      </c>
      <c r="C864" s="4" t="str">
        <f>TEXT(Fiscalizacoes[[#This Row],[Data]],"mm/aaaa")</f>
        <v>06/2025</v>
      </c>
      <c r="D864" s="2" t="s">
        <v>2074</v>
      </c>
      <c r="E864" s="1" t="s">
        <v>23</v>
      </c>
      <c r="F864" s="3" t="s">
        <v>2075</v>
      </c>
      <c r="G864" s="1">
        <v>520</v>
      </c>
      <c r="H864" s="3" t="s">
        <v>1425</v>
      </c>
      <c r="I864" s="3" t="s">
        <v>1295</v>
      </c>
      <c r="J864" s="1" t="s">
        <v>36</v>
      </c>
      <c r="K864" s="1" t="s">
        <v>532</v>
      </c>
      <c r="L864" s="4" t="s">
        <v>1430</v>
      </c>
      <c r="M864" s="25" t="s">
        <v>408</v>
      </c>
      <c r="N864" s="5">
        <v>45046</v>
      </c>
      <c r="O864" s="5">
        <v>46873</v>
      </c>
      <c r="P864" s="3" t="s">
        <v>2072</v>
      </c>
      <c r="Q864" s="3" t="s">
        <v>2073</v>
      </c>
      <c r="R864" s="3" t="s">
        <v>21</v>
      </c>
      <c r="S864" s="1" t="s">
        <v>22</v>
      </c>
    </row>
    <row r="865" spans="1:19" ht="25.5" x14ac:dyDescent="0.2">
      <c r="A865" s="1">
        <v>2025259</v>
      </c>
      <c r="B865" s="5">
        <v>45821</v>
      </c>
      <c r="C865" s="4" t="str">
        <f>TEXT(Fiscalizacoes[[#This Row],[Data]],"mm/aaaa")</f>
        <v>06/2025</v>
      </c>
      <c r="D865" s="2" t="s">
        <v>2076</v>
      </c>
      <c r="E865" s="1" t="s">
        <v>23</v>
      </c>
      <c r="F865" s="3" t="s">
        <v>2075</v>
      </c>
      <c r="G865" s="1">
        <v>320</v>
      </c>
      <c r="H865" s="3" t="s">
        <v>1425</v>
      </c>
      <c r="I865" s="3" t="s">
        <v>1295</v>
      </c>
      <c r="J865" s="1" t="s">
        <v>36</v>
      </c>
      <c r="K865" s="1" t="s">
        <v>532</v>
      </c>
      <c r="L865" s="4" t="s">
        <v>1433</v>
      </c>
      <c r="M865" s="25" t="s">
        <v>191</v>
      </c>
      <c r="N865" s="5">
        <v>45777</v>
      </c>
      <c r="O865" s="5">
        <v>46873</v>
      </c>
      <c r="P865" s="3" t="s">
        <v>2072</v>
      </c>
      <c r="Q865" s="3" t="s">
        <v>2073</v>
      </c>
      <c r="R865" s="3" t="s">
        <v>21</v>
      </c>
      <c r="S865" s="1" t="s">
        <v>22</v>
      </c>
    </row>
    <row r="866" spans="1:19" ht="25.5" x14ac:dyDescent="0.2">
      <c r="A866" s="97">
        <v>2025260</v>
      </c>
      <c r="B866" s="5">
        <v>45821</v>
      </c>
      <c r="C866" s="4" t="str">
        <f>TEXT(Fiscalizacoes[[#This Row],[Data]],"mm/aaaa")</f>
        <v>06/2025</v>
      </c>
      <c r="D866" s="2" t="s">
        <v>2077</v>
      </c>
      <c r="E866" s="1" t="s">
        <v>34</v>
      </c>
      <c r="F866" s="3" t="s">
        <v>1434</v>
      </c>
      <c r="G866" s="1">
        <v>2365</v>
      </c>
      <c r="H866" s="3" t="s">
        <v>1425</v>
      </c>
      <c r="I866" s="3" t="s">
        <v>1295</v>
      </c>
      <c r="J866" s="1" t="s">
        <v>28</v>
      </c>
      <c r="K866" s="1" t="s">
        <v>489</v>
      </c>
      <c r="L866" s="4" t="s">
        <v>2080</v>
      </c>
      <c r="M866" s="25" t="s">
        <v>29</v>
      </c>
      <c r="N866" s="5">
        <v>45626</v>
      </c>
      <c r="O866" s="5">
        <v>47452</v>
      </c>
      <c r="P866" s="3" t="s">
        <v>2072</v>
      </c>
      <c r="Q866" s="3" t="s">
        <v>2073</v>
      </c>
      <c r="R866" s="3" t="s">
        <v>21</v>
      </c>
      <c r="S866" s="1" t="s">
        <v>22</v>
      </c>
    </row>
    <row r="867" spans="1:19" ht="25.5" x14ac:dyDescent="0.2">
      <c r="A867" s="1">
        <v>2025261</v>
      </c>
      <c r="B867" s="5">
        <v>45821</v>
      </c>
      <c r="C867" s="4" t="str">
        <f>TEXT(Fiscalizacoes[[#This Row],[Data]],"mm/aaaa")</f>
        <v>06/2025</v>
      </c>
      <c r="D867" s="2" t="s">
        <v>2081</v>
      </c>
      <c r="E867" s="1" t="s">
        <v>34</v>
      </c>
      <c r="F867" s="3" t="s">
        <v>1423</v>
      </c>
      <c r="G867" s="1">
        <v>1</v>
      </c>
      <c r="H867" s="3" t="s">
        <v>1424</v>
      </c>
      <c r="I867" s="3" t="s">
        <v>1295</v>
      </c>
      <c r="J867" s="1" t="s">
        <v>36</v>
      </c>
      <c r="K867" s="1" t="s">
        <v>489</v>
      </c>
      <c r="L867" s="4" t="s">
        <v>2082</v>
      </c>
      <c r="M867" s="25" t="s">
        <v>35</v>
      </c>
      <c r="N867" s="5">
        <v>45777</v>
      </c>
      <c r="O867" s="5">
        <v>47603</v>
      </c>
      <c r="P867" s="3" t="s">
        <v>2072</v>
      </c>
      <c r="Q867" s="3" t="s">
        <v>2073</v>
      </c>
      <c r="R867" s="3" t="s">
        <v>21</v>
      </c>
      <c r="S867" s="1" t="s">
        <v>22</v>
      </c>
    </row>
    <row r="868" spans="1:19" ht="25.5" x14ac:dyDescent="0.2">
      <c r="A868" s="97">
        <v>2025262</v>
      </c>
      <c r="B868" s="5">
        <v>45821</v>
      </c>
      <c r="C868" s="4" t="str">
        <f>TEXT(Fiscalizacoes[[#This Row],[Data]],"mm/aaaa")</f>
        <v>06/2025</v>
      </c>
      <c r="D868" s="2" t="s">
        <v>2083</v>
      </c>
      <c r="E868" s="1" t="s">
        <v>34</v>
      </c>
      <c r="F868" s="3" t="s">
        <v>1423</v>
      </c>
      <c r="G868" s="1">
        <v>1</v>
      </c>
      <c r="H868" s="3" t="s">
        <v>1424</v>
      </c>
      <c r="I868" s="3" t="s">
        <v>1295</v>
      </c>
      <c r="J868" s="1" t="s">
        <v>36</v>
      </c>
      <c r="K868" s="1" t="s">
        <v>489</v>
      </c>
      <c r="L868" s="4" t="s">
        <v>2084</v>
      </c>
      <c r="M868" s="25" t="s">
        <v>196</v>
      </c>
      <c r="N868" s="5">
        <v>44530</v>
      </c>
      <c r="O868" s="5">
        <v>46356</v>
      </c>
      <c r="P868" s="3" t="s">
        <v>2072</v>
      </c>
      <c r="Q868" s="3" t="s">
        <v>2073</v>
      </c>
      <c r="R868" s="3" t="s">
        <v>21</v>
      </c>
      <c r="S868" s="1" t="s">
        <v>22</v>
      </c>
    </row>
    <row r="869" spans="1:19" ht="25.5" x14ac:dyDescent="0.2">
      <c r="A869" s="1">
        <v>2025263</v>
      </c>
      <c r="B869" s="5">
        <v>45821</v>
      </c>
      <c r="C869" s="4" t="str">
        <f>TEXT(Fiscalizacoes[[#This Row],[Data]],"mm/aaaa")</f>
        <v>06/2025</v>
      </c>
      <c r="D869" s="2" t="s">
        <v>2078</v>
      </c>
      <c r="E869" s="1" t="s">
        <v>729</v>
      </c>
      <c r="F869" s="3" t="s">
        <v>2085</v>
      </c>
      <c r="G869" s="1">
        <v>1</v>
      </c>
      <c r="H869" s="3" t="s">
        <v>1056</v>
      </c>
      <c r="I869" s="3" t="s">
        <v>1295</v>
      </c>
      <c r="J869" s="1" t="s">
        <v>36</v>
      </c>
      <c r="K869" s="1" t="s">
        <v>532</v>
      </c>
      <c r="L869" s="4" t="s">
        <v>2086</v>
      </c>
      <c r="M869" s="25" t="s">
        <v>408</v>
      </c>
      <c r="N869" s="5">
        <v>45626</v>
      </c>
      <c r="O869" s="5">
        <v>47452</v>
      </c>
      <c r="P869" s="3" t="s">
        <v>2072</v>
      </c>
      <c r="Q869" s="3" t="s">
        <v>2073</v>
      </c>
      <c r="R869" s="3" t="s">
        <v>21</v>
      </c>
      <c r="S869" s="1" t="s">
        <v>22</v>
      </c>
    </row>
    <row r="870" spans="1:19" ht="25.5" x14ac:dyDescent="0.2">
      <c r="A870" s="97">
        <v>2025264</v>
      </c>
      <c r="B870" s="5">
        <v>45821</v>
      </c>
      <c r="C870" s="4" t="str">
        <f>TEXT(Fiscalizacoes[[#This Row],[Data]],"mm/aaaa")</f>
        <v>06/2025</v>
      </c>
      <c r="D870" s="2" t="s">
        <v>2087</v>
      </c>
      <c r="E870" s="1" t="s">
        <v>34</v>
      </c>
      <c r="F870" s="3" t="s">
        <v>1423</v>
      </c>
      <c r="G870" s="1">
        <v>540</v>
      </c>
      <c r="H870" s="3" t="s">
        <v>1424</v>
      </c>
      <c r="I870" s="3" t="s">
        <v>1295</v>
      </c>
      <c r="J870" s="1" t="s">
        <v>36</v>
      </c>
      <c r="K870" s="1" t="s">
        <v>532</v>
      </c>
      <c r="L870" s="4" t="s">
        <v>2088</v>
      </c>
      <c r="M870" s="25" t="s">
        <v>359</v>
      </c>
      <c r="N870" s="5">
        <v>45382</v>
      </c>
      <c r="O870" s="5">
        <v>47208</v>
      </c>
      <c r="P870" s="3" t="s">
        <v>2072</v>
      </c>
      <c r="Q870" s="3" t="s">
        <v>2073</v>
      </c>
      <c r="R870" s="3" t="s">
        <v>21</v>
      </c>
      <c r="S870" s="1" t="s">
        <v>22</v>
      </c>
    </row>
    <row r="871" spans="1:19" ht="25.5" x14ac:dyDescent="0.2">
      <c r="A871" s="1">
        <v>2025265</v>
      </c>
      <c r="B871" s="5">
        <v>45821</v>
      </c>
      <c r="C871" s="4" t="str">
        <f>TEXT(Fiscalizacoes[[#This Row],[Data]],"mm/aaaa")</f>
        <v>06/2025</v>
      </c>
      <c r="D871" s="2" t="s">
        <v>2079</v>
      </c>
      <c r="E871" s="1" t="s">
        <v>34</v>
      </c>
      <c r="F871" s="3" t="s">
        <v>1423</v>
      </c>
      <c r="G871" s="1">
        <v>1300</v>
      </c>
      <c r="H871" s="3" t="s">
        <v>1424</v>
      </c>
      <c r="I871" s="3" t="s">
        <v>1295</v>
      </c>
      <c r="J871" s="1" t="s">
        <v>36</v>
      </c>
      <c r="K871" s="1" t="s">
        <v>532</v>
      </c>
      <c r="L871" s="4" t="s">
        <v>2089</v>
      </c>
      <c r="M871" s="25" t="s">
        <v>1428</v>
      </c>
      <c r="N871" s="5">
        <v>45350</v>
      </c>
      <c r="O871" s="5">
        <v>47177</v>
      </c>
      <c r="P871" s="3" t="s">
        <v>2072</v>
      </c>
      <c r="Q871" s="3" t="s">
        <v>2073</v>
      </c>
      <c r="R871" s="3" t="s">
        <v>21</v>
      </c>
      <c r="S871" s="1" t="s">
        <v>22</v>
      </c>
    </row>
    <row r="872" spans="1:19" ht="25.5" x14ac:dyDescent="0.2">
      <c r="A872" s="97">
        <v>2025266</v>
      </c>
      <c r="B872" s="5">
        <v>45828</v>
      </c>
      <c r="C872" s="4" t="str">
        <f>TEXT(Fiscalizacoes[[#This Row],[Data]],"mm/aaaa")</f>
        <v>06/2025</v>
      </c>
      <c r="D872" s="2" t="s">
        <v>2091</v>
      </c>
      <c r="E872" s="1" t="s">
        <v>34</v>
      </c>
      <c r="F872" s="3" t="s">
        <v>1296</v>
      </c>
      <c r="G872" s="1">
        <v>220</v>
      </c>
      <c r="H872" s="3" t="s">
        <v>2092</v>
      </c>
      <c r="I872" s="3" t="s">
        <v>1295</v>
      </c>
      <c r="J872" s="1" t="s">
        <v>24</v>
      </c>
      <c r="K872" s="1" t="s">
        <v>532</v>
      </c>
      <c r="L872" s="4" t="s">
        <v>2093</v>
      </c>
      <c r="M872" s="25" t="s">
        <v>19</v>
      </c>
      <c r="N872" s="5">
        <v>45535</v>
      </c>
      <c r="O872" s="5">
        <v>49187</v>
      </c>
      <c r="P872" s="1" t="s">
        <v>1843</v>
      </c>
      <c r="Q872" s="3" t="s">
        <v>2073</v>
      </c>
      <c r="R872" s="3" t="s">
        <v>21</v>
      </c>
      <c r="S872" s="1" t="s">
        <v>22</v>
      </c>
    </row>
    <row r="873" spans="1:19" ht="25.5" x14ac:dyDescent="0.2">
      <c r="A873" s="1">
        <v>2025267</v>
      </c>
      <c r="B873" s="5">
        <v>45828</v>
      </c>
      <c r="C873" s="4" t="str">
        <f>TEXT(Fiscalizacoes[[#This Row],[Data]],"mm/aaaa")</f>
        <v>06/2025</v>
      </c>
      <c r="D873" s="2" t="s">
        <v>2094</v>
      </c>
      <c r="E873" s="1" t="s">
        <v>34</v>
      </c>
      <c r="F873" s="3" t="s">
        <v>1296</v>
      </c>
      <c r="G873" s="1" t="s">
        <v>396</v>
      </c>
      <c r="H873" s="3" t="s">
        <v>2092</v>
      </c>
      <c r="I873" s="3" t="s">
        <v>1295</v>
      </c>
      <c r="J873" s="1" t="s">
        <v>24</v>
      </c>
      <c r="K873" s="1" t="s">
        <v>532</v>
      </c>
      <c r="L873" s="4" t="s">
        <v>2095</v>
      </c>
      <c r="M873" s="25" t="s">
        <v>19</v>
      </c>
      <c r="N873" s="5">
        <v>45535</v>
      </c>
      <c r="O873" s="5">
        <v>49187</v>
      </c>
      <c r="P873" s="1" t="s">
        <v>1843</v>
      </c>
      <c r="Q873" s="3" t="s">
        <v>2073</v>
      </c>
      <c r="R873" s="3" t="s">
        <v>21</v>
      </c>
      <c r="S873" s="1" t="s">
        <v>22</v>
      </c>
    </row>
    <row r="874" spans="1:19" ht="25.5" x14ac:dyDescent="0.2">
      <c r="A874" s="97">
        <v>2025268</v>
      </c>
      <c r="B874" s="5">
        <v>45828</v>
      </c>
      <c r="C874" s="4" t="str">
        <f>TEXT(Fiscalizacoes[[#This Row],[Data]],"mm/aaaa")</f>
        <v>06/2025</v>
      </c>
      <c r="D874" s="2" t="s">
        <v>2096</v>
      </c>
      <c r="E874" s="1" t="s">
        <v>34</v>
      </c>
      <c r="F874" s="3" t="s">
        <v>1296</v>
      </c>
      <c r="G874" s="1">
        <v>190</v>
      </c>
      <c r="H874" s="3" t="s">
        <v>2092</v>
      </c>
      <c r="I874" s="3" t="s">
        <v>1295</v>
      </c>
      <c r="J874" s="1" t="s">
        <v>24</v>
      </c>
      <c r="K874" s="1" t="s">
        <v>532</v>
      </c>
      <c r="L874" s="4" t="s">
        <v>1303</v>
      </c>
      <c r="M874" s="25" t="s">
        <v>19</v>
      </c>
      <c r="N874" s="5">
        <v>44377</v>
      </c>
      <c r="O874" s="5">
        <v>48029</v>
      </c>
      <c r="P874" s="1" t="s">
        <v>1843</v>
      </c>
      <c r="Q874" s="3" t="s">
        <v>2073</v>
      </c>
      <c r="R874" s="3" t="s">
        <v>21</v>
      </c>
      <c r="S874" s="1" t="s">
        <v>22</v>
      </c>
    </row>
    <row r="875" spans="1:19" ht="25.5" x14ac:dyDescent="0.2">
      <c r="A875" s="1">
        <v>2025269</v>
      </c>
      <c r="B875" s="5">
        <v>45828</v>
      </c>
      <c r="C875" s="4" t="str">
        <f>TEXT(Fiscalizacoes[[#This Row],[Data]],"mm/aaaa")</f>
        <v>06/2025</v>
      </c>
      <c r="D875" s="2" t="s">
        <v>2097</v>
      </c>
      <c r="E875" s="1" t="s">
        <v>34</v>
      </c>
      <c r="F875" s="3" t="s">
        <v>2098</v>
      </c>
      <c r="G875" s="1">
        <v>327</v>
      </c>
      <c r="H875" s="3" t="s">
        <v>2092</v>
      </c>
      <c r="I875" s="3" t="s">
        <v>1295</v>
      </c>
      <c r="J875" s="1" t="s">
        <v>24</v>
      </c>
      <c r="K875" s="1" t="s">
        <v>532</v>
      </c>
      <c r="L875" s="4" t="s">
        <v>2099</v>
      </c>
      <c r="M875" s="25" t="s">
        <v>19</v>
      </c>
      <c r="N875" s="5">
        <v>44377</v>
      </c>
      <c r="O875" s="5">
        <v>48029</v>
      </c>
      <c r="P875" s="1" t="s">
        <v>1843</v>
      </c>
      <c r="Q875" s="3" t="s">
        <v>2073</v>
      </c>
      <c r="R875" s="3" t="s">
        <v>21</v>
      </c>
      <c r="S875" s="1" t="s">
        <v>22</v>
      </c>
    </row>
    <row r="876" spans="1:19" ht="25.5" x14ac:dyDescent="0.2">
      <c r="A876" s="97">
        <v>2025270</v>
      </c>
      <c r="B876" s="5">
        <v>45828</v>
      </c>
      <c r="C876" s="4" t="str">
        <f>TEXT(Fiscalizacoes[[#This Row],[Data]],"mm/aaaa")</f>
        <v>06/2025</v>
      </c>
      <c r="D876" s="2" t="s">
        <v>2100</v>
      </c>
      <c r="E876" s="1" t="s">
        <v>34</v>
      </c>
      <c r="F876" s="3" t="s">
        <v>2098</v>
      </c>
      <c r="G876" s="1">
        <v>95</v>
      </c>
      <c r="H876" s="3" t="s">
        <v>2092</v>
      </c>
      <c r="I876" s="3" t="s">
        <v>1295</v>
      </c>
      <c r="J876" s="1" t="s">
        <v>24</v>
      </c>
      <c r="K876" s="1" t="s">
        <v>532</v>
      </c>
      <c r="L876" s="4" t="s">
        <v>2101</v>
      </c>
      <c r="M876" s="25" t="s">
        <v>19</v>
      </c>
      <c r="N876" s="5">
        <v>44834</v>
      </c>
      <c r="O876" s="5">
        <v>48487</v>
      </c>
      <c r="P876" s="1" t="s">
        <v>1843</v>
      </c>
      <c r="Q876" s="3" t="s">
        <v>2073</v>
      </c>
      <c r="R876" s="3" t="s">
        <v>21</v>
      </c>
      <c r="S876" s="1" t="s">
        <v>22</v>
      </c>
    </row>
    <row r="877" spans="1:19" ht="25.5" x14ac:dyDescent="0.2">
      <c r="A877" s="1">
        <v>2025271</v>
      </c>
      <c r="B877" s="5">
        <v>45828</v>
      </c>
      <c r="C877" s="4" t="str">
        <f>TEXT(Fiscalizacoes[[#This Row],[Data]],"mm/aaaa")</f>
        <v>06/2025</v>
      </c>
      <c r="D877" s="2" t="s">
        <v>2102</v>
      </c>
      <c r="E877" s="1" t="s">
        <v>34</v>
      </c>
      <c r="F877" s="3" t="s">
        <v>1298</v>
      </c>
      <c r="G877" s="1">
        <v>128</v>
      </c>
      <c r="H877" s="3" t="s">
        <v>2092</v>
      </c>
      <c r="I877" s="3" t="s">
        <v>1295</v>
      </c>
      <c r="J877" s="1" t="s">
        <v>28</v>
      </c>
      <c r="K877" s="1" t="s">
        <v>489</v>
      </c>
      <c r="L877" s="4" t="s">
        <v>1304</v>
      </c>
      <c r="M877" s="25" t="s">
        <v>29</v>
      </c>
      <c r="N877" s="5">
        <v>45138</v>
      </c>
      <c r="O877" s="5">
        <v>46965</v>
      </c>
      <c r="P877" s="1" t="s">
        <v>1843</v>
      </c>
      <c r="Q877" s="3" t="s">
        <v>2073</v>
      </c>
      <c r="R877" s="3" t="s">
        <v>21</v>
      </c>
      <c r="S877" s="1" t="s">
        <v>22</v>
      </c>
    </row>
    <row r="878" spans="1:19" ht="25.5" x14ac:dyDescent="0.2">
      <c r="A878" s="97">
        <v>2025272</v>
      </c>
      <c r="B878" s="5">
        <v>45828</v>
      </c>
      <c r="C878" s="4" t="str">
        <f>TEXT(Fiscalizacoes[[#This Row],[Data]],"mm/aaaa")</f>
        <v>06/2025</v>
      </c>
      <c r="D878" s="2" t="s">
        <v>2107</v>
      </c>
      <c r="E878" s="1" t="s">
        <v>721</v>
      </c>
      <c r="F878" s="3" t="s">
        <v>2108</v>
      </c>
      <c r="G878" s="1">
        <v>66</v>
      </c>
      <c r="H878" s="3" t="s">
        <v>2109</v>
      </c>
      <c r="I878" s="3" t="s">
        <v>1295</v>
      </c>
      <c r="J878" s="1" t="s">
        <v>18</v>
      </c>
      <c r="K878" s="1" t="s">
        <v>532</v>
      </c>
      <c r="L878" s="4" t="s">
        <v>2110</v>
      </c>
      <c r="M878" s="25" t="s">
        <v>19</v>
      </c>
      <c r="N878" s="5">
        <v>45382</v>
      </c>
      <c r="O878" s="5">
        <v>49034</v>
      </c>
      <c r="P878" s="1" t="s">
        <v>1843</v>
      </c>
      <c r="Q878" s="3" t="s">
        <v>2073</v>
      </c>
      <c r="R878" s="3" t="s">
        <v>21</v>
      </c>
      <c r="S878" s="1" t="s">
        <v>22</v>
      </c>
    </row>
    <row r="879" spans="1:19" ht="25.5" x14ac:dyDescent="0.2">
      <c r="A879" s="1">
        <v>2025273</v>
      </c>
      <c r="B879" s="5">
        <v>45828</v>
      </c>
      <c r="C879" s="4" t="str">
        <f>TEXT(Fiscalizacoes[[#This Row],[Data]],"mm/aaaa")</f>
        <v>06/2025</v>
      </c>
      <c r="D879" s="2" t="s">
        <v>2111</v>
      </c>
      <c r="E879" s="1" t="s">
        <v>34</v>
      </c>
      <c r="F879" s="3" t="s">
        <v>2112</v>
      </c>
      <c r="G879" s="1">
        <v>38</v>
      </c>
      <c r="H879" s="3" t="s">
        <v>2113</v>
      </c>
      <c r="I879" s="3" t="s">
        <v>1295</v>
      </c>
      <c r="J879" s="1" t="s">
        <v>18</v>
      </c>
      <c r="K879" s="1" t="s">
        <v>532</v>
      </c>
      <c r="L879" s="4" t="s">
        <v>2114</v>
      </c>
      <c r="M879" s="25" t="s">
        <v>19</v>
      </c>
      <c r="N879" s="5">
        <v>45504</v>
      </c>
      <c r="O879" s="5">
        <v>49156</v>
      </c>
      <c r="P879" s="1" t="s">
        <v>1843</v>
      </c>
      <c r="Q879" s="3" t="s">
        <v>2073</v>
      </c>
      <c r="R879" s="3" t="s">
        <v>21</v>
      </c>
      <c r="S879" s="1" t="s">
        <v>22</v>
      </c>
    </row>
    <row r="880" spans="1:19" ht="25.5" x14ac:dyDescent="0.2">
      <c r="A880" s="97">
        <v>2025274</v>
      </c>
      <c r="B880" s="5">
        <v>45828</v>
      </c>
      <c r="C880" s="4" t="str">
        <f>TEXT(Fiscalizacoes[[#This Row],[Data]],"mm/aaaa")</f>
        <v>06/2025</v>
      </c>
      <c r="D880" s="2" t="s">
        <v>2103</v>
      </c>
      <c r="E880" s="1" t="s">
        <v>34</v>
      </c>
      <c r="F880" s="3" t="s">
        <v>1056</v>
      </c>
      <c r="G880" s="1">
        <v>444</v>
      </c>
      <c r="H880" s="3" t="s">
        <v>2115</v>
      </c>
      <c r="I880" s="3" t="s">
        <v>1295</v>
      </c>
      <c r="J880" s="1" t="s">
        <v>18</v>
      </c>
      <c r="K880" s="1" t="s">
        <v>532</v>
      </c>
      <c r="L880" s="4" t="s">
        <v>1305</v>
      </c>
      <c r="M880" s="25" t="s">
        <v>359</v>
      </c>
      <c r="N880" s="5">
        <v>45322</v>
      </c>
      <c r="O880" s="5">
        <v>47139</v>
      </c>
      <c r="P880" s="1" t="s">
        <v>1843</v>
      </c>
      <c r="Q880" s="3" t="s">
        <v>2073</v>
      </c>
      <c r="R880" s="3" t="s">
        <v>21</v>
      </c>
      <c r="S880" s="1" t="s">
        <v>22</v>
      </c>
    </row>
    <row r="881" spans="1:19" ht="25.5" x14ac:dyDescent="0.2">
      <c r="A881" s="1">
        <v>2025275</v>
      </c>
      <c r="B881" s="5">
        <v>45828</v>
      </c>
      <c r="C881" s="4" t="str">
        <f>TEXT(Fiscalizacoes[[#This Row],[Data]],"mm/aaaa")</f>
        <v>06/2025</v>
      </c>
      <c r="D881" s="2" t="s">
        <v>2104</v>
      </c>
      <c r="E881" s="1" t="s">
        <v>34</v>
      </c>
      <c r="F881" s="3" t="s">
        <v>1056</v>
      </c>
      <c r="G881" s="1">
        <v>445</v>
      </c>
      <c r="H881" s="3" t="s">
        <v>2115</v>
      </c>
      <c r="I881" s="3" t="s">
        <v>1295</v>
      </c>
      <c r="J881" s="1" t="s">
        <v>18</v>
      </c>
      <c r="K881" s="1" t="s">
        <v>532</v>
      </c>
      <c r="L881" s="4" t="s">
        <v>2116</v>
      </c>
      <c r="M881" s="25" t="s">
        <v>241</v>
      </c>
      <c r="N881" s="5">
        <v>45046</v>
      </c>
      <c r="O881" s="5">
        <v>46873</v>
      </c>
      <c r="P881" s="1" t="s">
        <v>1843</v>
      </c>
      <c r="Q881" s="3" t="s">
        <v>2073</v>
      </c>
      <c r="R881" s="3" t="s">
        <v>21</v>
      </c>
      <c r="S881" s="1" t="s">
        <v>22</v>
      </c>
    </row>
    <row r="882" spans="1:19" ht="25.5" x14ac:dyDescent="0.2">
      <c r="A882" s="97">
        <v>2025276</v>
      </c>
      <c r="B882" s="5">
        <v>45828</v>
      </c>
      <c r="C882" s="4" t="str">
        <f>TEXT(Fiscalizacoes[[#This Row],[Data]],"mm/aaaa")</f>
        <v>06/2025</v>
      </c>
      <c r="D882" s="2" t="s">
        <v>2117</v>
      </c>
      <c r="E882" s="1" t="s">
        <v>34</v>
      </c>
      <c r="F882" s="3" t="s">
        <v>1056</v>
      </c>
      <c r="G882" s="1">
        <v>780</v>
      </c>
      <c r="H882" s="3" t="s">
        <v>2115</v>
      </c>
      <c r="I882" s="3" t="s">
        <v>1295</v>
      </c>
      <c r="J882" s="1" t="s">
        <v>18</v>
      </c>
      <c r="K882" s="1" t="s">
        <v>532</v>
      </c>
      <c r="L882" s="4" t="s">
        <v>1306</v>
      </c>
      <c r="M882" s="25" t="s">
        <v>19</v>
      </c>
      <c r="N882" s="5">
        <v>44804</v>
      </c>
      <c r="O882" s="5">
        <v>48457</v>
      </c>
      <c r="P882" s="1" t="s">
        <v>1843</v>
      </c>
      <c r="Q882" s="3" t="s">
        <v>2073</v>
      </c>
      <c r="R882" s="3" t="s">
        <v>21</v>
      </c>
      <c r="S882" s="1" t="s">
        <v>22</v>
      </c>
    </row>
    <row r="883" spans="1:19" ht="25.5" x14ac:dyDescent="0.2">
      <c r="A883" s="1">
        <v>2025277</v>
      </c>
      <c r="B883" s="5">
        <v>45828</v>
      </c>
      <c r="C883" s="4" t="str">
        <f>TEXT(Fiscalizacoes[[#This Row],[Data]],"mm/aaaa")</f>
        <v>06/2025</v>
      </c>
      <c r="D883" s="2" t="s">
        <v>1290</v>
      </c>
      <c r="E883" s="1" t="s">
        <v>34</v>
      </c>
      <c r="F883" s="3" t="s">
        <v>1056</v>
      </c>
      <c r="G883" s="1">
        <v>1030</v>
      </c>
      <c r="H883" s="3" t="s">
        <v>2115</v>
      </c>
      <c r="I883" s="3" t="s">
        <v>1295</v>
      </c>
      <c r="J883" s="1" t="s">
        <v>18</v>
      </c>
      <c r="K883" s="1" t="s">
        <v>532</v>
      </c>
      <c r="L883" s="4" t="s">
        <v>2118</v>
      </c>
      <c r="M883" s="25" t="s">
        <v>19</v>
      </c>
      <c r="N883" s="5">
        <v>44804</v>
      </c>
      <c r="O883" s="5">
        <v>48457</v>
      </c>
      <c r="P883" s="1" t="s">
        <v>1843</v>
      </c>
      <c r="Q883" s="3" t="s">
        <v>2073</v>
      </c>
      <c r="R883" s="3" t="s">
        <v>21</v>
      </c>
      <c r="S883" s="1" t="s">
        <v>22</v>
      </c>
    </row>
    <row r="884" spans="1:19" ht="25.5" x14ac:dyDescent="0.2">
      <c r="A884" s="97">
        <v>2025278</v>
      </c>
      <c r="B884" s="5">
        <v>45828</v>
      </c>
      <c r="C884" s="4" t="str">
        <f>TEXT(Fiscalizacoes[[#This Row],[Data]],"mm/aaaa")</f>
        <v>06/2025</v>
      </c>
      <c r="D884" s="2" t="s">
        <v>2119</v>
      </c>
      <c r="E884" s="1" t="s">
        <v>34</v>
      </c>
      <c r="F884" s="3" t="s">
        <v>1056</v>
      </c>
      <c r="G884" s="1">
        <v>856</v>
      </c>
      <c r="H884" s="3" t="s">
        <v>2115</v>
      </c>
      <c r="I884" s="3" t="s">
        <v>1295</v>
      </c>
      <c r="J884" s="1" t="s">
        <v>18</v>
      </c>
      <c r="K884" s="1" t="s">
        <v>532</v>
      </c>
      <c r="L884" s="4" t="s">
        <v>2120</v>
      </c>
      <c r="M884" s="25" t="s">
        <v>19</v>
      </c>
      <c r="N884" s="5">
        <v>44804</v>
      </c>
      <c r="O884" s="5">
        <v>48457</v>
      </c>
      <c r="P884" s="1" t="s">
        <v>1843</v>
      </c>
      <c r="Q884" s="3" t="s">
        <v>2073</v>
      </c>
      <c r="R884" s="3" t="s">
        <v>21</v>
      </c>
      <c r="S884" s="1" t="s">
        <v>22</v>
      </c>
    </row>
    <row r="885" spans="1:19" ht="25.5" x14ac:dyDescent="0.2">
      <c r="A885" s="1">
        <v>2025279</v>
      </c>
      <c r="B885" s="5">
        <v>45828</v>
      </c>
      <c r="C885" s="4" t="str">
        <f>TEXT(Fiscalizacoes[[#This Row],[Data]],"mm/aaaa")</f>
        <v>06/2025</v>
      </c>
      <c r="D885" s="2" t="s">
        <v>2122</v>
      </c>
      <c r="E885" s="1" t="s">
        <v>34</v>
      </c>
      <c r="F885" s="3" t="s">
        <v>2121</v>
      </c>
      <c r="G885" s="1">
        <v>1180</v>
      </c>
      <c r="H885" s="3" t="s">
        <v>2115</v>
      </c>
      <c r="I885" s="3" t="s">
        <v>1295</v>
      </c>
      <c r="J885" s="1" t="s">
        <v>28</v>
      </c>
      <c r="K885" s="1" t="s">
        <v>489</v>
      </c>
      <c r="L885" s="4" t="s">
        <v>1308</v>
      </c>
      <c r="M885" s="25" t="s">
        <v>29</v>
      </c>
      <c r="N885" s="5" t="s">
        <v>2123</v>
      </c>
      <c r="O885" s="5" t="s">
        <v>2124</v>
      </c>
      <c r="P885" s="1" t="s">
        <v>1843</v>
      </c>
      <c r="Q885" s="3" t="s">
        <v>2073</v>
      </c>
      <c r="R885" s="3" t="s">
        <v>21</v>
      </c>
      <c r="S885" s="1" t="s">
        <v>22</v>
      </c>
    </row>
    <row r="886" spans="1:19" ht="25.5" x14ac:dyDescent="0.2">
      <c r="A886" s="97">
        <v>2025280</v>
      </c>
      <c r="B886" s="5">
        <v>45828</v>
      </c>
      <c r="C886" s="4" t="str">
        <f>TEXT(Fiscalizacoes[[#This Row],[Data]],"mm/aaaa")</f>
        <v>06/2025</v>
      </c>
      <c r="D886" s="2" t="s">
        <v>2105</v>
      </c>
      <c r="E886" s="1" t="s">
        <v>2125</v>
      </c>
      <c r="F886" s="3" t="s">
        <v>1397</v>
      </c>
      <c r="G886" s="1">
        <v>2550</v>
      </c>
      <c r="H886" s="3" t="s">
        <v>2126</v>
      </c>
      <c r="I886" s="3" t="s">
        <v>1295</v>
      </c>
      <c r="J886" s="1" t="s">
        <v>28</v>
      </c>
      <c r="K886" s="1" t="s">
        <v>489</v>
      </c>
      <c r="L886" s="4" t="s">
        <v>1302</v>
      </c>
      <c r="M886" s="25" t="s">
        <v>29</v>
      </c>
      <c r="N886" s="5">
        <v>45138</v>
      </c>
      <c r="O886" s="5">
        <v>46965</v>
      </c>
      <c r="P886" s="1" t="s">
        <v>1843</v>
      </c>
      <c r="Q886" s="3" t="s">
        <v>2073</v>
      </c>
      <c r="R886" s="3" t="s">
        <v>21</v>
      </c>
      <c r="S886" s="1" t="s">
        <v>22</v>
      </c>
    </row>
    <row r="887" spans="1:19" ht="25.5" x14ac:dyDescent="0.2">
      <c r="A887" s="1">
        <v>2025281</v>
      </c>
      <c r="B887" s="5">
        <v>45828</v>
      </c>
      <c r="C887" s="4" t="str">
        <f>TEXT(Fiscalizacoes[[#This Row],[Data]],"mm/aaaa")</f>
        <v>06/2025</v>
      </c>
      <c r="D887" s="2" t="s">
        <v>2106</v>
      </c>
      <c r="E887" s="1" t="s">
        <v>2125</v>
      </c>
      <c r="F887" s="3" t="s">
        <v>1397</v>
      </c>
      <c r="G887" s="1" t="s">
        <v>396</v>
      </c>
      <c r="H887" s="3" t="s">
        <v>2127</v>
      </c>
      <c r="I887" s="3" t="s">
        <v>1295</v>
      </c>
      <c r="J887" s="1" t="s">
        <v>28</v>
      </c>
      <c r="K887" s="1" t="s">
        <v>489</v>
      </c>
      <c r="L887" s="4" t="s">
        <v>1301</v>
      </c>
      <c r="M887" s="25" t="s">
        <v>29</v>
      </c>
      <c r="N887" s="5">
        <v>45350</v>
      </c>
      <c r="O887" s="5">
        <v>47177</v>
      </c>
      <c r="P887" s="1" t="s">
        <v>1843</v>
      </c>
      <c r="Q887" s="3" t="s">
        <v>2073</v>
      </c>
      <c r="R887" s="3" t="s">
        <v>21</v>
      </c>
      <c r="S887" s="1" t="s">
        <v>22</v>
      </c>
    </row>
    <row r="888" spans="1:19" ht="25.5" x14ac:dyDescent="0.2">
      <c r="A888" s="97">
        <v>2025282</v>
      </c>
      <c r="B888" s="5">
        <v>45835</v>
      </c>
      <c r="C888" s="4" t="str">
        <f>TEXT(Fiscalizacoes[[#This Row],[Data]],"mm/aaaa")</f>
        <v>06/2025</v>
      </c>
      <c r="D888" s="2" t="s">
        <v>1184</v>
      </c>
      <c r="E888" s="1" t="s">
        <v>26</v>
      </c>
      <c r="F888" s="3" t="s">
        <v>2133</v>
      </c>
      <c r="G888" s="1" t="s">
        <v>396</v>
      </c>
      <c r="I888" s="3" t="s">
        <v>1180</v>
      </c>
      <c r="J888" s="1" t="s">
        <v>18</v>
      </c>
      <c r="K888" s="1" t="s">
        <v>489</v>
      </c>
      <c r="L888" s="4" t="s">
        <v>1192</v>
      </c>
      <c r="M888" s="25" t="s">
        <v>241</v>
      </c>
      <c r="N888" s="5">
        <v>44043</v>
      </c>
      <c r="O888" s="5">
        <v>45869</v>
      </c>
      <c r="P888" s="3" t="s">
        <v>2128</v>
      </c>
      <c r="Q888" s="3" t="s">
        <v>2129</v>
      </c>
      <c r="R888" s="3" t="s">
        <v>21</v>
      </c>
      <c r="S888" s="1" t="s">
        <v>22</v>
      </c>
    </row>
    <row r="889" spans="1:19" ht="25.5" x14ac:dyDescent="0.2">
      <c r="A889" s="1">
        <v>2025283</v>
      </c>
      <c r="B889" s="5">
        <v>45835</v>
      </c>
      <c r="C889" s="4" t="str">
        <f>TEXT(Fiscalizacoes[[#This Row],[Data]],"mm/aaaa")</f>
        <v>06/2025</v>
      </c>
      <c r="D889" s="2" t="s">
        <v>2130</v>
      </c>
      <c r="E889" s="1" t="s">
        <v>26</v>
      </c>
      <c r="F889" s="3" t="s">
        <v>2133</v>
      </c>
      <c r="G889" s="1" t="s">
        <v>396</v>
      </c>
      <c r="I889" s="3" t="s">
        <v>1180</v>
      </c>
      <c r="J889" s="1" t="s">
        <v>28</v>
      </c>
      <c r="K889" s="1" t="s">
        <v>489</v>
      </c>
      <c r="L889" s="4" t="s">
        <v>2131</v>
      </c>
      <c r="M889" s="25" t="s">
        <v>29</v>
      </c>
      <c r="N889" s="5">
        <v>45412</v>
      </c>
      <c r="O889" s="5">
        <v>47238</v>
      </c>
      <c r="P889" s="3" t="s">
        <v>2128</v>
      </c>
      <c r="Q889" s="3" t="s">
        <v>2129</v>
      </c>
      <c r="R889" s="3" t="s">
        <v>21</v>
      </c>
      <c r="S889" s="1" t="s">
        <v>22</v>
      </c>
    </row>
    <row r="890" spans="1:19" ht="25.5" x14ac:dyDescent="0.2">
      <c r="A890" s="97">
        <v>2025284</v>
      </c>
      <c r="B890" s="5">
        <v>45835</v>
      </c>
      <c r="C890" s="4" t="str">
        <f>TEXT(Fiscalizacoes[[#This Row],[Data]],"mm/aaaa")</f>
        <v>06/2025</v>
      </c>
      <c r="D890" s="2" t="s">
        <v>2135</v>
      </c>
      <c r="E890" s="1" t="s">
        <v>26</v>
      </c>
      <c r="F890" s="3" t="s">
        <v>2132</v>
      </c>
      <c r="G890" s="1" t="s">
        <v>396</v>
      </c>
      <c r="H890" s="3" t="s">
        <v>2134</v>
      </c>
      <c r="I890" s="3" t="s">
        <v>1180</v>
      </c>
      <c r="J890" s="1" t="s">
        <v>36</v>
      </c>
      <c r="K890" s="1" t="s">
        <v>489</v>
      </c>
      <c r="L890" s="4" t="s">
        <v>1193</v>
      </c>
      <c r="M890" s="25" t="s">
        <v>1141</v>
      </c>
      <c r="N890" s="5">
        <v>45350</v>
      </c>
      <c r="O890" s="5">
        <v>47177</v>
      </c>
      <c r="P890" s="3" t="s">
        <v>2128</v>
      </c>
      <c r="Q890" s="3" t="s">
        <v>2129</v>
      </c>
      <c r="R890" s="3" t="s">
        <v>21</v>
      </c>
      <c r="S890" s="1" t="s">
        <v>22</v>
      </c>
    </row>
    <row r="891" spans="1:19" ht="25.5" x14ac:dyDescent="0.2">
      <c r="A891" s="1">
        <v>2025285</v>
      </c>
      <c r="B891" s="5">
        <v>45835</v>
      </c>
      <c r="C891" s="4" t="str">
        <f>TEXT(Fiscalizacoes[[#This Row],[Data]],"mm/aaaa")</f>
        <v>06/2025</v>
      </c>
      <c r="D891" s="2" t="s">
        <v>2136</v>
      </c>
      <c r="E891" s="1" t="s">
        <v>34</v>
      </c>
      <c r="F891" s="3" t="s">
        <v>36</v>
      </c>
      <c r="G891" s="1" t="s">
        <v>396</v>
      </c>
      <c r="H891" s="3" t="s">
        <v>1182</v>
      </c>
      <c r="I891" s="3" t="s">
        <v>1180</v>
      </c>
      <c r="J891" s="1" t="s">
        <v>36</v>
      </c>
      <c r="K891" s="1" t="s">
        <v>489</v>
      </c>
      <c r="L891" s="4" t="s">
        <v>2137</v>
      </c>
      <c r="M891" s="25" t="s">
        <v>860</v>
      </c>
      <c r="N891" s="5">
        <v>45199</v>
      </c>
      <c r="O891" s="5">
        <v>47026</v>
      </c>
      <c r="P891" s="3" t="s">
        <v>2128</v>
      </c>
      <c r="Q891" s="3" t="s">
        <v>2129</v>
      </c>
      <c r="R891" s="3" t="s">
        <v>21</v>
      </c>
      <c r="S891" s="1" t="s">
        <v>22</v>
      </c>
    </row>
    <row r="892" spans="1:19" ht="25.5" x14ac:dyDescent="0.2">
      <c r="A892" s="97">
        <v>2025286</v>
      </c>
      <c r="B892" s="5">
        <v>45835</v>
      </c>
      <c r="C892" s="4" t="str">
        <f>TEXT(Fiscalizacoes[[#This Row],[Data]],"mm/aaaa")</f>
        <v>06/2025</v>
      </c>
      <c r="D892" s="2" t="s">
        <v>2138</v>
      </c>
      <c r="E892" s="1" t="s">
        <v>26</v>
      </c>
      <c r="F892" s="3" t="s">
        <v>1397</v>
      </c>
      <c r="G892" s="1" t="s">
        <v>396</v>
      </c>
      <c r="H892" s="3" t="s">
        <v>1075</v>
      </c>
      <c r="I892" s="3" t="s">
        <v>1220</v>
      </c>
      <c r="J892" s="1" t="s">
        <v>28</v>
      </c>
      <c r="K892" s="1" t="s">
        <v>489</v>
      </c>
      <c r="L892" s="4" t="s">
        <v>1221</v>
      </c>
      <c r="M892" s="25" t="s">
        <v>29</v>
      </c>
      <c r="N892" s="5">
        <v>45016</v>
      </c>
      <c r="O892" s="5">
        <v>46843</v>
      </c>
      <c r="P892" s="3" t="s">
        <v>2128</v>
      </c>
      <c r="Q892" s="3" t="s">
        <v>2129</v>
      </c>
      <c r="R892" s="3" t="s">
        <v>21</v>
      </c>
      <c r="S892" s="1" t="s">
        <v>22</v>
      </c>
    </row>
    <row r="893" spans="1:19" ht="25.5" x14ac:dyDescent="0.2">
      <c r="A893" s="1">
        <v>2025287</v>
      </c>
      <c r="B893" s="5">
        <v>45835</v>
      </c>
      <c r="C893" s="4" t="str">
        <f>TEXT(Fiscalizacoes[[#This Row],[Data]],"mm/aaaa")</f>
        <v>06/2025</v>
      </c>
      <c r="D893" s="2" t="s">
        <v>2140</v>
      </c>
      <c r="E893" s="1" t="s">
        <v>26</v>
      </c>
      <c r="F893" s="3" t="s">
        <v>2141</v>
      </c>
      <c r="G893" s="1" t="s">
        <v>396</v>
      </c>
      <c r="I893" s="3" t="s">
        <v>1220</v>
      </c>
      <c r="J893" s="1" t="s">
        <v>36</v>
      </c>
      <c r="K893" s="1" t="s">
        <v>489</v>
      </c>
      <c r="L893" s="4" t="s">
        <v>2142</v>
      </c>
      <c r="M893" s="25" t="s">
        <v>2143</v>
      </c>
      <c r="N893" s="5">
        <v>45350</v>
      </c>
      <c r="O893" s="5">
        <v>47177</v>
      </c>
      <c r="P893" s="3" t="s">
        <v>2128</v>
      </c>
      <c r="Q893" s="3" t="s">
        <v>2129</v>
      </c>
      <c r="R893" s="3" t="s">
        <v>21</v>
      </c>
      <c r="S893" s="1" t="s">
        <v>22</v>
      </c>
    </row>
    <row r="894" spans="1:19" ht="25.5" x14ac:dyDescent="0.2">
      <c r="A894" s="97">
        <v>2025288</v>
      </c>
      <c r="B894" s="5">
        <v>45835</v>
      </c>
      <c r="C894" s="4" t="str">
        <f>TEXT(Fiscalizacoes[[#This Row],[Data]],"mm/aaaa")</f>
        <v>06/2025</v>
      </c>
      <c r="D894" s="2" t="s">
        <v>2146</v>
      </c>
      <c r="E894" s="1" t="s">
        <v>26</v>
      </c>
      <c r="F894" s="3" t="s">
        <v>2144</v>
      </c>
      <c r="G894" s="1">
        <v>5000</v>
      </c>
      <c r="H894" s="3" t="s">
        <v>2145</v>
      </c>
      <c r="I894" s="3" t="s">
        <v>1274</v>
      </c>
      <c r="J894" s="1" t="s">
        <v>36</v>
      </c>
      <c r="K894" s="1" t="s">
        <v>489</v>
      </c>
      <c r="L894" s="4" t="s">
        <v>1267</v>
      </c>
      <c r="M894" s="25" t="s">
        <v>241</v>
      </c>
      <c r="N894" s="5">
        <v>44742</v>
      </c>
      <c r="O894" s="5">
        <v>46568</v>
      </c>
      <c r="P894" s="3" t="s">
        <v>2128</v>
      </c>
      <c r="Q894" s="3" t="s">
        <v>2129</v>
      </c>
      <c r="R894" s="3" t="s">
        <v>21</v>
      </c>
      <c r="S894" s="1" t="s">
        <v>22</v>
      </c>
    </row>
    <row r="895" spans="1:19" ht="25.5" x14ac:dyDescent="0.2">
      <c r="A895" s="1">
        <v>2025289</v>
      </c>
      <c r="B895" s="5">
        <v>45835</v>
      </c>
      <c r="C895" s="4" t="str">
        <f>TEXT(Fiscalizacoes[[#This Row],[Data]],"mm/aaaa")</f>
        <v>06/2025</v>
      </c>
      <c r="D895" s="2" t="s">
        <v>1259</v>
      </c>
      <c r="E895" s="1" t="s">
        <v>26</v>
      </c>
      <c r="F895" s="3" t="s">
        <v>2147</v>
      </c>
      <c r="G895" s="1" t="s">
        <v>396</v>
      </c>
      <c r="I895" s="3" t="s">
        <v>1274</v>
      </c>
      <c r="J895" s="1" t="s">
        <v>28</v>
      </c>
      <c r="K895" s="1" t="s">
        <v>489</v>
      </c>
      <c r="L895" s="4" t="s">
        <v>2148</v>
      </c>
      <c r="M895" s="25" t="s">
        <v>29</v>
      </c>
      <c r="N895" s="5">
        <v>45535</v>
      </c>
      <c r="O895" s="5">
        <v>47361</v>
      </c>
      <c r="P895" s="3" t="s">
        <v>2128</v>
      </c>
      <c r="Q895" s="3" t="s">
        <v>2129</v>
      </c>
      <c r="R895" s="3" t="s">
        <v>21</v>
      </c>
      <c r="S895" s="1" t="s">
        <v>22</v>
      </c>
    </row>
    <row r="896" spans="1:19" ht="25.5" x14ac:dyDescent="0.2">
      <c r="A896" s="97">
        <v>2025290</v>
      </c>
      <c r="B896" s="5">
        <v>45835</v>
      </c>
      <c r="C896" s="4" t="str">
        <f>TEXT(Fiscalizacoes[[#This Row],[Data]],"mm/aaaa")</f>
        <v>06/2025</v>
      </c>
      <c r="D896" s="2" t="s">
        <v>1260</v>
      </c>
      <c r="E896" s="1" t="s">
        <v>26</v>
      </c>
      <c r="F896" s="3" t="s">
        <v>2149</v>
      </c>
      <c r="G896" s="1">
        <v>347</v>
      </c>
      <c r="I896" s="3" t="s">
        <v>1274</v>
      </c>
      <c r="J896" s="1" t="s">
        <v>28</v>
      </c>
      <c r="K896" s="1" t="s">
        <v>489</v>
      </c>
      <c r="L896" s="4" t="s">
        <v>1270</v>
      </c>
      <c r="M896" s="25" t="s">
        <v>29</v>
      </c>
      <c r="N896" s="5">
        <v>45322</v>
      </c>
      <c r="O896" s="5">
        <v>47149</v>
      </c>
      <c r="P896" s="3" t="s">
        <v>2128</v>
      </c>
      <c r="Q896" s="3" t="s">
        <v>2129</v>
      </c>
      <c r="R896" s="3" t="s">
        <v>21</v>
      </c>
      <c r="S896" s="1" t="s">
        <v>22</v>
      </c>
    </row>
    <row r="897" spans="1:19" ht="25.5" x14ac:dyDescent="0.2">
      <c r="A897" s="1">
        <v>2025291</v>
      </c>
      <c r="B897" s="5">
        <v>45835</v>
      </c>
      <c r="C897" s="4" t="str">
        <f>TEXT(Fiscalizacoes[[#This Row],[Data]],"mm/aaaa")</f>
        <v>06/2025</v>
      </c>
      <c r="D897" s="2" t="s">
        <v>2150</v>
      </c>
      <c r="E897" s="1" t="s">
        <v>26</v>
      </c>
      <c r="F897" s="3" t="s">
        <v>1397</v>
      </c>
      <c r="G897" s="1" t="s">
        <v>396</v>
      </c>
      <c r="I897" s="3" t="s">
        <v>1274</v>
      </c>
      <c r="J897" s="1" t="s">
        <v>36</v>
      </c>
      <c r="K897" s="1" t="s">
        <v>489</v>
      </c>
      <c r="L897" s="4" t="s">
        <v>2151</v>
      </c>
      <c r="M897" s="25" t="s">
        <v>241</v>
      </c>
      <c r="N897" s="5">
        <v>45169</v>
      </c>
      <c r="O897" s="5">
        <v>46996</v>
      </c>
      <c r="P897" s="3" t="s">
        <v>2128</v>
      </c>
      <c r="Q897" s="3" t="s">
        <v>2129</v>
      </c>
      <c r="R897" s="3" t="s">
        <v>21</v>
      </c>
      <c r="S897" s="1" t="s">
        <v>22</v>
      </c>
    </row>
    <row r="898" spans="1:19" ht="25.5" x14ac:dyDescent="0.2">
      <c r="A898" s="97">
        <v>2025292</v>
      </c>
      <c r="B898" s="5">
        <v>45835</v>
      </c>
      <c r="C898" s="4" t="str">
        <f>TEXT(Fiscalizacoes[[#This Row],[Data]],"mm/aaaa")</f>
        <v>06/2025</v>
      </c>
      <c r="D898" s="2" t="s">
        <v>2152</v>
      </c>
      <c r="E898" s="1" t="s">
        <v>26</v>
      </c>
      <c r="F898" s="3" t="s">
        <v>2153</v>
      </c>
      <c r="G898" s="1" t="s">
        <v>396</v>
      </c>
      <c r="H898" s="3" t="s">
        <v>1243</v>
      </c>
      <c r="I898" s="3" t="s">
        <v>1220</v>
      </c>
      <c r="J898" s="1" t="s">
        <v>36</v>
      </c>
      <c r="K898" s="1" t="s">
        <v>30</v>
      </c>
      <c r="M898" s="25"/>
      <c r="O898" s="5"/>
      <c r="P898" s="3" t="s">
        <v>2128</v>
      </c>
      <c r="Q898" s="3" t="s">
        <v>2129</v>
      </c>
      <c r="R898" s="3" t="s">
        <v>21</v>
      </c>
      <c r="S898" s="1" t="s">
        <v>22</v>
      </c>
    </row>
    <row r="899" spans="1:19" ht="25.5" x14ac:dyDescent="0.2">
      <c r="A899" s="1">
        <v>2025293</v>
      </c>
      <c r="B899" s="5">
        <v>45835</v>
      </c>
      <c r="C899" s="4" t="str">
        <f>TEXT(Fiscalizacoes[[#This Row],[Data]],"mm/aaaa")</f>
        <v>06/2025</v>
      </c>
      <c r="D899" s="2" t="s">
        <v>2154</v>
      </c>
      <c r="E899" s="1" t="s">
        <v>34</v>
      </c>
      <c r="F899" s="3" t="s">
        <v>1227</v>
      </c>
      <c r="G899" s="1" t="s">
        <v>396</v>
      </c>
      <c r="H899" s="3" t="s">
        <v>1243</v>
      </c>
      <c r="I899" s="3" t="s">
        <v>1220</v>
      </c>
      <c r="J899" s="1" t="s">
        <v>28</v>
      </c>
      <c r="K899" s="1" t="s">
        <v>489</v>
      </c>
      <c r="L899" s="4" t="s">
        <v>1252</v>
      </c>
      <c r="M899" s="25" t="s">
        <v>29</v>
      </c>
      <c r="N899" s="5">
        <v>45016</v>
      </c>
      <c r="O899" s="5">
        <v>46843</v>
      </c>
      <c r="P899" s="3" t="s">
        <v>2128</v>
      </c>
      <c r="Q899" s="3" t="s">
        <v>2129</v>
      </c>
      <c r="R899" s="3" t="s">
        <v>21</v>
      </c>
      <c r="S899" s="1" t="s">
        <v>22</v>
      </c>
    </row>
    <row r="900" spans="1:19" ht="25.5" x14ac:dyDescent="0.2">
      <c r="A900" s="97">
        <v>2025294</v>
      </c>
      <c r="B900" s="5">
        <v>45838</v>
      </c>
      <c r="C900" s="4" t="str">
        <f>TEXT(Fiscalizacoes[[#This Row],[Data]],"mm/aaaa")</f>
        <v>06/2025</v>
      </c>
      <c r="D900" s="2" t="s">
        <v>2155</v>
      </c>
      <c r="E900" s="1" t="s">
        <v>26</v>
      </c>
      <c r="F900" s="3" t="s">
        <v>1222</v>
      </c>
      <c r="G900" s="1" t="s">
        <v>396</v>
      </c>
      <c r="H900" s="3" t="s">
        <v>2156</v>
      </c>
      <c r="I900" s="3" t="s">
        <v>1220</v>
      </c>
      <c r="J900" s="1" t="s">
        <v>36</v>
      </c>
      <c r="K900" s="1" t="s">
        <v>489</v>
      </c>
      <c r="L900" s="4" t="s">
        <v>2157</v>
      </c>
      <c r="M900" s="25" t="s">
        <v>860</v>
      </c>
      <c r="N900" s="5">
        <v>45626</v>
      </c>
      <c r="O900" s="5">
        <v>47452</v>
      </c>
      <c r="P900" s="3" t="s">
        <v>2158</v>
      </c>
      <c r="Q900" s="3" t="s">
        <v>2073</v>
      </c>
      <c r="R900" s="3" t="s">
        <v>21</v>
      </c>
      <c r="S900" s="1" t="s">
        <v>22</v>
      </c>
    </row>
    <row r="901" spans="1:19" ht="25.5" x14ac:dyDescent="0.2">
      <c r="A901" s="1">
        <v>2025295</v>
      </c>
      <c r="B901" s="5">
        <v>45838</v>
      </c>
      <c r="C901" s="4" t="str">
        <f>TEXT(Fiscalizacoes[[#This Row],[Data]],"mm/aaaa")</f>
        <v>06/2025</v>
      </c>
      <c r="D901" s="2" t="s">
        <v>1200</v>
      </c>
      <c r="E901" s="1" t="s">
        <v>26</v>
      </c>
      <c r="F901" s="3" t="s">
        <v>1222</v>
      </c>
      <c r="G901" s="1">
        <v>110</v>
      </c>
      <c r="H901" s="3" t="s">
        <v>1223</v>
      </c>
      <c r="I901" s="3" t="s">
        <v>1224</v>
      </c>
      <c r="J901" s="1" t="s">
        <v>36</v>
      </c>
      <c r="K901" s="1" t="s">
        <v>489</v>
      </c>
      <c r="L901" s="4" t="s">
        <v>2159</v>
      </c>
      <c r="M901" s="25" t="s">
        <v>1428</v>
      </c>
      <c r="N901" s="5">
        <v>45412</v>
      </c>
      <c r="O901" s="5">
        <v>47238</v>
      </c>
      <c r="P901" s="3" t="s">
        <v>2158</v>
      </c>
      <c r="Q901" s="3" t="s">
        <v>2073</v>
      </c>
      <c r="R901" s="3" t="s">
        <v>21</v>
      </c>
      <c r="S901" s="1" t="s">
        <v>22</v>
      </c>
    </row>
    <row r="902" spans="1:19" ht="25.5" x14ac:dyDescent="0.2">
      <c r="A902" s="97">
        <v>2025296</v>
      </c>
      <c r="B902" s="5">
        <v>45838</v>
      </c>
      <c r="C902" s="4" t="str">
        <f>TEXT(Fiscalizacoes[[#This Row],[Data]],"mm/aaaa")</f>
        <v>06/2025</v>
      </c>
      <c r="D902" s="2" t="s">
        <v>2160</v>
      </c>
      <c r="E902" s="1" t="s">
        <v>34</v>
      </c>
      <c r="F902" s="3" t="s">
        <v>1227</v>
      </c>
      <c r="G902" s="1">
        <v>3000</v>
      </c>
      <c r="H902" s="3" t="s">
        <v>1228</v>
      </c>
      <c r="I902" s="3" t="s">
        <v>1220</v>
      </c>
      <c r="J902" s="1" t="s">
        <v>30</v>
      </c>
      <c r="K902" s="1" t="s">
        <v>30</v>
      </c>
      <c r="M902" s="25"/>
      <c r="O902" s="5"/>
      <c r="P902" s="3" t="s">
        <v>2158</v>
      </c>
      <c r="Q902" s="3" t="s">
        <v>2073</v>
      </c>
      <c r="R902" s="3" t="s">
        <v>21</v>
      </c>
      <c r="S902" s="1" t="s">
        <v>22</v>
      </c>
    </row>
    <row r="903" spans="1:19" ht="25.5" x14ac:dyDescent="0.2">
      <c r="A903" s="1">
        <v>2025297</v>
      </c>
      <c r="B903" s="5">
        <v>45838</v>
      </c>
      <c r="C903" s="4" t="str">
        <f>TEXT(Fiscalizacoes[[#This Row],[Data]],"mm/aaaa")</f>
        <v>06/2025</v>
      </c>
      <c r="D903" s="2" t="s">
        <v>1202</v>
      </c>
      <c r="E903" s="1" t="s">
        <v>34</v>
      </c>
      <c r="F903" s="3" t="s">
        <v>1227</v>
      </c>
      <c r="G903" s="1">
        <v>3000</v>
      </c>
      <c r="H903" s="3" t="s">
        <v>1228</v>
      </c>
      <c r="I903" s="3" t="s">
        <v>1220</v>
      </c>
      <c r="J903" s="1" t="s">
        <v>30</v>
      </c>
      <c r="K903" s="1" t="s">
        <v>30</v>
      </c>
      <c r="L903" s="7" t="s">
        <v>31</v>
      </c>
      <c r="M903" s="3"/>
      <c r="O903" s="5"/>
      <c r="P903" s="3" t="s">
        <v>2158</v>
      </c>
      <c r="Q903" s="3" t="s">
        <v>2073</v>
      </c>
      <c r="R903" s="3" t="s">
        <v>21</v>
      </c>
      <c r="S903" s="1" t="s">
        <v>22</v>
      </c>
    </row>
    <row r="904" spans="1:19" ht="25.5" x14ac:dyDescent="0.2">
      <c r="A904" s="97">
        <v>2025298</v>
      </c>
      <c r="B904" s="5">
        <v>45838</v>
      </c>
      <c r="C904" s="4" t="str">
        <f>TEXT(Fiscalizacoes[[#This Row],[Data]],"mm/aaaa")</f>
        <v>06/2025</v>
      </c>
      <c r="D904" s="2" t="s">
        <v>2161</v>
      </c>
      <c r="E904" s="1" t="s">
        <v>34</v>
      </c>
      <c r="F904" s="3" t="s">
        <v>1227</v>
      </c>
      <c r="G904" s="1">
        <v>3000</v>
      </c>
      <c r="H904" s="3" t="s">
        <v>1228</v>
      </c>
      <c r="I904" s="3" t="s">
        <v>1220</v>
      </c>
      <c r="J904" s="1" t="s">
        <v>18</v>
      </c>
      <c r="K904" s="1" t="s">
        <v>532</v>
      </c>
      <c r="L904" s="4" t="s">
        <v>1236</v>
      </c>
      <c r="M904" s="25" t="s">
        <v>19</v>
      </c>
      <c r="N904" s="5">
        <v>44469</v>
      </c>
      <c r="O904" s="5">
        <v>48121</v>
      </c>
      <c r="P904" s="3" t="s">
        <v>2158</v>
      </c>
      <c r="Q904" s="3" t="s">
        <v>2073</v>
      </c>
      <c r="R904" s="3" t="s">
        <v>21</v>
      </c>
      <c r="S904" s="1" t="s">
        <v>22</v>
      </c>
    </row>
    <row r="905" spans="1:19" ht="25.5" x14ac:dyDescent="0.2">
      <c r="A905" s="1">
        <v>2025299</v>
      </c>
      <c r="B905" s="5">
        <v>45838</v>
      </c>
      <c r="C905" s="4" t="str">
        <f>TEXT(Fiscalizacoes[[#This Row],[Data]],"mm/aaaa")</f>
        <v>06/2025</v>
      </c>
      <c r="D905" s="2" t="s">
        <v>2162</v>
      </c>
      <c r="E905" s="1" t="s">
        <v>34</v>
      </c>
      <c r="F905" s="3" t="s">
        <v>1227</v>
      </c>
      <c r="G905" s="1">
        <v>3000</v>
      </c>
      <c r="H905" s="3" t="s">
        <v>1228</v>
      </c>
      <c r="I905" s="3" t="s">
        <v>1220</v>
      </c>
      <c r="J905" s="1" t="s">
        <v>18</v>
      </c>
      <c r="K905" s="1" t="s">
        <v>532</v>
      </c>
      <c r="L905" s="4" t="s">
        <v>1237</v>
      </c>
      <c r="M905" s="25" t="s">
        <v>19</v>
      </c>
      <c r="N905" s="5">
        <v>43982</v>
      </c>
      <c r="O905" s="5">
        <v>47634</v>
      </c>
      <c r="P905" s="3" t="s">
        <v>2158</v>
      </c>
      <c r="Q905" s="3" t="s">
        <v>2073</v>
      </c>
      <c r="R905" s="3" t="s">
        <v>21</v>
      </c>
      <c r="S905" s="1" t="s">
        <v>22</v>
      </c>
    </row>
    <row r="906" spans="1:19" ht="25.5" x14ac:dyDescent="0.2">
      <c r="A906" s="97">
        <v>2025300</v>
      </c>
      <c r="B906" s="5">
        <v>45838</v>
      </c>
      <c r="C906" s="4" t="str">
        <f>TEXT(Fiscalizacoes[[#This Row],[Data]],"mm/aaaa")</f>
        <v>06/2025</v>
      </c>
      <c r="D906" s="2" t="s">
        <v>2166</v>
      </c>
      <c r="E906" s="1" t="s">
        <v>34</v>
      </c>
      <c r="F906" s="3" t="s">
        <v>1227</v>
      </c>
      <c r="G906" s="1">
        <v>3000</v>
      </c>
      <c r="H906" s="3" t="s">
        <v>1228</v>
      </c>
      <c r="I906" s="3" t="s">
        <v>1220</v>
      </c>
      <c r="J906" s="1" t="s">
        <v>18</v>
      </c>
      <c r="K906" s="1" t="s">
        <v>532</v>
      </c>
      <c r="L906" s="4" t="s">
        <v>2163</v>
      </c>
      <c r="M906" s="25" t="s">
        <v>19</v>
      </c>
      <c r="N906" s="5">
        <v>44742</v>
      </c>
      <c r="O906" s="5">
        <v>48395</v>
      </c>
      <c r="P906" s="3" t="s">
        <v>2158</v>
      </c>
      <c r="Q906" s="3" t="s">
        <v>2073</v>
      </c>
      <c r="R906" s="3" t="s">
        <v>21</v>
      </c>
      <c r="S906" s="1" t="s">
        <v>22</v>
      </c>
    </row>
    <row r="907" spans="1:19" ht="25.5" x14ac:dyDescent="0.2">
      <c r="A907" s="1">
        <v>2025301</v>
      </c>
      <c r="B907" s="5">
        <v>45838</v>
      </c>
      <c r="C907" s="4" t="str">
        <f>TEXT(Fiscalizacoes[[#This Row],[Data]],"mm/aaaa")</f>
        <v>06/2025</v>
      </c>
      <c r="D907" s="2" t="s">
        <v>2164</v>
      </c>
      <c r="E907" s="1" t="s">
        <v>34</v>
      </c>
      <c r="F907" s="3" t="s">
        <v>1227</v>
      </c>
      <c r="G907" s="1">
        <v>3000</v>
      </c>
      <c r="H907" s="3" t="s">
        <v>1228</v>
      </c>
      <c r="I907" s="3" t="s">
        <v>1220</v>
      </c>
      <c r="J907" s="1" t="s">
        <v>18</v>
      </c>
      <c r="K907" s="1" t="s">
        <v>532</v>
      </c>
      <c r="L907" s="4" t="s">
        <v>2165</v>
      </c>
      <c r="M907" s="25" t="s">
        <v>19</v>
      </c>
      <c r="N907" s="5">
        <v>44439</v>
      </c>
      <c r="O907" s="5">
        <v>48090</v>
      </c>
      <c r="P907" s="3" t="s">
        <v>2158</v>
      </c>
      <c r="Q907" s="3" t="s">
        <v>2073</v>
      </c>
      <c r="R907" s="3" t="s">
        <v>21</v>
      </c>
      <c r="S907" s="1" t="s">
        <v>22</v>
      </c>
    </row>
    <row r="908" spans="1:19" ht="25.5" x14ac:dyDescent="0.2">
      <c r="A908" s="97">
        <v>2025302</v>
      </c>
      <c r="B908" s="5">
        <v>45838</v>
      </c>
      <c r="C908" s="4" t="str">
        <f>TEXT(Fiscalizacoes[[#This Row],[Data]],"mm/aaaa")</f>
        <v>06/2025</v>
      </c>
      <c r="D908" s="2" t="s">
        <v>2167</v>
      </c>
      <c r="E908" s="1" t="s">
        <v>34</v>
      </c>
      <c r="F908" s="3" t="s">
        <v>1227</v>
      </c>
      <c r="G908" s="1">
        <v>3000</v>
      </c>
      <c r="H908" s="3" t="s">
        <v>1228</v>
      </c>
      <c r="I908" s="3" t="s">
        <v>1220</v>
      </c>
      <c r="J908" s="1" t="s">
        <v>18</v>
      </c>
      <c r="K908" s="1" t="s">
        <v>532</v>
      </c>
      <c r="L908" s="4" t="s">
        <v>1239</v>
      </c>
      <c r="M908" s="25" t="s">
        <v>19</v>
      </c>
      <c r="N908" s="5">
        <v>44286</v>
      </c>
      <c r="O908" s="5">
        <v>47937</v>
      </c>
      <c r="P908" s="3" t="s">
        <v>2158</v>
      </c>
      <c r="Q908" s="3" t="s">
        <v>2073</v>
      </c>
      <c r="R908" s="3" t="s">
        <v>21</v>
      </c>
      <c r="S908" s="1" t="s">
        <v>22</v>
      </c>
    </row>
    <row r="909" spans="1:19" ht="25.5" x14ac:dyDescent="0.2">
      <c r="A909" s="1">
        <v>2025303</v>
      </c>
      <c r="B909" s="5">
        <v>45838</v>
      </c>
      <c r="C909" s="4" t="str">
        <f>TEXT(Fiscalizacoes[[#This Row],[Data]],"mm/aaaa")</f>
        <v>06/2025</v>
      </c>
      <c r="D909" s="2" t="s">
        <v>2168</v>
      </c>
      <c r="E909" s="1" t="s">
        <v>34</v>
      </c>
      <c r="F909" s="3" t="s">
        <v>1227</v>
      </c>
      <c r="G909" s="1">
        <v>3000</v>
      </c>
      <c r="H909" s="3" t="s">
        <v>1228</v>
      </c>
      <c r="I909" s="3" t="s">
        <v>1220</v>
      </c>
      <c r="J909" s="1" t="s">
        <v>18</v>
      </c>
      <c r="K909" s="1" t="s">
        <v>532</v>
      </c>
      <c r="L909" s="4" t="s">
        <v>1240</v>
      </c>
      <c r="M909" s="25" t="s">
        <v>19</v>
      </c>
      <c r="N909" s="5">
        <v>44834</v>
      </c>
      <c r="O909" s="5">
        <v>48487</v>
      </c>
      <c r="P909" s="3" t="s">
        <v>2158</v>
      </c>
      <c r="Q909" s="3" t="s">
        <v>2073</v>
      </c>
      <c r="R909" s="3" t="s">
        <v>21</v>
      </c>
      <c r="S909" s="1" t="s">
        <v>22</v>
      </c>
    </row>
    <row r="910" spans="1:19" ht="25.5" x14ac:dyDescent="0.2">
      <c r="A910" s="97">
        <v>2025304</v>
      </c>
      <c r="B910" s="5">
        <v>45838</v>
      </c>
      <c r="C910" s="4" t="str">
        <f>TEXT(Fiscalizacoes[[#This Row],[Data]],"mm/aaaa")</f>
        <v>06/2025</v>
      </c>
      <c r="D910" s="2" t="s">
        <v>2169</v>
      </c>
      <c r="E910" s="1" t="s">
        <v>34</v>
      </c>
      <c r="F910" s="3" t="s">
        <v>1227</v>
      </c>
      <c r="G910" s="1">
        <v>3000</v>
      </c>
      <c r="H910" s="3" t="s">
        <v>1228</v>
      </c>
      <c r="I910" s="3" t="s">
        <v>1220</v>
      </c>
      <c r="J910" s="1" t="s">
        <v>18</v>
      </c>
      <c r="K910" s="1" t="s">
        <v>532</v>
      </c>
      <c r="L910" s="4" t="s">
        <v>1241</v>
      </c>
      <c r="M910" s="25" t="s">
        <v>19</v>
      </c>
      <c r="N910" s="5">
        <v>44834</v>
      </c>
      <c r="O910" s="5">
        <v>48487</v>
      </c>
      <c r="P910" s="3" t="s">
        <v>2158</v>
      </c>
      <c r="Q910" s="3" t="s">
        <v>2073</v>
      </c>
      <c r="R910" s="3" t="s">
        <v>21</v>
      </c>
      <c r="S910" s="1" t="s">
        <v>22</v>
      </c>
    </row>
    <row r="911" spans="1:19" ht="25.5" x14ac:dyDescent="0.2">
      <c r="A911" s="1">
        <v>2025305</v>
      </c>
      <c r="B911" s="5">
        <v>45838</v>
      </c>
      <c r="C911" s="4" t="str">
        <f>TEXT(Fiscalizacoes[[#This Row],[Data]],"mm/aaaa")</f>
        <v>06/2025</v>
      </c>
      <c r="D911" s="2" t="s">
        <v>2170</v>
      </c>
      <c r="E911" s="1" t="s">
        <v>34</v>
      </c>
      <c r="F911" s="3" t="s">
        <v>1227</v>
      </c>
      <c r="G911" s="1">
        <v>3000</v>
      </c>
      <c r="H911" s="3" t="s">
        <v>1228</v>
      </c>
      <c r="I911" s="3" t="s">
        <v>1220</v>
      </c>
      <c r="J911" s="1" t="s">
        <v>18</v>
      </c>
      <c r="K911" s="1" t="s">
        <v>532</v>
      </c>
      <c r="L911" s="4" t="s">
        <v>1231</v>
      </c>
      <c r="M911" s="25" t="s">
        <v>19</v>
      </c>
      <c r="N911" s="5">
        <v>42825</v>
      </c>
      <c r="O911" s="5">
        <v>46477</v>
      </c>
      <c r="P911" s="3" t="s">
        <v>2158</v>
      </c>
      <c r="Q911" s="3" t="s">
        <v>2073</v>
      </c>
      <c r="R911" s="3" t="s">
        <v>21</v>
      </c>
      <c r="S911" s="1" t="s">
        <v>22</v>
      </c>
    </row>
    <row r="912" spans="1:19" ht="25.5" x14ac:dyDescent="0.2">
      <c r="A912" s="97">
        <v>2025306</v>
      </c>
      <c r="B912" s="5">
        <v>45838</v>
      </c>
      <c r="C912" s="4" t="str">
        <f>TEXT(Fiscalizacoes[[#This Row],[Data]],"mm/aaaa")</f>
        <v>06/2025</v>
      </c>
      <c r="D912" s="2" t="s">
        <v>2171</v>
      </c>
      <c r="E912" s="1" t="s">
        <v>34</v>
      </c>
      <c r="F912" s="3" t="s">
        <v>1227</v>
      </c>
      <c r="G912" s="1">
        <v>3000</v>
      </c>
      <c r="H912" s="3" t="s">
        <v>1228</v>
      </c>
      <c r="I912" s="3" t="s">
        <v>1220</v>
      </c>
      <c r="J912" s="1" t="s">
        <v>18</v>
      </c>
      <c r="K912" s="1" t="s">
        <v>532</v>
      </c>
      <c r="L912" s="4" t="s">
        <v>1232</v>
      </c>
      <c r="M912" s="25" t="s">
        <v>19</v>
      </c>
      <c r="N912" s="5">
        <v>44742</v>
      </c>
      <c r="O912" s="5">
        <v>48395</v>
      </c>
      <c r="P912" s="3" t="s">
        <v>2158</v>
      </c>
      <c r="Q912" s="3" t="s">
        <v>2073</v>
      </c>
      <c r="R912" s="3" t="s">
        <v>21</v>
      </c>
      <c r="S912" s="1" t="s">
        <v>22</v>
      </c>
    </row>
    <row r="913" spans="1:19" ht="25.5" x14ac:dyDescent="0.2">
      <c r="A913" s="1">
        <v>2025307</v>
      </c>
      <c r="B913" s="5">
        <v>45838</v>
      </c>
      <c r="C913" s="4" t="str">
        <f>TEXT(Fiscalizacoes[[#This Row],[Data]],"mm/aaaa")</f>
        <v>06/2025</v>
      </c>
      <c r="D913" s="2" t="s">
        <v>2172</v>
      </c>
      <c r="E913" s="1" t="s">
        <v>34</v>
      </c>
      <c r="F913" s="3" t="s">
        <v>1227</v>
      </c>
      <c r="G913" s="1">
        <v>3000</v>
      </c>
      <c r="H913" s="3" t="s">
        <v>1228</v>
      </c>
      <c r="I913" s="3" t="s">
        <v>1220</v>
      </c>
      <c r="J913" s="1" t="s">
        <v>18</v>
      </c>
      <c r="K913" s="1" t="s">
        <v>532</v>
      </c>
      <c r="L913" s="4" t="s">
        <v>2173</v>
      </c>
      <c r="M913" s="25" t="s">
        <v>19</v>
      </c>
      <c r="N913" s="5">
        <v>44834</v>
      </c>
      <c r="O913" s="5">
        <v>48487</v>
      </c>
      <c r="P913" s="3" t="s">
        <v>2158</v>
      </c>
      <c r="Q913" s="3" t="s">
        <v>2073</v>
      </c>
      <c r="R913" s="3" t="s">
        <v>21</v>
      </c>
      <c r="S913" s="1" t="s">
        <v>22</v>
      </c>
    </row>
    <row r="914" spans="1:19" ht="25.5" x14ac:dyDescent="0.2">
      <c r="A914" s="97">
        <v>2025308</v>
      </c>
      <c r="B914" s="5">
        <v>45838</v>
      </c>
      <c r="C914" s="4" t="str">
        <f>TEXT(Fiscalizacoes[[#This Row],[Data]],"mm/aaaa")</f>
        <v>06/2025</v>
      </c>
      <c r="D914" s="2" t="s">
        <v>2174</v>
      </c>
      <c r="E914" s="1" t="s">
        <v>34</v>
      </c>
      <c r="F914" s="3" t="s">
        <v>1227</v>
      </c>
      <c r="G914" s="1">
        <v>3000</v>
      </c>
      <c r="H914" s="3" t="s">
        <v>1228</v>
      </c>
      <c r="I914" s="3" t="s">
        <v>1220</v>
      </c>
      <c r="J914" s="1" t="s">
        <v>18</v>
      </c>
      <c r="K914" s="1" t="s">
        <v>532</v>
      </c>
      <c r="L914" s="4" t="s">
        <v>1234</v>
      </c>
      <c r="M914" s="25" t="s">
        <v>19</v>
      </c>
      <c r="N914" s="5">
        <v>44469</v>
      </c>
      <c r="O914" s="5">
        <v>48121</v>
      </c>
      <c r="P914" s="3" t="s">
        <v>2158</v>
      </c>
      <c r="Q914" s="3" t="s">
        <v>2073</v>
      </c>
      <c r="R914" s="3" t="s">
        <v>21</v>
      </c>
      <c r="S914" s="1" t="s">
        <v>22</v>
      </c>
    </row>
    <row r="915" spans="1:19" ht="25.5" x14ac:dyDescent="0.2">
      <c r="A915" s="1">
        <v>2025309</v>
      </c>
      <c r="B915" s="5">
        <v>45838</v>
      </c>
      <c r="C915" s="4" t="str">
        <f>TEXT(Fiscalizacoes[[#This Row],[Data]],"mm/aaaa")</f>
        <v>06/2025</v>
      </c>
      <c r="D915" s="2" t="s">
        <v>2175</v>
      </c>
      <c r="E915" s="1" t="s">
        <v>34</v>
      </c>
      <c r="F915" s="3" t="s">
        <v>1227</v>
      </c>
      <c r="G915" s="1">
        <v>3000</v>
      </c>
      <c r="H915" s="3" t="s">
        <v>1228</v>
      </c>
      <c r="I915" s="3" t="s">
        <v>1220</v>
      </c>
      <c r="J915" s="1" t="s">
        <v>18</v>
      </c>
      <c r="K915" s="1" t="s">
        <v>532</v>
      </c>
      <c r="L915" s="4" t="s">
        <v>1235</v>
      </c>
      <c r="M915" s="25" t="s">
        <v>19</v>
      </c>
      <c r="N915" s="5">
        <v>44834</v>
      </c>
      <c r="O915" s="5">
        <v>48487</v>
      </c>
      <c r="P915" s="3" t="s">
        <v>2158</v>
      </c>
      <c r="Q915" s="3" t="s">
        <v>2073</v>
      </c>
      <c r="R915" s="3" t="s">
        <v>21</v>
      </c>
      <c r="S915" s="1" t="s">
        <v>22</v>
      </c>
    </row>
    <row r="916" spans="1:19" ht="25.5" x14ac:dyDescent="0.2">
      <c r="A916" s="97">
        <v>2025310</v>
      </c>
      <c r="B916" s="5">
        <v>45838</v>
      </c>
      <c r="C916" s="4" t="str">
        <f>TEXT(Fiscalizacoes[[#This Row],[Data]],"mm/aaaa")</f>
        <v>06/2025</v>
      </c>
      <c r="D916" s="2" t="s">
        <v>1216</v>
      </c>
      <c r="E916" s="1" t="s">
        <v>23</v>
      </c>
      <c r="F916" s="3" t="s">
        <v>1246</v>
      </c>
      <c r="G916" s="1">
        <v>181</v>
      </c>
      <c r="H916" s="3" t="s">
        <v>1228</v>
      </c>
      <c r="I916" s="3" t="s">
        <v>1220</v>
      </c>
      <c r="J916" s="1" t="s">
        <v>36</v>
      </c>
      <c r="K916" s="1" t="s">
        <v>489</v>
      </c>
      <c r="L916" s="4" t="s">
        <v>1248</v>
      </c>
      <c r="M916" s="25" t="s">
        <v>191</v>
      </c>
      <c r="N916" s="5">
        <v>44316</v>
      </c>
      <c r="O916" s="5">
        <v>46142</v>
      </c>
      <c r="P916" s="3" t="s">
        <v>2158</v>
      </c>
      <c r="Q916" s="3" t="s">
        <v>2073</v>
      </c>
      <c r="R916" s="3" t="s">
        <v>21</v>
      </c>
      <c r="S916" s="1" t="s">
        <v>22</v>
      </c>
    </row>
    <row r="917" spans="1:19" ht="25.5" x14ac:dyDescent="0.2">
      <c r="A917" s="1">
        <v>2025311</v>
      </c>
      <c r="B917" s="5">
        <v>45838</v>
      </c>
      <c r="C917" s="4" t="str">
        <f>TEXT(Fiscalizacoes[[#This Row],[Data]],"mm/aaaa")</f>
        <v>06/2025</v>
      </c>
      <c r="D917" s="2" t="s">
        <v>2176</v>
      </c>
      <c r="E917" s="1" t="s">
        <v>23</v>
      </c>
      <c r="F917" s="3" t="s">
        <v>1242</v>
      </c>
      <c r="G917" s="1">
        <v>87</v>
      </c>
      <c r="H917" s="3" t="s">
        <v>1243</v>
      </c>
      <c r="I917" s="3" t="s">
        <v>1220</v>
      </c>
      <c r="J917" s="1" t="s">
        <v>24</v>
      </c>
      <c r="K917" s="1" t="s">
        <v>532</v>
      </c>
      <c r="L917" s="4" t="s">
        <v>1244</v>
      </c>
      <c r="M917" s="25" t="s">
        <v>19</v>
      </c>
      <c r="N917" s="5">
        <v>44681</v>
      </c>
      <c r="O917" s="5">
        <v>48334</v>
      </c>
      <c r="P917" s="3" t="s">
        <v>2158</v>
      </c>
      <c r="Q917" s="3" t="s">
        <v>2073</v>
      </c>
      <c r="R917" s="3" t="s">
        <v>21</v>
      </c>
      <c r="S917" s="1" t="s">
        <v>22</v>
      </c>
    </row>
    <row r="918" spans="1:19" ht="25.5" x14ac:dyDescent="0.2">
      <c r="A918" s="97">
        <v>2025312</v>
      </c>
      <c r="B918" s="5">
        <v>45838</v>
      </c>
      <c r="C918" s="4" t="str">
        <f>TEXT(Fiscalizacoes[[#This Row],[Data]],"mm/aaaa")</f>
        <v>06/2025</v>
      </c>
      <c r="D918" s="2" t="s">
        <v>2177</v>
      </c>
      <c r="E918" s="1" t="s">
        <v>34</v>
      </c>
      <c r="F918" s="3" t="s">
        <v>1227</v>
      </c>
      <c r="G918" s="1">
        <v>1150</v>
      </c>
      <c r="H918" s="3" t="s">
        <v>1243</v>
      </c>
      <c r="I918" s="3" t="s">
        <v>1220</v>
      </c>
      <c r="J918" s="1" t="s">
        <v>28</v>
      </c>
      <c r="K918" s="1" t="s">
        <v>489</v>
      </c>
      <c r="L918" s="4" t="s">
        <v>1245</v>
      </c>
      <c r="M918" s="25" t="s">
        <v>29</v>
      </c>
      <c r="N918" s="5">
        <v>45016</v>
      </c>
      <c r="O918" s="5">
        <v>46843</v>
      </c>
      <c r="P918" s="3" t="s">
        <v>2158</v>
      </c>
      <c r="Q918" s="3" t="s">
        <v>2073</v>
      </c>
      <c r="R918" s="3" t="s">
        <v>21</v>
      </c>
      <c r="S918" s="1" t="s">
        <v>22</v>
      </c>
    </row>
    <row r="919" spans="1:19" ht="25.5" x14ac:dyDescent="0.2">
      <c r="A919" s="1">
        <v>2025313</v>
      </c>
      <c r="B919" s="5">
        <v>45838</v>
      </c>
      <c r="C919" s="4" t="str">
        <f>TEXT(Fiscalizacoes[[#This Row],[Data]],"mm/aaaa")</f>
        <v>06/2025</v>
      </c>
      <c r="D919" s="2" t="s">
        <v>1257</v>
      </c>
      <c r="E919" s="1" t="s">
        <v>34</v>
      </c>
      <c r="F919" s="3" t="s">
        <v>1227</v>
      </c>
      <c r="G919" s="1">
        <v>48</v>
      </c>
      <c r="H919" s="3" t="s">
        <v>1275</v>
      </c>
      <c r="I919" s="3" t="s">
        <v>1220</v>
      </c>
      <c r="J919" s="1" t="s">
        <v>30</v>
      </c>
      <c r="K919" s="1" t="s">
        <v>30</v>
      </c>
      <c r="M919" s="25"/>
      <c r="O919" s="5"/>
      <c r="P919" s="3" t="s">
        <v>2158</v>
      </c>
      <c r="Q919" s="3" t="s">
        <v>2073</v>
      </c>
      <c r="R919" s="3" t="s">
        <v>21</v>
      </c>
      <c r="S919" s="1" t="s">
        <v>22</v>
      </c>
    </row>
    <row r="920" spans="1:19" ht="25.5" x14ac:dyDescent="0.2">
      <c r="A920" s="1">
        <v>2025314</v>
      </c>
      <c r="B920" s="5">
        <v>45838</v>
      </c>
      <c r="C920" s="4" t="str">
        <f>TEXT(Fiscalizacoes[[#This Row],[Data]],"mm/aaaa")</f>
        <v>06/2025</v>
      </c>
      <c r="D920" s="2" t="s">
        <v>1262</v>
      </c>
      <c r="E920" s="1" t="s">
        <v>34</v>
      </c>
      <c r="F920" s="3" t="s">
        <v>1227</v>
      </c>
      <c r="G920" s="1">
        <v>48</v>
      </c>
      <c r="H920" s="3" t="s">
        <v>1275</v>
      </c>
      <c r="I920" s="3" t="s">
        <v>1220</v>
      </c>
      <c r="J920" s="1" t="s">
        <v>30</v>
      </c>
      <c r="K920" s="1" t="s">
        <v>30</v>
      </c>
      <c r="M920" s="25"/>
      <c r="O920" s="5"/>
      <c r="P920" s="3" t="s">
        <v>2158</v>
      </c>
      <c r="Q920" s="3" t="s">
        <v>2073</v>
      </c>
      <c r="R920" s="3" t="s">
        <v>21</v>
      </c>
      <c r="S920" s="1" t="s">
        <v>22</v>
      </c>
    </row>
    <row r="921" spans="1:19" ht="25.5" x14ac:dyDescent="0.2">
      <c r="A921" s="1">
        <v>2025315</v>
      </c>
      <c r="B921" s="5">
        <v>45838</v>
      </c>
      <c r="C921" s="4" t="str">
        <f>TEXT(Fiscalizacoes[[#This Row],[Data]],"mm/aaaa")</f>
        <v>06/2025</v>
      </c>
      <c r="D921" s="2" t="s">
        <v>2178</v>
      </c>
      <c r="E921" s="1" t="s">
        <v>26</v>
      </c>
      <c r="F921" s="3" t="s">
        <v>2179</v>
      </c>
      <c r="G921" s="1" t="s">
        <v>396</v>
      </c>
      <c r="H921" s="3" t="s">
        <v>1275</v>
      </c>
      <c r="I921" s="3" t="s">
        <v>1220</v>
      </c>
      <c r="J921" s="1" t="s">
        <v>36</v>
      </c>
      <c r="K921" s="1" t="s">
        <v>489</v>
      </c>
      <c r="L921" s="4" t="s">
        <v>2180</v>
      </c>
      <c r="M921" s="25" t="s">
        <v>839</v>
      </c>
      <c r="N921" s="5">
        <v>45412</v>
      </c>
      <c r="O921" s="5">
        <v>47238</v>
      </c>
      <c r="P921" s="3" t="s">
        <v>2158</v>
      </c>
      <c r="Q921" s="3" t="s">
        <v>2073</v>
      </c>
      <c r="R921" s="3" t="s">
        <v>21</v>
      </c>
      <c r="S921" s="1" t="s">
        <v>22</v>
      </c>
    </row>
    <row r="922" spans="1:19" ht="25.5" x14ac:dyDescent="0.2">
      <c r="A922" s="97">
        <v>2025316</v>
      </c>
      <c r="B922" s="5">
        <v>45838</v>
      </c>
      <c r="C922" s="4" t="str">
        <f>TEXT(Fiscalizacoes[[#This Row],[Data]],"mm/aaaa")</f>
        <v>06/2025</v>
      </c>
      <c r="D922" s="2" t="s">
        <v>1258</v>
      </c>
      <c r="E922" s="1" t="s">
        <v>34</v>
      </c>
      <c r="F922" s="3" t="s">
        <v>1277</v>
      </c>
      <c r="G922" s="1" t="s">
        <v>396</v>
      </c>
      <c r="H922" s="3" t="s">
        <v>1275</v>
      </c>
      <c r="I922" s="3" t="s">
        <v>1220</v>
      </c>
      <c r="J922" s="1" t="s">
        <v>36</v>
      </c>
      <c r="K922" s="1" t="s">
        <v>489</v>
      </c>
      <c r="L922" s="4" t="s">
        <v>1268</v>
      </c>
      <c r="M922" s="25" t="s">
        <v>196</v>
      </c>
      <c r="N922" s="5">
        <v>45442</v>
      </c>
      <c r="O922" s="5">
        <v>47268</v>
      </c>
      <c r="P922" s="3" t="s">
        <v>2158</v>
      </c>
      <c r="Q922" s="3" t="s">
        <v>2073</v>
      </c>
      <c r="R922" s="3" t="s">
        <v>21</v>
      </c>
      <c r="S922" s="1" t="s">
        <v>22</v>
      </c>
    </row>
    <row r="923" spans="1:19" ht="25.5" x14ac:dyDescent="0.2">
      <c r="A923" s="1">
        <v>2025317</v>
      </c>
      <c r="B923" s="5">
        <v>45842</v>
      </c>
      <c r="C923" s="4" t="str">
        <f>TEXT(Fiscalizacoes[[#This Row],[Data]],"mm/aaaa")</f>
        <v>07/2025</v>
      </c>
      <c r="D923" s="2" t="s">
        <v>2182</v>
      </c>
      <c r="E923" s="1" t="s">
        <v>34</v>
      </c>
      <c r="F923" s="3" t="s">
        <v>821</v>
      </c>
      <c r="G923" s="1">
        <v>975</v>
      </c>
      <c r="H923" s="3" t="s">
        <v>822</v>
      </c>
      <c r="I923" s="3" t="s">
        <v>823</v>
      </c>
      <c r="J923" s="1" t="s">
        <v>18</v>
      </c>
      <c r="K923" s="1" t="s">
        <v>489</v>
      </c>
      <c r="L923" s="4" t="s">
        <v>824</v>
      </c>
      <c r="M923" s="25" t="s">
        <v>29</v>
      </c>
      <c r="N923" s="5">
        <v>45322</v>
      </c>
      <c r="O923" s="5">
        <v>47149</v>
      </c>
      <c r="P923" s="3" t="s">
        <v>2210</v>
      </c>
      <c r="Q923" s="3" t="s">
        <v>25</v>
      </c>
      <c r="R923" s="3" t="s">
        <v>21</v>
      </c>
      <c r="S923" s="1" t="s">
        <v>22</v>
      </c>
    </row>
    <row r="924" spans="1:19" ht="25.5" x14ac:dyDescent="0.2">
      <c r="A924" s="1">
        <v>2025318</v>
      </c>
      <c r="B924" s="5">
        <v>45842</v>
      </c>
      <c r="C924" s="4" t="str">
        <f>TEXT(Fiscalizacoes[[#This Row],[Data]],"mm/aaaa")</f>
        <v>07/2025</v>
      </c>
      <c r="D924" s="2" t="s">
        <v>825</v>
      </c>
      <c r="E924" s="1" t="s">
        <v>17</v>
      </c>
      <c r="F924" s="3" t="s">
        <v>2183</v>
      </c>
      <c r="G924" s="1">
        <v>200</v>
      </c>
      <c r="H924" s="3" t="s">
        <v>2184</v>
      </c>
      <c r="I924" s="3" t="s">
        <v>823</v>
      </c>
      <c r="J924" s="1" t="s">
        <v>36</v>
      </c>
      <c r="K924" s="1" t="s">
        <v>489</v>
      </c>
      <c r="L924" s="4" t="s">
        <v>828</v>
      </c>
      <c r="M924" s="25" t="s">
        <v>408</v>
      </c>
      <c r="N924" s="5">
        <v>45046</v>
      </c>
      <c r="O924" s="5">
        <v>46873</v>
      </c>
      <c r="P924" s="3" t="s">
        <v>2210</v>
      </c>
      <c r="Q924" s="3" t="s">
        <v>25</v>
      </c>
      <c r="R924" s="3" t="s">
        <v>21</v>
      </c>
      <c r="S924" s="1" t="s">
        <v>22</v>
      </c>
    </row>
    <row r="925" spans="1:19" ht="25.5" x14ac:dyDescent="0.2">
      <c r="A925" s="1">
        <v>2025319</v>
      </c>
      <c r="B925" s="5">
        <v>45842</v>
      </c>
      <c r="C925" s="4" t="str">
        <f>TEXT(Fiscalizacoes[[#This Row],[Data]],"mm/aaaa")</f>
        <v>07/2025</v>
      </c>
      <c r="D925" s="2" t="s">
        <v>829</v>
      </c>
      <c r="E925" s="1" t="s">
        <v>17</v>
      </c>
      <c r="F925" s="3" t="s">
        <v>2183</v>
      </c>
      <c r="G925" s="1" t="s">
        <v>396</v>
      </c>
      <c r="H925" s="3" t="s">
        <v>2184</v>
      </c>
      <c r="I925" s="3" t="s">
        <v>823</v>
      </c>
      <c r="J925" s="1" t="s">
        <v>36</v>
      </c>
      <c r="K925" s="1" t="s">
        <v>489</v>
      </c>
      <c r="L925" s="4" t="s">
        <v>2187</v>
      </c>
      <c r="M925" s="25" t="s">
        <v>241</v>
      </c>
      <c r="N925" s="5">
        <v>44255</v>
      </c>
      <c r="O925" s="5">
        <v>46081</v>
      </c>
      <c r="P925" s="3" t="s">
        <v>2210</v>
      </c>
      <c r="Q925" s="3" t="s">
        <v>25</v>
      </c>
      <c r="R925" s="3" t="s">
        <v>21</v>
      </c>
      <c r="S925" s="1" t="s">
        <v>22</v>
      </c>
    </row>
    <row r="926" spans="1:19" ht="25.5" x14ac:dyDescent="0.2">
      <c r="A926" s="97">
        <v>2025320</v>
      </c>
      <c r="B926" s="5">
        <v>45842</v>
      </c>
      <c r="C926" s="4" t="str">
        <f>TEXT(Fiscalizacoes[[#This Row],[Data]],"mm/aaaa")</f>
        <v>07/2025</v>
      </c>
      <c r="D926" s="2" t="s">
        <v>2185</v>
      </c>
      <c r="E926" s="1" t="s">
        <v>26</v>
      </c>
      <c r="F926" s="3" t="s">
        <v>2186</v>
      </c>
      <c r="G926" s="1" t="s">
        <v>396</v>
      </c>
      <c r="H926" s="3" t="s">
        <v>37</v>
      </c>
      <c r="I926" s="3" t="s">
        <v>823</v>
      </c>
      <c r="J926" s="1" t="s">
        <v>36</v>
      </c>
      <c r="K926" s="1" t="s">
        <v>489</v>
      </c>
      <c r="L926" s="4" t="s">
        <v>2188</v>
      </c>
      <c r="M926" s="25" t="s">
        <v>1719</v>
      </c>
      <c r="N926" s="5">
        <v>45626</v>
      </c>
      <c r="O926" s="5">
        <v>47452</v>
      </c>
      <c r="P926" s="3" t="s">
        <v>2210</v>
      </c>
      <c r="Q926" s="3" t="s">
        <v>25</v>
      </c>
      <c r="R926" s="3" t="s">
        <v>21</v>
      </c>
      <c r="S926" s="1" t="s">
        <v>22</v>
      </c>
    </row>
    <row r="927" spans="1:19" ht="25.5" x14ac:dyDescent="0.2">
      <c r="A927" s="1">
        <v>2025321</v>
      </c>
      <c r="B927" s="5">
        <v>45842</v>
      </c>
      <c r="C927" s="4" t="str">
        <f>TEXT(Fiscalizacoes[[#This Row],[Data]],"mm/aaaa")</f>
        <v>07/2025</v>
      </c>
      <c r="D927" s="2" t="s">
        <v>2189</v>
      </c>
      <c r="E927" s="1" t="s">
        <v>26</v>
      </c>
      <c r="F927" s="3" t="s">
        <v>2190</v>
      </c>
      <c r="G927" s="1" t="s">
        <v>396</v>
      </c>
      <c r="H927" s="3" t="s">
        <v>1182</v>
      </c>
      <c r="I927" s="3" t="s">
        <v>837</v>
      </c>
      <c r="J927" s="1" t="s">
        <v>36</v>
      </c>
      <c r="K927" s="1" t="s">
        <v>489</v>
      </c>
      <c r="L927" s="4" t="s">
        <v>2191</v>
      </c>
      <c r="M927" s="25" t="s">
        <v>1150</v>
      </c>
      <c r="N927" s="5">
        <v>45535</v>
      </c>
      <c r="O927" s="5">
        <v>47361</v>
      </c>
      <c r="P927" s="3" t="s">
        <v>2210</v>
      </c>
      <c r="Q927" s="3" t="s">
        <v>25</v>
      </c>
      <c r="R927" s="3" t="s">
        <v>21</v>
      </c>
      <c r="S927" s="1" t="s">
        <v>22</v>
      </c>
    </row>
    <row r="928" spans="1:19" ht="25.5" x14ac:dyDescent="0.2">
      <c r="A928" s="1">
        <v>2025322</v>
      </c>
      <c r="B928" s="5">
        <v>45842</v>
      </c>
      <c r="C928" s="4" t="str">
        <f>TEXT(Fiscalizacoes[[#This Row],[Data]],"mm/aaaa")</f>
        <v>07/2025</v>
      </c>
      <c r="D928" s="2" t="s">
        <v>2192</v>
      </c>
      <c r="E928" s="1" t="s">
        <v>26</v>
      </c>
      <c r="F928" s="3" t="s">
        <v>2193</v>
      </c>
      <c r="G928" s="1" t="s">
        <v>396</v>
      </c>
      <c r="H928" s="3" t="s">
        <v>836</v>
      </c>
      <c r="I928" s="3" t="s">
        <v>837</v>
      </c>
      <c r="J928" s="1" t="s">
        <v>36</v>
      </c>
      <c r="K928" s="1" t="s">
        <v>489</v>
      </c>
      <c r="L928" s="4" t="s">
        <v>2194</v>
      </c>
      <c r="M928" s="25" t="s">
        <v>2195</v>
      </c>
      <c r="N928" s="5">
        <v>45626</v>
      </c>
      <c r="O928" s="5">
        <v>47452</v>
      </c>
      <c r="P928" s="3" t="s">
        <v>2210</v>
      </c>
      <c r="Q928" s="3" t="s">
        <v>25</v>
      </c>
      <c r="R928" s="3" t="s">
        <v>21</v>
      </c>
      <c r="S928" s="1" t="s">
        <v>22</v>
      </c>
    </row>
    <row r="929" spans="1:19" ht="25.5" x14ac:dyDescent="0.2">
      <c r="A929" s="1">
        <v>2025323</v>
      </c>
      <c r="B929" s="5">
        <v>45842</v>
      </c>
      <c r="C929" s="4" t="str">
        <f>TEXT(Fiscalizacoes[[#This Row],[Data]],"mm/aaaa")</f>
        <v>07/2025</v>
      </c>
      <c r="D929" s="2" t="s">
        <v>2196</v>
      </c>
      <c r="E929" s="1" t="s">
        <v>26</v>
      </c>
      <c r="F929" s="3" t="s">
        <v>2197</v>
      </c>
      <c r="G929" s="1" t="s">
        <v>396</v>
      </c>
      <c r="H929" s="3" t="s">
        <v>1182</v>
      </c>
      <c r="I929" s="3" t="s">
        <v>837</v>
      </c>
      <c r="J929" s="1" t="s">
        <v>36</v>
      </c>
      <c r="K929" s="1" t="s">
        <v>489</v>
      </c>
      <c r="L929" s="4" t="s">
        <v>842</v>
      </c>
      <c r="M929" s="25" t="s">
        <v>35</v>
      </c>
      <c r="N929" s="5">
        <v>45138</v>
      </c>
      <c r="O929" s="5">
        <v>46965</v>
      </c>
      <c r="P929" s="3" t="s">
        <v>2210</v>
      </c>
      <c r="Q929" s="3" t="s">
        <v>25</v>
      </c>
      <c r="R929" s="3" t="s">
        <v>21</v>
      </c>
      <c r="S929" s="1" t="s">
        <v>22</v>
      </c>
    </row>
    <row r="930" spans="1:19" ht="25.5" x14ac:dyDescent="0.2">
      <c r="A930" s="97">
        <v>2025324</v>
      </c>
      <c r="B930" s="5">
        <v>45842</v>
      </c>
      <c r="C930" s="4" t="str">
        <f>TEXT(Fiscalizacoes[[#This Row],[Data]],"mm/aaaa")</f>
        <v>07/2025</v>
      </c>
      <c r="D930" s="2" t="s">
        <v>2198</v>
      </c>
      <c r="E930" s="1" t="s">
        <v>26</v>
      </c>
      <c r="F930" s="3" t="s">
        <v>2199</v>
      </c>
      <c r="G930" s="1" t="s">
        <v>396</v>
      </c>
      <c r="H930" s="3" t="s">
        <v>849</v>
      </c>
      <c r="I930" s="3" t="s">
        <v>837</v>
      </c>
      <c r="J930" s="1" t="s">
        <v>36</v>
      </c>
      <c r="K930" s="1" t="s">
        <v>489</v>
      </c>
      <c r="L930" s="4" t="s">
        <v>2200</v>
      </c>
      <c r="M930" s="25" t="s">
        <v>848</v>
      </c>
      <c r="N930" s="5">
        <v>45716</v>
      </c>
      <c r="O930" s="5">
        <v>47542</v>
      </c>
      <c r="P930" s="3" t="s">
        <v>2210</v>
      </c>
      <c r="Q930" s="3" t="s">
        <v>25</v>
      </c>
      <c r="R930" s="3" t="s">
        <v>21</v>
      </c>
      <c r="S930" s="1" t="s">
        <v>22</v>
      </c>
    </row>
    <row r="931" spans="1:19" ht="25.5" x14ac:dyDescent="0.2">
      <c r="A931" s="1">
        <v>2025325</v>
      </c>
      <c r="B931" s="5">
        <v>45842</v>
      </c>
      <c r="C931" s="4" t="str">
        <f>TEXT(Fiscalizacoes[[#This Row],[Data]],"mm/aaaa")</f>
        <v>07/2025</v>
      </c>
      <c r="D931" s="2" t="s">
        <v>2201</v>
      </c>
      <c r="E931" s="1" t="s">
        <v>26</v>
      </c>
      <c r="F931" s="3" t="s">
        <v>2202</v>
      </c>
      <c r="G931" s="1" t="s">
        <v>396</v>
      </c>
      <c r="H931" s="3" t="s">
        <v>37</v>
      </c>
      <c r="I931" s="3" t="s">
        <v>823</v>
      </c>
      <c r="J931" s="1" t="s">
        <v>18</v>
      </c>
      <c r="K931" s="1" t="s">
        <v>489</v>
      </c>
      <c r="L931" s="4" t="s">
        <v>862</v>
      </c>
      <c r="M931" s="25" t="s">
        <v>29</v>
      </c>
      <c r="N931" s="5">
        <v>45077</v>
      </c>
      <c r="O931" s="5">
        <v>46904</v>
      </c>
      <c r="P931" s="3" t="s">
        <v>2210</v>
      </c>
      <c r="Q931" s="3" t="s">
        <v>25</v>
      </c>
      <c r="R931" s="3" t="s">
        <v>21</v>
      </c>
      <c r="S931" s="1" t="s">
        <v>22</v>
      </c>
    </row>
    <row r="932" spans="1:19" ht="25.5" x14ac:dyDescent="0.2">
      <c r="A932" s="1">
        <v>2025326</v>
      </c>
      <c r="B932" s="5">
        <v>45842</v>
      </c>
      <c r="C932" s="4" t="str">
        <f>TEXT(Fiscalizacoes[[#This Row],[Data]],"mm/aaaa")</f>
        <v>07/2025</v>
      </c>
      <c r="D932" s="2" t="s">
        <v>2204</v>
      </c>
      <c r="E932" s="1" t="s">
        <v>26</v>
      </c>
      <c r="F932" s="3" t="s">
        <v>2207</v>
      </c>
      <c r="G932" s="1" t="s">
        <v>396</v>
      </c>
      <c r="H932" s="3" t="s">
        <v>2208</v>
      </c>
      <c r="I932" s="3" t="s">
        <v>823</v>
      </c>
      <c r="J932" s="1" t="s">
        <v>36</v>
      </c>
      <c r="M932" s="25"/>
      <c r="O932" s="5"/>
      <c r="P932" s="3" t="s">
        <v>2210</v>
      </c>
      <c r="Q932" s="3" t="s">
        <v>25</v>
      </c>
      <c r="R932" s="3" t="s">
        <v>21</v>
      </c>
      <c r="S932" s="1" t="s">
        <v>22</v>
      </c>
    </row>
    <row r="933" spans="1:19" ht="25.5" x14ac:dyDescent="0.2">
      <c r="A933" s="1">
        <v>2025327</v>
      </c>
      <c r="B933" s="5">
        <v>45842</v>
      </c>
      <c r="C933" s="4" t="str">
        <f>TEXT(Fiscalizacoes[[#This Row],[Data]],"mm/aaaa")</f>
        <v>07/2025</v>
      </c>
      <c r="D933" s="2" t="s">
        <v>2203</v>
      </c>
      <c r="E933" s="1" t="s">
        <v>26</v>
      </c>
      <c r="F933" s="3" t="s">
        <v>2205</v>
      </c>
      <c r="G933" s="1" t="s">
        <v>396</v>
      </c>
      <c r="H933" s="3" t="s">
        <v>2206</v>
      </c>
      <c r="I933" s="3" t="s">
        <v>823</v>
      </c>
      <c r="J933" s="1" t="s">
        <v>36</v>
      </c>
      <c r="M933" s="25"/>
      <c r="O933" s="5"/>
      <c r="P933" s="3" t="s">
        <v>2210</v>
      </c>
      <c r="Q933" s="3" t="s">
        <v>25</v>
      </c>
      <c r="R933" s="3" t="s">
        <v>21</v>
      </c>
      <c r="S933" s="1" t="s">
        <v>22</v>
      </c>
    </row>
    <row r="934" spans="1:19" ht="25.5" x14ac:dyDescent="0.2">
      <c r="A934" s="97">
        <v>2025328</v>
      </c>
      <c r="B934" s="5">
        <v>45842</v>
      </c>
      <c r="C934" s="4" t="str">
        <f>TEXT(Fiscalizacoes[[#This Row],[Data]],"mm/aaaa")</f>
        <v>07/2025</v>
      </c>
      <c r="D934" s="2" t="s">
        <v>856</v>
      </c>
      <c r="E934" s="1" t="s">
        <v>34</v>
      </c>
      <c r="F934" s="3" t="s">
        <v>2209</v>
      </c>
      <c r="G934" s="1">
        <v>91</v>
      </c>
      <c r="H934" s="3" t="s">
        <v>1621</v>
      </c>
      <c r="I934" s="3" t="s">
        <v>823</v>
      </c>
      <c r="J934" s="1" t="s">
        <v>18</v>
      </c>
      <c r="K934" s="1" t="s">
        <v>489</v>
      </c>
      <c r="L934" s="4" t="s">
        <v>864</v>
      </c>
      <c r="M934" s="25" t="s">
        <v>29</v>
      </c>
      <c r="N934" s="5">
        <v>45046</v>
      </c>
      <c r="O934" s="5">
        <v>46873</v>
      </c>
      <c r="P934" s="3" t="s">
        <v>2210</v>
      </c>
      <c r="Q934" s="3" t="s">
        <v>25</v>
      </c>
      <c r="R934" s="3" t="s">
        <v>21</v>
      </c>
      <c r="S934" s="1" t="s">
        <v>22</v>
      </c>
    </row>
    <row r="935" spans="1:19" ht="25.5" x14ac:dyDescent="0.2">
      <c r="A935" s="1">
        <v>2025329</v>
      </c>
      <c r="B935" s="5">
        <v>45849</v>
      </c>
      <c r="C935" s="4" t="str">
        <f>TEXT(Fiscalizacoes[[#This Row],[Data]],"mm/aaaa")</f>
        <v>07/2025</v>
      </c>
      <c r="D935" s="2" t="s">
        <v>2212</v>
      </c>
      <c r="E935" s="1" t="s">
        <v>26</v>
      </c>
      <c r="F935" s="3" t="s">
        <v>2213</v>
      </c>
      <c r="G935" s="1" t="s">
        <v>396</v>
      </c>
      <c r="H935" s="3" t="s">
        <v>37</v>
      </c>
      <c r="I935" s="3" t="s">
        <v>1132</v>
      </c>
      <c r="J935" s="1" t="s">
        <v>18</v>
      </c>
      <c r="K935" s="1" t="s">
        <v>489</v>
      </c>
      <c r="L935" s="4" t="s">
        <v>1133</v>
      </c>
      <c r="M935" s="25" t="s">
        <v>29</v>
      </c>
      <c r="N935" s="5">
        <v>45138</v>
      </c>
      <c r="O935" s="5">
        <v>46965</v>
      </c>
      <c r="P935" s="1" t="s">
        <v>2229</v>
      </c>
      <c r="Q935" s="3" t="s">
        <v>1438</v>
      </c>
      <c r="R935" s="3" t="s">
        <v>2230</v>
      </c>
      <c r="S935" s="1" t="s">
        <v>22</v>
      </c>
    </row>
    <row r="936" spans="1:19" ht="25.5" x14ac:dyDescent="0.2">
      <c r="A936" s="97">
        <v>2025330</v>
      </c>
      <c r="B936" s="5">
        <v>45849</v>
      </c>
      <c r="C936" s="4" t="str">
        <f>TEXT(Fiscalizacoes[[#This Row],[Data]],"mm/aaaa")</f>
        <v>07/2025</v>
      </c>
      <c r="D936" s="2" t="s">
        <v>2214</v>
      </c>
      <c r="E936" s="1" t="s">
        <v>26</v>
      </c>
      <c r="F936" s="3" t="s">
        <v>2215</v>
      </c>
      <c r="G936" s="1" t="s">
        <v>396</v>
      </c>
      <c r="H936" s="3" t="s">
        <v>2216</v>
      </c>
      <c r="I936" s="3" t="s">
        <v>1132</v>
      </c>
      <c r="J936" s="1" t="s">
        <v>36</v>
      </c>
      <c r="M936" s="25"/>
      <c r="O936" s="5"/>
      <c r="P936" s="1" t="s">
        <v>2229</v>
      </c>
      <c r="Q936" s="3" t="s">
        <v>1438</v>
      </c>
      <c r="R936" s="3" t="s">
        <v>2230</v>
      </c>
      <c r="S936" s="1" t="s">
        <v>22</v>
      </c>
    </row>
    <row r="937" spans="1:19" ht="25.5" x14ac:dyDescent="0.2">
      <c r="A937" s="1">
        <v>2025331</v>
      </c>
      <c r="B937" s="5">
        <v>45849</v>
      </c>
      <c r="C937" s="4" t="str">
        <f>TEXT(Fiscalizacoes[[#This Row],[Data]],"mm/aaaa")</f>
        <v>07/2025</v>
      </c>
      <c r="D937" s="2" t="s">
        <v>2217</v>
      </c>
      <c r="E937" s="1" t="s">
        <v>26</v>
      </c>
      <c r="F937" s="3" t="s">
        <v>2215</v>
      </c>
      <c r="G937" s="1" t="s">
        <v>396</v>
      </c>
      <c r="H937" s="3" t="s">
        <v>2216</v>
      </c>
      <c r="I937" s="3" t="s">
        <v>1132</v>
      </c>
      <c r="J937" s="1" t="s">
        <v>36</v>
      </c>
      <c r="K937" s="1" t="s">
        <v>489</v>
      </c>
      <c r="L937" s="4" t="s">
        <v>1136</v>
      </c>
      <c r="M937" s="25" t="s">
        <v>241</v>
      </c>
      <c r="N937" s="5">
        <v>44286</v>
      </c>
      <c r="O937" s="5">
        <v>46112</v>
      </c>
      <c r="P937" s="1" t="s">
        <v>2229</v>
      </c>
      <c r="Q937" s="3" t="s">
        <v>1438</v>
      </c>
      <c r="R937" s="3" t="s">
        <v>2230</v>
      </c>
      <c r="S937" s="1" t="s">
        <v>22</v>
      </c>
    </row>
    <row r="938" spans="1:19" ht="25.5" x14ac:dyDescent="0.2">
      <c r="A938" s="97">
        <v>2025332</v>
      </c>
      <c r="B938" s="5">
        <v>45849</v>
      </c>
      <c r="C938" s="4" t="str">
        <f>TEXT(Fiscalizacoes[[#This Row],[Data]],"mm/aaaa")</f>
        <v>07/2025</v>
      </c>
      <c r="D938" s="2" t="s">
        <v>2218</v>
      </c>
      <c r="E938" s="1" t="s">
        <v>26</v>
      </c>
      <c r="F938" s="3" t="s">
        <v>2220</v>
      </c>
      <c r="G938" s="1" t="s">
        <v>396</v>
      </c>
      <c r="H938" s="3" t="s">
        <v>1075</v>
      </c>
      <c r="I938" s="3" t="s">
        <v>1132</v>
      </c>
      <c r="J938" s="1" t="s">
        <v>36</v>
      </c>
      <c r="K938" s="1" t="s">
        <v>30</v>
      </c>
      <c r="M938" s="25"/>
      <c r="O938" s="5"/>
      <c r="P938" s="1" t="s">
        <v>2229</v>
      </c>
      <c r="Q938" s="3" t="s">
        <v>1438</v>
      </c>
      <c r="R938" s="3" t="s">
        <v>2230</v>
      </c>
      <c r="S938" s="1" t="s">
        <v>22</v>
      </c>
    </row>
    <row r="939" spans="1:19" ht="25.5" x14ac:dyDescent="0.2">
      <c r="A939" s="1">
        <v>2025333</v>
      </c>
      <c r="B939" s="5">
        <v>45849</v>
      </c>
      <c r="C939" s="4" t="str">
        <f>TEXT(Fiscalizacoes[[#This Row],[Data]],"mm/aaaa")</f>
        <v>07/2025</v>
      </c>
      <c r="D939" s="2" t="s">
        <v>2219</v>
      </c>
      <c r="E939" s="1" t="s">
        <v>26</v>
      </c>
      <c r="F939" s="3" t="s">
        <v>2221</v>
      </c>
      <c r="G939" s="1" t="s">
        <v>396</v>
      </c>
      <c r="H939" s="3" t="s">
        <v>1075</v>
      </c>
      <c r="I939" s="3" t="s">
        <v>1132</v>
      </c>
      <c r="J939" s="1" t="s">
        <v>36</v>
      </c>
      <c r="K939" s="1" t="s">
        <v>489</v>
      </c>
      <c r="L939" s="4" t="s">
        <v>1139</v>
      </c>
      <c r="M939" s="25" t="s">
        <v>29</v>
      </c>
      <c r="N939" s="25">
        <v>45169</v>
      </c>
      <c r="O939" s="5">
        <v>46996</v>
      </c>
      <c r="P939" s="1" t="s">
        <v>2229</v>
      </c>
      <c r="Q939" s="3" t="s">
        <v>1438</v>
      </c>
      <c r="R939" s="3" t="s">
        <v>2230</v>
      </c>
      <c r="S939" s="1" t="s">
        <v>22</v>
      </c>
    </row>
    <row r="940" spans="1:19" ht="25.5" x14ac:dyDescent="0.2">
      <c r="A940" s="97">
        <v>2025334</v>
      </c>
      <c r="B940" s="5">
        <v>45849</v>
      </c>
      <c r="C940" s="4" t="str">
        <f>TEXT(Fiscalizacoes[[#This Row],[Data]],"mm/aaaa")</f>
        <v>07/2025</v>
      </c>
      <c r="D940" s="2" t="s">
        <v>2222</v>
      </c>
      <c r="E940" s="1" t="s">
        <v>26</v>
      </c>
      <c r="F940" s="3" t="s">
        <v>1145</v>
      </c>
      <c r="G940" s="1" t="s">
        <v>396</v>
      </c>
      <c r="H940" s="3" t="s">
        <v>37</v>
      </c>
      <c r="I940" s="3" t="s">
        <v>1132</v>
      </c>
      <c r="J940" s="1" t="s">
        <v>18</v>
      </c>
      <c r="K940" s="1" t="s">
        <v>489</v>
      </c>
      <c r="L940" s="4" t="s">
        <v>2223</v>
      </c>
      <c r="M940" s="25" t="s">
        <v>29</v>
      </c>
      <c r="N940" s="5">
        <v>45322</v>
      </c>
      <c r="O940" s="5">
        <v>47149</v>
      </c>
      <c r="P940" s="1" t="s">
        <v>2229</v>
      </c>
      <c r="Q940" s="3" t="s">
        <v>1438</v>
      </c>
      <c r="R940" s="3" t="s">
        <v>2230</v>
      </c>
      <c r="S940" s="1" t="s">
        <v>22</v>
      </c>
    </row>
    <row r="941" spans="1:19" ht="25.5" x14ac:dyDescent="0.2">
      <c r="A941" s="1">
        <v>2025335</v>
      </c>
      <c r="B941" s="5">
        <v>45849</v>
      </c>
      <c r="C941" s="4" t="str">
        <f>TEXT(Fiscalizacoes[[#This Row],[Data]],"mm/aaaa")</f>
        <v>07/2025</v>
      </c>
      <c r="D941" s="2" t="s">
        <v>2224</v>
      </c>
      <c r="E941" s="1" t="s">
        <v>26</v>
      </c>
      <c r="F941" s="3" t="s">
        <v>2225</v>
      </c>
      <c r="G941" s="1" t="s">
        <v>396</v>
      </c>
      <c r="H941" s="3" t="s">
        <v>2226</v>
      </c>
      <c r="I941" s="3" t="s">
        <v>1132</v>
      </c>
      <c r="J941" s="1" t="s">
        <v>36</v>
      </c>
      <c r="K941" s="1" t="s">
        <v>489</v>
      </c>
      <c r="L941" s="4" t="s">
        <v>1148</v>
      </c>
      <c r="M941" s="25" t="s">
        <v>839</v>
      </c>
      <c r="N941" s="5">
        <v>45412</v>
      </c>
      <c r="O941" s="5">
        <v>47238</v>
      </c>
      <c r="P941" s="1" t="s">
        <v>2229</v>
      </c>
      <c r="Q941" s="3" t="s">
        <v>1438</v>
      </c>
      <c r="R941" s="3" t="s">
        <v>2230</v>
      </c>
      <c r="S941" s="1" t="s">
        <v>22</v>
      </c>
    </row>
    <row r="942" spans="1:19" ht="25.5" x14ac:dyDescent="0.2">
      <c r="A942" s="97">
        <v>2025336</v>
      </c>
      <c r="B942" s="5">
        <v>45849</v>
      </c>
      <c r="C942" s="4" t="str">
        <f>TEXT(Fiscalizacoes[[#This Row],[Data]],"mm/aaaa")</f>
        <v>07/2025</v>
      </c>
      <c r="D942" s="2" t="s">
        <v>1118</v>
      </c>
      <c r="E942" s="1" t="s">
        <v>26</v>
      </c>
      <c r="F942" s="3" t="s">
        <v>2227</v>
      </c>
      <c r="G942" s="1" t="s">
        <v>396</v>
      </c>
      <c r="H942" s="3" t="s">
        <v>2228</v>
      </c>
      <c r="I942" s="3" t="s">
        <v>1132</v>
      </c>
      <c r="J942" s="1" t="s">
        <v>18</v>
      </c>
      <c r="K942" s="1" t="s">
        <v>489</v>
      </c>
      <c r="L942" s="4" t="s">
        <v>1144</v>
      </c>
      <c r="M942" s="25" t="s">
        <v>29</v>
      </c>
      <c r="N942" s="5">
        <v>45138</v>
      </c>
      <c r="O942" s="5">
        <v>46965</v>
      </c>
      <c r="P942" s="1" t="s">
        <v>2229</v>
      </c>
      <c r="Q942" s="3" t="s">
        <v>1438</v>
      </c>
      <c r="R942" s="3" t="s">
        <v>2230</v>
      </c>
      <c r="S942" s="1" t="s">
        <v>22</v>
      </c>
    </row>
    <row r="943" spans="1:19" ht="25.5" x14ac:dyDescent="0.2">
      <c r="A943" s="1">
        <v>2025337</v>
      </c>
      <c r="B943" s="5">
        <v>45856</v>
      </c>
      <c r="C943" s="4" t="str">
        <f>TEXT(Fiscalizacoes[[#This Row],[Data]],"mm/aaaa")</f>
        <v>07/2025</v>
      </c>
      <c r="D943" s="2" t="s">
        <v>2231</v>
      </c>
      <c r="E943" s="1" t="s">
        <v>26</v>
      </c>
      <c r="F943" s="3" t="s">
        <v>2232</v>
      </c>
      <c r="G943" s="1" t="s">
        <v>396</v>
      </c>
      <c r="H943" s="3" t="s">
        <v>2233</v>
      </c>
      <c r="I943" s="3" t="s">
        <v>421</v>
      </c>
      <c r="J943" s="1" t="s">
        <v>36</v>
      </c>
      <c r="K943" s="1" t="s">
        <v>489</v>
      </c>
      <c r="L943" s="4" t="s">
        <v>2234</v>
      </c>
      <c r="M943" s="25" t="s">
        <v>1428</v>
      </c>
      <c r="N943" s="5">
        <v>45869</v>
      </c>
      <c r="O943" s="5">
        <v>47695</v>
      </c>
      <c r="P943" s="1" t="s">
        <v>2253</v>
      </c>
      <c r="Q943" s="3" t="s">
        <v>1896</v>
      </c>
      <c r="R943" s="3" t="s">
        <v>2230</v>
      </c>
      <c r="S943" s="1" t="s">
        <v>22</v>
      </c>
    </row>
    <row r="944" spans="1:19" ht="25.5" x14ac:dyDescent="0.2">
      <c r="A944" s="1">
        <v>2025338</v>
      </c>
      <c r="B944" s="5">
        <v>45856</v>
      </c>
      <c r="C944" s="4" t="str">
        <f>TEXT(Fiscalizacoes[[#This Row],[Data]],"mm/aaaa")</f>
        <v>07/2025</v>
      </c>
      <c r="D944" s="2" t="s">
        <v>2235</v>
      </c>
      <c r="E944" s="1" t="s">
        <v>26</v>
      </c>
      <c r="F944" s="3" t="s">
        <v>2232</v>
      </c>
      <c r="G944" s="1" t="s">
        <v>396</v>
      </c>
      <c r="H944" s="3" t="s">
        <v>2233</v>
      </c>
      <c r="I944" s="3" t="s">
        <v>421</v>
      </c>
      <c r="J944" s="1" t="s">
        <v>36</v>
      </c>
      <c r="K944" s="1" t="s">
        <v>489</v>
      </c>
      <c r="L944" s="4" t="s">
        <v>2236</v>
      </c>
      <c r="M944" s="25" t="s">
        <v>241</v>
      </c>
      <c r="N944" s="5">
        <v>44957</v>
      </c>
      <c r="O944" s="5">
        <v>46783</v>
      </c>
      <c r="P944" s="1" t="s">
        <v>2253</v>
      </c>
      <c r="Q944" s="3" t="s">
        <v>1896</v>
      </c>
      <c r="R944" s="3" t="s">
        <v>2230</v>
      </c>
      <c r="S944" s="1" t="s">
        <v>22</v>
      </c>
    </row>
    <row r="945" spans="1:19" ht="25.5" x14ac:dyDescent="0.2">
      <c r="A945" s="1">
        <v>2025339</v>
      </c>
      <c r="B945" s="5">
        <v>45856</v>
      </c>
      <c r="C945" s="4" t="str">
        <f>TEXT(Fiscalizacoes[[#This Row],[Data]],"mm/aaaa")</f>
        <v>07/2025</v>
      </c>
      <c r="D945" s="2" t="s">
        <v>2237</v>
      </c>
      <c r="E945" s="1" t="s">
        <v>26</v>
      </c>
      <c r="F945" s="3" t="s">
        <v>2232</v>
      </c>
      <c r="G945" s="1" t="s">
        <v>396</v>
      </c>
      <c r="H945" s="3" t="s">
        <v>2233</v>
      </c>
      <c r="I945" s="3" t="s">
        <v>1153</v>
      </c>
      <c r="J945" s="1" t="s">
        <v>36</v>
      </c>
      <c r="K945" s="1" t="s">
        <v>489</v>
      </c>
      <c r="L945" s="4" t="s">
        <v>2238</v>
      </c>
      <c r="M945" s="25" t="s">
        <v>408</v>
      </c>
      <c r="N945" s="5">
        <v>45350</v>
      </c>
      <c r="O945" s="5">
        <v>47177</v>
      </c>
      <c r="P945" s="1" t="s">
        <v>2253</v>
      </c>
      <c r="Q945" s="3" t="s">
        <v>1896</v>
      </c>
      <c r="R945" s="3" t="s">
        <v>2230</v>
      </c>
      <c r="S945" s="1" t="s">
        <v>22</v>
      </c>
    </row>
    <row r="946" spans="1:19" ht="25.5" x14ac:dyDescent="0.2">
      <c r="A946" s="97">
        <v>2025340</v>
      </c>
      <c r="B946" s="5">
        <v>45856</v>
      </c>
      <c r="C946" s="4" t="str">
        <f>TEXT(Fiscalizacoes[[#This Row],[Data]],"mm/aaaa")</f>
        <v>07/2025</v>
      </c>
      <c r="D946" s="2" t="s">
        <v>2239</v>
      </c>
      <c r="E946" s="1" t="s">
        <v>26</v>
      </c>
      <c r="F946" s="3" t="s">
        <v>2240</v>
      </c>
      <c r="G946" s="1" t="s">
        <v>396</v>
      </c>
      <c r="H946" s="3" t="s">
        <v>1182</v>
      </c>
      <c r="I946" s="3" t="s">
        <v>1153</v>
      </c>
      <c r="J946" s="1" t="s">
        <v>36</v>
      </c>
      <c r="K946" s="1" t="s">
        <v>489</v>
      </c>
      <c r="L946" s="4" t="s">
        <v>2241</v>
      </c>
      <c r="M946" s="25" t="s">
        <v>2242</v>
      </c>
      <c r="N946" s="5">
        <v>45869</v>
      </c>
      <c r="O946" s="5">
        <v>47695</v>
      </c>
      <c r="P946" s="1" t="s">
        <v>2253</v>
      </c>
      <c r="Q946" s="3" t="s">
        <v>1896</v>
      </c>
      <c r="R946" s="3" t="s">
        <v>2230</v>
      </c>
      <c r="S946" s="1" t="s">
        <v>22</v>
      </c>
    </row>
    <row r="947" spans="1:19" ht="25.5" x14ac:dyDescent="0.2">
      <c r="A947" s="1">
        <v>2025341</v>
      </c>
      <c r="B947" s="5">
        <v>45856</v>
      </c>
      <c r="C947" s="4" t="str">
        <f>TEXT(Fiscalizacoes[[#This Row],[Data]],"mm/aaaa")</f>
        <v>07/2025</v>
      </c>
      <c r="D947" s="2" t="s">
        <v>2243</v>
      </c>
      <c r="G947" s="1" t="s">
        <v>396</v>
      </c>
      <c r="I947" s="3" t="s">
        <v>1153</v>
      </c>
      <c r="J947" s="1" t="s">
        <v>36</v>
      </c>
      <c r="K947" s="1" t="s">
        <v>32</v>
      </c>
      <c r="M947" s="25"/>
      <c r="O947" s="5"/>
      <c r="P947" s="1" t="s">
        <v>2253</v>
      </c>
      <c r="Q947" s="3" t="s">
        <v>1896</v>
      </c>
      <c r="R947" s="3" t="s">
        <v>2230</v>
      </c>
      <c r="S947" s="1" t="s">
        <v>22</v>
      </c>
    </row>
    <row r="948" spans="1:19" ht="25.5" x14ac:dyDescent="0.2">
      <c r="A948" s="97">
        <v>2025342</v>
      </c>
      <c r="B948" s="5">
        <v>45856</v>
      </c>
      <c r="C948" s="4" t="str">
        <f>TEXT(Fiscalizacoes[[#This Row],[Data]],"mm/aaaa")</f>
        <v>07/2025</v>
      </c>
      <c r="D948" s="2" t="s">
        <v>2244</v>
      </c>
      <c r="E948" s="1" t="s">
        <v>26</v>
      </c>
      <c r="F948" s="3" t="s">
        <v>2245</v>
      </c>
      <c r="G948" s="1" t="s">
        <v>396</v>
      </c>
      <c r="H948" s="3" t="s">
        <v>2233</v>
      </c>
      <c r="I948" s="3" t="s">
        <v>1153</v>
      </c>
      <c r="J948" s="1" t="s">
        <v>36</v>
      </c>
      <c r="K948" s="1" t="s">
        <v>489</v>
      </c>
      <c r="L948" s="4" t="s">
        <v>2246</v>
      </c>
      <c r="M948" s="25" t="s">
        <v>839</v>
      </c>
      <c r="N948" s="5">
        <v>45322</v>
      </c>
      <c r="O948" s="5">
        <v>47149</v>
      </c>
      <c r="P948" s="1" t="s">
        <v>2253</v>
      </c>
      <c r="Q948" s="3" t="s">
        <v>1896</v>
      </c>
      <c r="R948" s="3" t="s">
        <v>2230</v>
      </c>
      <c r="S948" s="1" t="s">
        <v>22</v>
      </c>
    </row>
    <row r="949" spans="1:19" ht="25.5" x14ac:dyDescent="0.2">
      <c r="A949" s="1">
        <v>2025343</v>
      </c>
      <c r="B949" s="5">
        <v>45856</v>
      </c>
      <c r="C949" s="4" t="str">
        <f>TEXT(Fiscalizacoes[[#This Row],[Data]],"mm/aaaa")</f>
        <v>07/2025</v>
      </c>
      <c r="D949" s="2" t="s">
        <v>2247</v>
      </c>
      <c r="E949" s="1" t="s">
        <v>26</v>
      </c>
      <c r="F949" s="3" t="s">
        <v>2248</v>
      </c>
      <c r="G949" s="1" t="s">
        <v>396</v>
      </c>
      <c r="H949" s="3" t="s">
        <v>1182</v>
      </c>
      <c r="I949" s="3" t="s">
        <v>1153</v>
      </c>
      <c r="J949" s="1" t="s">
        <v>36</v>
      </c>
      <c r="K949" s="1" t="s">
        <v>489</v>
      </c>
      <c r="L949" s="4" t="s">
        <v>2249</v>
      </c>
      <c r="M949" s="25" t="s">
        <v>29</v>
      </c>
      <c r="N949" s="5">
        <v>45504</v>
      </c>
      <c r="O949" s="5">
        <v>47330</v>
      </c>
      <c r="P949" s="1" t="s">
        <v>2253</v>
      </c>
      <c r="Q949" s="3" t="s">
        <v>1896</v>
      </c>
      <c r="R949" s="3" t="s">
        <v>2230</v>
      </c>
      <c r="S949" s="1" t="s">
        <v>22</v>
      </c>
    </row>
    <row r="950" spans="1:19" ht="25.5" x14ac:dyDescent="0.2">
      <c r="A950" s="1">
        <v>2025344</v>
      </c>
      <c r="B950" s="5">
        <v>45856</v>
      </c>
      <c r="C950" s="4" t="str">
        <f>TEXT(Fiscalizacoes[[#This Row],[Data]],"mm/aaaa")</f>
        <v>07/2025</v>
      </c>
      <c r="D950" s="2" t="s">
        <v>2250</v>
      </c>
      <c r="E950" s="1" t="s">
        <v>17</v>
      </c>
      <c r="F950" s="3" t="s">
        <v>2251</v>
      </c>
      <c r="G950" s="1" t="s">
        <v>396</v>
      </c>
      <c r="H950" s="3" t="s">
        <v>1182</v>
      </c>
      <c r="I950" s="3" t="s">
        <v>421</v>
      </c>
      <c r="J950" s="1" t="s">
        <v>36</v>
      </c>
      <c r="K950" s="1" t="s">
        <v>489</v>
      </c>
      <c r="L950" s="4" t="s">
        <v>2252</v>
      </c>
      <c r="M950" s="25" t="s">
        <v>860</v>
      </c>
      <c r="N950" s="5">
        <v>45199</v>
      </c>
      <c r="O950" s="5">
        <v>47026</v>
      </c>
      <c r="P950" s="1" t="s">
        <v>2253</v>
      </c>
      <c r="Q950" s="3" t="s">
        <v>1896</v>
      </c>
      <c r="R950" s="3" t="s">
        <v>2230</v>
      </c>
      <c r="S950" s="1" t="s">
        <v>22</v>
      </c>
    </row>
    <row r="951" spans="1:19" ht="20.25" customHeight="1" x14ac:dyDescent="0.2">
      <c r="A951" s="1">
        <v>2025345</v>
      </c>
      <c r="B951" s="5">
        <v>45863</v>
      </c>
      <c r="C951" s="4" t="s">
        <v>2211</v>
      </c>
      <c r="D951" s="2" t="s">
        <v>2262</v>
      </c>
      <c r="E951" s="1" t="s">
        <v>23</v>
      </c>
      <c r="F951" s="3" t="s">
        <v>2263</v>
      </c>
      <c r="G951" s="1">
        <v>26</v>
      </c>
      <c r="H951" s="3" t="s">
        <v>1158</v>
      </c>
      <c r="I951" s="3" t="s">
        <v>1153</v>
      </c>
      <c r="J951" s="1" t="s">
        <v>18</v>
      </c>
      <c r="K951" s="1" t="s">
        <v>532</v>
      </c>
      <c r="L951" s="4" t="s">
        <v>2264</v>
      </c>
      <c r="M951" s="25" t="s">
        <v>19</v>
      </c>
      <c r="N951" s="5">
        <v>45382</v>
      </c>
      <c r="O951" s="5" t="s">
        <v>2265</v>
      </c>
      <c r="P951" s="1" t="s">
        <v>2158</v>
      </c>
      <c r="Q951" s="3" t="s">
        <v>20</v>
      </c>
      <c r="R951" s="3" t="s">
        <v>21</v>
      </c>
      <c r="S951" s="1" t="s">
        <v>22</v>
      </c>
    </row>
    <row r="952" spans="1:19" ht="25.5" x14ac:dyDescent="0.2">
      <c r="A952" s="1">
        <v>2025346</v>
      </c>
      <c r="B952" s="5">
        <v>45863</v>
      </c>
      <c r="C952" s="4" t="s">
        <v>2211</v>
      </c>
      <c r="D952" s="2" t="s">
        <v>2266</v>
      </c>
      <c r="E952" s="1" t="s">
        <v>23</v>
      </c>
      <c r="F952" s="3" t="s">
        <v>2263</v>
      </c>
      <c r="G952" s="1" t="s">
        <v>396</v>
      </c>
      <c r="H952" s="3" t="s">
        <v>1158</v>
      </c>
      <c r="I952" s="3" t="s">
        <v>1153</v>
      </c>
      <c r="J952" s="1" t="s">
        <v>18</v>
      </c>
      <c r="M952" s="25"/>
      <c r="O952" s="5"/>
      <c r="P952" s="1" t="s">
        <v>2158</v>
      </c>
      <c r="Q952" s="3" t="s">
        <v>20</v>
      </c>
      <c r="R952" s="3" t="s">
        <v>21</v>
      </c>
      <c r="S952" s="1" t="s">
        <v>22</v>
      </c>
    </row>
    <row r="953" spans="1:19" ht="25.5" x14ac:dyDescent="0.2">
      <c r="A953" s="1">
        <v>2025347</v>
      </c>
      <c r="B953" s="5">
        <v>45863</v>
      </c>
      <c r="C953" s="4" t="s">
        <v>2211</v>
      </c>
      <c r="D953" s="2" t="s">
        <v>2267</v>
      </c>
      <c r="E953" s="1" t="s">
        <v>23</v>
      </c>
      <c r="F953" s="3" t="s">
        <v>2268</v>
      </c>
      <c r="G953" s="1" t="s">
        <v>396</v>
      </c>
      <c r="H953" s="3" t="s">
        <v>1158</v>
      </c>
      <c r="I953" s="3" t="s">
        <v>1153</v>
      </c>
      <c r="J953" s="1" t="s">
        <v>18</v>
      </c>
      <c r="K953" s="1" t="s">
        <v>532</v>
      </c>
      <c r="L953" s="4" t="s">
        <v>2290</v>
      </c>
      <c r="M953" s="25" t="s">
        <v>19</v>
      </c>
      <c r="N953" s="5">
        <v>45565</v>
      </c>
      <c r="O953" s="5">
        <v>49217</v>
      </c>
      <c r="P953" s="1" t="s">
        <v>2158</v>
      </c>
      <c r="Q953" s="3" t="s">
        <v>20</v>
      </c>
      <c r="R953" s="3" t="s">
        <v>21</v>
      </c>
      <c r="S953" s="1" t="s">
        <v>22</v>
      </c>
    </row>
    <row r="954" spans="1:19" ht="25.5" x14ac:dyDescent="0.2">
      <c r="A954" s="1">
        <v>2025348</v>
      </c>
      <c r="B954" s="5">
        <v>45863</v>
      </c>
      <c r="C954" s="4" t="s">
        <v>2211</v>
      </c>
      <c r="D954" s="2" t="s">
        <v>2269</v>
      </c>
      <c r="E954" s="1" t="s">
        <v>23</v>
      </c>
      <c r="F954" s="3" t="s">
        <v>2263</v>
      </c>
      <c r="G954" s="1">
        <v>83</v>
      </c>
      <c r="H954" s="3" t="s">
        <v>1158</v>
      </c>
      <c r="I954" s="3" t="s">
        <v>1153</v>
      </c>
      <c r="J954" s="1" t="s">
        <v>18</v>
      </c>
      <c r="M954" s="25"/>
      <c r="O954" s="5"/>
      <c r="P954" s="1" t="s">
        <v>2158</v>
      </c>
      <c r="Q954" s="3" t="s">
        <v>20</v>
      </c>
      <c r="R954" s="3" t="s">
        <v>21</v>
      </c>
      <c r="S954" s="1" t="s">
        <v>22</v>
      </c>
    </row>
    <row r="955" spans="1:19" ht="25.5" x14ac:dyDescent="0.2">
      <c r="A955" s="1">
        <v>2025349</v>
      </c>
      <c r="B955" s="5">
        <v>45863</v>
      </c>
      <c r="C955" s="4" t="s">
        <v>2211</v>
      </c>
      <c r="D955" s="2" t="s">
        <v>2270</v>
      </c>
      <c r="E955" s="1" t="s">
        <v>23</v>
      </c>
      <c r="F955" s="3" t="s">
        <v>2263</v>
      </c>
      <c r="G955" s="1">
        <v>79</v>
      </c>
      <c r="H955" s="3" t="s">
        <v>1158</v>
      </c>
      <c r="I955" s="3" t="s">
        <v>1153</v>
      </c>
      <c r="J955" s="1" t="s">
        <v>18</v>
      </c>
      <c r="K955" s="1" t="s">
        <v>532</v>
      </c>
      <c r="L955" s="4" t="s">
        <v>2271</v>
      </c>
      <c r="M955" s="25" t="s">
        <v>19</v>
      </c>
      <c r="N955" s="5">
        <v>44804</v>
      </c>
      <c r="O955" s="5">
        <v>48457</v>
      </c>
      <c r="P955" s="1" t="s">
        <v>2158</v>
      </c>
      <c r="Q955" s="3" t="s">
        <v>20</v>
      </c>
      <c r="R955" s="3" t="s">
        <v>21</v>
      </c>
      <c r="S955" s="1" t="s">
        <v>22</v>
      </c>
    </row>
    <row r="956" spans="1:19" ht="25.5" x14ac:dyDescent="0.2">
      <c r="A956" s="1">
        <v>2025350</v>
      </c>
      <c r="B956" s="5">
        <v>45863</v>
      </c>
      <c r="C956" s="4" t="s">
        <v>2211</v>
      </c>
      <c r="D956" s="2" t="s">
        <v>2272</v>
      </c>
      <c r="E956" s="1" t="s">
        <v>23</v>
      </c>
      <c r="F956" s="3" t="s">
        <v>2263</v>
      </c>
      <c r="G956" s="1">
        <v>73</v>
      </c>
      <c r="H956" s="3" t="s">
        <v>1158</v>
      </c>
      <c r="I956" s="3" t="s">
        <v>1153</v>
      </c>
      <c r="J956" s="1" t="s">
        <v>18</v>
      </c>
      <c r="M956" s="25"/>
      <c r="O956" s="5"/>
      <c r="P956" s="1" t="s">
        <v>2158</v>
      </c>
      <c r="Q956" s="3" t="s">
        <v>20</v>
      </c>
      <c r="R956" s="3" t="s">
        <v>21</v>
      </c>
      <c r="S956" s="1" t="s">
        <v>22</v>
      </c>
    </row>
    <row r="957" spans="1:19" ht="25.5" x14ac:dyDescent="0.2">
      <c r="A957" s="1">
        <v>2025351</v>
      </c>
      <c r="B957" s="5">
        <v>45863</v>
      </c>
      <c r="C957" s="4" t="s">
        <v>2211</v>
      </c>
      <c r="D957" s="2" t="s">
        <v>2273</v>
      </c>
      <c r="E957" s="1" t="s">
        <v>23</v>
      </c>
      <c r="F957" s="3" t="s">
        <v>2263</v>
      </c>
      <c r="G957" s="1">
        <v>3</v>
      </c>
      <c r="H957" s="3" t="s">
        <v>1158</v>
      </c>
      <c r="I957" s="3" t="s">
        <v>1153</v>
      </c>
      <c r="J957" s="1" t="s">
        <v>18</v>
      </c>
      <c r="K957" s="1" t="s">
        <v>532</v>
      </c>
      <c r="L957" s="4" t="s">
        <v>2274</v>
      </c>
      <c r="M957" s="25" t="s">
        <v>19</v>
      </c>
      <c r="N957" s="5">
        <v>45350</v>
      </c>
      <c r="O957" s="5">
        <v>49003</v>
      </c>
      <c r="P957" s="1" t="s">
        <v>2158</v>
      </c>
      <c r="Q957" s="3" t="s">
        <v>20</v>
      </c>
      <c r="R957" s="3" t="s">
        <v>21</v>
      </c>
      <c r="S957" s="1" t="s">
        <v>22</v>
      </c>
    </row>
    <row r="958" spans="1:19" ht="25.5" x14ac:dyDescent="0.2">
      <c r="A958" s="1">
        <v>2025352</v>
      </c>
      <c r="B958" s="5">
        <v>45863</v>
      </c>
      <c r="C958" s="4" t="s">
        <v>2211</v>
      </c>
      <c r="D958" s="2" t="s">
        <v>2275</v>
      </c>
      <c r="E958" s="1" t="s">
        <v>23</v>
      </c>
      <c r="F958" s="3" t="s">
        <v>2276</v>
      </c>
      <c r="G958" s="1">
        <v>235</v>
      </c>
      <c r="H958" s="3" t="s">
        <v>1158</v>
      </c>
      <c r="I958" s="3" t="s">
        <v>1153</v>
      </c>
      <c r="J958" s="1" t="s">
        <v>18</v>
      </c>
      <c r="K958" s="1" t="s">
        <v>532</v>
      </c>
      <c r="L958" s="4" t="s">
        <v>2277</v>
      </c>
      <c r="M958" s="25" t="s">
        <v>19</v>
      </c>
      <c r="N958" s="5">
        <v>45350</v>
      </c>
      <c r="O958" s="5">
        <v>49003</v>
      </c>
      <c r="P958" s="1" t="s">
        <v>2158</v>
      </c>
      <c r="Q958" s="3" t="s">
        <v>20</v>
      </c>
      <c r="R958" s="3" t="s">
        <v>21</v>
      </c>
      <c r="S958" s="1" t="s">
        <v>22</v>
      </c>
    </row>
    <row r="959" spans="1:19" ht="25.5" x14ac:dyDescent="0.2">
      <c r="A959" s="1">
        <v>2025353</v>
      </c>
      <c r="B959" s="5">
        <v>45863</v>
      </c>
      <c r="C959" s="4" t="s">
        <v>2211</v>
      </c>
      <c r="D959" s="2" t="s">
        <v>2278</v>
      </c>
      <c r="E959" s="1" t="s">
        <v>23</v>
      </c>
      <c r="F959" s="3" t="s">
        <v>2276</v>
      </c>
      <c r="G959" s="1" t="s">
        <v>396</v>
      </c>
      <c r="H959" s="3" t="s">
        <v>1158</v>
      </c>
      <c r="I959" s="3" t="s">
        <v>1153</v>
      </c>
      <c r="J959" s="1" t="s">
        <v>18</v>
      </c>
      <c r="K959" s="1" t="s">
        <v>532</v>
      </c>
      <c r="L959" s="4" t="s">
        <v>2279</v>
      </c>
      <c r="M959" s="25" t="s">
        <v>19</v>
      </c>
      <c r="N959" s="5">
        <v>45350</v>
      </c>
      <c r="O959" s="5">
        <v>49003</v>
      </c>
      <c r="P959" s="1" t="s">
        <v>2158</v>
      </c>
      <c r="Q959" s="3" t="s">
        <v>20</v>
      </c>
      <c r="R959" s="3" t="s">
        <v>21</v>
      </c>
      <c r="S959" s="1" t="s">
        <v>22</v>
      </c>
    </row>
    <row r="960" spans="1:19" ht="25.5" x14ac:dyDescent="0.2">
      <c r="A960" s="1">
        <v>2025354</v>
      </c>
      <c r="B960" s="5">
        <v>45863</v>
      </c>
      <c r="C960" s="4" t="s">
        <v>2211</v>
      </c>
      <c r="D960" s="2" t="s">
        <v>2280</v>
      </c>
      <c r="E960" s="1" t="s">
        <v>23</v>
      </c>
      <c r="F960" s="3" t="s">
        <v>2281</v>
      </c>
      <c r="G960" s="1" t="s">
        <v>396</v>
      </c>
      <c r="H960" s="3" t="s">
        <v>1158</v>
      </c>
      <c r="I960" s="3" t="s">
        <v>1153</v>
      </c>
      <c r="J960" s="1" t="s">
        <v>18</v>
      </c>
      <c r="M960" s="25"/>
      <c r="O960" s="5"/>
      <c r="P960" s="1" t="s">
        <v>2158</v>
      </c>
      <c r="Q960" s="3" t="s">
        <v>20</v>
      </c>
      <c r="R960" s="3" t="s">
        <v>21</v>
      </c>
      <c r="S960" s="1" t="s">
        <v>22</v>
      </c>
    </row>
    <row r="961" spans="1:19" ht="25.5" x14ac:dyDescent="0.2">
      <c r="A961" s="1">
        <v>2025355</v>
      </c>
      <c r="B961" s="5">
        <v>45863</v>
      </c>
      <c r="C961" s="4" t="s">
        <v>2211</v>
      </c>
      <c r="D961" s="2" t="s">
        <v>2282</v>
      </c>
      <c r="E961" s="1" t="s">
        <v>23</v>
      </c>
      <c r="F961" s="3" t="s">
        <v>2276</v>
      </c>
      <c r="G961" s="1">
        <v>130</v>
      </c>
      <c r="H961" s="3" t="s">
        <v>1158</v>
      </c>
      <c r="I961" s="3" t="s">
        <v>1153</v>
      </c>
      <c r="J961" s="1" t="s">
        <v>18</v>
      </c>
      <c r="K961" s="1" t="s">
        <v>532</v>
      </c>
      <c r="L961" s="4" t="s">
        <v>2283</v>
      </c>
      <c r="M961" s="25" t="s">
        <v>19</v>
      </c>
      <c r="N961" s="5">
        <v>44834</v>
      </c>
      <c r="O961" s="5">
        <v>48487</v>
      </c>
      <c r="P961" s="1" t="s">
        <v>2158</v>
      </c>
      <c r="Q961" s="3" t="s">
        <v>20</v>
      </c>
      <c r="R961" s="3" t="s">
        <v>21</v>
      </c>
      <c r="S961" s="1" t="s">
        <v>22</v>
      </c>
    </row>
    <row r="962" spans="1:19" ht="25.5" x14ac:dyDescent="0.2">
      <c r="A962" s="1">
        <v>2025356</v>
      </c>
      <c r="B962" s="5">
        <v>45863</v>
      </c>
      <c r="C962" s="4" t="s">
        <v>2211</v>
      </c>
      <c r="D962" s="2" t="s">
        <v>2284</v>
      </c>
      <c r="E962" s="1" t="s">
        <v>23</v>
      </c>
      <c r="F962" s="3" t="s">
        <v>2285</v>
      </c>
      <c r="G962" s="1" t="s">
        <v>396</v>
      </c>
      <c r="H962" s="3" t="s">
        <v>1158</v>
      </c>
      <c r="I962" s="3" t="s">
        <v>1153</v>
      </c>
      <c r="J962" s="1" t="s">
        <v>18</v>
      </c>
      <c r="K962" s="1" t="s">
        <v>532</v>
      </c>
      <c r="L962" s="4" t="s">
        <v>2286</v>
      </c>
      <c r="M962" s="25" t="s">
        <v>19</v>
      </c>
      <c r="N962" s="5">
        <v>44074</v>
      </c>
      <c r="O962" s="5">
        <v>47726</v>
      </c>
      <c r="P962" s="1" t="s">
        <v>2158</v>
      </c>
      <c r="Q962" s="3" t="s">
        <v>20</v>
      </c>
      <c r="R962" s="3" t="s">
        <v>21</v>
      </c>
      <c r="S962" s="1" t="s">
        <v>22</v>
      </c>
    </row>
    <row r="963" spans="1:19" ht="25.5" x14ac:dyDescent="0.2">
      <c r="A963" s="1">
        <v>2025357</v>
      </c>
      <c r="B963" s="5">
        <v>45863</v>
      </c>
      <c r="C963" s="4" t="s">
        <v>2211</v>
      </c>
      <c r="D963" s="2" t="s">
        <v>2287</v>
      </c>
      <c r="E963" s="1" t="s">
        <v>26</v>
      </c>
      <c r="F963" s="3" t="s">
        <v>2288</v>
      </c>
      <c r="G963" s="1" t="s">
        <v>396</v>
      </c>
      <c r="H963" s="3" t="s">
        <v>1163</v>
      </c>
      <c r="I963" s="3" t="s">
        <v>1153</v>
      </c>
      <c r="J963" s="1" t="s">
        <v>28</v>
      </c>
      <c r="K963" s="1" t="s">
        <v>489</v>
      </c>
      <c r="L963" s="4" t="s">
        <v>1161</v>
      </c>
      <c r="M963" s="25" t="s">
        <v>29</v>
      </c>
      <c r="N963" s="5">
        <v>45138</v>
      </c>
      <c r="O963" s="5">
        <v>46965</v>
      </c>
      <c r="P963" s="1" t="s">
        <v>2158</v>
      </c>
      <c r="Q963" s="3" t="s">
        <v>20</v>
      </c>
      <c r="R963" s="3" t="s">
        <v>21</v>
      </c>
      <c r="S963" s="1" t="s">
        <v>22</v>
      </c>
    </row>
    <row r="964" spans="1:19" ht="25.5" x14ac:dyDescent="0.2">
      <c r="A964" s="1">
        <v>2025358</v>
      </c>
      <c r="B964" s="5">
        <v>45869</v>
      </c>
      <c r="C964" s="4" t="s">
        <v>2211</v>
      </c>
      <c r="D964" s="2" t="s">
        <v>2291</v>
      </c>
      <c r="E964" s="1" t="s">
        <v>34</v>
      </c>
      <c r="F964" s="3" t="s">
        <v>2292</v>
      </c>
      <c r="G964" s="1">
        <v>333</v>
      </c>
      <c r="H964" s="3" t="s">
        <v>1096</v>
      </c>
      <c r="I964" s="3" t="s">
        <v>906</v>
      </c>
      <c r="J964" s="1" t="s">
        <v>28</v>
      </c>
      <c r="K964" s="1" t="s">
        <v>489</v>
      </c>
      <c r="L964" s="4" t="s">
        <v>2293</v>
      </c>
      <c r="M964" s="25" t="s">
        <v>29</v>
      </c>
      <c r="N964" s="5">
        <v>45412</v>
      </c>
      <c r="O964" s="5">
        <v>47238</v>
      </c>
      <c r="P964" s="1" t="s">
        <v>2294</v>
      </c>
      <c r="Q964" s="3" t="s">
        <v>1061</v>
      </c>
      <c r="R964" s="3" t="s">
        <v>21</v>
      </c>
      <c r="S964" s="1" t="s">
        <v>22</v>
      </c>
    </row>
    <row r="965" spans="1:19" ht="25.5" x14ac:dyDescent="0.2">
      <c r="A965" s="1">
        <v>2025359</v>
      </c>
      <c r="B965" s="5">
        <v>45869</v>
      </c>
      <c r="C965" s="4" t="s">
        <v>2211</v>
      </c>
      <c r="D965" s="2" t="s">
        <v>2295</v>
      </c>
      <c r="E965" s="1" t="s">
        <v>34</v>
      </c>
      <c r="F965" s="3" t="s">
        <v>2292</v>
      </c>
      <c r="G965" s="1">
        <v>6082</v>
      </c>
      <c r="H965" s="3" t="s">
        <v>1069</v>
      </c>
      <c r="I965" s="3" t="s">
        <v>1070</v>
      </c>
      <c r="J965" s="1" t="s">
        <v>28</v>
      </c>
      <c r="K965" s="1" t="s">
        <v>489</v>
      </c>
      <c r="L965" s="4" t="s">
        <v>1079</v>
      </c>
      <c r="M965" s="25" t="s">
        <v>29</v>
      </c>
      <c r="N965" s="5">
        <v>45322</v>
      </c>
      <c r="O965" s="5">
        <v>47149</v>
      </c>
      <c r="P965" s="1" t="s">
        <v>2294</v>
      </c>
      <c r="Q965" s="3" t="s">
        <v>1061</v>
      </c>
      <c r="R965" s="3" t="s">
        <v>21</v>
      </c>
      <c r="S965" s="1" t="s">
        <v>22</v>
      </c>
    </row>
    <row r="966" spans="1:19" ht="25.5" x14ac:dyDescent="0.2">
      <c r="A966" s="1">
        <v>2025360</v>
      </c>
      <c r="B966" s="5">
        <v>45869</v>
      </c>
      <c r="C966" s="4" t="s">
        <v>2211</v>
      </c>
      <c r="D966" s="2" t="s">
        <v>2300</v>
      </c>
      <c r="E966" s="1" t="s">
        <v>34</v>
      </c>
      <c r="F966" s="3" t="s">
        <v>2299</v>
      </c>
      <c r="G966" s="1">
        <v>357</v>
      </c>
      <c r="H966" s="3" t="s">
        <v>905</v>
      </c>
      <c r="I966" s="3" t="s">
        <v>906</v>
      </c>
      <c r="J966" s="1" t="s">
        <v>24</v>
      </c>
      <c r="K966" s="1" t="s">
        <v>484</v>
      </c>
      <c r="M966" s="25"/>
      <c r="O966" s="5"/>
      <c r="P966" s="1" t="s">
        <v>2294</v>
      </c>
      <c r="Q966" s="3" t="s">
        <v>1061</v>
      </c>
      <c r="R966" s="3" t="s">
        <v>21</v>
      </c>
      <c r="S966" s="1" t="s">
        <v>22</v>
      </c>
    </row>
    <row r="967" spans="1:19" ht="25.5" x14ac:dyDescent="0.2">
      <c r="A967" s="1">
        <v>2025361</v>
      </c>
      <c r="B967" s="5">
        <v>45869</v>
      </c>
      <c r="C967" s="4" t="s">
        <v>2211</v>
      </c>
      <c r="D967" s="2" t="s">
        <v>2301</v>
      </c>
      <c r="E967" s="1" t="s">
        <v>34</v>
      </c>
      <c r="F967" s="3" t="s">
        <v>2299</v>
      </c>
      <c r="G967" s="1">
        <v>357</v>
      </c>
      <c r="H967" s="3" t="s">
        <v>905</v>
      </c>
      <c r="I967" s="3" t="s">
        <v>906</v>
      </c>
      <c r="J967" s="1" t="s">
        <v>24</v>
      </c>
      <c r="K967" s="1" t="s">
        <v>532</v>
      </c>
      <c r="L967" s="4" t="s">
        <v>2302</v>
      </c>
      <c r="M967" s="25" t="s">
        <v>19</v>
      </c>
      <c r="N967" s="5">
        <v>44712</v>
      </c>
      <c r="O967" s="5">
        <v>48365</v>
      </c>
      <c r="P967" s="1" t="s">
        <v>2294</v>
      </c>
      <c r="Q967" s="3" t="s">
        <v>1061</v>
      </c>
      <c r="R967" s="3" t="s">
        <v>21</v>
      </c>
      <c r="S967" s="1" t="s">
        <v>22</v>
      </c>
    </row>
    <row r="968" spans="1:19" ht="25.5" x14ac:dyDescent="0.2">
      <c r="A968" s="1">
        <v>2025362</v>
      </c>
      <c r="B968" s="5">
        <v>45869</v>
      </c>
      <c r="C968" s="4" t="s">
        <v>2211</v>
      </c>
      <c r="D968" s="2" t="s">
        <v>2303</v>
      </c>
      <c r="E968" s="1" t="s">
        <v>34</v>
      </c>
      <c r="F968" s="3" t="s">
        <v>2299</v>
      </c>
      <c r="G968" s="1">
        <v>357</v>
      </c>
      <c r="H968" s="3" t="s">
        <v>905</v>
      </c>
      <c r="I968" s="3" t="s">
        <v>906</v>
      </c>
      <c r="J968" s="1" t="s">
        <v>24</v>
      </c>
      <c r="K968" s="1" t="s">
        <v>532</v>
      </c>
      <c r="L968" s="4" t="s">
        <v>2304</v>
      </c>
      <c r="M968" s="25" t="s">
        <v>19</v>
      </c>
      <c r="N968" s="5">
        <v>43585</v>
      </c>
      <c r="O968" s="5">
        <v>47238</v>
      </c>
      <c r="P968" s="1" t="s">
        <v>2294</v>
      </c>
      <c r="Q968" s="3" t="s">
        <v>1061</v>
      </c>
      <c r="R968" s="3" t="s">
        <v>21</v>
      </c>
      <c r="S968" s="1" t="s">
        <v>22</v>
      </c>
    </row>
    <row r="969" spans="1:19" ht="25.5" x14ac:dyDescent="0.2">
      <c r="A969" s="1">
        <v>2025363</v>
      </c>
      <c r="B969" s="5">
        <v>45869</v>
      </c>
      <c r="C969" s="4" t="s">
        <v>2211</v>
      </c>
      <c r="D969" s="2" t="s">
        <v>2305</v>
      </c>
      <c r="E969" s="1" t="s">
        <v>34</v>
      </c>
      <c r="F969" s="3" t="s">
        <v>2299</v>
      </c>
      <c r="G969" s="1">
        <v>357</v>
      </c>
      <c r="H969" s="3" t="s">
        <v>905</v>
      </c>
      <c r="I969" s="3" t="s">
        <v>906</v>
      </c>
      <c r="J969" s="1" t="s">
        <v>24</v>
      </c>
      <c r="K969" s="1" t="s">
        <v>532</v>
      </c>
      <c r="L969" s="4" t="s">
        <v>2306</v>
      </c>
      <c r="M969" s="25" t="s">
        <v>19</v>
      </c>
      <c r="N969" s="5">
        <v>43616</v>
      </c>
      <c r="O969" s="5">
        <v>47269</v>
      </c>
      <c r="P969" s="1" t="s">
        <v>2294</v>
      </c>
      <c r="Q969" s="3" t="s">
        <v>1061</v>
      </c>
      <c r="R969" s="3" t="s">
        <v>21</v>
      </c>
      <c r="S969" s="1" t="s">
        <v>22</v>
      </c>
    </row>
    <row r="970" spans="1:19" ht="25.5" x14ac:dyDescent="0.2">
      <c r="A970" s="1">
        <v>2025364</v>
      </c>
      <c r="B970" s="5">
        <v>45869</v>
      </c>
      <c r="C970" s="4" t="s">
        <v>2211</v>
      </c>
      <c r="D970" s="2" t="s">
        <v>2307</v>
      </c>
      <c r="E970" s="1" t="s">
        <v>34</v>
      </c>
      <c r="F970" s="3" t="s">
        <v>2299</v>
      </c>
      <c r="G970" s="1">
        <v>357</v>
      </c>
      <c r="H970" s="3" t="s">
        <v>905</v>
      </c>
      <c r="I970" s="3" t="s">
        <v>906</v>
      </c>
      <c r="J970" s="1" t="s">
        <v>24</v>
      </c>
      <c r="K970" s="1" t="s">
        <v>532</v>
      </c>
      <c r="L970" s="4" t="s">
        <v>2308</v>
      </c>
      <c r="M970" s="25" t="s">
        <v>19</v>
      </c>
      <c r="N970" s="5">
        <v>44165</v>
      </c>
      <c r="O970" s="5">
        <v>47817</v>
      </c>
      <c r="P970" s="1" t="s">
        <v>2294</v>
      </c>
      <c r="Q970" s="3" t="s">
        <v>1061</v>
      </c>
      <c r="R970" s="3" t="s">
        <v>21</v>
      </c>
      <c r="S970" s="1" t="s">
        <v>22</v>
      </c>
    </row>
    <row r="971" spans="1:19" ht="25.5" x14ac:dyDescent="0.2">
      <c r="A971" s="1">
        <v>2025365</v>
      </c>
      <c r="B971" s="5">
        <v>45869</v>
      </c>
      <c r="C971" s="4" t="s">
        <v>2211</v>
      </c>
      <c r="D971" s="2" t="s">
        <v>2309</v>
      </c>
      <c r="E971" s="1" t="s">
        <v>34</v>
      </c>
      <c r="F971" s="3" t="s">
        <v>2299</v>
      </c>
      <c r="G971" s="1">
        <v>357</v>
      </c>
      <c r="H971" s="3" t="s">
        <v>905</v>
      </c>
      <c r="I971" s="3" t="s">
        <v>906</v>
      </c>
      <c r="J971" s="1" t="s">
        <v>24</v>
      </c>
      <c r="K971" s="1" t="s">
        <v>532</v>
      </c>
      <c r="L971" s="4" t="s">
        <v>1024</v>
      </c>
      <c r="M971" s="25" t="s">
        <v>19</v>
      </c>
      <c r="N971" s="5">
        <v>43496</v>
      </c>
      <c r="O971" s="5">
        <v>47149</v>
      </c>
      <c r="P971" s="1" t="s">
        <v>2294</v>
      </c>
      <c r="Q971" s="3" t="s">
        <v>1061</v>
      </c>
      <c r="R971" s="3" t="s">
        <v>21</v>
      </c>
      <c r="S971" s="1" t="s">
        <v>22</v>
      </c>
    </row>
    <row r="972" spans="1:19" ht="25.5" x14ac:dyDescent="0.2">
      <c r="A972" s="1">
        <v>2025366</v>
      </c>
      <c r="B972" s="5">
        <v>45869</v>
      </c>
      <c r="C972" s="4" t="s">
        <v>2211</v>
      </c>
      <c r="D972" s="2" t="s">
        <v>2310</v>
      </c>
      <c r="E972" s="1" t="s">
        <v>34</v>
      </c>
      <c r="F972" s="3" t="s">
        <v>2299</v>
      </c>
      <c r="G972" s="1">
        <v>357</v>
      </c>
      <c r="H972" s="3" t="s">
        <v>905</v>
      </c>
      <c r="I972" s="3" t="s">
        <v>906</v>
      </c>
      <c r="J972" s="1" t="s">
        <v>24</v>
      </c>
      <c r="K972" s="1" t="s">
        <v>532</v>
      </c>
      <c r="L972" s="4" t="s">
        <v>2311</v>
      </c>
      <c r="M972" s="25" t="s">
        <v>19</v>
      </c>
      <c r="N972" s="5">
        <v>43312</v>
      </c>
      <c r="O972" s="5">
        <v>46965</v>
      </c>
      <c r="P972" s="1" t="s">
        <v>2294</v>
      </c>
      <c r="Q972" s="3" t="s">
        <v>1061</v>
      </c>
      <c r="R972" s="3" t="s">
        <v>21</v>
      </c>
      <c r="S972" s="1" t="s">
        <v>22</v>
      </c>
    </row>
    <row r="973" spans="1:19" ht="25.5" x14ac:dyDescent="0.2">
      <c r="A973" s="1">
        <v>2025367</v>
      </c>
      <c r="B973" s="5">
        <v>45869</v>
      </c>
      <c r="C973" s="4" t="s">
        <v>2211</v>
      </c>
      <c r="D973" s="2" t="s">
        <v>2312</v>
      </c>
      <c r="E973" s="1" t="s">
        <v>34</v>
      </c>
      <c r="F973" s="3" t="s">
        <v>2299</v>
      </c>
      <c r="G973" s="1">
        <v>357</v>
      </c>
      <c r="H973" s="3" t="s">
        <v>905</v>
      </c>
      <c r="I973" s="3" t="s">
        <v>906</v>
      </c>
      <c r="J973" s="1" t="s">
        <v>24</v>
      </c>
      <c r="K973" s="1" t="s">
        <v>532</v>
      </c>
      <c r="L973" s="4" t="s">
        <v>2313</v>
      </c>
      <c r="M973" s="25" t="s">
        <v>19</v>
      </c>
      <c r="N973" s="5">
        <v>44104</v>
      </c>
      <c r="O973" s="5">
        <v>47756</v>
      </c>
      <c r="P973" s="1" t="s">
        <v>2294</v>
      </c>
      <c r="Q973" s="3" t="s">
        <v>1061</v>
      </c>
      <c r="R973" s="3" t="s">
        <v>21</v>
      </c>
      <c r="S973" s="1" t="s">
        <v>22</v>
      </c>
    </row>
    <row r="974" spans="1:19" ht="25.5" x14ac:dyDescent="0.2">
      <c r="A974" s="1">
        <v>2025368</v>
      </c>
      <c r="B974" s="5">
        <v>45869</v>
      </c>
      <c r="C974" s="4" t="s">
        <v>2211</v>
      </c>
      <c r="D974" s="2" t="s">
        <v>2314</v>
      </c>
      <c r="E974" s="1" t="s">
        <v>34</v>
      </c>
      <c r="F974" s="3" t="s">
        <v>2299</v>
      </c>
      <c r="G974" s="1">
        <v>357</v>
      </c>
      <c r="H974" s="3" t="s">
        <v>905</v>
      </c>
      <c r="I974" s="3" t="s">
        <v>906</v>
      </c>
      <c r="J974" s="1" t="s">
        <v>24</v>
      </c>
      <c r="K974" s="1" t="s">
        <v>532</v>
      </c>
      <c r="L974" s="4" t="s">
        <v>2315</v>
      </c>
      <c r="M974" s="25" t="s">
        <v>19</v>
      </c>
      <c r="N974" s="5">
        <v>43616</v>
      </c>
      <c r="O974" s="5">
        <v>47269</v>
      </c>
      <c r="P974" s="1" t="s">
        <v>2294</v>
      </c>
      <c r="Q974" s="3" t="s">
        <v>1061</v>
      </c>
      <c r="R974" s="3" t="s">
        <v>21</v>
      </c>
      <c r="S974" s="1" t="s">
        <v>22</v>
      </c>
    </row>
    <row r="975" spans="1:19" ht="25.5" x14ac:dyDescent="0.2">
      <c r="A975" s="1">
        <v>2025369</v>
      </c>
      <c r="B975" s="5">
        <v>45869</v>
      </c>
      <c r="C975" s="4" t="s">
        <v>2211</v>
      </c>
      <c r="D975" s="2" t="s">
        <v>2316</v>
      </c>
      <c r="E975" s="1" t="s">
        <v>34</v>
      </c>
      <c r="F975" s="3" t="s">
        <v>2299</v>
      </c>
      <c r="G975" s="1">
        <v>357</v>
      </c>
      <c r="H975" s="3" t="s">
        <v>905</v>
      </c>
      <c r="I975" s="3" t="s">
        <v>906</v>
      </c>
      <c r="J975" s="1" t="s">
        <v>24</v>
      </c>
      <c r="K975" s="1" t="s">
        <v>532</v>
      </c>
      <c r="L975" s="4" t="s">
        <v>2317</v>
      </c>
      <c r="M975" s="25" t="s">
        <v>19</v>
      </c>
      <c r="N975" s="5">
        <v>43496</v>
      </c>
      <c r="O975" s="5">
        <v>47149</v>
      </c>
      <c r="P975" s="1" t="s">
        <v>2294</v>
      </c>
      <c r="Q975" s="3" t="s">
        <v>1061</v>
      </c>
      <c r="R975" s="3" t="s">
        <v>21</v>
      </c>
      <c r="S975" s="1" t="s">
        <v>22</v>
      </c>
    </row>
    <row r="976" spans="1:19" ht="25.5" x14ac:dyDescent="0.2">
      <c r="A976" s="1">
        <v>2025370</v>
      </c>
      <c r="B976" s="5">
        <v>45869</v>
      </c>
      <c r="C976" s="4" t="s">
        <v>2211</v>
      </c>
      <c r="D976" s="2" t="s">
        <v>2318</v>
      </c>
      <c r="E976" s="1" t="s">
        <v>34</v>
      </c>
      <c r="F976" s="3" t="s">
        <v>2299</v>
      </c>
      <c r="G976" s="1">
        <v>357</v>
      </c>
      <c r="H976" s="3" t="s">
        <v>905</v>
      </c>
      <c r="I976" s="3" t="s">
        <v>906</v>
      </c>
      <c r="J976" s="1" t="s">
        <v>24</v>
      </c>
      <c r="K976" s="1" t="s">
        <v>532</v>
      </c>
      <c r="L976" s="4" t="s">
        <v>2319</v>
      </c>
      <c r="M976" s="25" t="s">
        <v>19</v>
      </c>
      <c r="N976" s="5">
        <v>43496</v>
      </c>
      <c r="O976" s="5">
        <v>47149</v>
      </c>
      <c r="P976" s="1" t="s">
        <v>2294</v>
      </c>
      <c r="Q976" s="3" t="s">
        <v>1061</v>
      </c>
      <c r="R976" s="3" t="s">
        <v>21</v>
      </c>
      <c r="S976" s="1" t="s">
        <v>22</v>
      </c>
    </row>
    <row r="977" spans="1:19" ht="25.5" x14ac:dyDescent="0.2">
      <c r="A977" s="1">
        <v>2025371</v>
      </c>
      <c r="B977" s="5">
        <v>45869</v>
      </c>
      <c r="C977" s="4" t="s">
        <v>2211</v>
      </c>
      <c r="D977" s="2" t="s">
        <v>2320</v>
      </c>
      <c r="E977" s="1" t="s">
        <v>34</v>
      </c>
      <c r="F977" s="3" t="s">
        <v>2299</v>
      </c>
      <c r="G977" s="1">
        <v>357</v>
      </c>
      <c r="H977" s="3" t="s">
        <v>905</v>
      </c>
      <c r="I977" s="3" t="s">
        <v>906</v>
      </c>
      <c r="J977" s="1" t="s">
        <v>24</v>
      </c>
      <c r="K977" s="1" t="s">
        <v>532</v>
      </c>
      <c r="L977" s="4" t="s">
        <v>2321</v>
      </c>
      <c r="M977" s="25" t="s">
        <v>19</v>
      </c>
      <c r="N977" s="5">
        <v>43585</v>
      </c>
      <c r="O977" s="5">
        <v>47238</v>
      </c>
      <c r="P977" s="1" t="s">
        <v>2294</v>
      </c>
      <c r="Q977" s="3" t="s">
        <v>1061</v>
      </c>
      <c r="R977" s="3" t="s">
        <v>21</v>
      </c>
      <c r="S977" s="1" t="s">
        <v>22</v>
      </c>
    </row>
    <row r="978" spans="1:19" ht="25.5" x14ac:dyDescent="0.2">
      <c r="A978" s="1">
        <v>2025372</v>
      </c>
      <c r="B978" s="5">
        <v>45869</v>
      </c>
      <c r="C978" s="4" t="s">
        <v>2211</v>
      </c>
      <c r="D978" s="2" t="s">
        <v>2322</v>
      </c>
      <c r="E978" s="1" t="s">
        <v>34</v>
      </c>
      <c r="F978" s="3" t="s">
        <v>2299</v>
      </c>
      <c r="G978" s="1">
        <v>357</v>
      </c>
      <c r="H978" s="3" t="s">
        <v>905</v>
      </c>
      <c r="I978" s="3" t="s">
        <v>906</v>
      </c>
      <c r="J978" s="1" t="s">
        <v>24</v>
      </c>
      <c r="K978" s="1" t="s">
        <v>532</v>
      </c>
      <c r="L978" s="4" t="s">
        <v>2323</v>
      </c>
      <c r="M978" s="25" t="s">
        <v>19</v>
      </c>
      <c r="N978" s="5">
        <v>44286</v>
      </c>
      <c r="O978" s="5">
        <v>47938</v>
      </c>
      <c r="P978" s="1" t="s">
        <v>2294</v>
      </c>
      <c r="Q978" s="3" t="s">
        <v>1061</v>
      </c>
      <c r="R978" s="3" t="s">
        <v>21</v>
      </c>
      <c r="S978" s="1" t="s">
        <v>22</v>
      </c>
    </row>
    <row r="979" spans="1:19" ht="25.5" x14ac:dyDescent="0.2">
      <c r="A979" s="1">
        <v>2025373</v>
      </c>
      <c r="B979" s="5">
        <v>45869</v>
      </c>
      <c r="C979" s="4" t="s">
        <v>2211</v>
      </c>
      <c r="D979" s="2" t="s">
        <v>2324</v>
      </c>
      <c r="E979" s="1" t="s">
        <v>34</v>
      </c>
      <c r="F979" s="3" t="s">
        <v>2299</v>
      </c>
      <c r="G979" s="1">
        <v>357</v>
      </c>
      <c r="H979" s="3" t="s">
        <v>905</v>
      </c>
      <c r="I979" s="3" t="s">
        <v>906</v>
      </c>
      <c r="J979" s="1" t="s">
        <v>24</v>
      </c>
      <c r="K979" s="1" t="s">
        <v>532</v>
      </c>
      <c r="L979" s="4" t="s">
        <v>2325</v>
      </c>
      <c r="M979" s="25" t="s">
        <v>19</v>
      </c>
      <c r="N979" s="5">
        <v>43861</v>
      </c>
      <c r="O979" s="5">
        <v>47514</v>
      </c>
      <c r="P979" s="1" t="s">
        <v>2294</v>
      </c>
      <c r="Q979" s="3" t="s">
        <v>1061</v>
      </c>
      <c r="R979" s="3" t="s">
        <v>21</v>
      </c>
      <c r="S979" s="1" t="s">
        <v>22</v>
      </c>
    </row>
    <row r="980" spans="1:19" ht="25.5" x14ac:dyDescent="0.2">
      <c r="A980" s="1">
        <v>2025374</v>
      </c>
      <c r="B980" s="5">
        <v>45869</v>
      </c>
      <c r="C980" s="4" t="s">
        <v>2211</v>
      </c>
      <c r="D980" s="2" t="s">
        <v>2326</v>
      </c>
      <c r="E980" s="1" t="s">
        <v>34</v>
      </c>
      <c r="F980" s="3" t="s">
        <v>2299</v>
      </c>
      <c r="G980" s="1">
        <v>357</v>
      </c>
      <c r="H980" s="3" t="s">
        <v>905</v>
      </c>
      <c r="I980" s="3" t="s">
        <v>906</v>
      </c>
      <c r="J980" s="1" t="s">
        <v>24</v>
      </c>
      <c r="K980" s="1" t="s">
        <v>532</v>
      </c>
      <c r="L980" s="4" t="s">
        <v>2327</v>
      </c>
      <c r="M980" s="25" t="s">
        <v>19</v>
      </c>
      <c r="N980" s="5">
        <v>44165</v>
      </c>
      <c r="O980" s="5">
        <v>47817</v>
      </c>
      <c r="P980" s="1" t="s">
        <v>2294</v>
      </c>
      <c r="Q980" s="3" t="s">
        <v>1061</v>
      </c>
      <c r="R980" s="3" t="s">
        <v>21</v>
      </c>
      <c r="S980" s="1" t="s">
        <v>22</v>
      </c>
    </row>
    <row r="981" spans="1:19" ht="25.5" x14ac:dyDescent="0.2">
      <c r="A981" s="1">
        <v>2025375</v>
      </c>
      <c r="B981" s="5">
        <v>45869</v>
      </c>
      <c r="C981" s="4" t="s">
        <v>2211</v>
      </c>
      <c r="D981" s="2" t="s">
        <v>2328</v>
      </c>
      <c r="E981" s="1" t="s">
        <v>34</v>
      </c>
      <c r="F981" s="3" t="s">
        <v>2299</v>
      </c>
      <c r="G981" s="1">
        <v>357</v>
      </c>
      <c r="H981" s="3" t="s">
        <v>905</v>
      </c>
      <c r="I981" s="3" t="s">
        <v>906</v>
      </c>
      <c r="J981" s="1" t="s">
        <v>24</v>
      </c>
      <c r="K981" s="1" t="s">
        <v>532</v>
      </c>
      <c r="L981" s="4" t="s">
        <v>2329</v>
      </c>
      <c r="M981" s="25" t="s">
        <v>19</v>
      </c>
      <c r="N981" s="5">
        <v>43496</v>
      </c>
      <c r="O981" s="5">
        <v>47149</v>
      </c>
      <c r="P981" s="1" t="s">
        <v>2294</v>
      </c>
      <c r="Q981" s="3" t="s">
        <v>1061</v>
      </c>
      <c r="R981" s="3" t="s">
        <v>21</v>
      </c>
      <c r="S981" s="1" t="s">
        <v>22</v>
      </c>
    </row>
    <row r="982" spans="1:19" ht="25.5" x14ac:dyDescent="0.2">
      <c r="A982" s="1">
        <v>2025376</v>
      </c>
      <c r="B982" s="5">
        <v>45869</v>
      </c>
      <c r="C982" s="4" t="s">
        <v>2211</v>
      </c>
      <c r="D982" s="2" t="s">
        <v>2330</v>
      </c>
      <c r="E982" s="1" t="s">
        <v>34</v>
      </c>
      <c r="F982" s="3" t="s">
        <v>2299</v>
      </c>
      <c r="G982" s="1">
        <v>357</v>
      </c>
      <c r="H982" s="3" t="s">
        <v>905</v>
      </c>
      <c r="I982" s="3" t="s">
        <v>906</v>
      </c>
      <c r="J982" s="1" t="s">
        <v>24</v>
      </c>
      <c r="K982" s="1" t="s">
        <v>532</v>
      </c>
      <c r="L982" s="4" t="s">
        <v>1035</v>
      </c>
      <c r="M982" s="25" t="s">
        <v>19</v>
      </c>
      <c r="N982" s="5">
        <v>43312</v>
      </c>
      <c r="O982" s="5">
        <v>46965</v>
      </c>
      <c r="P982" s="1" t="s">
        <v>2294</v>
      </c>
      <c r="Q982" s="3" t="s">
        <v>1061</v>
      </c>
      <c r="R982" s="3" t="s">
        <v>21</v>
      </c>
      <c r="S982" s="1" t="s">
        <v>22</v>
      </c>
    </row>
    <row r="983" spans="1:19" ht="25.5" x14ac:dyDescent="0.2">
      <c r="A983" s="1">
        <v>2025377</v>
      </c>
      <c r="B983" s="5">
        <v>45869</v>
      </c>
      <c r="C983" s="4" t="s">
        <v>2211</v>
      </c>
      <c r="D983" s="2" t="s">
        <v>2331</v>
      </c>
      <c r="E983" s="1" t="s">
        <v>34</v>
      </c>
      <c r="F983" s="3" t="s">
        <v>2299</v>
      </c>
      <c r="G983" s="1">
        <v>357</v>
      </c>
      <c r="H983" s="3" t="s">
        <v>905</v>
      </c>
      <c r="I983" s="3" t="s">
        <v>906</v>
      </c>
      <c r="J983" s="1" t="s">
        <v>24</v>
      </c>
      <c r="K983" s="1" t="s">
        <v>532</v>
      </c>
      <c r="L983" s="4" t="s">
        <v>2332</v>
      </c>
      <c r="M983" s="25" t="s">
        <v>19</v>
      </c>
      <c r="N983" s="5">
        <v>43585</v>
      </c>
      <c r="O983" s="5">
        <v>47238</v>
      </c>
      <c r="P983" s="1" t="s">
        <v>2294</v>
      </c>
      <c r="Q983" s="3" t="s">
        <v>1061</v>
      </c>
      <c r="R983" s="3" t="s">
        <v>21</v>
      </c>
      <c r="S983" s="1" t="s">
        <v>22</v>
      </c>
    </row>
    <row r="984" spans="1:19" ht="25.5" x14ac:dyDescent="0.2">
      <c r="A984" s="1">
        <v>2025378</v>
      </c>
      <c r="B984" s="5">
        <v>45869</v>
      </c>
      <c r="C984" s="4" t="s">
        <v>2211</v>
      </c>
      <c r="D984" s="2" t="s">
        <v>2333</v>
      </c>
      <c r="E984" s="1" t="s">
        <v>34</v>
      </c>
      <c r="F984" s="3" t="s">
        <v>2299</v>
      </c>
      <c r="G984" s="1">
        <v>357</v>
      </c>
      <c r="H984" s="3" t="s">
        <v>905</v>
      </c>
      <c r="I984" s="3" t="s">
        <v>906</v>
      </c>
      <c r="J984" s="1" t="s">
        <v>24</v>
      </c>
      <c r="K984" s="1" t="s">
        <v>532</v>
      </c>
      <c r="L984" s="4" t="s">
        <v>2334</v>
      </c>
      <c r="M984" s="25" t="s">
        <v>19</v>
      </c>
      <c r="N984" s="5">
        <v>43496</v>
      </c>
      <c r="O984" s="5">
        <v>47149</v>
      </c>
      <c r="P984" s="1" t="s">
        <v>2294</v>
      </c>
      <c r="Q984" s="3" t="s">
        <v>1061</v>
      </c>
      <c r="R984" s="3" t="s">
        <v>21</v>
      </c>
      <c r="S984" s="1" t="s">
        <v>22</v>
      </c>
    </row>
    <row r="985" spans="1:19" ht="25.5" x14ac:dyDescent="0.2">
      <c r="A985" s="1">
        <v>2025379</v>
      </c>
      <c r="B985" s="5">
        <v>45869</v>
      </c>
      <c r="C985" s="4" t="s">
        <v>2211</v>
      </c>
      <c r="D985" s="2" t="s">
        <v>2335</v>
      </c>
      <c r="E985" s="1" t="s">
        <v>34</v>
      </c>
      <c r="F985" s="3" t="s">
        <v>2299</v>
      </c>
      <c r="G985" s="1">
        <v>357</v>
      </c>
      <c r="H985" s="3" t="s">
        <v>905</v>
      </c>
      <c r="I985" s="3" t="s">
        <v>906</v>
      </c>
      <c r="J985" s="1" t="s">
        <v>24</v>
      </c>
      <c r="K985" s="1" t="s">
        <v>532</v>
      </c>
      <c r="L985" s="4" t="s">
        <v>2336</v>
      </c>
      <c r="M985" s="25" t="s">
        <v>19</v>
      </c>
      <c r="N985" s="5">
        <v>43585</v>
      </c>
      <c r="O985" s="5">
        <v>47238</v>
      </c>
      <c r="P985" s="1" t="s">
        <v>2294</v>
      </c>
      <c r="Q985" s="3" t="s">
        <v>1061</v>
      </c>
      <c r="R985" s="3" t="s">
        <v>21</v>
      </c>
      <c r="S985" s="1" t="s">
        <v>22</v>
      </c>
    </row>
    <row r="986" spans="1:19" ht="25.5" x14ac:dyDescent="0.2">
      <c r="A986" s="1">
        <v>2025380</v>
      </c>
      <c r="B986" s="5">
        <v>45869</v>
      </c>
      <c r="C986" s="4" t="s">
        <v>2211</v>
      </c>
      <c r="D986" s="2" t="s">
        <v>2337</v>
      </c>
      <c r="E986" s="1" t="s">
        <v>34</v>
      </c>
      <c r="F986" s="3" t="s">
        <v>2299</v>
      </c>
      <c r="G986" s="1">
        <v>357</v>
      </c>
      <c r="H986" s="3" t="s">
        <v>905</v>
      </c>
      <c r="I986" s="3" t="s">
        <v>906</v>
      </c>
      <c r="J986" s="1" t="s">
        <v>24</v>
      </c>
      <c r="K986" s="1" t="s">
        <v>532</v>
      </c>
      <c r="L986" s="4" t="s">
        <v>1040</v>
      </c>
      <c r="M986" s="25" t="s">
        <v>19</v>
      </c>
      <c r="N986" s="5">
        <v>44347</v>
      </c>
      <c r="O986" s="5">
        <v>47999</v>
      </c>
      <c r="P986" s="1" t="s">
        <v>2294</v>
      </c>
      <c r="Q986" s="3" t="s">
        <v>1061</v>
      </c>
      <c r="R986" s="3" t="s">
        <v>21</v>
      </c>
      <c r="S986" s="1" t="s">
        <v>22</v>
      </c>
    </row>
    <row r="987" spans="1:19" ht="25.5" x14ac:dyDescent="0.2">
      <c r="A987" s="1">
        <v>2025381</v>
      </c>
      <c r="B987" s="5">
        <v>45869</v>
      </c>
      <c r="C987" s="4" t="s">
        <v>2211</v>
      </c>
      <c r="D987" s="2" t="s">
        <v>2338</v>
      </c>
      <c r="E987" s="1" t="s">
        <v>34</v>
      </c>
      <c r="F987" s="3" t="s">
        <v>2299</v>
      </c>
      <c r="G987" s="1">
        <v>357</v>
      </c>
      <c r="H987" s="3" t="s">
        <v>905</v>
      </c>
      <c r="I987" s="3" t="s">
        <v>906</v>
      </c>
      <c r="J987" s="1" t="s">
        <v>24</v>
      </c>
      <c r="K987" s="1" t="s">
        <v>532</v>
      </c>
      <c r="L987" s="4" t="s">
        <v>1041</v>
      </c>
      <c r="M987" s="25" t="s">
        <v>19</v>
      </c>
      <c r="N987" s="5">
        <v>43343</v>
      </c>
      <c r="O987" s="5">
        <v>46996</v>
      </c>
      <c r="P987" s="1" t="s">
        <v>2294</v>
      </c>
      <c r="Q987" s="3" t="s">
        <v>1061</v>
      </c>
      <c r="R987" s="3" t="s">
        <v>21</v>
      </c>
      <c r="S987" s="1" t="s">
        <v>22</v>
      </c>
    </row>
    <row r="988" spans="1:19" ht="25.5" x14ac:dyDescent="0.2">
      <c r="A988" s="1">
        <v>2025382</v>
      </c>
      <c r="B988" s="5">
        <v>45869</v>
      </c>
      <c r="C988" s="4" t="s">
        <v>2211</v>
      </c>
      <c r="D988" s="2" t="s">
        <v>2339</v>
      </c>
      <c r="E988" s="1" t="s">
        <v>34</v>
      </c>
      <c r="F988" s="3" t="s">
        <v>2299</v>
      </c>
      <c r="G988" s="1">
        <v>357</v>
      </c>
      <c r="H988" s="3" t="s">
        <v>905</v>
      </c>
      <c r="I988" s="3" t="s">
        <v>906</v>
      </c>
      <c r="J988" s="1" t="s">
        <v>24</v>
      </c>
      <c r="K988" s="1" t="s">
        <v>532</v>
      </c>
      <c r="L988" s="4" t="s">
        <v>2340</v>
      </c>
      <c r="M988" s="25" t="s">
        <v>19</v>
      </c>
      <c r="N988" s="5">
        <v>44347</v>
      </c>
      <c r="O988" s="5">
        <v>47999</v>
      </c>
      <c r="P988" s="1" t="s">
        <v>2294</v>
      </c>
      <c r="Q988" s="3" t="s">
        <v>1061</v>
      </c>
      <c r="R988" s="3" t="s">
        <v>21</v>
      </c>
      <c r="S988" s="1" t="s">
        <v>22</v>
      </c>
    </row>
    <row r="989" spans="1:19" ht="25.5" x14ac:dyDescent="0.2">
      <c r="A989" s="1">
        <v>2025383</v>
      </c>
      <c r="B989" s="5">
        <v>45869</v>
      </c>
      <c r="C989" s="4" t="s">
        <v>2211</v>
      </c>
      <c r="D989" s="2" t="s">
        <v>2341</v>
      </c>
      <c r="E989" s="1" t="s">
        <v>34</v>
      </c>
      <c r="F989" s="3" t="s">
        <v>2299</v>
      </c>
      <c r="G989" s="1">
        <v>357</v>
      </c>
      <c r="H989" s="3" t="s">
        <v>905</v>
      </c>
      <c r="I989" s="3" t="s">
        <v>906</v>
      </c>
      <c r="J989" s="1" t="s">
        <v>24</v>
      </c>
      <c r="K989" s="1" t="s">
        <v>532</v>
      </c>
      <c r="L989" s="4" t="s">
        <v>2342</v>
      </c>
      <c r="M989" s="25" t="s">
        <v>19</v>
      </c>
      <c r="N989" s="5">
        <v>43343</v>
      </c>
      <c r="O989" s="5">
        <v>46996</v>
      </c>
      <c r="P989" s="1" t="s">
        <v>2294</v>
      </c>
      <c r="Q989" s="3" t="s">
        <v>1061</v>
      </c>
      <c r="R989" s="3" t="s">
        <v>21</v>
      </c>
      <c r="S989" s="1" t="s">
        <v>22</v>
      </c>
    </row>
    <row r="990" spans="1:19" ht="25.5" x14ac:dyDescent="0.2">
      <c r="A990" s="1">
        <v>2025384</v>
      </c>
      <c r="B990" s="5">
        <v>45869</v>
      </c>
      <c r="C990" s="4" t="s">
        <v>2211</v>
      </c>
      <c r="D990" s="2" t="s">
        <v>2343</v>
      </c>
      <c r="E990" s="1" t="s">
        <v>34</v>
      </c>
      <c r="F990" s="3" t="s">
        <v>2299</v>
      </c>
      <c r="G990" s="1">
        <v>357</v>
      </c>
      <c r="H990" s="3" t="s">
        <v>905</v>
      </c>
      <c r="I990" s="3" t="s">
        <v>906</v>
      </c>
      <c r="J990" s="1" t="s">
        <v>24</v>
      </c>
      <c r="K990" s="1" t="s">
        <v>532</v>
      </c>
      <c r="L990" s="4" t="s">
        <v>2344</v>
      </c>
      <c r="M990" s="25" t="s">
        <v>19</v>
      </c>
      <c r="N990" s="5">
        <v>43281</v>
      </c>
      <c r="O990" s="5">
        <v>46934</v>
      </c>
      <c r="P990" s="1" t="s">
        <v>2294</v>
      </c>
      <c r="Q990" s="3" t="s">
        <v>1061</v>
      </c>
      <c r="R990" s="3" t="s">
        <v>21</v>
      </c>
      <c r="S990" s="1" t="s">
        <v>22</v>
      </c>
    </row>
    <row r="991" spans="1:19" ht="25.5" x14ac:dyDescent="0.2">
      <c r="A991" s="1">
        <v>2025385</v>
      </c>
      <c r="B991" s="5">
        <v>45869</v>
      </c>
      <c r="C991" s="4" t="s">
        <v>2211</v>
      </c>
      <c r="D991" s="2" t="s">
        <v>2345</v>
      </c>
      <c r="E991" s="1" t="s">
        <v>34</v>
      </c>
      <c r="F991" s="3" t="s">
        <v>2299</v>
      </c>
      <c r="G991" s="1">
        <v>357</v>
      </c>
      <c r="H991" s="3" t="s">
        <v>905</v>
      </c>
      <c r="I991" s="3" t="s">
        <v>906</v>
      </c>
      <c r="J991" s="1" t="s">
        <v>24</v>
      </c>
      <c r="K991" s="1" t="s">
        <v>532</v>
      </c>
      <c r="L991" s="4" t="s">
        <v>1042</v>
      </c>
      <c r="M991" s="25" t="s">
        <v>19</v>
      </c>
      <c r="N991" s="5">
        <v>43281</v>
      </c>
      <c r="O991" s="5">
        <v>46934</v>
      </c>
      <c r="P991" s="1" t="s">
        <v>2294</v>
      </c>
      <c r="Q991" s="3" t="s">
        <v>1061</v>
      </c>
      <c r="R991" s="3" t="s">
        <v>21</v>
      </c>
      <c r="S991" s="1" t="s">
        <v>22</v>
      </c>
    </row>
    <row r="992" spans="1:19" ht="25.5" x14ac:dyDescent="0.2">
      <c r="A992" s="1">
        <v>2025386</v>
      </c>
      <c r="B992" s="5">
        <v>45869</v>
      </c>
      <c r="C992" s="4" t="s">
        <v>2211</v>
      </c>
      <c r="D992" s="2" t="s">
        <v>2346</v>
      </c>
      <c r="E992" s="1" t="s">
        <v>34</v>
      </c>
      <c r="F992" s="3" t="s">
        <v>2299</v>
      </c>
      <c r="G992" s="1">
        <v>357</v>
      </c>
      <c r="H992" s="3" t="s">
        <v>905</v>
      </c>
      <c r="I992" s="3" t="s">
        <v>906</v>
      </c>
      <c r="J992" s="1" t="s">
        <v>24</v>
      </c>
      <c r="K992" s="1" t="s">
        <v>532</v>
      </c>
      <c r="L992" s="4" t="s">
        <v>2347</v>
      </c>
      <c r="M992" s="25" t="s">
        <v>19</v>
      </c>
      <c r="N992" s="5">
        <v>43251</v>
      </c>
      <c r="O992" s="5">
        <v>46904</v>
      </c>
      <c r="P992" s="1" t="s">
        <v>2294</v>
      </c>
      <c r="Q992" s="3" t="s">
        <v>1061</v>
      </c>
      <c r="R992" s="3" t="s">
        <v>21</v>
      </c>
      <c r="S992" s="1" t="s">
        <v>22</v>
      </c>
    </row>
    <row r="993" spans="1:19" ht="25.5" x14ac:dyDescent="0.2">
      <c r="A993" s="1">
        <v>2025387</v>
      </c>
      <c r="B993" s="5">
        <v>45869</v>
      </c>
      <c r="C993" s="4" t="s">
        <v>2211</v>
      </c>
      <c r="D993" s="2" t="s">
        <v>2348</v>
      </c>
      <c r="E993" s="1" t="s">
        <v>34</v>
      </c>
      <c r="F993" s="3" t="s">
        <v>2299</v>
      </c>
      <c r="G993" s="1">
        <v>357</v>
      </c>
      <c r="H993" s="3" t="s">
        <v>905</v>
      </c>
      <c r="I993" s="3" t="s">
        <v>906</v>
      </c>
      <c r="J993" s="1" t="s">
        <v>24</v>
      </c>
      <c r="K993" s="1" t="s">
        <v>532</v>
      </c>
      <c r="L993" s="4" t="s">
        <v>2349</v>
      </c>
      <c r="M993" s="25" t="s">
        <v>19</v>
      </c>
      <c r="N993" s="5">
        <v>44286</v>
      </c>
      <c r="O993" s="5">
        <v>47938</v>
      </c>
      <c r="P993" s="1" t="s">
        <v>2294</v>
      </c>
      <c r="Q993" s="3" t="s">
        <v>1061</v>
      </c>
      <c r="R993" s="3" t="s">
        <v>21</v>
      </c>
      <c r="S993" s="1" t="s">
        <v>22</v>
      </c>
    </row>
    <row r="994" spans="1:19" ht="25.5" x14ac:dyDescent="0.2">
      <c r="A994" s="1">
        <v>2025388</v>
      </c>
      <c r="B994" s="5">
        <v>45869</v>
      </c>
      <c r="C994" s="4" t="s">
        <v>2211</v>
      </c>
      <c r="D994" s="2" t="s">
        <v>2350</v>
      </c>
      <c r="E994" s="1" t="s">
        <v>34</v>
      </c>
      <c r="F994" s="3" t="s">
        <v>2299</v>
      </c>
      <c r="G994" s="1">
        <v>357</v>
      </c>
      <c r="H994" s="3" t="s">
        <v>905</v>
      </c>
      <c r="I994" s="3" t="s">
        <v>906</v>
      </c>
      <c r="J994" s="1" t="s">
        <v>24</v>
      </c>
      <c r="K994" s="1" t="s">
        <v>532</v>
      </c>
      <c r="L994" s="4" t="s">
        <v>2351</v>
      </c>
      <c r="M994" s="25" t="s">
        <v>19</v>
      </c>
      <c r="N994" s="5">
        <v>43616</v>
      </c>
      <c r="O994" s="5">
        <v>412511</v>
      </c>
      <c r="P994" s="1" t="s">
        <v>2294</v>
      </c>
      <c r="Q994" s="3" t="s">
        <v>1061</v>
      </c>
      <c r="R994" s="3" t="s">
        <v>21</v>
      </c>
      <c r="S994" s="1" t="s">
        <v>22</v>
      </c>
    </row>
    <row r="995" spans="1:19" ht="25.5" x14ac:dyDescent="0.2">
      <c r="A995" s="1">
        <v>2025389</v>
      </c>
      <c r="B995" s="5">
        <v>45869</v>
      </c>
      <c r="C995" s="4" t="s">
        <v>2211</v>
      </c>
      <c r="D995" s="2" t="s">
        <v>2352</v>
      </c>
      <c r="E995" s="1" t="s">
        <v>34</v>
      </c>
      <c r="F995" s="3" t="s">
        <v>2299</v>
      </c>
      <c r="G995" s="1">
        <v>357</v>
      </c>
      <c r="H995" s="3" t="s">
        <v>905</v>
      </c>
      <c r="I995" s="3" t="s">
        <v>906</v>
      </c>
      <c r="J995" s="1" t="s">
        <v>24</v>
      </c>
      <c r="K995" s="1" t="s">
        <v>532</v>
      </c>
      <c r="L995" s="4" t="s">
        <v>2353</v>
      </c>
      <c r="M995" s="25" t="s">
        <v>19</v>
      </c>
      <c r="N995" s="5">
        <v>43921</v>
      </c>
      <c r="O995" s="5">
        <v>47573</v>
      </c>
      <c r="P995" s="1" t="s">
        <v>2294</v>
      </c>
      <c r="Q995" s="3" t="s">
        <v>1061</v>
      </c>
      <c r="R995" s="3" t="s">
        <v>21</v>
      </c>
      <c r="S995" s="1" t="s">
        <v>22</v>
      </c>
    </row>
    <row r="996" spans="1:19" ht="25.5" x14ac:dyDescent="0.2">
      <c r="A996" s="1">
        <v>2025390</v>
      </c>
      <c r="B996" s="5">
        <v>45869</v>
      </c>
      <c r="C996" s="4" t="s">
        <v>2211</v>
      </c>
      <c r="D996" s="2" t="s">
        <v>2354</v>
      </c>
      <c r="E996" s="1" t="s">
        <v>34</v>
      </c>
      <c r="F996" s="3" t="s">
        <v>2299</v>
      </c>
      <c r="G996" s="1">
        <v>357</v>
      </c>
      <c r="H996" s="3" t="s">
        <v>905</v>
      </c>
      <c r="I996" s="3" t="s">
        <v>906</v>
      </c>
      <c r="J996" s="1" t="s">
        <v>24</v>
      </c>
      <c r="K996" s="1" t="s">
        <v>532</v>
      </c>
      <c r="L996" s="4" t="s">
        <v>2355</v>
      </c>
      <c r="M996" s="25" t="s">
        <v>19</v>
      </c>
      <c r="N996" s="5">
        <v>43131</v>
      </c>
      <c r="O996" s="5">
        <v>46783</v>
      </c>
      <c r="P996" s="1" t="s">
        <v>2294</v>
      </c>
      <c r="Q996" s="3" t="s">
        <v>1061</v>
      </c>
      <c r="R996" s="3" t="s">
        <v>21</v>
      </c>
      <c r="S996" s="1" t="s">
        <v>22</v>
      </c>
    </row>
    <row r="997" spans="1:19" ht="25.5" x14ac:dyDescent="0.2">
      <c r="A997" s="1">
        <v>2025391</v>
      </c>
      <c r="B997" s="5">
        <v>45869</v>
      </c>
      <c r="C997" s="4" t="s">
        <v>2211</v>
      </c>
      <c r="D997" s="2" t="s">
        <v>2356</v>
      </c>
      <c r="E997" s="1" t="s">
        <v>34</v>
      </c>
      <c r="F997" s="3" t="s">
        <v>2299</v>
      </c>
      <c r="G997" s="1">
        <v>357</v>
      </c>
      <c r="H997" s="3" t="s">
        <v>905</v>
      </c>
      <c r="I997" s="3" t="s">
        <v>906</v>
      </c>
      <c r="J997" s="1" t="s">
        <v>24</v>
      </c>
      <c r="K997" s="1" t="s">
        <v>532</v>
      </c>
      <c r="L997" s="4" t="s">
        <v>2357</v>
      </c>
      <c r="M997" s="25" t="s">
        <v>19</v>
      </c>
      <c r="N997" s="5">
        <v>44712</v>
      </c>
      <c r="O997" s="5">
        <v>48365</v>
      </c>
      <c r="P997" s="1" t="s">
        <v>2294</v>
      </c>
      <c r="Q997" s="3" t="s">
        <v>1061</v>
      </c>
      <c r="R997" s="3" t="s">
        <v>21</v>
      </c>
      <c r="S997" s="1" t="s">
        <v>22</v>
      </c>
    </row>
    <row r="998" spans="1:19" ht="25.5" x14ac:dyDescent="0.2">
      <c r="A998" s="1">
        <v>2025392</v>
      </c>
      <c r="B998" s="5">
        <v>45869</v>
      </c>
      <c r="C998" s="4" t="s">
        <v>2211</v>
      </c>
      <c r="D998" s="2" t="s">
        <v>2358</v>
      </c>
      <c r="E998" s="1" t="s">
        <v>34</v>
      </c>
      <c r="F998" s="3" t="s">
        <v>2299</v>
      </c>
      <c r="G998" s="1">
        <v>357</v>
      </c>
      <c r="H998" s="3" t="s">
        <v>905</v>
      </c>
      <c r="I998" s="3" t="s">
        <v>906</v>
      </c>
      <c r="J998" s="1" t="s">
        <v>24</v>
      </c>
      <c r="K998" s="1" t="s">
        <v>532</v>
      </c>
      <c r="L998" s="4" t="s">
        <v>2359</v>
      </c>
      <c r="M998" s="25" t="s">
        <v>19</v>
      </c>
      <c r="N998" s="5">
        <v>43251</v>
      </c>
      <c r="O998" s="5">
        <v>46904</v>
      </c>
      <c r="P998" s="1" t="s">
        <v>2294</v>
      </c>
      <c r="Q998" s="3" t="s">
        <v>1061</v>
      </c>
      <c r="R998" s="3" t="s">
        <v>21</v>
      </c>
      <c r="S998" s="1" t="s">
        <v>22</v>
      </c>
    </row>
    <row r="999" spans="1:19" ht="25.5" x14ac:dyDescent="0.2">
      <c r="A999" s="1">
        <v>2025393</v>
      </c>
      <c r="B999" s="5">
        <v>45869</v>
      </c>
      <c r="C999" s="4" t="s">
        <v>2211</v>
      </c>
      <c r="D999" s="2" t="s">
        <v>2360</v>
      </c>
      <c r="E999" s="1" t="s">
        <v>34</v>
      </c>
      <c r="F999" s="3" t="s">
        <v>2299</v>
      </c>
      <c r="G999" s="1">
        <v>297</v>
      </c>
      <c r="H999" s="3" t="s">
        <v>905</v>
      </c>
      <c r="I999" s="3" t="s">
        <v>906</v>
      </c>
      <c r="J999" s="1" t="s">
        <v>24</v>
      </c>
      <c r="K999" s="1" t="s">
        <v>484</v>
      </c>
      <c r="M999" s="25"/>
      <c r="O999" s="5"/>
      <c r="P999" s="1" t="s">
        <v>2294</v>
      </c>
      <c r="Q999" s="3" t="s">
        <v>1061</v>
      </c>
      <c r="R999" s="3" t="s">
        <v>21</v>
      </c>
      <c r="S999" s="1" t="s">
        <v>22</v>
      </c>
    </row>
    <row r="1000" spans="1:19" ht="25.5" x14ac:dyDescent="0.2">
      <c r="A1000" s="1">
        <v>2025394</v>
      </c>
      <c r="B1000" s="5">
        <v>45869</v>
      </c>
      <c r="C1000" s="4" t="s">
        <v>2211</v>
      </c>
      <c r="D1000" s="2" t="s">
        <v>2361</v>
      </c>
      <c r="E1000" s="1" t="s">
        <v>34</v>
      </c>
      <c r="F1000" s="3" t="s">
        <v>2299</v>
      </c>
      <c r="G1000" s="1">
        <v>297</v>
      </c>
      <c r="H1000" s="3" t="s">
        <v>905</v>
      </c>
      <c r="I1000" s="3" t="s">
        <v>906</v>
      </c>
      <c r="J1000" s="1" t="s">
        <v>24</v>
      </c>
      <c r="K1000" s="1" t="s">
        <v>532</v>
      </c>
      <c r="L1000" s="4" t="s">
        <v>949</v>
      </c>
      <c r="M1000" s="25" t="s">
        <v>19</v>
      </c>
      <c r="N1000" s="5">
        <v>42766</v>
      </c>
      <c r="O1000" s="5">
        <v>46418</v>
      </c>
      <c r="P1000" s="1" t="s">
        <v>2294</v>
      </c>
      <c r="Q1000" s="3" t="s">
        <v>1061</v>
      </c>
      <c r="R1000" s="3" t="s">
        <v>21</v>
      </c>
      <c r="S1000" s="1" t="s">
        <v>22</v>
      </c>
    </row>
    <row r="1001" spans="1:19" ht="25.5" x14ac:dyDescent="0.2">
      <c r="A1001" s="1">
        <v>2025395</v>
      </c>
      <c r="B1001" s="5">
        <v>45869</v>
      </c>
      <c r="C1001" s="4" t="s">
        <v>2211</v>
      </c>
      <c r="D1001" s="2" t="s">
        <v>2362</v>
      </c>
      <c r="E1001" s="1" t="s">
        <v>34</v>
      </c>
      <c r="F1001" s="3" t="s">
        <v>2299</v>
      </c>
      <c r="G1001" s="1">
        <v>297</v>
      </c>
      <c r="H1001" s="3" t="s">
        <v>905</v>
      </c>
      <c r="I1001" s="3" t="s">
        <v>906</v>
      </c>
      <c r="J1001" s="1" t="s">
        <v>24</v>
      </c>
      <c r="K1001" s="1" t="s">
        <v>532</v>
      </c>
      <c r="L1001" s="4" t="s">
        <v>2363</v>
      </c>
      <c r="M1001" s="25" t="s">
        <v>19</v>
      </c>
      <c r="N1001" s="5">
        <v>42766</v>
      </c>
      <c r="O1001" s="5">
        <v>46418</v>
      </c>
      <c r="P1001" s="1" t="s">
        <v>2294</v>
      </c>
      <c r="Q1001" s="3" t="s">
        <v>1061</v>
      </c>
      <c r="R1001" s="3" t="s">
        <v>21</v>
      </c>
      <c r="S1001" s="1" t="s">
        <v>22</v>
      </c>
    </row>
    <row r="1002" spans="1:19" ht="25.5" x14ac:dyDescent="0.2">
      <c r="A1002" s="1">
        <v>2025396</v>
      </c>
      <c r="B1002" s="5">
        <v>45869</v>
      </c>
      <c r="C1002" s="4" t="s">
        <v>2211</v>
      </c>
      <c r="D1002" s="2" t="s">
        <v>2364</v>
      </c>
      <c r="E1002" s="1" t="s">
        <v>34</v>
      </c>
      <c r="F1002" s="3" t="s">
        <v>2299</v>
      </c>
      <c r="G1002" s="1">
        <v>297</v>
      </c>
      <c r="H1002" s="3" t="s">
        <v>905</v>
      </c>
      <c r="I1002" s="3" t="s">
        <v>906</v>
      </c>
      <c r="J1002" s="1" t="s">
        <v>24</v>
      </c>
      <c r="K1002" s="1" t="s">
        <v>532</v>
      </c>
      <c r="L1002" s="4" t="s">
        <v>2365</v>
      </c>
      <c r="M1002" s="25" t="s">
        <v>19</v>
      </c>
      <c r="N1002" s="5">
        <v>42674</v>
      </c>
      <c r="O1002" s="5">
        <v>46326</v>
      </c>
      <c r="P1002" s="1" t="s">
        <v>2294</v>
      </c>
      <c r="Q1002" s="3" t="s">
        <v>1061</v>
      </c>
      <c r="R1002" s="3" t="s">
        <v>21</v>
      </c>
      <c r="S1002" s="1" t="s">
        <v>22</v>
      </c>
    </row>
    <row r="1003" spans="1:19" ht="25.5" x14ac:dyDescent="0.2">
      <c r="A1003" s="1">
        <v>2025397</v>
      </c>
      <c r="B1003" s="5">
        <v>45869</v>
      </c>
      <c r="C1003" s="4" t="s">
        <v>2211</v>
      </c>
      <c r="D1003" s="2" t="s">
        <v>2366</v>
      </c>
      <c r="E1003" s="1" t="s">
        <v>34</v>
      </c>
      <c r="F1003" s="3" t="s">
        <v>2299</v>
      </c>
      <c r="G1003" s="1">
        <v>297</v>
      </c>
      <c r="H1003" s="3" t="s">
        <v>905</v>
      </c>
      <c r="I1003" s="3" t="s">
        <v>906</v>
      </c>
      <c r="J1003" s="1" t="s">
        <v>24</v>
      </c>
      <c r="K1003" s="1" t="s">
        <v>532</v>
      </c>
      <c r="L1003" s="4" t="s">
        <v>952</v>
      </c>
      <c r="M1003" s="25" t="s">
        <v>19</v>
      </c>
      <c r="N1003" s="5">
        <v>44165</v>
      </c>
      <c r="O1003" s="5">
        <v>47817</v>
      </c>
      <c r="P1003" s="1" t="s">
        <v>2294</v>
      </c>
      <c r="Q1003" s="3" t="s">
        <v>1061</v>
      </c>
      <c r="R1003" s="3" t="s">
        <v>21</v>
      </c>
      <c r="S1003" s="1" t="s">
        <v>22</v>
      </c>
    </row>
    <row r="1004" spans="1:19" ht="25.5" x14ac:dyDescent="0.2">
      <c r="A1004" s="1">
        <v>2025398</v>
      </c>
      <c r="B1004" s="5">
        <v>45869</v>
      </c>
      <c r="C1004" s="4" t="s">
        <v>2211</v>
      </c>
      <c r="D1004" s="2" t="s">
        <v>2367</v>
      </c>
      <c r="E1004" s="1" t="s">
        <v>34</v>
      </c>
      <c r="F1004" s="3" t="s">
        <v>2299</v>
      </c>
      <c r="G1004" s="1">
        <v>297</v>
      </c>
      <c r="H1004" s="3" t="s">
        <v>905</v>
      </c>
      <c r="I1004" s="3" t="s">
        <v>906</v>
      </c>
      <c r="J1004" s="1" t="s">
        <v>24</v>
      </c>
      <c r="K1004" s="1" t="s">
        <v>532</v>
      </c>
      <c r="L1004" s="4" t="s">
        <v>953</v>
      </c>
      <c r="M1004" s="25" t="s">
        <v>19</v>
      </c>
      <c r="N1004" s="5">
        <v>44439</v>
      </c>
      <c r="O1004" s="5">
        <v>48091</v>
      </c>
      <c r="P1004" s="1" t="s">
        <v>2294</v>
      </c>
      <c r="Q1004" s="3" t="s">
        <v>1061</v>
      </c>
      <c r="R1004" s="3" t="s">
        <v>21</v>
      </c>
      <c r="S1004" s="1" t="s">
        <v>22</v>
      </c>
    </row>
    <row r="1005" spans="1:19" ht="25.5" x14ac:dyDescent="0.2">
      <c r="A1005" s="1">
        <v>2025399</v>
      </c>
      <c r="B1005" s="5">
        <v>45869</v>
      </c>
      <c r="C1005" s="4" t="s">
        <v>2211</v>
      </c>
      <c r="D1005" s="2" t="s">
        <v>2368</v>
      </c>
      <c r="E1005" s="1" t="s">
        <v>34</v>
      </c>
      <c r="F1005" s="3" t="s">
        <v>2299</v>
      </c>
      <c r="G1005" s="1">
        <v>297</v>
      </c>
      <c r="H1005" s="3" t="s">
        <v>905</v>
      </c>
      <c r="I1005" s="3" t="s">
        <v>906</v>
      </c>
      <c r="J1005" s="1" t="s">
        <v>24</v>
      </c>
      <c r="K1005" s="1" t="s">
        <v>532</v>
      </c>
      <c r="L1005" s="4" t="s">
        <v>954</v>
      </c>
      <c r="M1005" s="25" t="s">
        <v>19</v>
      </c>
      <c r="N1005" s="5">
        <v>43343</v>
      </c>
      <c r="O1005" s="5">
        <v>46996</v>
      </c>
      <c r="P1005" s="1" t="s">
        <v>2294</v>
      </c>
      <c r="Q1005" s="3" t="s">
        <v>1061</v>
      </c>
      <c r="R1005" s="3" t="s">
        <v>21</v>
      </c>
      <c r="S1005" s="1" t="s">
        <v>22</v>
      </c>
    </row>
    <row r="1006" spans="1:19" ht="25.5" x14ac:dyDescent="0.2">
      <c r="A1006" s="1">
        <v>2025400</v>
      </c>
      <c r="B1006" s="5">
        <v>45869</v>
      </c>
      <c r="C1006" s="4" t="s">
        <v>2211</v>
      </c>
      <c r="D1006" s="2" t="s">
        <v>2369</v>
      </c>
      <c r="E1006" s="1" t="s">
        <v>34</v>
      </c>
      <c r="F1006" s="3" t="s">
        <v>2299</v>
      </c>
      <c r="G1006" s="1">
        <v>297</v>
      </c>
      <c r="H1006" s="3" t="s">
        <v>905</v>
      </c>
      <c r="I1006" s="3" t="s">
        <v>906</v>
      </c>
      <c r="J1006" s="1" t="s">
        <v>24</v>
      </c>
      <c r="K1006" s="1" t="s">
        <v>532</v>
      </c>
      <c r="L1006" s="4" t="s">
        <v>2370</v>
      </c>
      <c r="M1006" s="25" t="s">
        <v>19</v>
      </c>
      <c r="N1006" s="5">
        <v>45808</v>
      </c>
      <c r="O1006" s="5">
        <v>49460</v>
      </c>
      <c r="P1006" s="1" t="s">
        <v>2294</v>
      </c>
      <c r="Q1006" s="3" t="s">
        <v>1061</v>
      </c>
      <c r="R1006" s="3" t="s">
        <v>21</v>
      </c>
      <c r="S1006" s="1" t="s">
        <v>22</v>
      </c>
    </row>
    <row r="1007" spans="1:19" ht="25.5" x14ac:dyDescent="0.2">
      <c r="A1007" s="1">
        <v>2025401</v>
      </c>
      <c r="B1007" s="5">
        <v>45869</v>
      </c>
      <c r="C1007" s="4" t="s">
        <v>2211</v>
      </c>
      <c r="D1007" s="2" t="s">
        <v>2371</v>
      </c>
      <c r="E1007" s="1" t="s">
        <v>34</v>
      </c>
      <c r="F1007" s="3" t="s">
        <v>2299</v>
      </c>
      <c r="G1007" s="1">
        <v>297</v>
      </c>
      <c r="H1007" s="3" t="s">
        <v>905</v>
      </c>
      <c r="I1007" s="3" t="s">
        <v>906</v>
      </c>
      <c r="J1007" s="1" t="s">
        <v>24</v>
      </c>
      <c r="K1007" s="1" t="s">
        <v>532</v>
      </c>
      <c r="L1007" s="4" t="s">
        <v>2372</v>
      </c>
      <c r="M1007" s="25" t="s">
        <v>19</v>
      </c>
      <c r="N1007" s="5">
        <v>42825</v>
      </c>
      <c r="O1007" s="5">
        <v>46477</v>
      </c>
      <c r="P1007" s="1" t="s">
        <v>2294</v>
      </c>
      <c r="Q1007" s="3" t="s">
        <v>1061</v>
      </c>
      <c r="R1007" s="3" t="s">
        <v>21</v>
      </c>
      <c r="S1007" s="1" t="s">
        <v>22</v>
      </c>
    </row>
    <row r="1008" spans="1:19" ht="25.5" x14ac:dyDescent="0.2">
      <c r="A1008" s="1">
        <v>2025402</v>
      </c>
      <c r="B1008" s="5">
        <v>45869</v>
      </c>
      <c r="C1008" s="4" t="s">
        <v>2211</v>
      </c>
      <c r="D1008" s="2" t="s">
        <v>2373</v>
      </c>
      <c r="E1008" s="1" t="s">
        <v>34</v>
      </c>
      <c r="F1008" s="3" t="s">
        <v>2299</v>
      </c>
      <c r="G1008" s="1">
        <v>297</v>
      </c>
      <c r="H1008" s="3" t="s">
        <v>905</v>
      </c>
      <c r="I1008" s="3" t="s">
        <v>906</v>
      </c>
      <c r="J1008" s="1" t="s">
        <v>24</v>
      </c>
      <c r="K1008" s="1" t="s">
        <v>532</v>
      </c>
      <c r="L1008" s="4" t="s">
        <v>2374</v>
      </c>
      <c r="M1008" s="25" t="s">
        <v>19</v>
      </c>
      <c r="N1008" s="5">
        <v>42825</v>
      </c>
      <c r="O1008" s="5">
        <v>46477</v>
      </c>
      <c r="P1008" s="1" t="s">
        <v>2294</v>
      </c>
      <c r="Q1008" s="3" t="s">
        <v>1061</v>
      </c>
      <c r="R1008" s="3" t="s">
        <v>21</v>
      </c>
      <c r="S1008" s="1" t="s">
        <v>22</v>
      </c>
    </row>
    <row r="1009" spans="1:19" ht="25.5" x14ac:dyDescent="0.2">
      <c r="A1009" s="1">
        <v>2025403</v>
      </c>
      <c r="B1009" s="5">
        <v>45869</v>
      </c>
      <c r="C1009" s="4" t="s">
        <v>2211</v>
      </c>
      <c r="D1009" s="2" t="s">
        <v>2375</v>
      </c>
      <c r="E1009" s="1" t="s">
        <v>34</v>
      </c>
      <c r="F1009" s="3" t="s">
        <v>2299</v>
      </c>
      <c r="G1009" s="1">
        <v>297</v>
      </c>
      <c r="H1009" s="3" t="s">
        <v>905</v>
      </c>
      <c r="I1009" s="3" t="s">
        <v>906</v>
      </c>
      <c r="J1009" s="1" t="s">
        <v>24</v>
      </c>
      <c r="K1009" s="1" t="s">
        <v>532</v>
      </c>
      <c r="L1009" s="4" t="s">
        <v>2376</v>
      </c>
      <c r="M1009" s="25" t="s">
        <v>19</v>
      </c>
      <c r="N1009" s="5">
        <v>42825</v>
      </c>
      <c r="O1009" s="5">
        <v>46477</v>
      </c>
      <c r="P1009" s="1" t="s">
        <v>2294</v>
      </c>
      <c r="Q1009" s="3" t="s">
        <v>1061</v>
      </c>
      <c r="R1009" s="3" t="s">
        <v>21</v>
      </c>
      <c r="S1009" s="1" t="s">
        <v>22</v>
      </c>
    </row>
    <row r="1010" spans="1:19" ht="25.5" x14ac:dyDescent="0.2">
      <c r="A1010" s="1">
        <v>2025404</v>
      </c>
      <c r="B1010" s="5">
        <v>45869</v>
      </c>
      <c r="C1010" s="4" t="s">
        <v>2211</v>
      </c>
      <c r="D1010" s="2" t="s">
        <v>2377</v>
      </c>
      <c r="E1010" s="1" t="s">
        <v>34</v>
      </c>
      <c r="F1010" s="3" t="s">
        <v>2299</v>
      </c>
      <c r="G1010" s="1">
        <v>297</v>
      </c>
      <c r="H1010" s="3" t="s">
        <v>905</v>
      </c>
      <c r="I1010" s="3" t="s">
        <v>906</v>
      </c>
      <c r="J1010" s="1" t="s">
        <v>24</v>
      </c>
      <c r="K1010" s="1" t="s">
        <v>532</v>
      </c>
      <c r="L1010" s="4" t="s">
        <v>959</v>
      </c>
      <c r="M1010" s="25" t="s">
        <v>19</v>
      </c>
      <c r="N1010" s="5">
        <v>44104</v>
      </c>
      <c r="O1010" s="5">
        <v>47756</v>
      </c>
      <c r="P1010" s="1" t="s">
        <v>2294</v>
      </c>
      <c r="Q1010" s="3" t="s">
        <v>1061</v>
      </c>
      <c r="R1010" s="3" t="s">
        <v>21</v>
      </c>
      <c r="S1010" s="1" t="s">
        <v>22</v>
      </c>
    </row>
    <row r="1011" spans="1:19" ht="25.5" x14ac:dyDescent="0.2">
      <c r="A1011" s="1">
        <v>2025405</v>
      </c>
      <c r="B1011" s="5">
        <v>45869</v>
      </c>
      <c r="C1011" s="4" t="s">
        <v>2211</v>
      </c>
      <c r="D1011" s="2" t="s">
        <v>2378</v>
      </c>
      <c r="E1011" s="1" t="s">
        <v>34</v>
      </c>
      <c r="F1011" s="3" t="s">
        <v>2299</v>
      </c>
      <c r="G1011" s="1">
        <v>297</v>
      </c>
      <c r="H1011" s="3" t="s">
        <v>905</v>
      </c>
      <c r="I1011" s="3" t="s">
        <v>906</v>
      </c>
      <c r="J1011" s="1" t="s">
        <v>24</v>
      </c>
      <c r="K1011" s="1" t="s">
        <v>532</v>
      </c>
      <c r="L1011" s="4" t="s">
        <v>2379</v>
      </c>
      <c r="M1011" s="25" t="s">
        <v>19</v>
      </c>
      <c r="N1011" s="5">
        <v>42825</v>
      </c>
      <c r="O1011" s="5">
        <v>46477</v>
      </c>
      <c r="P1011" s="1" t="s">
        <v>2294</v>
      </c>
      <c r="Q1011" s="3" t="s">
        <v>1061</v>
      </c>
      <c r="R1011" s="3" t="s">
        <v>21</v>
      </c>
      <c r="S1011" s="1" t="s">
        <v>22</v>
      </c>
    </row>
    <row r="1012" spans="1:19" ht="25.5" x14ac:dyDescent="0.2">
      <c r="A1012" s="1">
        <v>2025406</v>
      </c>
      <c r="B1012" s="5">
        <v>45869</v>
      </c>
      <c r="C1012" s="4" t="s">
        <v>2211</v>
      </c>
      <c r="D1012" s="2" t="s">
        <v>2383</v>
      </c>
      <c r="E1012" s="1" t="s">
        <v>34</v>
      </c>
      <c r="F1012" s="3" t="s">
        <v>2299</v>
      </c>
      <c r="G1012" s="1">
        <v>297</v>
      </c>
      <c r="H1012" s="3" t="s">
        <v>905</v>
      </c>
      <c r="I1012" s="3" t="s">
        <v>906</v>
      </c>
      <c r="J1012" s="1" t="s">
        <v>24</v>
      </c>
      <c r="K1012" s="1" t="s">
        <v>532</v>
      </c>
      <c r="L1012" s="4" t="s">
        <v>961</v>
      </c>
      <c r="M1012" s="25" t="s">
        <v>19</v>
      </c>
      <c r="N1012" s="5">
        <v>43190</v>
      </c>
      <c r="O1012" s="5">
        <v>46843</v>
      </c>
      <c r="P1012" s="1" t="s">
        <v>2294</v>
      </c>
      <c r="Q1012" s="3" t="s">
        <v>1061</v>
      </c>
      <c r="R1012" s="3" t="s">
        <v>21</v>
      </c>
      <c r="S1012" s="1" t="s">
        <v>22</v>
      </c>
    </row>
    <row r="1013" spans="1:19" ht="25.5" x14ac:dyDescent="0.2">
      <c r="A1013" s="1">
        <v>2025407</v>
      </c>
      <c r="B1013" s="5">
        <v>45869</v>
      </c>
      <c r="C1013" s="4" t="s">
        <v>2211</v>
      </c>
      <c r="D1013" s="2" t="s">
        <v>2384</v>
      </c>
      <c r="E1013" s="1" t="s">
        <v>34</v>
      </c>
      <c r="F1013" s="3" t="s">
        <v>2299</v>
      </c>
      <c r="G1013" s="1">
        <v>297</v>
      </c>
      <c r="H1013" s="3" t="s">
        <v>905</v>
      </c>
      <c r="I1013" s="3" t="s">
        <v>906</v>
      </c>
      <c r="J1013" s="1" t="s">
        <v>24</v>
      </c>
      <c r="K1013" s="1" t="s">
        <v>532</v>
      </c>
      <c r="L1013" s="4" t="s">
        <v>2385</v>
      </c>
      <c r="M1013" s="25" t="s">
        <v>19</v>
      </c>
      <c r="N1013" s="5">
        <v>45747</v>
      </c>
      <c r="O1013" s="5">
        <v>49399</v>
      </c>
      <c r="P1013" s="1" t="s">
        <v>2294</v>
      </c>
      <c r="Q1013" s="3" t="s">
        <v>1061</v>
      </c>
      <c r="R1013" s="3" t="s">
        <v>21</v>
      </c>
      <c r="S1013" s="1" t="s">
        <v>22</v>
      </c>
    </row>
    <row r="1014" spans="1:19" ht="25.5" x14ac:dyDescent="0.2">
      <c r="A1014" s="1">
        <v>2025408</v>
      </c>
      <c r="B1014" s="5">
        <v>45869</v>
      </c>
      <c r="C1014" s="4" t="s">
        <v>2211</v>
      </c>
      <c r="D1014" s="2" t="s">
        <v>2386</v>
      </c>
      <c r="E1014" s="1" t="s">
        <v>34</v>
      </c>
      <c r="F1014" s="3" t="s">
        <v>2299</v>
      </c>
      <c r="G1014" s="1">
        <v>297</v>
      </c>
      <c r="H1014" s="3" t="s">
        <v>905</v>
      </c>
      <c r="I1014" s="3" t="s">
        <v>906</v>
      </c>
      <c r="J1014" s="1" t="s">
        <v>24</v>
      </c>
      <c r="K1014" s="1" t="s">
        <v>532</v>
      </c>
      <c r="L1014" s="4" t="s">
        <v>965</v>
      </c>
      <c r="M1014" s="25" t="s">
        <v>19</v>
      </c>
      <c r="N1014" s="5">
        <v>44530</v>
      </c>
      <c r="O1014" s="5">
        <v>48182</v>
      </c>
      <c r="P1014" s="1" t="s">
        <v>2294</v>
      </c>
      <c r="Q1014" s="3" t="s">
        <v>1061</v>
      </c>
      <c r="R1014" s="3" t="s">
        <v>21</v>
      </c>
      <c r="S1014" s="1" t="s">
        <v>22</v>
      </c>
    </row>
    <row r="1015" spans="1:19" ht="25.5" x14ac:dyDescent="0.2">
      <c r="A1015" s="1">
        <v>2025409</v>
      </c>
      <c r="B1015" s="5">
        <v>45869</v>
      </c>
      <c r="C1015" s="4" t="s">
        <v>2211</v>
      </c>
      <c r="D1015" s="2" t="s">
        <v>2387</v>
      </c>
      <c r="E1015" s="1" t="s">
        <v>34</v>
      </c>
      <c r="F1015" s="3" t="s">
        <v>2299</v>
      </c>
      <c r="G1015" s="1">
        <v>297</v>
      </c>
      <c r="H1015" s="3" t="s">
        <v>905</v>
      </c>
      <c r="I1015" s="3" t="s">
        <v>906</v>
      </c>
      <c r="J1015" s="1" t="s">
        <v>24</v>
      </c>
      <c r="K1015" s="1" t="s">
        <v>532</v>
      </c>
      <c r="L1015" s="4" t="s">
        <v>2388</v>
      </c>
      <c r="M1015" s="25" t="s">
        <v>19</v>
      </c>
      <c r="N1015" s="5">
        <v>43251</v>
      </c>
      <c r="O1015" s="5" t="s">
        <v>2389</v>
      </c>
      <c r="P1015" s="1" t="s">
        <v>2294</v>
      </c>
      <c r="Q1015" s="3" t="s">
        <v>1061</v>
      </c>
      <c r="R1015" s="3" t="s">
        <v>21</v>
      </c>
      <c r="S1015" s="1" t="s">
        <v>22</v>
      </c>
    </row>
    <row r="1016" spans="1:19" ht="25.5" x14ac:dyDescent="0.2">
      <c r="A1016" s="1">
        <v>2025410</v>
      </c>
      <c r="B1016" s="5">
        <v>45869</v>
      </c>
      <c r="C1016" s="4" t="s">
        <v>2211</v>
      </c>
      <c r="D1016" s="2" t="s">
        <v>2390</v>
      </c>
      <c r="E1016" s="1" t="s">
        <v>34</v>
      </c>
      <c r="F1016" s="3" t="s">
        <v>2299</v>
      </c>
      <c r="G1016" s="1">
        <v>297</v>
      </c>
      <c r="H1016" s="3" t="s">
        <v>905</v>
      </c>
      <c r="I1016" s="3" t="s">
        <v>906</v>
      </c>
      <c r="J1016" s="1" t="s">
        <v>24</v>
      </c>
      <c r="K1016" s="1" t="s">
        <v>532</v>
      </c>
      <c r="L1016" s="4" t="s">
        <v>2391</v>
      </c>
      <c r="M1016" s="25" t="s">
        <v>19</v>
      </c>
      <c r="N1016" s="5">
        <v>42825</v>
      </c>
      <c r="O1016" s="5">
        <v>46477</v>
      </c>
      <c r="P1016" s="1" t="s">
        <v>2294</v>
      </c>
      <c r="Q1016" s="3" t="s">
        <v>1061</v>
      </c>
      <c r="R1016" s="3" t="s">
        <v>21</v>
      </c>
      <c r="S1016" s="1" t="s">
        <v>22</v>
      </c>
    </row>
    <row r="1017" spans="1:19" ht="25.5" x14ac:dyDescent="0.2">
      <c r="A1017" s="1">
        <v>2025411</v>
      </c>
      <c r="B1017" s="5">
        <v>45869</v>
      </c>
      <c r="C1017" s="4" t="s">
        <v>2211</v>
      </c>
      <c r="D1017" s="2" t="s">
        <v>2392</v>
      </c>
      <c r="E1017" s="1" t="s">
        <v>34</v>
      </c>
      <c r="F1017" s="3" t="s">
        <v>2299</v>
      </c>
      <c r="G1017" s="1">
        <v>297</v>
      </c>
      <c r="H1017" s="3" t="s">
        <v>905</v>
      </c>
      <c r="I1017" s="3" t="s">
        <v>906</v>
      </c>
      <c r="J1017" s="1" t="s">
        <v>24</v>
      </c>
      <c r="K1017" s="1" t="s">
        <v>532</v>
      </c>
      <c r="L1017" s="4" t="s">
        <v>962</v>
      </c>
      <c r="M1017" s="25" t="s">
        <v>19</v>
      </c>
      <c r="N1017" s="5">
        <v>42766</v>
      </c>
      <c r="O1017" s="5">
        <v>46418</v>
      </c>
      <c r="P1017" s="1" t="s">
        <v>2294</v>
      </c>
      <c r="Q1017" s="3" t="s">
        <v>1061</v>
      </c>
      <c r="R1017" s="3" t="s">
        <v>21</v>
      </c>
      <c r="S1017" s="1" t="s">
        <v>22</v>
      </c>
    </row>
    <row r="1018" spans="1:19" ht="25.5" x14ac:dyDescent="0.2">
      <c r="A1018" s="1">
        <v>2025412</v>
      </c>
      <c r="B1018" s="5">
        <v>45869</v>
      </c>
      <c r="C1018" s="4" t="s">
        <v>2211</v>
      </c>
      <c r="D1018" s="2" t="s">
        <v>2393</v>
      </c>
      <c r="E1018" s="1" t="s">
        <v>34</v>
      </c>
      <c r="F1018" s="3" t="s">
        <v>2299</v>
      </c>
      <c r="G1018" s="1">
        <v>297</v>
      </c>
      <c r="H1018" s="3" t="s">
        <v>905</v>
      </c>
      <c r="I1018" s="3" t="s">
        <v>906</v>
      </c>
      <c r="J1018" s="1" t="s">
        <v>24</v>
      </c>
      <c r="K1018" s="1" t="s">
        <v>532</v>
      </c>
      <c r="L1018" s="4" t="s">
        <v>2394</v>
      </c>
      <c r="M1018" s="25" t="s">
        <v>19</v>
      </c>
      <c r="N1018" s="5">
        <v>43496</v>
      </c>
      <c r="O1018" s="5">
        <v>47149</v>
      </c>
      <c r="P1018" s="1" t="s">
        <v>2294</v>
      </c>
      <c r="Q1018" s="3" t="s">
        <v>1061</v>
      </c>
      <c r="R1018" s="3" t="s">
        <v>21</v>
      </c>
      <c r="S1018" s="1" t="s">
        <v>22</v>
      </c>
    </row>
    <row r="1019" spans="1:19" ht="25.5" x14ac:dyDescent="0.2">
      <c r="A1019" s="1">
        <v>2025413</v>
      </c>
      <c r="B1019" s="5">
        <v>45869</v>
      </c>
      <c r="C1019" s="4" t="s">
        <v>2211</v>
      </c>
      <c r="D1019" s="2" t="s">
        <v>2395</v>
      </c>
      <c r="E1019" s="1" t="s">
        <v>34</v>
      </c>
      <c r="F1019" s="3" t="s">
        <v>2299</v>
      </c>
      <c r="G1019" s="1">
        <v>297</v>
      </c>
      <c r="H1019" s="3" t="s">
        <v>905</v>
      </c>
      <c r="I1019" s="3" t="s">
        <v>906</v>
      </c>
      <c r="J1019" s="1" t="s">
        <v>24</v>
      </c>
      <c r="K1019" s="1" t="s">
        <v>532</v>
      </c>
      <c r="L1019" s="4" t="s">
        <v>2396</v>
      </c>
      <c r="M1019" s="25" t="s">
        <v>19</v>
      </c>
      <c r="N1019" s="5">
        <v>43343</v>
      </c>
      <c r="O1019" s="5">
        <v>46996</v>
      </c>
      <c r="P1019" s="1" t="s">
        <v>2294</v>
      </c>
      <c r="Q1019" s="3" t="s">
        <v>1061</v>
      </c>
      <c r="R1019" s="3" t="s">
        <v>21</v>
      </c>
      <c r="S1019" s="1" t="s">
        <v>22</v>
      </c>
    </row>
    <row r="1020" spans="1:19" ht="25.5" x14ac:dyDescent="0.2">
      <c r="A1020" s="1">
        <v>2025414</v>
      </c>
      <c r="B1020" s="5">
        <v>45869</v>
      </c>
      <c r="C1020" s="4" t="s">
        <v>2211</v>
      </c>
      <c r="D1020" s="2" t="s">
        <v>2397</v>
      </c>
      <c r="E1020" s="1" t="s">
        <v>34</v>
      </c>
      <c r="F1020" s="3" t="s">
        <v>2299</v>
      </c>
      <c r="G1020" s="1">
        <v>297</v>
      </c>
      <c r="H1020" s="3" t="s">
        <v>905</v>
      </c>
      <c r="I1020" s="3" t="s">
        <v>906</v>
      </c>
      <c r="J1020" s="1" t="s">
        <v>24</v>
      </c>
      <c r="K1020" s="1" t="s">
        <v>532</v>
      </c>
      <c r="L1020" s="4" t="s">
        <v>2398</v>
      </c>
      <c r="M1020" s="25" t="s">
        <v>19</v>
      </c>
      <c r="N1020" s="5">
        <v>44286</v>
      </c>
      <c r="O1020" s="5">
        <v>47938</v>
      </c>
      <c r="P1020" s="1" t="s">
        <v>2294</v>
      </c>
      <c r="Q1020" s="3" t="s">
        <v>1061</v>
      </c>
      <c r="R1020" s="3" t="s">
        <v>21</v>
      </c>
      <c r="S1020" s="1" t="s">
        <v>22</v>
      </c>
    </row>
    <row r="1021" spans="1:19" ht="25.5" x14ac:dyDescent="0.2">
      <c r="A1021" s="1">
        <v>2025415</v>
      </c>
      <c r="B1021" s="5">
        <v>45869</v>
      </c>
      <c r="C1021" s="4" t="s">
        <v>2211</v>
      </c>
      <c r="D1021" s="2" t="s">
        <v>2399</v>
      </c>
      <c r="E1021" s="1" t="s">
        <v>34</v>
      </c>
      <c r="F1021" s="3" t="s">
        <v>2299</v>
      </c>
      <c r="G1021" s="1">
        <v>297</v>
      </c>
      <c r="H1021" s="3" t="s">
        <v>905</v>
      </c>
      <c r="I1021" s="3" t="s">
        <v>906</v>
      </c>
      <c r="J1021" s="1" t="s">
        <v>24</v>
      </c>
      <c r="K1021" s="1" t="s">
        <v>532</v>
      </c>
      <c r="L1021" s="4" t="s">
        <v>2400</v>
      </c>
      <c r="M1021" s="25" t="s">
        <v>19</v>
      </c>
      <c r="N1021" s="5">
        <v>43343</v>
      </c>
      <c r="O1021" s="5">
        <v>46996</v>
      </c>
      <c r="P1021" s="1" t="s">
        <v>2294</v>
      </c>
      <c r="Q1021" s="3" t="s">
        <v>1061</v>
      </c>
      <c r="R1021" s="3" t="s">
        <v>21</v>
      </c>
      <c r="S1021" s="1" t="s">
        <v>22</v>
      </c>
    </row>
    <row r="1022" spans="1:19" ht="25.5" x14ac:dyDescent="0.2">
      <c r="A1022" s="1">
        <v>2025416</v>
      </c>
      <c r="B1022" s="5">
        <v>45869</v>
      </c>
      <c r="C1022" s="4" t="s">
        <v>2211</v>
      </c>
      <c r="D1022" s="2" t="s">
        <v>2401</v>
      </c>
      <c r="E1022" s="1" t="s">
        <v>34</v>
      </c>
      <c r="F1022" s="3" t="s">
        <v>2299</v>
      </c>
      <c r="G1022" s="1">
        <v>297</v>
      </c>
      <c r="H1022" s="3" t="s">
        <v>905</v>
      </c>
      <c r="I1022" s="3" t="s">
        <v>906</v>
      </c>
      <c r="J1022" s="1" t="s">
        <v>24</v>
      </c>
      <c r="K1022" s="1" t="s">
        <v>532</v>
      </c>
      <c r="L1022" s="4" t="s">
        <v>2402</v>
      </c>
      <c r="M1022" s="25" t="s">
        <v>19</v>
      </c>
      <c r="N1022" s="5">
        <v>42825</v>
      </c>
      <c r="O1022" s="5">
        <v>46477</v>
      </c>
      <c r="P1022" s="1" t="s">
        <v>2294</v>
      </c>
      <c r="Q1022" s="3" t="s">
        <v>1061</v>
      </c>
      <c r="R1022" s="3" t="s">
        <v>21</v>
      </c>
      <c r="S1022" s="1" t="s">
        <v>22</v>
      </c>
    </row>
    <row r="1023" spans="1:19" ht="25.5" x14ac:dyDescent="0.2">
      <c r="A1023" s="1">
        <v>2025417</v>
      </c>
      <c r="B1023" s="5">
        <v>45869</v>
      </c>
      <c r="C1023" s="4" t="s">
        <v>2211</v>
      </c>
      <c r="D1023" s="2" t="s">
        <v>2403</v>
      </c>
      <c r="E1023" s="1" t="s">
        <v>34</v>
      </c>
      <c r="F1023" s="3" t="s">
        <v>2299</v>
      </c>
      <c r="G1023" s="1">
        <v>297</v>
      </c>
      <c r="H1023" s="3" t="s">
        <v>905</v>
      </c>
      <c r="I1023" s="3" t="s">
        <v>906</v>
      </c>
      <c r="J1023" s="1" t="s">
        <v>24</v>
      </c>
      <c r="K1023" s="1" t="s">
        <v>532</v>
      </c>
      <c r="L1023" s="4" t="s">
        <v>2404</v>
      </c>
      <c r="M1023" s="25" t="s">
        <v>19</v>
      </c>
      <c r="N1023" s="5">
        <v>42825</v>
      </c>
      <c r="O1023" s="5">
        <v>46477</v>
      </c>
      <c r="P1023" s="1" t="s">
        <v>2294</v>
      </c>
      <c r="Q1023" s="3" t="s">
        <v>1061</v>
      </c>
      <c r="R1023" s="3" t="s">
        <v>21</v>
      </c>
      <c r="S1023" s="1" t="s">
        <v>22</v>
      </c>
    </row>
    <row r="1024" spans="1:19" ht="25.5" x14ac:dyDescent="0.2">
      <c r="A1024" s="1">
        <v>2025418</v>
      </c>
      <c r="B1024" s="5">
        <v>45869</v>
      </c>
      <c r="C1024" s="4" t="s">
        <v>2211</v>
      </c>
      <c r="D1024" s="2" t="s">
        <v>2405</v>
      </c>
      <c r="E1024" s="1" t="s">
        <v>34</v>
      </c>
      <c r="F1024" s="3" t="s">
        <v>2299</v>
      </c>
      <c r="G1024" s="1">
        <v>297</v>
      </c>
      <c r="H1024" s="3" t="s">
        <v>905</v>
      </c>
      <c r="I1024" s="3" t="s">
        <v>906</v>
      </c>
      <c r="J1024" s="1" t="s">
        <v>24</v>
      </c>
      <c r="K1024" s="1" t="s">
        <v>532</v>
      </c>
      <c r="L1024" s="4" t="s">
        <v>2406</v>
      </c>
      <c r="M1024" s="25" t="s">
        <v>19</v>
      </c>
      <c r="N1024" s="5">
        <v>45747</v>
      </c>
      <c r="O1024" s="5">
        <v>49399</v>
      </c>
      <c r="P1024" s="1" t="s">
        <v>2294</v>
      </c>
      <c r="Q1024" s="3" t="s">
        <v>1061</v>
      </c>
      <c r="R1024" s="3" t="s">
        <v>21</v>
      </c>
      <c r="S1024" s="1" t="s">
        <v>22</v>
      </c>
    </row>
    <row r="1025" spans="1:19" ht="25.5" x14ac:dyDescent="0.2">
      <c r="A1025" s="1">
        <v>2025419</v>
      </c>
      <c r="B1025" s="5">
        <v>45869</v>
      </c>
      <c r="C1025" s="4" t="s">
        <v>2211</v>
      </c>
      <c r="D1025" s="2" t="s">
        <v>2407</v>
      </c>
      <c r="E1025" s="1" t="s">
        <v>34</v>
      </c>
      <c r="F1025" s="3" t="s">
        <v>2299</v>
      </c>
      <c r="G1025" s="1">
        <v>297</v>
      </c>
      <c r="H1025" s="3" t="s">
        <v>905</v>
      </c>
      <c r="I1025" s="3" t="s">
        <v>906</v>
      </c>
      <c r="J1025" s="1" t="s">
        <v>24</v>
      </c>
      <c r="K1025" s="1" t="s">
        <v>532</v>
      </c>
      <c r="L1025" s="4" t="s">
        <v>2408</v>
      </c>
      <c r="M1025" s="25" t="s">
        <v>19</v>
      </c>
      <c r="N1025" s="5">
        <v>45046</v>
      </c>
      <c r="O1025" s="5" t="s">
        <v>2409</v>
      </c>
      <c r="P1025" s="1" t="s">
        <v>2294</v>
      </c>
      <c r="Q1025" s="3" t="s">
        <v>1061</v>
      </c>
      <c r="R1025" s="3" t="s">
        <v>21</v>
      </c>
      <c r="S1025" s="1" t="s">
        <v>22</v>
      </c>
    </row>
    <row r="1026" spans="1:19" ht="25.5" x14ac:dyDescent="0.2">
      <c r="A1026" s="1">
        <v>2025420</v>
      </c>
      <c r="B1026" s="5">
        <v>45869</v>
      </c>
      <c r="C1026" s="4" t="s">
        <v>2211</v>
      </c>
      <c r="D1026" s="2" t="s">
        <v>2410</v>
      </c>
      <c r="E1026" s="1" t="s">
        <v>34</v>
      </c>
      <c r="F1026" s="3" t="s">
        <v>2299</v>
      </c>
      <c r="G1026" s="1">
        <v>297</v>
      </c>
      <c r="H1026" s="3" t="s">
        <v>905</v>
      </c>
      <c r="I1026" s="3" t="s">
        <v>906</v>
      </c>
      <c r="J1026" s="1" t="s">
        <v>24</v>
      </c>
      <c r="K1026" s="1" t="s">
        <v>532</v>
      </c>
      <c r="L1026" s="4" t="s">
        <v>975</v>
      </c>
      <c r="M1026" s="25" t="s">
        <v>19</v>
      </c>
      <c r="N1026" s="5">
        <v>42825</v>
      </c>
      <c r="O1026" s="5">
        <v>46477</v>
      </c>
      <c r="P1026" s="1" t="s">
        <v>2294</v>
      </c>
      <c r="Q1026" s="3" t="s">
        <v>1061</v>
      </c>
      <c r="R1026" s="3" t="s">
        <v>21</v>
      </c>
      <c r="S1026" s="1" t="s">
        <v>22</v>
      </c>
    </row>
    <row r="1027" spans="1:19" ht="25.5" x14ac:dyDescent="0.2">
      <c r="A1027" s="1">
        <v>2025421</v>
      </c>
      <c r="B1027" s="5">
        <v>45869</v>
      </c>
      <c r="C1027" s="4" t="s">
        <v>2211</v>
      </c>
      <c r="D1027" s="2" t="s">
        <v>2411</v>
      </c>
      <c r="E1027" s="1" t="s">
        <v>34</v>
      </c>
      <c r="F1027" s="3" t="s">
        <v>2299</v>
      </c>
      <c r="G1027" s="1">
        <v>297</v>
      </c>
      <c r="H1027" s="3" t="s">
        <v>905</v>
      </c>
      <c r="I1027" s="3" t="s">
        <v>906</v>
      </c>
      <c r="J1027" s="1" t="s">
        <v>24</v>
      </c>
      <c r="K1027" s="1" t="s">
        <v>532</v>
      </c>
      <c r="L1027" s="4" t="s">
        <v>976</v>
      </c>
      <c r="M1027" s="25" t="s">
        <v>19</v>
      </c>
      <c r="N1027" s="5">
        <v>44165</v>
      </c>
      <c r="O1027" s="5">
        <v>47817</v>
      </c>
      <c r="P1027" s="1" t="s">
        <v>2294</v>
      </c>
      <c r="Q1027" s="3" t="s">
        <v>1061</v>
      </c>
      <c r="R1027" s="3" t="s">
        <v>21</v>
      </c>
      <c r="S1027" s="1" t="s">
        <v>22</v>
      </c>
    </row>
    <row r="1028" spans="1:19" ht="25.5" x14ac:dyDescent="0.2">
      <c r="A1028" s="1">
        <v>2025422</v>
      </c>
      <c r="B1028" s="5">
        <v>45869</v>
      </c>
      <c r="C1028" s="4" t="s">
        <v>2211</v>
      </c>
      <c r="D1028" s="2" t="s">
        <v>2413</v>
      </c>
      <c r="E1028" s="1" t="s">
        <v>34</v>
      </c>
      <c r="F1028" s="3" t="s">
        <v>2299</v>
      </c>
      <c r="G1028" s="1">
        <v>297</v>
      </c>
      <c r="H1028" s="3" t="s">
        <v>905</v>
      </c>
      <c r="I1028" s="3" t="s">
        <v>906</v>
      </c>
      <c r="J1028" s="1" t="s">
        <v>24</v>
      </c>
      <c r="K1028" s="1" t="s">
        <v>532</v>
      </c>
      <c r="L1028" s="4" t="s">
        <v>2414</v>
      </c>
      <c r="M1028" s="25" t="s">
        <v>19</v>
      </c>
      <c r="N1028" s="5">
        <v>45747</v>
      </c>
      <c r="O1028" s="5">
        <v>49399</v>
      </c>
      <c r="P1028" s="1" t="s">
        <v>2294</v>
      </c>
      <c r="Q1028" s="3" t="s">
        <v>1061</v>
      </c>
      <c r="R1028" s="3" t="s">
        <v>21</v>
      </c>
      <c r="S1028" s="1" t="s">
        <v>22</v>
      </c>
    </row>
    <row r="1029" spans="1:19" ht="25.5" x14ac:dyDescent="0.2">
      <c r="A1029" s="1">
        <v>2025423</v>
      </c>
      <c r="B1029" s="5">
        <v>45869</v>
      </c>
      <c r="C1029" s="4" t="s">
        <v>2211</v>
      </c>
      <c r="D1029" s="2" t="s">
        <v>2412</v>
      </c>
      <c r="E1029" s="1" t="s">
        <v>34</v>
      </c>
      <c r="F1029" s="3" t="s">
        <v>2299</v>
      </c>
      <c r="G1029" s="1">
        <v>297</v>
      </c>
      <c r="H1029" s="3" t="s">
        <v>905</v>
      </c>
      <c r="I1029" s="3" t="s">
        <v>906</v>
      </c>
      <c r="J1029" s="1" t="s">
        <v>24</v>
      </c>
      <c r="K1029" s="1" t="s">
        <v>532</v>
      </c>
      <c r="L1029" s="4" t="s">
        <v>984</v>
      </c>
      <c r="M1029" s="25" t="s">
        <v>19</v>
      </c>
      <c r="N1029" s="5">
        <v>42825</v>
      </c>
      <c r="O1029" s="5">
        <v>46477</v>
      </c>
      <c r="P1029" s="1" t="s">
        <v>2294</v>
      </c>
      <c r="Q1029" s="3" t="s">
        <v>1061</v>
      </c>
      <c r="R1029" s="3" t="s">
        <v>21</v>
      </c>
      <c r="S1029" s="1" t="s">
        <v>22</v>
      </c>
    </row>
    <row r="1030" spans="1:19" ht="25.5" x14ac:dyDescent="0.2">
      <c r="A1030" s="1">
        <v>2025424</v>
      </c>
      <c r="B1030" s="5">
        <v>45869</v>
      </c>
      <c r="C1030" s="4" t="s">
        <v>2211</v>
      </c>
      <c r="D1030" s="2" t="s">
        <v>2415</v>
      </c>
      <c r="E1030" s="1" t="s">
        <v>34</v>
      </c>
      <c r="F1030" s="3" t="s">
        <v>2299</v>
      </c>
      <c r="G1030" s="1">
        <v>297</v>
      </c>
      <c r="H1030" s="3" t="s">
        <v>905</v>
      </c>
      <c r="I1030" s="3" t="s">
        <v>906</v>
      </c>
      <c r="J1030" s="1" t="s">
        <v>24</v>
      </c>
      <c r="K1030" s="1" t="s">
        <v>30</v>
      </c>
      <c r="M1030" s="25"/>
      <c r="O1030" s="5"/>
      <c r="P1030" s="1" t="s">
        <v>2294</v>
      </c>
      <c r="Q1030" s="3" t="s">
        <v>1061</v>
      </c>
      <c r="R1030" s="3" t="s">
        <v>21</v>
      </c>
      <c r="S1030" s="1" t="s">
        <v>22</v>
      </c>
    </row>
    <row r="1031" spans="1:19" ht="25.5" x14ac:dyDescent="0.2">
      <c r="A1031" s="1">
        <v>2025425</v>
      </c>
      <c r="B1031" s="5">
        <v>45869</v>
      </c>
      <c r="C1031" s="4" t="s">
        <v>2211</v>
      </c>
      <c r="D1031" s="2" t="s">
        <v>2416</v>
      </c>
      <c r="E1031" s="1" t="s">
        <v>34</v>
      </c>
      <c r="F1031" s="3" t="s">
        <v>2299</v>
      </c>
      <c r="G1031" s="1">
        <v>297</v>
      </c>
      <c r="H1031" s="3" t="s">
        <v>905</v>
      </c>
      <c r="I1031" s="3" t="s">
        <v>906</v>
      </c>
      <c r="J1031" s="1" t="s">
        <v>24</v>
      </c>
      <c r="K1031" s="1" t="s">
        <v>532</v>
      </c>
      <c r="L1031" s="4" t="s">
        <v>983</v>
      </c>
      <c r="M1031" s="25" t="s">
        <v>19</v>
      </c>
      <c r="N1031" s="5">
        <v>43921</v>
      </c>
      <c r="O1031" s="5">
        <v>47573</v>
      </c>
      <c r="P1031" s="1" t="s">
        <v>2294</v>
      </c>
      <c r="Q1031" s="3" t="s">
        <v>1061</v>
      </c>
      <c r="R1031" s="3" t="s">
        <v>21</v>
      </c>
      <c r="S1031" s="1" t="s">
        <v>22</v>
      </c>
    </row>
    <row r="1032" spans="1:19" ht="25.5" x14ac:dyDescent="0.2">
      <c r="A1032" s="1">
        <v>2025426</v>
      </c>
      <c r="B1032" s="5">
        <v>45869</v>
      </c>
      <c r="C1032" s="4" t="s">
        <v>2211</v>
      </c>
      <c r="D1032" s="2" t="s">
        <v>2417</v>
      </c>
      <c r="E1032" s="1" t="s">
        <v>34</v>
      </c>
      <c r="F1032" s="3" t="s">
        <v>2299</v>
      </c>
      <c r="G1032" s="1">
        <v>297</v>
      </c>
      <c r="H1032" s="3" t="s">
        <v>905</v>
      </c>
      <c r="I1032" s="3" t="s">
        <v>906</v>
      </c>
      <c r="J1032" s="1" t="s">
        <v>24</v>
      </c>
      <c r="K1032" s="1" t="s">
        <v>532</v>
      </c>
      <c r="L1032" s="4" t="s">
        <v>978</v>
      </c>
      <c r="M1032" s="25" t="s">
        <v>19</v>
      </c>
      <c r="N1032" s="5">
        <v>43312</v>
      </c>
      <c r="O1032" s="5">
        <v>46965</v>
      </c>
      <c r="P1032" s="1" t="s">
        <v>2294</v>
      </c>
      <c r="Q1032" s="3" t="s">
        <v>1061</v>
      </c>
      <c r="R1032" s="3" t="s">
        <v>21</v>
      </c>
      <c r="S1032" s="1" t="s">
        <v>22</v>
      </c>
    </row>
    <row r="1033" spans="1:19" ht="25.5" x14ac:dyDescent="0.2">
      <c r="A1033" s="1">
        <v>2025427</v>
      </c>
      <c r="B1033" s="5">
        <v>45869</v>
      </c>
      <c r="C1033" s="4" t="s">
        <v>2211</v>
      </c>
      <c r="D1033" s="2" t="s">
        <v>2418</v>
      </c>
      <c r="E1033" s="1" t="s">
        <v>34</v>
      </c>
      <c r="F1033" s="3" t="s">
        <v>2299</v>
      </c>
      <c r="G1033" s="1">
        <v>297</v>
      </c>
      <c r="H1033" s="3" t="s">
        <v>905</v>
      </c>
      <c r="I1033" s="3" t="s">
        <v>906</v>
      </c>
      <c r="J1033" s="1" t="s">
        <v>24</v>
      </c>
      <c r="K1033" s="1" t="s">
        <v>532</v>
      </c>
      <c r="L1033" s="4" t="s">
        <v>979</v>
      </c>
      <c r="M1033" s="25" t="s">
        <v>19</v>
      </c>
      <c r="N1033" s="5">
        <v>43251</v>
      </c>
      <c r="O1033" s="5">
        <v>46904</v>
      </c>
      <c r="P1033" s="1" t="s">
        <v>2294</v>
      </c>
      <c r="Q1033" s="3" t="s">
        <v>1061</v>
      </c>
      <c r="R1033" s="3" t="s">
        <v>21</v>
      </c>
      <c r="S1033" s="1" t="s">
        <v>22</v>
      </c>
    </row>
    <row r="1034" spans="1:19" ht="25.5" x14ac:dyDescent="0.2">
      <c r="A1034" s="1">
        <v>2025428</v>
      </c>
      <c r="B1034" s="5">
        <v>45869</v>
      </c>
      <c r="C1034" s="4" t="s">
        <v>2211</v>
      </c>
      <c r="D1034" s="2" t="s">
        <v>2419</v>
      </c>
      <c r="E1034" s="1" t="s">
        <v>34</v>
      </c>
      <c r="F1034" s="3" t="s">
        <v>2299</v>
      </c>
      <c r="G1034" s="1">
        <v>297</v>
      </c>
      <c r="H1034" s="3" t="s">
        <v>905</v>
      </c>
      <c r="I1034" s="3" t="s">
        <v>906</v>
      </c>
      <c r="J1034" s="1" t="s">
        <v>24</v>
      </c>
      <c r="K1034" s="1" t="s">
        <v>532</v>
      </c>
      <c r="L1034" s="4" t="s">
        <v>974</v>
      </c>
      <c r="M1034" s="25" t="s">
        <v>19</v>
      </c>
      <c r="N1034" s="5">
        <v>42886</v>
      </c>
      <c r="O1034" s="5">
        <v>46477</v>
      </c>
      <c r="P1034" s="1" t="s">
        <v>2294</v>
      </c>
      <c r="Q1034" s="3" t="s">
        <v>1061</v>
      </c>
      <c r="R1034" s="3" t="s">
        <v>21</v>
      </c>
      <c r="S1034" s="1" t="s">
        <v>22</v>
      </c>
    </row>
    <row r="1035" spans="1:19" ht="25.5" x14ac:dyDescent="0.2">
      <c r="A1035" s="1">
        <v>2025429</v>
      </c>
      <c r="B1035" s="5">
        <v>45869</v>
      </c>
      <c r="C1035" s="4" t="s">
        <v>2211</v>
      </c>
      <c r="D1035" s="2" t="s">
        <v>2420</v>
      </c>
      <c r="E1035" s="1" t="s">
        <v>34</v>
      </c>
      <c r="F1035" s="3" t="s">
        <v>2299</v>
      </c>
      <c r="G1035" s="1">
        <v>297</v>
      </c>
      <c r="H1035" s="3" t="s">
        <v>905</v>
      </c>
      <c r="I1035" s="3" t="s">
        <v>906</v>
      </c>
      <c r="J1035" s="1" t="s">
        <v>24</v>
      </c>
      <c r="K1035" s="1" t="s">
        <v>532</v>
      </c>
      <c r="L1035" s="4" t="s">
        <v>2421</v>
      </c>
      <c r="M1035" s="25" t="s">
        <v>19</v>
      </c>
      <c r="N1035" s="5">
        <v>42674</v>
      </c>
      <c r="O1035" s="5">
        <v>46326</v>
      </c>
      <c r="P1035" s="1" t="s">
        <v>2294</v>
      </c>
      <c r="Q1035" s="3" t="s">
        <v>1061</v>
      </c>
      <c r="R1035" s="3" t="s">
        <v>21</v>
      </c>
      <c r="S1035" s="1" t="s">
        <v>22</v>
      </c>
    </row>
    <row r="1036" spans="1:19" ht="25.5" x14ac:dyDescent="0.2">
      <c r="A1036" s="1">
        <v>2025430</v>
      </c>
      <c r="B1036" s="5">
        <v>45869</v>
      </c>
      <c r="C1036" s="4" t="s">
        <v>2211</v>
      </c>
      <c r="D1036" s="2" t="s">
        <v>2422</v>
      </c>
      <c r="E1036" s="1" t="s">
        <v>34</v>
      </c>
      <c r="F1036" s="3" t="s">
        <v>2299</v>
      </c>
      <c r="G1036" s="1">
        <v>297</v>
      </c>
      <c r="H1036" s="3" t="s">
        <v>905</v>
      </c>
      <c r="I1036" s="3" t="s">
        <v>906</v>
      </c>
      <c r="J1036" s="1" t="s">
        <v>24</v>
      </c>
      <c r="K1036" s="1" t="s">
        <v>532</v>
      </c>
      <c r="L1036" s="4" t="s">
        <v>981</v>
      </c>
      <c r="M1036" s="25" t="s">
        <v>19</v>
      </c>
      <c r="N1036" s="5">
        <v>44742</v>
      </c>
      <c r="O1036" s="5">
        <v>48395</v>
      </c>
      <c r="P1036" s="1" t="s">
        <v>2294</v>
      </c>
      <c r="Q1036" s="3" t="s">
        <v>1061</v>
      </c>
      <c r="R1036" s="3" t="s">
        <v>21</v>
      </c>
      <c r="S1036" s="1" t="s">
        <v>22</v>
      </c>
    </row>
    <row r="1037" spans="1:19" ht="25.5" x14ac:dyDescent="0.2">
      <c r="A1037" s="1">
        <v>2025431</v>
      </c>
      <c r="B1037" s="5">
        <v>45881</v>
      </c>
      <c r="C1037" s="4" t="s">
        <v>2435</v>
      </c>
      <c r="D1037" s="2" t="s">
        <v>2430</v>
      </c>
      <c r="E1037" s="1" t="s">
        <v>26</v>
      </c>
      <c r="F1037" s="3" t="s">
        <v>2431</v>
      </c>
      <c r="G1037" s="1" t="s">
        <v>396</v>
      </c>
      <c r="H1037" s="3" t="s">
        <v>2432</v>
      </c>
      <c r="I1037" s="3" t="s">
        <v>1957</v>
      </c>
      <c r="J1037" s="1" t="s">
        <v>36</v>
      </c>
      <c r="K1037" s="1" t="s">
        <v>489</v>
      </c>
      <c r="L1037" s="4" t="s">
        <v>2433</v>
      </c>
      <c r="M1037" s="25" t="s">
        <v>1141</v>
      </c>
      <c r="N1037" s="5">
        <v>45565</v>
      </c>
      <c r="O1037" s="5">
        <v>47391</v>
      </c>
      <c r="P1037" s="1" t="s">
        <v>2434</v>
      </c>
      <c r="Q1037" s="3" t="s">
        <v>1563</v>
      </c>
      <c r="R1037" s="3" t="s">
        <v>21</v>
      </c>
      <c r="S1037" s="1" t="s">
        <v>2055</v>
      </c>
    </row>
    <row r="1038" spans="1:19" ht="25.5" x14ac:dyDescent="0.2">
      <c r="A1038" s="1">
        <v>2025432</v>
      </c>
      <c r="B1038" s="5">
        <v>45881</v>
      </c>
      <c r="C1038" s="4" t="s">
        <v>2435</v>
      </c>
      <c r="D1038" s="2" t="s">
        <v>1552</v>
      </c>
      <c r="E1038" s="1" t="s">
        <v>34</v>
      </c>
      <c r="F1038" s="3" t="s">
        <v>1557</v>
      </c>
      <c r="G1038" s="1">
        <v>9</v>
      </c>
      <c r="H1038" s="3" t="s">
        <v>1182</v>
      </c>
      <c r="I1038" s="3" t="s">
        <v>1561</v>
      </c>
      <c r="J1038" s="1" t="s">
        <v>32</v>
      </c>
      <c r="K1038" s="1" t="s">
        <v>32</v>
      </c>
      <c r="L1038" s="4" t="s">
        <v>1562</v>
      </c>
      <c r="M1038" s="25" t="s">
        <v>35</v>
      </c>
      <c r="N1038" s="5">
        <v>45169</v>
      </c>
      <c r="O1038" s="5">
        <v>46996</v>
      </c>
      <c r="P1038" s="1" t="s">
        <v>2434</v>
      </c>
      <c r="Q1038" s="3" t="s">
        <v>1563</v>
      </c>
      <c r="R1038" s="3" t="s">
        <v>21</v>
      </c>
      <c r="S1038" s="1" t="s">
        <v>2055</v>
      </c>
    </row>
    <row r="1039" spans="1:19" ht="25.5" x14ac:dyDescent="0.2">
      <c r="A1039" s="1">
        <v>2025433</v>
      </c>
      <c r="B1039" s="5">
        <v>45881</v>
      </c>
      <c r="C1039" s="4" t="s">
        <v>2435</v>
      </c>
      <c r="D1039" s="2" t="s">
        <v>1553</v>
      </c>
      <c r="E1039" s="1" t="s">
        <v>34</v>
      </c>
      <c r="F1039" s="3" t="s">
        <v>1557</v>
      </c>
      <c r="G1039" s="1">
        <v>721</v>
      </c>
      <c r="H1039" s="3" t="s">
        <v>1182</v>
      </c>
      <c r="I1039" s="3" t="s">
        <v>1561</v>
      </c>
      <c r="J1039" s="1" t="s">
        <v>36</v>
      </c>
      <c r="K1039" s="1" t="s">
        <v>489</v>
      </c>
      <c r="L1039" s="4" t="s">
        <v>1564</v>
      </c>
      <c r="M1039" s="25" t="s">
        <v>35</v>
      </c>
      <c r="N1039" s="5">
        <v>45107</v>
      </c>
      <c r="O1039" s="5" t="s">
        <v>2124</v>
      </c>
      <c r="P1039" s="1" t="s">
        <v>2434</v>
      </c>
      <c r="Q1039" s="3" t="s">
        <v>1563</v>
      </c>
      <c r="R1039" s="3" t="s">
        <v>21</v>
      </c>
      <c r="S1039" s="1" t="s">
        <v>2055</v>
      </c>
    </row>
    <row r="1040" spans="1:19" ht="25.5" x14ac:dyDescent="0.2">
      <c r="A1040" s="1">
        <v>2025434</v>
      </c>
      <c r="B1040" s="5">
        <v>45881</v>
      </c>
      <c r="C1040" s="4" t="s">
        <v>2435</v>
      </c>
      <c r="D1040" s="2" t="s">
        <v>1554</v>
      </c>
      <c r="E1040" s="1" t="s">
        <v>34</v>
      </c>
      <c r="F1040" s="3" t="s">
        <v>1558</v>
      </c>
      <c r="G1040" s="1" t="s">
        <v>396</v>
      </c>
      <c r="H1040" s="3" t="s">
        <v>1182</v>
      </c>
      <c r="I1040" s="3" t="s">
        <v>1561</v>
      </c>
      <c r="J1040" s="1" t="s">
        <v>36</v>
      </c>
      <c r="K1040" s="1" t="s">
        <v>489</v>
      </c>
      <c r="L1040" s="4" t="s">
        <v>2436</v>
      </c>
      <c r="M1040" s="25" t="s">
        <v>35</v>
      </c>
      <c r="N1040" s="5" t="s">
        <v>2437</v>
      </c>
      <c r="O1040" s="5">
        <v>47603</v>
      </c>
      <c r="P1040" s="1" t="s">
        <v>2434</v>
      </c>
      <c r="Q1040" s="3" t="s">
        <v>1563</v>
      </c>
      <c r="R1040" s="3" t="s">
        <v>21</v>
      </c>
      <c r="S1040" s="1" t="s">
        <v>2055</v>
      </c>
    </row>
    <row r="1041" spans="1:19" ht="25.5" x14ac:dyDescent="0.2">
      <c r="A1041" s="1">
        <v>2025435</v>
      </c>
      <c r="B1041" s="5">
        <v>45881</v>
      </c>
      <c r="C1041" s="4" t="s">
        <v>2435</v>
      </c>
      <c r="D1041" s="2" t="s">
        <v>1555</v>
      </c>
      <c r="E1041" s="1" t="s">
        <v>34</v>
      </c>
      <c r="F1041" s="3" t="s">
        <v>1559</v>
      </c>
      <c r="G1041" s="1" t="s">
        <v>396</v>
      </c>
      <c r="H1041" s="3" t="s">
        <v>1182</v>
      </c>
      <c r="I1041" s="3" t="s">
        <v>1561</v>
      </c>
      <c r="J1041" s="1" t="s">
        <v>28</v>
      </c>
      <c r="K1041" s="1" t="s">
        <v>489</v>
      </c>
      <c r="L1041" s="4" t="s">
        <v>1566</v>
      </c>
      <c r="M1041" s="25" t="s">
        <v>29</v>
      </c>
      <c r="N1041" s="5">
        <v>45382</v>
      </c>
      <c r="O1041" s="5">
        <v>47208</v>
      </c>
      <c r="P1041" s="1" t="s">
        <v>2434</v>
      </c>
      <c r="Q1041" s="3" t="s">
        <v>1563</v>
      </c>
      <c r="R1041" s="3" t="s">
        <v>21</v>
      </c>
      <c r="S1041" s="1" t="s">
        <v>2055</v>
      </c>
    </row>
    <row r="1042" spans="1:19" ht="25.5" x14ac:dyDescent="0.2">
      <c r="A1042" s="1">
        <v>2025436</v>
      </c>
      <c r="B1042" s="5">
        <v>45881</v>
      </c>
      <c r="C1042" s="4" t="s">
        <v>2435</v>
      </c>
      <c r="D1042" s="2" t="s">
        <v>2438</v>
      </c>
      <c r="E1042" s="1" t="s">
        <v>34</v>
      </c>
      <c r="F1042" s="3" t="s">
        <v>1560</v>
      </c>
      <c r="G1042" s="1">
        <v>3</v>
      </c>
      <c r="H1042" s="3" t="s">
        <v>2439</v>
      </c>
      <c r="I1042" s="3" t="s">
        <v>1561</v>
      </c>
      <c r="J1042" s="1" t="s">
        <v>18</v>
      </c>
      <c r="K1042" s="1" t="s">
        <v>532</v>
      </c>
      <c r="L1042" s="4" t="s">
        <v>2440</v>
      </c>
      <c r="M1042" s="25" t="s">
        <v>19</v>
      </c>
      <c r="N1042" s="5">
        <v>45504</v>
      </c>
      <c r="O1042" s="5">
        <v>47330</v>
      </c>
      <c r="P1042" s="1" t="s">
        <v>2434</v>
      </c>
      <c r="Q1042" s="3" t="s">
        <v>1563</v>
      </c>
      <c r="R1042" s="3" t="s">
        <v>21</v>
      </c>
      <c r="S1042" s="1" t="s">
        <v>2055</v>
      </c>
    </row>
    <row r="1043" spans="1:19" ht="38.25" x14ac:dyDescent="0.2">
      <c r="A1043" s="1">
        <v>2025437</v>
      </c>
      <c r="B1043" s="5">
        <v>45910</v>
      </c>
      <c r="C1043" s="7" t="s">
        <v>2444</v>
      </c>
      <c r="D1043" s="2" t="s">
        <v>2441</v>
      </c>
      <c r="E1043" s="1" t="s">
        <v>34</v>
      </c>
      <c r="F1043" s="3" t="s">
        <v>2442</v>
      </c>
      <c r="G1043" s="1" t="s">
        <v>396</v>
      </c>
      <c r="H1043" s="3" t="s">
        <v>397</v>
      </c>
      <c r="I1043" s="3" t="s">
        <v>398</v>
      </c>
      <c r="J1043" s="1" t="s">
        <v>28</v>
      </c>
      <c r="K1043" s="1" t="s">
        <v>489</v>
      </c>
      <c r="M1043" s="25" t="s">
        <v>405</v>
      </c>
      <c r="O1043" s="5"/>
      <c r="P1043" s="1" t="s">
        <v>2158</v>
      </c>
      <c r="Q1043" s="3" t="s">
        <v>2443</v>
      </c>
      <c r="R1043" s="3" t="s">
        <v>21</v>
      </c>
      <c r="S1043" s="1" t="s">
        <v>22</v>
      </c>
    </row>
    <row r="1044" spans="1:19" ht="38.25" x14ac:dyDescent="0.2">
      <c r="A1044" s="1">
        <v>2025438</v>
      </c>
      <c r="B1044" s="5">
        <v>45910</v>
      </c>
      <c r="C1044" s="7" t="s">
        <v>2444</v>
      </c>
      <c r="D1044" s="2" t="s">
        <v>2445</v>
      </c>
      <c r="E1044" s="1" t="s">
        <v>34</v>
      </c>
      <c r="F1044" s="3" t="s">
        <v>394</v>
      </c>
      <c r="G1044" s="1" t="s">
        <v>396</v>
      </c>
      <c r="H1044" s="3" t="s">
        <v>397</v>
      </c>
      <c r="I1044" s="3" t="s">
        <v>398</v>
      </c>
      <c r="J1044" s="1" t="s">
        <v>30</v>
      </c>
      <c r="K1044" s="1" t="s">
        <v>498</v>
      </c>
      <c r="M1044" s="25"/>
      <c r="O1044" s="5"/>
      <c r="P1044" s="1" t="s">
        <v>2158</v>
      </c>
      <c r="Q1044" s="3" t="s">
        <v>2443</v>
      </c>
      <c r="R1044" s="3" t="s">
        <v>21</v>
      </c>
      <c r="S1044" s="1" t="s">
        <v>22</v>
      </c>
    </row>
    <row r="1045" spans="1:19" ht="38.25" x14ac:dyDescent="0.2">
      <c r="A1045" s="1">
        <v>2025439</v>
      </c>
      <c r="B1045" s="5">
        <v>45910</v>
      </c>
      <c r="C1045" s="7" t="s">
        <v>2444</v>
      </c>
      <c r="D1045" s="2" t="s">
        <v>2446</v>
      </c>
      <c r="E1045" s="1" t="s">
        <v>34</v>
      </c>
      <c r="F1045" s="3" t="s">
        <v>394</v>
      </c>
      <c r="G1045" s="1" t="s">
        <v>396</v>
      </c>
      <c r="H1045" s="3" t="s">
        <v>397</v>
      </c>
      <c r="I1045" s="3" t="s">
        <v>398</v>
      </c>
      <c r="J1045" s="1" t="s">
        <v>30</v>
      </c>
      <c r="K1045" s="1" t="s">
        <v>498</v>
      </c>
      <c r="M1045" s="25"/>
      <c r="O1045" s="5"/>
      <c r="P1045" s="1" t="s">
        <v>2158</v>
      </c>
      <c r="Q1045" s="3" t="s">
        <v>2443</v>
      </c>
      <c r="R1045" s="3" t="s">
        <v>21</v>
      </c>
      <c r="S1045" s="1" t="s">
        <v>22</v>
      </c>
    </row>
    <row r="1046" spans="1:19" ht="38.25" x14ac:dyDescent="0.2">
      <c r="A1046" s="1">
        <v>2025440</v>
      </c>
      <c r="B1046" s="5">
        <v>45910</v>
      </c>
      <c r="C1046" s="7" t="s">
        <v>2444</v>
      </c>
      <c r="D1046" s="2" t="s">
        <v>2447</v>
      </c>
      <c r="E1046" s="1" t="s">
        <v>34</v>
      </c>
      <c r="F1046" s="3" t="s">
        <v>394</v>
      </c>
      <c r="G1046" s="6">
        <v>2272</v>
      </c>
      <c r="H1046" s="3" t="s">
        <v>399</v>
      </c>
      <c r="I1046" s="3" t="s">
        <v>398</v>
      </c>
      <c r="J1046" s="1" t="s">
        <v>28</v>
      </c>
      <c r="L1046" s="4" t="s">
        <v>2448</v>
      </c>
      <c r="M1046" s="25" t="s">
        <v>29</v>
      </c>
      <c r="N1046" s="5">
        <v>45626</v>
      </c>
      <c r="O1046" s="5">
        <v>47452</v>
      </c>
      <c r="P1046" s="1" t="s">
        <v>2158</v>
      </c>
      <c r="Q1046" s="3" t="s">
        <v>2443</v>
      </c>
      <c r="R1046" s="3" t="s">
        <v>21</v>
      </c>
      <c r="S1046" s="1" t="s">
        <v>22</v>
      </c>
    </row>
    <row r="1047" spans="1:19" ht="38.25" x14ac:dyDescent="0.2">
      <c r="A1047" s="1">
        <v>2025441</v>
      </c>
      <c r="B1047" s="5">
        <v>45910</v>
      </c>
      <c r="C1047" s="7" t="s">
        <v>2444</v>
      </c>
      <c r="D1047" s="2" t="s">
        <v>2449</v>
      </c>
      <c r="G1047" s="1" t="s">
        <v>396</v>
      </c>
      <c r="I1047" s="3" t="s">
        <v>1411</v>
      </c>
      <c r="J1047" s="1" t="s">
        <v>30</v>
      </c>
      <c r="M1047" s="25"/>
      <c r="O1047" s="5"/>
      <c r="P1047" s="1" t="s">
        <v>2158</v>
      </c>
      <c r="Q1047" s="3" t="s">
        <v>2443</v>
      </c>
      <c r="R1047" s="3" t="s">
        <v>21</v>
      </c>
      <c r="S1047" s="1" t="s">
        <v>22</v>
      </c>
    </row>
    <row r="1048" spans="1:19" ht="38.25" x14ac:dyDescent="0.2">
      <c r="A1048" s="1">
        <v>2025442</v>
      </c>
      <c r="B1048" s="5">
        <v>45910</v>
      </c>
      <c r="C1048" s="7" t="s">
        <v>2444</v>
      </c>
      <c r="D1048" s="2" t="s">
        <v>1405</v>
      </c>
      <c r="E1048" s="1" t="s">
        <v>26</v>
      </c>
      <c r="F1048" s="3" t="s">
        <v>1408</v>
      </c>
      <c r="G1048" s="1" t="s">
        <v>396</v>
      </c>
      <c r="H1048" s="3" t="s">
        <v>1075</v>
      </c>
      <c r="I1048" s="3" t="s">
        <v>1411</v>
      </c>
      <c r="J1048" s="1" t="s">
        <v>36</v>
      </c>
      <c r="K1048" s="1" t="s">
        <v>489</v>
      </c>
      <c r="L1048" s="4" t="s">
        <v>1416</v>
      </c>
      <c r="M1048" s="25" t="s">
        <v>35</v>
      </c>
      <c r="N1048" s="5">
        <v>45230</v>
      </c>
      <c r="O1048" s="5">
        <v>45961</v>
      </c>
      <c r="P1048" s="3" t="s">
        <v>1350</v>
      </c>
      <c r="Q1048" s="3" t="s">
        <v>2443</v>
      </c>
      <c r="R1048" s="3" t="s">
        <v>21</v>
      </c>
      <c r="S1048" s="1" t="s">
        <v>22</v>
      </c>
    </row>
    <row r="1049" spans="1:19" ht="38.25" x14ac:dyDescent="0.2">
      <c r="A1049" s="1">
        <v>2025443</v>
      </c>
      <c r="B1049" s="5">
        <v>45910</v>
      </c>
      <c r="C1049" s="7" t="s">
        <v>2444</v>
      </c>
      <c r="D1049" s="2" t="s">
        <v>2450</v>
      </c>
      <c r="E1049" s="1" t="s">
        <v>26</v>
      </c>
      <c r="F1049" s="3" t="s">
        <v>1409</v>
      </c>
      <c r="G1049" s="1" t="s">
        <v>396</v>
      </c>
      <c r="H1049" s="3" t="s">
        <v>1075</v>
      </c>
      <c r="I1049" s="3" t="s">
        <v>1412</v>
      </c>
      <c r="J1049" s="1" t="s">
        <v>28</v>
      </c>
      <c r="K1049" s="1" t="s">
        <v>489</v>
      </c>
      <c r="L1049" s="4" t="s">
        <v>1417</v>
      </c>
      <c r="M1049" s="25" t="s">
        <v>29</v>
      </c>
      <c r="N1049" s="5">
        <v>45412</v>
      </c>
      <c r="O1049" s="5">
        <v>47238</v>
      </c>
      <c r="P1049" s="1" t="s">
        <v>2158</v>
      </c>
      <c r="Q1049" s="3" t="s">
        <v>2443</v>
      </c>
      <c r="R1049" s="3" t="s">
        <v>21</v>
      </c>
      <c r="S1049" s="1" t="s">
        <v>22</v>
      </c>
    </row>
    <row r="1050" spans="1:19" ht="38.25" x14ac:dyDescent="0.2">
      <c r="A1050" s="1">
        <v>2025444</v>
      </c>
      <c r="B1050" s="5">
        <v>45910</v>
      </c>
      <c r="C1050" s="7" t="s">
        <v>2444</v>
      </c>
      <c r="D1050" s="2" t="s">
        <v>1407</v>
      </c>
      <c r="E1050" s="1" t="s">
        <v>26</v>
      </c>
      <c r="F1050" s="3" t="s">
        <v>1409</v>
      </c>
      <c r="G1050" s="1" t="s">
        <v>396</v>
      </c>
      <c r="H1050" s="3" t="s">
        <v>1075</v>
      </c>
      <c r="I1050" s="3" t="s">
        <v>1412</v>
      </c>
      <c r="J1050" s="1" t="s">
        <v>18</v>
      </c>
      <c r="K1050" s="1" t="s">
        <v>489</v>
      </c>
      <c r="L1050" s="4" t="s">
        <v>1418</v>
      </c>
      <c r="M1050" s="25" t="s">
        <v>191</v>
      </c>
      <c r="N1050" s="5">
        <v>44196</v>
      </c>
      <c r="O1050" s="5">
        <v>46022</v>
      </c>
      <c r="P1050" s="1" t="s">
        <v>2158</v>
      </c>
      <c r="Q1050" s="3" t="s">
        <v>2443</v>
      </c>
      <c r="R1050" s="3" t="s">
        <v>21</v>
      </c>
      <c r="S1050" s="1" t="s">
        <v>22</v>
      </c>
    </row>
    <row r="1051" spans="1:19" ht="38.25" x14ac:dyDescent="0.2">
      <c r="A1051" s="1">
        <v>2025445</v>
      </c>
      <c r="B1051" s="5">
        <v>45910</v>
      </c>
      <c r="C1051" s="7" t="s">
        <v>2444</v>
      </c>
      <c r="D1051" s="2" t="s">
        <v>2451</v>
      </c>
      <c r="E1051" s="1" t="s">
        <v>23</v>
      </c>
      <c r="F1051" s="3" t="s">
        <v>1377</v>
      </c>
      <c r="G1051" s="1">
        <v>138</v>
      </c>
      <c r="H1051" s="3" t="s">
        <v>1378</v>
      </c>
      <c r="I1051" s="3" t="s">
        <v>1372</v>
      </c>
      <c r="J1051" s="1" t="s">
        <v>28</v>
      </c>
      <c r="K1051" s="1" t="s">
        <v>489</v>
      </c>
      <c r="L1051" s="4" t="s">
        <v>2452</v>
      </c>
      <c r="M1051" s="25" t="s">
        <v>29</v>
      </c>
      <c r="N1051" s="5">
        <v>45443</v>
      </c>
      <c r="O1051" s="5">
        <v>47269</v>
      </c>
      <c r="P1051" s="1" t="s">
        <v>2158</v>
      </c>
      <c r="Q1051" s="3" t="s">
        <v>2443</v>
      </c>
      <c r="R1051" s="3" t="s">
        <v>21</v>
      </c>
      <c r="S1051" s="1" t="s">
        <v>22</v>
      </c>
    </row>
    <row r="1052" spans="1:19" ht="38.25" x14ac:dyDescent="0.2">
      <c r="A1052" s="1">
        <v>2025446</v>
      </c>
      <c r="B1052" s="5">
        <v>45910</v>
      </c>
      <c r="C1052" s="7" t="s">
        <v>2444</v>
      </c>
      <c r="D1052" s="2" t="s">
        <v>1380</v>
      </c>
      <c r="E1052" s="1" t="s">
        <v>34</v>
      </c>
      <c r="F1052" s="3" t="s">
        <v>1381</v>
      </c>
      <c r="G1052" s="1">
        <v>296</v>
      </c>
      <c r="H1052" s="3" t="s">
        <v>1382</v>
      </c>
      <c r="I1052" s="3" t="s">
        <v>1372</v>
      </c>
      <c r="J1052" s="1" t="s">
        <v>36</v>
      </c>
      <c r="K1052" s="1" t="s">
        <v>489</v>
      </c>
      <c r="L1052" s="4" t="s">
        <v>1383</v>
      </c>
      <c r="M1052" s="25" t="s">
        <v>191</v>
      </c>
      <c r="N1052" s="5">
        <v>44227</v>
      </c>
      <c r="O1052" s="5">
        <v>46053</v>
      </c>
      <c r="P1052" s="1" t="s">
        <v>2158</v>
      </c>
      <c r="Q1052" s="3" t="s">
        <v>2443</v>
      </c>
      <c r="R1052" s="3" t="s">
        <v>21</v>
      </c>
      <c r="S1052" s="1" t="s">
        <v>22</v>
      </c>
    </row>
    <row r="1053" spans="1:19" ht="38.25" x14ac:dyDescent="0.2">
      <c r="A1053" s="1">
        <v>2025447</v>
      </c>
      <c r="B1053" s="5">
        <v>45910</v>
      </c>
      <c r="C1053" s="7" t="s">
        <v>2444</v>
      </c>
      <c r="D1053" s="2" t="s">
        <v>2454</v>
      </c>
      <c r="E1053" s="1" t="s">
        <v>26</v>
      </c>
      <c r="F1053" s="3" t="s">
        <v>1397</v>
      </c>
      <c r="G1053" s="1">
        <v>785</v>
      </c>
      <c r="H1053" s="3" t="s">
        <v>1398</v>
      </c>
      <c r="I1053" s="3" t="s">
        <v>1372</v>
      </c>
      <c r="J1053" s="1" t="s">
        <v>30</v>
      </c>
      <c r="K1053" s="1" t="s">
        <v>1390</v>
      </c>
      <c r="L1053" s="7" t="s">
        <v>31</v>
      </c>
      <c r="M1053" s="3" t="s">
        <v>30</v>
      </c>
      <c r="O1053" s="5"/>
      <c r="P1053" s="1" t="s">
        <v>2158</v>
      </c>
      <c r="Q1053" s="3" t="s">
        <v>2443</v>
      </c>
      <c r="R1053" s="3" t="s">
        <v>21</v>
      </c>
      <c r="S1053" s="1" t="s">
        <v>22</v>
      </c>
    </row>
    <row r="1054" spans="1:19" ht="38.25" x14ac:dyDescent="0.2">
      <c r="A1054" s="1">
        <v>2025448</v>
      </c>
      <c r="B1054" s="5">
        <v>45910</v>
      </c>
      <c r="C1054" s="7" t="s">
        <v>2444</v>
      </c>
      <c r="D1054" s="2" t="s">
        <v>2453</v>
      </c>
      <c r="E1054" s="1" t="s">
        <v>26</v>
      </c>
      <c r="F1054" s="3" t="s">
        <v>1397</v>
      </c>
      <c r="G1054" s="1">
        <v>785</v>
      </c>
      <c r="H1054" s="3" t="s">
        <v>1398</v>
      </c>
      <c r="I1054" s="3" t="s">
        <v>1372</v>
      </c>
      <c r="J1054" s="1" t="s">
        <v>30</v>
      </c>
      <c r="K1054" s="1" t="s">
        <v>1391</v>
      </c>
      <c r="L1054" s="7" t="s">
        <v>31</v>
      </c>
      <c r="M1054" s="3" t="s">
        <v>30</v>
      </c>
      <c r="O1054" s="5"/>
      <c r="P1054" s="1" t="s">
        <v>2158</v>
      </c>
      <c r="Q1054" s="3" t="s">
        <v>2443</v>
      </c>
      <c r="R1054" s="3" t="s">
        <v>21</v>
      </c>
      <c r="S1054" s="1" t="s">
        <v>22</v>
      </c>
    </row>
    <row r="1055" spans="1:19" ht="38.25" x14ac:dyDescent="0.2">
      <c r="A1055" s="1">
        <v>2025449</v>
      </c>
      <c r="B1055" s="5">
        <v>45910</v>
      </c>
      <c r="C1055" s="7" t="s">
        <v>2444</v>
      </c>
      <c r="D1055" s="2" t="s">
        <v>2455</v>
      </c>
      <c r="E1055" s="1" t="s">
        <v>26</v>
      </c>
      <c r="F1055" s="3" t="s">
        <v>1392</v>
      </c>
      <c r="G1055" s="1" t="s">
        <v>396</v>
      </c>
      <c r="H1055" s="3" t="s">
        <v>1182</v>
      </c>
      <c r="I1055" s="3" t="s">
        <v>1372</v>
      </c>
      <c r="J1055" s="1" t="s">
        <v>36</v>
      </c>
      <c r="K1055" s="1" t="s">
        <v>489</v>
      </c>
      <c r="L1055" s="4" t="s">
        <v>1394</v>
      </c>
      <c r="M1055" s="25" t="s">
        <v>359</v>
      </c>
      <c r="N1055" s="5">
        <v>43889</v>
      </c>
      <c r="O1055" s="5">
        <v>45716</v>
      </c>
      <c r="P1055" s="1" t="s">
        <v>2158</v>
      </c>
      <c r="Q1055" s="3" t="s">
        <v>2443</v>
      </c>
      <c r="R1055" s="3" t="s">
        <v>21</v>
      </c>
      <c r="S1055" s="1" t="s">
        <v>22</v>
      </c>
    </row>
    <row r="1056" spans="1:19" ht="38.25" x14ac:dyDescent="0.2">
      <c r="A1056" s="1">
        <v>2025450</v>
      </c>
      <c r="B1056" s="5">
        <v>45910</v>
      </c>
      <c r="C1056" s="7" t="s">
        <v>2444</v>
      </c>
      <c r="D1056" s="2" t="s">
        <v>2456</v>
      </c>
      <c r="E1056" s="1" t="s">
        <v>26</v>
      </c>
      <c r="F1056" s="3" t="s">
        <v>1389</v>
      </c>
      <c r="G1056" s="1" t="s">
        <v>396</v>
      </c>
      <c r="H1056" s="3" t="s">
        <v>1182</v>
      </c>
      <c r="I1056" s="3" t="s">
        <v>1372</v>
      </c>
      <c r="J1056" s="1" t="s">
        <v>36</v>
      </c>
      <c r="K1056" s="1" t="s">
        <v>489</v>
      </c>
      <c r="L1056" s="4" t="s">
        <v>1393</v>
      </c>
      <c r="M1056" s="25" t="s">
        <v>191</v>
      </c>
      <c r="N1056" s="5">
        <v>44227</v>
      </c>
      <c r="O1056" s="5">
        <v>46053</v>
      </c>
      <c r="P1056" s="1" t="s">
        <v>2158</v>
      </c>
      <c r="Q1056" s="3" t="s">
        <v>2443</v>
      </c>
      <c r="R1056" s="3" t="s">
        <v>21</v>
      </c>
      <c r="S1056" s="1" t="s">
        <v>22</v>
      </c>
    </row>
    <row r="1057" spans="1:19" ht="25.5" x14ac:dyDescent="0.2">
      <c r="A1057" s="1">
        <v>2025451</v>
      </c>
      <c r="B1057" s="5">
        <v>45911</v>
      </c>
      <c r="C1057" s="4" t="s">
        <v>2435</v>
      </c>
      <c r="D1057" s="2" t="s">
        <v>1366</v>
      </c>
      <c r="E1057" s="1" t="s">
        <v>34</v>
      </c>
      <c r="F1057" s="3" t="s">
        <v>1368</v>
      </c>
      <c r="G1057" s="1" t="s">
        <v>396</v>
      </c>
      <c r="H1057" s="3" t="s">
        <v>1370</v>
      </c>
      <c r="I1057" s="3" t="s">
        <v>1369</v>
      </c>
      <c r="J1057" s="1" t="s">
        <v>32</v>
      </c>
      <c r="K1057" s="1" t="s">
        <v>32</v>
      </c>
      <c r="L1057" s="4" t="s">
        <v>2457</v>
      </c>
      <c r="M1057" s="25" t="s">
        <v>1141</v>
      </c>
      <c r="N1057" s="5">
        <v>45596</v>
      </c>
      <c r="O1057" s="5">
        <v>47422</v>
      </c>
      <c r="P1057" s="1" t="s">
        <v>2158</v>
      </c>
      <c r="Q1057" s="3" t="s">
        <v>1178</v>
      </c>
      <c r="R1057" s="3" t="s">
        <v>21</v>
      </c>
      <c r="S1057" s="1" t="s">
        <v>2055</v>
      </c>
    </row>
    <row r="1058" spans="1:19" ht="25.5" x14ac:dyDescent="0.2">
      <c r="A1058" s="1">
        <v>2025452</v>
      </c>
      <c r="B1058" s="5">
        <v>45911</v>
      </c>
      <c r="C1058" s="4" t="s">
        <v>2435</v>
      </c>
      <c r="D1058" s="2" t="s">
        <v>1365</v>
      </c>
      <c r="E1058" s="1" t="s">
        <v>34</v>
      </c>
      <c r="F1058" s="3" t="s">
        <v>1368</v>
      </c>
      <c r="G1058" s="1" t="s">
        <v>396</v>
      </c>
      <c r="H1058" s="3" t="s">
        <v>1370</v>
      </c>
      <c r="I1058" s="3" t="s">
        <v>1369</v>
      </c>
      <c r="J1058" s="1" t="s">
        <v>36</v>
      </c>
      <c r="K1058" s="1" t="s">
        <v>489</v>
      </c>
      <c r="L1058" s="4" t="s">
        <v>1374</v>
      </c>
      <c r="M1058" s="25" t="s">
        <v>1141</v>
      </c>
      <c r="N1058" s="5">
        <v>45230</v>
      </c>
      <c r="O1058" s="5">
        <v>45961</v>
      </c>
      <c r="P1058" s="1" t="s">
        <v>2158</v>
      </c>
      <c r="Q1058" s="3" t="s">
        <v>1178</v>
      </c>
      <c r="R1058" s="3" t="s">
        <v>21</v>
      </c>
      <c r="S1058" s="1" t="s">
        <v>2055</v>
      </c>
    </row>
    <row r="1059" spans="1:19" ht="25.5" x14ac:dyDescent="0.2">
      <c r="A1059" s="1">
        <v>2025453</v>
      </c>
      <c r="B1059" s="5">
        <v>45911</v>
      </c>
      <c r="C1059" s="4" t="s">
        <v>2435</v>
      </c>
      <c r="D1059" s="2" t="s">
        <v>2458</v>
      </c>
      <c r="E1059" s="1" t="s">
        <v>23</v>
      </c>
      <c r="F1059" s="3" t="s">
        <v>1367</v>
      </c>
      <c r="G1059" s="1">
        <v>2194</v>
      </c>
      <c r="H1059" s="3" t="s">
        <v>1371</v>
      </c>
      <c r="I1059" s="3" t="s">
        <v>1369</v>
      </c>
      <c r="J1059" s="1" t="s">
        <v>28</v>
      </c>
      <c r="K1059" s="1" t="s">
        <v>489</v>
      </c>
      <c r="L1059" s="4" t="s">
        <v>1373</v>
      </c>
      <c r="M1059" s="25" t="s">
        <v>29</v>
      </c>
      <c r="N1059" s="5">
        <v>45199</v>
      </c>
      <c r="O1059" s="5">
        <v>47026</v>
      </c>
      <c r="P1059" s="1" t="s">
        <v>2158</v>
      </c>
      <c r="Q1059" s="3" t="s">
        <v>1178</v>
      </c>
      <c r="R1059" s="3" t="s">
        <v>21</v>
      </c>
      <c r="S1059" s="1" t="s">
        <v>2055</v>
      </c>
    </row>
    <row r="1060" spans="1:19" ht="25.5" x14ac:dyDescent="0.2">
      <c r="A1060" s="1">
        <v>2025454</v>
      </c>
      <c r="B1060" s="5">
        <v>45911</v>
      </c>
      <c r="C1060" s="4" t="s">
        <v>2435</v>
      </c>
      <c r="D1060" s="2" t="s">
        <v>2459</v>
      </c>
      <c r="E1060" s="1" t="s">
        <v>26</v>
      </c>
      <c r="F1060" s="3" t="s">
        <v>2460</v>
      </c>
      <c r="G1060" s="1" t="s">
        <v>396</v>
      </c>
      <c r="I1060" s="3" t="s">
        <v>1369</v>
      </c>
      <c r="J1060" s="1" t="s">
        <v>36</v>
      </c>
      <c r="K1060" s="1" t="s">
        <v>489</v>
      </c>
      <c r="L1060" s="4" t="s">
        <v>2461</v>
      </c>
      <c r="M1060" s="25" t="s">
        <v>408</v>
      </c>
      <c r="N1060" s="5">
        <v>45504</v>
      </c>
      <c r="O1060" s="5">
        <v>47269</v>
      </c>
      <c r="P1060" s="1" t="s">
        <v>2158</v>
      </c>
      <c r="Q1060" s="3" t="s">
        <v>1178</v>
      </c>
      <c r="R1060" s="3" t="s">
        <v>21</v>
      </c>
      <c r="S1060" s="1" t="s">
        <v>2055</v>
      </c>
    </row>
    <row r="1061" spans="1:19" ht="25.5" x14ac:dyDescent="0.2">
      <c r="A1061" s="1">
        <v>2025455</v>
      </c>
      <c r="B1061" s="5">
        <v>45932</v>
      </c>
      <c r="C1061" s="7" t="s">
        <v>2463</v>
      </c>
      <c r="D1061" s="2" t="s">
        <v>1605</v>
      </c>
      <c r="E1061" s="1" t="s">
        <v>34</v>
      </c>
      <c r="F1061" s="3" t="s">
        <v>1606</v>
      </c>
      <c r="G1061" s="1">
        <v>334</v>
      </c>
      <c r="H1061" s="3" t="s">
        <v>37</v>
      </c>
      <c r="I1061" s="3" t="s">
        <v>872</v>
      </c>
      <c r="J1061" s="1" t="s">
        <v>28</v>
      </c>
      <c r="K1061" s="1" t="s">
        <v>489</v>
      </c>
      <c r="L1061" s="4" t="s">
        <v>2464</v>
      </c>
      <c r="M1061" s="25" t="s">
        <v>29</v>
      </c>
      <c r="N1061" s="5">
        <v>45626</v>
      </c>
      <c r="O1061" s="5">
        <v>47452</v>
      </c>
      <c r="P1061" s="1" t="s">
        <v>2465</v>
      </c>
      <c r="Q1061" s="3" t="s">
        <v>25</v>
      </c>
      <c r="R1061" s="3" t="s">
        <v>1197</v>
      </c>
      <c r="S1061" s="1" t="s">
        <v>2055</v>
      </c>
    </row>
    <row r="1062" spans="1:19" ht="25.5" x14ac:dyDescent="0.2">
      <c r="A1062" s="1">
        <v>2025456</v>
      </c>
      <c r="B1062" s="5">
        <v>45939</v>
      </c>
      <c r="C1062" s="7" t="s">
        <v>2463</v>
      </c>
      <c r="D1062" s="2" t="s">
        <v>2466</v>
      </c>
      <c r="E1062" s="1" t="s">
        <v>26</v>
      </c>
      <c r="F1062" s="3" t="s">
        <v>2467</v>
      </c>
      <c r="G1062" s="1" t="s">
        <v>396</v>
      </c>
      <c r="H1062" s="3" t="s">
        <v>2468</v>
      </c>
      <c r="I1062" s="3" t="s">
        <v>1070</v>
      </c>
      <c r="J1062" s="1" t="s">
        <v>36</v>
      </c>
      <c r="K1062" s="1" t="s">
        <v>489</v>
      </c>
      <c r="L1062" s="4" t="s">
        <v>2469</v>
      </c>
      <c r="M1062" s="25" t="s">
        <v>1719</v>
      </c>
      <c r="N1062" s="5">
        <v>45046</v>
      </c>
      <c r="O1062" s="5">
        <v>46873</v>
      </c>
      <c r="P1062" s="1" t="s">
        <v>2465</v>
      </c>
      <c r="Q1062" s="3" t="s">
        <v>20</v>
      </c>
      <c r="R1062" s="3" t="s">
        <v>1197</v>
      </c>
      <c r="S1062" s="1" t="s">
        <v>22</v>
      </c>
    </row>
    <row r="1063" spans="1:19" ht="25.5" x14ac:dyDescent="0.2">
      <c r="A1063" s="1">
        <v>2025457</v>
      </c>
      <c r="B1063" s="5">
        <v>45939</v>
      </c>
      <c r="C1063" s="7" t="s">
        <v>2463</v>
      </c>
      <c r="D1063" s="2" t="s">
        <v>2470</v>
      </c>
      <c r="E1063" s="1" t="s">
        <v>26</v>
      </c>
      <c r="F1063" s="3" t="s">
        <v>2467</v>
      </c>
      <c r="G1063" s="1">
        <v>3193</v>
      </c>
      <c r="H1063" s="3" t="s">
        <v>2468</v>
      </c>
      <c r="I1063" s="3" t="s">
        <v>1070</v>
      </c>
      <c r="J1063" s="1" t="s">
        <v>36</v>
      </c>
      <c r="K1063" s="1" t="s">
        <v>489</v>
      </c>
      <c r="L1063" s="4" t="s">
        <v>1081</v>
      </c>
      <c r="M1063" s="25" t="s">
        <v>1719</v>
      </c>
      <c r="N1063" s="5">
        <v>44834</v>
      </c>
      <c r="O1063" s="5">
        <v>46660</v>
      </c>
      <c r="P1063" s="1" t="s">
        <v>2465</v>
      </c>
      <c r="Q1063" s="3" t="s">
        <v>20</v>
      </c>
      <c r="R1063" s="3" t="s">
        <v>1197</v>
      </c>
      <c r="S1063" s="1" t="s">
        <v>22</v>
      </c>
    </row>
    <row r="1064" spans="1:19" x14ac:dyDescent="0.2">
      <c r="A1064" s="1">
        <v>2025458</v>
      </c>
      <c r="B1064" s="5">
        <v>45939</v>
      </c>
      <c r="C1064" s="7" t="s">
        <v>2463</v>
      </c>
      <c r="D1064" s="2" t="s">
        <v>1065</v>
      </c>
      <c r="E1064" s="1" t="s">
        <v>26</v>
      </c>
      <c r="F1064" s="3" t="s">
        <v>2471</v>
      </c>
      <c r="G1064" s="1" t="s">
        <v>396</v>
      </c>
      <c r="H1064" s="3" t="s">
        <v>1075</v>
      </c>
      <c r="I1064" s="3" t="s">
        <v>1071</v>
      </c>
      <c r="J1064" s="1" t="s">
        <v>28</v>
      </c>
      <c r="K1064" s="1" t="s">
        <v>489</v>
      </c>
      <c r="L1064" s="4" t="s">
        <v>2472</v>
      </c>
      <c r="M1064" s="25" t="s">
        <v>1719</v>
      </c>
      <c r="N1064" s="5">
        <v>45382</v>
      </c>
      <c r="O1064" s="5">
        <v>47208</v>
      </c>
      <c r="P1064" s="1" t="s">
        <v>2465</v>
      </c>
      <c r="Q1064" s="3" t="s">
        <v>20</v>
      </c>
      <c r="R1064" s="3" t="s">
        <v>1197</v>
      </c>
      <c r="S1064" s="1" t="s">
        <v>22</v>
      </c>
    </row>
    <row r="1065" spans="1:19" x14ac:dyDescent="0.2">
      <c r="A1065" s="1">
        <v>2025459</v>
      </c>
      <c r="B1065" s="5">
        <v>45939</v>
      </c>
      <c r="C1065" s="7" t="s">
        <v>2463</v>
      </c>
      <c r="D1065" s="2" t="s">
        <v>2473</v>
      </c>
      <c r="E1065" s="1" t="s">
        <v>26</v>
      </c>
      <c r="F1065" s="3" t="s">
        <v>2471</v>
      </c>
      <c r="G1065" s="1" t="s">
        <v>396</v>
      </c>
      <c r="H1065" s="3" t="s">
        <v>1076</v>
      </c>
      <c r="I1065" s="3" t="s">
        <v>1058</v>
      </c>
      <c r="J1065" s="1" t="s">
        <v>36</v>
      </c>
      <c r="K1065" s="1" t="s">
        <v>489</v>
      </c>
      <c r="L1065" s="4" t="s">
        <v>2474</v>
      </c>
      <c r="M1065" s="25" t="s">
        <v>1719</v>
      </c>
      <c r="N1065" s="5">
        <v>45626</v>
      </c>
      <c r="O1065" s="5">
        <v>47452</v>
      </c>
      <c r="P1065" s="1" t="s">
        <v>2465</v>
      </c>
      <c r="Q1065" s="3" t="s">
        <v>20</v>
      </c>
      <c r="R1065" s="3" t="s">
        <v>1197</v>
      </c>
      <c r="S1065" s="1" t="s">
        <v>22</v>
      </c>
    </row>
    <row r="1066" spans="1:19" x14ac:dyDescent="0.2">
      <c r="A1066" s="1">
        <v>2025460</v>
      </c>
      <c r="B1066" s="5">
        <v>45939</v>
      </c>
      <c r="C1066" s="7" t="s">
        <v>2463</v>
      </c>
      <c r="D1066" s="2" t="s">
        <v>2475</v>
      </c>
      <c r="E1066" s="1" t="s">
        <v>34</v>
      </c>
      <c r="F1066" s="3" t="s">
        <v>1056</v>
      </c>
      <c r="G1066" s="1">
        <v>139</v>
      </c>
      <c r="H1066" s="3" t="s">
        <v>1057</v>
      </c>
      <c r="I1066" s="3" t="s">
        <v>1058</v>
      </c>
      <c r="J1066" s="1" t="s">
        <v>28</v>
      </c>
      <c r="K1066" s="1" t="s">
        <v>489</v>
      </c>
      <c r="L1066" s="4" t="s">
        <v>1059</v>
      </c>
      <c r="M1066" s="25" t="s">
        <v>1719</v>
      </c>
      <c r="N1066" s="5">
        <v>45016</v>
      </c>
      <c r="O1066" s="5">
        <v>46843</v>
      </c>
      <c r="P1066" s="1" t="s">
        <v>2465</v>
      </c>
      <c r="Q1066" s="3" t="s">
        <v>20</v>
      </c>
      <c r="R1066" s="3" t="s">
        <v>1197</v>
      </c>
      <c r="S1066" s="1" t="s">
        <v>22</v>
      </c>
    </row>
    <row r="1067" spans="1:19" x14ac:dyDescent="0.2">
      <c r="A1067" s="1">
        <v>2025461</v>
      </c>
      <c r="B1067" s="5">
        <v>45939</v>
      </c>
      <c r="C1067" s="7" t="s">
        <v>2463</v>
      </c>
      <c r="D1067" s="2" t="s">
        <v>1054</v>
      </c>
      <c r="E1067" s="1" t="s">
        <v>34</v>
      </c>
      <c r="F1067" s="3" t="s">
        <v>1056</v>
      </c>
      <c r="G1067" s="1">
        <v>139</v>
      </c>
      <c r="H1067" s="3" t="s">
        <v>1057</v>
      </c>
      <c r="I1067" s="3" t="s">
        <v>1058</v>
      </c>
      <c r="J1067" s="1" t="s">
        <v>30</v>
      </c>
      <c r="K1067" s="1" t="s">
        <v>1052</v>
      </c>
      <c r="M1067" s="25"/>
      <c r="O1067" s="5"/>
      <c r="P1067" s="1" t="s">
        <v>2465</v>
      </c>
      <c r="Q1067" s="3" t="s">
        <v>20</v>
      </c>
      <c r="R1067" s="3" t="s">
        <v>1197</v>
      </c>
      <c r="S1067" s="1" t="s">
        <v>22</v>
      </c>
    </row>
    <row r="1068" spans="1:19" x14ac:dyDescent="0.2">
      <c r="A1068" s="1">
        <v>2025462</v>
      </c>
      <c r="B1068" s="5">
        <v>45939</v>
      </c>
      <c r="C1068" s="7" t="s">
        <v>2463</v>
      </c>
      <c r="D1068" s="2" t="s">
        <v>2476</v>
      </c>
      <c r="E1068" s="1" t="s">
        <v>34</v>
      </c>
      <c r="F1068" s="3" t="s">
        <v>1056</v>
      </c>
      <c r="G1068" s="1">
        <v>285</v>
      </c>
      <c r="H1068" s="3" t="s">
        <v>1057</v>
      </c>
      <c r="I1068" s="3" t="s">
        <v>1058</v>
      </c>
      <c r="J1068" s="1" t="s">
        <v>18</v>
      </c>
      <c r="K1068" s="1" t="s">
        <v>532</v>
      </c>
      <c r="L1068" s="4" t="s">
        <v>1060</v>
      </c>
      <c r="M1068" s="25" t="s">
        <v>1719</v>
      </c>
      <c r="N1068" s="5">
        <v>45199</v>
      </c>
      <c r="O1068" s="5">
        <v>47026</v>
      </c>
      <c r="P1068" s="1" t="s">
        <v>2465</v>
      </c>
      <c r="Q1068" s="3" t="s">
        <v>20</v>
      </c>
      <c r="R1068" s="3" t="s">
        <v>1197</v>
      </c>
      <c r="S1068" s="1" t="s">
        <v>22</v>
      </c>
    </row>
    <row r="1069" spans="1:19" ht="25.5" x14ac:dyDescent="0.2">
      <c r="A1069" s="1">
        <v>2025463</v>
      </c>
      <c r="B1069" s="5">
        <v>45946</v>
      </c>
      <c r="C1069" s="7" t="s">
        <v>2463</v>
      </c>
      <c r="D1069" s="2" t="s">
        <v>2480</v>
      </c>
      <c r="E1069" s="1" t="s">
        <v>23</v>
      </c>
      <c r="F1069" s="3" t="s">
        <v>2477</v>
      </c>
      <c r="G1069" s="1">
        <v>244</v>
      </c>
      <c r="H1069" s="3" t="s">
        <v>624</v>
      </c>
      <c r="I1069" s="3" t="s">
        <v>27</v>
      </c>
      <c r="J1069" s="1" t="s">
        <v>24</v>
      </c>
      <c r="K1069" s="1" t="s">
        <v>484</v>
      </c>
      <c r="M1069" s="25"/>
      <c r="O1069" s="5"/>
      <c r="P1069" s="3" t="s">
        <v>2478</v>
      </c>
      <c r="Q1069" s="3" t="s">
        <v>25</v>
      </c>
      <c r="R1069" s="3" t="s">
        <v>1197</v>
      </c>
      <c r="S1069" s="1" t="s">
        <v>22</v>
      </c>
    </row>
    <row r="1070" spans="1:19" ht="25.5" x14ac:dyDescent="0.2">
      <c r="A1070" s="1">
        <v>2025464</v>
      </c>
      <c r="B1070" s="5">
        <v>45946</v>
      </c>
      <c r="C1070" s="7" t="s">
        <v>2463</v>
      </c>
      <c r="D1070" s="2" t="s">
        <v>2481</v>
      </c>
      <c r="E1070" s="1" t="s">
        <v>23</v>
      </c>
      <c r="F1070" s="3" t="s">
        <v>2477</v>
      </c>
      <c r="G1070" s="1">
        <v>244</v>
      </c>
      <c r="H1070" s="3" t="s">
        <v>624</v>
      </c>
      <c r="I1070" s="3" t="s">
        <v>27</v>
      </c>
      <c r="J1070" s="1" t="s">
        <v>24</v>
      </c>
      <c r="K1070" s="1" t="s">
        <v>532</v>
      </c>
      <c r="L1070" s="4" t="s">
        <v>2524</v>
      </c>
      <c r="M1070" s="25" t="s">
        <v>19</v>
      </c>
      <c r="N1070" s="5">
        <v>42674</v>
      </c>
      <c r="O1070" s="5">
        <v>46326</v>
      </c>
      <c r="P1070" s="3" t="s">
        <v>2478</v>
      </c>
      <c r="Q1070" s="3" t="s">
        <v>25</v>
      </c>
      <c r="R1070" s="3" t="s">
        <v>1197</v>
      </c>
      <c r="S1070" s="1" t="s">
        <v>22</v>
      </c>
    </row>
    <row r="1071" spans="1:19" ht="25.5" x14ac:dyDescent="0.2">
      <c r="A1071" s="1">
        <v>2025465</v>
      </c>
      <c r="B1071" s="5">
        <v>45946</v>
      </c>
      <c r="C1071" s="7" t="s">
        <v>2463</v>
      </c>
      <c r="D1071" s="2" t="s">
        <v>2482</v>
      </c>
      <c r="E1071" s="1" t="s">
        <v>23</v>
      </c>
      <c r="F1071" s="3" t="s">
        <v>2477</v>
      </c>
      <c r="G1071" s="1">
        <v>244</v>
      </c>
      <c r="H1071" s="3" t="s">
        <v>624</v>
      </c>
      <c r="I1071" s="3" t="s">
        <v>27</v>
      </c>
      <c r="J1071" s="1" t="s">
        <v>24</v>
      </c>
      <c r="K1071" s="1" t="s">
        <v>532</v>
      </c>
      <c r="L1071" s="4" t="s">
        <v>710</v>
      </c>
      <c r="M1071" s="25" t="s">
        <v>19</v>
      </c>
      <c r="N1071" s="5">
        <v>42674</v>
      </c>
      <c r="O1071" s="5">
        <v>46326</v>
      </c>
      <c r="P1071" s="3" t="s">
        <v>2478</v>
      </c>
      <c r="Q1071" s="3" t="s">
        <v>25</v>
      </c>
      <c r="R1071" s="3" t="s">
        <v>1197</v>
      </c>
      <c r="S1071" s="1" t="s">
        <v>22</v>
      </c>
    </row>
    <row r="1072" spans="1:19" ht="25.5" x14ac:dyDescent="0.2">
      <c r="A1072" s="1">
        <v>2025466</v>
      </c>
      <c r="B1072" s="5">
        <v>45946</v>
      </c>
      <c r="C1072" s="7" t="s">
        <v>2463</v>
      </c>
      <c r="D1072" s="2" t="s">
        <v>2483</v>
      </c>
      <c r="E1072" s="1" t="s">
        <v>23</v>
      </c>
      <c r="F1072" s="3" t="s">
        <v>2477</v>
      </c>
      <c r="G1072" s="1">
        <v>244</v>
      </c>
      <c r="H1072" s="3" t="s">
        <v>624</v>
      </c>
      <c r="I1072" s="3" t="s">
        <v>27</v>
      </c>
      <c r="J1072" s="1" t="s">
        <v>24</v>
      </c>
      <c r="K1072" s="1" t="s">
        <v>532</v>
      </c>
      <c r="L1072" s="4" t="s">
        <v>706</v>
      </c>
      <c r="M1072" s="25" t="s">
        <v>19</v>
      </c>
      <c r="N1072" s="5">
        <v>42674</v>
      </c>
      <c r="O1072" s="5">
        <v>46326</v>
      </c>
      <c r="P1072" s="3" t="s">
        <v>2478</v>
      </c>
      <c r="Q1072" s="3" t="s">
        <v>25</v>
      </c>
      <c r="R1072" s="3" t="s">
        <v>1197</v>
      </c>
      <c r="S1072" s="1" t="s">
        <v>22</v>
      </c>
    </row>
    <row r="1073" spans="1:19" ht="25.5" x14ac:dyDescent="0.2">
      <c r="A1073" s="1">
        <v>2025467</v>
      </c>
      <c r="B1073" s="5">
        <v>45946</v>
      </c>
      <c r="C1073" s="7" t="s">
        <v>2463</v>
      </c>
      <c r="D1073" s="2" t="s">
        <v>2484</v>
      </c>
      <c r="E1073" s="1" t="s">
        <v>23</v>
      </c>
      <c r="F1073" s="3" t="s">
        <v>2477</v>
      </c>
      <c r="G1073" s="1">
        <v>244</v>
      </c>
      <c r="H1073" s="3" t="s">
        <v>624</v>
      </c>
      <c r="I1073" s="3" t="s">
        <v>27</v>
      </c>
      <c r="J1073" s="1" t="s">
        <v>24</v>
      </c>
      <c r="K1073" s="1" t="s">
        <v>532</v>
      </c>
      <c r="L1073" s="4" t="s">
        <v>2525</v>
      </c>
      <c r="M1073" s="25" t="s">
        <v>19</v>
      </c>
      <c r="N1073" s="5">
        <v>42674</v>
      </c>
      <c r="O1073" s="5">
        <v>46326</v>
      </c>
      <c r="P1073" s="3" t="s">
        <v>2478</v>
      </c>
      <c r="Q1073" s="3" t="s">
        <v>25</v>
      </c>
      <c r="R1073" s="3" t="s">
        <v>1197</v>
      </c>
      <c r="S1073" s="1" t="s">
        <v>22</v>
      </c>
    </row>
    <row r="1074" spans="1:19" ht="25.5" x14ac:dyDescent="0.2">
      <c r="A1074" s="1">
        <v>2025468</v>
      </c>
      <c r="B1074" s="5">
        <v>45946</v>
      </c>
      <c r="C1074" s="7" t="s">
        <v>2463</v>
      </c>
      <c r="D1074" s="2" t="s">
        <v>2485</v>
      </c>
      <c r="E1074" s="1" t="s">
        <v>23</v>
      </c>
      <c r="F1074" s="3" t="s">
        <v>2477</v>
      </c>
      <c r="G1074" s="1">
        <v>244</v>
      </c>
      <c r="H1074" s="3" t="s">
        <v>624</v>
      </c>
      <c r="I1074" s="3" t="s">
        <v>27</v>
      </c>
      <c r="J1074" s="1" t="s">
        <v>24</v>
      </c>
      <c r="K1074" s="1" t="s">
        <v>532</v>
      </c>
      <c r="L1074" s="4" t="s">
        <v>2526</v>
      </c>
      <c r="M1074" s="25" t="s">
        <v>19</v>
      </c>
      <c r="N1074" s="5">
        <v>42674</v>
      </c>
      <c r="O1074" s="5">
        <v>46326</v>
      </c>
      <c r="P1074" s="3" t="s">
        <v>2478</v>
      </c>
      <c r="Q1074" s="3" t="s">
        <v>25</v>
      </c>
      <c r="R1074" s="3" t="s">
        <v>1197</v>
      </c>
      <c r="S1074" s="1" t="s">
        <v>22</v>
      </c>
    </row>
    <row r="1075" spans="1:19" ht="25.5" x14ac:dyDescent="0.2">
      <c r="A1075" s="1">
        <v>2025469</v>
      </c>
      <c r="B1075" s="5">
        <v>45946</v>
      </c>
      <c r="C1075" s="7" t="s">
        <v>2463</v>
      </c>
      <c r="D1075" s="2" t="s">
        <v>2486</v>
      </c>
      <c r="E1075" s="1" t="s">
        <v>23</v>
      </c>
      <c r="F1075" s="3" t="s">
        <v>2477</v>
      </c>
      <c r="G1075" s="1">
        <v>244</v>
      </c>
      <c r="H1075" s="3" t="s">
        <v>624</v>
      </c>
      <c r="I1075" s="3" t="s">
        <v>27</v>
      </c>
      <c r="J1075" s="1" t="s">
        <v>24</v>
      </c>
      <c r="K1075" s="1" t="s">
        <v>532</v>
      </c>
      <c r="L1075" s="4" t="s">
        <v>2527</v>
      </c>
      <c r="M1075" s="25" t="s">
        <v>19</v>
      </c>
      <c r="N1075" s="5">
        <v>42674</v>
      </c>
      <c r="O1075" s="5">
        <v>46326</v>
      </c>
      <c r="P1075" s="3" t="s">
        <v>2478</v>
      </c>
      <c r="Q1075" s="3" t="s">
        <v>25</v>
      </c>
      <c r="R1075" s="3" t="s">
        <v>1197</v>
      </c>
      <c r="S1075" s="1" t="s">
        <v>22</v>
      </c>
    </row>
    <row r="1076" spans="1:19" ht="25.5" x14ac:dyDescent="0.2">
      <c r="A1076" s="1">
        <v>2025470</v>
      </c>
      <c r="B1076" s="5">
        <v>45946</v>
      </c>
      <c r="C1076" s="7" t="s">
        <v>2463</v>
      </c>
      <c r="D1076" s="2" t="s">
        <v>2487</v>
      </c>
      <c r="E1076" s="1" t="s">
        <v>23</v>
      </c>
      <c r="F1076" s="3" t="s">
        <v>2477</v>
      </c>
      <c r="G1076" s="1">
        <v>244</v>
      </c>
      <c r="H1076" s="3" t="s">
        <v>624</v>
      </c>
      <c r="I1076" s="3" t="s">
        <v>27</v>
      </c>
      <c r="J1076" s="1" t="s">
        <v>24</v>
      </c>
      <c r="K1076" s="1" t="s">
        <v>532</v>
      </c>
      <c r="L1076" s="4" t="s">
        <v>2528</v>
      </c>
      <c r="M1076" s="25" t="s">
        <v>19</v>
      </c>
      <c r="N1076" s="5">
        <v>42674</v>
      </c>
      <c r="O1076" s="5">
        <v>46326</v>
      </c>
      <c r="P1076" s="3" t="s">
        <v>2478</v>
      </c>
      <c r="Q1076" s="3" t="s">
        <v>25</v>
      </c>
      <c r="R1076" s="3" t="s">
        <v>1197</v>
      </c>
      <c r="S1076" s="1" t="s">
        <v>22</v>
      </c>
    </row>
    <row r="1077" spans="1:19" ht="25.5" x14ac:dyDescent="0.2">
      <c r="A1077" s="1">
        <v>2025471</v>
      </c>
      <c r="B1077" s="5">
        <v>45946</v>
      </c>
      <c r="C1077" s="7" t="s">
        <v>2463</v>
      </c>
      <c r="D1077" s="2" t="s">
        <v>2488</v>
      </c>
      <c r="E1077" s="1" t="s">
        <v>23</v>
      </c>
      <c r="F1077" s="3" t="s">
        <v>2477</v>
      </c>
      <c r="G1077" s="1">
        <v>244</v>
      </c>
      <c r="H1077" s="3" t="s">
        <v>624</v>
      </c>
      <c r="I1077" s="3" t="s">
        <v>27</v>
      </c>
      <c r="J1077" s="1" t="s">
        <v>24</v>
      </c>
      <c r="K1077" s="1" t="s">
        <v>532</v>
      </c>
      <c r="L1077" s="4" t="s">
        <v>2529</v>
      </c>
      <c r="M1077" s="25" t="s">
        <v>19</v>
      </c>
      <c r="N1077" s="5">
        <v>42674</v>
      </c>
      <c r="O1077" s="5">
        <v>46326</v>
      </c>
      <c r="P1077" s="3" t="s">
        <v>2478</v>
      </c>
      <c r="Q1077" s="3" t="s">
        <v>25</v>
      </c>
      <c r="R1077" s="3" t="s">
        <v>1197</v>
      </c>
      <c r="S1077" s="1" t="s">
        <v>22</v>
      </c>
    </row>
    <row r="1078" spans="1:19" ht="25.5" x14ac:dyDescent="0.2">
      <c r="A1078" s="1">
        <v>2025472</v>
      </c>
      <c r="B1078" s="5">
        <v>45946</v>
      </c>
      <c r="C1078" s="7" t="s">
        <v>2463</v>
      </c>
      <c r="D1078" s="2" t="s">
        <v>2489</v>
      </c>
      <c r="E1078" s="1" t="s">
        <v>23</v>
      </c>
      <c r="F1078" s="3" t="s">
        <v>2477</v>
      </c>
      <c r="G1078" s="1">
        <v>244</v>
      </c>
      <c r="H1078" s="3" t="s">
        <v>624</v>
      </c>
      <c r="I1078" s="3" t="s">
        <v>27</v>
      </c>
      <c r="J1078" s="1" t="s">
        <v>24</v>
      </c>
      <c r="K1078" s="1" t="s">
        <v>532</v>
      </c>
      <c r="L1078" s="4" t="s">
        <v>2530</v>
      </c>
      <c r="M1078" s="25" t="s">
        <v>19</v>
      </c>
      <c r="N1078" s="5">
        <v>42886</v>
      </c>
      <c r="O1078" s="5">
        <v>46538</v>
      </c>
      <c r="P1078" s="3" t="s">
        <v>2478</v>
      </c>
      <c r="Q1078" s="3" t="s">
        <v>25</v>
      </c>
      <c r="R1078" s="3" t="s">
        <v>1197</v>
      </c>
      <c r="S1078" s="1" t="s">
        <v>22</v>
      </c>
    </row>
    <row r="1079" spans="1:19" ht="25.5" x14ac:dyDescent="0.2">
      <c r="A1079" s="1">
        <v>2025473</v>
      </c>
      <c r="B1079" s="5">
        <v>45946</v>
      </c>
      <c r="C1079" s="7" t="s">
        <v>2463</v>
      </c>
      <c r="D1079" s="2" t="s">
        <v>2490</v>
      </c>
      <c r="E1079" s="1" t="s">
        <v>23</v>
      </c>
      <c r="F1079" s="3" t="s">
        <v>2477</v>
      </c>
      <c r="G1079" s="1">
        <v>244</v>
      </c>
      <c r="H1079" s="3" t="s">
        <v>624</v>
      </c>
      <c r="I1079" s="3" t="s">
        <v>27</v>
      </c>
      <c r="J1079" s="1" t="s">
        <v>24</v>
      </c>
      <c r="K1079" s="1" t="s">
        <v>532</v>
      </c>
      <c r="L1079" s="4" t="s">
        <v>2531</v>
      </c>
      <c r="M1079" s="25" t="s">
        <v>19</v>
      </c>
      <c r="N1079" s="5">
        <v>42766</v>
      </c>
      <c r="O1079" s="5">
        <v>46418</v>
      </c>
      <c r="P1079" s="3" t="s">
        <v>2478</v>
      </c>
      <c r="Q1079" s="3" t="s">
        <v>25</v>
      </c>
      <c r="R1079" s="3" t="s">
        <v>1197</v>
      </c>
      <c r="S1079" s="1" t="s">
        <v>22</v>
      </c>
    </row>
    <row r="1080" spans="1:19" ht="25.5" x14ac:dyDescent="0.2">
      <c r="A1080" s="1">
        <v>2025474</v>
      </c>
      <c r="B1080" s="5">
        <v>45946</v>
      </c>
      <c r="C1080" s="7" t="s">
        <v>2463</v>
      </c>
      <c r="D1080" s="2" t="s">
        <v>2491</v>
      </c>
      <c r="E1080" s="1" t="s">
        <v>23</v>
      </c>
      <c r="F1080" s="3" t="s">
        <v>2477</v>
      </c>
      <c r="G1080" s="1">
        <v>244</v>
      </c>
      <c r="H1080" s="3" t="s">
        <v>624</v>
      </c>
      <c r="I1080" s="3" t="s">
        <v>27</v>
      </c>
      <c r="J1080" s="1" t="s">
        <v>24</v>
      </c>
      <c r="K1080" s="1" t="s">
        <v>532</v>
      </c>
      <c r="L1080" s="4" t="s">
        <v>695</v>
      </c>
      <c r="M1080" s="25" t="s">
        <v>19</v>
      </c>
      <c r="N1080" s="5">
        <v>42855</v>
      </c>
      <c r="O1080" s="5">
        <v>46507</v>
      </c>
      <c r="P1080" s="3" t="s">
        <v>2478</v>
      </c>
      <c r="Q1080" s="3" t="s">
        <v>25</v>
      </c>
      <c r="R1080" s="3" t="s">
        <v>1197</v>
      </c>
      <c r="S1080" s="1" t="s">
        <v>22</v>
      </c>
    </row>
    <row r="1081" spans="1:19" ht="25.5" x14ac:dyDescent="0.2">
      <c r="A1081" s="1">
        <v>2025475</v>
      </c>
      <c r="B1081" s="5">
        <v>45946</v>
      </c>
      <c r="C1081" s="7" t="s">
        <v>2463</v>
      </c>
      <c r="D1081" s="2" t="s">
        <v>2492</v>
      </c>
      <c r="E1081" s="1" t="s">
        <v>23</v>
      </c>
      <c r="F1081" s="3" t="s">
        <v>2477</v>
      </c>
      <c r="G1081" s="1">
        <v>244</v>
      </c>
      <c r="H1081" s="3" t="s">
        <v>624</v>
      </c>
      <c r="I1081" s="3" t="s">
        <v>27</v>
      </c>
      <c r="J1081" s="1" t="s">
        <v>24</v>
      </c>
      <c r="K1081" s="1" t="s">
        <v>532</v>
      </c>
      <c r="L1081" s="4" t="s">
        <v>699</v>
      </c>
      <c r="M1081" s="25" t="s">
        <v>19</v>
      </c>
      <c r="N1081" s="5">
        <v>42886</v>
      </c>
      <c r="O1081" s="5">
        <v>46538</v>
      </c>
      <c r="P1081" s="3" t="s">
        <v>2478</v>
      </c>
      <c r="Q1081" s="3" t="s">
        <v>25</v>
      </c>
      <c r="R1081" s="3" t="s">
        <v>1197</v>
      </c>
      <c r="S1081" s="1" t="s">
        <v>22</v>
      </c>
    </row>
    <row r="1082" spans="1:19" ht="25.5" x14ac:dyDescent="0.2">
      <c r="A1082" s="1">
        <v>2025476</v>
      </c>
      <c r="B1082" s="5">
        <v>45946</v>
      </c>
      <c r="C1082" s="7" t="s">
        <v>2463</v>
      </c>
      <c r="D1082" s="2" t="s">
        <v>2493</v>
      </c>
      <c r="E1082" s="1" t="s">
        <v>23</v>
      </c>
      <c r="F1082" s="3" t="s">
        <v>2477</v>
      </c>
      <c r="G1082" s="1">
        <v>244</v>
      </c>
      <c r="H1082" s="3" t="s">
        <v>624</v>
      </c>
      <c r="I1082" s="3" t="s">
        <v>27</v>
      </c>
      <c r="J1082" s="1" t="s">
        <v>24</v>
      </c>
      <c r="K1082" s="1" t="s">
        <v>532</v>
      </c>
      <c r="L1082" s="4" t="s">
        <v>2532</v>
      </c>
      <c r="M1082" s="25" t="s">
        <v>19</v>
      </c>
      <c r="N1082" s="5">
        <v>42886</v>
      </c>
      <c r="O1082" s="5">
        <v>46538</v>
      </c>
      <c r="P1082" s="3" t="s">
        <v>2478</v>
      </c>
      <c r="Q1082" s="3" t="s">
        <v>25</v>
      </c>
      <c r="R1082" s="3" t="s">
        <v>1197</v>
      </c>
      <c r="S1082" s="1" t="s">
        <v>22</v>
      </c>
    </row>
    <row r="1083" spans="1:19" ht="25.5" x14ac:dyDescent="0.2">
      <c r="A1083" s="1">
        <v>2025477</v>
      </c>
      <c r="B1083" s="5">
        <v>45946</v>
      </c>
      <c r="C1083" s="7" t="s">
        <v>2463</v>
      </c>
      <c r="D1083" s="2" t="s">
        <v>2494</v>
      </c>
      <c r="E1083" s="1" t="s">
        <v>23</v>
      </c>
      <c r="F1083" s="3" t="s">
        <v>2477</v>
      </c>
      <c r="G1083" s="1">
        <v>244</v>
      </c>
      <c r="H1083" s="3" t="s">
        <v>624</v>
      </c>
      <c r="I1083" s="3" t="s">
        <v>27</v>
      </c>
      <c r="J1083" s="1" t="s">
        <v>24</v>
      </c>
      <c r="K1083" s="1" t="s">
        <v>532</v>
      </c>
      <c r="L1083" s="4" t="s">
        <v>2533</v>
      </c>
      <c r="M1083" s="25" t="s">
        <v>19</v>
      </c>
      <c r="N1083" s="5">
        <v>42886</v>
      </c>
      <c r="O1083" s="5">
        <v>46538</v>
      </c>
      <c r="P1083" s="3" t="s">
        <v>2478</v>
      </c>
      <c r="Q1083" s="3" t="s">
        <v>25</v>
      </c>
      <c r="R1083" s="3" t="s">
        <v>1197</v>
      </c>
      <c r="S1083" s="1" t="s">
        <v>22</v>
      </c>
    </row>
    <row r="1084" spans="1:19" ht="25.5" x14ac:dyDescent="0.2">
      <c r="A1084" s="1">
        <v>2025478</v>
      </c>
      <c r="B1084" s="5">
        <v>45946</v>
      </c>
      <c r="C1084" s="7" t="s">
        <v>2463</v>
      </c>
      <c r="D1084" s="2" t="s">
        <v>2495</v>
      </c>
      <c r="E1084" s="1" t="s">
        <v>23</v>
      </c>
      <c r="F1084" s="3" t="s">
        <v>2477</v>
      </c>
      <c r="G1084" s="1">
        <v>244</v>
      </c>
      <c r="H1084" s="3" t="s">
        <v>624</v>
      </c>
      <c r="I1084" s="3" t="s">
        <v>27</v>
      </c>
      <c r="J1084" s="1" t="s">
        <v>24</v>
      </c>
      <c r="K1084" s="1" t="s">
        <v>532</v>
      </c>
      <c r="L1084" s="4" t="s">
        <v>2534</v>
      </c>
      <c r="M1084" s="25" t="s">
        <v>19</v>
      </c>
      <c r="N1084" s="5">
        <v>42674</v>
      </c>
      <c r="O1084" s="5">
        <v>46326</v>
      </c>
      <c r="P1084" s="3" t="s">
        <v>2478</v>
      </c>
      <c r="Q1084" s="3" t="s">
        <v>25</v>
      </c>
      <c r="R1084" s="3" t="s">
        <v>1197</v>
      </c>
      <c r="S1084" s="1" t="s">
        <v>22</v>
      </c>
    </row>
    <row r="1085" spans="1:19" ht="25.5" x14ac:dyDescent="0.2">
      <c r="A1085" s="1">
        <v>2025479</v>
      </c>
      <c r="B1085" s="5">
        <v>45946</v>
      </c>
      <c r="C1085" s="7" t="s">
        <v>2463</v>
      </c>
      <c r="D1085" s="2" t="s">
        <v>2496</v>
      </c>
      <c r="E1085" s="1" t="s">
        <v>23</v>
      </c>
      <c r="F1085" s="3" t="s">
        <v>2477</v>
      </c>
      <c r="G1085" s="1">
        <v>244</v>
      </c>
      <c r="H1085" s="3" t="s">
        <v>624</v>
      </c>
      <c r="I1085" s="3" t="s">
        <v>27</v>
      </c>
      <c r="J1085" s="1" t="s">
        <v>24</v>
      </c>
      <c r="K1085" s="1" t="s">
        <v>532</v>
      </c>
      <c r="L1085" s="4" t="s">
        <v>2535</v>
      </c>
      <c r="M1085" s="25" t="s">
        <v>19</v>
      </c>
      <c r="N1085" s="5">
        <v>42674</v>
      </c>
      <c r="O1085" s="5">
        <v>46326</v>
      </c>
      <c r="P1085" s="3" t="s">
        <v>2478</v>
      </c>
      <c r="Q1085" s="3" t="s">
        <v>25</v>
      </c>
      <c r="R1085" s="3" t="s">
        <v>1197</v>
      </c>
      <c r="S1085" s="1" t="s">
        <v>22</v>
      </c>
    </row>
    <row r="1086" spans="1:19" ht="25.5" x14ac:dyDescent="0.2">
      <c r="A1086" s="1">
        <v>2025480</v>
      </c>
      <c r="B1086" s="5">
        <v>45946</v>
      </c>
      <c r="C1086" s="7" t="s">
        <v>2463</v>
      </c>
      <c r="D1086" s="2" t="s">
        <v>2497</v>
      </c>
      <c r="E1086" s="1" t="s">
        <v>23</v>
      </c>
      <c r="F1086" s="3" t="s">
        <v>2477</v>
      </c>
      <c r="G1086" s="1">
        <v>244</v>
      </c>
      <c r="H1086" s="3" t="s">
        <v>624</v>
      </c>
      <c r="I1086" s="3" t="s">
        <v>27</v>
      </c>
      <c r="J1086" s="1" t="s">
        <v>24</v>
      </c>
      <c r="K1086" s="1" t="s">
        <v>532</v>
      </c>
      <c r="L1086" s="4" t="s">
        <v>2536</v>
      </c>
      <c r="M1086" s="25" t="s">
        <v>19</v>
      </c>
      <c r="N1086" s="5">
        <v>43039</v>
      </c>
      <c r="O1086" s="5">
        <v>46681</v>
      </c>
      <c r="P1086" s="3" t="s">
        <v>2478</v>
      </c>
      <c r="Q1086" s="3" t="s">
        <v>25</v>
      </c>
      <c r="R1086" s="3" t="s">
        <v>1197</v>
      </c>
      <c r="S1086" s="1" t="s">
        <v>22</v>
      </c>
    </row>
    <row r="1087" spans="1:19" ht="25.5" x14ac:dyDescent="0.2">
      <c r="A1087" s="1">
        <v>2025481</v>
      </c>
      <c r="B1087" s="5">
        <v>45946</v>
      </c>
      <c r="C1087" s="7" t="s">
        <v>2463</v>
      </c>
      <c r="D1087" s="2" t="s">
        <v>2498</v>
      </c>
      <c r="E1087" s="1" t="s">
        <v>23</v>
      </c>
      <c r="F1087" s="3" t="s">
        <v>2477</v>
      </c>
      <c r="G1087" s="1">
        <v>244</v>
      </c>
      <c r="H1087" s="3" t="s">
        <v>624</v>
      </c>
      <c r="I1087" s="3" t="s">
        <v>27</v>
      </c>
      <c r="J1087" s="1" t="s">
        <v>24</v>
      </c>
      <c r="K1087" s="1" t="s">
        <v>532</v>
      </c>
      <c r="L1087" s="4" t="s">
        <v>2537</v>
      </c>
      <c r="M1087" s="25" t="s">
        <v>19</v>
      </c>
      <c r="N1087" s="5">
        <v>43039</v>
      </c>
      <c r="O1087" s="5">
        <v>46681</v>
      </c>
      <c r="P1087" s="3" t="s">
        <v>2478</v>
      </c>
      <c r="Q1087" s="3" t="s">
        <v>25</v>
      </c>
      <c r="R1087" s="3" t="s">
        <v>1197</v>
      </c>
      <c r="S1087" s="1" t="s">
        <v>22</v>
      </c>
    </row>
    <row r="1088" spans="1:19" ht="25.5" x14ac:dyDescent="0.2">
      <c r="A1088" s="1">
        <v>2025482</v>
      </c>
      <c r="B1088" s="5">
        <v>45946</v>
      </c>
      <c r="C1088" s="7" t="s">
        <v>2463</v>
      </c>
      <c r="D1088" s="2" t="s">
        <v>2499</v>
      </c>
      <c r="E1088" s="1" t="s">
        <v>23</v>
      </c>
      <c r="F1088" s="3" t="s">
        <v>2477</v>
      </c>
      <c r="G1088" s="1">
        <v>244</v>
      </c>
      <c r="H1088" s="3" t="s">
        <v>624</v>
      </c>
      <c r="I1088" s="3" t="s">
        <v>27</v>
      </c>
      <c r="J1088" s="1" t="s">
        <v>24</v>
      </c>
      <c r="K1088" s="1" t="s">
        <v>532</v>
      </c>
      <c r="L1088" s="4" t="s">
        <v>2538</v>
      </c>
      <c r="M1088" s="25" t="s">
        <v>19</v>
      </c>
      <c r="N1088" s="5">
        <v>42674</v>
      </c>
      <c r="O1088" s="5">
        <v>46326</v>
      </c>
      <c r="P1088" s="3" t="s">
        <v>2478</v>
      </c>
      <c r="Q1088" s="3" t="s">
        <v>25</v>
      </c>
      <c r="R1088" s="3" t="s">
        <v>1197</v>
      </c>
      <c r="S1088" s="1" t="s">
        <v>22</v>
      </c>
    </row>
    <row r="1089" spans="1:19" ht="25.5" x14ac:dyDescent="0.2">
      <c r="A1089" s="1">
        <v>2025483</v>
      </c>
      <c r="B1089" s="5">
        <v>45946</v>
      </c>
      <c r="C1089" s="7" t="s">
        <v>2463</v>
      </c>
      <c r="D1089" s="2" t="s">
        <v>2500</v>
      </c>
      <c r="E1089" s="1" t="s">
        <v>23</v>
      </c>
      <c r="F1089" s="3" t="s">
        <v>2477</v>
      </c>
      <c r="G1089" s="1">
        <v>244</v>
      </c>
      <c r="H1089" s="3" t="s">
        <v>624</v>
      </c>
      <c r="I1089" s="3" t="s">
        <v>27</v>
      </c>
      <c r="J1089" s="1" t="s">
        <v>24</v>
      </c>
      <c r="K1089" s="1" t="s">
        <v>532</v>
      </c>
      <c r="L1089" s="4" t="s">
        <v>2539</v>
      </c>
      <c r="M1089" s="25" t="s">
        <v>19</v>
      </c>
      <c r="N1089" s="5">
        <v>42674</v>
      </c>
      <c r="O1089" s="5">
        <v>46326</v>
      </c>
      <c r="P1089" s="3" t="s">
        <v>2478</v>
      </c>
      <c r="Q1089" s="3" t="s">
        <v>25</v>
      </c>
      <c r="R1089" s="3" t="s">
        <v>1197</v>
      </c>
      <c r="S1089" s="1" t="s">
        <v>22</v>
      </c>
    </row>
    <row r="1090" spans="1:19" ht="25.5" x14ac:dyDescent="0.2">
      <c r="A1090" s="1">
        <v>2025484</v>
      </c>
      <c r="B1090" s="5">
        <v>45946</v>
      </c>
      <c r="C1090" s="7" t="s">
        <v>2463</v>
      </c>
      <c r="D1090" s="2" t="s">
        <v>2501</v>
      </c>
      <c r="E1090" s="1" t="s">
        <v>23</v>
      </c>
      <c r="F1090" s="3" t="s">
        <v>2477</v>
      </c>
      <c r="G1090" s="1">
        <v>244</v>
      </c>
      <c r="H1090" s="3" t="s">
        <v>624</v>
      </c>
      <c r="I1090" s="3" t="s">
        <v>27</v>
      </c>
      <c r="J1090" s="1" t="s">
        <v>24</v>
      </c>
      <c r="K1090" s="1" t="s">
        <v>532</v>
      </c>
      <c r="L1090" s="4" t="s">
        <v>2540</v>
      </c>
      <c r="M1090" s="25" t="s">
        <v>19</v>
      </c>
      <c r="N1090" s="5">
        <v>42674</v>
      </c>
      <c r="O1090" s="5">
        <v>46326</v>
      </c>
      <c r="P1090" s="3" t="s">
        <v>2478</v>
      </c>
      <c r="Q1090" s="3" t="s">
        <v>25</v>
      </c>
      <c r="R1090" s="3" t="s">
        <v>1197</v>
      </c>
      <c r="S1090" s="1" t="s">
        <v>22</v>
      </c>
    </row>
    <row r="1091" spans="1:19" ht="25.5" x14ac:dyDescent="0.2">
      <c r="A1091" s="1">
        <v>2025485</v>
      </c>
      <c r="B1091" s="5">
        <v>45946</v>
      </c>
      <c r="C1091" s="7" t="s">
        <v>2463</v>
      </c>
      <c r="D1091" s="2" t="s">
        <v>2502</v>
      </c>
      <c r="E1091" s="1" t="s">
        <v>23</v>
      </c>
      <c r="F1091" s="3" t="s">
        <v>2477</v>
      </c>
      <c r="G1091" s="1">
        <v>244</v>
      </c>
      <c r="H1091" s="3" t="s">
        <v>624</v>
      </c>
      <c r="I1091" s="3" t="s">
        <v>27</v>
      </c>
      <c r="J1091" s="1" t="s">
        <v>24</v>
      </c>
      <c r="K1091" s="1" t="s">
        <v>532</v>
      </c>
      <c r="L1091" s="4" t="s">
        <v>2541</v>
      </c>
      <c r="M1091" s="25" t="s">
        <v>19</v>
      </c>
      <c r="N1091" s="5">
        <v>42674</v>
      </c>
      <c r="O1091" s="5">
        <v>46326</v>
      </c>
      <c r="P1091" s="3" t="s">
        <v>2478</v>
      </c>
      <c r="Q1091" s="3" t="s">
        <v>25</v>
      </c>
      <c r="R1091" s="3" t="s">
        <v>1197</v>
      </c>
      <c r="S1091" s="1" t="s">
        <v>22</v>
      </c>
    </row>
    <row r="1092" spans="1:19" ht="25.5" x14ac:dyDescent="0.2">
      <c r="A1092" s="1">
        <v>2025486</v>
      </c>
      <c r="B1092" s="5">
        <v>45946</v>
      </c>
      <c r="C1092" s="7" t="s">
        <v>2463</v>
      </c>
      <c r="D1092" s="2" t="s">
        <v>2503</v>
      </c>
      <c r="E1092" s="1" t="s">
        <v>23</v>
      </c>
      <c r="F1092" s="3" t="s">
        <v>2477</v>
      </c>
      <c r="G1092" s="1">
        <v>244</v>
      </c>
      <c r="H1092" s="3" t="s">
        <v>624</v>
      </c>
      <c r="I1092" s="3" t="s">
        <v>27</v>
      </c>
      <c r="J1092" s="1" t="s">
        <v>24</v>
      </c>
      <c r="K1092" s="1" t="s">
        <v>532</v>
      </c>
      <c r="L1092" s="4" t="s">
        <v>675</v>
      </c>
      <c r="M1092" s="25" t="s">
        <v>19</v>
      </c>
      <c r="N1092" s="5">
        <v>42674</v>
      </c>
      <c r="O1092" s="5">
        <v>46326</v>
      </c>
      <c r="P1092" s="3" t="s">
        <v>2478</v>
      </c>
      <c r="Q1092" s="3" t="s">
        <v>25</v>
      </c>
      <c r="R1092" s="3" t="s">
        <v>1197</v>
      </c>
      <c r="S1092" s="1" t="s">
        <v>22</v>
      </c>
    </row>
    <row r="1093" spans="1:19" ht="25.5" x14ac:dyDescent="0.2">
      <c r="A1093" s="1">
        <v>2025487</v>
      </c>
      <c r="B1093" s="5">
        <v>45946</v>
      </c>
      <c r="C1093" s="7" t="s">
        <v>2463</v>
      </c>
      <c r="D1093" s="2" t="s">
        <v>2504</v>
      </c>
      <c r="E1093" s="1" t="s">
        <v>23</v>
      </c>
      <c r="F1093" s="3" t="s">
        <v>2477</v>
      </c>
      <c r="G1093" s="1">
        <v>244</v>
      </c>
      <c r="H1093" s="3" t="s">
        <v>624</v>
      </c>
      <c r="I1093" s="3" t="s">
        <v>27</v>
      </c>
      <c r="J1093" s="1" t="s">
        <v>24</v>
      </c>
      <c r="K1093" s="1" t="s">
        <v>532</v>
      </c>
      <c r="L1093" s="4" t="s">
        <v>2542</v>
      </c>
      <c r="M1093" s="25" t="s">
        <v>19</v>
      </c>
      <c r="N1093" s="5">
        <v>42674</v>
      </c>
      <c r="O1093" s="5">
        <v>46326</v>
      </c>
      <c r="P1093" s="3" t="s">
        <v>2478</v>
      </c>
      <c r="Q1093" s="3" t="s">
        <v>25</v>
      </c>
      <c r="R1093" s="3" t="s">
        <v>1197</v>
      </c>
      <c r="S1093" s="1" t="s">
        <v>22</v>
      </c>
    </row>
    <row r="1094" spans="1:19" ht="25.5" x14ac:dyDescent="0.2">
      <c r="A1094" s="1">
        <v>2025488</v>
      </c>
      <c r="B1094" s="5">
        <v>45946</v>
      </c>
      <c r="C1094" s="7" t="s">
        <v>2463</v>
      </c>
      <c r="D1094" s="2" t="s">
        <v>2505</v>
      </c>
      <c r="E1094" s="1" t="s">
        <v>23</v>
      </c>
      <c r="F1094" s="3" t="s">
        <v>2477</v>
      </c>
      <c r="G1094" s="1">
        <v>244</v>
      </c>
      <c r="H1094" s="3" t="s">
        <v>624</v>
      </c>
      <c r="I1094" s="3" t="s">
        <v>27</v>
      </c>
      <c r="J1094" s="1" t="s">
        <v>24</v>
      </c>
      <c r="K1094" s="1" t="s">
        <v>532</v>
      </c>
      <c r="L1094" s="4" t="s">
        <v>715</v>
      </c>
      <c r="M1094" s="25" t="s">
        <v>19</v>
      </c>
      <c r="N1094" s="5">
        <v>42674</v>
      </c>
      <c r="O1094" s="5">
        <v>46326</v>
      </c>
      <c r="P1094" s="3" t="s">
        <v>2478</v>
      </c>
      <c r="Q1094" s="3" t="s">
        <v>25</v>
      </c>
      <c r="R1094" s="3" t="s">
        <v>1197</v>
      </c>
      <c r="S1094" s="1" t="s">
        <v>22</v>
      </c>
    </row>
    <row r="1095" spans="1:19" ht="25.5" x14ac:dyDescent="0.2">
      <c r="A1095" s="1">
        <v>2025489</v>
      </c>
      <c r="B1095" s="5">
        <v>45946</v>
      </c>
      <c r="C1095" s="7" t="s">
        <v>2463</v>
      </c>
      <c r="D1095" s="2" t="s">
        <v>2506</v>
      </c>
      <c r="E1095" s="1" t="s">
        <v>23</v>
      </c>
      <c r="F1095" s="3" t="s">
        <v>2477</v>
      </c>
      <c r="G1095" s="1">
        <v>244</v>
      </c>
      <c r="H1095" s="3" t="s">
        <v>624</v>
      </c>
      <c r="I1095" s="3" t="s">
        <v>27</v>
      </c>
      <c r="J1095" s="1" t="s">
        <v>24</v>
      </c>
      <c r="K1095" s="1" t="s">
        <v>532</v>
      </c>
      <c r="L1095" s="4" t="s">
        <v>2543</v>
      </c>
      <c r="M1095" s="25" t="s">
        <v>19</v>
      </c>
      <c r="N1095" s="5">
        <v>42674</v>
      </c>
      <c r="O1095" s="5">
        <v>46326</v>
      </c>
      <c r="P1095" s="3" t="s">
        <v>2478</v>
      </c>
      <c r="Q1095" s="3" t="s">
        <v>25</v>
      </c>
      <c r="R1095" s="3" t="s">
        <v>1197</v>
      </c>
      <c r="S1095" s="1" t="s">
        <v>22</v>
      </c>
    </row>
    <row r="1096" spans="1:19" ht="25.5" x14ac:dyDescent="0.2">
      <c r="A1096" s="1">
        <v>2025490</v>
      </c>
      <c r="B1096" s="5">
        <v>45946</v>
      </c>
      <c r="C1096" s="7" t="s">
        <v>2463</v>
      </c>
      <c r="D1096" s="2" t="s">
        <v>2507</v>
      </c>
      <c r="E1096" s="1" t="s">
        <v>23</v>
      </c>
      <c r="F1096" s="3" t="s">
        <v>2477</v>
      </c>
      <c r="G1096" s="1">
        <v>244</v>
      </c>
      <c r="H1096" s="3" t="s">
        <v>624</v>
      </c>
      <c r="I1096" s="3" t="s">
        <v>27</v>
      </c>
      <c r="J1096" s="1" t="s">
        <v>24</v>
      </c>
      <c r="K1096" s="1" t="s">
        <v>532</v>
      </c>
      <c r="L1096" s="4" t="s">
        <v>2544</v>
      </c>
      <c r="M1096" s="25" t="s">
        <v>19</v>
      </c>
      <c r="N1096" s="5">
        <v>42674</v>
      </c>
      <c r="O1096" s="5">
        <v>46326</v>
      </c>
      <c r="P1096" s="3" t="s">
        <v>2478</v>
      </c>
      <c r="Q1096" s="3" t="s">
        <v>25</v>
      </c>
      <c r="R1096" s="3" t="s">
        <v>1197</v>
      </c>
      <c r="S1096" s="1" t="s">
        <v>22</v>
      </c>
    </row>
    <row r="1097" spans="1:19" ht="25.5" x14ac:dyDescent="0.2">
      <c r="A1097" s="1">
        <v>2025491</v>
      </c>
      <c r="B1097" s="5">
        <v>45946</v>
      </c>
      <c r="C1097" s="7" t="s">
        <v>2463</v>
      </c>
      <c r="D1097" s="2" t="s">
        <v>2508</v>
      </c>
      <c r="E1097" s="1" t="s">
        <v>23</v>
      </c>
      <c r="F1097" s="3" t="s">
        <v>2477</v>
      </c>
      <c r="G1097" s="1">
        <v>244</v>
      </c>
      <c r="H1097" s="3" t="s">
        <v>624</v>
      </c>
      <c r="I1097" s="3" t="s">
        <v>27</v>
      </c>
      <c r="J1097" s="1" t="s">
        <v>24</v>
      </c>
      <c r="K1097" s="1" t="s">
        <v>532</v>
      </c>
      <c r="L1097" s="4" t="s">
        <v>2545</v>
      </c>
      <c r="M1097" s="25" t="s">
        <v>19</v>
      </c>
      <c r="N1097" s="5">
        <v>42674</v>
      </c>
      <c r="O1097" s="5">
        <v>46326</v>
      </c>
      <c r="P1097" s="3" t="s">
        <v>2478</v>
      </c>
      <c r="Q1097" s="3" t="s">
        <v>25</v>
      </c>
      <c r="R1097" s="3" t="s">
        <v>1197</v>
      </c>
      <c r="S1097" s="1" t="s">
        <v>22</v>
      </c>
    </row>
    <row r="1098" spans="1:19" ht="25.5" x14ac:dyDescent="0.2">
      <c r="A1098" s="1">
        <v>2025492</v>
      </c>
      <c r="B1098" s="5">
        <v>45946</v>
      </c>
      <c r="C1098" s="7" t="s">
        <v>2463</v>
      </c>
      <c r="D1098" s="2" t="s">
        <v>2509</v>
      </c>
      <c r="E1098" s="1" t="s">
        <v>23</v>
      </c>
      <c r="F1098" s="3" t="s">
        <v>2477</v>
      </c>
      <c r="G1098" s="1">
        <v>244</v>
      </c>
      <c r="H1098" s="3" t="s">
        <v>624</v>
      </c>
      <c r="I1098" s="3" t="s">
        <v>27</v>
      </c>
      <c r="J1098" s="1" t="s">
        <v>24</v>
      </c>
      <c r="K1098" s="1" t="s">
        <v>532</v>
      </c>
      <c r="L1098" s="4" t="s">
        <v>2546</v>
      </c>
      <c r="M1098" s="25" t="s">
        <v>19</v>
      </c>
      <c r="N1098" s="5">
        <v>42674</v>
      </c>
      <c r="O1098" s="5">
        <v>46326</v>
      </c>
      <c r="P1098" s="3" t="s">
        <v>2478</v>
      </c>
      <c r="Q1098" s="3" t="s">
        <v>25</v>
      </c>
      <c r="R1098" s="3" t="s">
        <v>1197</v>
      </c>
      <c r="S1098" s="1" t="s">
        <v>22</v>
      </c>
    </row>
    <row r="1099" spans="1:19" ht="25.5" x14ac:dyDescent="0.2">
      <c r="A1099" s="1">
        <v>2025493</v>
      </c>
      <c r="B1099" s="5">
        <v>45946</v>
      </c>
      <c r="C1099" s="7" t="s">
        <v>2463</v>
      </c>
      <c r="D1099" s="2" t="s">
        <v>2510</v>
      </c>
      <c r="E1099" s="1" t="s">
        <v>23</v>
      </c>
      <c r="F1099" s="3" t="s">
        <v>2477</v>
      </c>
      <c r="G1099" s="1">
        <v>244</v>
      </c>
      <c r="H1099" s="3" t="s">
        <v>624</v>
      </c>
      <c r="I1099" s="3" t="s">
        <v>27</v>
      </c>
      <c r="J1099" s="1" t="s">
        <v>24</v>
      </c>
      <c r="K1099" s="1" t="s">
        <v>532</v>
      </c>
      <c r="L1099" s="4" t="s">
        <v>2547</v>
      </c>
      <c r="M1099" s="25" t="s">
        <v>19</v>
      </c>
      <c r="N1099" s="5">
        <v>42674</v>
      </c>
      <c r="O1099" s="5">
        <v>46326</v>
      </c>
      <c r="P1099" s="3" t="s">
        <v>2478</v>
      </c>
      <c r="Q1099" s="3" t="s">
        <v>25</v>
      </c>
      <c r="R1099" s="3" t="s">
        <v>1197</v>
      </c>
      <c r="S1099" s="1" t="s">
        <v>22</v>
      </c>
    </row>
    <row r="1100" spans="1:19" ht="25.5" x14ac:dyDescent="0.2">
      <c r="A1100" s="1">
        <v>2025494</v>
      </c>
      <c r="B1100" s="5">
        <v>45946</v>
      </c>
      <c r="C1100" s="7" t="s">
        <v>2463</v>
      </c>
      <c r="D1100" s="2" t="s">
        <v>2511</v>
      </c>
      <c r="E1100" s="1" t="s">
        <v>23</v>
      </c>
      <c r="F1100" s="3" t="s">
        <v>2477</v>
      </c>
      <c r="G1100" s="1">
        <v>244</v>
      </c>
      <c r="H1100" s="3" t="s">
        <v>624</v>
      </c>
      <c r="I1100" s="3" t="s">
        <v>27</v>
      </c>
      <c r="J1100" s="1" t="s">
        <v>24</v>
      </c>
      <c r="K1100" s="1" t="s">
        <v>532</v>
      </c>
      <c r="L1100" s="4" t="s">
        <v>2548</v>
      </c>
      <c r="M1100" s="25" t="s">
        <v>19</v>
      </c>
      <c r="N1100" s="5">
        <v>43281</v>
      </c>
      <c r="O1100" s="5">
        <v>46934</v>
      </c>
      <c r="P1100" s="3" t="s">
        <v>2478</v>
      </c>
      <c r="Q1100" s="3" t="s">
        <v>25</v>
      </c>
      <c r="R1100" s="3" t="s">
        <v>1197</v>
      </c>
      <c r="S1100" s="1" t="s">
        <v>22</v>
      </c>
    </row>
    <row r="1101" spans="1:19" ht="25.5" x14ac:dyDescent="0.2">
      <c r="A1101" s="1">
        <v>2025495</v>
      </c>
      <c r="B1101" s="5">
        <v>45946</v>
      </c>
      <c r="C1101" s="7" t="s">
        <v>2463</v>
      </c>
      <c r="D1101" s="2" t="s">
        <v>2512</v>
      </c>
      <c r="E1101" s="1" t="s">
        <v>23</v>
      </c>
      <c r="F1101" s="3" t="s">
        <v>2477</v>
      </c>
      <c r="G1101" s="1">
        <v>244</v>
      </c>
      <c r="H1101" s="3" t="s">
        <v>624</v>
      </c>
      <c r="I1101" s="3" t="s">
        <v>27</v>
      </c>
      <c r="J1101" s="1" t="s">
        <v>24</v>
      </c>
      <c r="K1101" s="1" t="s">
        <v>532</v>
      </c>
      <c r="L1101" s="4" t="s">
        <v>2549</v>
      </c>
      <c r="M1101" s="25" t="s">
        <v>19</v>
      </c>
      <c r="N1101" s="5">
        <v>42766</v>
      </c>
      <c r="O1101" s="5">
        <v>46418</v>
      </c>
      <c r="P1101" s="3" t="s">
        <v>2478</v>
      </c>
      <c r="Q1101" s="3" t="s">
        <v>25</v>
      </c>
      <c r="R1101" s="3" t="s">
        <v>1197</v>
      </c>
      <c r="S1101" s="1" t="s">
        <v>22</v>
      </c>
    </row>
    <row r="1102" spans="1:19" ht="25.5" x14ac:dyDescent="0.2">
      <c r="A1102" s="1">
        <v>2025496</v>
      </c>
      <c r="B1102" s="5">
        <v>45946</v>
      </c>
      <c r="C1102" s="7" t="s">
        <v>2463</v>
      </c>
      <c r="D1102" s="2" t="s">
        <v>2513</v>
      </c>
      <c r="E1102" s="1" t="s">
        <v>23</v>
      </c>
      <c r="F1102" s="3" t="s">
        <v>2477</v>
      </c>
      <c r="G1102" s="1">
        <v>244</v>
      </c>
      <c r="H1102" s="3" t="s">
        <v>624</v>
      </c>
      <c r="I1102" s="3" t="s">
        <v>27</v>
      </c>
      <c r="J1102" s="1" t="s">
        <v>24</v>
      </c>
      <c r="K1102" s="1" t="s">
        <v>532</v>
      </c>
      <c r="L1102" s="4" t="s">
        <v>2550</v>
      </c>
      <c r="M1102" s="25" t="s">
        <v>19</v>
      </c>
      <c r="N1102" s="5">
        <v>43312</v>
      </c>
      <c r="O1102" s="5">
        <v>46965</v>
      </c>
      <c r="P1102" s="3" t="s">
        <v>2478</v>
      </c>
      <c r="Q1102" s="3" t="s">
        <v>25</v>
      </c>
      <c r="R1102" s="3" t="s">
        <v>1197</v>
      </c>
      <c r="S1102" s="1" t="s">
        <v>22</v>
      </c>
    </row>
    <row r="1103" spans="1:19" ht="25.5" x14ac:dyDescent="0.2">
      <c r="A1103" s="1">
        <v>2025497</v>
      </c>
      <c r="B1103" s="5">
        <v>45946</v>
      </c>
      <c r="C1103" s="7" t="s">
        <v>2463</v>
      </c>
      <c r="D1103" s="2" t="s">
        <v>2514</v>
      </c>
      <c r="E1103" s="1" t="s">
        <v>23</v>
      </c>
      <c r="F1103" s="3" t="s">
        <v>2477</v>
      </c>
      <c r="G1103" s="1">
        <v>244</v>
      </c>
      <c r="H1103" s="3" t="s">
        <v>624</v>
      </c>
      <c r="I1103" s="3" t="s">
        <v>27</v>
      </c>
      <c r="J1103" s="1" t="s">
        <v>24</v>
      </c>
      <c r="K1103" s="1" t="s">
        <v>532</v>
      </c>
      <c r="L1103" s="4" t="s">
        <v>687</v>
      </c>
      <c r="M1103" s="25" t="s">
        <v>19</v>
      </c>
      <c r="N1103" s="5">
        <v>43251</v>
      </c>
      <c r="O1103" s="5">
        <v>46904</v>
      </c>
      <c r="P1103" s="3" t="s">
        <v>2478</v>
      </c>
      <c r="Q1103" s="3" t="s">
        <v>25</v>
      </c>
      <c r="R1103" s="3" t="s">
        <v>1197</v>
      </c>
      <c r="S1103" s="1" t="s">
        <v>22</v>
      </c>
    </row>
    <row r="1104" spans="1:19" ht="25.5" x14ac:dyDescent="0.2">
      <c r="A1104" s="1">
        <v>2025498</v>
      </c>
      <c r="B1104" s="5">
        <v>45946</v>
      </c>
      <c r="C1104" s="7" t="s">
        <v>2463</v>
      </c>
      <c r="D1104" s="2" t="s">
        <v>2515</v>
      </c>
      <c r="E1104" s="1" t="s">
        <v>23</v>
      </c>
      <c r="F1104" s="3" t="s">
        <v>2477</v>
      </c>
      <c r="G1104" s="1">
        <v>244</v>
      </c>
      <c r="H1104" s="3" t="s">
        <v>624</v>
      </c>
      <c r="I1104" s="3" t="s">
        <v>27</v>
      </c>
      <c r="J1104" s="1" t="s">
        <v>24</v>
      </c>
      <c r="K1104" s="1" t="s">
        <v>532</v>
      </c>
      <c r="L1104" s="4" t="s">
        <v>2551</v>
      </c>
      <c r="M1104" s="25" t="s">
        <v>19</v>
      </c>
      <c r="N1104" s="5">
        <v>43496</v>
      </c>
      <c r="O1104" s="5">
        <v>47149</v>
      </c>
      <c r="P1104" s="3" t="s">
        <v>2478</v>
      </c>
      <c r="Q1104" s="3" t="s">
        <v>25</v>
      </c>
      <c r="R1104" s="3" t="s">
        <v>1197</v>
      </c>
      <c r="S1104" s="1" t="s">
        <v>22</v>
      </c>
    </row>
    <row r="1105" spans="1:19" ht="25.5" x14ac:dyDescent="0.2">
      <c r="A1105" s="1">
        <v>2025499</v>
      </c>
      <c r="B1105" s="5">
        <v>45946</v>
      </c>
      <c r="C1105" s="7" t="s">
        <v>2463</v>
      </c>
      <c r="D1105" s="2" t="s">
        <v>2516</v>
      </c>
      <c r="E1105" s="1" t="s">
        <v>23</v>
      </c>
      <c r="F1105" s="3" t="s">
        <v>2477</v>
      </c>
      <c r="G1105" s="1">
        <v>244</v>
      </c>
      <c r="H1105" s="3" t="s">
        <v>624</v>
      </c>
      <c r="I1105" s="3" t="s">
        <v>27</v>
      </c>
      <c r="J1105" s="1" t="s">
        <v>24</v>
      </c>
      <c r="K1105" s="1" t="s">
        <v>532</v>
      </c>
      <c r="L1105" s="4" t="s">
        <v>685</v>
      </c>
      <c r="M1105" s="25" t="s">
        <v>19</v>
      </c>
      <c r="N1105" s="5">
        <v>44196</v>
      </c>
      <c r="O1105" s="5">
        <v>47848</v>
      </c>
      <c r="P1105" s="3" t="s">
        <v>2478</v>
      </c>
      <c r="Q1105" s="3" t="s">
        <v>25</v>
      </c>
      <c r="R1105" s="3" t="s">
        <v>1197</v>
      </c>
      <c r="S1105" s="1" t="s">
        <v>22</v>
      </c>
    </row>
    <row r="1106" spans="1:19" ht="25.5" x14ac:dyDescent="0.2">
      <c r="A1106" s="1">
        <v>2025500</v>
      </c>
      <c r="B1106" s="5">
        <v>45946</v>
      </c>
      <c r="C1106" s="7" t="s">
        <v>2463</v>
      </c>
      <c r="D1106" s="2" t="s">
        <v>2517</v>
      </c>
      <c r="E1106" s="1" t="s">
        <v>23</v>
      </c>
      <c r="F1106" s="3" t="s">
        <v>2477</v>
      </c>
      <c r="G1106" s="1">
        <v>244</v>
      </c>
      <c r="H1106" s="3" t="s">
        <v>624</v>
      </c>
      <c r="I1106" s="3" t="s">
        <v>27</v>
      </c>
      <c r="J1106" s="1" t="s">
        <v>24</v>
      </c>
      <c r="K1106" s="1" t="s">
        <v>532</v>
      </c>
      <c r="L1106" s="4" t="s">
        <v>2552</v>
      </c>
      <c r="M1106" s="25" t="s">
        <v>19</v>
      </c>
      <c r="N1106" s="5">
        <v>43343</v>
      </c>
      <c r="O1106" s="5">
        <v>46996</v>
      </c>
      <c r="P1106" s="3" t="s">
        <v>2478</v>
      </c>
      <c r="Q1106" s="3" t="s">
        <v>25</v>
      </c>
      <c r="R1106" s="3" t="s">
        <v>1197</v>
      </c>
      <c r="S1106" s="1" t="s">
        <v>22</v>
      </c>
    </row>
    <row r="1107" spans="1:19" ht="25.5" x14ac:dyDescent="0.2">
      <c r="A1107" s="1">
        <v>2025501</v>
      </c>
      <c r="B1107" s="5">
        <v>45946</v>
      </c>
      <c r="C1107" s="7" t="s">
        <v>2463</v>
      </c>
      <c r="D1107" s="2" t="s">
        <v>2518</v>
      </c>
      <c r="E1107" s="1" t="s">
        <v>23</v>
      </c>
      <c r="F1107" s="3" t="s">
        <v>2477</v>
      </c>
      <c r="G1107" s="1">
        <v>244</v>
      </c>
      <c r="H1107" s="3" t="s">
        <v>624</v>
      </c>
      <c r="I1107" s="3" t="s">
        <v>27</v>
      </c>
      <c r="J1107" s="1" t="s">
        <v>24</v>
      </c>
      <c r="K1107" s="1" t="s">
        <v>532</v>
      </c>
      <c r="L1107" s="4" t="s">
        <v>2553</v>
      </c>
      <c r="M1107" s="25" t="s">
        <v>19</v>
      </c>
      <c r="N1107" s="5">
        <v>42886</v>
      </c>
      <c r="O1107" s="5">
        <v>46538</v>
      </c>
      <c r="P1107" s="3" t="s">
        <v>2478</v>
      </c>
      <c r="Q1107" s="3" t="s">
        <v>25</v>
      </c>
      <c r="R1107" s="3" t="s">
        <v>1197</v>
      </c>
      <c r="S1107" s="1" t="s">
        <v>22</v>
      </c>
    </row>
    <row r="1108" spans="1:19" ht="25.5" x14ac:dyDescent="0.2">
      <c r="A1108" s="1">
        <v>2025502</v>
      </c>
      <c r="B1108" s="5">
        <v>45946</v>
      </c>
      <c r="C1108" s="7" t="s">
        <v>2463</v>
      </c>
      <c r="D1108" s="2" t="s">
        <v>2519</v>
      </c>
      <c r="E1108" s="1" t="s">
        <v>23</v>
      </c>
      <c r="F1108" s="3" t="s">
        <v>2477</v>
      </c>
      <c r="G1108" s="1">
        <v>244</v>
      </c>
      <c r="H1108" s="3" t="s">
        <v>624</v>
      </c>
      <c r="I1108" s="3" t="s">
        <v>27</v>
      </c>
      <c r="J1108" s="1" t="s">
        <v>24</v>
      </c>
      <c r="K1108" s="1" t="s">
        <v>532</v>
      </c>
      <c r="L1108" s="4" t="s">
        <v>2554</v>
      </c>
      <c r="M1108" s="25" t="s">
        <v>19</v>
      </c>
      <c r="N1108" s="5">
        <v>42886</v>
      </c>
      <c r="O1108" s="5">
        <v>46538</v>
      </c>
      <c r="P1108" s="3" t="s">
        <v>2478</v>
      </c>
      <c r="Q1108" s="3" t="s">
        <v>25</v>
      </c>
      <c r="R1108" s="3" t="s">
        <v>1197</v>
      </c>
      <c r="S1108" s="1" t="s">
        <v>22</v>
      </c>
    </row>
    <row r="1109" spans="1:19" ht="25.5" x14ac:dyDescent="0.2">
      <c r="A1109" s="1">
        <v>2025503</v>
      </c>
      <c r="B1109" s="5">
        <v>45946</v>
      </c>
      <c r="C1109" s="7" t="s">
        <v>2463</v>
      </c>
      <c r="D1109" s="2" t="s">
        <v>2520</v>
      </c>
      <c r="E1109" s="1" t="s">
        <v>23</v>
      </c>
      <c r="F1109" s="3" t="s">
        <v>2477</v>
      </c>
      <c r="G1109" s="1">
        <v>244</v>
      </c>
      <c r="H1109" s="3" t="s">
        <v>624</v>
      </c>
      <c r="I1109" s="3" t="s">
        <v>27</v>
      </c>
      <c r="J1109" s="1" t="s">
        <v>24</v>
      </c>
      <c r="K1109" s="1" t="s">
        <v>532</v>
      </c>
      <c r="L1109" s="4" t="s">
        <v>2555</v>
      </c>
      <c r="M1109" s="25" t="s">
        <v>19</v>
      </c>
      <c r="N1109" s="5">
        <v>43312</v>
      </c>
      <c r="O1109" s="5">
        <v>46965</v>
      </c>
      <c r="P1109" s="3" t="s">
        <v>2478</v>
      </c>
      <c r="Q1109" s="3" t="s">
        <v>25</v>
      </c>
      <c r="R1109" s="3" t="s">
        <v>1197</v>
      </c>
      <c r="S1109" s="1" t="s">
        <v>22</v>
      </c>
    </row>
    <row r="1110" spans="1:19" ht="25.5" x14ac:dyDescent="0.2">
      <c r="A1110" s="1">
        <v>2025504</v>
      </c>
      <c r="B1110" s="5">
        <v>45946</v>
      </c>
      <c r="C1110" s="7" t="s">
        <v>2463</v>
      </c>
      <c r="D1110" s="2" t="s">
        <v>2521</v>
      </c>
      <c r="E1110" s="1" t="s">
        <v>23</v>
      </c>
      <c r="F1110" s="3" t="s">
        <v>2477</v>
      </c>
      <c r="G1110" s="1">
        <v>244</v>
      </c>
      <c r="H1110" s="3" t="s">
        <v>624</v>
      </c>
      <c r="I1110" s="3" t="s">
        <v>27</v>
      </c>
      <c r="J1110" s="1" t="s">
        <v>24</v>
      </c>
      <c r="K1110" s="1" t="s">
        <v>532</v>
      </c>
      <c r="L1110" s="4" t="s">
        <v>2556</v>
      </c>
      <c r="M1110" s="25" t="s">
        <v>19</v>
      </c>
      <c r="N1110" s="5">
        <v>42886</v>
      </c>
      <c r="O1110" s="5">
        <v>46538</v>
      </c>
      <c r="P1110" s="3" t="s">
        <v>2478</v>
      </c>
      <c r="Q1110" s="3" t="s">
        <v>25</v>
      </c>
      <c r="R1110" s="3" t="s">
        <v>1197</v>
      </c>
      <c r="S1110" s="1" t="s">
        <v>22</v>
      </c>
    </row>
    <row r="1111" spans="1:19" ht="25.5" x14ac:dyDescent="0.2">
      <c r="A1111" s="1">
        <v>2025505</v>
      </c>
      <c r="B1111" s="5">
        <v>45946</v>
      </c>
      <c r="C1111" s="7" t="s">
        <v>2463</v>
      </c>
      <c r="D1111" s="2" t="s">
        <v>2522</v>
      </c>
      <c r="E1111" s="1" t="s">
        <v>23</v>
      </c>
      <c r="F1111" s="3" t="s">
        <v>2477</v>
      </c>
      <c r="G1111" s="1">
        <v>244</v>
      </c>
      <c r="H1111" s="3" t="s">
        <v>624</v>
      </c>
      <c r="I1111" s="3" t="s">
        <v>27</v>
      </c>
      <c r="J1111" s="1" t="s">
        <v>24</v>
      </c>
      <c r="K1111" s="1" t="s">
        <v>532</v>
      </c>
      <c r="L1111" s="4" t="s">
        <v>2557</v>
      </c>
      <c r="M1111" s="25" t="s">
        <v>19</v>
      </c>
      <c r="N1111" s="5">
        <v>42886</v>
      </c>
      <c r="O1111" s="5">
        <v>46538</v>
      </c>
      <c r="P1111" s="3" t="s">
        <v>2478</v>
      </c>
      <c r="Q1111" s="3" t="s">
        <v>25</v>
      </c>
      <c r="R1111" s="3" t="s">
        <v>1197</v>
      </c>
      <c r="S1111" s="1" t="s">
        <v>22</v>
      </c>
    </row>
    <row r="1112" spans="1:19" ht="25.5" x14ac:dyDescent="0.2">
      <c r="A1112" s="1">
        <v>2025506</v>
      </c>
      <c r="B1112" s="5">
        <v>45946</v>
      </c>
      <c r="C1112" s="7" t="s">
        <v>2463</v>
      </c>
      <c r="D1112" s="2" t="s">
        <v>2523</v>
      </c>
      <c r="E1112" s="1" t="s">
        <v>23</v>
      </c>
      <c r="F1112" s="3" t="s">
        <v>2477</v>
      </c>
      <c r="G1112" s="1">
        <v>244</v>
      </c>
      <c r="H1112" s="3" t="s">
        <v>624</v>
      </c>
      <c r="I1112" s="3" t="s">
        <v>27</v>
      </c>
      <c r="J1112" s="1" t="s">
        <v>24</v>
      </c>
      <c r="K1112" s="1" t="s">
        <v>532</v>
      </c>
      <c r="L1112" s="4" t="s">
        <v>2558</v>
      </c>
      <c r="M1112" s="25" t="s">
        <v>19</v>
      </c>
      <c r="N1112" s="5">
        <v>43585</v>
      </c>
      <c r="O1112" s="5">
        <v>47238</v>
      </c>
      <c r="P1112" s="3" t="s">
        <v>2478</v>
      </c>
      <c r="Q1112" s="3" t="s">
        <v>25</v>
      </c>
      <c r="R1112" s="3" t="s">
        <v>1197</v>
      </c>
      <c r="S1112" s="1" t="s">
        <v>22</v>
      </c>
    </row>
    <row r="1113" spans="1:19" ht="25.5" x14ac:dyDescent="0.2">
      <c r="A1113" s="1">
        <v>2025507</v>
      </c>
      <c r="B1113" s="5">
        <v>45953</v>
      </c>
      <c r="C1113" s="7" t="s">
        <v>2463</v>
      </c>
      <c r="D1113" s="2" t="s">
        <v>2560</v>
      </c>
      <c r="E1113" s="1" t="s">
        <v>23</v>
      </c>
      <c r="F1113" s="3" t="s">
        <v>2561</v>
      </c>
      <c r="G1113" s="1">
        <v>381</v>
      </c>
      <c r="H1113" s="3" t="s">
        <v>769</v>
      </c>
      <c r="I1113" s="3" t="s">
        <v>27</v>
      </c>
      <c r="J1113" s="1" t="s">
        <v>24</v>
      </c>
      <c r="K1113" s="1" t="s">
        <v>484</v>
      </c>
      <c r="M1113" s="25"/>
      <c r="O1113" s="5"/>
      <c r="P1113" s="3" t="s">
        <v>55</v>
      </c>
      <c r="Q1113" s="3" t="s">
        <v>25</v>
      </c>
      <c r="R1113" s="3" t="s">
        <v>1197</v>
      </c>
      <c r="S1113" s="1" t="s">
        <v>22</v>
      </c>
    </row>
    <row r="1114" spans="1:19" ht="25.5" x14ac:dyDescent="0.2">
      <c r="A1114" s="1">
        <v>2025508</v>
      </c>
      <c r="B1114" s="5">
        <v>45953</v>
      </c>
      <c r="C1114" s="7" t="s">
        <v>2463</v>
      </c>
      <c r="D1114" s="2" t="s">
        <v>2562</v>
      </c>
      <c r="E1114" s="1" t="s">
        <v>23</v>
      </c>
      <c r="F1114" s="3" t="s">
        <v>2561</v>
      </c>
      <c r="G1114" s="1">
        <v>381</v>
      </c>
      <c r="H1114" s="3" t="s">
        <v>769</v>
      </c>
      <c r="I1114" s="3" t="s">
        <v>27</v>
      </c>
      <c r="J1114" s="1" t="s">
        <v>24</v>
      </c>
      <c r="K1114" s="1" t="s">
        <v>532</v>
      </c>
      <c r="L1114" s="4" t="s">
        <v>2589</v>
      </c>
      <c r="M1114" s="25" t="s">
        <v>19</v>
      </c>
      <c r="N1114" s="5">
        <v>44742</v>
      </c>
      <c r="O1114" s="5">
        <v>48395</v>
      </c>
      <c r="P1114" s="3" t="s">
        <v>55</v>
      </c>
      <c r="Q1114" s="3" t="s">
        <v>25</v>
      </c>
      <c r="R1114" s="3" t="s">
        <v>1197</v>
      </c>
      <c r="S1114" s="1" t="s">
        <v>22</v>
      </c>
    </row>
    <row r="1115" spans="1:19" ht="25.5" x14ac:dyDescent="0.2">
      <c r="A1115" s="1">
        <v>2025509</v>
      </c>
      <c r="B1115" s="5">
        <v>45953</v>
      </c>
      <c r="C1115" s="7" t="s">
        <v>2463</v>
      </c>
      <c r="D1115" s="2" t="s">
        <v>2563</v>
      </c>
      <c r="E1115" s="1" t="s">
        <v>23</v>
      </c>
      <c r="F1115" s="3" t="s">
        <v>2561</v>
      </c>
      <c r="G1115" s="1">
        <v>381</v>
      </c>
      <c r="H1115" s="3" t="s">
        <v>769</v>
      </c>
      <c r="I1115" s="3" t="s">
        <v>27</v>
      </c>
      <c r="J1115" s="1" t="s">
        <v>24</v>
      </c>
      <c r="K1115" s="1" t="s">
        <v>532</v>
      </c>
      <c r="L1115" s="4" t="s">
        <v>2590</v>
      </c>
      <c r="M1115" s="25" t="s">
        <v>19</v>
      </c>
      <c r="N1115" s="5">
        <v>44012</v>
      </c>
      <c r="O1115" s="5">
        <v>47664</v>
      </c>
      <c r="P1115" s="3" t="s">
        <v>55</v>
      </c>
      <c r="Q1115" s="3" t="s">
        <v>25</v>
      </c>
      <c r="R1115" s="3" t="s">
        <v>1197</v>
      </c>
      <c r="S1115" s="1" t="s">
        <v>22</v>
      </c>
    </row>
    <row r="1116" spans="1:19" ht="25.5" x14ac:dyDescent="0.2">
      <c r="A1116" s="1">
        <v>2025510</v>
      </c>
      <c r="B1116" s="5">
        <v>45953</v>
      </c>
      <c r="C1116" s="7" t="s">
        <v>2463</v>
      </c>
      <c r="D1116" s="2" t="s">
        <v>2564</v>
      </c>
      <c r="E1116" s="1" t="s">
        <v>23</v>
      </c>
      <c r="F1116" s="3" t="s">
        <v>2561</v>
      </c>
      <c r="G1116" s="1">
        <v>381</v>
      </c>
      <c r="H1116" s="3" t="s">
        <v>769</v>
      </c>
      <c r="I1116" s="3" t="s">
        <v>27</v>
      </c>
      <c r="J1116" s="1" t="s">
        <v>24</v>
      </c>
      <c r="K1116" s="1" t="s">
        <v>532</v>
      </c>
      <c r="L1116" s="4" t="s">
        <v>2591</v>
      </c>
      <c r="M1116" s="25" t="s">
        <v>19</v>
      </c>
      <c r="N1116" s="5">
        <v>44742</v>
      </c>
      <c r="O1116" s="5">
        <v>48395</v>
      </c>
      <c r="P1116" s="3" t="s">
        <v>55</v>
      </c>
      <c r="Q1116" s="3" t="s">
        <v>25</v>
      </c>
      <c r="R1116" s="3" t="s">
        <v>1197</v>
      </c>
      <c r="S1116" s="1" t="s">
        <v>22</v>
      </c>
    </row>
    <row r="1117" spans="1:19" ht="25.5" x14ac:dyDescent="0.2">
      <c r="A1117" s="1">
        <v>2025511</v>
      </c>
      <c r="B1117" s="5">
        <v>45953</v>
      </c>
      <c r="C1117" s="7" t="s">
        <v>2463</v>
      </c>
      <c r="D1117" s="2" t="s">
        <v>2565</v>
      </c>
      <c r="E1117" s="1" t="s">
        <v>23</v>
      </c>
      <c r="F1117" s="3" t="s">
        <v>2561</v>
      </c>
      <c r="G1117" s="1">
        <v>381</v>
      </c>
      <c r="H1117" s="3" t="s">
        <v>769</v>
      </c>
      <c r="I1117" s="3" t="s">
        <v>27</v>
      </c>
      <c r="J1117" s="1" t="s">
        <v>24</v>
      </c>
      <c r="K1117" s="1" t="s">
        <v>532</v>
      </c>
      <c r="L1117" s="4" t="s">
        <v>2592</v>
      </c>
      <c r="M1117" s="25" t="s">
        <v>19</v>
      </c>
      <c r="N1117" s="5">
        <v>44742</v>
      </c>
      <c r="O1117" s="5">
        <v>48395</v>
      </c>
      <c r="P1117" s="3" t="s">
        <v>55</v>
      </c>
      <c r="Q1117" s="3" t="s">
        <v>25</v>
      </c>
      <c r="R1117" s="3" t="s">
        <v>1197</v>
      </c>
      <c r="S1117" s="1" t="s">
        <v>22</v>
      </c>
    </row>
    <row r="1118" spans="1:19" ht="25.5" x14ac:dyDescent="0.2">
      <c r="A1118" s="1">
        <v>2025512</v>
      </c>
      <c r="B1118" s="5">
        <v>45953</v>
      </c>
      <c r="C1118" s="7" t="s">
        <v>2463</v>
      </c>
      <c r="D1118" s="2" t="s">
        <v>2566</v>
      </c>
      <c r="E1118" s="1" t="s">
        <v>23</v>
      </c>
      <c r="F1118" s="3" t="s">
        <v>2561</v>
      </c>
      <c r="G1118" s="1">
        <v>381</v>
      </c>
      <c r="H1118" s="3" t="s">
        <v>769</v>
      </c>
      <c r="I1118" s="3" t="s">
        <v>27</v>
      </c>
      <c r="J1118" s="1" t="s">
        <v>24</v>
      </c>
      <c r="K1118" s="1" t="s">
        <v>532</v>
      </c>
      <c r="L1118" s="4" t="s">
        <v>2593</v>
      </c>
      <c r="M1118" s="25" t="s">
        <v>19</v>
      </c>
      <c r="N1118" s="5">
        <v>43921</v>
      </c>
      <c r="O1118" s="5">
        <v>47573</v>
      </c>
      <c r="P1118" s="3" t="s">
        <v>55</v>
      </c>
      <c r="Q1118" s="3" t="s">
        <v>25</v>
      </c>
      <c r="R1118" s="3" t="s">
        <v>1197</v>
      </c>
      <c r="S1118" s="1" t="s">
        <v>22</v>
      </c>
    </row>
    <row r="1119" spans="1:19" ht="25.5" x14ac:dyDescent="0.2">
      <c r="A1119" s="1">
        <v>2025513</v>
      </c>
      <c r="B1119" s="5">
        <v>45953</v>
      </c>
      <c r="C1119" s="7" t="s">
        <v>2463</v>
      </c>
      <c r="D1119" s="2" t="s">
        <v>2567</v>
      </c>
      <c r="E1119" s="1" t="s">
        <v>23</v>
      </c>
      <c r="F1119" s="3" t="s">
        <v>2561</v>
      </c>
      <c r="G1119" s="1">
        <v>381</v>
      </c>
      <c r="H1119" s="3" t="s">
        <v>769</v>
      </c>
      <c r="I1119" s="3" t="s">
        <v>27</v>
      </c>
      <c r="J1119" s="1" t="s">
        <v>24</v>
      </c>
      <c r="K1119" s="1" t="s">
        <v>532</v>
      </c>
      <c r="L1119" s="4" t="s">
        <v>2594</v>
      </c>
      <c r="M1119" s="25" t="s">
        <v>19</v>
      </c>
      <c r="N1119" s="5">
        <v>43616</v>
      </c>
      <c r="O1119" s="5">
        <v>47269</v>
      </c>
      <c r="P1119" s="3" t="s">
        <v>55</v>
      </c>
      <c r="Q1119" s="3" t="s">
        <v>25</v>
      </c>
      <c r="R1119" s="3" t="s">
        <v>1197</v>
      </c>
      <c r="S1119" s="1" t="s">
        <v>22</v>
      </c>
    </row>
    <row r="1120" spans="1:19" ht="25.5" x14ac:dyDescent="0.2">
      <c r="A1120" s="1">
        <v>2025514</v>
      </c>
      <c r="B1120" s="5">
        <v>45953</v>
      </c>
      <c r="C1120" s="7" t="s">
        <v>2463</v>
      </c>
      <c r="D1120" s="2" t="s">
        <v>2568</v>
      </c>
      <c r="E1120" s="1" t="s">
        <v>23</v>
      </c>
      <c r="F1120" s="3" t="s">
        <v>2561</v>
      </c>
      <c r="G1120" s="1">
        <v>381</v>
      </c>
      <c r="H1120" s="3" t="s">
        <v>769</v>
      </c>
      <c r="I1120" s="3" t="s">
        <v>27</v>
      </c>
      <c r="J1120" s="1" t="s">
        <v>24</v>
      </c>
      <c r="K1120" s="1" t="s">
        <v>532</v>
      </c>
      <c r="L1120" s="4" t="s">
        <v>2595</v>
      </c>
      <c r="M1120" s="25" t="s">
        <v>19</v>
      </c>
      <c r="N1120" s="5">
        <v>43343</v>
      </c>
      <c r="O1120" s="5">
        <v>46996</v>
      </c>
      <c r="P1120" s="3" t="s">
        <v>55</v>
      </c>
      <c r="Q1120" s="3" t="s">
        <v>25</v>
      </c>
      <c r="R1120" s="3" t="s">
        <v>1197</v>
      </c>
      <c r="S1120" s="1" t="s">
        <v>22</v>
      </c>
    </row>
    <row r="1121" spans="1:19" ht="25.5" x14ac:dyDescent="0.2">
      <c r="A1121" s="1">
        <v>2025515</v>
      </c>
      <c r="B1121" s="5">
        <v>45953</v>
      </c>
      <c r="C1121" s="7" t="s">
        <v>2463</v>
      </c>
      <c r="D1121" s="2" t="s">
        <v>2569</v>
      </c>
      <c r="E1121" s="1" t="s">
        <v>23</v>
      </c>
      <c r="F1121" s="3" t="s">
        <v>2561</v>
      </c>
      <c r="G1121" s="1">
        <v>381</v>
      </c>
      <c r="H1121" s="3" t="s">
        <v>769</v>
      </c>
      <c r="I1121" s="3" t="s">
        <v>27</v>
      </c>
      <c r="J1121" s="1" t="s">
        <v>24</v>
      </c>
      <c r="K1121" s="1" t="s">
        <v>532</v>
      </c>
      <c r="L1121" s="4" t="s">
        <v>2596</v>
      </c>
      <c r="M1121" s="25" t="s">
        <v>19</v>
      </c>
      <c r="N1121" s="5">
        <v>43861</v>
      </c>
      <c r="O1121" s="5">
        <v>47514</v>
      </c>
      <c r="P1121" s="3" t="s">
        <v>55</v>
      </c>
      <c r="Q1121" s="3" t="s">
        <v>25</v>
      </c>
      <c r="R1121" s="3" t="s">
        <v>1197</v>
      </c>
      <c r="S1121" s="1" t="s">
        <v>22</v>
      </c>
    </row>
    <row r="1122" spans="1:19" ht="25.5" x14ac:dyDescent="0.2">
      <c r="A1122" s="1">
        <v>2025516</v>
      </c>
      <c r="B1122" s="5">
        <v>45953</v>
      </c>
      <c r="C1122" s="7" t="s">
        <v>2463</v>
      </c>
      <c r="D1122" s="2" t="s">
        <v>2570</v>
      </c>
      <c r="E1122" s="1" t="s">
        <v>23</v>
      </c>
      <c r="F1122" s="3" t="s">
        <v>2561</v>
      </c>
      <c r="G1122" s="1">
        <v>381</v>
      </c>
      <c r="H1122" s="3" t="s">
        <v>769</v>
      </c>
      <c r="I1122" s="3" t="s">
        <v>27</v>
      </c>
      <c r="J1122" s="1" t="s">
        <v>24</v>
      </c>
      <c r="K1122" s="1" t="s">
        <v>532</v>
      </c>
      <c r="L1122" s="4" t="s">
        <v>2597</v>
      </c>
      <c r="M1122" s="25" t="s">
        <v>19</v>
      </c>
      <c r="N1122" s="5">
        <v>42825</v>
      </c>
      <c r="O1122" s="5">
        <v>46477</v>
      </c>
      <c r="P1122" s="3" t="s">
        <v>55</v>
      </c>
      <c r="Q1122" s="3" t="s">
        <v>25</v>
      </c>
      <c r="R1122" s="3" t="s">
        <v>1197</v>
      </c>
      <c r="S1122" s="1" t="s">
        <v>22</v>
      </c>
    </row>
    <row r="1123" spans="1:19" ht="25.5" x14ac:dyDescent="0.2">
      <c r="A1123" s="1">
        <v>2025517</v>
      </c>
      <c r="B1123" s="5">
        <v>45953</v>
      </c>
      <c r="C1123" s="7" t="s">
        <v>2463</v>
      </c>
      <c r="D1123" s="2" t="s">
        <v>2571</v>
      </c>
      <c r="E1123" s="1" t="s">
        <v>23</v>
      </c>
      <c r="F1123" s="3" t="s">
        <v>2561</v>
      </c>
      <c r="G1123" s="1">
        <v>381</v>
      </c>
      <c r="H1123" s="3" t="s">
        <v>769</v>
      </c>
      <c r="I1123" s="3" t="s">
        <v>27</v>
      </c>
      <c r="J1123" s="1" t="s">
        <v>24</v>
      </c>
      <c r="K1123" s="1" t="s">
        <v>532</v>
      </c>
      <c r="L1123" s="4" t="s">
        <v>2598</v>
      </c>
      <c r="M1123" s="25" t="s">
        <v>19</v>
      </c>
      <c r="N1123" s="5">
        <v>44742</v>
      </c>
      <c r="O1123" s="5">
        <v>48395</v>
      </c>
      <c r="P1123" s="3" t="s">
        <v>55</v>
      </c>
      <c r="Q1123" s="3" t="s">
        <v>25</v>
      </c>
      <c r="R1123" s="3" t="s">
        <v>1197</v>
      </c>
      <c r="S1123" s="1" t="s">
        <v>22</v>
      </c>
    </row>
    <row r="1124" spans="1:19" ht="25.5" x14ac:dyDescent="0.2">
      <c r="A1124" s="1">
        <v>2025518</v>
      </c>
      <c r="B1124" s="5">
        <v>45953</v>
      </c>
      <c r="C1124" s="7" t="s">
        <v>2463</v>
      </c>
      <c r="D1124" s="2" t="s">
        <v>2572</v>
      </c>
      <c r="E1124" s="1" t="s">
        <v>23</v>
      </c>
      <c r="F1124" s="3" t="s">
        <v>2561</v>
      </c>
      <c r="G1124" s="1">
        <v>381</v>
      </c>
      <c r="H1124" s="3" t="s">
        <v>769</v>
      </c>
      <c r="I1124" s="3" t="s">
        <v>27</v>
      </c>
      <c r="J1124" s="1" t="s">
        <v>24</v>
      </c>
      <c r="K1124" s="1" t="s">
        <v>532</v>
      </c>
      <c r="L1124" s="4" t="s">
        <v>2599</v>
      </c>
      <c r="M1124" s="25" t="s">
        <v>19</v>
      </c>
      <c r="N1124" s="5">
        <v>44742</v>
      </c>
      <c r="O1124" s="5">
        <v>48395</v>
      </c>
      <c r="P1124" s="3" t="s">
        <v>55</v>
      </c>
      <c r="Q1124" s="3" t="s">
        <v>25</v>
      </c>
      <c r="R1124" s="3" t="s">
        <v>1197</v>
      </c>
      <c r="S1124" s="1" t="s">
        <v>22</v>
      </c>
    </row>
    <row r="1125" spans="1:19" ht="25.5" x14ac:dyDescent="0.2">
      <c r="A1125" s="1">
        <v>2025519</v>
      </c>
      <c r="B1125" s="5">
        <v>45953</v>
      </c>
      <c r="C1125" s="7" t="s">
        <v>2463</v>
      </c>
      <c r="D1125" s="2" t="s">
        <v>2573</v>
      </c>
      <c r="E1125" s="1" t="s">
        <v>23</v>
      </c>
      <c r="F1125" s="3" t="s">
        <v>2561</v>
      </c>
      <c r="G1125" s="1">
        <v>381</v>
      </c>
      <c r="H1125" s="3" t="s">
        <v>769</v>
      </c>
      <c r="I1125" s="3" t="s">
        <v>27</v>
      </c>
      <c r="J1125" s="1" t="s">
        <v>24</v>
      </c>
      <c r="K1125" s="1" t="s">
        <v>532</v>
      </c>
      <c r="L1125" s="4" t="s">
        <v>2600</v>
      </c>
      <c r="M1125" s="25" t="s">
        <v>19</v>
      </c>
      <c r="N1125" s="5">
        <v>42674</v>
      </c>
      <c r="O1125" s="5">
        <v>46326</v>
      </c>
      <c r="P1125" s="3" t="s">
        <v>55</v>
      </c>
      <c r="Q1125" s="3" t="s">
        <v>25</v>
      </c>
      <c r="R1125" s="3" t="s">
        <v>1197</v>
      </c>
      <c r="S1125" s="1" t="s">
        <v>22</v>
      </c>
    </row>
    <row r="1126" spans="1:19" ht="25.5" x14ac:dyDescent="0.2">
      <c r="A1126" s="1">
        <v>2025520</v>
      </c>
      <c r="B1126" s="5">
        <v>45953</v>
      </c>
      <c r="C1126" s="7" t="s">
        <v>2463</v>
      </c>
      <c r="D1126" s="2" t="s">
        <v>2574</v>
      </c>
      <c r="E1126" s="1" t="s">
        <v>23</v>
      </c>
      <c r="F1126" s="3" t="s">
        <v>2561</v>
      </c>
      <c r="G1126" s="1">
        <v>381</v>
      </c>
      <c r="H1126" s="3" t="s">
        <v>769</v>
      </c>
      <c r="I1126" s="3" t="s">
        <v>27</v>
      </c>
      <c r="J1126" s="1" t="s">
        <v>24</v>
      </c>
      <c r="K1126" s="1" t="s">
        <v>532</v>
      </c>
      <c r="L1126" s="4" t="s">
        <v>2601</v>
      </c>
      <c r="M1126" s="25" t="s">
        <v>19</v>
      </c>
      <c r="N1126" s="5">
        <v>44742</v>
      </c>
      <c r="O1126" s="5">
        <v>48395</v>
      </c>
      <c r="P1126" s="3" t="s">
        <v>55</v>
      </c>
      <c r="Q1126" s="3" t="s">
        <v>25</v>
      </c>
      <c r="R1126" s="3" t="s">
        <v>1197</v>
      </c>
      <c r="S1126" s="1" t="s">
        <v>22</v>
      </c>
    </row>
    <row r="1127" spans="1:19" ht="25.5" x14ac:dyDescent="0.2">
      <c r="A1127" s="1">
        <v>2025521</v>
      </c>
      <c r="B1127" s="5">
        <v>45953</v>
      </c>
      <c r="C1127" s="7" t="s">
        <v>2463</v>
      </c>
      <c r="D1127" s="2" t="s">
        <v>2575</v>
      </c>
      <c r="E1127" s="1" t="s">
        <v>23</v>
      </c>
      <c r="F1127" s="3" t="s">
        <v>2561</v>
      </c>
      <c r="G1127" s="1">
        <v>381</v>
      </c>
      <c r="H1127" s="3" t="s">
        <v>769</v>
      </c>
      <c r="I1127" s="3" t="s">
        <v>27</v>
      </c>
      <c r="J1127" s="1" t="s">
        <v>24</v>
      </c>
      <c r="K1127" s="1" t="s">
        <v>532</v>
      </c>
      <c r="L1127" s="4" t="s">
        <v>2602</v>
      </c>
      <c r="M1127" s="25" t="s">
        <v>19</v>
      </c>
      <c r="N1127" s="5">
        <v>45138</v>
      </c>
      <c r="O1127" s="5">
        <v>48791</v>
      </c>
      <c r="P1127" s="3" t="s">
        <v>55</v>
      </c>
      <c r="Q1127" s="3" t="s">
        <v>25</v>
      </c>
      <c r="R1127" s="3" t="s">
        <v>1197</v>
      </c>
      <c r="S1127" s="1" t="s">
        <v>22</v>
      </c>
    </row>
    <row r="1128" spans="1:19" ht="25.5" x14ac:dyDescent="0.2">
      <c r="A1128" s="1">
        <v>2025522</v>
      </c>
      <c r="B1128" s="5">
        <v>45953</v>
      </c>
      <c r="C1128" s="7" t="s">
        <v>2463</v>
      </c>
      <c r="D1128" s="2" t="s">
        <v>2576</v>
      </c>
      <c r="E1128" s="1" t="s">
        <v>23</v>
      </c>
      <c r="F1128" s="3" t="s">
        <v>2561</v>
      </c>
      <c r="G1128" s="1">
        <v>381</v>
      </c>
      <c r="H1128" s="3" t="s">
        <v>769</v>
      </c>
      <c r="I1128" s="3" t="s">
        <v>27</v>
      </c>
      <c r="J1128" s="1" t="s">
        <v>24</v>
      </c>
      <c r="K1128" s="1" t="s">
        <v>532</v>
      </c>
      <c r="L1128" s="4" t="s">
        <v>2603</v>
      </c>
      <c r="M1128" s="25" t="s">
        <v>19</v>
      </c>
      <c r="N1128" s="5">
        <v>44742</v>
      </c>
      <c r="O1128" s="5">
        <v>48395</v>
      </c>
      <c r="P1128" s="3" t="s">
        <v>55</v>
      </c>
      <c r="Q1128" s="3" t="s">
        <v>25</v>
      </c>
      <c r="R1128" s="3" t="s">
        <v>1197</v>
      </c>
      <c r="S1128" s="1" t="s">
        <v>22</v>
      </c>
    </row>
    <row r="1129" spans="1:19" ht="25.5" x14ac:dyDescent="0.2">
      <c r="A1129" s="1">
        <v>2025523</v>
      </c>
      <c r="B1129" s="5">
        <v>45953</v>
      </c>
      <c r="C1129" s="7" t="s">
        <v>2463</v>
      </c>
      <c r="D1129" s="2" t="s">
        <v>2577</v>
      </c>
      <c r="E1129" s="1" t="s">
        <v>23</v>
      </c>
      <c r="F1129" s="3" t="s">
        <v>2561</v>
      </c>
      <c r="G1129" s="1">
        <v>381</v>
      </c>
      <c r="H1129" s="3" t="s">
        <v>769</v>
      </c>
      <c r="I1129" s="3" t="s">
        <v>27</v>
      </c>
      <c r="J1129" s="1" t="s">
        <v>24</v>
      </c>
      <c r="K1129" s="1" t="s">
        <v>532</v>
      </c>
      <c r="L1129" s="4" t="s">
        <v>2604</v>
      </c>
      <c r="M1129" s="25" t="s">
        <v>19</v>
      </c>
      <c r="N1129" s="5">
        <v>43921</v>
      </c>
      <c r="O1129" s="5">
        <v>47573</v>
      </c>
      <c r="P1129" s="3" t="s">
        <v>55</v>
      </c>
      <c r="Q1129" s="3" t="s">
        <v>25</v>
      </c>
      <c r="R1129" s="3" t="s">
        <v>1197</v>
      </c>
      <c r="S1129" s="1" t="s">
        <v>22</v>
      </c>
    </row>
    <row r="1130" spans="1:19" ht="25.5" x14ac:dyDescent="0.2">
      <c r="A1130" s="1">
        <v>2025524</v>
      </c>
      <c r="B1130" s="5">
        <v>45953</v>
      </c>
      <c r="C1130" s="7" t="s">
        <v>2463</v>
      </c>
      <c r="D1130" s="2" t="s">
        <v>2578</v>
      </c>
      <c r="E1130" s="1" t="s">
        <v>23</v>
      </c>
      <c r="F1130" s="3" t="s">
        <v>2561</v>
      </c>
      <c r="G1130" s="1">
        <v>381</v>
      </c>
      <c r="H1130" s="3" t="s">
        <v>769</v>
      </c>
      <c r="I1130" s="3" t="s">
        <v>27</v>
      </c>
      <c r="J1130" s="1" t="s">
        <v>24</v>
      </c>
      <c r="K1130" s="1" t="s">
        <v>532</v>
      </c>
      <c r="L1130" s="4" t="s">
        <v>2605</v>
      </c>
      <c r="M1130" s="25" t="s">
        <v>19</v>
      </c>
      <c r="N1130" s="5">
        <v>44347</v>
      </c>
      <c r="O1130" s="5">
        <v>47999</v>
      </c>
      <c r="P1130" s="3" t="s">
        <v>55</v>
      </c>
      <c r="Q1130" s="3" t="s">
        <v>25</v>
      </c>
      <c r="R1130" s="3" t="s">
        <v>1197</v>
      </c>
      <c r="S1130" s="1" t="s">
        <v>22</v>
      </c>
    </row>
    <row r="1131" spans="1:19" ht="25.5" x14ac:dyDescent="0.2">
      <c r="A1131" s="1">
        <v>2025525</v>
      </c>
      <c r="B1131" s="5">
        <v>45953</v>
      </c>
      <c r="C1131" s="7" t="s">
        <v>2463</v>
      </c>
      <c r="D1131" s="2" t="s">
        <v>2579</v>
      </c>
      <c r="E1131" s="1" t="s">
        <v>23</v>
      </c>
      <c r="F1131" s="3" t="s">
        <v>2561</v>
      </c>
      <c r="G1131" s="1">
        <v>381</v>
      </c>
      <c r="H1131" s="3" t="s">
        <v>769</v>
      </c>
      <c r="I1131" s="3" t="s">
        <v>27</v>
      </c>
      <c r="J1131" s="1" t="s">
        <v>24</v>
      </c>
      <c r="K1131" s="1" t="s">
        <v>532</v>
      </c>
      <c r="L1131" s="4" t="s">
        <v>2606</v>
      </c>
      <c r="M1131" s="25" t="s">
        <v>19</v>
      </c>
      <c r="N1131" s="5">
        <v>44742</v>
      </c>
      <c r="O1131" s="5">
        <v>48395</v>
      </c>
      <c r="P1131" s="3" t="s">
        <v>55</v>
      </c>
      <c r="Q1131" s="3" t="s">
        <v>25</v>
      </c>
      <c r="R1131" s="3" t="s">
        <v>1197</v>
      </c>
      <c r="S1131" s="1" t="s">
        <v>22</v>
      </c>
    </row>
    <row r="1132" spans="1:19" ht="25.5" x14ac:dyDescent="0.2">
      <c r="A1132" s="1">
        <v>2025526</v>
      </c>
      <c r="B1132" s="5">
        <v>45953</v>
      </c>
      <c r="C1132" s="7" t="s">
        <v>2463</v>
      </c>
      <c r="D1132" s="2" t="s">
        <v>2580</v>
      </c>
      <c r="E1132" s="1" t="s">
        <v>23</v>
      </c>
      <c r="F1132" s="3" t="s">
        <v>2561</v>
      </c>
      <c r="G1132" s="1">
        <v>381</v>
      </c>
      <c r="H1132" s="3" t="s">
        <v>769</v>
      </c>
      <c r="I1132" s="3" t="s">
        <v>27</v>
      </c>
      <c r="J1132" s="1" t="s">
        <v>24</v>
      </c>
      <c r="K1132" s="1" t="s">
        <v>532</v>
      </c>
      <c r="L1132" s="4" t="s">
        <v>2607</v>
      </c>
      <c r="M1132" s="25" t="s">
        <v>19</v>
      </c>
      <c r="N1132" s="5">
        <v>43496</v>
      </c>
      <c r="O1132" s="5">
        <v>47149</v>
      </c>
      <c r="P1132" s="3" t="s">
        <v>55</v>
      </c>
      <c r="Q1132" s="3" t="s">
        <v>25</v>
      </c>
      <c r="R1132" s="3" t="s">
        <v>1197</v>
      </c>
      <c r="S1132" s="1" t="s">
        <v>22</v>
      </c>
    </row>
    <row r="1133" spans="1:19" ht="25.5" x14ac:dyDescent="0.2">
      <c r="A1133" s="1">
        <v>2025527</v>
      </c>
      <c r="B1133" s="5">
        <v>45953</v>
      </c>
      <c r="C1133" s="7" t="s">
        <v>2463</v>
      </c>
      <c r="D1133" s="2" t="s">
        <v>2581</v>
      </c>
      <c r="E1133" s="1" t="s">
        <v>23</v>
      </c>
      <c r="F1133" s="3" t="s">
        <v>2561</v>
      </c>
      <c r="G1133" s="1">
        <v>381</v>
      </c>
      <c r="H1133" s="3" t="s">
        <v>769</v>
      </c>
      <c r="I1133" s="3" t="s">
        <v>27</v>
      </c>
      <c r="J1133" s="1" t="s">
        <v>24</v>
      </c>
      <c r="K1133" s="1" t="s">
        <v>532</v>
      </c>
      <c r="L1133" s="4" t="s">
        <v>2608</v>
      </c>
      <c r="M1133" s="25" t="s">
        <v>19</v>
      </c>
      <c r="N1133" s="5">
        <v>44742</v>
      </c>
      <c r="O1133" s="5">
        <v>48395</v>
      </c>
      <c r="P1133" s="3" t="s">
        <v>55</v>
      </c>
      <c r="Q1133" s="3" t="s">
        <v>25</v>
      </c>
      <c r="R1133" s="3" t="s">
        <v>1197</v>
      </c>
      <c r="S1133" s="1" t="s">
        <v>22</v>
      </c>
    </row>
    <row r="1134" spans="1:19" ht="25.5" x14ac:dyDescent="0.2">
      <c r="A1134" s="1">
        <v>2025528</v>
      </c>
      <c r="B1134" s="5">
        <v>45953</v>
      </c>
      <c r="C1134" s="7" t="s">
        <v>2463</v>
      </c>
      <c r="D1134" s="2" t="s">
        <v>2582</v>
      </c>
      <c r="E1134" s="1" t="s">
        <v>23</v>
      </c>
      <c r="F1134" s="3" t="s">
        <v>2561</v>
      </c>
      <c r="G1134" s="1">
        <v>381</v>
      </c>
      <c r="H1134" s="3" t="s">
        <v>769</v>
      </c>
      <c r="I1134" s="3" t="s">
        <v>27</v>
      </c>
      <c r="J1134" s="1" t="s">
        <v>24</v>
      </c>
      <c r="K1134" s="1" t="s">
        <v>532</v>
      </c>
      <c r="L1134" s="4" t="s">
        <v>2609</v>
      </c>
      <c r="M1134" s="25" t="s">
        <v>19</v>
      </c>
      <c r="N1134" s="5">
        <v>43343</v>
      </c>
      <c r="O1134" s="5">
        <v>46996</v>
      </c>
      <c r="P1134" s="3" t="s">
        <v>55</v>
      </c>
      <c r="Q1134" s="3" t="s">
        <v>25</v>
      </c>
      <c r="R1134" s="3" t="s">
        <v>1197</v>
      </c>
      <c r="S1134" s="1" t="s">
        <v>22</v>
      </c>
    </row>
    <row r="1135" spans="1:19" ht="25.5" x14ac:dyDescent="0.2">
      <c r="A1135" s="1">
        <v>2025529</v>
      </c>
      <c r="B1135" s="5">
        <v>45953</v>
      </c>
      <c r="C1135" s="7" t="s">
        <v>2463</v>
      </c>
      <c r="D1135" s="2" t="s">
        <v>2583</v>
      </c>
      <c r="E1135" s="1" t="s">
        <v>23</v>
      </c>
      <c r="F1135" s="3" t="s">
        <v>2561</v>
      </c>
      <c r="G1135" s="1">
        <v>381</v>
      </c>
      <c r="H1135" s="3" t="s">
        <v>769</v>
      </c>
      <c r="I1135" s="3" t="s">
        <v>27</v>
      </c>
      <c r="J1135" s="1" t="s">
        <v>24</v>
      </c>
      <c r="K1135" s="1" t="s">
        <v>532</v>
      </c>
      <c r="L1135" s="4" t="s">
        <v>2610</v>
      </c>
      <c r="M1135" s="25" t="s">
        <v>19</v>
      </c>
      <c r="N1135" s="5">
        <v>42674</v>
      </c>
      <c r="O1135" s="5">
        <v>46326</v>
      </c>
      <c r="P1135" s="3" t="s">
        <v>55</v>
      </c>
      <c r="Q1135" s="3" t="s">
        <v>25</v>
      </c>
      <c r="R1135" s="3" t="s">
        <v>1197</v>
      </c>
      <c r="S1135" s="1" t="s">
        <v>22</v>
      </c>
    </row>
    <row r="1136" spans="1:19" ht="25.5" x14ac:dyDescent="0.2">
      <c r="A1136" s="1">
        <v>2025530</v>
      </c>
      <c r="B1136" s="5">
        <v>45953</v>
      </c>
      <c r="C1136" s="7" t="s">
        <v>2463</v>
      </c>
      <c r="D1136" s="2" t="s">
        <v>2584</v>
      </c>
      <c r="E1136" s="1" t="s">
        <v>23</v>
      </c>
      <c r="F1136" s="3" t="s">
        <v>2561</v>
      </c>
      <c r="G1136" s="1">
        <v>381</v>
      </c>
      <c r="H1136" s="3" t="s">
        <v>769</v>
      </c>
      <c r="I1136" s="3" t="s">
        <v>27</v>
      </c>
      <c r="J1136" s="1" t="s">
        <v>24</v>
      </c>
      <c r="K1136" s="1" t="s">
        <v>532</v>
      </c>
      <c r="L1136" s="4" t="s">
        <v>2611</v>
      </c>
      <c r="M1136" s="25" t="s">
        <v>19</v>
      </c>
      <c r="N1136" s="5">
        <v>45138</v>
      </c>
      <c r="O1136" s="5">
        <v>48791</v>
      </c>
      <c r="P1136" s="3" t="s">
        <v>55</v>
      </c>
      <c r="Q1136" s="3" t="s">
        <v>25</v>
      </c>
      <c r="R1136" s="3" t="s">
        <v>1197</v>
      </c>
      <c r="S1136" s="1" t="s">
        <v>22</v>
      </c>
    </row>
    <row r="1137" spans="1:38" ht="25.5" x14ac:dyDescent="0.2">
      <c r="A1137" s="1">
        <v>2025531</v>
      </c>
      <c r="B1137" s="5">
        <v>45953</v>
      </c>
      <c r="C1137" s="7" t="s">
        <v>2463</v>
      </c>
      <c r="D1137" s="2" t="s">
        <v>2585</v>
      </c>
      <c r="E1137" s="1" t="s">
        <v>23</v>
      </c>
      <c r="F1137" s="3" t="s">
        <v>2561</v>
      </c>
      <c r="G1137" s="1">
        <v>381</v>
      </c>
      <c r="H1137" s="3" t="s">
        <v>769</v>
      </c>
      <c r="I1137" s="3" t="s">
        <v>27</v>
      </c>
      <c r="J1137" s="1" t="s">
        <v>24</v>
      </c>
      <c r="K1137" s="1" t="s">
        <v>532</v>
      </c>
      <c r="L1137" s="4" t="s">
        <v>2612</v>
      </c>
      <c r="M1137" s="25" t="s">
        <v>19</v>
      </c>
      <c r="N1137" s="5">
        <v>45199</v>
      </c>
      <c r="O1137" s="5">
        <v>48852</v>
      </c>
      <c r="P1137" s="3" t="s">
        <v>55</v>
      </c>
      <c r="Q1137" s="3" t="s">
        <v>25</v>
      </c>
      <c r="R1137" s="3" t="s">
        <v>1197</v>
      </c>
      <c r="S1137" s="1" t="s">
        <v>22</v>
      </c>
    </row>
    <row r="1138" spans="1:38" ht="25.5" x14ac:dyDescent="0.2">
      <c r="A1138" s="1">
        <v>2025532</v>
      </c>
      <c r="B1138" s="5">
        <v>45953</v>
      </c>
      <c r="C1138" s="7" t="s">
        <v>2463</v>
      </c>
      <c r="D1138" s="2" t="s">
        <v>2586</v>
      </c>
      <c r="E1138" s="1" t="s">
        <v>23</v>
      </c>
      <c r="F1138" s="3" t="s">
        <v>2561</v>
      </c>
      <c r="G1138" s="1">
        <v>381</v>
      </c>
      <c r="H1138" s="3" t="s">
        <v>769</v>
      </c>
      <c r="I1138" s="3" t="s">
        <v>27</v>
      </c>
      <c r="J1138" s="1" t="s">
        <v>24</v>
      </c>
      <c r="K1138" s="1" t="s">
        <v>532</v>
      </c>
      <c r="L1138" s="4" t="s">
        <v>2613</v>
      </c>
      <c r="M1138" s="25" t="s">
        <v>19</v>
      </c>
      <c r="N1138" s="5">
        <v>44104</v>
      </c>
      <c r="O1138" s="5">
        <v>47756</v>
      </c>
      <c r="P1138" s="3" t="s">
        <v>55</v>
      </c>
      <c r="Q1138" s="3" t="s">
        <v>25</v>
      </c>
      <c r="R1138" s="3" t="s">
        <v>1197</v>
      </c>
      <c r="S1138" s="1" t="s">
        <v>22</v>
      </c>
    </row>
    <row r="1139" spans="1:38" ht="25.5" x14ac:dyDescent="0.2">
      <c r="A1139" s="1">
        <v>2025533</v>
      </c>
      <c r="B1139" s="5">
        <v>45953</v>
      </c>
      <c r="C1139" s="7" t="s">
        <v>2463</v>
      </c>
      <c r="D1139" s="2" t="s">
        <v>2587</v>
      </c>
      <c r="E1139" s="1" t="s">
        <v>23</v>
      </c>
      <c r="F1139" s="3" t="s">
        <v>2561</v>
      </c>
      <c r="G1139" s="1">
        <v>381</v>
      </c>
      <c r="H1139" s="3" t="s">
        <v>769</v>
      </c>
      <c r="I1139" s="3" t="s">
        <v>27</v>
      </c>
      <c r="J1139" s="1" t="s">
        <v>24</v>
      </c>
      <c r="K1139" s="1" t="s">
        <v>532</v>
      </c>
      <c r="L1139" s="4" t="s">
        <v>2614</v>
      </c>
      <c r="M1139" s="25" t="s">
        <v>19</v>
      </c>
      <c r="N1139" s="5">
        <v>44742</v>
      </c>
      <c r="O1139" s="5">
        <v>48395</v>
      </c>
      <c r="P1139" s="3" t="s">
        <v>55</v>
      </c>
      <c r="Q1139" s="3" t="s">
        <v>25</v>
      </c>
      <c r="R1139" s="3" t="s">
        <v>1197</v>
      </c>
      <c r="S1139" s="1" t="s">
        <v>22</v>
      </c>
    </row>
    <row r="1140" spans="1:38" ht="25.5" x14ac:dyDescent="0.2">
      <c r="A1140" s="1">
        <v>2025534</v>
      </c>
      <c r="B1140" s="5">
        <v>45953</v>
      </c>
      <c r="C1140" s="7" t="s">
        <v>2463</v>
      </c>
      <c r="D1140" s="2" t="s">
        <v>2588</v>
      </c>
      <c r="E1140" s="1" t="s">
        <v>23</v>
      </c>
      <c r="F1140" s="3" t="s">
        <v>2561</v>
      </c>
      <c r="G1140" s="1">
        <v>381</v>
      </c>
      <c r="H1140" s="3" t="s">
        <v>769</v>
      </c>
      <c r="I1140" s="3" t="s">
        <v>27</v>
      </c>
      <c r="J1140" s="1" t="s">
        <v>24</v>
      </c>
      <c r="K1140" s="1" t="s">
        <v>532</v>
      </c>
      <c r="L1140" s="4" t="s">
        <v>2615</v>
      </c>
      <c r="M1140" s="25" t="s">
        <v>19</v>
      </c>
      <c r="N1140" s="5">
        <v>43496</v>
      </c>
      <c r="O1140" s="5">
        <v>47149</v>
      </c>
      <c r="P1140" s="3" t="s">
        <v>55</v>
      </c>
      <c r="Q1140" s="3" t="s">
        <v>25</v>
      </c>
      <c r="R1140" s="3" t="s">
        <v>1197</v>
      </c>
      <c r="S1140" s="1" t="s">
        <v>22</v>
      </c>
    </row>
    <row r="1141" spans="1:38" ht="25.5" x14ac:dyDescent="0.2">
      <c r="A1141" s="1">
        <v>2025535</v>
      </c>
      <c r="B1141" s="5">
        <v>45960</v>
      </c>
      <c r="C1141" s="7" t="s">
        <v>2463</v>
      </c>
      <c r="D1141" s="2" t="s">
        <v>2616</v>
      </c>
      <c r="E1141" s="1" t="s">
        <v>23</v>
      </c>
      <c r="F1141" s="3" t="s">
        <v>2630</v>
      </c>
      <c r="G1141" s="1">
        <v>1058</v>
      </c>
      <c r="H1141" s="3" t="s">
        <v>875</v>
      </c>
      <c r="I1141" s="3" t="s">
        <v>719</v>
      </c>
      <c r="J1141" s="1" t="s">
        <v>24</v>
      </c>
      <c r="K1141" s="1" t="s">
        <v>532</v>
      </c>
      <c r="L1141" s="4" t="s">
        <v>2631</v>
      </c>
      <c r="M1141" s="25" t="s">
        <v>19</v>
      </c>
      <c r="N1141" s="5">
        <v>44804</v>
      </c>
      <c r="O1141" s="5">
        <v>48457</v>
      </c>
      <c r="P1141" s="3" t="s">
        <v>55</v>
      </c>
      <c r="Q1141" s="3" t="s">
        <v>25</v>
      </c>
      <c r="R1141" s="3" t="s">
        <v>1197</v>
      </c>
      <c r="S1141" s="1" t="s">
        <v>22</v>
      </c>
      <c r="AC1141" s="107">
        <v>535</v>
      </c>
      <c r="AD1141" s="108" t="s">
        <v>2616</v>
      </c>
      <c r="AE1141" s="107" t="str">
        <f>AH1141&amp;" "&amp;AI1141&amp;", "&amp;AJ1141&amp;", "&amp;AK1141&amp;", "&amp;AL1141</f>
        <v>Rua Setúbal, 1058, Boa Viagem, Recife</v>
      </c>
      <c r="AF1141" s="109" t="s">
        <v>1922</v>
      </c>
      <c r="AH1141" s="104" t="s">
        <v>23</v>
      </c>
      <c r="AI1141" s="105" t="s">
        <v>2630</v>
      </c>
      <c r="AJ1141" s="104">
        <v>1058</v>
      </c>
      <c r="AK1141" s="105" t="s">
        <v>875</v>
      </c>
      <c r="AL1141" s="105" t="s">
        <v>719</v>
      </c>
    </row>
    <row r="1142" spans="1:38" ht="25.5" x14ac:dyDescent="0.2">
      <c r="A1142" s="1">
        <v>2025536</v>
      </c>
      <c r="B1142" s="5">
        <v>45960</v>
      </c>
      <c r="C1142" s="7" t="s">
        <v>2463</v>
      </c>
      <c r="D1142" s="2" t="s">
        <v>2617</v>
      </c>
      <c r="E1142" s="1" t="s">
        <v>34</v>
      </c>
      <c r="F1142" s="3" t="s">
        <v>875</v>
      </c>
      <c r="G1142" s="1">
        <v>5890</v>
      </c>
      <c r="H1142" s="3" t="s">
        <v>875</v>
      </c>
      <c r="I1142" s="3" t="s">
        <v>719</v>
      </c>
      <c r="J1142" s="1" t="s">
        <v>24</v>
      </c>
      <c r="K1142" s="1" t="s">
        <v>532</v>
      </c>
      <c r="L1142" s="4" t="s">
        <v>2632</v>
      </c>
      <c r="M1142" s="25" t="s">
        <v>19</v>
      </c>
      <c r="N1142" s="5">
        <v>45473</v>
      </c>
      <c r="O1142" s="5">
        <v>49125</v>
      </c>
      <c r="P1142" s="3" t="s">
        <v>55</v>
      </c>
      <c r="Q1142" s="3" t="s">
        <v>25</v>
      </c>
      <c r="R1142" s="3" t="s">
        <v>1197</v>
      </c>
      <c r="S1142" s="1" t="s">
        <v>22</v>
      </c>
      <c r="AC1142" s="107">
        <v>536</v>
      </c>
      <c r="AD1142" s="107" t="s">
        <v>2617</v>
      </c>
      <c r="AE1142" s="107" t="str">
        <f t="shared" ref="AE1142:AE1154" si="0">AH1142&amp;" "&amp;AI1142&amp;", "&amp;AJ1142&amp;", "&amp;AK1142&amp;", "&amp;AL1142</f>
        <v>Avenida Boa Viagem, 5890, Boa Viagem, Recife</v>
      </c>
      <c r="AF1142" s="109" t="s">
        <v>1922</v>
      </c>
      <c r="AH1142" s="97" t="s">
        <v>34</v>
      </c>
      <c r="AI1142" s="101" t="s">
        <v>875</v>
      </c>
      <c r="AJ1142" s="97">
        <v>5890</v>
      </c>
      <c r="AK1142" s="101" t="s">
        <v>875</v>
      </c>
      <c r="AL1142" s="101" t="s">
        <v>719</v>
      </c>
    </row>
    <row r="1143" spans="1:38" ht="25.5" x14ac:dyDescent="0.2">
      <c r="A1143" s="1">
        <v>2025537</v>
      </c>
      <c r="B1143" s="5">
        <v>45960</v>
      </c>
      <c r="C1143" s="7" t="s">
        <v>2463</v>
      </c>
      <c r="D1143" s="2" t="s">
        <v>2618</v>
      </c>
      <c r="E1143" s="1" t="s">
        <v>23</v>
      </c>
      <c r="F1143" s="3" t="s">
        <v>2630</v>
      </c>
      <c r="G1143" s="1">
        <v>1030</v>
      </c>
      <c r="H1143" s="3" t="s">
        <v>875</v>
      </c>
      <c r="I1143" s="3" t="s">
        <v>719</v>
      </c>
      <c r="J1143" s="1" t="s">
        <v>24</v>
      </c>
      <c r="K1143" s="1" t="s">
        <v>532</v>
      </c>
      <c r="L1143" s="4" t="s">
        <v>2633</v>
      </c>
      <c r="M1143" s="25" t="s">
        <v>19</v>
      </c>
      <c r="N1143" s="5">
        <v>45473</v>
      </c>
      <c r="O1143" s="5">
        <v>49125</v>
      </c>
      <c r="P1143" s="3" t="s">
        <v>55</v>
      </c>
      <c r="Q1143" s="3" t="s">
        <v>25</v>
      </c>
      <c r="R1143" s="3" t="s">
        <v>1197</v>
      </c>
      <c r="S1143" s="1" t="s">
        <v>22</v>
      </c>
      <c r="AC1143" s="107">
        <v>537</v>
      </c>
      <c r="AD1143" s="107" t="s">
        <v>2618</v>
      </c>
      <c r="AE1143" s="107" t="str">
        <f t="shared" si="0"/>
        <v>Rua Setúbal, 1030, Boa Viagem, Recife</v>
      </c>
      <c r="AF1143" s="109" t="s">
        <v>1922</v>
      </c>
      <c r="AH1143" s="104" t="s">
        <v>23</v>
      </c>
      <c r="AI1143" s="105" t="s">
        <v>2630</v>
      </c>
      <c r="AJ1143" s="104">
        <v>1030</v>
      </c>
      <c r="AK1143" s="105" t="s">
        <v>875</v>
      </c>
      <c r="AL1143" s="105" t="s">
        <v>719</v>
      </c>
    </row>
    <row r="1144" spans="1:38" ht="25.5" x14ac:dyDescent="0.2">
      <c r="A1144" s="1">
        <v>2025538</v>
      </c>
      <c r="B1144" s="5">
        <v>45960</v>
      </c>
      <c r="C1144" s="7" t="s">
        <v>2463</v>
      </c>
      <c r="D1144" s="2" t="s">
        <v>2619</v>
      </c>
      <c r="E1144" s="1" t="s">
        <v>34</v>
      </c>
      <c r="F1144" s="3" t="s">
        <v>875</v>
      </c>
      <c r="G1144" s="1">
        <v>5822</v>
      </c>
      <c r="H1144" s="3" t="s">
        <v>875</v>
      </c>
      <c r="I1144" s="3" t="s">
        <v>719</v>
      </c>
      <c r="J1144" s="1" t="s">
        <v>24</v>
      </c>
      <c r="K1144" s="1" t="s">
        <v>532</v>
      </c>
      <c r="L1144" s="4" t="s">
        <v>2634</v>
      </c>
      <c r="M1144" s="25" t="s">
        <v>19</v>
      </c>
      <c r="O1144" s="5"/>
      <c r="P1144" s="3" t="s">
        <v>55</v>
      </c>
      <c r="Q1144" s="3" t="s">
        <v>25</v>
      </c>
      <c r="R1144" s="3" t="s">
        <v>1197</v>
      </c>
      <c r="S1144" s="1" t="s">
        <v>22</v>
      </c>
      <c r="AC1144" s="107">
        <v>538</v>
      </c>
      <c r="AD1144" s="107" t="s">
        <v>2619</v>
      </c>
      <c r="AE1144" s="107" t="str">
        <f t="shared" si="0"/>
        <v>Avenida Boa Viagem, 5822, Boa Viagem, Recife</v>
      </c>
      <c r="AF1144" s="110" t="s">
        <v>2648</v>
      </c>
      <c r="AH1144" s="97" t="s">
        <v>34</v>
      </c>
      <c r="AI1144" s="101" t="s">
        <v>875</v>
      </c>
      <c r="AJ1144" s="97">
        <v>5822</v>
      </c>
      <c r="AK1144" s="101" t="s">
        <v>875</v>
      </c>
      <c r="AL1144" s="101" t="s">
        <v>719</v>
      </c>
    </row>
    <row r="1145" spans="1:38" ht="25.5" x14ac:dyDescent="0.2">
      <c r="A1145" s="1">
        <v>2025539</v>
      </c>
      <c r="B1145" s="5">
        <v>45960</v>
      </c>
      <c r="C1145" s="7" t="s">
        <v>2463</v>
      </c>
      <c r="D1145" s="2" t="s">
        <v>2620</v>
      </c>
      <c r="E1145" s="1" t="s">
        <v>34</v>
      </c>
      <c r="F1145" s="3" t="s">
        <v>875</v>
      </c>
      <c r="G1145" s="1">
        <v>5802</v>
      </c>
      <c r="H1145" s="3" t="s">
        <v>875</v>
      </c>
      <c r="I1145" s="3" t="s">
        <v>719</v>
      </c>
      <c r="J1145" s="1" t="s">
        <v>24</v>
      </c>
      <c r="K1145" s="1" t="s">
        <v>532</v>
      </c>
      <c r="L1145" s="4" t="s">
        <v>2635</v>
      </c>
      <c r="M1145" s="25" t="s">
        <v>19</v>
      </c>
      <c r="N1145" s="5">
        <v>43312</v>
      </c>
      <c r="O1145" s="5">
        <v>46965</v>
      </c>
      <c r="P1145" s="3" t="s">
        <v>55</v>
      </c>
      <c r="Q1145" s="3" t="s">
        <v>25</v>
      </c>
      <c r="R1145" s="3" t="s">
        <v>1197</v>
      </c>
      <c r="S1145" s="1" t="s">
        <v>22</v>
      </c>
      <c r="AC1145" s="107">
        <v>539</v>
      </c>
      <c r="AD1145" s="107" t="s">
        <v>2620</v>
      </c>
      <c r="AE1145" s="107" t="str">
        <f t="shared" si="0"/>
        <v>Avenida Boa Viagem, 5802, Boa Viagem, Recife</v>
      </c>
      <c r="AF1145" s="109" t="s">
        <v>1922</v>
      </c>
      <c r="AH1145" s="104" t="s">
        <v>34</v>
      </c>
      <c r="AI1145" s="105" t="s">
        <v>875</v>
      </c>
      <c r="AJ1145" s="104">
        <v>5802</v>
      </c>
      <c r="AK1145" s="105" t="s">
        <v>875</v>
      </c>
      <c r="AL1145" s="105" t="s">
        <v>719</v>
      </c>
    </row>
    <row r="1146" spans="1:38" ht="25.5" x14ac:dyDescent="0.2">
      <c r="A1146" s="1">
        <v>2025540</v>
      </c>
      <c r="B1146" s="5">
        <v>45960</v>
      </c>
      <c r="C1146" s="7" t="s">
        <v>2463</v>
      </c>
      <c r="D1146" s="2" t="s">
        <v>2621</v>
      </c>
      <c r="E1146" s="1" t="s">
        <v>23</v>
      </c>
      <c r="F1146" s="3" t="s">
        <v>2630</v>
      </c>
      <c r="G1146" s="1">
        <v>943</v>
      </c>
      <c r="H1146" s="3" t="s">
        <v>875</v>
      </c>
      <c r="I1146" s="3" t="s">
        <v>719</v>
      </c>
      <c r="J1146" s="1" t="s">
        <v>24</v>
      </c>
      <c r="K1146" s="1" t="s">
        <v>532</v>
      </c>
      <c r="L1146" s="4" t="s">
        <v>2636</v>
      </c>
      <c r="M1146" s="25" t="s">
        <v>19</v>
      </c>
      <c r="N1146" s="5">
        <v>42766</v>
      </c>
      <c r="O1146" s="5">
        <v>46418</v>
      </c>
      <c r="P1146" s="3" t="s">
        <v>55</v>
      </c>
      <c r="Q1146" s="3" t="s">
        <v>25</v>
      </c>
      <c r="R1146" s="3" t="s">
        <v>1197</v>
      </c>
      <c r="S1146" s="1" t="s">
        <v>22</v>
      </c>
      <c r="AC1146" s="107">
        <v>540</v>
      </c>
      <c r="AD1146" s="107" t="s">
        <v>2621</v>
      </c>
      <c r="AE1146" s="107" t="str">
        <f t="shared" si="0"/>
        <v>Rua Setúbal, 943, Boa Viagem, Recife</v>
      </c>
      <c r="AF1146" s="109" t="s">
        <v>1922</v>
      </c>
      <c r="AH1146" s="97" t="s">
        <v>23</v>
      </c>
      <c r="AI1146" s="101" t="s">
        <v>2630</v>
      </c>
      <c r="AJ1146" s="97">
        <v>943</v>
      </c>
      <c r="AK1146" s="101" t="s">
        <v>875</v>
      </c>
      <c r="AL1146" s="101" t="s">
        <v>719</v>
      </c>
    </row>
    <row r="1147" spans="1:38" ht="25.5" x14ac:dyDescent="0.2">
      <c r="A1147" s="1">
        <v>2025541</v>
      </c>
      <c r="B1147" s="5">
        <v>45960</v>
      </c>
      <c r="C1147" s="7" t="s">
        <v>2463</v>
      </c>
      <c r="D1147" s="2" t="s">
        <v>2808</v>
      </c>
      <c r="E1147" s="1" t="s">
        <v>23</v>
      </c>
      <c r="F1147" s="3" t="s">
        <v>2630</v>
      </c>
      <c r="G1147" s="1">
        <v>948</v>
      </c>
      <c r="H1147" s="3" t="s">
        <v>875</v>
      </c>
      <c r="I1147" s="3" t="s">
        <v>719</v>
      </c>
      <c r="J1147" s="1" t="s">
        <v>24</v>
      </c>
      <c r="K1147" s="1" t="s">
        <v>532</v>
      </c>
      <c r="L1147" s="4" t="s">
        <v>2637</v>
      </c>
      <c r="M1147" s="25" t="s">
        <v>19</v>
      </c>
      <c r="O1147" s="5"/>
      <c r="P1147" s="3" t="s">
        <v>55</v>
      </c>
      <c r="Q1147" s="3" t="s">
        <v>25</v>
      </c>
      <c r="R1147" s="3" t="s">
        <v>1197</v>
      </c>
      <c r="S1147" s="1" t="s">
        <v>22</v>
      </c>
      <c r="AC1147" s="107">
        <v>541</v>
      </c>
      <c r="AD1147" s="107" t="s">
        <v>2622</v>
      </c>
      <c r="AE1147" s="107" t="str">
        <f t="shared" si="0"/>
        <v>Rua Setúbal, 948, Boa Viagem, Recife</v>
      </c>
      <c r="AF1147" s="111" t="s">
        <v>2649</v>
      </c>
      <c r="AH1147" s="104" t="s">
        <v>23</v>
      </c>
      <c r="AI1147" s="105" t="s">
        <v>2630</v>
      </c>
      <c r="AJ1147" s="104">
        <v>948</v>
      </c>
      <c r="AK1147" s="105" t="s">
        <v>875</v>
      </c>
      <c r="AL1147" s="105" t="s">
        <v>719</v>
      </c>
    </row>
    <row r="1148" spans="1:38" ht="25.5" x14ac:dyDescent="0.2">
      <c r="A1148" s="1">
        <v>2025542</v>
      </c>
      <c r="B1148" s="5">
        <v>45960</v>
      </c>
      <c r="C1148" s="7" t="s">
        <v>2463</v>
      </c>
      <c r="D1148" s="2" t="s">
        <v>2623</v>
      </c>
      <c r="E1148" s="1" t="s">
        <v>23</v>
      </c>
      <c r="F1148" s="3" t="s">
        <v>2630</v>
      </c>
      <c r="G1148" s="1">
        <v>930</v>
      </c>
      <c r="H1148" s="3" t="s">
        <v>875</v>
      </c>
      <c r="I1148" s="3" t="s">
        <v>719</v>
      </c>
      <c r="J1148" s="1" t="s">
        <v>24</v>
      </c>
      <c r="K1148" s="1" t="s">
        <v>532</v>
      </c>
      <c r="L1148" s="4" t="s">
        <v>2638</v>
      </c>
      <c r="M1148" s="25" t="s">
        <v>19</v>
      </c>
      <c r="N1148" s="5">
        <v>42825</v>
      </c>
      <c r="O1148" s="5">
        <v>46476</v>
      </c>
      <c r="P1148" s="3" t="s">
        <v>55</v>
      </c>
      <c r="Q1148" s="3" t="s">
        <v>25</v>
      </c>
      <c r="R1148" s="3" t="s">
        <v>1197</v>
      </c>
      <c r="S1148" s="1" t="s">
        <v>22</v>
      </c>
      <c r="AC1148" s="107">
        <v>542</v>
      </c>
      <c r="AD1148" s="107" t="s">
        <v>2623</v>
      </c>
      <c r="AE1148" s="107" t="str">
        <f t="shared" si="0"/>
        <v>Rua Setúbal, 930, Boa Viagem, Recife</v>
      </c>
      <c r="AF1148" s="109" t="s">
        <v>1922</v>
      </c>
      <c r="AH1148" s="97" t="s">
        <v>23</v>
      </c>
      <c r="AI1148" s="101" t="s">
        <v>2630</v>
      </c>
      <c r="AJ1148" s="97">
        <v>930</v>
      </c>
      <c r="AK1148" s="101" t="s">
        <v>875</v>
      </c>
      <c r="AL1148" s="101" t="s">
        <v>719</v>
      </c>
    </row>
    <row r="1149" spans="1:38" ht="25.5" x14ac:dyDescent="0.2">
      <c r="A1149" s="1">
        <v>2025543</v>
      </c>
      <c r="B1149" s="5">
        <v>45960</v>
      </c>
      <c r="C1149" s="7" t="s">
        <v>2463</v>
      </c>
      <c r="D1149" s="2" t="s">
        <v>2624</v>
      </c>
      <c r="E1149" s="1" t="s">
        <v>23</v>
      </c>
      <c r="F1149" s="3" t="s">
        <v>2630</v>
      </c>
      <c r="G1149" s="1">
        <v>860</v>
      </c>
      <c r="H1149" s="3" t="s">
        <v>875</v>
      </c>
      <c r="I1149" s="3" t="s">
        <v>719</v>
      </c>
      <c r="J1149" s="1" t="s">
        <v>24</v>
      </c>
      <c r="K1149" s="1" t="s">
        <v>532</v>
      </c>
      <c r="L1149" s="4" t="s">
        <v>2639</v>
      </c>
      <c r="M1149" s="25" t="s">
        <v>19</v>
      </c>
      <c r="N1149" s="5">
        <v>44530</v>
      </c>
      <c r="O1149" s="5">
        <v>48182</v>
      </c>
      <c r="P1149" s="3" t="s">
        <v>55</v>
      </c>
      <c r="Q1149" s="3" t="s">
        <v>25</v>
      </c>
      <c r="R1149" s="3" t="s">
        <v>1197</v>
      </c>
      <c r="S1149" s="1" t="s">
        <v>22</v>
      </c>
      <c r="AC1149" s="107">
        <v>543</v>
      </c>
      <c r="AD1149" s="107" t="s">
        <v>2624</v>
      </c>
      <c r="AE1149" s="107" t="str">
        <f t="shared" si="0"/>
        <v>Rua Setúbal, 860, Boa Viagem, Recife</v>
      </c>
      <c r="AF1149" s="110" t="s">
        <v>2648</v>
      </c>
      <c r="AH1149" s="104" t="s">
        <v>23</v>
      </c>
      <c r="AI1149" s="105" t="s">
        <v>2630</v>
      </c>
      <c r="AJ1149" s="104">
        <v>860</v>
      </c>
      <c r="AK1149" s="105" t="s">
        <v>875</v>
      </c>
      <c r="AL1149" s="105" t="s">
        <v>719</v>
      </c>
    </row>
    <row r="1150" spans="1:38" ht="25.5" x14ac:dyDescent="0.2">
      <c r="A1150" s="1">
        <v>2025544</v>
      </c>
      <c r="B1150" s="5">
        <v>45960</v>
      </c>
      <c r="C1150" s="7" t="s">
        <v>2463</v>
      </c>
      <c r="D1150" s="2" t="s">
        <v>2625</v>
      </c>
      <c r="E1150" s="1" t="s">
        <v>34</v>
      </c>
      <c r="F1150" s="3" t="s">
        <v>875</v>
      </c>
      <c r="G1150" s="1">
        <v>5680</v>
      </c>
      <c r="H1150" s="3" t="s">
        <v>875</v>
      </c>
      <c r="I1150" s="3" t="s">
        <v>719</v>
      </c>
      <c r="J1150" s="1" t="s">
        <v>24</v>
      </c>
      <c r="K1150" s="1" t="s">
        <v>532</v>
      </c>
      <c r="L1150" s="4" t="s">
        <v>2640</v>
      </c>
      <c r="M1150" s="25" t="s">
        <v>19</v>
      </c>
      <c r="N1150" s="5">
        <v>44377</v>
      </c>
      <c r="O1150" s="5">
        <v>48029</v>
      </c>
      <c r="P1150" s="3" t="s">
        <v>55</v>
      </c>
      <c r="Q1150" s="3" t="s">
        <v>25</v>
      </c>
      <c r="R1150" s="3" t="s">
        <v>1197</v>
      </c>
      <c r="S1150" s="1" t="s">
        <v>22</v>
      </c>
      <c r="AC1150" s="107">
        <v>544</v>
      </c>
      <c r="AD1150" s="107" t="s">
        <v>2625</v>
      </c>
      <c r="AE1150" s="107" t="str">
        <f t="shared" si="0"/>
        <v>Avenida Boa Viagem, 5680, Boa Viagem, Recife</v>
      </c>
      <c r="AF1150" s="109" t="s">
        <v>1922</v>
      </c>
      <c r="AH1150" s="97" t="s">
        <v>34</v>
      </c>
      <c r="AI1150" s="101" t="s">
        <v>875</v>
      </c>
      <c r="AJ1150" s="97">
        <v>5680</v>
      </c>
      <c r="AK1150" s="101" t="s">
        <v>875</v>
      </c>
      <c r="AL1150" s="101" t="s">
        <v>719</v>
      </c>
    </row>
    <row r="1151" spans="1:38" ht="25.5" x14ac:dyDescent="0.2">
      <c r="A1151" s="1">
        <v>2025545</v>
      </c>
      <c r="B1151" s="5">
        <v>45960</v>
      </c>
      <c r="C1151" s="7" t="s">
        <v>2463</v>
      </c>
      <c r="D1151" s="2" t="s">
        <v>2626</v>
      </c>
      <c r="E1151" s="1" t="s">
        <v>23</v>
      </c>
      <c r="F1151" s="3" t="s">
        <v>2630</v>
      </c>
      <c r="G1151" s="1">
        <v>812</v>
      </c>
      <c r="H1151" s="3" t="s">
        <v>875</v>
      </c>
      <c r="I1151" s="3" t="s">
        <v>719</v>
      </c>
      <c r="J1151" s="1" t="s">
        <v>24</v>
      </c>
      <c r="K1151" s="1" t="s">
        <v>532</v>
      </c>
      <c r="L1151" s="4" t="s">
        <v>2641</v>
      </c>
      <c r="M1151" s="25" t="s">
        <v>19</v>
      </c>
      <c r="N1151" s="5">
        <v>45565</v>
      </c>
      <c r="O1151" s="5">
        <v>49217</v>
      </c>
      <c r="P1151" s="3" t="s">
        <v>55</v>
      </c>
      <c r="Q1151" s="3" t="s">
        <v>25</v>
      </c>
      <c r="R1151" s="3" t="s">
        <v>1197</v>
      </c>
      <c r="S1151" s="1" t="s">
        <v>22</v>
      </c>
      <c r="AC1151" s="107">
        <v>545</v>
      </c>
      <c r="AD1151" s="107" t="s">
        <v>2626</v>
      </c>
      <c r="AE1151" s="107" t="str">
        <f t="shared" si="0"/>
        <v>Rua Setúbal, 812, Boa Viagem, Recife</v>
      </c>
      <c r="AF1151" s="109" t="s">
        <v>1922</v>
      </c>
      <c r="AH1151" s="104" t="s">
        <v>23</v>
      </c>
      <c r="AI1151" s="105" t="s">
        <v>2630</v>
      </c>
      <c r="AJ1151" s="104">
        <v>812</v>
      </c>
      <c r="AK1151" s="105" t="s">
        <v>875</v>
      </c>
      <c r="AL1151" s="105" t="s">
        <v>719</v>
      </c>
    </row>
    <row r="1152" spans="1:38" ht="25.5" x14ac:dyDescent="0.2">
      <c r="A1152" s="1">
        <v>2025546</v>
      </c>
      <c r="B1152" s="5">
        <v>45960</v>
      </c>
      <c r="C1152" s="7" t="s">
        <v>2463</v>
      </c>
      <c r="D1152" s="2" t="s">
        <v>2627</v>
      </c>
      <c r="E1152" s="1" t="s">
        <v>23</v>
      </c>
      <c r="F1152" s="3" t="s">
        <v>2630</v>
      </c>
      <c r="G1152" s="1">
        <v>777</v>
      </c>
      <c r="H1152" s="3" t="s">
        <v>875</v>
      </c>
      <c r="I1152" s="3" t="s">
        <v>719</v>
      </c>
      <c r="J1152" s="1" t="s">
        <v>24</v>
      </c>
      <c r="K1152" s="1" t="s">
        <v>532</v>
      </c>
      <c r="L1152" s="4" t="s">
        <v>2642</v>
      </c>
      <c r="M1152" s="25" t="s">
        <v>19</v>
      </c>
      <c r="N1152" s="5">
        <v>44681</v>
      </c>
      <c r="O1152" s="5">
        <v>413576</v>
      </c>
      <c r="P1152" s="3" t="s">
        <v>55</v>
      </c>
      <c r="Q1152" s="3" t="s">
        <v>25</v>
      </c>
      <c r="R1152" s="3" t="s">
        <v>1197</v>
      </c>
      <c r="S1152" s="1" t="s">
        <v>22</v>
      </c>
      <c r="AC1152" s="107">
        <v>546</v>
      </c>
      <c r="AD1152" s="107" t="s">
        <v>2627</v>
      </c>
      <c r="AE1152" s="107" t="str">
        <f t="shared" si="0"/>
        <v>Rua Setúbal, 777, Boa Viagem, Recife</v>
      </c>
      <c r="AF1152" s="109" t="s">
        <v>1922</v>
      </c>
      <c r="AH1152" s="97" t="s">
        <v>23</v>
      </c>
      <c r="AI1152" s="101" t="s">
        <v>2630</v>
      </c>
      <c r="AJ1152" s="97">
        <v>777</v>
      </c>
      <c r="AK1152" s="101" t="s">
        <v>875</v>
      </c>
      <c r="AL1152" s="101" t="s">
        <v>719</v>
      </c>
    </row>
    <row r="1153" spans="1:38" ht="25.5" x14ac:dyDescent="0.2">
      <c r="A1153" s="1">
        <v>2025547</v>
      </c>
      <c r="B1153" s="5">
        <v>45960</v>
      </c>
      <c r="C1153" s="7" t="s">
        <v>2463</v>
      </c>
      <c r="D1153" s="2" t="s">
        <v>2628</v>
      </c>
      <c r="E1153" s="1" t="s">
        <v>34</v>
      </c>
      <c r="F1153" s="3" t="s">
        <v>875</v>
      </c>
      <c r="G1153" s="1">
        <v>5576</v>
      </c>
      <c r="H1153" s="3" t="s">
        <v>875</v>
      </c>
      <c r="I1153" s="3" t="s">
        <v>719</v>
      </c>
      <c r="J1153" s="1" t="s">
        <v>18</v>
      </c>
      <c r="K1153" s="1" t="s">
        <v>532</v>
      </c>
      <c r="L1153" s="4" t="s">
        <v>2634</v>
      </c>
      <c r="M1153" s="25" t="s">
        <v>19</v>
      </c>
      <c r="O1153" s="5"/>
      <c r="P1153" s="3" t="s">
        <v>55</v>
      </c>
      <c r="Q1153" s="3" t="s">
        <v>25</v>
      </c>
      <c r="R1153" s="3" t="s">
        <v>1197</v>
      </c>
      <c r="S1153" s="1" t="s">
        <v>22</v>
      </c>
      <c r="AC1153" s="107">
        <v>547</v>
      </c>
      <c r="AD1153" s="107" t="s">
        <v>2628</v>
      </c>
      <c r="AE1153" s="107" t="str">
        <f t="shared" si="0"/>
        <v>Avenida Boa Viagem, 5576, Boa Viagem, Recife</v>
      </c>
      <c r="AF1153" s="110" t="s">
        <v>2648</v>
      </c>
      <c r="AH1153" s="104" t="s">
        <v>34</v>
      </c>
      <c r="AI1153" s="105" t="s">
        <v>875</v>
      </c>
      <c r="AJ1153" s="104">
        <v>5576</v>
      </c>
      <c r="AK1153" s="105" t="s">
        <v>875</v>
      </c>
      <c r="AL1153" s="105" t="s">
        <v>719</v>
      </c>
    </row>
    <row r="1154" spans="1:38" ht="25.5" x14ac:dyDescent="0.2">
      <c r="A1154" s="1">
        <v>2025548</v>
      </c>
      <c r="B1154" s="5">
        <v>45960</v>
      </c>
      <c r="C1154" s="7" t="s">
        <v>2463</v>
      </c>
      <c r="D1154" s="2" t="s">
        <v>2629</v>
      </c>
      <c r="E1154" s="1" t="s">
        <v>23</v>
      </c>
      <c r="F1154" s="3" t="s">
        <v>2630</v>
      </c>
      <c r="G1154" s="1">
        <v>746</v>
      </c>
      <c r="H1154" s="3" t="s">
        <v>875</v>
      </c>
      <c r="I1154" s="3" t="s">
        <v>719</v>
      </c>
      <c r="J1154" s="1" t="s">
        <v>24</v>
      </c>
      <c r="K1154" s="1" t="s">
        <v>532</v>
      </c>
      <c r="L1154" s="4" t="s">
        <v>2643</v>
      </c>
      <c r="M1154" s="25" t="s">
        <v>19</v>
      </c>
      <c r="N1154" s="5">
        <v>42766</v>
      </c>
      <c r="O1154" s="5">
        <v>46418</v>
      </c>
      <c r="P1154" s="3" t="s">
        <v>55</v>
      </c>
      <c r="Q1154" s="3" t="s">
        <v>25</v>
      </c>
      <c r="R1154" s="3" t="s">
        <v>1197</v>
      </c>
      <c r="S1154" s="1" t="s">
        <v>22</v>
      </c>
      <c r="AC1154" s="107">
        <v>548</v>
      </c>
      <c r="AD1154" s="107" t="s">
        <v>2629</v>
      </c>
      <c r="AE1154" s="107" t="str">
        <f t="shared" si="0"/>
        <v>Rua Setúbal, 746, Boa Viagem, Recife</v>
      </c>
      <c r="AF1154" s="109" t="s">
        <v>1922</v>
      </c>
      <c r="AH1154" s="97" t="s">
        <v>23</v>
      </c>
      <c r="AI1154" s="101" t="s">
        <v>2630</v>
      </c>
      <c r="AJ1154" s="97">
        <v>746</v>
      </c>
      <c r="AK1154" s="101" t="s">
        <v>875</v>
      </c>
      <c r="AL1154" s="101" t="s">
        <v>719</v>
      </c>
    </row>
    <row r="1155" spans="1:38" x14ac:dyDescent="0.2">
      <c r="A1155" s="1">
        <v>2025549</v>
      </c>
      <c r="B1155" s="5">
        <v>45968</v>
      </c>
      <c r="C1155" s="7" t="s">
        <v>2651</v>
      </c>
      <c r="D1155" s="2" t="s">
        <v>2670</v>
      </c>
      <c r="E1155" s="1" t="s">
        <v>34</v>
      </c>
      <c r="F1155" s="3" t="s">
        <v>875</v>
      </c>
      <c r="G1155" s="1" t="s">
        <v>2656</v>
      </c>
      <c r="H1155" s="3" t="s">
        <v>875</v>
      </c>
      <c r="I1155" s="3" t="s">
        <v>719</v>
      </c>
      <c r="J1155" s="1" t="s">
        <v>24</v>
      </c>
      <c r="K1155" s="1" t="s">
        <v>532</v>
      </c>
      <c r="L1155" s="4" t="s">
        <v>2657</v>
      </c>
      <c r="M1155" s="25" t="s">
        <v>19</v>
      </c>
      <c r="N1155" s="5">
        <v>44834</v>
      </c>
      <c r="O1155" s="5">
        <v>48487</v>
      </c>
      <c r="P1155" s="3" t="s">
        <v>55</v>
      </c>
      <c r="Q1155" s="3" t="s">
        <v>1947</v>
      </c>
      <c r="R1155" s="3" t="s">
        <v>1197</v>
      </c>
      <c r="S1155" s="1" t="s">
        <v>22</v>
      </c>
    </row>
    <row r="1156" spans="1:38" x14ac:dyDescent="0.2">
      <c r="A1156" s="1">
        <v>2025550</v>
      </c>
      <c r="B1156" s="5">
        <v>45968</v>
      </c>
      <c r="C1156" s="7" t="s">
        <v>2651</v>
      </c>
      <c r="D1156" s="2" t="s">
        <v>2671</v>
      </c>
      <c r="E1156" s="1" t="s">
        <v>34</v>
      </c>
      <c r="F1156" s="3" t="s">
        <v>875</v>
      </c>
      <c r="G1156" s="1" t="s">
        <v>2655</v>
      </c>
      <c r="H1156" s="3" t="s">
        <v>875</v>
      </c>
      <c r="I1156" s="3" t="s">
        <v>719</v>
      </c>
      <c r="J1156" s="1" t="s">
        <v>24</v>
      </c>
      <c r="K1156" s="1" t="s">
        <v>532</v>
      </c>
      <c r="L1156" s="4" t="s">
        <v>2658</v>
      </c>
      <c r="M1156" s="25" t="s">
        <v>19</v>
      </c>
      <c r="N1156" s="5">
        <v>44439</v>
      </c>
      <c r="O1156" s="5">
        <v>48091</v>
      </c>
      <c r="P1156" s="3" t="s">
        <v>55</v>
      </c>
      <c r="Q1156" s="3" t="s">
        <v>1947</v>
      </c>
      <c r="R1156" s="3" t="s">
        <v>1197</v>
      </c>
      <c r="S1156" s="1" t="s">
        <v>22</v>
      </c>
    </row>
    <row r="1157" spans="1:38" x14ac:dyDescent="0.2">
      <c r="A1157" s="1">
        <v>2025551</v>
      </c>
      <c r="B1157" s="5">
        <v>45968</v>
      </c>
      <c r="C1157" s="7" t="s">
        <v>2651</v>
      </c>
      <c r="D1157" s="2" t="s">
        <v>2672</v>
      </c>
      <c r="E1157" s="1" t="s">
        <v>34</v>
      </c>
      <c r="F1157" s="3" t="s">
        <v>875</v>
      </c>
      <c r="G1157" s="1">
        <v>5450</v>
      </c>
      <c r="H1157" s="3" t="s">
        <v>875</v>
      </c>
      <c r="I1157" s="3" t="s">
        <v>719</v>
      </c>
      <c r="J1157" s="1" t="s">
        <v>24</v>
      </c>
      <c r="K1157" s="1" t="s">
        <v>532</v>
      </c>
      <c r="L1157" s="4" t="s">
        <v>2659</v>
      </c>
      <c r="M1157" s="25" t="s">
        <v>19</v>
      </c>
      <c r="N1157" s="5">
        <v>45473</v>
      </c>
      <c r="O1157" s="5">
        <v>49125</v>
      </c>
      <c r="P1157" s="3" t="s">
        <v>55</v>
      </c>
      <c r="Q1157" s="3" t="s">
        <v>1947</v>
      </c>
      <c r="R1157" s="3" t="s">
        <v>1197</v>
      </c>
      <c r="S1157" s="1" t="s">
        <v>22</v>
      </c>
    </row>
    <row r="1158" spans="1:38" x14ac:dyDescent="0.2">
      <c r="A1158" s="1">
        <v>2025552</v>
      </c>
      <c r="B1158" s="5">
        <v>45968</v>
      </c>
      <c r="C1158" s="7" t="s">
        <v>2651</v>
      </c>
      <c r="D1158" s="2" t="s">
        <v>2653</v>
      </c>
      <c r="E1158" s="1" t="s">
        <v>34</v>
      </c>
      <c r="F1158" s="3" t="s">
        <v>875</v>
      </c>
      <c r="G1158" s="1">
        <v>5426</v>
      </c>
      <c r="H1158" s="3" t="s">
        <v>875</v>
      </c>
      <c r="I1158" s="3" t="s">
        <v>719</v>
      </c>
      <c r="J1158" s="1" t="s">
        <v>18</v>
      </c>
      <c r="K1158" s="1" t="s">
        <v>532</v>
      </c>
      <c r="L1158" s="4" t="s">
        <v>2660</v>
      </c>
      <c r="M1158" s="25" t="s">
        <v>19</v>
      </c>
      <c r="N1158" s="5">
        <v>44439</v>
      </c>
      <c r="O1158" s="5">
        <v>48091</v>
      </c>
      <c r="P1158" s="3" t="s">
        <v>55</v>
      </c>
      <c r="Q1158" s="3" t="s">
        <v>1947</v>
      </c>
      <c r="R1158" s="3" t="s">
        <v>1197</v>
      </c>
      <c r="S1158" s="1" t="s">
        <v>22</v>
      </c>
    </row>
    <row r="1159" spans="1:38" x14ac:dyDescent="0.2">
      <c r="A1159" s="1">
        <v>2025553</v>
      </c>
      <c r="B1159" s="5">
        <v>45968</v>
      </c>
      <c r="C1159" s="7" t="s">
        <v>2651</v>
      </c>
      <c r="D1159" s="2" t="s">
        <v>2673</v>
      </c>
      <c r="E1159" s="1" t="s">
        <v>23</v>
      </c>
      <c r="F1159" s="3" t="s">
        <v>2630</v>
      </c>
      <c r="G1159" s="1">
        <v>638</v>
      </c>
      <c r="H1159" s="3" t="s">
        <v>875</v>
      </c>
      <c r="I1159" s="3" t="s">
        <v>719</v>
      </c>
      <c r="J1159" s="1" t="s">
        <v>24</v>
      </c>
      <c r="K1159" s="1" t="s">
        <v>532</v>
      </c>
      <c r="L1159" s="4" t="s">
        <v>2661</v>
      </c>
      <c r="M1159" s="25" t="s">
        <v>19</v>
      </c>
      <c r="N1159" s="5">
        <v>42094</v>
      </c>
      <c r="O1159" s="5">
        <v>45747</v>
      </c>
      <c r="P1159" s="3" t="s">
        <v>55</v>
      </c>
      <c r="Q1159" s="3" t="s">
        <v>1947</v>
      </c>
      <c r="R1159" s="3" t="s">
        <v>1197</v>
      </c>
      <c r="S1159" s="1" t="s">
        <v>22</v>
      </c>
    </row>
    <row r="1160" spans="1:38" x14ac:dyDescent="0.2">
      <c r="A1160" s="1">
        <v>2025554</v>
      </c>
      <c r="B1160" s="5">
        <v>45968</v>
      </c>
      <c r="C1160" s="7" t="s">
        <v>2651</v>
      </c>
      <c r="D1160" s="2" t="s">
        <v>2674</v>
      </c>
      <c r="E1160" s="1" t="s">
        <v>23</v>
      </c>
      <c r="F1160" s="3" t="s">
        <v>2630</v>
      </c>
      <c r="G1160" s="1">
        <v>542</v>
      </c>
      <c r="H1160" s="3" t="s">
        <v>875</v>
      </c>
      <c r="I1160" s="3" t="s">
        <v>719</v>
      </c>
      <c r="J1160" s="1" t="s">
        <v>24</v>
      </c>
      <c r="K1160" s="1" t="s">
        <v>532</v>
      </c>
      <c r="L1160" s="4" t="s">
        <v>2662</v>
      </c>
      <c r="M1160" s="25" t="s">
        <v>19</v>
      </c>
      <c r="N1160" s="5">
        <v>42766</v>
      </c>
      <c r="O1160" s="5">
        <v>46418</v>
      </c>
      <c r="P1160" s="3" t="s">
        <v>55</v>
      </c>
      <c r="Q1160" s="3" t="s">
        <v>1947</v>
      </c>
      <c r="R1160" s="3" t="s">
        <v>1197</v>
      </c>
      <c r="S1160" s="1" t="s">
        <v>22</v>
      </c>
    </row>
    <row r="1161" spans="1:38" x14ac:dyDescent="0.2">
      <c r="A1161" s="1">
        <v>2025555</v>
      </c>
      <c r="B1161" s="5">
        <v>45968</v>
      </c>
      <c r="C1161" s="7" t="s">
        <v>2651</v>
      </c>
      <c r="D1161" s="2" t="s">
        <v>2678</v>
      </c>
      <c r="E1161" s="1" t="s">
        <v>23</v>
      </c>
      <c r="F1161" s="3" t="s">
        <v>2630</v>
      </c>
      <c r="G1161" s="1" t="s">
        <v>396</v>
      </c>
      <c r="H1161" s="3" t="s">
        <v>875</v>
      </c>
      <c r="I1161" s="3" t="s">
        <v>719</v>
      </c>
      <c r="J1161" s="1" t="s">
        <v>24</v>
      </c>
      <c r="K1161" s="1" t="s">
        <v>532</v>
      </c>
      <c r="L1161" s="4" t="s">
        <v>2663</v>
      </c>
      <c r="M1161" s="25" t="s">
        <v>19</v>
      </c>
      <c r="N1161" s="5">
        <v>44439</v>
      </c>
      <c r="O1161" s="5">
        <v>48091</v>
      </c>
      <c r="P1161" s="3" t="s">
        <v>55</v>
      </c>
      <c r="Q1161" s="3" t="s">
        <v>1947</v>
      </c>
      <c r="R1161" s="3" t="s">
        <v>1197</v>
      </c>
      <c r="S1161" s="1" t="s">
        <v>22</v>
      </c>
    </row>
    <row r="1162" spans="1:38" x14ac:dyDescent="0.2">
      <c r="A1162" s="1">
        <v>2025556</v>
      </c>
      <c r="B1162" s="5">
        <v>45968</v>
      </c>
      <c r="C1162" s="7" t="s">
        <v>2651</v>
      </c>
      <c r="D1162" s="2" t="s">
        <v>2675</v>
      </c>
      <c r="E1162" s="1" t="s">
        <v>23</v>
      </c>
      <c r="F1162" s="3" t="s">
        <v>2630</v>
      </c>
      <c r="G1162" s="1">
        <v>464</v>
      </c>
      <c r="H1162" s="3" t="s">
        <v>875</v>
      </c>
      <c r="I1162" s="3" t="s">
        <v>719</v>
      </c>
      <c r="J1162" s="1" t="s">
        <v>24</v>
      </c>
      <c r="K1162" s="1" t="s">
        <v>532</v>
      </c>
      <c r="L1162" s="4" t="s">
        <v>2664</v>
      </c>
      <c r="M1162" s="25" t="s">
        <v>19</v>
      </c>
      <c r="N1162" s="5">
        <v>45473</v>
      </c>
      <c r="O1162" s="5">
        <v>49125</v>
      </c>
      <c r="P1162" s="3" t="s">
        <v>55</v>
      </c>
      <c r="Q1162" s="3" t="s">
        <v>1947</v>
      </c>
      <c r="R1162" s="3" t="s">
        <v>1197</v>
      </c>
      <c r="S1162" s="1" t="s">
        <v>22</v>
      </c>
    </row>
    <row r="1163" spans="1:38" x14ac:dyDescent="0.2">
      <c r="A1163" s="1">
        <v>2025557</v>
      </c>
      <c r="B1163" s="5">
        <v>45968</v>
      </c>
      <c r="C1163" s="7" t="s">
        <v>2651</v>
      </c>
      <c r="D1163" s="2" t="s">
        <v>2676</v>
      </c>
      <c r="E1163" s="1" t="s">
        <v>23</v>
      </c>
      <c r="F1163" s="3" t="s">
        <v>2630</v>
      </c>
      <c r="G1163" s="1">
        <v>512</v>
      </c>
      <c r="H1163" s="3" t="s">
        <v>875</v>
      </c>
      <c r="I1163" s="3" t="s">
        <v>719</v>
      </c>
      <c r="J1163" s="1" t="s">
        <v>24</v>
      </c>
      <c r="K1163" s="1" t="s">
        <v>532</v>
      </c>
      <c r="L1163" s="4" t="s">
        <v>2665</v>
      </c>
      <c r="M1163" s="25" t="s">
        <v>19</v>
      </c>
      <c r="N1163" s="5">
        <v>45565</v>
      </c>
      <c r="O1163" s="5">
        <v>49217</v>
      </c>
      <c r="P1163" s="3" t="s">
        <v>55</v>
      </c>
      <c r="Q1163" s="3" t="s">
        <v>1947</v>
      </c>
      <c r="R1163" s="3" t="s">
        <v>1197</v>
      </c>
      <c r="S1163" s="1" t="s">
        <v>22</v>
      </c>
    </row>
    <row r="1164" spans="1:38" x14ac:dyDescent="0.2">
      <c r="A1164" s="1">
        <v>2025558</v>
      </c>
      <c r="B1164" s="5">
        <v>45968</v>
      </c>
      <c r="C1164" s="7" t="s">
        <v>2651</v>
      </c>
      <c r="D1164" s="2" t="s">
        <v>2677</v>
      </c>
      <c r="E1164" s="1" t="s">
        <v>34</v>
      </c>
      <c r="F1164" s="3" t="s">
        <v>875</v>
      </c>
      <c r="G1164" s="1">
        <v>5274</v>
      </c>
      <c r="H1164" s="3" t="s">
        <v>875</v>
      </c>
      <c r="I1164" s="3" t="s">
        <v>719</v>
      </c>
      <c r="J1164" s="1" t="s">
        <v>24</v>
      </c>
      <c r="K1164" s="1" t="s">
        <v>532</v>
      </c>
      <c r="L1164" s="4" t="s">
        <v>2666</v>
      </c>
      <c r="M1164" s="25" t="s">
        <v>19</v>
      </c>
      <c r="N1164" s="5">
        <v>44681</v>
      </c>
      <c r="O1164" s="5">
        <v>48334</v>
      </c>
      <c r="P1164" s="3" t="s">
        <v>55</v>
      </c>
      <c r="Q1164" s="3" t="s">
        <v>1947</v>
      </c>
      <c r="R1164" s="3" t="s">
        <v>1197</v>
      </c>
      <c r="S1164" s="1" t="s">
        <v>22</v>
      </c>
    </row>
    <row r="1165" spans="1:38" ht="25.5" x14ac:dyDescent="0.2">
      <c r="A1165" s="1">
        <v>2025559</v>
      </c>
      <c r="B1165" s="5">
        <v>45975</v>
      </c>
      <c r="C1165" s="7" t="s">
        <v>2651</v>
      </c>
      <c r="D1165" s="2" t="s">
        <v>2679</v>
      </c>
      <c r="E1165" s="1" t="s">
        <v>23</v>
      </c>
      <c r="F1165" s="3" t="s">
        <v>2630</v>
      </c>
      <c r="G1165" s="1">
        <v>336</v>
      </c>
      <c r="H1165" s="3" t="s">
        <v>875</v>
      </c>
      <c r="I1165" s="3" t="s">
        <v>719</v>
      </c>
      <c r="J1165" s="1" t="s">
        <v>24</v>
      </c>
      <c r="K1165" s="1" t="s">
        <v>532</v>
      </c>
      <c r="L1165" s="4" t="s">
        <v>2693</v>
      </c>
      <c r="M1165" s="25" t="s">
        <v>19</v>
      </c>
      <c r="N1165" s="5">
        <v>45596</v>
      </c>
      <c r="O1165" s="5">
        <v>49248</v>
      </c>
      <c r="P1165" s="3" t="s">
        <v>2478</v>
      </c>
      <c r="Q1165" s="3" t="s">
        <v>20</v>
      </c>
      <c r="R1165" s="3" t="s">
        <v>1197</v>
      </c>
      <c r="S1165" s="1" t="s">
        <v>22</v>
      </c>
    </row>
    <row r="1166" spans="1:38" ht="25.5" x14ac:dyDescent="0.2">
      <c r="A1166" s="1">
        <v>2025560</v>
      </c>
      <c r="B1166" s="5">
        <v>45975</v>
      </c>
      <c r="C1166" s="7" t="s">
        <v>2651</v>
      </c>
      <c r="D1166" s="2" t="s">
        <v>2680</v>
      </c>
      <c r="E1166" s="1" t="s">
        <v>23</v>
      </c>
      <c r="F1166" s="3" t="s">
        <v>2690</v>
      </c>
      <c r="G1166" s="1">
        <v>88</v>
      </c>
      <c r="H1166" s="3" t="s">
        <v>875</v>
      </c>
      <c r="I1166" s="3" t="s">
        <v>719</v>
      </c>
      <c r="J1166" s="1" t="s">
        <v>24</v>
      </c>
      <c r="K1166" s="1" t="s">
        <v>532</v>
      </c>
      <c r="L1166" s="4" t="s">
        <v>2694</v>
      </c>
      <c r="M1166" s="25" t="s">
        <v>19</v>
      </c>
      <c r="N1166" s="5">
        <v>44834</v>
      </c>
      <c r="O1166" s="5">
        <v>48487</v>
      </c>
      <c r="P1166" s="3" t="s">
        <v>2478</v>
      </c>
      <c r="Q1166" s="3" t="s">
        <v>20</v>
      </c>
      <c r="R1166" s="3" t="s">
        <v>1197</v>
      </c>
      <c r="S1166" s="1" t="s">
        <v>22</v>
      </c>
    </row>
    <row r="1167" spans="1:38" ht="25.5" x14ac:dyDescent="0.2">
      <c r="A1167" s="1">
        <v>2025561</v>
      </c>
      <c r="B1167" s="5">
        <v>45975</v>
      </c>
      <c r="C1167" s="7" t="s">
        <v>2651</v>
      </c>
      <c r="D1167" s="2" t="s">
        <v>2696</v>
      </c>
      <c r="E1167" s="1" t="s">
        <v>23</v>
      </c>
      <c r="F1167" s="3" t="s">
        <v>2630</v>
      </c>
      <c r="G1167" s="1">
        <v>278</v>
      </c>
      <c r="H1167" s="3" t="s">
        <v>875</v>
      </c>
      <c r="I1167" s="3" t="s">
        <v>719</v>
      </c>
      <c r="J1167" s="1" t="s">
        <v>24</v>
      </c>
      <c r="K1167" s="1" t="s">
        <v>532</v>
      </c>
      <c r="L1167" s="4" t="s">
        <v>2695</v>
      </c>
      <c r="M1167" s="25" t="s">
        <v>19</v>
      </c>
      <c r="N1167" s="5">
        <v>45565</v>
      </c>
      <c r="O1167" s="5">
        <v>49217</v>
      </c>
      <c r="P1167" s="3" t="s">
        <v>2478</v>
      </c>
      <c r="Q1167" s="3" t="s">
        <v>20</v>
      </c>
      <c r="R1167" s="3" t="s">
        <v>1197</v>
      </c>
      <c r="S1167" s="1" t="s">
        <v>22</v>
      </c>
    </row>
    <row r="1168" spans="1:38" ht="25.5" x14ac:dyDescent="0.2">
      <c r="A1168" s="1">
        <v>2025562</v>
      </c>
      <c r="B1168" s="5">
        <v>45975</v>
      </c>
      <c r="C1168" s="7" t="s">
        <v>2651</v>
      </c>
      <c r="D1168" s="2" t="s">
        <v>2681</v>
      </c>
      <c r="E1168" s="1" t="s">
        <v>23</v>
      </c>
      <c r="F1168" s="3" t="s">
        <v>2690</v>
      </c>
      <c r="G1168" s="1" t="s">
        <v>396</v>
      </c>
      <c r="H1168" s="3" t="s">
        <v>875</v>
      </c>
      <c r="I1168" s="3" t="s">
        <v>719</v>
      </c>
      <c r="J1168" s="1" t="s">
        <v>24</v>
      </c>
      <c r="K1168" s="1" t="s">
        <v>532</v>
      </c>
      <c r="L1168" s="4" t="s">
        <v>2697</v>
      </c>
      <c r="M1168" s="25" t="s">
        <v>19</v>
      </c>
      <c r="N1168" s="5">
        <v>44074</v>
      </c>
      <c r="O1168" s="5">
        <v>47726</v>
      </c>
      <c r="P1168" s="3" t="s">
        <v>2478</v>
      </c>
      <c r="Q1168" s="3" t="s">
        <v>20</v>
      </c>
      <c r="R1168" s="3" t="s">
        <v>1197</v>
      </c>
      <c r="S1168" s="1" t="s">
        <v>22</v>
      </c>
    </row>
    <row r="1169" spans="1:19" ht="25.5" x14ac:dyDescent="0.2">
      <c r="A1169" s="1">
        <v>2025563</v>
      </c>
      <c r="B1169" s="5">
        <v>45975</v>
      </c>
      <c r="C1169" s="7" t="s">
        <v>2651</v>
      </c>
      <c r="D1169" s="2" t="s">
        <v>2682</v>
      </c>
      <c r="E1169" s="1" t="s">
        <v>23</v>
      </c>
      <c r="F1169" s="3" t="s">
        <v>2690</v>
      </c>
      <c r="G1169" s="1">
        <v>20</v>
      </c>
      <c r="H1169" s="3" t="s">
        <v>875</v>
      </c>
      <c r="I1169" s="3" t="s">
        <v>719</v>
      </c>
      <c r="J1169" s="1" t="s">
        <v>24</v>
      </c>
      <c r="K1169" s="1" t="s">
        <v>532</v>
      </c>
      <c r="L1169" s="4" t="s">
        <v>2698</v>
      </c>
      <c r="M1169" s="25" t="s">
        <v>19</v>
      </c>
      <c r="N1169" s="5">
        <v>42185</v>
      </c>
      <c r="O1169" s="5">
        <v>45838</v>
      </c>
      <c r="P1169" s="3" t="s">
        <v>2478</v>
      </c>
      <c r="Q1169" s="3" t="s">
        <v>20</v>
      </c>
      <c r="R1169" s="3" t="s">
        <v>1197</v>
      </c>
      <c r="S1169" s="1" t="s">
        <v>22</v>
      </c>
    </row>
    <row r="1170" spans="1:19" ht="25.5" x14ac:dyDescent="0.2">
      <c r="A1170" s="1">
        <v>2025564</v>
      </c>
      <c r="B1170" s="5">
        <v>45975</v>
      </c>
      <c r="C1170" s="7" t="s">
        <v>2651</v>
      </c>
      <c r="D1170" s="2" t="s">
        <v>2683</v>
      </c>
      <c r="E1170" s="1" t="s">
        <v>34</v>
      </c>
      <c r="F1170" s="3" t="s">
        <v>875</v>
      </c>
      <c r="G1170" s="1">
        <v>5110</v>
      </c>
      <c r="H1170" s="3" t="s">
        <v>875</v>
      </c>
      <c r="I1170" s="3" t="s">
        <v>719</v>
      </c>
      <c r="J1170" s="1" t="s">
        <v>24</v>
      </c>
      <c r="K1170" s="1" t="s">
        <v>532</v>
      </c>
      <c r="L1170" s="4" t="s">
        <v>2699</v>
      </c>
      <c r="M1170" s="25" t="s">
        <v>19</v>
      </c>
      <c r="N1170" s="5">
        <v>44074</v>
      </c>
      <c r="O1170" s="5">
        <v>47726</v>
      </c>
      <c r="P1170" s="3" t="s">
        <v>2478</v>
      </c>
      <c r="Q1170" s="3" t="s">
        <v>20</v>
      </c>
      <c r="R1170" s="3" t="s">
        <v>1197</v>
      </c>
      <c r="S1170" s="1" t="s">
        <v>22</v>
      </c>
    </row>
    <row r="1171" spans="1:19" ht="25.5" x14ac:dyDescent="0.2">
      <c r="A1171" s="1">
        <v>2025565</v>
      </c>
      <c r="B1171" s="5">
        <v>45975</v>
      </c>
      <c r="C1171" s="7" t="s">
        <v>2651</v>
      </c>
      <c r="D1171" s="2" t="s">
        <v>2684</v>
      </c>
      <c r="E1171" s="1" t="s">
        <v>34</v>
      </c>
      <c r="F1171" s="3" t="s">
        <v>875</v>
      </c>
      <c r="G1171" s="1">
        <v>5132</v>
      </c>
      <c r="H1171" s="3" t="s">
        <v>875</v>
      </c>
      <c r="I1171" s="3" t="s">
        <v>719</v>
      </c>
      <c r="J1171" s="1" t="s">
        <v>24</v>
      </c>
      <c r="K1171" s="1" t="s">
        <v>532</v>
      </c>
      <c r="L1171" s="4" t="s">
        <v>2637</v>
      </c>
      <c r="M1171" s="25" t="s">
        <v>19</v>
      </c>
      <c r="O1171" s="5"/>
      <c r="P1171" s="3" t="s">
        <v>2478</v>
      </c>
      <c r="Q1171" s="3" t="s">
        <v>20</v>
      </c>
      <c r="R1171" s="3" t="s">
        <v>1197</v>
      </c>
      <c r="S1171" s="1" t="s">
        <v>22</v>
      </c>
    </row>
    <row r="1172" spans="1:19" ht="25.5" x14ac:dyDescent="0.2">
      <c r="A1172" s="1">
        <v>2025566</v>
      </c>
      <c r="B1172" s="5">
        <v>45975</v>
      </c>
      <c r="C1172" s="7" t="s">
        <v>2651</v>
      </c>
      <c r="D1172" s="2" t="s">
        <v>2685</v>
      </c>
      <c r="E1172" s="1" t="s">
        <v>34</v>
      </c>
      <c r="F1172" s="3" t="s">
        <v>875</v>
      </c>
      <c r="G1172" s="1">
        <v>5030</v>
      </c>
      <c r="H1172" s="3" t="s">
        <v>875</v>
      </c>
      <c r="I1172" s="3" t="s">
        <v>719</v>
      </c>
      <c r="J1172" s="1" t="s">
        <v>24</v>
      </c>
      <c r="K1172" s="1" t="s">
        <v>532</v>
      </c>
      <c r="L1172" s="4" t="s">
        <v>2700</v>
      </c>
      <c r="M1172" s="25" t="s">
        <v>19</v>
      </c>
      <c r="N1172" s="5">
        <v>44742</v>
      </c>
      <c r="O1172" s="5">
        <v>48395</v>
      </c>
      <c r="P1172" s="3" t="s">
        <v>2478</v>
      </c>
      <c r="Q1172" s="3" t="s">
        <v>20</v>
      </c>
      <c r="R1172" s="3" t="s">
        <v>1197</v>
      </c>
      <c r="S1172" s="1" t="s">
        <v>22</v>
      </c>
    </row>
    <row r="1173" spans="1:19" ht="25.5" x14ac:dyDescent="0.2">
      <c r="A1173" s="1">
        <v>2025567</v>
      </c>
      <c r="B1173" s="5">
        <v>45975</v>
      </c>
      <c r="C1173" s="7" t="s">
        <v>2651</v>
      </c>
      <c r="D1173" s="2" t="s">
        <v>2686</v>
      </c>
      <c r="E1173" s="1" t="s">
        <v>23</v>
      </c>
      <c r="F1173" s="3" t="s">
        <v>2630</v>
      </c>
      <c r="G1173" s="1">
        <v>156</v>
      </c>
      <c r="H1173" s="3" t="s">
        <v>875</v>
      </c>
      <c r="I1173" s="3" t="s">
        <v>719</v>
      </c>
      <c r="J1173" s="1" t="s">
        <v>18</v>
      </c>
      <c r="K1173" s="1" t="s">
        <v>532</v>
      </c>
      <c r="L1173" s="4" t="s">
        <v>2701</v>
      </c>
      <c r="M1173" s="25" t="s">
        <v>19</v>
      </c>
      <c r="N1173" s="5">
        <v>42155</v>
      </c>
      <c r="O1173" s="5">
        <v>45808</v>
      </c>
      <c r="P1173" s="3" t="s">
        <v>2478</v>
      </c>
      <c r="Q1173" s="3" t="s">
        <v>20</v>
      </c>
      <c r="R1173" s="3" t="s">
        <v>1197</v>
      </c>
      <c r="S1173" s="1" t="s">
        <v>22</v>
      </c>
    </row>
    <row r="1174" spans="1:19" ht="25.5" x14ac:dyDescent="0.2">
      <c r="A1174" s="1">
        <v>2025568</v>
      </c>
      <c r="B1174" s="5">
        <v>45975</v>
      </c>
      <c r="C1174" s="7" t="s">
        <v>2651</v>
      </c>
      <c r="D1174" s="2" t="s">
        <v>2687</v>
      </c>
      <c r="E1174" s="1" t="s">
        <v>23</v>
      </c>
      <c r="F1174" s="3" t="s">
        <v>2691</v>
      </c>
      <c r="G1174" s="1">
        <v>16</v>
      </c>
      <c r="H1174" s="3" t="s">
        <v>875</v>
      </c>
      <c r="I1174" s="3" t="s">
        <v>719</v>
      </c>
      <c r="J1174" s="1" t="s">
        <v>18</v>
      </c>
      <c r="K1174" s="1" t="s">
        <v>532</v>
      </c>
      <c r="L1174" s="4" t="s">
        <v>2702</v>
      </c>
      <c r="M1174" s="25" t="s">
        <v>19</v>
      </c>
      <c r="N1174" s="5">
        <v>44439</v>
      </c>
      <c r="O1174" s="5">
        <v>48091</v>
      </c>
      <c r="P1174" s="3" t="s">
        <v>2478</v>
      </c>
      <c r="Q1174" s="3" t="s">
        <v>20</v>
      </c>
      <c r="R1174" s="3" t="s">
        <v>1197</v>
      </c>
      <c r="S1174" s="1" t="s">
        <v>22</v>
      </c>
    </row>
    <row r="1175" spans="1:19" ht="25.5" x14ac:dyDescent="0.2">
      <c r="A1175" s="1">
        <v>2025569</v>
      </c>
      <c r="B1175" s="5">
        <v>45975</v>
      </c>
      <c r="C1175" s="7" t="s">
        <v>2651</v>
      </c>
      <c r="D1175" s="2" t="s">
        <v>2688</v>
      </c>
      <c r="E1175" s="1" t="s">
        <v>23</v>
      </c>
      <c r="F1175" s="3" t="s">
        <v>2692</v>
      </c>
      <c r="G1175" s="1">
        <v>9</v>
      </c>
      <c r="H1175" s="3" t="s">
        <v>875</v>
      </c>
      <c r="I1175" s="3" t="s">
        <v>719</v>
      </c>
      <c r="J1175" s="1" t="s">
        <v>18</v>
      </c>
      <c r="K1175" s="1" t="s">
        <v>532</v>
      </c>
      <c r="L1175" s="4" t="s">
        <v>2703</v>
      </c>
      <c r="M1175" s="25" t="s">
        <v>19</v>
      </c>
      <c r="N1175" s="5">
        <v>45473</v>
      </c>
      <c r="O1175" s="5">
        <v>49125</v>
      </c>
      <c r="P1175" s="3" t="s">
        <v>2478</v>
      </c>
      <c r="Q1175" s="3" t="s">
        <v>20</v>
      </c>
      <c r="R1175" s="3" t="s">
        <v>1197</v>
      </c>
      <c r="S1175" s="1" t="s">
        <v>22</v>
      </c>
    </row>
    <row r="1176" spans="1:19" ht="25.5" x14ac:dyDescent="0.2">
      <c r="A1176" s="1">
        <v>2025570</v>
      </c>
      <c r="B1176" s="5">
        <v>45975</v>
      </c>
      <c r="C1176" s="7" t="s">
        <v>2651</v>
      </c>
      <c r="D1176" s="2" t="s">
        <v>2689</v>
      </c>
      <c r="E1176" s="1" t="s">
        <v>34</v>
      </c>
      <c r="F1176" s="3" t="s">
        <v>875</v>
      </c>
      <c r="G1176" s="1">
        <v>4860</v>
      </c>
      <c r="H1176" s="3" t="s">
        <v>875</v>
      </c>
      <c r="I1176" s="3" t="s">
        <v>719</v>
      </c>
      <c r="J1176" s="1" t="s">
        <v>24</v>
      </c>
      <c r="K1176" s="1" t="s">
        <v>532</v>
      </c>
      <c r="L1176" s="4" t="s">
        <v>2704</v>
      </c>
      <c r="M1176" s="25" t="s">
        <v>19</v>
      </c>
      <c r="N1176" s="5">
        <v>44377</v>
      </c>
      <c r="O1176" s="5">
        <v>48029</v>
      </c>
      <c r="P1176" s="3" t="s">
        <v>2478</v>
      </c>
      <c r="Q1176" s="3" t="s">
        <v>20</v>
      </c>
      <c r="R1176" s="3" t="s">
        <v>1197</v>
      </c>
      <c r="S1176" s="1" t="s">
        <v>22</v>
      </c>
    </row>
    <row r="1177" spans="1:19" x14ac:dyDescent="0.2">
      <c r="A1177" s="1">
        <v>2025571</v>
      </c>
      <c r="B1177" s="5">
        <v>45989</v>
      </c>
      <c r="C1177" s="7" t="s">
        <v>2651</v>
      </c>
      <c r="D1177" s="2" t="s">
        <v>2707</v>
      </c>
      <c r="E1177" s="1" t="s">
        <v>23</v>
      </c>
      <c r="F1177" s="3" t="s">
        <v>1561</v>
      </c>
      <c r="G1177" s="1">
        <v>191</v>
      </c>
      <c r="H1177" s="3" t="s">
        <v>875</v>
      </c>
      <c r="I1177" s="3" t="s">
        <v>719</v>
      </c>
      <c r="J1177" s="1" t="s">
        <v>24</v>
      </c>
      <c r="K1177" s="1" t="s">
        <v>532</v>
      </c>
      <c r="L1177" s="4" t="s">
        <v>2724</v>
      </c>
      <c r="M1177" s="25" t="s">
        <v>19</v>
      </c>
      <c r="N1177" s="5">
        <v>45565</v>
      </c>
      <c r="O1177" s="5">
        <v>49217</v>
      </c>
      <c r="P1177" s="3" t="s">
        <v>55</v>
      </c>
      <c r="Q1177" s="3" t="s">
        <v>20</v>
      </c>
      <c r="R1177" s="3" t="s">
        <v>2739</v>
      </c>
      <c r="S1177" s="1" t="s">
        <v>22</v>
      </c>
    </row>
    <row r="1178" spans="1:19" x14ac:dyDescent="0.2">
      <c r="A1178" s="1">
        <v>2025572</v>
      </c>
      <c r="B1178" s="5">
        <v>45989</v>
      </c>
      <c r="C1178" s="7" t="s">
        <v>2651</v>
      </c>
      <c r="D1178" s="2" t="s">
        <v>2708</v>
      </c>
      <c r="E1178" s="1" t="s">
        <v>23</v>
      </c>
      <c r="F1178" s="3" t="s">
        <v>1561</v>
      </c>
      <c r="G1178" s="1">
        <v>105</v>
      </c>
      <c r="H1178" s="3" t="s">
        <v>875</v>
      </c>
      <c r="I1178" s="3" t="s">
        <v>719</v>
      </c>
      <c r="J1178" s="1" t="s">
        <v>24</v>
      </c>
      <c r="K1178" s="1" t="s">
        <v>532</v>
      </c>
      <c r="L1178" s="4" t="s">
        <v>2725</v>
      </c>
      <c r="M1178" s="25" t="s">
        <v>19</v>
      </c>
      <c r="N1178" s="5">
        <v>44804</v>
      </c>
      <c r="O1178" s="5">
        <v>48457</v>
      </c>
      <c r="P1178" s="3" t="s">
        <v>55</v>
      </c>
      <c r="Q1178" s="3" t="s">
        <v>20</v>
      </c>
      <c r="R1178" s="3" t="s">
        <v>2739</v>
      </c>
      <c r="S1178" s="1" t="s">
        <v>22</v>
      </c>
    </row>
    <row r="1179" spans="1:19" x14ac:dyDescent="0.2">
      <c r="A1179" s="1">
        <v>2025573</v>
      </c>
      <c r="B1179" s="5">
        <v>45989</v>
      </c>
      <c r="C1179" s="7" t="s">
        <v>2651</v>
      </c>
      <c r="D1179" s="2" t="s">
        <v>2709</v>
      </c>
      <c r="E1179" s="1" t="s">
        <v>23</v>
      </c>
      <c r="F1179" s="3" t="s">
        <v>1561</v>
      </c>
      <c r="G1179" s="1">
        <v>215</v>
      </c>
      <c r="H1179" s="3" t="s">
        <v>875</v>
      </c>
      <c r="I1179" s="3" t="s">
        <v>719</v>
      </c>
      <c r="J1179" s="1" t="s">
        <v>24</v>
      </c>
      <c r="K1179" s="1" t="s">
        <v>532</v>
      </c>
      <c r="L1179" s="4" t="s">
        <v>2726</v>
      </c>
      <c r="M1179" s="25" t="s">
        <v>19</v>
      </c>
      <c r="N1179" s="5">
        <v>44074</v>
      </c>
      <c r="O1179" s="5">
        <v>47726</v>
      </c>
      <c r="P1179" s="3" t="s">
        <v>55</v>
      </c>
      <c r="Q1179" s="3" t="s">
        <v>20</v>
      </c>
      <c r="R1179" s="3" t="s">
        <v>2739</v>
      </c>
      <c r="S1179" s="1" t="s">
        <v>22</v>
      </c>
    </row>
    <row r="1180" spans="1:19" x14ac:dyDescent="0.2">
      <c r="A1180" s="1">
        <v>2025574</v>
      </c>
      <c r="B1180" s="5">
        <v>45989</v>
      </c>
      <c r="C1180" s="7" t="s">
        <v>2651</v>
      </c>
      <c r="D1180" s="2" t="s">
        <v>2710</v>
      </c>
      <c r="E1180" s="1" t="s">
        <v>23</v>
      </c>
      <c r="F1180" s="3" t="s">
        <v>2692</v>
      </c>
      <c r="G1180" s="1">
        <v>293</v>
      </c>
      <c r="H1180" s="3" t="s">
        <v>875</v>
      </c>
      <c r="I1180" s="3" t="s">
        <v>719</v>
      </c>
      <c r="J1180" s="1" t="s">
        <v>24</v>
      </c>
      <c r="K1180" s="1" t="s">
        <v>532</v>
      </c>
      <c r="L1180" s="4" t="s">
        <v>2727</v>
      </c>
      <c r="M1180" s="25" t="s">
        <v>19</v>
      </c>
      <c r="N1180" s="5">
        <v>42766</v>
      </c>
      <c r="O1180" s="5">
        <v>46418</v>
      </c>
      <c r="P1180" s="3" t="s">
        <v>55</v>
      </c>
      <c r="Q1180" s="3" t="s">
        <v>20</v>
      </c>
      <c r="R1180" s="3" t="s">
        <v>2739</v>
      </c>
      <c r="S1180" s="1" t="s">
        <v>22</v>
      </c>
    </row>
    <row r="1181" spans="1:19" x14ac:dyDescent="0.2">
      <c r="A1181" s="1">
        <v>2025575</v>
      </c>
      <c r="B1181" s="5">
        <v>45989</v>
      </c>
      <c r="C1181" s="7" t="s">
        <v>2651</v>
      </c>
      <c r="D1181" s="2" t="s">
        <v>2711</v>
      </c>
      <c r="E1181" s="1" t="s">
        <v>34</v>
      </c>
      <c r="F1181" s="3" t="s">
        <v>875</v>
      </c>
      <c r="G1181" s="1">
        <v>4660</v>
      </c>
      <c r="H1181" s="3" t="s">
        <v>875</v>
      </c>
      <c r="I1181" s="3" t="s">
        <v>719</v>
      </c>
      <c r="J1181" s="1" t="s">
        <v>24</v>
      </c>
      <c r="K1181" s="1" t="s">
        <v>532</v>
      </c>
      <c r="L1181" s="4" t="s">
        <v>2728</v>
      </c>
      <c r="M1181" s="25" t="s">
        <v>19</v>
      </c>
      <c r="N1181" s="5">
        <v>45565</v>
      </c>
      <c r="O1181" s="5">
        <v>49217</v>
      </c>
      <c r="P1181" s="3" t="s">
        <v>55</v>
      </c>
      <c r="Q1181" s="3" t="s">
        <v>20</v>
      </c>
      <c r="R1181" s="3" t="s">
        <v>2739</v>
      </c>
      <c r="S1181" s="1" t="s">
        <v>22</v>
      </c>
    </row>
    <row r="1182" spans="1:19" x14ac:dyDescent="0.2">
      <c r="A1182" s="1">
        <v>2025576</v>
      </c>
      <c r="B1182" s="5">
        <v>45989</v>
      </c>
      <c r="C1182" s="7" t="s">
        <v>2651</v>
      </c>
      <c r="D1182" s="2" t="s">
        <v>2712</v>
      </c>
      <c r="E1182" s="1" t="s">
        <v>23</v>
      </c>
      <c r="F1182" s="3" t="s">
        <v>2692</v>
      </c>
      <c r="G1182" s="1">
        <v>265</v>
      </c>
      <c r="H1182" s="3" t="s">
        <v>875</v>
      </c>
      <c r="I1182" s="3" t="s">
        <v>719</v>
      </c>
      <c r="J1182" s="1" t="s">
        <v>24</v>
      </c>
      <c r="K1182" s="1" t="s">
        <v>532</v>
      </c>
      <c r="L1182" s="4" t="s">
        <v>2729</v>
      </c>
      <c r="M1182" s="25" t="s">
        <v>19</v>
      </c>
      <c r="N1182" s="5">
        <v>43312</v>
      </c>
      <c r="O1182" s="5">
        <v>46965</v>
      </c>
      <c r="P1182" s="3" t="s">
        <v>55</v>
      </c>
      <c r="Q1182" s="3" t="s">
        <v>20</v>
      </c>
      <c r="R1182" s="3" t="s">
        <v>2739</v>
      </c>
      <c r="S1182" s="1" t="s">
        <v>22</v>
      </c>
    </row>
    <row r="1183" spans="1:19" x14ac:dyDescent="0.2">
      <c r="A1183" s="1">
        <v>2025577</v>
      </c>
      <c r="B1183" s="5">
        <v>45989</v>
      </c>
      <c r="C1183" s="7" t="s">
        <v>2651</v>
      </c>
      <c r="D1183" s="2" t="s">
        <v>2713</v>
      </c>
      <c r="E1183" s="1" t="s">
        <v>34</v>
      </c>
      <c r="F1183" s="3" t="s">
        <v>875</v>
      </c>
      <c r="G1183" s="1">
        <v>4530</v>
      </c>
      <c r="H1183" s="3" t="s">
        <v>875</v>
      </c>
      <c r="I1183" s="3" t="s">
        <v>719</v>
      </c>
      <c r="J1183" s="1" t="s">
        <v>24</v>
      </c>
      <c r="K1183" s="1" t="s">
        <v>532</v>
      </c>
      <c r="L1183" s="4" t="s">
        <v>2730</v>
      </c>
      <c r="M1183" s="25" t="s">
        <v>19</v>
      </c>
      <c r="N1183" s="5">
        <v>45535</v>
      </c>
      <c r="O1183" s="5">
        <v>49187</v>
      </c>
      <c r="P1183" s="3" t="s">
        <v>55</v>
      </c>
      <c r="Q1183" s="3" t="s">
        <v>20</v>
      </c>
      <c r="R1183" s="3" t="s">
        <v>2739</v>
      </c>
      <c r="S1183" s="1" t="s">
        <v>22</v>
      </c>
    </row>
    <row r="1184" spans="1:19" x14ac:dyDescent="0.2">
      <c r="A1184" s="1">
        <v>2025578</v>
      </c>
      <c r="B1184" s="5">
        <v>45989</v>
      </c>
      <c r="C1184" s="7" t="s">
        <v>2651</v>
      </c>
      <c r="D1184" s="2" t="s">
        <v>2714</v>
      </c>
      <c r="E1184" s="1" t="s">
        <v>23</v>
      </c>
      <c r="F1184" s="3" t="s">
        <v>2692</v>
      </c>
      <c r="G1184" s="1">
        <v>435</v>
      </c>
      <c r="H1184" s="3" t="s">
        <v>875</v>
      </c>
      <c r="I1184" s="3" t="s">
        <v>719</v>
      </c>
      <c r="J1184" s="1" t="s">
        <v>24</v>
      </c>
      <c r="K1184" s="1" t="s">
        <v>532</v>
      </c>
      <c r="L1184" s="4" t="s">
        <v>2731</v>
      </c>
      <c r="M1184" s="25" t="s">
        <v>19</v>
      </c>
      <c r="N1184" s="5">
        <v>45565</v>
      </c>
      <c r="O1184" s="5">
        <v>49217</v>
      </c>
      <c r="P1184" s="3" t="s">
        <v>55</v>
      </c>
      <c r="Q1184" s="3" t="s">
        <v>20</v>
      </c>
      <c r="R1184" s="3" t="s">
        <v>2739</v>
      </c>
      <c r="S1184" s="1" t="s">
        <v>22</v>
      </c>
    </row>
    <row r="1185" spans="1:19" ht="25.5" x14ac:dyDescent="0.2">
      <c r="A1185" s="1">
        <v>2025579</v>
      </c>
      <c r="B1185" s="5">
        <v>45989</v>
      </c>
      <c r="C1185" s="7" t="s">
        <v>2651</v>
      </c>
      <c r="D1185" s="2" t="s">
        <v>2718</v>
      </c>
      <c r="E1185" s="1" t="s">
        <v>34</v>
      </c>
      <c r="F1185" s="3" t="s">
        <v>875</v>
      </c>
      <c r="G1185" s="1">
        <v>4470</v>
      </c>
      <c r="H1185" s="3" t="s">
        <v>875</v>
      </c>
      <c r="I1185" s="3" t="s">
        <v>719</v>
      </c>
      <c r="J1185" s="1" t="s">
        <v>24</v>
      </c>
      <c r="K1185" s="1" t="s">
        <v>532</v>
      </c>
      <c r="L1185" s="4" t="s">
        <v>2732</v>
      </c>
      <c r="M1185" s="25" t="s">
        <v>191</v>
      </c>
      <c r="N1185" s="5">
        <v>45046</v>
      </c>
      <c r="O1185" s="5">
        <v>46873</v>
      </c>
      <c r="P1185" s="3" t="s">
        <v>55</v>
      </c>
      <c r="Q1185" s="3" t="s">
        <v>20</v>
      </c>
      <c r="R1185" s="3" t="s">
        <v>2739</v>
      </c>
      <c r="S1185" s="1" t="s">
        <v>22</v>
      </c>
    </row>
    <row r="1186" spans="1:19" x14ac:dyDescent="0.2">
      <c r="A1186" s="1">
        <v>2025580</v>
      </c>
      <c r="B1186" s="5">
        <v>45989</v>
      </c>
      <c r="C1186" s="7" t="s">
        <v>2651</v>
      </c>
      <c r="D1186" s="2" t="s">
        <v>2715</v>
      </c>
      <c r="E1186" s="1" t="s">
        <v>23</v>
      </c>
      <c r="F1186" s="3" t="s">
        <v>2692</v>
      </c>
      <c r="G1186" s="1">
        <v>447</v>
      </c>
      <c r="H1186" s="3" t="s">
        <v>875</v>
      </c>
      <c r="I1186" s="3" t="s">
        <v>719</v>
      </c>
      <c r="J1186" s="1" t="s">
        <v>24</v>
      </c>
      <c r="K1186" s="1" t="s">
        <v>532</v>
      </c>
      <c r="L1186" s="4" t="s">
        <v>2733</v>
      </c>
      <c r="M1186" s="25" t="s">
        <v>19</v>
      </c>
      <c r="N1186" s="5">
        <v>44804</v>
      </c>
      <c r="O1186" s="5">
        <v>48457</v>
      </c>
      <c r="P1186" s="3" t="s">
        <v>55</v>
      </c>
      <c r="Q1186" s="3" t="s">
        <v>20</v>
      </c>
      <c r="R1186" s="3" t="s">
        <v>2739</v>
      </c>
      <c r="S1186" s="1" t="s">
        <v>22</v>
      </c>
    </row>
    <row r="1187" spans="1:19" x14ac:dyDescent="0.2">
      <c r="A1187" s="1">
        <v>2025581</v>
      </c>
      <c r="B1187" s="5">
        <v>45989</v>
      </c>
      <c r="C1187" s="7" t="s">
        <v>2651</v>
      </c>
      <c r="D1187" s="2" t="s">
        <v>2716</v>
      </c>
      <c r="E1187" s="1" t="s">
        <v>23</v>
      </c>
      <c r="F1187" s="3" t="s">
        <v>2719</v>
      </c>
      <c r="G1187" s="1">
        <v>66</v>
      </c>
      <c r="H1187" s="3" t="s">
        <v>875</v>
      </c>
      <c r="I1187" s="3" t="s">
        <v>719</v>
      </c>
      <c r="J1187" s="1" t="s">
        <v>24</v>
      </c>
      <c r="K1187" s="1" t="s">
        <v>532</v>
      </c>
      <c r="L1187" s="4" t="s">
        <v>2734</v>
      </c>
      <c r="M1187" s="25" t="s">
        <v>19</v>
      </c>
      <c r="N1187" s="5">
        <v>42825</v>
      </c>
      <c r="O1187" s="5">
        <v>46477</v>
      </c>
      <c r="P1187" s="3" t="s">
        <v>55</v>
      </c>
      <c r="Q1187" s="3" t="s">
        <v>20</v>
      </c>
      <c r="R1187" s="3" t="s">
        <v>2739</v>
      </c>
      <c r="S1187" s="1" t="s">
        <v>22</v>
      </c>
    </row>
    <row r="1188" spans="1:19" x14ac:dyDescent="0.2">
      <c r="A1188" s="1">
        <v>2025582</v>
      </c>
      <c r="B1188" s="5">
        <v>45989</v>
      </c>
      <c r="C1188" s="7" t="s">
        <v>2651</v>
      </c>
      <c r="D1188" s="2" t="s">
        <v>2717</v>
      </c>
      <c r="E1188" s="1" t="s">
        <v>23</v>
      </c>
      <c r="F1188" s="3" t="s">
        <v>2719</v>
      </c>
      <c r="G1188" s="1">
        <v>75</v>
      </c>
      <c r="H1188" s="3" t="s">
        <v>875</v>
      </c>
      <c r="I1188" s="3" t="s">
        <v>719</v>
      </c>
      <c r="J1188" s="1" t="s">
        <v>24</v>
      </c>
      <c r="K1188" s="1" t="s">
        <v>532</v>
      </c>
      <c r="L1188" s="4" t="s">
        <v>2735</v>
      </c>
      <c r="M1188" s="25" t="s">
        <v>19</v>
      </c>
      <c r="N1188" s="5">
        <v>44255</v>
      </c>
      <c r="O1188" s="5">
        <v>47907</v>
      </c>
      <c r="P1188" s="3" t="s">
        <v>55</v>
      </c>
      <c r="Q1188" s="3" t="s">
        <v>20</v>
      </c>
      <c r="R1188" s="3" t="s">
        <v>2739</v>
      </c>
      <c r="S1188" s="1" t="s">
        <v>22</v>
      </c>
    </row>
    <row r="1189" spans="1:19" x14ac:dyDescent="0.2">
      <c r="A1189" s="1">
        <v>2025583</v>
      </c>
      <c r="B1189" s="5">
        <v>45989</v>
      </c>
      <c r="C1189" s="7" t="s">
        <v>2651</v>
      </c>
      <c r="D1189" s="2" t="s">
        <v>2720</v>
      </c>
      <c r="E1189" s="1" t="s">
        <v>23</v>
      </c>
      <c r="F1189" s="3" t="s">
        <v>2723</v>
      </c>
      <c r="G1189" s="1">
        <v>541</v>
      </c>
      <c r="H1189" s="3" t="s">
        <v>875</v>
      </c>
      <c r="I1189" s="3" t="s">
        <v>719</v>
      </c>
      <c r="J1189" s="1" t="s">
        <v>24</v>
      </c>
      <c r="K1189" s="1" t="s">
        <v>532</v>
      </c>
      <c r="L1189" s="4" t="s">
        <v>2736</v>
      </c>
      <c r="M1189" s="25" t="s">
        <v>19</v>
      </c>
      <c r="N1189" s="5">
        <v>44742</v>
      </c>
      <c r="O1189" s="5">
        <v>48395</v>
      </c>
      <c r="P1189" s="3" t="s">
        <v>55</v>
      </c>
      <c r="Q1189" s="3" t="s">
        <v>20</v>
      </c>
      <c r="R1189" s="3" t="s">
        <v>2739</v>
      </c>
      <c r="S1189" s="1" t="s">
        <v>22</v>
      </c>
    </row>
    <row r="1190" spans="1:19" x14ac:dyDescent="0.2">
      <c r="A1190" s="1">
        <v>2025584</v>
      </c>
      <c r="B1190" s="5">
        <v>45989</v>
      </c>
      <c r="C1190" s="7" t="s">
        <v>2651</v>
      </c>
      <c r="D1190" s="2" t="s">
        <v>2721</v>
      </c>
      <c r="E1190" s="1" t="s">
        <v>23</v>
      </c>
      <c r="F1190" s="3" t="s">
        <v>2723</v>
      </c>
      <c r="G1190" s="1">
        <v>60</v>
      </c>
      <c r="H1190" s="3" t="s">
        <v>875</v>
      </c>
      <c r="I1190" s="3" t="s">
        <v>719</v>
      </c>
      <c r="J1190" s="1" t="s">
        <v>24</v>
      </c>
      <c r="K1190" s="1" t="s">
        <v>532</v>
      </c>
      <c r="L1190" s="4" t="s">
        <v>2737</v>
      </c>
      <c r="M1190" s="25" t="s">
        <v>19</v>
      </c>
      <c r="N1190" s="5">
        <v>43404</v>
      </c>
      <c r="O1190" s="5">
        <v>47057</v>
      </c>
      <c r="P1190" s="3" t="s">
        <v>55</v>
      </c>
      <c r="Q1190" s="3" t="s">
        <v>20</v>
      </c>
      <c r="R1190" s="3" t="s">
        <v>2739</v>
      </c>
      <c r="S1190" s="1" t="s">
        <v>22</v>
      </c>
    </row>
    <row r="1191" spans="1:19" x14ac:dyDescent="0.2">
      <c r="A1191" s="1">
        <v>2025585</v>
      </c>
      <c r="B1191" s="5">
        <v>45989</v>
      </c>
      <c r="C1191" s="7" t="s">
        <v>2651</v>
      </c>
      <c r="D1191" s="2" t="s">
        <v>2722</v>
      </c>
      <c r="E1191" s="1" t="s">
        <v>23</v>
      </c>
      <c r="F1191" s="3" t="s">
        <v>2723</v>
      </c>
      <c r="G1191" s="1">
        <v>87</v>
      </c>
      <c r="H1191" s="3" t="s">
        <v>875</v>
      </c>
      <c r="I1191" s="3" t="s">
        <v>719</v>
      </c>
      <c r="J1191" s="1" t="s">
        <v>24</v>
      </c>
      <c r="K1191" s="1" t="s">
        <v>532</v>
      </c>
      <c r="L1191" s="4" t="s">
        <v>2738</v>
      </c>
      <c r="M1191" s="25" t="s">
        <v>19</v>
      </c>
      <c r="N1191" s="5">
        <v>43646</v>
      </c>
      <c r="O1191" s="5">
        <v>47299</v>
      </c>
      <c r="P1191" s="3" t="s">
        <v>55</v>
      </c>
      <c r="Q1191" s="3" t="s">
        <v>20</v>
      </c>
      <c r="R1191" s="3" t="s">
        <v>2739</v>
      </c>
      <c r="S1191" s="1" t="s">
        <v>22</v>
      </c>
    </row>
    <row r="1192" spans="1:19" ht="25.5" x14ac:dyDescent="0.2">
      <c r="A1192" s="1">
        <v>2026001</v>
      </c>
      <c r="B1192" s="5">
        <v>46038</v>
      </c>
      <c r="C1192" s="7" t="s">
        <v>2740</v>
      </c>
      <c r="D1192" s="2" t="s">
        <v>422</v>
      </c>
      <c r="E1192" s="1" t="s">
        <v>23</v>
      </c>
      <c r="F1192" s="3" t="s">
        <v>438</v>
      </c>
      <c r="G1192" s="1">
        <v>120</v>
      </c>
      <c r="H1192" s="3" t="s">
        <v>420</v>
      </c>
      <c r="I1192" s="3" t="s">
        <v>421</v>
      </c>
      <c r="J1192" s="1" t="s">
        <v>24</v>
      </c>
      <c r="K1192" s="1" t="s">
        <v>500</v>
      </c>
      <c r="M1192" s="25"/>
      <c r="O1192" s="5"/>
      <c r="P1192" s="1" t="s">
        <v>1350</v>
      </c>
      <c r="Q1192" s="3" t="s">
        <v>1896</v>
      </c>
      <c r="R1192" s="3" t="s">
        <v>2741</v>
      </c>
      <c r="S1192" s="1" t="s">
        <v>22</v>
      </c>
    </row>
    <row r="1193" spans="1:19" ht="25.5" x14ac:dyDescent="0.2">
      <c r="A1193" s="1">
        <v>2026002</v>
      </c>
      <c r="B1193" s="5">
        <v>46038</v>
      </c>
      <c r="C1193" s="7" t="s">
        <v>2740</v>
      </c>
      <c r="D1193" s="2" t="s">
        <v>432</v>
      </c>
      <c r="E1193" s="1" t="s">
        <v>23</v>
      </c>
      <c r="F1193" s="3" t="s">
        <v>438</v>
      </c>
      <c r="G1193" s="1">
        <v>120</v>
      </c>
      <c r="H1193" s="3" t="s">
        <v>420</v>
      </c>
      <c r="I1193" s="3" t="s">
        <v>421</v>
      </c>
      <c r="J1193" s="1" t="s">
        <v>24</v>
      </c>
      <c r="K1193" s="1" t="s">
        <v>500</v>
      </c>
      <c r="L1193" s="4" t="s">
        <v>466</v>
      </c>
      <c r="M1193" s="25" t="s">
        <v>19</v>
      </c>
      <c r="N1193" s="5">
        <v>43312</v>
      </c>
      <c r="O1193" s="5">
        <v>46965</v>
      </c>
      <c r="P1193" s="1" t="s">
        <v>1350</v>
      </c>
      <c r="Q1193" s="3" t="s">
        <v>1896</v>
      </c>
      <c r="R1193" s="3" t="s">
        <v>2741</v>
      </c>
      <c r="S1193" s="1" t="s">
        <v>22</v>
      </c>
    </row>
    <row r="1194" spans="1:19" ht="25.5" x14ac:dyDescent="0.2">
      <c r="A1194" s="1">
        <v>2026003</v>
      </c>
      <c r="B1194" s="5">
        <v>46038</v>
      </c>
      <c r="C1194" s="7" t="s">
        <v>2740</v>
      </c>
      <c r="D1194" s="2" t="s">
        <v>433</v>
      </c>
      <c r="E1194" s="1" t="s">
        <v>23</v>
      </c>
      <c r="F1194" s="3" t="s">
        <v>438</v>
      </c>
      <c r="G1194" s="1">
        <v>120</v>
      </c>
      <c r="H1194" s="3" t="s">
        <v>420</v>
      </c>
      <c r="I1194" s="3" t="s">
        <v>421</v>
      </c>
      <c r="J1194" s="1" t="s">
        <v>24</v>
      </c>
      <c r="K1194" s="1" t="s">
        <v>500</v>
      </c>
      <c r="L1194" s="4" t="s">
        <v>467</v>
      </c>
      <c r="M1194" s="25" t="s">
        <v>19</v>
      </c>
      <c r="N1194" s="5">
        <v>44286</v>
      </c>
      <c r="O1194" s="5">
        <v>47938</v>
      </c>
      <c r="P1194" s="1" t="s">
        <v>1350</v>
      </c>
      <c r="Q1194" s="3" t="s">
        <v>1896</v>
      </c>
      <c r="R1194" s="3" t="s">
        <v>2741</v>
      </c>
      <c r="S1194" s="1" t="s">
        <v>22</v>
      </c>
    </row>
    <row r="1195" spans="1:19" ht="25.5" x14ac:dyDescent="0.2">
      <c r="A1195" s="1">
        <v>2026004</v>
      </c>
      <c r="B1195" s="5">
        <v>46038</v>
      </c>
      <c r="C1195" s="7" t="s">
        <v>2740</v>
      </c>
      <c r="D1195" s="2" t="s">
        <v>436</v>
      </c>
      <c r="E1195" s="1" t="s">
        <v>23</v>
      </c>
      <c r="F1195" s="3" t="s">
        <v>438</v>
      </c>
      <c r="G1195" s="1">
        <v>120</v>
      </c>
      <c r="H1195" s="3" t="s">
        <v>420</v>
      </c>
      <c r="I1195" s="3" t="s">
        <v>421</v>
      </c>
      <c r="J1195" s="1" t="s">
        <v>24</v>
      </c>
      <c r="K1195" s="1" t="s">
        <v>500</v>
      </c>
      <c r="L1195" s="4" t="s">
        <v>470</v>
      </c>
      <c r="M1195" s="25" t="s">
        <v>19</v>
      </c>
      <c r="N1195" s="5">
        <v>44286</v>
      </c>
      <c r="O1195" s="5">
        <v>47938</v>
      </c>
      <c r="P1195" s="1" t="s">
        <v>1350</v>
      </c>
      <c r="Q1195" s="3" t="s">
        <v>1896</v>
      </c>
      <c r="R1195" s="3" t="s">
        <v>2741</v>
      </c>
      <c r="S1195" s="1" t="s">
        <v>22</v>
      </c>
    </row>
    <row r="1196" spans="1:19" ht="25.5" x14ac:dyDescent="0.2">
      <c r="A1196" s="1">
        <v>2026005</v>
      </c>
      <c r="B1196" s="5">
        <v>46038</v>
      </c>
      <c r="C1196" s="7" t="s">
        <v>2740</v>
      </c>
      <c r="D1196" s="2" t="s">
        <v>437</v>
      </c>
      <c r="E1196" s="1" t="s">
        <v>23</v>
      </c>
      <c r="F1196" s="3" t="s">
        <v>438</v>
      </c>
      <c r="G1196" s="1">
        <v>120</v>
      </c>
      <c r="H1196" s="3" t="s">
        <v>420</v>
      </c>
      <c r="I1196" s="3" t="s">
        <v>421</v>
      </c>
      <c r="J1196" s="1" t="s">
        <v>24</v>
      </c>
      <c r="K1196" s="1" t="s">
        <v>500</v>
      </c>
      <c r="L1196" s="4" t="s">
        <v>2742</v>
      </c>
      <c r="M1196" s="25" t="s">
        <v>19</v>
      </c>
      <c r="N1196" s="5">
        <v>42735</v>
      </c>
      <c r="O1196" s="5">
        <v>46387</v>
      </c>
      <c r="P1196" s="1" t="s">
        <v>1350</v>
      </c>
      <c r="Q1196" s="3" t="s">
        <v>1896</v>
      </c>
      <c r="R1196" s="3" t="s">
        <v>2741</v>
      </c>
      <c r="S1196" s="1" t="s">
        <v>22</v>
      </c>
    </row>
    <row r="1197" spans="1:19" ht="25.5" x14ac:dyDescent="0.2">
      <c r="A1197" s="1">
        <v>2026006</v>
      </c>
      <c r="B1197" s="5">
        <v>46038</v>
      </c>
      <c r="C1197" s="7" t="s">
        <v>2740</v>
      </c>
      <c r="D1197" s="2" t="s">
        <v>1903</v>
      </c>
      <c r="E1197" s="1" t="s">
        <v>23</v>
      </c>
      <c r="F1197" s="3" t="s">
        <v>438</v>
      </c>
      <c r="G1197" s="1">
        <v>120</v>
      </c>
      <c r="H1197" s="3" t="s">
        <v>420</v>
      </c>
      <c r="I1197" s="3" t="s">
        <v>421</v>
      </c>
      <c r="J1197" s="1" t="s">
        <v>24</v>
      </c>
      <c r="K1197" s="1" t="s">
        <v>500</v>
      </c>
      <c r="L1197" s="4" t="s">
        <v>468</v>
      </c>
      <c r="M1197" s="25" t="s">
        <v>19</v>
      </c>
      <c r="N1197" s="5">
        <v>44712</v>
      </c>
      <c r="O1197" s="5">
        <v>48365</v>
      </c>
      <c r="P1197" s="1" t="s">
        <v>1350</v>
      </c>
      <c r="Q1197" s="3" t="s">
        <v>1896</v>
      </c>
      <c r="R1197" s="3" t="s">
        <v>2741</v>
      </c>
      <c r="S1197" s="1" t="s">
        <v>22</v>
      </c>
    </row>
    <row r="1198" spans="1:19" ht="25.5" x14ac:dyDescent="0.2">
      <c r="A1198" s="1">
        <v>2026007</v>
      </c>
      <c r="B1198" s="5">
        <v>46038</v>
      </c>
      <c r="C1198" s="7" t="s">
        <v>2740</v>
      </c>
      <c r="D1198" s="2" t="s">
        <v>1905</v>
      </c>
      <c r="E1198" s="1" t="s">
        <v>23</v>
      </c>
      <c r="F1198" s="3" t="s">
        <v>438</v>
      </c>
      <c r="G1198" s="1">
        <v>120</v>
      </c>
      <c r="H1198" s="3" t="s">
        <v>420</v>
      </c>
      <c r="I1198" s="3" t="s">
        <v>421</v>
      </c>
      <c r="J1198" s="1" t="s">
        <v>24</v>
      </c>
      <c r="K1198" s="1" t="s">
        <v>500</v>
      </c>
      <c r="L1198" s="4" t="s">
        <v>469</v>
      </c>
      <c r="M1198" s="25" t="s">
        <v>19</v>
      </c>
      <c r="N1198" s="5">
        <v>43312</v>
      </c>
      <c r="O1198" s="5">
        <v>46965</v>
      </c>
      <c r="P1198" s="1" t="s">
        <v>1350</v>
      </c>
      <c r="Q1198" s="3" t="s">
        <v>1896</v>
      </c>
      <c r="R1198" s="3" t="s">
        <v>2741</v>
      </c>
      <c r="S1198" s="1" t="s">
        <v>22</v>
      </c>
    </row>
    <row r="1199" spans="1:19" ht="25.5" x14ac:dyDescent="0.2">
      <c r="A1199" s="1">
        <v>2026008</v>
      </c>
      <c r="B1199" s="5">
        <v>46038</v>
      </c>
      <c r="C1199" s="7" t="s">
        <v>2740</v>
      </c>
      <c r="D1199" s="2" t="s">
        <v>1906</v>
      </c>
      <c r="E1199" s="1" t="s">
        <v>23</v>
      </c>
      <c r="F1199" s="3" t="s">
        <v>438</v>
      </c>
      <c r="G1199" s="1">
        <v>120</v>
      </c>
      <c r="H1199" s="3" t="s">
        <v>420</v>
      </c>
      <c r="I1199" s="3" t="s">
        <v>421</v>
      </c>
      <c r="J1199" s="1" t="s">
        <v>24</v>
      </c>
      <c r="K1199" s="1" t="s">
        <v>500</v>
      </c>
      <c r="L1199" s="4" t="s">
        <v>465</v>
      </c>
      <c r="M1199" s="25" t="s">
        <v>19</v>
      </c>
      <c r="N1199" s="5">
        <v>44712</v>
      </c>
      <c r="O1199" s="5">
        <v>48365</v>
      </c>
      <c r="P1199" s="1" t="s">
        <v>1350</v>
      </c>
      <c r="Q1199" s="3" t="s">
        <v>1896</v>
      </c>
      <c r="R1199" s="3" t="s">
        <v>2741</v>
      </c>
      <c r="S1199" s="1" t="s">
        <v>22</v>
      </c>
    </row>
    <row r="1200" spans="1:19" ht="25.5" x14ac:dyDescent="0.2">
      <c r="A1200" s="1">
        <v>2026009</v>
      </c>
      <c r="B1200" s="5">
        <v>46038</v>
      </c>
      <c r="C1200" s="7" t="s">
        <v>2740</v>
      </c>
      <c r="D1200" s="2" t="s">
        <v>430</v>
      </c>
      <c r="E1200" s="1" t="s">
        <v>23</v>
      </c>
      <c r="F1200" s="3" t="s">
        <v>438</v>
      </c>
      <c r="G1200" s="1">
        <v>120</v>
      </c>
      <c r="H1200" s="3" t="s">
        <v>420</v>
      </c>
      <c r="I1200" s="3" t="s">
        <v>421</v>
      </c>
      <c r="J1200" s="1" t="s">
        <v>24</v>
      </c>
      <c r="K1200" s="1" t="s">
        <v>500</v>
      </c>
      <c r="L1200" s="4" t="s">
        <v>464</v>
      </c>
      <c r="M1200" s="25" t="s">
        <v>19</v>
      </c>
      <c r="N1200" s="5">
        <v>43616</v>
      </c>
      <c r="O1200" s="5">
        <v>47269</v>
      </c>
      <c r="P1200" s="1" t="s">
        <v>1350</v>
      </c>
      <c r="Q1200" s="3" t="s">
        <v>1896</v>
      </c>
      <c r="R1200" s="3" t="s">
        <v>2741</v>
      </c>
      <c r="S1200" s="1" t="s">
        <v>22</v>
      </c>
    </row>
    <row r="1201" spans="1:19" ht="25.5" x14ac:dyDescent="0.2">
      <c r="A1201" s="1">
        <v>2026010</v>
      </c>
      <c r="B1201" s="5">
        <v>46038</v>
      </c>
      <c r="C1201" s="7" t="s">
        <v>2740</v>
      </c>
      <c r="D1201" s="2" t="s">
        <v>429</v>
      </c>
      <c r="E1201" s="1" t="s">
        <v>23</v>
      </c>
      <c r="F1201" s="3" t="s">
        <v>438</v>
      </c>
      <c r="G1201" s="1">
        <v>120</v>
      </c>
      <c r="H1201" s="3" t="s">
        <v>420</v>
      </c>
      <c r="I1201" s="3" t="s">
        <v>421</v>
      </c>
      <c r="J1201" s="1" t="s">
        <v>24</v>
      </c>
      <c r="K1201" s="1" t="s">
        <v>500</v>
      </c>
      <c r="L1201" s="4" t="s">
        <v>1898</v>
      </c>
      <c r="M1201" s="25" t="s">
        <v>19</v>
      </c>
      <c r="N1201" s="5">
        <v>44712</v>
      </c>
      <c r="O1201" s="5">
        <v>48365</v>
      </c>
      <c r="P1201" s="1" t="s">
        <v>1350</v>
      </c>
      <c r="Q1201" s="3" t="s">
        <v>1896</v>
      </c>
      <c r="R1201" s="3" t="s">
        <v>2741</v>
      </c>
      <c r="S1201" s="1" t="s">
        <v>22</v>
      </c>
    </row>
    <row r="1202" spans="1:19" ht="25.5" x14ac:dyDescent="0.2">
      <c r="A1202" s="1">
        <v>2026011</v>
      </c>
      <c r="B1202" s="5">
        <v>46038</v>
      </c>
      <c r="C1202" s="7" t="s">
        <v>2740</v>
      </c>
      <c r="D1202" s="2" t="s">
        <v>428</v>
      </c>
      <c r="E1202" s="1" t="s">
        <v>23</v>
      </c>
      <c r="F1202" s="3" t="s">
        <v>438</v>
      </c>
      <c r="G1202" s="1">
        <v>120</v>
      </c>
      <c r="H1202" s="3" t="s">
        <v>420</v>
      </c>
      <c r="I1202" s="3" t="s">
        <v>421</v>
      </c>
      <c r="J1202" s="1" t="s">
        <v>24</v>
      </c>
      <c r="K1202" s="1" t="s">
        <v>500</v>
      </c>
      <c r="L1202" s="4" t="s">
        <v>462</v>
      </c>
      <c r="M1202" s="25" t="s">
        <v>19</v>
      </c>
      <c r="N1202" s="5">
        <v>44286</v>
      </c>
      <c r="O1202" s="5">
        <v>47938</v>
      </c>
      <c r="P1202" s="1" t="s">
        <v>1350</v>
      </c>
      <c r="Q1202" s="3" t="s">
        <v>1896</v>
      </c>
      <c r="R1202" s="3" t="s">
        <v>2741</v>
      </c>
      <c r="S1202" s="1" t="s">
        <v>22</v>
      </c>
    </row>
    <row r="1203" spans="1:19" ht="25.5" x14ac:dyDescent="0.2">
      <c r="A1203" s="1">
        <v>2026012</v>
      </c>
      <c r="B1203" s="5">
        <v>46038</v>
      </c>
      <c r="C1203" s="7" t="s">
        <v>2740</v>
      </c>
      <c r="D1203" s="2" t="s">
        <v>427</v>
      </c>
      <c r="E1203" s="1" t="s">
        <v>23</v>
      </c>
      <c r="F1203" s="3" t="s">
        <v>438</v>
      </c>
      <c r="G1203" s="1">
        <v>120</v>
      </c>
      <c r="H1203" s="3" t="s">
        <v>420</v>
      </c>
      <c r="I1203" s="3" t="s">
        <v>421</v>
      </c>
      <c r="J1203" s="1" t="s">
        <v>24</v>
      </c>
      <c r="K1203" s="1" t="s">
        <v>500</v>
      </c>
      <c r="L1203" s="4" t="s">
        <v>461</v>
      </c>
      <c r="M1203" s="25" t="s">
        <v>19</v>
      </c>
      <c r="N1203" s="5">
        <v>44712</v>
      </c>
      <c r="O1203" s="5">
        <v>48365</v>
      </c>
      <c r="P1203" s="1" t="s">
        <v>1350</v>
      </c>
      <c r="Q1203" s="3" t="s">
        <v>1896</v>
      </c>
      <c r="R1203" s="3" t="s">
        <v>2741</v>
      </c>
      <c r="S1203" s="1" t="s">
        <v>22</v>
      </c>
    </row>
    <row r="1204" spans="1:19" ht="25.5" x14ac:dyDescent="0.2">
      <c r="A1204" s="1">
        <v>2026013</v>
      </c>
      <c r="B1204" s="5">
        <v>46038</v>
      </c>
      <c r="C1204" s="7" t="s">
        <v>2740</v>
      </c>
      <c r="D1204" s="2" t="s">
        <v>426</v>
      </c>
      <c r="E1204" s="1" t="s">
        <v>23</v>
      </c>
      <c r="F1204" s="3" t="s">
        <v>438</v>
      </c>
      <c r="G1204" s="1">
        <v>120</v>
      </c>
      <c r="H1204" s="3" t="s">
        <v>420</v>
      </c>
      <c r="I1204" s="3" t="s">
        <v>421</v>
      </c>
      <c r="J1204" s="1" t="s">
        <v>24</v>
      </c>
      <c r="K1204" s="1" t="s">
        <v>500</v>
      </c>
      <c r="L1204" s="4" t="s">
        <v>459</v>
      </c>
      <c r="M1204" s="25" t="s">
        <v>19</v>
      </c>
      <c r="N1204" s="5">
        <v>44286</v>
      </c>
      <c r="O1204" s="5">
        <v>47938</v>
      </c>
      <c r="P1204" s="1" t="s">
        <v>1350</v>
      </c>
      <c r="Q1204" s="3" t="s">
        <v>1896</v>
      </c>
      <c r="R1204" s="3" t="s">
        <v>2741</v>
      </c>
      <c r="S1204" s="1" t="s">
        <v>22</v>
      </c>
    </row>
    <row r="1205" spans="1:19" ht="25.5" x14ac:dyDescent="0.2">
      <c r="A1205" s="1">
        <v>2026014</v>
      </c>
      <c r="B1205" s="5">
        <v>46038</v>
      </c>
      <c r="C1205" s="7" t="s">
        <v>2740</v>
      </c>
      <c r="D1205" s="2" t="s">
        <v>425</v>
      </c>
      <c r="E1205" s="1" t="s">
        <v>23</v>
      </c>
      <c r="F1205" s="3" t="s">
        <v>438</v>
      </c>
      <c r="G1205" s="1">
        <v>120</v>
      </c>
      <c r="H1205" s="3" t="s">
        <v>420</v>
      </c>
      <c r="I1205" s="3" t="s">
        <v>421</v>
      </c>
      <c r="J1205" s="1" t="s">
        <v>24</v>
      </c>
      <c r="K1205" s="1" t="s">
        <v>500</v>
      </c>
      <c r="L1205" s="4" t="s">
        <v>1901</v>
      </c>
      <c r="M1205" s="25" t="s">
        <v>19</v>
      </c>
      <c r="N1205" s="5">
        <v>42766</v>
      </c>
      <c r="O1205" s="5">
        <v>46418</v>
      </c>
      <c r="P1205" s="1" t="s">
        <v>1350</v>
      </c>
      <c r="Q1205" s="3" t="s">
        <v>1896</v>
      </c>
      <c r="R1205" s="3" t="s">
        <v>2741</v>
      </c>
      <c r="S1205" s="1" t="s">
        <v>22</v>
      </c>
    </row>
    <row r="1206" spans="1:19" ht="25.5" x14ac:dyDescent="0.2">
      <c r="A1206" s="1">
        <v>2026015</v>
      </c>
      <c r="B1206" s="5">
        <v>46038</v>
      </c>
      <c r="C1206" s="7" t="s">
        <v>2740</v>
      </c>
      <c r="D1206" s="2" t="s">
        <v>424</v>
      </c>
      <c r="E1206" s="1" t="s">
        <v>23</v>
      </c>
      <c r="F1206" s="3" t="s">
        <v>438</v>
      </c>
      <c r="G1206" s="1">
        <v>120</v>
      </c>
      <c r="H1206" s="3" t="s">
        <v>420</v>
      </c>
      <c r="I1206" s="3" t="s">
        <v>421</v>
      </c>
      <c r="J1206" s="1" t="s">
        <v>24</v>
      </c>
      <c r="K1206" s="1" t="s">
        <v>500</v>
      </c>
      <c r="L1206" s="4" t="s">
        <v>458</v>
      </c>
      <c r="M1206" s="25" t="s">
        <v>19</v>
      </c>
      <c r="N1206" s="5">
        <v>44439</v>
      </c>
      <c r="O1206" s="5">
        <v>48091</v>
      </c>
      <c r="P1206" s="1" t="s">
        <v>1350</v>
      </c>
      <c r="Q1206" s="3" t="s">
        <v>1896</v>
      </c>
      <c r="R1206" s="3" t="s">
        <v>2741</v>
      </c>
      <c r="S1206" s="1" t="s">
        <v>22</v>
      </c>
    </row>
    <row r="1207" spans="1:19" ht="25.5" x14ac:dyDescent="0.2">
      <c r="A1207" s="1">
        <v>2026016</v>
      </c>
      <c r="B1207" s="5">
        <v>46038</v>
      </c>
      <c r="C1207" s="7" t="s">
        <v>2740</v>
      </c>
      <c r="D1207" s="2" t="s">
        <v>423</v>
      </c>
      <c r="E1207" s="1" t="s">
        <v>23</v>
      </c>
      <c r="F1207" s="3" t="s">
        <v>438</v>
      </c>
      <c r="G1207" s="1">
        <v>120</v>
      </c>
      <c r="H1207" s="3" t="s">
        <v>420</v>
      </c>
      <c r="I1207" s="3" t="s">
        <v>421</v>
      </c>
      <c r="J1207" s="1" t="s">
        <v>24</v>
      </c>
      <c r="K1207" s="1" t="s">
        <v>500</v>
      </c>
      <c r="L1207" s="4" t="s">
        <v>2743</v>
      </c>
      <c r="M1207" s="25" t="s">
        <v>19</v>
      </c>
      <c r="N1207" s="5">
        <v>43616</v>
      </c>
      <c r="O1207" s="5">
        <v>47269</v>
      </c>
      <c r="P1207" s="1" t="s">
        <v>1350</v>
      </c>
      <c r="Q1207" s="3" t="s">
        <v>1896</v>
      </c>
      <c r="R1207" s="3" t="s">
        <v>2741</v>
      </c>
      <c r="S1207" s="1" t="s">
        <v>22</v>
      </c>
    </row>
    <row r="1208" spans="1:19" ht="25.5" x14ac:dyDescent="0.2">
      <c r="A1208" s="1">
        <v>2026017</v>
      </c>
      <c r="B1208" s="5">
        <v>46038</v>
      </c>
      <c r="C1208" s="7" t="s">
        <v>2740</v>
      </c>
      <c r="D1208" s="2" t="s">
        <v>439</v>
      </c>
      <c r="E1208" s="1" t="s">
        <v>23</v>
      </c>
      <c r="F1208" s="3" t="s">
        <v>438</v>
      </c>
      <c r="G1208" s="1">
        <v>250</v>
      </c>
      <c r="H1208" s="3" t="s">
        <v>420</v>
      </c>
      <c r="I1208" s="3" t="s">
        <v>421</v>
      </c>
      <c r="J1208" s="1" t="s">
        <v>24</v>
      </c>
      <c r="K1208" s="1" t="s">
        <v>501</v>
      </c>
      <c r="L1208" s="7"/>
      <c r="M1208" s="3" t="s">
        <v>484</v>
      </c>
      <c r="O1208" s="5"/>
      <c r="P1208" s="1" t="s">
        <v>1350</v>
      </c>
      <c r="Q1208" s="3" t="s">
        <v>1896</v>
      </c>
      <c r="R1208" s="3" t="s">
        <v>2741</v>
      </c>
      <c r="S1208" s="1" t="s">
        <v>22</v>
      </c>
    </row>
    <row r="1209" spans="1:19" ht="25.5" x14ac:dyDescent="0.2">
      <c r="A1209" s="1">
        <v>2026018</v>
      </c>
      <c r="B1209" s="5">
        <v>46038</v>
      </c>
      <c r="C1209" s="7" t="s">
        <v>2740</v>
      </c>
      <c r="D1209" s="2" t="s">
        <v>2744</v>
      </c>
      <c r="E1209" s="1" t="s">
        <v>23</v>
      </c>
      <c r="F1209" s="3" t="s">
        <v>438</v>
      </c>
      <c r="G1209" s="1">
        <v>250</v>
      </c>
      <c r="H1209" s="3" t="s">
        <v>420</v>
      </c>
      <c r="I1209" s="3" t="s">
        <v>421</v>
      </c>
      <c r="J1209" s="1" t="s">
        <v>24</v>
      </c>
      <c r="K1209" s="1" t="s">
        <v>501</v>
      </c>
      <c r="L1209" s="7" t="s">
        <v>2750</v>
      </c>
      <c r="M1209" s="25" t="s">
        <v>19</v>
      </c>
      <c r="N1209" s="5">
        <v>43921</v>
      </c>
      <c r="O1209" s="5">
        <v>47573</v>
      </c>
      <c r="P1209" s="1" t="s">
        <v>1350</v>
      </c>
      <c r="Q1209" s="3" t="s">
        <v>1896</v>
      </c>
      <c r="R1209" s="3" t="s">
        <v>2741</v>
      </c>
      <c r="S1209" s="1" t="s">
        <v>22</v>
      </c>
    </row>
    <row r="1210" spans="1:19" ht="25.5" x14ac:dyDescent="0.2">
      <c r="A1210" s="1">
        <v>2026019</v>
      </c>
      <c r="B1210" s="5">
        <v>46038</v>
      </c>
      <c r="C1210" s="7" t="s">
        <v>2740</v>
      </c>
      <c r="D1210" s="2" t="s">
        <v>2745</v>
      </c>
      <c r="E1210" s="1" t="s">
        <v>23</v>
      </c>
      <c r="F1210" s="3" t="s">
        <v>438</v>
      </c>
      <c r="G1210" s="1">
        <v>250</v>
      </c>
      <c r="H1210" s="3" t="s">
        <v>420</v>
      </c>
      <c r="I1210" s="3" t="s">
        <v>421</v>
      </c>
      <c r="J1210" s="1" t="s">
        <v>24</v>
      </c>
      <c r="K1210" s="1" t="s">
        <v>501</v>
      </c>
      <c r="L1210" s="4" t="s">
        <v>1891</v>
      </c>
      <c r="M1210" s="25" t="s">
        <v>19</v>
      </c>
      <c r="N1210" s="5">
        <v>44286</v>
      </c>
      <c r="O1210" s="5">
        <v>47938</v>
      </c>
      <c r="P1210" s="1" t="s">
        <v>1350</v>
      </c>
      <c r="Q1210" s="3" t="s">
        <v>1896</v>
      </c>
      <c r="R1210" s="3" t="s">
        <v>2741</v>
      </c>
      <c r="S1210" s="1" t="s">
        <v>22</v>
      </c>
    </row>
    <row r="1211" spans="1:19" ht="25.5" x14ac:dyDescent="0.2">
      <c r="A1211" s="1">
        <v>2026020</v>
      </c>
      <c r="B1211" s="5">
        <v>46038</v>
      </c>
      <c r="C1211" s="7" t="s">
        <v>2740</v>
      </c>
      <c r="D1211" s="2" t="s">
        <v>2746</v>
      </c>
      <c r="E1211" s="1" t="s">
        <v>23</v>
      </c>
      <c r="F1211" s="3" t="s">
        <v>438</v>
      </c>
      <c r="G1211" s="1">
        <v>250</v>
      </c>
      <c r="H1211" s="3" t="s">
        <v>420</v>
      </c>
      <c r="I1211" s="3" t="s">
        <v>421</v>
      </c>
      <c r="J1211" s="1" t="s">
        <v>24</v>
      </c>
      <c r="K1211" s="1" t="s">
        <v>501</v>
      </c>
      <c r="L1211" s="4" t="s">
        <v>474</v>
      </c>
      <c r="M1211" s="25" t="s">
        <v>19</v>
      </c>
      <c r="N1211" s="5">
        <v>44286</v>
      </c>
      <c r="O1211" s="5">
        <v>47938</v>
      </c>
      <c r="P1211" s="1" t="s">
        <v>1350</v>
      </c>
      <c r="Q1211" s="3" t="s">
        <v>1896</v>
      </c>
      <c r="R1211" s="3" t="s">
        <v>2741</v>
      </c>
      <c r="S1211" s="1" t="s">
        <v>22</v>
      </c>
    </row>
    <row r="1212" spans="1:19" ht="25.5" x14ac:dyDescent="0.2">
      <c r="A1212" s="1">
        <v>2026021</v>
      </c>
      <c r="B1212" s="5">
        <v>46038</v>
      </c>
      <c r="C1212" s="7" t="s">
        <v>2740</v>
      </c>
      <c r="D1212" s="2" t="s">
        <v>2747</v>
      </c>
      <c r="E1212" s="1" t="s">
        <v>23</v>
      </c>
      <c r="F1212" s="3" t="s">
        <v>438</v>
      </c>
      <c r="G1212" s="1">
        <v>250</v>
      </c>
      <c r="H1212" s="3" t="s">
        <v>420</v>
      </c>
      <c r="I1212" s="3" t="s">
        <v>421</v>
      </c>
      <c r="J1212" s="1" t="s">
        <v>24</v>
      </c>
      <c r="K1212" s="1" t="s">
        <v>501</v>
      </c>
      <c r="L1212" s="4" t="s">
        <v>476</v>
      </c>
      <c r="M1212" s="25" t="s">
        <v>19</v>
      </c>
      <c r="N1212" s="5">
        <v>43616</v>
      </c>
      <c r="O1212" s="5">
        <v>47269</v>
      </c>
      <c r="P1212" s="1" t="s">
        <v>1350</v>
      </c>
      <c r="Q1212" s="3" t="s">
        <v>1896</v>
      </c>
      <c r="R1212" s="3" t="s">
        <v>2741</v>
      </c>
      <c r="S1212" s="1" t="s">
        <v>22</v>
      </c>
    </row>
    <row r="1213" spans="1:19" ht="25.5" x14ac:dyDescent="0.2">
      <c r="A1213" s="1">
        <v>2026022</v>
      </c>
      <c r="B1213" s="5">
        <v>46038</v>
      </c>
      <c r="C1213" s="7" t="s">
        <v>2740</v>
      </c>
      <c r="D1213" s="2" t="s">
        <v>2748</v>
      </c>
      <c r="E1213" s="1" t="s">
        <v>23</v>
      </c>
      <c r="F1213" s="3" t="s">
        <v>438</v>
      </c>
      <c r="G1213" s="1">
        <v>250</v>
      </c>
      <c r="H1213" s="3" t="s">
        <v>420</v>
      </c>
      <c r="I1213" s="3" t="s">
        <v>421</v>
      </c>
      <c r="J1213" s="1" t="s">
        <v>24</v>
      </c>
      <c r="K1213" s="1" t="s">
        <v>501</v>
      </c>
      <c r="L1213" s="4" t="s">
        <v>473</v>
      </c>
      <c r="M1213" s="25" t="s">
        <v>19</v>
      </c>
      <c r="N1213" s="5">
        <v>44347</v>
      </c>
      <c r="O1213" s="5">
        <v>47999</v>
      </c>
      <c r="P1213" s="1" t="s">
        <v>1350</v>
      </c>
      <c r="Q1213" s="3" t="s">
        <v>1896</v>
      </c>
      <c r="R1213" s="3" t="s">
        <v>2741</v>
      </c>
      <c r="S1213" s="1" t="s">
        <v>22</v>
      </c>
    </row>
    <row r="1214" spans="1:19" ht="25.5" x14ac:dyDescent="0.2">
      <c r="A1214" s="1">
        <v>2026023</v>
      </c>
      <c r="B1214" s="5">
        <v>46038</v>
      </c>
      <c r="C1214" s="7" t="s">
        <v>2740</v>
      </c>
      <c r="D1214" s="2" t="s">
        <v>2749</v>
      </c>
      <c r="E1214" s="1" t="s">
        <v>23</v>
      </c>
      <c r="F1214" s="3" t="s">
        <v>438</v>
      </c>
      <c r="G1214" s="1">
        <v>250</v>
      </c>
      <c r="H1214" s="3" t="s">
        <v>420</v>
      </c>
      <c r="I1214" s="3" t="s">
        <v>421</v>
      </c>
      <c r="J1214" s="1" t="s">
        <v>24</v>
      </c>
      <c r="K1214" s="1" t="s">
        <v>501</v>
      </c>
      <c r="L1214" s="4" t="s">
        <v>2751</v>
      </c>
      <c r="M1214" s="25" t="s">
        <v>19</v>
      </c>
      <c r="N1214" s="5">
        <v>43921</v>
      </c>
      <c r="O1214" s="5">
        <v>47573</v>
      </c>
      <c r="P1214" s="1" t="s">
        <v>1350</v>
      </c>
      <c r="Q1214" s="3" t="s">
        <v>1896</v>
      </c>
      <c r="R1214" s="3" t="s">
        <v>2741</v>
      </c>
      <c r="S1214" s="1" t="s">
        <v>22</v>
      </c>
    </row>
    <row r="1215" spans="1:19" ht="25.5" x14ac:dyDescent="0.2">
      <c r="A1215" s="1">
        <v>2026024</v>
      </c>
      <c r="B1215" s="5">
        <v>46038</v>
      </c>
      <c r="C1215" s="7" t="s">
        <v>2740</v>
      </c>
      <c r="D1215" s="2" t="s">
        <v>445</v>
      </c>
      <c r="E1215" s="1" t="s">
        <v>23</v>
      </c>
      <c r="F1215" s="3" t="s">
        <v>438</v>
      </c>
      <c r="G1215" s="1">
        <v>300</v>
      </c>
      <c r="H1215" s="3" t="s">
        <v>420</v>
      </c>
      <c r="I1215" s="3" t="s">
        <v>421</v>
      </c>
      <c r="J1215" s="1" t="s">
        <v>24</v>
      </c>
      <c r="K1215" s="1" t="s">
        <v>502</v>
      </c>
      <c r="M1215" s="25" t="s">
        <v>484</v>
      </c>
      <c r="O1215" s="5"/>
      <c r="P1215" s="1" t="s">
        <v>1350</v>
      </c>
      <c r="Q1215" s="3" t="s">
        <v>1896</v>
      </c>
      <c r="R1215" s="3" t="s">
        <v>2741</v>
      </c>
      <c r="S1215" s="1" t="s">
        <v>22</v>
      </c>
    </row>
    <row r="1216" spans="1:19" ht="25.5" x14ac:dyDescent="0.2">
      <c r="A1216" s="1">
        <v>2026025</v>
      </c>
      <c r="B1216" s="5">
        <v>46038</v>
      </c>
      <c r="C1216" s="7" t="s">
        <v>2740</v>
      </c>
      <c r="D1216" s="2" t="s">
        <v>2752</v>
      </c>
      <c r="E1216" s="1" t="s">
        <v>23</v>
      </c>
      <c r="F1216" s="3" t="s">
        <v>438</v>
      </c>
      <c r="G1216" s="1">
        <v>300</v>
      </c>
      <c r="H1216" s="3" t="s">
        <v>420</v>
      </c>
      <c r="I1216" s="3" t="s">
        <v>421</v>
      </c>
      <c r="J1216" s="1" t="s">
        <v>24</v>
      </c>
      <c r="K1216" s="1" t="s">
        <v>502</v>
      </c>
      <c r="L1216" s="4" t="s">
        <v>479</v>
      </c>
      <c r="M1216" s="25" t="s">
        <v>19</v>
      </c>
      <c r="N1216" s="5">
        <v>44286</v>
      </c>
      <c r="O1216" s="5">
        <v>47938</v>
      </c>
      <c r="P1216" s="1" t="s">
        <v>1350</v>
      </c>
      <c r="Q1216" s="3" t="s">
        <v>1896</v>
      </c>
      <c r="R1216" s="3" t="s">
        <v>2741</v>
      </c>
      <c r="S1216" s="1" t="s">
        <v>22</v>
      </c>
    </row>
    <row r="1217" spans="1:19" ht="25.5" x14ac:dyDescent="0.2">
      <c r="A1217" s="1">
        <v>2026026</v>
      </c>
      <c r="B1217" s="5">
        <v>46038</v>
      </c>
      <c r="C1217" s="7" t="s">
        <v>2740</v>
      </c>
      <c r="D1217" s="2" t="s">
        <v>2753</v>
      </c>
      <c r="E1217" s="1" t="s">
        <v>23</v>
      </c>
      <c r="F1217" s="3" t="s">
        <v>438</v>
      </c>
      <c r="G1217" s="1">
        <v>300</v>
      </c>
      <c r="H1217" s="3" t="s">
        <v>420</v>
      </c>
      <c r="I1217" s="3" t="s">
        <v>421</v>
      </c>
      <c r="J1217" s="1" t="s">
        <v>24</v>
      </c>
      <c r="K1217" s="1" t="s">
        <v>502</v>
      </c>
      <c r="L1217" s="4" t="s">
        <v>1876</v>
      </c>
      <c r="M1217" s="25" t="s">
        <v>19</v>
      </c>
      <c r="N1217" s="5">
        <v>45077</v>
      </c>
      <c r="O1217" s="5">
        <v>48730</v>
      </c>
      <c r="P1217" s="1" t="s">
        <v>1350</v>
      </c>
      <c r="Q1217" s="3" t="s">
        <v>1896</v>
      </c>
      <c r="R1217" s="3" t="s">
        <v>2741</v>
      </c>
      <c r="S1217" s="1" t="s">
        <v>22</v>
      </c>
    </row>
    <row r="1218" spans="1:19" ht="25.5" x14ac:dyDescent="0.2">
      <c r="A1218" s="1">
        <v>2026027</v>
      </c>
      <c r="B1218" s="5">
        <v>46038</v>
      </c>
      <c r="C1218" s="7" t="s">
        <v>2740</v>
      </c>
      <c r="D1218" s="2" t="s">
        <v>2754</v>
      </c>
      <c r="E1218" s="1" t="s">
        <v>23</v>
      </c>
      <c r="F1218" s="3" t="s">
        <v>438</v>
      </c>
      <c r="G1218" s="1">
        <v>300</v>
      </c>
      <c r="H1218" s="3" t="s">
        <v>420</v>
      </c>
      <c r="I1218" s="3" t="s">
        <v>421</v>
      </c>
      <c r="J1218" s="1" t="s">
        <v>24</v>
      </c>
      <c r="K1218" s="1" t="s">
        <v>502</v>
      </c>
      <c r="L1218" s="4" t="s">
        <v>480</v>
      </c>
      <c r="M1218" s="25" t="s">
        <v>19</v>
      </c>
      <c r="N1218" s="5">
        <v>45077</v>
      </c>
      <c r="O1218" s="5">
        <v>48730</v>
      </c>
      <c r="P1218" s="1" t="s">
        <v>1350</v>
      </c>
      <c r="Q1218" s="3" t="s">
        <v>1896</v>
      </c>
      <c r="R1218" s="3" t="s">
        <v>2741</v>
      </c>
      <c r="S1218" s="1" t="s">
        <v>22</v>
      </c>
    </row>
    <row r="1219" spans="1:19" ht="25.5" x14ac:dyDescent="0.2">
      <c r="A1219" s="1">
        <v>2026028</v>
      </c>
      <c r="B1219" s="5">
        <v>46038</v>
      </c>
      <c r="C1219" s="7" t="s">
        <v>2740</v>
      </c>
      <c r="D1219" s="2" t="s">
        <v>2755</v>
      </c>
      <c r="E1219" s="1" t="s">
        <v>23</v>
      </c>
      <c r="F1219" s="3" t="s">
        <v>438</v>
      </c>
      <c r="G1219" s="1">
        <v>300</v>
      </c>
      <c r="H1219" s="3" t="s">
        <v>420</v>
      </c>
      <c r="I1219" s="3" t="s">
        <v>421</v>
      </c>
      <c r="J1219" s="1" t="s">
        <v>24</v>
      </c>
      <c r="K1219" s="1" t="s">
        <v>502</v>
      </c>
      <c r="L1219" s="4" t="s">
        <v>1879</v>
      </c>
      <c r="M1219" s="25" t="s">
        <v>19</v>
      </c>
      <c r="N1219" s="5">
        <v>44712</v>
      </c>
      <c r="O1219" s="5">
        <v>48365</v>
      </c>
      <c r="P1219" s="1" t="s">
        <v>1350</v>
      </c>
      <c r="Q1219" s="3" t="s">
        <v>1896</v>
      </c>
      <c r="R1219" s="3" t="s">
        <v>2741</v>
      </c>
      <c r="S1219" s="1" t="s">
        <v>22</v>
      </c>
    </row>
    <row r="1220" spans="1:19" ht="25.5" x14ac:dyDescent="0.2">
      <c r="A1220" s="1">
        <v>2026029</v>
      </c>
      <c r="B1220" s="5">
        <v>46038</v>
      </c>
      <c r="C1220" s="7" t="s">
        <v>2740</v>
      </c>
      <c r="D1220" s="2" t="s">
        <v>2756</v>
      </c>
      <c r="E1220" s="1" t="s">
        <v>23</v>
      </c>
      <c r="F1220" s="3" t="s">
        <v>438</v>
      </c>
      <c r="G1220" s="1">
        <v>300</v>
      </c>
      <c r="H1220" s="3" t="s">
        <v>420</v>
      </c>
      <c r="I1220" s="3" t="s">
        <v>421</v>
      </c>
      <c r="J1220" s="1" t="s">
        <v>24</v>
      </c>
      <c r="K1220" s="1" t="s">
        <v>502</v>
      </c>
      <c r="L1220" s="4" t="s">
        <v>2758</v>
      </c>
      <c r="M1220" s="25" t="s">
        <v>19</v>
      </c>
      <c r="N1220" s="5">
        <v>45322</v>
      </c>
      <c r="O1220" s="5">
        <v>48975</v>
      </c>
      <c r="P1220" s="1" t="s">
        <v>1350</v>
      </c>
      <c r="Q1220" s="3" t="s">
        <v>1896</v>
      </c>
      <c r="R1220" s="3" t="s">
        <v>2741</v>
      </c>
      <c r="S1220" s="1" t="s">
        <v>22</v>
      </c>
    </row>
    <row r="1221" spans="1:19" ht="25.5" x14ac:dyDescent="0.2">
      <c r="A1221" s="1">
        <v>2026030</v>
      </c>
      <c r="B1221" s="5">
        <v>46038</v>
      </c>
      <c r="C1221" s="7" t="s">
        <v>2740</v>
      </c>
      <c r="D1221" s="2" t="s">
        <v>2757</v>
      </c>
      <c r="E1221" s="1" t="s">
        <v>23</v>
      </c>
      <c r="F1221" s="3" t="s">
        <v>438</v>
      </c>
      <c r="G1221" s="1">
        <v>300</v>
      </c>
      <c r="H1221" s="3" t="s">
        <v>420</v>
      </c>
      <c r="I1221" s="3" t="s">
        <v>421</v>
      </c>
      <c r="J1221" s="1" t="s">
        <v>24</v>
      </c>
      <c r="K1221" s="1" t="s">
        <v>502</v>
      </c>
      <c r="L1221" s="4" t="s">
        <v>2759</v>
      </c>
      <c r="M1221" s="25" t="s">
        <v>19</v>
      </c>
      <c r="N1221" s="5">
        <v>45077</v>
      </c>
      <c r="O1221" s="5">
        <v>48730</v>
      </c>
      <c r="P1221" s="1" t="s">
        <v>1350</v>
      </c>
      <c r="Q1221" s="3" t="s">
        <v>1896</v>
      </c>
      <c r="R1221" s="3" t="s">
        <v>2741</v>
      </c>
      <c r="S1221" s="1" t="s">
        <v>22</v>
      </c>
    </row>
    <row r="1222" spans="1:19" ht="25.5" x14ac:dyDescent="0.2">
      <c r="A1222" s="1">
        <v>2026031</v>
      </c>
      <c r="B1222" s="5">
        <v>46038</v>
      </c>
      <c r="C1222" s="7" t="s">
        <v>2740</v>
      </c>
      <c r="D1222" s="2" t="s">
        <v>2760</v>
      </c>
      <c r="E1222" s="1" t="s">
        <v>23</v>
      </c>
      <c r="F1222" s="3" t="s">
        <v>438</v>
      </c>
      <c r="G1222" s="1">
        <v>300</v>
      </c>
      <c r="H1222" s="3" t="s">
        <v>420</v>
      </c>
      <c r="I1222" s="3" t="s">
        <v>421</v>
      </c>
      <c r="J1222" s="1" t="s">
        <v>24</v>
      </c>
      <c r="K1222" s="1" t="s">
        <v>502</v>
      </c>
      <c r="L1222" s="4" t="s">
        <v>1886</v>
      </c>
      <c r="M1222" s="25" t="s">
        <v>19</v>
      </c>
      <c r="N1222" s="5">
        <v>45199</v>
      </c>
      <c r="O1222" s="5">
        <v>48852</v>
      </c>
      <c r="P1222" s="1" t="s">
        <v>1350</v>
      </c>
      <c r="Q1222" s="3" t="s">
        <v>1896</v>
      </c>
      <c r="R1222" s="3" t="s">
        <v>2741</v>
      </c>
      <c r="S1222" s="1" t="s">
        <v>22</v>
      </c>
    </row>
    <row r="1223" spans="1:19" ht="25.5" x14ac:dyDescent="0.2">
      <c r="A1223" s="1">
        <v>2026032</v>
      </c>
      <c r="B1223" s="5">
        <v>46038</v>
      </c>
      <c r="C1223" s="7" t="s">
        <v>2740</v>
      </c>
      <c r="D1223" s="2" t="s">
        <v>2761</v>
      </c>
      <c r="E1223" s="1" t="s">
        <v>23</v>
      </c>
      <c r="F1223" s="3" t="s">
        <v>438</v>
      </c>
      <c r="G1223" s="1">
        <v>300</v>
      </c>
      <c r="H1223" s="3" t="s">
        <v>420</v>
      </c>
      <c r="I1223" s="3" t="s">
        <v>421</v>
      </c>
      <c r="J1223" s="1" t="s">
        <v>24</v>
      </c>
      <c r="K1223" s="1" t="s">
        <v>502</v>
      </c>
      <c r="L1223" s="4" t="s">
        <v>2762</v>
      </c>
      <c r="M1223" s="25" t="s">
        <v>19</v>
      </c>
      <c r="N1223" s="5">
        <v>45322</v>
      </c>
      <c r="O1223" s="5">
        <v>48975</v>
      </c>
      <c r="P1223" s="1" t="s">
        <v>1350</v>
      </c>
      <c r="Q1223" s="3" t="s">
        <v>1896</v>
      </c>
      <c r="R1223" s="3" t="s">
        <v>2741</v>
      </c>
      <c r="S1223" s="1" t="s">
        <v>22</v>
      </c>
    </row>
    <row r="1224" spans="1:19" ht="25.5" x14ac:dyDescent="0.2">
      <c r="A1224" s="1">
        <v>2026033</v>
      </c>
      <c r="B1224" s="5">
        <v>46045</v>
      </c>
      <c r="C1224" s="7" t="s">
        <v>2740</v>
      </c>
      <c r="D1224" s="2" t="s">
        <v>515</v>
      </c>
      <c r="E1224" s="1" t="s">
        <v>23</v>
      </c>
      <c r="F1224" s="3" t="s">
        <v>526</v>
      </c>
      <c r="G1224" s="1">
        <v>3887</v>
      </c>
      <c r="H1224" s="3" t="s">
        <v>420</v>
      </c>
      <c r="I1224" s="3" t="s">
        <v>421</v>
      </c>
      <c r="J1224" s="1" t="s">
        <v>18</v>
      </c>
      <c r="K1224" s="1" t="s">
        <v>489</v>
      </c>
      <c r="L1224" s="7" t="s">
        <v>1907</v>
      </c>
      <c r="M1224" s="3" t="s">
        <v>19</v>
      </c>
      <c r="N1224" s="5">
        <v>42185</v>
      </c>
      <c r="O1224" s="5">
        <v>45838</v>
      </c>
      <c r="P1224" s="1" t="s">
        <v>1350</v>
      </c>
      <c r="Q1224" s="3" t="s">
        <v>1691</v>
      </c>
      <c r="R1224" s="3" t="s">
        <v>2741</v>
      </c>
      <c r="S1224" s="1" t="s">
        <v>22</v>
      </c>
    </row>
    <row r="1225" spans="1:19" ht="25.5" x14ac:dyDescent="0.2">
      <c r="A1225" s="1">
        <v>2026034</v>
      </c>
      <c r="B1225" s="5">
        <v>46045</v>
      </c>
      <c r="C1225" s="7" t="s">
        <v>2740</v>
      </c>
      <c r="D1225" s="2" t="s">
        <v>1908</v>
      </c>
      <c r="E1225" s="1" t="s">
        <v>23</v>
      </c>
      <c r="F1225" s="3" t="s">
        <v>527</v>
      </c>
      <c r="G1225" s="1">
        <v>88</v>
      </c>
      <c r="H1225" s="3" t="s">
        <v>420</v>
      </c>
      <c r="I1225" s="3" t="s">
        <v>421</v>
      </c>
      <c r="J1225" s="1" t="s">
        <v>24</v>
      </c>
      <c r="K1225" s="1" t="s">
        <v>533</v>
      </c>
      <c r="L1225" s="7"/>
      <c r="M1225" s="3" t="s">
        <v>484</v>
      </c>
      <c r="O1225" s="5"/>
      <c r="P1225" s="3" t="s">
        <v>1350</v>
      </c>
      <c r="Q1225" s="3" t="s">
        <v>1691</v>
      </c>
      <c r="R1225" s="3" t="s">
        <v>2741</v>
      </c>
      <c r="S1225" s="1" t="s">
        <v>22</v>
      </c>
    </row>
    <row r="1226" spans="1:19" ht="25.5" x14ac:dyDescent="0.2">
      <c r="A1226" s="1">
        <v>2026035</v>
      </c>
      <c r="B1226" s="5">
        <v>46045</v>
      </c>
      <c r="C1226" s="7" t="s">
        <v>2740</v>
      </c>
      <c r="D1226" s="2" t="s">
        <v>2763</v>
      </c>
      <c r="E1226" s="1" t="s">
        <v>23</v>
      </c>
      <c r="F1226" s="3" t="s">
        <v>527</v>
      </c>
      <c r="G1226" s="1">
        <v>88</v>
      </c>
      <c r="H1226" s="3" t="s">
        <v>420</v>
      </c>
      <c r="I1226" s="3" t="s">
        <v>421</v>
      </c>
      <c r="J1226" s="1" t="s">
        <v>24</v>
      </c>
      <c r="K1226" s="1" t="s">
        <v>533</v>
      </c>
      <c r="L1226" s="4" t="s">
        <v>534</v>
      </c>
      <c r="M1226" s="25" t="s">
        <v>19</v>
      </c>
      <c r="N1226" s="5">
        <v>42766</v>
      </c>
      <c r="O1226" s="5">
        <v>46418</v>
      </c>
      <c r="P1226" s="3" t="s">
        <v>1350</v>
      </c>
      <c r="Q1226" s="3" t="s">
        <v>1691</v>
      </c>
      <c r="R1226" s="3" t="s">
        <v>2741</v>
      </c>
      <c r="S1226" s="1" t="s">
        <v>22</v>
      </c>
    </row>
    <row r="1227" spans="1:19" ht="25.5" x14ac:dyDescent="0.2">
      <c r="A1227" s="1">
        <v>2026036</v>
      </c>
      <c r="B1227" s="5">
        <v>46045</v>
      </c>
      <c r="C1227" s="7" t="s">
        <v>2740</v>
      </c>
      <c r="D1227" s="2" t="s">
        <v>2764</v>
      </c>
      <c r="E1227" s="1" t="s">
        <v>23</v>
      </c>
      <c r="F1227" s="3" t="s">
        <v>527</v>
      </c>
      <c r="G1227" s="1">
        <v>88</v>
      </c>
      <c r="H1227" s="3" t="s">
        <v>420</v>
      </c>
      <c r="I1227" s="3" t="s">
        <v>421</v>
      </c>
      <c r="J1227" s="1" t="s">
        <v>24</v>
      </c>
      <c r="K1227" s="1" t="s">
        <v>533</v>
      </c>
      <c r="L1227" s="4" t="s">
        <v>2771</v>
      </c>
      <c r="M1227" s="25" t="s">
        <v>19</v>
      </c>
      <c r="N1227" s="5">
        <v>42825</v>
      </c>
      <c r="O1227" s="5">
        <v>46477</v>
      </c>
      <c r="P1227" s="3" t="s">
        <v>1350</v>
      </c>
      <c r="Q1227" s="3" t="s">
        <v>1691</v>
      </c>
      <c r="R1227" s="3" t="s">
        <v>2741</v>
      </c>
      <c r="S1227" s="1" t="s">
        <v>22</v>
      </c>
    </row>
    <row r="1228" spans="1:19" ht="25.5" x14ac:dyDescent="0.2">
      <c r="A1228" s="1">
        <v>2026037</v>
      </c>
      <c r="B1228" s="5">
        <v>46045</v>
      </c>
      <c r="C1228" s="7" t="s">
        <v>2740</v>
      </c>
      <c r="D1228" s="2" t="s">
        <v>2765</v>
      </c>
      <c r="E1228" s="1" t="s">
        <v>23</v>
      </c>
      <c r="F1228" s="3" t="s">
        <v>527</v>
      </c>
      <c r="G1228" s="1">
        <v>88</v>
      </c>
      <c r="H1228" s="3" t="s">
        <v>420</v>
      </c>
      <c r="I1228" s="3" t="s">
        <v>421</v>
      </c>
      <c r="J1228" s="1" t="s">
        <v>24</v>
      </c>
      <c r="K1228" s="1" t="s">
        <v>533</v>
      </c>
      <c r="L1228" s="4" t="s">
        <v>536</v>
      </c>
      <c r="M1228" s="25" t="s">
        <v>19</v>
      </c>
      <c r="N1228" s="5">
        <v>42825</v>
      </c>
      <c r="O1228" s="5">
        <v>46477</v>
      </c>
      <c r="P1228" s="3" t="s">
        <v>1350</v>
      </c>
      <c r="Q1228" s="3" t="s">
        <v>1691</v>
      </c>
      <c r="R1228" s="3" t="s">
        <v>2741</v>
      </c>
      <c r="S1228" s="1" t="s">
        <v>22</v>
      </c>
    </row>
    <row r="1229" spans="1:19" ht="25.5" x14ac:dyDescent="0.2">
      <c r="A1229" s="1">
        <v>2026038</v>
      </c>
      <c r="B1229" s="5">
        <v>46045</v>
      </c>
      <c r="C1229" s="7" t="s">
        <v>2740</v>
      </c>
      <c r="D1229" s="2" t="s">
        <v>2766</v>
      </c>
      <c r="E1229" s="1" t="s">
        <v>23</v>
      </c>
      <c r="F1229" s="3" t="s">
        <v>527</v>
      </c>
      <c r="G1229" s="1">
        <v>88</v>
      </c>
      <c r="H1229" s="3" t="s">
        <v>420</v>
      </c>
      <c r="I1229" s="3" t="s">
        <v>421</v>
      </c>
      <c r="J1229" s="1" t="s">
        <v>24</v>
      </c>
      <c r="K1229" s="1" t="s">
        <v>533</v>
      </c>
      <c r="L1229" s="4" t="s">
        <v>538</v>
      </c>
      <c r="M1229" s="25" t="s">
        <v>19</v>
      </c>
      <c r="N1229" s="5">
        <v>42825</v>
      </c>
      <c r="O1229" s="5">
        <v>46477</v>
      </c>
      <c r="P1229" s="3" t="s">
        <v>1350</v>
      </c>
      <c r="Q1229" s="3" t="s">
        <v>1691</v>
      </c>
      <c r="R1229" s="3" t="s">
        <v>2741</v>
      </c>
      <c r="S1229" s="1" t="s">
        <v>22</v>
      </c>
    </row>
    <row r="1230" spans="1:19" ht="25.5" x14ac:dyDescent="0.2">
      <c r="A1230" s="1">
        <v>2026039</v>
      </c>
      <c r="B1230" s="5">
        <v>46045</v>
      </c>
      <c r="C1230" s="7" t="s">
        <v>2740</v>
      </c>
      <c r="D1230" s="2" t="s">
        <v>2767</v>
      </c>
      <c r="E1230" s="1" t="s">
        <v>23</v>
      </c>
      <c r="F1230" s="3" t="s">
        <v>527</v>
      </c>
      <c r="G1230" s="1">
        <v>88</v>
      </c>
      <c r="H1230" s="3" t="s">
        <v>420</v>
      </c>
      <c r="I1230" s="3" t="s">
        <v>421</v>
      </c>
      <c r="J1230" s="1" t="s">
        <v>24</v>
      </c>
      <c r="K1230" s="1" t="s">
        <v>533</v>
      </c>
      <c r="L1230" s="4" t="s">
        <v>1910</v>
      </c>
      <c r="M1230" s="25" t="s">
        <v>19</v>
      </c>
      <c r="N1230" s="5">
        <v>44286</v>
      </c>
      <c r="O1230" s="5">
        <v>47938</v>
      </c>
      <c r="P1230" s="3" t="s">
        <v>1350</v>
      </c>
      <c r="Q1230" s="3" t="s">
        <v>1691</v>
      </c>
      <c r="R1230" s="3" t="s">
        <v>2741</v>
      </c>
      <c r="S1230" s="1" t="s">
        <v>22</v>
      </c>
    </row>
    <row r="1231" spans="1:19" ht="25.5" x14ac:dyDescent="0.2">
      <c r="A1231" s="1">
        <v>2026040</v>
      </c>
      <c r="B1231" s="5">
        <v>46045</v>
      </c>
      <c r="C1231" s="7" t="s">
        <v>2740</v>
      </c>
      <c r="D1231" s="2" t="s">
        <v>2768</v>
      </c>
      <c r="E1231" s="1" t="s">
        <v>23</v>
      </c>
      <c r="F1231" s="3" t="s">
        <v>527</v>
      </c>
      <c r="G1231" s="1">
        <v>88</v>
      </c>
      <c r="H1231" s="3" t="s">
        <v>420</v>
      </c>
      <c r="I1231" s="3" t="s">
        <v>421</v>
      </c>
      <c r="J1231" s="1" t="s">
        <v>24</v>
      </c>
      <c r="K1231" s="1" t="s">
        <v>533</v>
      </c>
      <c r="L1231" s="4" t="s">
        <v>540</v>
      </c>
      <c r="M1231" s="25" t="s">
        <v>19</v>
      </c>
      <c r="N1231" s="5">
        <v>44286</v>
      </c>
      <c r="O1231" s="5">
        <v>47938</v>
      </c>
      <c r="P1231" s="3" t="s">
        <v>1350</v>
      </c>
      <c r="Q1231" s="3" t="s">
        <v>1691</v>
      </c>
      <c r="R1231" s="3" t="s">
        <v>2741</v>
      </c>
      <c r="S1231" s="1" t="s">
        <v>22</v>
      </c>
    </row>
    <row r="1232" spans="1:19" ht="25.5" x14ac:dyDescent="0.2">
      <c r="A1232" s="1">
        <v>2026041</v>
      </c>
      <c r="B1232" s="5">
        <v>46045</v>
      </c>
      <c r="C1232" s="7" t="s">
        <v>2740</v>
      </c>
      <c r="D1232" s="2" t="s">
        <v>2770</v>
      </c>
      <c r="E1232" s="1" t="s">
        <v>23</v>
      </c>
      <c r="F1232" s="3" t="s">
        <v>527</v>
      </c>
      <c r="G1232" s="1">
        <v>88</v>
      </c>
      <c r="H1232" s="3" t="s">
        <v>420</v>
      </c>
      <c r="I1232" s="3" t="s">
        <v>421</v>
      </c>
      <c r="J1232" s="1" t="s">
        <v>24</v>
      </c>
      <c r="K1232" s="1" t="s">
        <v>533</v>
      </c>
      <c r="L1232" s="4" t="s">
        <v>541</v>
      </c>
      <c r="M1232" s="25" t="s">
        <v>19</v>
      </c>
      <c r="N1232" s="5">
        <v>42825</v>
      </c>
      <c r="O1232" s="5">
        <v>46477</v>
      </c>
      <c r="P1232" s="3" t="s">
        <v>1350</v>
      </c>
      <c r="Q1232" s="3" t="s">
        <v>1691</v>
      </c>
      <c r="R1232" s="3" t="s">
        <v>2741</v>
      </c>
      <c r="S1232" s="1" t="s">
        <v>22</v>
      </c>
    </row>
    <row r="1233" spans="1:19" ht="25.5" x14ac:dyDescent="0.2">
      <c r="A1233" s="1">
        <v>2026042</v>
      </c>
      <c r="B1233" s="5">
        <v>46045</v>
      </c>
      <c r="C1233" s="7" t="s">
        <v>2740</v>
      </c>
      <c r="D1233" s="2" t="s">
        <v>2769</v>
      </c>
      <c r="E1233" s="1" t="s">
        <v>23</v>
      </c>
      <c r="F1233" s="3" t="s">
        <v>527</v>
      </c>
      <c r="G1233" s="1">
        <v>88</v>
      </c>
      <c r="H1233" s="3" t="s">
        <v>420</v>
      </c>
      <c r="I1233" s="3" t="s">
        <v>421</v>
      </c>
      <c r="J1233" s="1" t="s">
        <v>24</v>
      </c>
      <c r="K1233" s="1" t="s">
        <v>533</v>
      </c>
      <c r="L1233" s="4" t="s">
        <v>542</v>
      </c>
      <c r="M1233" s="25" t="s">
        <v>19</v>
      </c>
      <c r="N1233" s="5">
        <v>42766</v>
      </c>
      <c r="O1233" s="5">
        <v>46418</v>
      </c>
      <c r="P1233" s="3" t="s">
        <v>1350</v>
      </c>
      <c r="Q1233" s="3" t="s">
        <v>1691</v>
      </c>
      <c r="R1233" s="3" t="s">
        <v>2741</v>
      </c>
      <c r="S1233" s="1" t="s">
        <v>22</v>
      </c>
    </row>
    <row r="1234" spans="1:19" ht="25.5" x14ac:dyDescent="0.2">
      <c r="A1234" s="1">
        <v>2026043</v>
      </c>
      <c r="B1234" s="5">
        <v>46045</v>
      </c>
      <c r="C1234" s="7" t="s">
        <v>2740</v>
      </c>
      <c r="D1234" s="2" t="s">
        <v>524</v>
      </c>
      <c r="E1234" s="1" t="s">
        <v>23</v>
      </c>
      <c r="F1234" s="3" t="s">
        <v>527</v>
      </c>
      <c r="G1234" s="1">
        <v>88</v>
      </c>
      <c r="H1234" s="3" t="s">
        <v>420</v>
      </c>
      <c r="I1234" s="3" t="s">
        <v>421</v>
      </c>
      <c r="J1234" s="1" t="s">
        <v>24</v>
      </c>
      <c r="K1234" s="1" t="s">
        <v>533</v>
      </c>
      <c r="L1234" s="4" t="s">
        <v>2772</v>
      </c>
      <c r="M1234" s="25" t="s">
        <v>19</v>
      </c>
      <c r="N1234" s="5">
        <v>46022</v>
      </c>
      <c r="O1234" s="5">
        <v>49674</v>
      </c>
      <c r="P1234" s="3" t="s">
        <v>1350</v>
      </c>
      <c r="Q1234" s="3" t="s">
        <v>1691</v>
      </c>
      <c r="R1234" s="3" t="s">
        <v>2741</v>
      </c>
      <c r="S1234" s="1" t="s">
        <v>22</v>
      </c>
    </row>
    <row r="1235" spans="1:19" ht="25.5" x14ac:dyDescent="0.2">
      <c r="A1235" s="1">
        <v>2026044</v>
      </c>
      <c r="B1235" s="5">
        <v>46045</v>
      </c>
      <c r="C1235" s="7" t="s">
        <v>2740</v>
      </c>
      <c r="D1235" s="2" t="s">
        <v>547</v>
      </c>
      <c r="E1235" s="1" t="s">
        <v>548</v>
      </c>
      <c r="F1235" s="3" t="s">
        <v>549</v>
      </c>
      <c r="G1235" s="1">
        <v>394</v>
      </c>
      <c r="H1235" s="3" t="s">
        <v>420</v>
      </c>
      <c r="I1235" s="3" t="s">
        <v>421</v>
      </c>
      <c r="J1235" s="1" t="s">
        <v>24</v>
      </c>
      <c r="K1235" s="1" t="s">
        <v>563</v>
      </c>
      <c r="L1235" s="4" t="s">
        <v>31</v>
      </c>
      <c r="M1235" s="25" t="s">
        <v>484</v>
      </c>
      <c r="O1235" s="5"/>
      <c r="P1235" s="1" t="s">
        <v>1350</v>
      </c>
      <c r="Q1235" s="3" t="s">
        <v>1691</v>
      </c>
      <c r="R1235" s="3" t="s">
        <v>2741</v>
      </c>
      <c r="S1235" s="1" t="s">
        <v>22</v>
      </c>
    </row>
    <row r="1236" spans="1:19" ht="25.5" x14ac:dyDescent="0.2">
      <c r="A1236" s="1">
        <v>2026045</v>
      </c>
      <c r="B1236" s="5">
        <v>46045</v>
      </c>
      <c r="C1236" s="7" t="s">
        <v>2740</v>
      </c>
      <c r="D1236" s="88" t="s">
        <v>2773</v>
      </c>
      <c r="E1236" s="89" t="s">
        <v>548</v>
      </c>
      <c r="F1236" s="90" t="s">
        <v>549</v>
      </c>
      <c r="G1236" s="89">
        <v>394</v>
      </c>
      <c r="H1236" s="90" t="s">
        <v>420</v>
      </c>
      <c r="I1236" s="90" t="s">
        <v>421</v>
      </c>
      <c r="J1236" s="89" t="s">
        <v>24</v>
      </c>
      <c r="K1236" s="89" t="s">
        <v>563</v>
      </c>
      <c r="L1236" s="91" t="s">
        <v>1911</v>
      </c>
      <c r="M1236" s="92" t="s">
        <v>19</v>
      </c>
      <c r="N1236" s="93">
        <v>44347</v>
      </c>
      <c r="O1236" s="93">
        <v>47999</v>
      </c>
      <c r="P1236" s="1" t="s">
        <v>1350</v>
      </c>
      <c r="Q1236" s="3" t="s">
        <v>1691</v>
      </c>
      <c r="R1236" s="3" t="s">
        <v>2741</v>
      </c>
      <c r="S1236" s="1" t="s">
        <v>22</v>
      </c>
    </row>
    <row r="1237" spans="1:19" ht="25.5" x14ac:dyDescent="0.2">
      <c r="A1237" s="1">
        <v>2026046</v>
      </c>
      <c r="B1237" s="5">
        <v>46045</v>
      </c>
      <c r="C1237" s="7" t="s">
        <v>2740</v>
      </c>
      <c r="D1237" s="2" t="s">
        <v>2774</v>
      </c>
      <c r="E1237" s="1" t="s">
        <v>548</v>
      </c>
      <c r="F1237" s="3" t="s">
        <v>549</v>
      </c>
      <c r="G1237" s="1">
        <v>394</v>
      </c>
      <c r="H1237" s="3" t="s">
        <v>420</v>
      </c>
      <c r="I1237" s="3" t="s">
        <v>421</v>
      </c>
      <c r="J1237" s="1" t="s">
        <v>24</v>
      </c>
      <c r="K1237" s="1" t="s">
        <v>563</v>
      </c>
      <c r="L1237" s="4" t="s">
        <v>585</v>
      </c>
      <c r="M1237" s="25" t="s">
        <v>19</v>
      </c>
      <c r="N1237" s="5">
        <v>44286</v>
      </c>
      <c r="O1237" s="5">
        <v>47938</v>
      </c>
      <c r="P1237" s="1" t="s">
        <v>1350</v>
      </c>
      <c r="Q1237" s="3" t="s">
        <v>1691</v>
      </c>
      <c r="R1237" s="3" t="s">
        <v>2741</v>
      </c>
      <c r="S1237" s="1" t="s">
        <v>22</v>
      </c>
    </row>
    <row r="1238" spans="1:19" ht="25.5" x14ac:dyDescent="0.2">
      <c r="A1238" s="1">
        <v>2026047</v>
      </c>
      <c r="B1238" s="5">
        <v>46045</v>
      </c>
      <c r="C1238" s="7" t="s">
        <v>2740</v>
      </c>
      <c r="D1238" s="88" t="s">
        <v>2775</v>
      </c>
      <c r="E1238" s="89" t="s">
        <v>548</v>
      </c>
      <c r="F1238" s="90" t="s">
        <v>549</v>
      </c>
      <c r="G1238" s="89">
        <v>394</v>
      </c>
      <c r="H1238" s="90" t="s">
        <v>420</v>
      </c>
      <c r="I1238" s="90" t="s">
        <v>421</v>
      </c>
      <c r="J1238" s="89" t="s">
        <v>24</v>
      </c>
      <c r="K1238" s="89" t="s">
        <v>563</v>
      </c>
      <c r="L1238" s="91" t="s">
        <v>584</v>
      </c>
      <c r="M1238" s="92" t="s">
        <v>19</v>
      </c>
      <c r="N1238" s="93">
        <v>45077</v>
      </c>
      <c r="O1238" s="93">
        <v>48730</v>
      </c>
      <c r="P1238" s="1" t="s">
        <v>1350</v>
      </c>
      <c r="Q1238" s="3" t="s">
        <v>1691</v>
      </c>
      <c r="R1238" s="3" t="s">
        <v>2741</v>
      </c>
      <c r="S1238" s="1" t="s">
        <v>22</v>
      </c>
    </row>
    <row r="1239" spans="1:19" ht="25.5" x14ac:dyDescent="0.2">
      <c r="A1239" s="1">
        <v>2026048</v>
      </c>
      <c r="B1239" s="5">
        <v>46045</v>
      </c>
      <c r="C1239" s="7" t="s">
        <v>2740</v>
      </c>
      <c r="D1239" s="95" t="s">
        <v>2776</v>
      </c>
      <c r="E1239" s="71" t="s">
        <v>561</v>
      </c>
      <c r="F1239" s="74" t="s">
        <v>562</v>
      </c>
      <c r="G1239" s="71">
        <v>2020</v>
      </c>
      <c r="H1239" s="74" t="s">
        <v>420</v>
      </c>
      <c r="I1239" s="74" t="s">
        <v>421</v>
      </c>
      <c r="J1239" s="1" t="s">
        <v>24</v>
      </c>
      <c r="K1239" s="71" t="s">
        <v>532</v>
      </c>
      <c r="L1239" s="73" t="s">
        <v>1935</v>
      </c>
      <c r="M1239" s="94" t="s">
        <v>191</v>
      </c>
      <c r="N1239" s="72">
        <v>44712</v>
      </c>
      <c r="O1239" s="72">
        <v>46538</v>
      </c>
      <c r="P1239" s="1" t="s">
        <v>1350</v>
      </c>
      <c r="Q1239" s="3" t="s">
        <v>1691</v>
      </c>
      <c r="R1239" s="3" t="s">
        <v>2741</v>
      </c>
      <c r="S1239" s="1" t="s">
        <v>22</v>
      </c>
    </row>
    <row r="1240" spans="1:19" ht="25.5" x14ac:dyDescent="0.2">
      <c r="A1240" s="1">
        <v>2026049</v>
      </c>
      <c r="B1240" s="5">
        <v>46045</v>
      </c>
      <c r="C1240" s="7" t="s">
        <v>2740</v>
      </c>
      <c r="D1240" s="2" t="s">
        <v>413</v>
      </c>
      <c r="E1240" s="1" t="s">
        <v>23</v>
      </c>
      <c r="F1240" s="3" t="s">
        <v>419</v>
      </c>
      <c r="G1240" s="1">
        <v>8</v>
      </c>
      <c r="H1240" s="3" t="s">
        <v>420</v>
      </c>
      <c r="I1240" s="3" t="s">
        <v>421</v>
      </c>
      <c r="J1240" s="1" t="s">
        <v>528</v>
      </c>
      <c r="K1240" s="1" t="s">
        <v>499</v>
      </c>
      <c r="L1240" s="7" t="s">
        <v>31</v>
      </c>
      <c r="M1240" s="3" t="s">
        <v>484</v>
      </c>
      <c r="O1240" s="5"/>
      <c r="P1240" s="1" t="s">
        <v>1350</v>
      </c>
      <c r="Q1240" s="3" t="s">
        <v>1691</v>
      </c>
      <c r="R1240" s="3" t="s">
        <v>2741</v>
      </c>
      <c r="S1240" s="1" t="s">
        <v>22</v>
      </c>
    </row>
    <row r="1241" spans="1:19" ht="25.5" x14ac:dyDescent="0.2">
      <c r="A1241" s="1">
        <v>2026050</v>
      </c>
      <c r="B1241" s="5">
        <v>46045</v>
      </c>
      <c r="C1241" s="7" t="s">
        <v>2740</v>
      </c>
      <c r="D1241" s="2" t="s">
        <v>415</v>
      </c>
      <c r="E1241" s="1" t="s">
        <v>23</v>
      </c>
      <c r="F1241" s="3" t="s">
        <v>419</v>
      </c>
      <c r="G1241" s="1">
        <v>8</v>
      </c>
      <c r="H1241" s="3" t="s">
        <v>420</v>
      </c>
      <c r="I1241" s="3" t="s">
        <v>421</v>
      </c>
      <c r="J1241" s="1" t="s">
        <v>18</v>
      </c>
      <c r="K1241" s="1" t="s">
        <v>499</v>
      </c>
      <c r="L1241" s="7" t="s">
        <v>453</v>
      </c>
      <c r="M1241" s="3" t="s">
        <v>19</v>
      </c>
      <c r="N1241" s="5">
        <v>43312</v>
      </c>
      <c r="O1241" s="5">
        <v>46965</v>
      </c>
      <c r="P1241" s="1" t="s">
        <v>1350</v>
      </c>
      <c r="Q1241" s="3" t="s">
        <v>1691</v>
      </c>
      <c r="R1241" s="3" t="s">
        <v>2741</v>
      </c>
      <c r="S1241" s="1" t="s">
        <v>22</v>
      </c>
    </row>
    <row r="1242" spans="1:19" ht="25.5" x14ac:dyDescent="0.2">
      <c r="A1242" s="1">
        <v>2026051</v>
      </c>
      <c r="B1242" s="5">
        <v>46045</v>
      </c>
      <c r="C1242" s="7" t="s">
        <v>2740</v>
      </c>
      <c r="D1242" s="2" t="s">
        <v>416</v>
      </c>
      <c r="E1242" s="1" t="s">
        <v>23</v>
      </c>
      <c r="F1242" s="3" t="s">
        <v>419</v>
      </c>
      <c r="G1242" s="1">
        <v>8</v>
      </c>
      <c r="H1242" s="3" t="s">
        <v>420</v>
      </c>
      <c r="I1242" s="3" t="s">
        <v>421</v>
      </c>
      <c r="J1242" s="1" t="s">
        <v>18</v>
      </c>
      <c r="K1242" s="1" t="s">
        <v>499</v>
      </c>
      <c r="L1242" s="7" t="s">
        <v>454</v>
      </c>
      <c r="M1242" s="3" t="s">
        <v>19</v>
      </c>
      <c r="N1242" s="5">
        <v>43982</v>
      </c>
      <c r="O1242" s="5">
        <v>47634</v>
      </c>
      <c r="P1242" s="1" t="s">
        <v>1350</v>
      </c>
      <c r="Q1242" s="3" t="s">
        <v>1691</v>
      </c>
      <c r="R1242" s="3" t="s">
        <v>2741</v>
      </c>
      <c r="S1242" s="1" t="s">
        <v>22</v>
      </c>
    </row>
    <row r="1243" spans="1:19" ht="25.5" x14ac:dyDescent="0.2">
      <c r="A1243" s="1">
        <v>2026052</v>
      </c>
      <c r="B1243" s="5">
        <v>46052</v>
      </c>
      <c r="C1243" s="7" t="s">
        <v>2740</v>
      </c>
      <c r="D1243" s="2" t="s">
        <v>593</v>
      </c>
      <c r="E1243" s="1" t="s">
        <v>23</v>
      </c>
      <c r="F1243" s="3" t="s">
        <v>592</v>
      </c>
      <c r="G1243" s="1">
        <v>307</v>
      </c>
      <c r="H1243" s="3" t="s">
        <v>420</v>
      </c>
      <c r="I1243" s="3" t="s">
        <v>421</v>
      </c>
      <c r="J1243" s="1" t="s">
        <v>24</v>
      </c>
      <c r="K1243" s="1" t="s">
        <v>608</v>
      </c>
      <c r="L1243" s="73"/>
      <c r="M1243" s="94"/>
      <c r="N1243" s="72"/>
      <c r="O1243" s="72"/>
      <c r="P1243" s="1" t="s">
        <v>1350</v>
      </c>
      <c r="Q1243" s="3" t="s">
        <v>1691</v>
      </c>
      <c r="R1243" s="3" t="s">
        <v>2741</v>
      </c>
      <c r="S1243" s="1" t="s">
        <v>22</v>
      </c>
    </row>
    <row r="1244" spans="1:19" ht="25.5" x14ac:dyDescent="0.2">
      <c r="A1244" s="1">
        <v>2026053</v>
      </c>
      <c r="B1244" s="5">
        <v>46052</v>
      </c>
      <c r="C1244" s="7" t="s">
        <v>2740</v>
      </c>
      <c r="D1244" s="2" t="s">
        <v>595</v>
      </c>
      <c r="E1244" s="1" t="s">
        <v>23</v>
      </c>
      <c r="F1244" s="3" t="s">
        <v>592</v>
      </c>
      <c r="G1244" s="1">
        <v>307</v>
      </c>
      <c r="H1244" s="3" t="s">
        <v>420</v>
      </c>
      <c r="I1244" s="3" t="s">
        <v>421</v>
      </c>
      <c r="J1244" s="71" t="s">
        <v>24</v>
      </c>
      <c r="K1244" s="1" t="s">
        <v>608</v>
      </c>
      <c r="L1244" s="73" t="s">
        <v>610</v>
      </c>
      <c r="M1244" s="25" t="s">
        <v>19</v>
      </c>
      <c r="N1244" s="94">
        <v>43281</v>
      </c>
      <c r="O1244" s="72">
        <v>46934</v>
      </c>
      <c r="P1244" s="1" t="s">
        <v>1350</v>
      </c>
      <c r="Q1244" s="3" t="s">
        <v>25</v>
      </c>
      <c r="R1244" s="3" t="s">
        <v>2741</v>
      </c>
      <c r="S1244" s="1" t="s">
        <v>22</v>
      </c>
    </row>
    <row r="1245" spans="1:19" ht="25.5" x14ac:dyDescent="0.2">
      <c r="A1245" s="1">
        <v>2026054</v>
      </c>
      <c r="B1245" s="5">
        <v>46052</v>
      </c>
      <c r="C1245" s="7" t="s">
        <v>2740</v>
      </c>
      <c r="D1245" s="2" t="s">
        <v>2777</v>
      </c>
      <c r="E1245" s="1" t="s">
        <v>23</v>
      </c>
      <c r="F1245" s="3" t="s">
        <v>592</v>
      </c>
      <c r="G1245" s="1">
        <v>307</v>
      </c>
      <c r="H1245" s="3" t="s">
        <v>420</v>
      </c>
      <c r="I1245" s="3" t="s">
        <v>421</v>
      </c>
      <c r="J1245" s="71" t="s">
        <v>24</v>
      </c>
      <c r="K1245" s="1" t="s">
        <v>608</v>
      </c>
      <c r="L1245" s="73" t="s">
        <v>611</v>
      </c>
      <c r="M1245" s="94" t="s">
        <v>19</v>
      </c>
      <c r="N1245" s="72">
        <v>42825</v>
      </c>
      <c r="O1245" s="72">
        <v>46477</v>
      </c>
      <c r="P1245" s="1" t="s">
        <v>1350</v>
      </c>
      <c r="Q1245" s="3" t="s">
        <v>25</v>
      </c>
      <c r="R1245" s="3" t="s">
        <v>2741</v>
      </c>
      <c r="S1245" s="1" t="s">
        <v>22</v>
      </c>
    </row>
    <row r="1246" spans="1:19" ht="25.5" x14ac:dyDescent="0.2">
      <c r="A1246" s="1">
        <v>2026055</v>
      </c>
      <c r="B1246" s="5">
        <v>46052</v>
      </c>
      <c r="C1246" s="7" t="s">
        <v>2740</v>
      </c>
      <c r="D1246" s="2" t="s">
        <v>2778</v>
      </c>
      <c r="E1246" s="1" t="s">
        <v>23</v>
      </c>
      <c r="F1246" s="3" t="s">
        <v>592</v>
      </c>
      <c r="G1246" s="1">
        <v>307</v>
      </c>
      <c r="H1246" s="3" t="s">
        <v>420</v>
      </c>
      <c r="I1246" s="3" t="s">
        <v>421</v>
      </c>
      <c r="J1246" s="71" t="s">
        <v>24</v>
      </c>
      <c r="K1246" s="1" t="s">
        <v>608</v>
      </c>
      <c r="L1246" s="73" t="s">
        <v>612</v>
      </c>
      <c r="M1246" s="94" t="s">
        <v>19</v>
      </c>
      <c r="N1246" s="72">
        <v>43281</v>
      </c>
      <c r="O1246" s="72">
        <v>46934</v>
      </c>
      <c r="P1246" s="1" t="s">
        <v>1350</v>
      </c>
      <c r="Q1246" s="3" t="s">
        <v>25</v>
      </c>
      <c r="R1246" s="3" t="s">
        <v>2741</v>
      </c>
      <c r="S1246" s="1" t="s">
        <v>22</v>
      </c>
    </row>
    <row r="1247" spans="1:19" ht="25.5" x14ac:dyDescent="0.2">
      <c r="A1247" s="1">
        <v>2026056</v>
      </c>
      <c r="B1247" s="5">
        <v>46052</v>
      </c>
      <c r="C1247" s="7" t="s">
        <v>2740</v>
      </c>
      <c r="D1247" s="2" t="s">
        <v>2779</v>
      </c>
      <c r="E1247" s="1" t="s">
        <v>23</v>
      </c>
      <c r="F1247" s="3" t="s">
        <v>592</v>
      </c>
      <c r="G1247" s="1">
        <v>307</v>
      </c>
      <c r="H1247" s="3" t="s">
        <v>420</v>
      </c>
      <c r="I1247" s="3" t="s">
        <v>421</v>
      </c>
      <c r="J1247" s="71" t="s">
        <v>24</v>
      </c>
      <c r="K1247" s="1" t="s">
        <v>608</v>
      </c>
      <c r="L1247" s="73" t="s">
        <v>613</v>
      </c>
      <c r="M1247" s="94" t="s">
        <v>19</v>
      </c>
      <c r="N1247" s="72">
        <v>43312</v>
      </c>
      <c r="O1247" s="72">
        <v>46965</v>
      </c>
      <c r="P1247" s="1" t="s">
        <v>1350</v>
      </c>
      <c r="Q1247" s="3" t="s">
        <v>25</v>
      </c>
      <c r="R1247" s="3" t="s">
        <v>2741</v>
      </c>
      <c r="S1247" s="1" t="s">
        <v>22</v>
      </c>
    </row>
    <row r="1248" spans="1:19" ht="25.5" x14ac:dyDescent="0.2">
      <c r="A1248" s="1">
        <v>2026057</v>
      </c>
      <c r="B1248" s="5">
        <v>46052</v>
      </c>
      <c r="C1248" s="7" t="s">
        <v>2740</v>
      </c>
      <c r="D1248" s="2" t="s">
        <v>2780</v>
      </c>
      <c r="E1248" s="1" t="s">
        <v>23</v>
      </c>
      <c r="F1248" s="3" t="s">
        <v>592</v>
      </c>
      <c r="G1248" s="1">
        <v>307</v>
      </c>
      <c r="H1248" s="3" t="s">
        <v>420</v>
      </c>
      <c r="I1248" s="3" t="s">
        <v>421</v>
      </c>
      <c r="J1248" s="71" t="s">
        <v>24</v>
      </c>
      <c r="K1248" s="1" t="s">
        <v>608</v>
      </c>
      <c r="L1248" s="73" t="s">
        <v>614</v>
      </c>
      <c r="M1248" s="94" t="s">
        <v>19</v>
      </c>
      <c r="N1248" s="72">
        <v>44712</v>
      </c>
      <c r="O1248" s="72">
        <v>48365</v>
      </c>
      <c r="P1248" s="1" t="s">
        <v>1350</v>
      </c>
      <c r="Q1248" s="3" t="s">
        <v>25</v>
      </c>
      <c r="R1248" s="3" t="s">
        <v>2741</v>
      </c>
      <c r="S1248" s="1" t="s">
        <v>22</v>
      </c>
    </row>
    <row r="1249" spans="1:19" ht="25.5" x14ac:dyDescent="0.2">
      <c r="A1249" s="1">
        <v>2026058</v>
      </c>
      <c r="B1249" s="5">
        <v>46052</v>
      </c>
      <c r="C1249" s="7" t="s">
        <v>2740</v>
      </c>
      <c r="D1249" s="2" t="s">
        <v>2781</v>
      </c>
      <c r="E1249" s="1" t="s">
        <v>23</v>
      </c>
      <c r="F1249" s="3" t="s">
        <v>592</v>
      </c>
      <c r="G1249" s="1">
        <v>307</v>
      </c>
      <c r="H1249" s="3" t="s">
        <v>420</v>
      </c>
      <c r="I1249" s="3" t="s">
        <v>421</v>
      </c>
      <c r="J1249" s="71" t="s">
        <v>24</v>
      </c>
      <c r="K1249" s="1" t="s">
        <v>608</v>
      </c>
      <c r="L1249" s="73" t="s">
        <v>619</v>
      </c>
      <c r="M1249" s="94" t="s">
        <v>19</v>
      </c>
      <c r="N1249" s="72">
        <v>43312</v>
      </c>
      <c r="O1249" s="72">
        <v>46965</v>
      </c>
      <c r="P1249" s="1" t="s">
        <v>1350</v>
      </c>
      <c r="Q1249" s="3" t="s">
        <v>25</v>
      </c>
      <c r="R1249" s="3" t="s">
        <v>2741</v>
      </c>
      <c r="S1249" s="1" t="s">
        <v>22</v>
      </c>
    </row>
    <row r="1250" spans="1:19" ht="25.5" x14ac:dyDescent="0.2">
      <c r="A1250" s="1">
        <v>2026059</v>
      </c>
      <c r="B1250" s="5">
        <v>46052</v>
      </c>
      <c r="C1250" s="7" t="s">
        <v>2740</v>
      </c>
      <c r="D1250" s="2" t="s">
        <v>2782</v>
      </c>
      <c r="E1250" s="1" t="s">
        <v>23</v>
      </c>
      <c r="F1250" s="3" t="s">
        <v>592</v>
      </c>
      <c r="G1250" s="1">
        <v>307</v>
      </c>
      <c r="H1250" s="3" t="s">
        <v>420</v>
      </c>
      <c r="I1250" s="3" t="s">
        <v>421</v>
      </c>
      <c r="J1250" s="71" t="s">
        <v>24</v>
      </c>
      <c r="K1250" s="1" t="s">
        <v>608</v>
      </c>
      <c r="L1250" s="73" t="s">
        <v>620</v>
      </c>
      <c r="M1250" s="94" t="s">
        <v>19</v>
      </c>
      <c r="N1250" s="72">
        <v>44712</v>
      </c>
      <c r="O1250" s="72">
        <v>48365</v>
      </c>
      <c r="P1250" s="1" t="s">
        <v>1350</v>
      </c>
      <c r="Q1250" s="3" t="s">
        <v>25</v>
      </c>
      <c r="R1250" s="3" t="s">
        <v>2741</v>
      </c>
      <c r="S1250" s="1" t="s">
        <v>22</v>
      </c>
    </row>
    <row r="1251" spans="1:19" ht="25.5" x14ac:dyDescent="0.2">
      <c r="A1251" s="1">
        <v>2026060</v>
      </c>
      <c r="B1251" s="5">
        <v>46052</v>
      </c>
      <c r="C1251" s="7" t="s">
        <v>2740</v>
      </c>
      <c r="D1251" s="2" t="s">
        <v>2783</v>
      </c>
      <c r="E1251" s="1" t="s">
        <v>23</v>
      </c>
      <c r="F1251" s="3" t="s">
        <v>592</v>
      </c>
      <c r="G1251" s="1">
        <v>307</v>
      </c>
      <c r="H1251" s="3" t="s">
        <v>420</v>
      </c>
      <c r="I1251" s="3" t="s">
        <v>421</v>
      </c>
      <c r="J1251" s="71" t="s">
        <v>24</v>
      </c>
      <c r="K1251" s="1" t="s">
        <v>608</v>
      </c>
      <c r="L1251" s="73" t="s">
        <v>615</v>
      </c>
      <c r="M1251" s="94" t="s">
        <v>19</v>
      </c>
      <c r="N1251" s="72">
        <v>43312</v>
      </c>
      <c r="O1251" s="72">
        <v>46965</v>
      </c>
      <c r="P1251" s="1" t="s">
        <v>1350</v>
      </c>
      <c r="Q1251" s="3" t="s">
        <v>25</v>
      </c>
      <c r="R1251" s="3" t="s">
        <v>2741</v>
      </c>
      <c r="S1251" s="1" t="s">
        <v>22</v>
      </c>
    </row>
    <row r="1252" spans="1:19" ht="25.5" x14ac:dyDescent="0.2">
      <c r="A1252" s="1">
        <v>2026061</v>
      </c>
      <c r="B1252" s="5">
        <v>46052</v>
      </c>
      <c r="C1252" s="7" t="s">
        <v>2740</v>
      </c>
      <c r="D1252" s="2" t="s">
        <v>2784</v>
      </c>
      <c r="E1252" s="1" t="s">
        <v>23</v>
      </c>
      <c r="F1252" s="3" t="s">
        <v>592</v>
      </c>
      <c r="G1252" s="1">
        <v>307</v>
      </c>
      <c r="H1252" s="3" t="s">
        <v>420</v>
      </c>
      <c r="I1252" s="3" t="s">
        <v>421</v>
      </c>
      <c r="J1252" s="71" t="s">
        <v>24</v>
      </c>
      <c r="K1252" s="1" t="s">
        <v>608</v>
      </c>
      <c r="L1252" s="73" t="s">
        <v>616</v>
      </c>
      <c r="M1252" s="94" t="s">
        <v>19</v>
      </c>
      <c r="N1252" s="72">
        <v>44469</v>
      </c>
      <c r="O1252" s="72">
        <v>48121</v>
      </c>
      <c r="P1252" s="1" t="s">
        <v>1350</v>
      </c>
      <c r="Q1252" s="3" t="s">
        <v>25</v>
      </c>
      <c r="R1252" s="3" t="s">
        <v>2741</v>
      </c>
      <c r="S1252" s="1" t="s">
        <v>22</v>
      </c>
    </row>
    <row r="1253" spans="1:19" ht="25.5" x14ac:dyDescent="0.2">
      <c r="A1253" s="1">
        <v>2026062</v>
      </c>
      <c r="B1253" s="5">
        <v>46052</v>
      </c>
      <c r="C1253" s="7" t="s">
        <v>2740</v>
      </c>
      <c r="D1253" s="2" t="s">
        <v>2785</v>
      </c>
      <c r="E1253" s="1" t="s">
        <v>23</v>
      </c>
      <c r="F1253" s="3" t="s">
        <v>592</v>
      </c>
      <c r="G1253" s="1">
        <v>307</v>
      </c>
      <c r="H1253" s="3" t="s">
        <v>420</v>
      </c>
      <c r="I1253" s="3" t="s">
        <v>421</v>
      </c>
      <c r="J1253" s="71" t="s">
        <v>24</v>
      </c>
      <c r="K1253" s="1" t="s">
        <v>608</v>
      </c>
      <c r="L1253" s="73" t="s">
        <v>617</v>
      </c>
      <c r="M1253" s="94" t="s">
        <v>19</v>
      </c>
      <c r="N1253" s="72">
        <v>44469</v>
      </c>
      <c r="O1253" s="72">
        <v>48121</v>
      </c>
      <c r="P1253" s="1" t="s">
        <v>1350</v>
      </c>
      <c r="Q1253" s="3" t="s">
        <v>25</v>
      </c>
      <c r="R1253" s="3" t="s">
        <v>2741</v>
      </c>
      <c r="S1253" s="1" t="s">
        <v>22</v>
      </c>
    </row>
    <row r="1254" spans="1:19" ht="25.5" x14ac:dyDescent="0.2">
      <c r="A1254" s="1">
        <v>2026063</v>
      </c>
      <c r="B1254" s="5">
        <v>46052</v>
      </c>
      <c r="C1254" s="7" t="s">
        <v>2740</v>
      </c>
      <c r="D1254" s="2" t="s">
        <v>2786</v>
      </c>
      <c r="E1254" s="1" t="s">
        <v>23</v>
      </c>
      <c r="F1254" s="3" t="s">
        <v>592</v>
      </c>
      <c r="G1254" s="1">
        <v>307</v>
      </c>
      <c r="H1254" s="3" t="s">
        <v>420</v>
      </c>
      <c r="I1254" s="3" t="s">
        <v>421</v>
      </c>
      <c r="J1254" s="71" t="s">
        <v>24</v>
      </c>
      <c r="K1254" s="1" t="s">
        <v>608</v>
      </c>
      <c r="L1254" s="73" t="s">
        <v>618</v>
      </c>
      <c r="M1254" s="94" t="s">
        <v>19</v>
      </c>
      <c r="N1254" s="72">
        <v>43616</v>
      </c>
      <c r="O1254" s="72">
        <v>47269</v>
      </c>
      <c r="P1254" s="1" t="s">
        <v>1350</v>
      </c>
      <c r="Q1254" s="3" t="s">
        <v>25</v>
      </c>
      <c r="R1254" s="3" t="s">
        <v>2741</v>
      </c>
      <c r="S1254" s="1" t="s">
        <v>22</v>
      </c>
    </row>
    <row r="1255" spans="1:19" ht="25.5" x14ac:dyDescent="0.2">
      <c r="A1255" s="1">
        <v>2026064</v>
      </c>
      <c r="B1255" s="5">
        <v>46052</v>
      </c>
      <c r="C1255" s="7" t="s">
        <v>2740</v>
      </c>
      <c r="D1255" s="2" t="s">
        <v>2787</v>
      </c>
      <c r="E1255" s="1" t="s">
        <v>23</v>
      </c>
      <c r="F1255" s="3" t="s">
        <v>592</v>
      </c>
      <c r="G1255" s="1">
        <v>307</v>
      </c>
      <c r="H1255" s="3" t="s">
        <v>420</v>
      </c>
      <c r="I1255" s="3" t="s">
        <v>421</v>
      </c>
      <c r="J1255" s="71" t="s">
        <v>24</v>
      </c>
      <c r="K1255" s="1" t="s">
        <v>608</v>
      </c>
      <c r="L1255" s="4" t="s">
        <v>622</v>
      </c>
      <c r="M1255" s="94" t="s">
        <v>19</v>
      </c>
      <c r="N1255" s="73" t="s">
        <v>1937</v>
      </c>
      <c r="O1255" s="72">
        <v>48304</v>
      </c>
      <c r="P1255" s="1" t="s">
        <v>1350</v>
      </c>
      <c r="Q1255" s="3" t="s">
        <v>25</v>
      </c>
      <c r="R1255" s="3" t="s">
        <v>2741</v>
      </c>
      <c r="S1255" s="1" t="s">
        <v>22</v>
      </c>
    </row>
    <row r="1256" spans="1:19" ht="25.5" x14ac:dyDescent="0.2">
      <c r="A1256" s="1">
        <v>2026065</v>
      </c>
      <c r="B1256" s="5">
        <v>46052</v>
      </c>
      <c r="C1256" s="7" t="s">
        <v>2740</v>
      </c>
      <c r="D1256" s="2" t="s">
        <v>2788</v>
      </c>
      <c r="E1256" s="1" t="s">
        <v>23</v>
      </c>
      <c r="F1256" s="3" t="s">
        <v>592</v>
      </c>
      <c r="G1256" s="1">
        <v>307</v>
      </c>
      <c r="H1256" s="3" t="s">
        <v>420</v>
      </c>
      <c r="I1256" s="3" t="s">
        <v>421</v>
      </c>
      <c r="J1256" s="71" t="s">
        <v>24</v>
      </c>
      <c r="K1256" s="1" t="s">
        <v>608</v>
      </c>
      <c r="L1256" s="73" t="s">
        <v>621</v>
      </c>
      <c r="M1256" s="94" t="s">
        <v>19</v>
      </c>
      <c r="N1256" s="72">
        <v>44712</v>
      </c>
      <c r="O1256" s="72">
        <v>48365</v>
      </c>
      <c r="P1256" s="1" t="s">
        <v>1350</v>
      </c>
      <c r="Q1256" s="3" t="s">
        <v>25</v>
      </c>
      <c r="R1256" s="3" t="s">
        <v>2741</v>
      </c>
      <c r="S1256" s="1" t="s">
        <v>22</v>
      </c>
    </row>
    <row r="1257" spans="1:19" ht="25.5" x14ac:dyDescent="0.2">
      <c r="A1257" s="1">
        <v>2026066</v>
      </c>
      <c r="B1257" s="5">
        <v>46052</v>
      </c>
      <c r="C1257" s="7" t="s">
        <v>2740</v>
      </c>
      <c r="D1257" s="2" t="s">
        <v>2789</v>
      </c>
      <c r="E1257" s="1" t="s">
        <v>34</v>
      </c>
      <c r="F1257" s="3" t="s">
        <v>2790</v>
      </c>
      <c r="G1257" s="1">
        <v>280</v>
      </c>
      <c r="H1257" s="3" t="s">
        <v>420</v>
      </c>
      <c r="I1257" s="3" t="s">
        <v>421</v>
      </c>
      <c r="J1257" s="71" t="s">
        <v>24</v>
      </c>
      <c r="L1257" s="4" t="s">
        <v>2791</v>
      </c>
      <c r="M1257" s="25" t="s">
        <v>19</v>
      </c>
      <c r="N1257" s="5">
        <v>45535</v>
      </c>
      <c r="O1257" s="5">
        <v>49187</v>
      </c>
      <c r="P1257" s="1" t="s">
        <v>1350</v>
      </c>
      <c r="Q1257" s="3" t="s">
        <v>25</v>
      </c>
      <c r="R1257" s="3" t="s">
        <v>2741</v>
      </c>
      <c r="S1257" s="1" t="s">
        <v>22</v>
      </c>
    </row>
    <row r="1258" spans="1:19" ht="25.5" x14ac:dyDescent="0.2">
      <c r="A1258" s="1">
        <v>2026067</v>
      </c>
      <c r="B1258" s="5">
        <v>46052</v>
      </c>
      <c r="C1258" s="7" t="s">
        <v>2740</v>
      </c>
      <c r="D1258" s="2" t="s">
        <v>1870</v>
      </c>
      <c r="E1258" s="1" t="s">
        <v>23</v>
      </c>
      <c r="F1258" s="3" t="s">
        <v>1871</v>
      </c>
      <c r="G1258" s="1">
        <v>112</v>
      </c>
      <c r="H1258" s="3" t="s">
        <v>624</v>
      </c>
      <c r="I1258" s="3" t="s">
        <v>27</v>
      </c>
      <c r="J1258" s="1" t="s">
        <v>18</v>
      </c>
      <c r="K1258" s="7" t="s">
        <v>489</v>
      </c>
      <c r="L1258" s="7" t="s">
        <v>1872</v>
      </c>
      <c r="M1258" s="3" t="s">
        <v>19</v>
      </c>
      <c r="N1258" s="5">
        <v>45473</v>
      </c>
      <c r="O1258" s="5">
        <v>49125</v>
      </c>
      <c r="P1258" s="1" t="s">
        <v>1350</v>
      </c>
      <c r="Q1258" s="3" t="s">
        <v>25</v>
      </c>
      <c r="R1258" s="3" t="s">
        <v>2741</v>
      </c>
      <c r="S1258" s="1" t="s">
        <v>22</v>
      </c>
    </row>
    <row r="1259" spans="1:19" ht="25.5" x14ac:dyDescent="0.2">
      <c r="A1259" s="1">
        <v>2026068</v>
      </c>
      <c r="B1259" s="5">
        <v>46052</v>
      </c>
      <c r="C1259" s="7" t="s">
        <v>2740</v>
      </c>
      <c r="D1259" s="2" t="s">
        <v>1869</v>
      </c>
      <c r="E1259" s="1" t="s">
        <v>23</v>
      </c>
      <c r="F1259" s="3" t="s">
        <v>1868</v>
      </c>
      <c r="G1259" s="1">
        <v>23</v>
      </c>
      <c r="H1259" s="3" t="s">
        <v>624</v>
      </c>
      <c r="I1259" s="3" t="s">
        <v>27</v>
      </c>
      <c r="J1259" s="1" t="s">
        <v>18</v>
      </c>
      <c r="K1259" s="7" t="s">
        <v>489</v>
      </c>
      <c r="L1259" s="7" t="s">
        <v>583</v>
      </c>
      <c r="M1259" s="3" t="s">
        <v>19</v>
      </c>
      <c r="N1259" s="5">
        <v>44346</v>
      </c>
      <c r="O1259" s="5">
        <v>47998</v>
      </c>
      <c r="P1259" s="1" t="s">
        <v>1350</v>
      </c>
      <c r="Q1259" s="3" t="s">
        <v>25</v>
      </c>
      <c r="R1259" s="3" t="s">
        <v>2741</v>
      </c>
      <c r="S1259" s="1" t="s">
        <v>22</v>
      </c>
    </row>
    <row r="1260" spans="1:19" ht="25.5" x14ac:dyDescent="0.2">
      <c r="A1260" s="1">
        <v>2026069</v>
      </c>
      <c r="B1260" s="5">
        <v>46058</v>
      </c>
      <c r="C1260" s="7" t="s">
        <v>2796</v>
      </c>
      <c r="D1260" s="2" t="s">
        <v>2797</v>
      </c>
      <c r="E1260" s="1" t="s">
        <v>34</v>
      </c>
      <c r="F1260" s="3" t="s">
        <v>875</v>
      </c>
      <c r="G1260" s="1">
        <v>5890</v>
      </c>
      <c r="H1260" s="3" t="s">
        <v>875</v>
      </c>
      <c r="I1260" s="3" t="s">
        <v>719</v>
      </c>
      <c r="J1260" s="1" t="s">
        <v>24</v>
      </c>
      <c r="K1260" s="7" t="s">
        <v>532</v>
      </c>
      <c r="L1260" s="7" t="s">
        <v>2632</v>
      </c>
      <c r="M1260" s="3" t="s">
        <v>19</v>
      </c>
      <c r="N1260" s="5">
        <v>45473</v>
      </c>
      <c r="O1260" s="5">
        <v>49125</v>
      </c>
      <c r="P1260" s="1" t="s">
        <v>1350</v>
      </c>
      <c r="Q1260" s="3" t="s">
        <v>25</v>
      </c>
      <c r="R1260" s="3" t="s">
        <v>2803</v>
      </c>
      <c r="S1260" s="1" t="s">
        <v>22</v>
      </c>
    </row>
    <row r="1261" spans="1:19" ht="25.5" x14ac:dyDescent="0.2">
      <c r="A1261" s="1">
        <v>2026070</v>
      </c>
      <c r="B1261" s="5">
        <v>46058</v>
      </c>
      <c r="C1261" s="7" t="s">
        <v>2796</v>
      </c>
      <c r="D1261" s="2" t="s">
        <v>2798</v>
      </c>
      <c r="E1261" s="1" t="s">
        <v>23</v>
      </c>
      <c r="F1261" s="3" t="s">
        <v>2630</v>
      </c>
      <c r="G1261" s="1">
        <v>1058</v>
      </c>
      <c r="H1261" s="3" t="s">
        <v>875</v>
      </c>
      <c r="I1261" s="3" t="s">
        <v>719</v>
      </c>
      <c r="J1261" s="1" t="s">
        <v>24</v>
      </c>
      <c r="K1261" s="7" t="s">
        <v>532</v>
      </c>
      <c r="L1261" s="7" t="s">
        <v>2631</v>
      </c>
      <c r="M1261" s="3" t="s">
        <v>19</v>
      </c>
      <c r="N1261" s="5">
        <v>44804</v>
      </c>
      <c r="O1261" s="5">
        <v>48457</v>
      </c>
      <c r="P1261" s="1" t="s">
        <v>1350</v>
      </c>
      <c r="Q1261" s="3" t="s">
        <v>25</v>
      </c>
      <c r="R1261" s="3" t="s">
        <v>2803</v>
      </c>
      <c r="S1261" s="1" t="s">
        <v>22</v>
      </c>
    </row>
    <row r="1262" spans="1:19" ht="25.5" x14ac:dyDescent="0.2">
      <c r="A1262" s="1">
        <v>2026071</v>
      </c>
      <c r="B1262" s="5">
        <v>46058</v>
      </c>
      <c r="C1262" s="7" t="s">
        <v>2796</v>
      </c>
      <c r="D1262" s="2" t="s">
        <v>2799</v>
      </c>
      <c r="E1262" s="1" t="s">
        <v>23</v>
      </c>
      <c r="F1262" s="3" t="s">
        <v>2630</v>
      </c>
      <c r="G1262" s="1">
        <v>1030</v>
      </c>
      <c r="H1262" s="3" t="s">
        <v>875</v>
      </c>
      <c r="I1262" s="3" t="s">
        <v>719</v>
      </c>
      <c r="J1262" s="1" t="s">
        <v>24</v>
      </c>
      <c r="K1262" s="7" t="s">
        <v>532</v>
      </c>
      <c r="L1262" s="7" t="s">
        <v>2633</v>
      </c>
      <c r="M1262" s="3" t="s">
        <v>19</v>
      </c>
      <c r="N1262" s="5">
        <v>44742</v>
      </c>
      <c r="O1262" s="5">
        <v>48395</v>
      </c>
      <c r="P1262" s="1" t="s">
        <v>1350</v>
      </c>
      <c r="Q1262" s="3" t="s">
        <v>25</v>
      </c>
      <c r="R1262" s="3" t="s">
        <v>2803</v>
      </c>
      <c r="S1262" s="1" t="s">
        <v>22</v>
      </c>
    </row>
    <row r="1263" spans="1:19" ht="25.5" x14ac:dyDescent="0.2">
      <c r="A1263" s="1">
        <v>2026072</v>
      </c>
      <c r="B1263" s="5">
        <v>46058</v>
      </c>
      <c r="C1263" s="7" t="s">
        <v>2796</v>
      </c>
      <c r="D1263" s="2" t="s">
        <v>2800</v>
      </c>
      <c r="E1263" s="1" t="s">
        <v>34</v>
      </c>
      <c r="F1263" s="3" t="s">
        <v>875</v>
      </c>
      <c r="G1263" s="1" t="s">
        <v>2801</v>
      </c>
      <c r="H1263" s="3" t="s">
        <v>875</v>
      </c>
      <c r="I1263" s="3" t="s">
        <v>719</v>
      </c>
      <c r="J1263" s="1" t="s">
        <v>24</v>
      </c>
      <c r="K1263" s="7" t="s">
        <v>532</v>
      </c>
      <c r="L1263" s="7" t="s">
        <v>2802</v>
      </c>
      <c r="M1263" s="3" t="s">
        <v>19</v>
      </c>
      <c r="N1263" s="5">
        <v>43100</v>
      </c>
      <c r="O1263" s="5">
        <v>46752</v>
      </c>
      <c r="P1263" s="1" t="s">
        <v>1350</v>
      </c>
      <c r="Q1263" s="3" t="s">
        <v>25</v>
      </c>
      <c r="R1263" s="3" t="s">
        <v>2803</v>
      </c>
      <c r="S1263" s="1" t="s">
        <v>22</v>
      </c>
    </row>
    <row r="1264" spans="1:19" ht="25.5" x14ac:dyDescent="0.2">
      <c r="A1264" s="1">
        <v>2026073</v>
      </c>
      <c r="B1264" s="5">
        <v>46058</v>
      </c>
      <c r="C1264" s="7" t="s">
        <v>2796</v>
      </c>
      <c r="D1264" s="2" t="s">
        <v>2804</v>
      </c>
      <c r="E1264" s="1" t="s">
        <v>34</v>
      </c>
      <c r="F1264" s="3" t="s">
        <v>875</v>
      </c>
      <c r="G1264" s="1">
        <v>5802</v>
      </c>
      <c r="H1264" s="3" t="s">
        <v>875</v>
      </c>
      <c r="I1264" s="3" t="s">
        <v>719</v>
      </c>
      <c r="J1264" s="1" t="s">
        <v>24</v>
      </c>
      <c r="K1264" s="7" t="s">
        <v>532</v>
      </c>
      <c r="L1264" s="7" t="s">
        <v>2635</v>
      </c>
      <c r="M1264" s="3" t="s">
        <v>19</v>
      </c>
      <c r="N1264" s="5">
        <v>43312</v>
      </c>
      <c r="O1264" s="5">
        <v>46965</v>
      </c>
      <c r="P1264" s="1" t="s">
        <v>1350</v>
      </c>
      <c r="Q1264" s="3" t="s">
        <v>25</v>
      </c>
      <c r="R1264" s="3" t="s">
        <v>2803</v>
      </c>
      <c r="S1264" s="1" t="s">
        <v>22</v>
      </c>
    </row>
    <row r="1265" spans="1:19" ht="25.5" x14ac:dyDescent="0.2">
      <c r="A1265" s="1">
        <v>2026074</v>
      </c>
      <c r="B1265" s="5">
        <v>46058</v>
      </c>
      <c r="C1265" s="7" t="s">
        <v>2796</v>
      </c>
      <c r="D1265" s="2" t="s">
        <v>2805</v>
      </c>
      <c r="E1265" s="1" t="s">
        <v>23</v>
      </c>
      <c r="F1265" s="3" t="s">
        <v>2630</v>
      </c>
      <c r="G1265" s="1">
        <v>943</v>
      </c>
      <c r="H1265" s="3" t="s">
        <v>875</v>
      </c>
      <c r="I1265" s="3" t="s">
        <v>719</v>
      </c>
      <c r="J1265" s="1" t="s">
        <v>24</v>
      </c>
      <c r="K1265" s="7" t="s">
        <v>532</v>
      </c>
      <c r="L1265" s="4" t="s">
        <v>2636</v>
      </c>
      <c r="M1265" s="25" t="s">
        <v>19</v>
      </c>
      <c r="N1265" s="5">
        <v>42766</v>
      </c>
      <c r="O1265" s="5">
        <v>46418</v>
      </c>
      <c r="P1265" s="1" t="s">
        <v>1350</v>
      </c>
      <c r="Q1265" s="3" t="s">
        <v>25</v>
      </c>
      <c r="R1265" s="3" t="s">
        <v>2803</v>
      </c>
      <c r="S1265" s="1" t="s">
        <v>22</v>
      </c>
    </row>
    <row r="1266" spans="1:19" ht="25.5" x14ac:dyDescent="0.2">
      <c r="A1266" s="1">
        <v>2026075</v>
      </c>
      <c r="B1266" s="5">
        <v>46058</v>
      </c>
      <c r="C1266" s="7" t="s">
        <v>2796</v>
      </c>
      <c r="D1266" s="2" t="s">
        <v>2806</v>
      </c>
      <c r="E1266" s="1" t="s">
        <v>23</v>
      </c>
      <c r="F1266" s="3" t="s">
        <v>2630</v>
      </c>
      <c r="G1266" s="1">
        <v>948</v>
      </c>
      <c r="H1266" s="3" t="s">
        <v>875</v>
      </c>
      <c r="I1266" s="3" t="s">
        <v>719</v>
      </c>
      <c r="J1266" s="1" t="s">
        <v>24</v>
      </c>
      <c r="K1266" s="7" t="s">
        <v>532</v>
      </c>
      <c r="L1266" s="7" t="s">
        <v>2807</v>
      </c>
      <c r="M1266" s="3" t="s">
        <v>19</v>
      </c>
      <c r="N1266" s="5">
        <v>45565</v>
      </c>
      <c r="O1266" s="5">
        <v>49217</v>
      </c>
      <c r="P1266" s="1" t="s">
        <v>1350</v>
      </c>
      <c r="Q1266" s="3" t="s">
        <v>25</v>
      </c>
      <c r="R1266" s="3" t="s">
        <v>2803</v>
      </c>
      <c r="S1266" s="1" t="s">
        <v>22</v>
      </c>
    </row>
    <row r="1267" spans="1:19" ht="25.5" x14ac:dyDescent="0.2">
      <c r="A1267" s="1">
        <v>2026076</v>
      </c>
      <c r="B1267" s="5">
        <v>46058</v>
      </c>
      <c r="C1267" s="7" t="s">
        <v>2796</v>
      </c>
      <c r="D1267" s="2" t="s">
        <v>2810</v>
      </c>
      <c r="E1267" s="1" t="s">
        <v>23</v>
      </c>
      <c r="F1267" s="3" t="s">
        <v>2630</v>
      </c>
      <c r="G1267" s="1">
        <v>860</v>
      </c>
      <c r="H1267" s="3" t="s">
        <v>875</v>
      </c>
      <c r="I1267" s="3" t="s">
        <v>719</v>
      </c>
      <c r="J1267" s="1" t="s">
        <v>24</v>
      </c>
      <c r="K1267" s="7" t="s">
        <v>484</v>
      </c>
      <c r="L1267" s="7" t="s">
        <v>31</v>
      </c>
      <c r="M1267" s="3" t="s">
        <v>31</v>
      </c>
      <c r="N1267" s="5" t="s">
        <v>31</v>
      </c>
      <c r="O1267" s="5" t="s">
        <v>31</v>
      </c>
      <c r="P1267" s="1" t="s">
        <v>1350</v>
      </c>
      <c r="Q1267" s="3" t="s">
        <v>25</v>
      </c>
      <c r="R1267" s="3" t="s">
        <v>2803</v>
      </c>
      <c r="S1267" s="1" t="s">
        <v>22</v>
      </c>
    </row>
    <row r="1268" spans="1:19" ht="25.5" x14ac:dyDescent="0.2">
      <c r="A1268" s="1">
        <v>2026077</v>
      </c>
      <c r="B1268" s="5">
        <v>46058</v>
      </c>
      <c r="C1268" s="7" t="s">
        <v>2796</v>
      </c>
      <c r="D1268" s="2" t="s">
        <v>2809</v>
      </c>
      <c r="E1268" s="1" t="s">
        <v>23</v>
      </c>
      <c r="F1268" s="3" t="s">
        <v>2630</v>
      </c>
      <c r="G1268" s="1">
        <v>860</v>
      </c>
      <c r="H1268" s="3" t="s">
        <v>875</v>
      </c>
      <c r="I1268" s="3" t="s">
        <v>719</v>
      </c>
      <c r="J1268" s="1" t="s">
        <v>24</v>
      </c>
      <c r="K1268" s="7" t="s">
        <v>2811</v>
      </c>
      <c r="L1268" s="7" t="s">
        <v>2812</v>
      </c>
      <c r="M1268" s="25" t="s">
        <v>19</v>
      </c>
      <c r="N1268" s="5">
        <v>45046</v>
      </c>
      <c r="O1268" s="5">
        <v>48699</v>
      </c>
      <c r="P1268" s="1" t="s">
        <v>1350</v>
      </c>
      <c r="Q1268" s="3" t="s">
        <v>25</v>
      </c>
      <c r="R1268" s="3" t="s">
        <v>2803</v>
      </c>
      <c r="S1268" s="1" t="s">
        <v>22</v>
      </c>
    </row>
    <row r="1269" spans="1:19" ht="25.5" x14ac:dyDescent="0.2">
      <c r="A1269" s="1">
        <v>2026078</v>
      </c>
      <c r="B1269" s="5">
        <v>46058</v>
      </c>
      <c r="C1269" s="7" t="s">
        <v>2796</v>
      </c>
      <c r="D1269" s="2" t="s">
        <v>2813</v>
      </c>
      <c r="E1269" s="1" t="s">
        <v>34</v>
      </c>
      <c r="F1269" s="3" t="s">
        <v>875</v>
      </c>
      <c r="G1269" s="1">
        <v>5680</v>
      </c>
      <c r="H1269" s="3" t="s">
        <v>875</v>
      </c>
      <c r="I1269" s="3" t="s">
        <v>719</v>
      </c>
      <c r="J1269" s="1" t="s">
        <v>24</v>
      </c>
      <c r="K1269" s="7" t="s">
        <v>532</v>
      </c>
      <c r="L1269" s="7" t="s">
        <v>2814</v>
      </c>
      <c r="M1269" s="25" t="s">
        <v>19</v>
      </c>
      <c r="N1269" s="5">
        <v>44377</v>
      </c>
      <c r="O1269" s="5">
        <v>48029</v>
      </c>
      <c r="P1269" s="1" t="s">
        <v>1350</v>
      </c>
      <c r="Q1269" s="3" t="s">
        <v>25</v>
      </c>
      <c r="R1269" s="3" t="s">
        <v>2803</v>
      </c>
      <c r="S1269" s="1" t="s">
        <v>22</v>
      </c>
    </row>
    <row r="1270" spans="1:19" ht="25.5" x14ac:dyDescent="0.2">
      <c r="A1270" s="1">
        <v>2026079</v>
      </c>
      <c r="B1270" s="5">
        <v>46058</v>
      </c>
      <c r="C1270" s="7" t="s">
        <v>2796</v>
      </c>
      <c r="D1270" s="2" t="s">
        <v>2815</v>
      </c>
      <c r="E1270" s="1" t="s">
        <v>23</v>
      </c>
      <c r="F1270" s="3" t="s">
        <v>2630</v>
      </c>
      <c r="G1270" s="1">
        <v>812</v>
      </c>
      <c r="H1270" s="3" t="s">
        <v>875</v>
      </c>
      <c r="I1270" s="3" t="s">
        <v>719</v>
      </c>
      <c r="J1270" s="1" t="s">
        <v>24</v>
      </c>
      <c r="K1270" s="1" t="s">
        <v>532</v>
      </c>
      <c r="L1270" s="4" t="s">
        <v>2641</v>
      </c>
      <c r="M1270" s="25" t="s">
        <v>19</v>
      </c>
      <c r="N1270" s="5">
        <v>45565</v>
      </c>
      <c r="O1270" s="5">
        <v>49217</v>
      </c>
      <c r="P1270" s="1" t="s">
        <v>1350</v>
      </c>
      <c r="Q1270" s="3" t="s">
        <v>25</v>
      </c>
      <c r="R1270" s="3" t="s">
        <v>2803</v>
      </c>
      <c r="S1270" s="1" t="s">
        <v>22</v>
      </c>
    </row>
    <row r="1271" spans="1:19" ht="25.5" x14ac:dyDescent="0.2">
      <c r="A1271" s="1">
        <v>2026080</v>
      </c>
      <c r="B1271" s="5">
        <v>46058</v>
      </c>
      <c r="C1271" s="7" t="s">
        <v>2796</v>
      </c>
      <c r="D1271" s="2" t="s">
        <v>2627</v>
      </c>
      <c r="E1271" s="1" t="s">
        <v>23</v>
      </c>
      <c r="F1271" s="3" t="s">
        <v>2630</v>
      </c>
      <c r="G1271" s="1">
        <v>777</v>
      </c>
      <c r="H1271" s="3" t="s">
        <v>875</v>
      </c>
      <c r="I1271" s="3" t="s">
        <v>719</v>
      </c>
      <c r="J1271" s="1" t="s">
        <v>18</v>
      </c>
      <c r="K1271" s="1" t="s">
        <v>532</v>
      </c>
      <c r="L1271" s="4" t="s">
        <v>2642</v>
      </c>
      <c r="M1271" s="25" t="s">
        <v>19</v>
      </c>
      <c r="N1271" s="5">
        <v>44681</v>
      </c>
      <c r="O1271" s="5">
        <v>413576</v>
      </c>
      <c r="P1271" s="1" t="s">
        <v>1350</v>
      </c>
      <c r="Q1271" s="3" t="s">
        <v>25</v>
      </c>
      <c r="R1271" s="3" t="s">
        <v>2803</v>
      </c>
      <c r="S1271" s="1" t="s">
        <v>22</v>
      </c>
    </row>
    <row r="1272" spans="1:19" ht="25.5" x14ac:dyDescent="0.2">
      <c r="A1272" s="1">
        <v>2026081</v>
      </c>
      <c r="B1272" s="5">
        <v>46058</v>
      </c>
      <c r="C1272" s="7" t="s">
        <v>2796</v>
      </c>
      <c r="D1272" s="2" t="s">
        <v>2816</v>
      </c>
      <c r="E1272" s="1" t="s">
        <v>23</v>
      </c>
      <c r="F1272" s="3" t="s">
        <v>2630</v>
      </c>
      <c r="G1272" s="1">
        <v>764</v>
      </c>
      <c r="H1272" s="3" t="s">
        <v>875</v>
      </c>
      <c r="I1272" s="3" t="s">
        <v>719</v>
      </c>
      <c r="J1272" s="1" t="s">
        <v>24</v>
      </c>
      <c r="K1272" s="1" t="s">
        <v>532</v>
      </c>
      <c r="L1272" s="7" t="s">
        <v>2817</v>
      </c>
      <c r="M1272" s="3" t="s">
        <v>19</v>
      </c>
      <c r="N1272" s="5">
        <v>45565</v>
      </c>
      <c r="O1272" s="5">
        <v>49217</v>
      </c>
      <c r="P1272" s="1" t="s">
        <v>1350</v>
      </c>
      <c r="Q1272" s="3" t="s">
        <v>25</v>
      </c>
      <c r="R1272" s="3" t="s">
        <v>2803</v>
      </c>
      <c r="S1272" s="1" t="s">
        <v>22</v>
      </c>
    </row>
    <row r="1273" spans="1:19" ht="25.5" x14ac:dyDescent="0.2">
      <c r="A1273" s="1">
        <v>2026082</v>
      </c>
      <c r="B1273" s="5">
        <v>46058</v>
      </c>
      <c r="C1273" s="7" t="s">
        <v>2796</v>
      </c>
      <c r="D1273" s="2" t="s">
        <v>2818</v>
      </c>
      <c r="E1273" s="1" t="s">
        <v>34</v>
      </c>
      <c r="F1273" s="3" t="s">
        <v>875</v>
      </c>
      <c r="G1273" s="1">
        <v>5576</v>
      </c>
      <c r="H1273" s="3" t="s">
        <v>875</v>
      </c>
      <c r="I1273" s="3" t="s">
        <v>719</v>
      </c>
      <c r="J1273" s="1" t="s">
        <v>18</v>
      </c>
      <c r="K1273" s="1" t="s">
        <v>532</v>
      </c>
      <c r="L1273" s="4" t="s">
        <v>2819</v>
      </c>
      <c r="M1273" s="25" t="s">
        <v>19</v>
      </c>
      <c r="N1273" s="5">
        <v>44439</v>
      </c>
      <c r="O1273" s="5">
        <v>48091</v>
      </c>
      <c r="P1273" s="1" t="s">
        <v>1350</v>
      </c>
      <c r="Q1273" s="3" t="s">
        <v>25</v>
      </c>
      <c r="R1273" s="3" t="s">
        <v>2803</v>
      </c>
      <c r="S1273" s="1" t="s">
        <v>22</v>
      </c>
    </row>
    <row r="1274" spans="1:19" ht="25.5" x14ac:dyDescent="0.2">
      <c r="A1274" s="1">
        <v>2026083</v>
      </c>
      <c r="B1274" s="5">
        <v>46058</v>
      </c>
      <c r="C1274" s="7" t="s">
        <v>2796</v>
      </c>
      <c r="D1274" s="2" t="s">
        <v>2670</v>
      </c>
      <c r="E1274" s="1" t="s">
        <v>34</v>
      </c>
      <c r="F1274" s="3" t="s">
        <v>875</v>
      </c>
      <c r="G1274" s="1" t="s">
        <v>2656</v>
      </c>
      <c r="H1274" s="3" t="s">
        <v>875</v>
      </c>
      <c r="I1274" s="3" t="s">
        <v>719</v>
      </c>
      <c r="J1274" s="1" t="s">
        <v>24</v>
      </c>
      <c r="K1274" s="1" t="s">
        <v>532</v>
      </c>
      <c r="L1274" s="4" t="s">
        <v>2657</v>
      </c>
      <c r="M1274" s="25" t="s">
        <v>19</v>
      </c>
      <c r="N1274" s="5">
        <v>44834</v>
      </c>
      <c r="O1274" s="5">
        <v>48487</v>
      </c>
      <c r="P1274" s="1" t="s">
        <v>1350</v>
      </c>
      <c r="Q1274" s="3" t="s">
        <v>25</v>
      </c>
      <c r="R1274" s="3" t="s">
        <v>2803</v>
      </c>
      <c r="S1274" s="1" t="s">
        <v>22</v>
      </c>
    </row>
    <row r="1275" spans="1:19" ht="25.5" x14ac:dyDescent="0.2">
      <c r="A1275" s="1">
        <v>2026084</v>
      </c>
      <c r="B1275" s="5">
        <v>46058</v>
      </c>
      <c r="C1275" s="7" t="s">
        <v>2796</v>
      </c>
      <c r="D1275" s="2" t="s">
        <v>2671</v>
      </c>
      <c r="E1275" s="1" t="s">
        <v>34</v>
      </c>
      <c r="F1275" s="3" t="s">
        <v>875</v>
      </c>
      <c r="G1275" s="1" t="s">
        <v>2655</v>
      </c>
      <c r="H1275" s="3" t="s">
        <v>875</v>
      </c>
      <c r="I1275" s="3" t="s">
        <v>719</v>
      </c>
      <c r="J1275" s="1" t="s">
        <v>24</v>
      </c>
      <c r="K1275" s="1" t="s">
        <v>532</v>
      </c>
      <c r="L1275" s="4" t="s">
        <v>2820</v>
      </c>
      <c r="M1275" s="25" t="s">
        <v>19</v>
      </c>
      <c r="O1275" s="5"/>
      <c r="P1275" s="1" t="s">
        <v>1350</v>
      </c>
      <c r="Q1275" s="3" t="s">
        <v>25</v>
      </c>
      <c r="R1275" s="3" t="s">
        <v>2803</v>
      </c>
      <c r="S1275" s="1" t="s">
        <v>22</v>
      </c>
    </row>
    <row r="1276" spans="1:19" x14ac:dyDescent="0.2">
      <c r="A1276" s="1">
        <v>2026085</v>
      </c>
      <c r="B1276" s="5">
        <v>46072</v>
      </c>
      <c r="C1276" s="7" t="s">
        <v>2796</v>
      </c>
      <c r="D1276" s="2" t="s">
        <v>2824</v>
      </c>
      <c r="E1276" s="1" t="s">
        <v>23</v>
      </c>
      <c r="F1276" s="3" t="s">
        <v>2822</v>
      </c>
      <c r="G1276" s="1">
        <v>582</v>
      </c>
      <c r="H1276" s="3" t="s">
        <v>1076</v>
      </c>
      <c r="I1276" s="3" t="s">
        <v>238</v>
      </c>
      <c r="J1276" s="1" t="s">
        <v>18</v>
      </c>
      <c r="K1276" s="7" t="s">
        <v>532</v>
      </c>
      <c r="L1276" s="7" t="s">
        <v>2823</v>
      </c>
      <c r="M1276" s="3" t="s">
        <v>19</v>
      </c>
      <c r="N1276" s="5">
        <v>45382</v>
      </c>
      <c r="O1276" s="5">
        <v>49034</v>
      </c>
      <c r="P1276" s="1" t="s">
        <v>2821</v>
      </c>
      <c r="Q1276" s="3" t="s">
        <v>25</v>
      </c>
      <c r="R1276" s="3" t="s">
        <v>25</v>
      </c>
      <c r="S1276" s="1" t="s">
        <v>22</v>
      </c>
    </row>
    <row r="1277" spans="1:19" x14ac:dyDescent="0.2">
      <c r="A1277" s="1">
        <v>2026086</v>
      </c>
      <c r="B1277" s="5">
        <v>46072</v>
      </c>
      <c r="C1277" s="7" t="s">
        <v>2796</v>
      </c>
      <c r="D1277" s="2" t="s">
        <v>2825</v>
      </c>
      <c r="E1277" s="1" t="s">
        <v>23</v>
      </c>
      <c r="F1277" s="3" t="s">
        <v>1721</v>
      </c>
      <c r="G1277" s="1">
        <v>475</v>
      </c>
      <c r="H1277" s="3" t="s">
        <v>1076</v>
      </c>
      <c r="I1277" s="3" t="s">
        <v>238</v>
      </c>
      <c r="J1277" s="7" t="s">
        <v>24</v>
      </c>
      <c r="K1277" s="7" t="s">
        <v>532</v>
      </c>
      <c r="L1277" s="7" t="s">
        <v>2826</v>
      </c>
      <c r="M1277" s="3" t="s">
        <v>19</v>
      </c>
      <c r="N1277" s="5">
        <v>44074</v>
      </c>
      <c r="O1277" s="5">
        <v>47726</v>
      </c>
      <c r="P1277" s="1" t="s">
        <v>2821</v>
      </c>
      <c r="Q1277" s="3" t="s">
        <v>25</v>
      </c>
      <c r="R1277" s="3" t="s">
        <v>25</v>
      </c>
      <c r="S1277" s="1" t="s">
        <v>22</v>
      </c>
    </row>
    <row r="1278" spans="1:19" x14ac:dyDescent="0.2">
      <c r="A1278" s="1">
        <v>2026087</v>
      </c>
      <c r="B1278" s="5">
        <v>46072</v>
      </c>
      <c r="C1278" s="7" t="s">
        <v>2796</v>
      </c>
      <c r="D1278" s="112" t="s">
        <v>2828</v>
      </c>
      <c r="E1278" s="1" t="s">
        <v>23</v>
      </c>
      <c r="F1278" s="3" t="s">
        <v>1721</v>
      </c>
      <c r="G1278" s="1">
        <v>672</v>
      </c>
      <c r="H1278" s="3" t="s">
        <v>1076</v>
      </c>
      <c r="I1278" s="3" t="s">
        <v>238</v>
      </c>
      <c r="J1278" s="7" t="s">
        <v>24</v>
      </c>
      <c r="K1278" s="7" t="s">
        <v>532</v>
      </c>
      <c r="L1278" s="7" t="s">
        <v>2827</v>
      </c>
      <c r="M1278" s="3" t="s">
        <v>19</v>
      </c>
      <c r="N1278" s="5">
        <v>45504</v>
      </c>
      <c r="O1278" s="5">
        <v>49156</v>
      </c>
      <c r="P1278" s="1" t="s">
        <v>2821</v>
      </c>
      <c r="Q1278" s="3" t="s">
        <v>25</v>
      </c>
      <c r="R1278" s="3" t="s">
        <v>25</v>
      </c>
      <c r="S1278" s="1" t="s">
        <v>22</v>
      </c>
    </row>
    <row r="1279" spans="1:19" x14ac:dyDescent="0.2">
      <c r="A1279" s="1">
        <v>2026088</v>
      </c>
      <c r="B1279" s="5">
        <v>46072</v>
      </c>
      <c r="C1279" s="7" t="s">
        <v>2796</v>
      </c>
      <c r="D1279" s="2" t="s">
        <v>1736</v>
      </c>
      <c r="E1279" s="1" t="s">
        <v>23</v>
      </c>
      <c r="F1279" s="3" t="s">
        <v>1721</v>
      </c>
      <c r="G1279" s="1">
        <v>911</v>
      </c>
      <c r="H1279" s="3" t="s">
        <v>1076</v>
      </c>
      <c r="I1279" s="3" t="s">
        <v>238</v>
      </c>
      <c r="J1279" s="7" t="s">
        <v>18</v>
      </c>
      <c r="K1279" s="7" t="s">
        <v>532</v>
      </c>
      <c r="L1279" s="7" t="s">
        <v>1727</v>
      </c>
      <c r="M1279" s="3" t="s">
        <v>19</v>
      </c>
      <c r="N1279" s="5">
        <v>43708</v>
      </c>
      <c r="O1279" s="5">
        <v>47361</v>
      </c>
      <c r="P1279" s="1" t="s">
        <v>2821</v>
      </c>
      <c r="Q1279" s="3" t="s">
        <v>25</v>
      </c>
      <c r="R1279" s="3" t="s">
        <v>25</v>
      </c>
      <c r="S1279" s="1" t="s">
        <v>22</v>
      </c>
    </row>
    <row r="1280" spans="1:19" x14ac:dyDescent="0.2">
      <c r="A1280" s="1">
        <v>2026089</v>
      </c>
      <c r="B1280" s="5">
        <v>46072</v>
      </c>
      <c r="C1280" s="7" t="s">
        <v>2796</v>
      </c>
      <c r="D1280" s="2" t="s">
        <v>2829</v>
      </c>
      <c r="E1280" s="1" t="s">
        <v>23</v>
      </c>
      <c r="F1280" s="3" t="s">
        <v>1721</v>
      </c>
      <c r="G1280" s="1">
        <v>1025</v>
      </c>
      <c r="H1280" s="3" t="s">
        <v>1076</v>
      </c>
      <c r="I1280" s="3" t="s">
        <v>238</v>
      </c>
      <c r="J1280" s="7" t="s">
        <v>24</v>
      </c>
      <c r="K1280" s="7" t="s">
        <v>532</v>
      </c>
      <c r="L1280" s="7" t="s">
        <v>1734</v>
      </c>
      <c r="M1280" s="3" t="s">
        <v>19</v>
      </c>
      <c r="N1280" s="5">
        <v>44469</v>
      </c>
      <c r="O1280" s="5">
        <v>48121</v>
      </c>
      <c r="P1280" s="1" t="s">
        <v>2821</v>
      </c>
      <c r="Q1280" s="3" t="s">
        <v>25</v>
      </c>
      <c r="R1280" s="3" t="s">
        <v>25</v>
      </c>
      <c r="S1280" s="1" t="s">
        <v>22</v>
      </c>
    </row>
    <row r="1281" spans="1:19" x14ac:dyDescent="0.2">
      <c r="A1281" s="1">
        <v>2026090</v>
      </c>
      <c r="B1281" s="5">
        <v>46072</v>
      </c>
      <c r="C1281" s="7" t="s">
        <v>2796</v>
      </c>
      <c r="D1281" s="2" t="s">
        <v>2830</v>
      </c>
      <c r="E1281" s="1" t="s">
        <v>23</v>
      </c>
      <c r="F1281" s="3" t="s">
        <v>1721</v>
      </c>
      <c r="G1281" s="1">
        <v>1000</v>
      </c>
      <c r="H1281" s="3" t="s">
        <v>1076</v>
      </c>
      <c r="I1281" s="3" t="s">
        <v>238</v>
      </c>
      <c r="J1281" s="7" t="s">
        <v>24</v>
      </c>
      <c r="K1281" s="7" t="s">
        <v>532</v>
      </c>
      <c r="L1281" s="7" t="s">
        <v>1735</v>
      </c>
      <c r="M1281" s="3" t="s">
        <v>19</v>
      </c>
      <c r="N1281" s="5">
        <v>44804</v>
      </c>
      <c r="O1281" s="5">
        <v>48457</v>
      </c>
      <c r="P1281" s="1" t="s">
        <v>2821</v>
      </c>
      <c r="Q1281" s="3" t="s">
        <v>25</v>
      </c>
      <c r="R1281" s="3" t="s">
        <v>25</v>
      </c>
      <c r="S1281" s="1" t="s">
        <v>22</v>
      </c>
    </row>
    <row r="1282" spans="1:19" x14ac:dyDescent="0.2">
      <c r="A1282" s="1">
        <v>2026091</v>
      </c>
      <c r="B1282" s="5">
        <v>46072</v>
      </c>
      <c r="C1282" s="7" t="s">
        <v>2796</v>
      </c>
      <c r="D1282" s="2" t="s">
        <v>2831</v>
      </c>
      <c r="E1282" s="1" t="s">
        <v>23</v>
      </c>
      <c r="F1282" s="3" t="s">
        <v>1721</v>
      </c>
      <c r="G1282" s="1">
        <v>1131</v>
      </c>
      <c r="H1282" s="3" t="s">
        <v>1076</v>
      </c>
      <c r="I1282" s="3" t="s">
        <v>238</v>
      </c>
      <c r="J1282" s="7" t="s">
        <v>24</v>
      </c>
      <c r="K1282" s="7" t="s">
        <v>532</v>
      </c>
      <c r="L1282" s="7" t="s">
        <v>1733</v>
      </c>
      <c r="M1282" s="3" t="s">
        <v>19</v>
      </c>
      <c r="N1282" s="5">
        <v>44985</v>
      </c>
      <c r="O1282" s="5">
        <v>48638</v>
      </c>
      <c r="P1282" s="1" t="s">
        <v>2821</v>
      </c>
      <c r="Q1282" s="3" t="s">
        <v>25</v>
      </c>
      <c r="R1282" s="3" t="s">
        <v>25</v>
      </c>
      <c r="S1282" s="1" t="s">
        <v>22</v>
      </c>
    </row>
    <row r="1283" spans="1:19" x14ac:dyDescent="0.2">
      <c r="A1283" s="1">
        <v>2026092</v>
      </c>
      <c r="B1283" s="5">
        <v>46072</v>
      </c>
      <c r="C1283" s="7" t="s">
        <v>2796</v>
      </c>
      <c r="D1283" s="2" t="s">
        <v>2832</v>
      </c>
      <c r="E1283" s="1" t="s">
        <v>23</v>
      </c>
      <c r="F1283" s="3" t="s">
        <v>1721</v>
      </c>
      <c r="G1283" s="1">
        <v>1225</v>
      </c>
      <c r="H1283" s="3" t="s">
        <v>1076</v>
      </c>
      <c r="I1283" s="3" t="s">
        <v>238</v>
      </c>
      <c r="J1283" s="7" t="s">
        <v>24</v>
      </c>
      <c r="K1283" s="7" t="s">
        <v>532</v>
      </c>
      <c r="L1283" s="7" t="s">
        <v>2833</v>
      </c>
      <c r="M1283" s="3" t="s">
        <v>19</v>
      </c>
      <c r="N1283" s="5">
        <v>45565</v>
      </c>
      <c r="O1283" s="5">
        <v>49217</v>
      </c>
      <c r="P1283" s="1" t="s">
        <v>2821</v>
      </c>
      <c r="Q1283" s="3" t="s">
        <v>25</v>
      </c>
      <c r="R1283" s="3" t="s">
        <v>25</v>
      </c>
      <c r="S1283" s="1" t="s">
        <v>22</v>
      </c>
    </row>
    <row r="1284" spans="1:19" x14ac:dyDescent="0.2">
      <c r="A1284" s="1">
        <v>2026093</v>
      </c>
      <c r="B1284" s="5">
        <v>46072</v>
      </c>
      <c r="C1284" s="7" t="s">
        <v>2796</v>
      </c>
      <c r="D1284" s="2" t="s">
        <v>2834</v>
      </c>
      <c r="E1284" s="1" t="s">
        <v>23</v>
      </c>
      <c r="F1284" s="3" t="s">
        <v>2835</v>
      </c>
      <c r="G1284" s="1">
        <v>1292</v>
      </c>
      <c r="H1284" s="3" t="s">
        <v>1076</v>
      </c>
      <c r="I1284" s="3" t="s">
        <v>238</v>
      </c>
      <c r="J1284" s="7" t="s">
        <v>24</v>
      </c>
      <c r="K1284" s="7" t="s">
        <v>532</v>
      </c>
      <c r="L1284" s="7" t="s">
        <v>2836</v>
      </c>
      <c r="M1284" s="3" t="s">
        <v>19</v>
      </c>
      <c r="N1284" s="5">
        <v>45565</v>
      </c>
      <c r="O1284" s="5">
        <v>49217</v>
      </c>
      <c r="P1284" s="1" t="s">
        <v>2821</v>
      </c>
      <c r="Q1284" s="3" t="s">
        <v>25</v>
      </c>
      <c r="R1284" s="3" t="s">
        <v>25</v>
      </c>
      <c r="S1284" s="1" t="s">
        <v>22</v>
      </c>
    </row>
    <row r="1285" spans="1:19" x14ac:dyDescent="0.2">
      <c r="A1285" s="1">
        <v>2026094</v>
      </c>
      <c r="B1285" s="5">
        <v>46072</v>
      </c>
      <c r="C1285" s="7" t="s">
        <v>2796</v>
      </c>
      <c r="D1285" s="2" t="s">
        <v>2837</v>
      </c>
      <c r="E1285" s="1" t="s">
        <v>23</v>
      </c>
      <c r="F1285" s="3" t="s">
        <v>2835</v>
      </c>
      <c r="G1285" s="1">
        <v>1251</v>
      </c>
      <c r="H1285" s="3" t="s">
        <v>1076</v>
      </c>
      <c r="I1285" s="3" t="s">
        <v>238</v>
      </c>
      <c r="J1285" s="7" t="s">
        <v>24</v>
      </c>
      <c r="K1285" s="7" t="s">
        <v>532</v>
      </c>
      <c r="L1285" s="7" t="s">
        <v>2838</v>
      </c>
      <c r="M1285" s="3" t="s">
        <v>19</v>
      </c>
      <c r="N1285" s="5">
        <v>44742</v>
      </c>
      <c r="O1285" s="5">
        <v>48395</v>
      </c>
      <c r="P1285" s="1" t="s">
        <v>2821</v>
      </c>
      <c r="Q1285" s="3" t="s">
        <v>25</v>
      </c>
      <c r="R1285" s="3" t="s">
        <v>25</v>
      </c>
      <c r="S1285" s="1" t="s">
        <v>22</v>
      </c>
    </row>
    <row r="1286" spans="1:19" x14ac:dyDescent="0.2">
      <c r="A1286" s="1">
        <v>2026095</v>
      </c>
      <c r="B1286" s="5">
        <v>46072</v>
      </c>
      <c r="C1286" s="7" t="s">
        <v>2796</v>
      </c>
      <c r="D1286" s="2" t="s">
        <v>2839</v>
      </c>
      <c r="E1286" s="1" t="s">
        <v>23</v>
      </c>
      <c r="F1286" s="3" t="s">
        <v>2840</v>
      </c>
      <c r="G1286" s="1">
        <v>1183</v>
      </c>
      <c r="H1286" s="3" t="s">
        <v>1076</v>
      </c>
      <c r="I1286" s="3" t="s">
        <v>238</v>
      </c>
      <c r="J1286" s="7" t="s">
        <v>24</v>
      </c>
      <c r="K1286" s="7" t="s">
        <v>532</v>
      </c>
      <c r="L1286" s="7" t="s">
        <v>2841</v>
      </c>
      <c r="M1286" s="3" t="s">
        <v>19</v>
      </c>
      <c r="N1286" s="5">
        <v>45565</v>
      </c>
      <c r="O1286" s="5">
        <v>49217</v>
      </c>
      <c r="P1286" s="1" t="s">
        <v>2821</v>
      </c>
      <c r="Q1286" s="3" t="s">
        <v>25</v>
      </c>
      <c r="R1286" s="3" t="s">
        <v>25</v>
      </c>
      <c r="S1286" s="1" t="s">
        <v>22</v>
      </c>
    </row>
    <row r="1287" spans="1:19" ht="25.5" x14ac:dyDescent="0.2">
      <c r="A1287" s="1">
        <v>2026096</v>
      </c>
      <c r="B1287" s="5">
        <v>46072</v>
      </c>
      <c r="C1287" s="7" t="s">
        <v>2796</v>
      </c>
      <c r="D1287" s="2" t="s">
        <v>2843</v>
      </c>
      <c r="E1287" s="1" t="s">
        <v>23</v>
      </c>
      <c r="F1287" s="3" t="s">
        <v>2844</v>
      </c>
      <c r="G1287" s="1">
        <v>239</v>
      </c>
      <c r="H1287" s="3" t="s">
        <v>1076</v>
      </c>
      <c r="I1287" s="3" t="s">
        <v>238</v>
      </c>
      <c r="J1287" s="7" t="s">
        <v>24</v>
      </c>
      <c r="K1287" s="7" t="s">
        <v>532</v>
      </c>
      <c r="L1287" s="7" t="s">
        <v>2845</v>
      </c>
      <c r="M1287" s="3" t="s">
        <v>19</v>
      </c>
      <c r="N1287" s="5">
        <v>45350</v>
      </c>
      <c r="O1287" s="5">
        <v>49003</v>
      </c>
      <c r="P1287" s="1" t="s">
        <v>2821</v>
      </c>
      <c r="Q1287" s="3" t="s">
        <v>25</v>
      </c>
      <c r="R1287" s="3" t="s">
        <v>25</v>
      </c>
      <c r="S1287" s="1" t="s">
        <v>22</v>
      </c>
    </row>
    <row r="1288" spans="1:19" x14ac:dyDescent="0.2">
      <c r="A1288" s="1">
        <v>2026097</v>
      </c>
      <c r="B1288" s="5">
        <v>46079</v>
      </c>
      <c r="C1288" s="7" t="s">
        <v>2796</v>
      </c>
      <c r="D1288" s="115" t="s">
        <v>2847</v>
      </c>
      <c r="E1288" s="1" t="s">
        <v>34</v>
      </c>
      <c r="F1288" s="3" t="s">
        <v>2850</v>
      </c>
      <c r="G1288" s="1">
        <v>901</v>
      </c>
      <c r="H1288" s="3" t="s">
        <v>725</v>
      </c>
      <c r="I1288" s="3" t="s">
        <v>719</v>
      </c>
      <c r="J1288" s="7" t="s">
        <v>18</v>
      </c>
      <c r="K1288" s="7" t="s">
        <v>532</v>
      </c>
      <c r="L1288" s="7" t="s">
        <v>2853</v>
      </c>
      <c r="M1288" s="3" t="s">
        <v>19</v>
      </c>
      <c r="N1288" s="5">
        <v>43404</v>
      </c>
      <c r="O1288" s="5">
        <v>47057</v>
      </c>
      <c r="P1288" s="1" t="s">
        <v>2846</v>
      </c>
      <c r="Q1288" s="3" t="s">
        <v>1112</v>
      </c>
      <c r="R1288" s="3"/>
      <c r="S1288" s="1" t="s">
        <v>22</v>
      </c>
    </row>
    <row r="1289" spans="1:19" x14ac:dyDescent="0.2">
      <c r="A1289" s="1">
        <v>2026098</v>
      </c>
      <c r="B1289" s="5">
        <v>46079</v>
      </c>
      <c r="C1289" s="7" t="s">
        <v>2796</v>
      </c>
      <c r="D1289" s="115" t="s">
        <v>2851</v>
      </c>
      <c r="E1289" s="1" t="s">
        <v>729</v>
      </c>
      <c r="F1289" s="3" t="s">
        <v>2852</v>
      </c>
      <c r="G1289" s="1">
        <v>10</v>
      </c>
      <c r="H1289" s="3" t="s">
        <v>725</v>
      </c>
      <c r="I1289" s="3" t="s">
        <v>719</v>
      </c>
      <c r="J1289" s="7" t="s">
        <v>24</v>
      </c>
      <c r="K1289" s="7" t="s">
        <v>532</v>
      </c>
      <c r="L1289" s="7" t="s">
        <v>2854</v>
      </c>
      <c r="M1289" s="3" t="s">
        <v>19</v>
      </c>
      <c r="N1289" s="5">
        <v>44681</v>
      </c>
      <c r="O1289" s="5">
        <v>48334</v>
      </c>
      <c r="P1289" s="1" t="s">
        <v>2846</v>
      </c>
      <c r="Q1289" s="3" t="s">
        <v>1112</v>
      </c>
      <c r="R1289" s="3"/>
      <c r="S1289" s="1" t="s">
        <v>22</v>
      </c>
    </row>
    <row r="1290" spans="1:19" x14ac:dyDescent="0.2">
      <c r="A1290" s="1">
        <v>2026099</v>
      </c>
      <c r="B1290" s="5">
        <v>46079</v>
      </c>
      <c r="C1290" s="7" t="s">
        <v>2796</v>
      </c>
      <c r="D1290" s="2" t="s">
        <v>2860</v>
      </c>
      <c r="E1290" s="1" t="s">
        <v>729</v>
      </c>
      <c r="F1290" s="3" t="s">
        <v>2852</v>
      </c>
      <c r="G1290" s="1">
        <v>17</v>
      </c>
      <c r="H1290" s="3" t="s">
        <v>781</v>
      </c>
      <c r="I1290" s="3" t="s">
        <v>719</v>
      </c>
      <c r="J1290" s="7" t="s">
        <v>24</v>
      </c>
      <c r="K1290" s="7" t="s">
        <v>532</v>
      </c>
      <c r="L1290" s="7" t="s">
        <v>2861</v>
      </c>
      <c r="M1290" s="3" t="s">
        <v>19</v>
      </c>
      <c r="N1290" s="5">
        <v>44804</v>
      </c>
      <c r="O1290" s="5">
        <v>48457</v>
      </c>
      <c r="P1290" s="1" t="s">
        <v>2846</v>
      </c>
      <c r="Q1290" s="3" t="s">
        <v>1112</v>
      </c>
      <c r="R1290" s="3"/>
      <c r="S1290" s="1" t="s">
        <v>22</v>
      </c>
    </row>
    <row r="1291" spans="1:19" x14ac:dyDescent="0.2">
      <c r="A1291" s="1">
        <v>2026100</v>
      </c>
      <c r="B1291" s="5">
        <v>46079</v>
      </c>
      <c r="C1291" s="7" t="s">
        <v>2796</v>
      </c>
      <c r="D1291" s="2" t="s">
        <v>2863</v>
      </c>
      <c r="E1291" s="1" t="s">
        <v>23</v>
      </c>
      <c r="F1291" s="3" t="s">
        <v>1626</v>
      </c>
      <c r="G1291" s="1">
        <v>375</v>
      </c>
      <c r="H1291" s="3" t="s">
        <v>725</v>
      </c>
      <c r="I1291" s="3" t="s">
        <v>719</v>
      </c>
      <c r="J1291" s="7" t="s">
        <v>24</v>
      </c>
      <c r="K1291" s="7" t="s">
        <v>532</v>
      </c>
      <c r="L1291" s="7" t="s">
        <v>2864</v>
      </c>
      <c r="M1291" s="3" t="s">
        <v>19</v>
      </c>
      <c r="N1291" s="5">
        <v>44681</v>
      </c>
      <c r="O1291" s="5">
        <v>48334</v>
      </c>
      <c r="P1291" s="1" t="s">
        <v>2846</v>
      </c>
      <c r="Q1291" s="3" t="s">
        <v>1112</v>
      </c>
      <c r="R1291" s="3"/>
      <c r="S1291" s="1" t="s">
        <v>22</v>
      </c>
    </row>
    <row r="1292" spans="1:19" x14ac:dyDescent="0.2">
      <c r="A1292" s="1">
        <v>2026101</v>
      </c>
      <c r="B1292" s="5">
        <v>46079</v>
      </c>
      <c r="C1292" s="7" t="s">
        <v>2796</v>
      </c>
      <c r="D1292" s="2" t="s">
        <v>2866</v>
      </c>
      <c r="E1292" s="1" t="s">
        <v>729</v>
      </c>
      <c r="F1292" s="3" t="s">
        <v>1647</v>
      </c>
      <c r="G1292" s="1">
        <v>498</v>
      </c>
      <c r="H1292" s="3" t="s">
        <v>725</v>
      </c>
      <c r="I1292" s="3" t="s">
        <v>719</v>
      </c>
      <c r="J1292" s="7" t="s">
        <v>18</v>
      </c>
      <c r="K1292" s="7" t="s">
        <v>532</v>
      </c>
      <c r="L1292" s="7" t="s">
        <v>2865</v>
      </c>
      <c r="M1292" s="3" t="s">
        <v>19</v>
      </c>
      <c r="N1292" s="5">
        <v>43951</v>
      </c>
      <c r="O1292" s="5">
        <v>47603</v>
      </c>
      <c r="P1292" s="1" t="s">
        <v>2846</v>
      </c>
      <c r="Q1292" s="3" t="s">
        <v>1112</v>
      </c>
      <c r="R1292" s="3"/>
      <c r="S1292" s="1" t="s">
        <v>22</v>
      </c>
    </row>
    <row r="1293" spans="1:19" x14ac:dyDescent="0.2">
      <c r="A1293" s="1">
        <v>2026102</v>
      </c>
      <c r="B1293" s="5">
        <v>46079</v>
      </c>
      <c r="C1293" s="7" t="s">
        <v>2796</v>
      </c>
      <c r="D1293" s="2" t="s">
        <v>2868</v>
      </c>
      <c r="E1293" s="1" t="s">
        <v>23</v>
      </c>
      <c r="F1293" s="3" t="s">
        <v>2869</v>
      </c>
      <c r="G1293" s="1">
        <v>47</v>
      </c>
      <c r="H1293" s="3" t="s">
        <v>725</v>
      </c>
      <c r="I1293" s="3" t="s">
        <v>719</v>
      </c>
      <c r="J1293" s="7" t="s">
        <v>24</v>
      </c>
      <c r="K1293" s="7" t="s">
        <v>532</v>
      </c>
      <c r="L1293" s="7" t="s">
        <v>2870</v>
      </c>
      <c r="M1293" s="3" t="s">
        <v>19</v>
      </c>
      <c r="N1293" s="5">
        <v>42825</v>
      </c>
      <c r="O1293" s="5">
        <v>46477</v>
      </c>
      <c r="P1293" s="1" t="s">
        <v>2846</v>
      </c>
      <c r="Q1293" s="3" t="s">
        <v>1112</v>
      </c>
      <c r="R1293" s="3"/>
      <c r="S1293" s="1" t="s">
        <v>22</v>
      </c>
    </row>
    <row r="1294" spans="1:19" x14ac:dyDescent="0.2">
      <c r="A1294" s="1">
        <v>2026103</v>
      </c>
      <c r="B1294" s="5">
        <v>46079</v>
      </c>
      <c r="C1294" s="7" t="s">
        <v>2796</v>
      </c>
      <c r="D1294" s="2" t="s">
        <v>2872</v>
      </c>
      <c r="E1294" s="1" t="s">
        <v>23</v>
      </c>
      <c r="F1294" s="3" t="s">
        <v>2873</v>
      </c>
      <c r="G1294" s="1">
        <v>258</v>
      </c>
      <c r="H1294" s="3" t="s">
        <v>725</v>
      </c>
      <c r="I1294" s="3" t="s">
        <v>719</v>
      </c>
      <c r="J1294" s="7" t="s">
        <v>18</v>
      </c>
      <c r="K1294" s="7" t="s">
        <v>532</v>
      </c>
      <c r="L1294" s="7" t="s">
        <v>2874</v>
      </c>
      <c r="M1294" s="3" t="s">
        <v>19</v>
      </c>
      <c r="N1294" s="5">
        <v>42825</v>
      </c>
      <c r="O1294" s="5">
        <v>46477</v>
      </c>
      <c r="P1294" s="1" t="s">
        <v>2846</v>
      </c>
      <c r="Q1294" s="3" t="s">
        <v>1112</v>
      </c>
      <c r="R1294" s="3"/>
      <c r="S1294" s="1" t="s">
        <v>22</v>
      </c>
    </row>
    <row r="1295" spans="1:19" x14ac:dyDescent="0.2">
      <c r="A1295" s="1">
        <v>2026104</v>
      </c>
      <c r="B1295" s="5">
        <v>46079</v>
      </c>
      <c r="C1295" s="7" t="s">
        <v>2796</v>
      </c>
      <c r="D1295" s="2" t="s">
        <v>2875</v>
      </c>
      <c r="E1295" s="1" t="s">
        <v>23</v>
      </c>
      <c r="F1295" s="3" t="s">
        <v>2873</v>
      </c>
      <c r="G1295" s="1">
        <v>174</v>
      </c>
      <c r="H1295" s="3" t="s">
        <v>725</v>
      </c>
      <c r="I1295" s="3" t="s">
        <v>719</v>
      </c>
      <c r="J1295" s="7" t="s">
        <v>18</v>
      </c>
      <c r="K1295" s="7" t="s">
        <v>532</v>
      </c>
      <c r="L1295" s="7" t="s">
        <v>2876</v>
      </c>
      <c r="M1295" s="3" t="s">
        <v>19</v>
      </c>
      <c r="N1295" s="5">
        <v>43982</v>
      </c>
      <c r="O1295" s="5">
        <v>47634</v>
      </c>
      <c r="P1295" s="1" t="s">
        <v>2846</v>
      </c>
      <c r="Q1295" s="3" t="s">
        <v>1112</v>
      </c>
      <c r="R1295" s="3"/>
      <c r="S1295" s="1" t="s">
        <v>22</v>
      </c>
    </row>
    <row r="1296" spans="1:19" x14ac:dyDescent="0.2">
      <c r="A1296" s="1">
        <v>2026105</v>
      </c>
      <c r="B1296" s="5">
        <v>46079</v>
      </c>
      <c r="C1296" s="7" t="s">
        <v>2796</v>
      </c>
      <c r="D1296" s="2" t="s">
        <v>2877</v>
      </c>
      <c r="E1296" s="1" t="s">
        <v>23</v>
      </c>
      <c r="F1296" s="3" t="s">
        <v>1769</v>
      </c>
      <c r="G1296" s="1" t="s">
        <v>396</v>
      </c>
      <c r="H1296" s="3" t="s">
        <v>725</v>
      </c>
      <c r="I1296" s="3" t="s">
        <v>719</v>
      </c>
      <c r="J1296" s="7" t="s">
        <v>18</v>
      </c>
      <c r="K1296" s="7" t="s">
        <v>532</v>
      </c>
      <c r="L1296" s="7" t="s">
        <v>2878</v>
      </c>
      <c r="M1296" s="3" t="s">
        <v>19</v>
      </c>
      <c r="N1296" s="5">
        <v>44712</v>
      </c>
      <c r="O1296" s="5">
        <v>48365</v>
      </c>
      <c r="P1296" s="1" t="s">
        <v>2846</v>
      </c>
      <c r="Q1296" s="3" t="s">
        <v>1112</v>
      </c>
      <c r="R1296" s="3"/>
      <c r="S1296" s="1" t="s">
        <v>22</v>
      </c>
    </row>
    <row r="1297" spans="1:19" ht="25.5" x14ac:dyDescent="0.2">
      <c r="A1297" s="1">
        <v>2026106</v>
      </c>
      <c r="B1297" s="5">
        <v>46079</v>
      </c>
      <c r="C1297" s="7" t="s">
        <v>2796</v>
      </c>
      <c r="D1297" s="2" t="s">
        <v>2880</v>
      </c>
      <c r="E1297" s="1" t="s">
        <v>23</v>
      </c>
      <c r="F1297" s="3" t="s">
        <v>2873</v>
      </c>
      <c r="G1297" s="1">
        <v>347</v>
      </c>
      <c r="H1297" s="3" t="s">
        <v>725</v>
      </c>
      <c r="I1297" s="3" t="s">
        <v>719</v>
      </c>
      <c r="J1297" s="7" t="s">
        <v>24</v>
      </c>
      <c r="K1297" s="7" t="s">
        <v>532</v>
      </c>
      <c r="L1297" s="7" t="s">
        <v>2879</v>
      </c>
      <c r="M1297" s="3" t="s">
        <v>19</v>
      </c>
      <c r="N1297" s="5">
        <v>45596</v>
      </c>
      <c r="O1297" s="5">
        <v>49248</v>
      </c>
      <c r="P1297" s="1" t="s">
        <v>2846</v>
      </c>
      <c r="Q1297" s="3" t="s">
        <v>1112</v>
      </c>
      <c r="R1297" s="3"/>
      <c r="S1297" s="1" t="s">
        <v>22</v>
      </c>
    </row>
    <row r="1298" spans="1:19" ht="25.5" x14ac:dyDescent="0.2">
      <c r="A1298" s="1">
        <v>2026107</v>
      </c>
      <c r="B1298" s="5">
        <v>46092</v>
      </c>
      <c r="C1298" s="7" t="s">
        <v>2887</v>
      </c>
      <c r="D1298" s="2" t="s">
        <v>2480</v>
      </c>
      <c r="E1298" s="1" t="s">
        <v>23</v>
      </c>
      <c r="F1298" s="3" t="s">
        <v>2477</v>
      </c>
      <c r="G1298" s="1">
        <v>244</v>
      </c>
      <c r="H1298" s="3" t="s">
        <v>624</v>
      </c>
      <c r="I1298" s="3" t="s">
        <v>27</v>
      </c>
      <c r="J1298" s="1" t="s">
        <v>24</v>
      </c>
      <c r="K1298" s="1" t="s">
        <v>484</v>
      </c>
      <c r="L1298" s="4" t="s">
        <v>31</v>
      </c>
      <c r="M1298" s="25" t="s">
        <v>31</v>
      </c>
      <c r="N1298" s="5" t="s">
        <v>31</v>
      </c>
      <c r="O1298" s="5" t="s">
        <v>31</v>
      </c>
      <c r="P1298" s="3" t="s">
        <v>2821</v>
      </c>
      <c r="Q1298" s="3" t="s">
        <v>25</v>
      </c>
      <c r="R1298" s="3" t="s">
        <v>2888</v>
      </c>
      <c r="S1298" s="1" t="s">
        <v>22</v>
      </c>
    </row>
    <row r="1299" spans="1:19" ht="25.5" x14ac:dyDescent="0.2">
      <c r="A1299" s="1">
        <v>2026108</v>
      </c>
      <c r="B1299" s="5">
        <v>46092</v>
      </c>
      <c r="C1299" s="7" t="s">
        <v>2887</v>
      </c>
      <c r="D1299" s="2" t="s">
        <v>2500</v>
      </c>
      <c r="E1299" s="1" t="s">
        <v>23</v>
      </c>
      <c r="F1299" s="3" t="s">
        <v>2477</v>
      </c>
      <c r="G1299" s="1">
        <v>244</v>
      </c>
      <c r="H1299" s="3" t="s">
        <v>624</v>
      </c>
      <c r="I1299" s="3" t="s">
        <v>27</v>
      </c>
      <c r="J1299" s="1" t="s">
        <v>24</v>
      </c>
      <c r="K1299" s="7" t="s">
        <v>532</v>
      </c>
      <c r="L1299" s="7" t="s">
        <v>2889</v>
      </c>
      <c r="M1299" s="3" t="s">
        <v>19</v>
      </c>
      <c r="N1299" s="5">
        <v>42674</v>
      </c>
      <c r="O1299" s="5">
        <v>46326</v>
      </c>
      <c r="P1299" s="3" t="s">
        <v>2821</v>
      </c>
      <c r="Q1299" s="3" t="s">
        <v>25</v>
      </c>
      <c r="R1299" s="3" t="s">
        <v>2888</v>
      </c>
      <c r="S1299" s="1" t="s">
        <v>22</v>
      </c>
    </row>
    <row r="1300" spans="1:19" ht="25.5" x14ac:dyDescent="0.2">
      <c r="A1300" s="1">
        <v>2026109</v>
      </c>
      <c r="B1300" s="5">
        <v>46092</v>
      </c>
      <c r="C1300" s="7" t="s">
        <v>2887</v>
      </c>
      <c r="D1300" s="2" t="s">
        <v>2481</v>
      </c>
      <c r="E1300" s="1" t="s">
        <v>23</v>
      </c>
      <c r="F1300" s="3" t="s">
        <v>2477</v>
      </c>
      <c r="G1300" s="1">
        <v>244</v>
      </c>
      <c r="H1300" s="3" t="s">
        <v>624</v>
      </c>
      <c r="I1300" s="3" t="s">
        <v>27</v>
      </c>
      <c r="J1300" s="1" t="s">
        <v>24</v>
      </c>
      <c r="K1300" s="7" t="s">
        <v>532</v>
      </c>
      <c r="L1300" s="7" t="s">
        <v>2890</v>
      </c>
      <c r="M1300" s="3" t="s">
        <v>19</v>
      </c>
      <c r="N1300" s="5">
        <v>43585</v>
      </c>
      <c r="O1300" s="5">
        <v>47238</v>
      </c>
      <c r="P1300" s="3" t="s">
        <v>2821</v>
      </c>
      <c r="Q1300" s="3" t="s">
        <v>25</v>
      </c>
      <c r="R1300" s="3" t="s">
        <v>2888</v>
      </c>
      <c r="S1300" s="1" t="s">
        <v>22</v>
      </c>
    </row>
    <row r="1301" spans="1:19" ht="25.5" x14ac:dyDescent="0.2">
      <c r="A1301" s="1">
        <v>2026110</v>
      </c>
      <c r="B1301" s="5">
        <v>46092</v>
      </c>
      <c r="C1301" s="7" t="s">
        <v>2887</v>
      </c>
      <c r="D1301" s="2" t="s">
        <v>2891</v>
      </c>
      <c r="E1301" s="1" t="s">
        <v>23</v>
      </c>
      <c r="F1301" s="3" t="s">
        <v>2477</v>
      </c>
      <c r="G1301" s="1">
        <v>244</v>
      </c>
      <c r="H1301" s="3" t="s">
        <v>624</v>
      </c>
      <c r="I1301" s="3" t="s">
        <v>27</v>
      </c>
      <c r="J1301" s="1" t="s">
        <v>24</v>
      </c>
      <c r="K1301" s="7" t="s">
        <v>532</v>
      </c>
      <c r="L1301" s="7" t="s">
        <v>2892</v>
      </c>
      <c r="M1301" s="3" t="s">
        <v>19</v>
      </c>
      <c r="N1301" s="5">
        <v>42674</v>
      </c>
      <c r="O1301" s="5">
        <v>46326</v>
      </c>
      <c r="P1301" s="3" t="s">
        <v>2821</v>
      </c>
      <c r="Q1301" s="3" t="s">
        <v>25</v>
      </c>
      <c r="R1301" s="3" t="s">
        <v>2888</v>
      </c>
      <c r="S1301" s="1" t="s">
        <v>22</v>
      </c>
    </row>
    <row r="1302" spans="1:19" ht="25.5" x14ac:dyDescent="0.2">
      <c r="A1302" s="1">
        <v>2026111</v>
      </c>
      <c r="B1302" s="5">
        <v>46092</v>
      </c>
      <c r="C1302" s="7" t="s">
        <v>2887</v>
      </c>
      <c r="D1302" s="2" t="s">
        <v>2482</v>
      </c>
      <c r="E1302" s="1" t="s">
        <v>23</v>
      </c>
      <c r="F1302" s="3" t="s">
        <v>2477</v>
      </c>
      <c r="G1302" s="1">
        <v>244</v>
      </c>
      <c r="H1302" s="3" t="s">
        <v>624</v>
      </c>
      <c r="I1302" s="3" t="s">
        <v>27</v>
      </c>
      <c r="J1302" s="1" t="s">
        <v>24</v>
      </c>
      <c r="K1302" s="7" t="s">
        <v>532</v>
      </c>
      <c r="L1302" s="7" t="s">
        <v>2893</v>
      </c>
      <c r="M1302" s="3" t="s">
        <v>19</v>
      </c>
      <c r="N1302" s="5">
        <v>43496</v>
      </c>
      <c r="O1302" s="5">
        <v>47149</v>
      </c>
      <c r="P1302" s="3" t="s">
        <v>2821</v>
      </c>
      <c r="Q1302" s="3" t="s">
        <v>25</v>
      </c>
      <c r="R1302" s="3" t="s">
        <v>2888</v>
      </c>
      <c r="S1302" s="1" t="s">
        <v>22</v>
      </c>
    </row>
    <row r="1303" spans="1:19" ht="25.5" x14ac:dyDescent="0.2">
      <c r="A1303" s="1">
        <v>2026112</v>
      </c>
      <c r="B1303" s="5">
        <v>46092</v>
      </c>
      <c r="C1303" s="7" t="s">
        <v>2887</v>
      </c>
      <c r="D1303" s="2" t="s">
        <v>2499</v>
      </c>
      <c r="E1303" s="1" t="s">
        <v>23</v>
      </c>
      <c r="F1303" s="3" t="s">
        <v>2477</v>
      </c>
      <c r="G1303" s="1">
        <v>244</v>
      </c>
      <c r="H1303" s="3" t="s">
        <v>624</v>
      </c>
      <c r="I1303" s="3" t="s">
        <v>27</v>
      </c>
      <c r="J1303" s="1" t="s">
        <v>24</v>
      </c>
      <c r="K1303" s="7" t="s">
        <v>532</v>
      </c>
      <c r="L1303" s="7" t="s">
        <v>2894</v>
      </c>
      <c r="M1303" s="3" t="s">
        <v>19</v>
      </c>
      <c r="N1303" s="5">
        <v>42825</v>
      </c>
      <c r="O1303" s="5">
        <v>46477</v>
      </c>
      <c r="P1303" s="3" t="s">
        <v>2821</v>
      </c>
      <c r="Q1303" s="3" t="s">
        <v>25</v>
      </c>
      <c r="R1303" s="3" t="s">
        <v>2888</v>
      </c>
      <c r="S1303" s="1" t="s">
        <v>22</v>
      </c>
    </row>
    <row r="1304" spans="1:19" ht="25.5" x14ac:dyDescent="0.2">
      <c r="A1304" s="1">
        <v>2026113</v>
      </c>
      <c r="B1304" s="5">
        <v>46092</v>
      </c>
      <c r="C1304" s="7" t="s">
        <v>2887</v>
      </c>
      <c r="D1304" s="2" t="s">
        <v>2498</v>
      </c>
      <c r="E1304" s="1" t="s">
        <v>23</v>
      </c>
      <c r="F1304" s="3" t="s">
        <v>2477</v>
      </c>
      <c r="G1304" s="1">
        <v>244</v>
      </c>
      <c r="H1304" s="3" t="s">
        <v>624</v>
      </c>
      <c r="I1304" s="3" t="s">
        <v>27</v>
      </c>
      <c r="J1304" s="1" t="s">
        <v>24</v>
      </c>
      <c r="K1304" s="7" t="s">
        <v>532</v>
      </c>
      <c r="L1304" s="7" t="s">
        <v>2895</v>
      </c>
      <c r="M1304" s="3" t="s">
        <v>19</v>
      </c>
      <c r="N1304" s="5">
        <v>42674</v>
      </c>
      <c r="O1304" s="5">
        <v>46326</v>
      </c>
      <c r="P1304" s="3" t="s">
        <v>2821</v>
      </c>
      <c r="Q1304" s="3" t="s">
        <v>25</v>
      </c>
      <c r="R1304" s="3" t="s">
        <v>2888</v>
      </c>
      <c r="S1304" s="1" t="s">
        <v>22</v>
      </c>
    </row>
    <row r="1305" spans="1:19" ht="25.5" x14ac:dyDescent="0.2">
      <c r="A1305" s="1">
        <v>2026114</v>
      </c>
      <c r="B1305" s="5">
        <v>46092</v>
      </c>
      <c r="C1305" s="7" t="s">
        <v>2887</v>
      </c>
      <c r="D1305" s="2" t="s">
        <v>2483</v>
      </c>
      <c r="E1305" s="1" t="s">
        <v>23</v>
      </c>
      <c r="F1305" s="3" t="s">
        <v>2477</v>
      </c>
      <c r="G1305" s="1">
        <v>244</v>
      </c>
      <c r="H1305" s="3" t="s">
        <v>624</v>
      </c>
      <c r="I1305" s="3" t="s">
        <v>27</v>
      </c>
      <c r="J1305" s="1" t="s">
        <v>24</v>
      </c>
      <c r="K1305" s="7" t="s">
        <v>532</v>
      </c>
      <c r="L1305" s="7" t="s">
        <v>2896</v>
      </c>
      <c r="M1305" s="3" t="s">
        <v>19</v>
      </c>
      <c r="N1305" s="5">
        <v>42674</v>
      </c>
      <c r="O1305" s="5">
        <v>46326</v>
      </c>
      <c r="P1305" s="3" t="s">
        <v>2821</v>
      </c>
      <c r="Q1305" s="3" t="s">
        <v>25</v>
      </c>
      <c r="R1305" s="3" t="s">
        <v>2888</v>
      </c>
      <c r="S1305" s="1" t="s">
        <v>22</v>
      </c>
    </row>
    <row r="1306" spans="1:19" ht="25.5" x14ac:dyDescent="0.2">
      <c r="A1306" s="1">
        <v>2026115</v>
      </c>
      <c r="B1306" s="5">
        <v>46092</v>
      </c>
      <c r="C1306" s="7" t="s">
        <v>2887</v>
      </c>
      <c r="D1306" s="2" t="s">
        <v>2484</v>
      </c>
      <c r="E1306" s="1" t="s">
        <v>23</v>
      </c>
      <c r="F1306" s="3" t="s">
        <v>2477</v>
      </c>
      <c r="G1306" s="1">
        <v>244</v>
      </c>
      <c r="H1306" s="3" t="s">
        <v>624</v>
      </c>
      <c r="I1306" s="3" t="s">
        <v>27</v>
      </c>
      <c r="J1306" s="1" t="s">
        <v>24</v>
      </c>
      <c r="K1306" s="7" t="s">
        <v>532</v>
      </c>
      <c r="L1306" s="7" t="s">
        <v>2897</v>
      </c>
      <c r="M1306" s="3" t="s">
        <v>19</v>
      </c>
      <c r="N1306" s="5">
        <v>43921</v>
      </c>
      <c r="O1306" s="5">
        <v>47573</v>
      </c>
      <c r="P1306" s="3" t="s">
        <v>2821</v>
      </c>
      <c r="Q1306" s="3" t="s">
        <v>25</v>
      </c>
      <c r="R1306" s="3" t="s">
        <v>2888</v>
      </c>
      <c r="S1306" s="1" t="s">
        <v>22</v>
      </c>
    </row>
    <row r="1307" spans="1:19" ht="25.5" x14ac:dyDescent="0.2">
      <c r="A1307" s="1">
        <v>2026116</v>
      </c>
      <c r="B1307" s="5">
        <v>46092</v>
      </c>
      <c r="C1307" s="7" t="s">
        <v>2887</v>
      </c>
      <c r="D1307" s="2" t="s">
        <v>2497</v>
      </c>
      <c r="E1307" s="1" t="s">
        <v>23</v>
      </c>
      <c r="F1307" s="3" t="s">
        <v>2477</v>
      </c>
      <c r="G1307" s="1">
        <v>244</v>
      </c>
      <c r="H1307" s="3" t="s">
        <v>624</v>
      </c>
      <c r="I1307" s="3" t="s">
        <v>27</v>
      </c>
      <c r="J1307" s="1" t="s">
        <v>24</v>
      </c>
      <c r="K1307" s="7" t="s">
        <v>532</v>
      </c>
      <c r="L1307" s="7" t="s">
        <v>707</v>
      </c>
      <c r="M1307" s="3" t="s">
        <v>19</v>
      </c>
      <c r="N1307" s="5">
        <v>42674</v>
      </c>
      <c r="O1307" s="5">
        <v>46326</v>
      </c>
      <c r="P1307" s="3" t="s">
        <v>2821</v>
      </c>
      <c r="Q1307" s="3" t="s">
        <v>25</v>
      </c>
      <c r="R1307" s="3" t="s">
        <v>2888</v>
      </c>
      <c r="S1307" s="1" t="s">
        <v>22</v>
      </c>
    </row>
    <row r="1308" spans="1:19" ht="25.5" x14ac:dyDescent="0.2">
      <c r="A1308" s="1">
        <v>2026117</v>
      </c>
      <c r="B1308" s="5">
        <v>46092</v>
      </c>
      <c r="C1308" s="7" t="s">
        <v>2887</v>
      </c>
      <c r="D1308" s="2" t="s">
        <v>2496</v>
      </c>
      <c r="E1308" s="1" t="s">
        <v>23</v>
      </c>
      <c r="F1308" s="3" t="s">
        <v>2477</v>
      </c>
      <c r="G1308" s="1">
        <v>244</v>
      </c>
      <c r="H1308" s="3" t="s">
        <v>624</v>
      </c>
      <c r="I1308" s="3" t="s">
        <v>27</v>
      </c>
      <c r="J1308" s="1" t="s">
        <v>24</v>
      </c>
      <c r="K1308" s="7" t="s">
        <v>532</v>
      </c>
      <c r="L1308" s="7" t="s">
        <v>2898</v>
      </c>
      <c r="M1308" s="3" t="s">
        <v>19</v>
      </c>
      <c r="N1308" s="5">
        <v>42674</v>
      </c>
      <c r="O1308" s="5">
        <v>46326</v>
      </c>
      <c r="P1308" s="3" t="s">
        <v>2821</v>
      </c>
      <c r="Q1308" s="3" t="s">
        <v>25</v>
      </c>
      <c r="R1308" s="3" t="s">
        <v>2888</v>
      </c>
      <c r="S1308" s="1" t="s">
        <v>22</v>
      </c>
    </row>
    <row r="1309" spans="1:19" ht="25.5" x14ac:dyDescent="0.2">
      <c r="A1309" s="1">
        <v>2026118</v>
      </c>
      <c r="B1309" s="5">
        <v>46092</v>
      </c>
      <c r="C1309" s="7" t="s">
        <v>2887</v>
      </c>
      <c r="D1309" s="2" t="s">
        <v>2486</v>
      </c>
      <c r="E1309" s="1" t="s">
        <v>23</v>
      </c>
      <c r="F1309" s="3" t="s">
        <v>2477</v>
      </c>
      <c r="G1309" s="1">
        <v>244</v>
      </c>
      <c r="H1309" s="3" t="s">
        <v>624</v>
      </c>
      <c r="I1309" s="3" t="s">
        <v>27</v>
      </c>
      <c r="J1309" s="1" t="s">
        <v>24</v>
      </c>
      <c r="K1309" s="7" t="s">
        <v>532</v>
      </c>
      <c r="L1309" s="7" t="s">
        <v>2899</v>
      </c>
      <c r="M1309" s="3" t="s">
        <v>19</v>
      </c>
      <c r="N1309" s="5">
        <v>42886</v>
      </c>
      <c r="O1309" s="5">
        <v>46538</v>
      </c>
      <c r="P1309" s="3" t="s">
        <v>2821</v>
      </c>
      <c r="Q1309" s="3" t="s">
        <v>25</v>
      </c>
      <c r="R1309" s="3" t="s">
        <v>2888</v>
      </c>
      <c r="S1309" s="1" t="s">
        <v>22</v>
      </c>
    </row>
    <row r="1310" spans="1:19" ht="25.5" x14ac:dyDescent="0.2">
      <c r="A1310" s="1">
        <v>2026119</v>
      </c>
      <c r="B1310" s="5">
        <v>46092</v>
      </c>
      <c r="C1310" s="7" t="s">
        <v>2887</v>
      </c>
      <c r="D1310" s="2" t="s">
        <v>2495</v>
      </c>
      <c r="E1310" s="1" t="s">
        <v>23</v>
      </c>
      <c r="F1310" s="3" t="s">
        <v>2477</v>
      </c>
      <c r="G1310" s="1">
        <v>244</v>
      </c>
      <c r="H1310" s="3" t="s">
        <v>624</v>
      </c>
      <c r="I1310" s="3" t="s">
        <v>27</v>
      </c>
      <c r="J1310" s="1" t="s">
        <v>24</v>
      </c>
      <c r="K1310" s="7" t="s">
        <v>532</v>
      </c>
      <c r="L1310" s="7" t="s">
        <v>704</v>
      </c>
      <c r="M1310" s="3" t="s">
        <v>19</v>
      </c>
      <c r="N1310" s="5">
        <v>42674</v>
      </c>
      <c r="O1310" s="5">
        <v>46326</v>
      </c>
      <c r="P1310" s="3" t="s">
        <v>2821</v>
      </c>
      <c r="Q1310" s="3" t="s">
        <v>25</v>
      </c>
      <c r="R1310" s="3" t="s">
        <v>2888</v>
      </c>
      <c r="S1310" s="1" t="s">
        <v>22</v>
      </c>
    </row>
    <row r="1311" spans="1:19" ht="25.5" x14ac:dyDescent="0.2">
      <c r="A1311" s="1">
        <v>2026120</v>
      </c>
      <c r="B1311" s="5">
        <v>46092</v>
      </c>
      <c r="C1311" s="7" t="s">
        <v>2887</v>
      </c>
      <c r="D1311" s="2" t="s">
        <v>2487</v>
      </c>
      <c r="E1311" s="1" t="s">
        <v>23</v>
      </c>
      <c r="F1311" s="3" t="s">
        <v>2477</v>
      </c>
      <c r="G1311" s="1">
        <v>244</v>
      </c>
      <c r="H1311" s="3" t="s">
        <v>624</v>
      </c>
      <c r="I1311" s="3" t="s">
        <v>27</v>
      </c>
      <c r="J1311" s="1" t="s">
        <v>24</v>
      </c>
      <c r="K1311" s="7" t="s">
        <v>532</v>
      </c>
      <c r="L1311" s="7" t="s">
        <v>2900</v>
      </c>
      <c r="M1311" s="3" t="s">
        <v>19</v>
      </c>
      <c r="N1311" s="25">
        <v>43281</v>
      </c>
      <c r="O1311" s="5">
        <v>46934</v>
      </c>
      <c r="P1311" s="3" t="s">
        <v>2821</v>
      </c>
      <c r="Q1311" s="3" t="s">
        <v>25</v>
      </c>
      <c r="R1311" s="3" t="s">
        <v>2888</v>
      </c>
      <c r="S1311" s="1" t="s">
        <v>22</v>
      </c>
    </row>
    <row r="1312" spans="1:19" ht="25.5" x14ac:dyDescent="0.2">
      <c r="A1312" s="1">
        <v>2026121</v>
      </c>
      <c r="B1312" s="5">
        <v>46092</v>
      </c>
      <c r="C1312" s="7" t="s">
        <v>2887</v>
      </c>
      <c r="D1312" s="2" t="s">
        <v>2494</v>
      </c>
      <c r="E1312" s="1" t="s">
        <v>23</v>
      </c>
      <c r="F1312" s="3" t="s">
        <v>2477</v>
      </c>
      <c r="G1312" s="1">
        <v>244</v>
      </c>
      <c r="H1312" s="3" t="s">
        <v>624</v>
      </c>
      <c r="I1312" s="3" t="s">
        <v>27</v>
      </c>
      <c r="J1312" s="1" t="s">
        <v>24</v>
      </c>
      <c r="K1312" s="7" t="s">
        <v>532</v>
      </c>
      <c r="L1312" s="7" t="s">
        <v>701</v>
      </c>
      <c r="M1312" s="3" t="s">
        <v>19</v>
      </c>
      <c r="N1312" s="5">
        <v>42766</v>
      </c>
      <c r="O1312" s="5">
        <v>46418</v>
      </c>
      <c r="P1312" s="3" t="s">
        <v>2821</v>
      </c>
      <c r="Q1312" s="3" t="s">
        <v>25</v>
      </c>
      <c r="R1312" s="3" t="s">
        <v>2888</v>
      </c>
      <c r="S1312" s="1" t="s">
        <v>22</v>
      </c>
    </row>
    <row r="1313" spans="1:19" ht="25.5" x14ac:dyDescent="0.2">
      <c r="A1313" s="1">
        <v>2026122</v>
      </c>
      <c r="B1313" s="5">
        <v>46092</v>
      </c>
      <c r="C1313" s="7" t="s">
        <v>2887</v>
      </c>
      <c r="D1313" s="2" t="s">
        <v>2488</v>
      </c>
      <c r="E1313" s="1" t="s">
        <v>23</v>
      </c>
      <c r="F1313" s="3" t="s">
        <v>2477</v>
      </c>
      <c r="G1313" s="1">
        <v>244</v>
      </c>
      <c r="H1313" s="3" t="s">
        <v>624</v>
      </c>
      <c r="I1313" s="3" t="s">
        <v>27</v>
      </c>
      <c r="J1313" s="1" t="s">
        <v>24</v>
      </c>
      <c r="K1313" s="7" t="s">
        <v>532</v>
      </c>
      <c r="L1313" s="7" t="s">
        <v>2901</v>
      </c>
      <c r="M1313" s="3" t="s">
        <v>19</v>
      </c>
      <c r="N1313" s="5">
        <v>42825</v>
      </c>
      <c r="O1313" s="5">
        <v>46477</v>
      </c>
      <c r="P1313" s="3" t="s">
        <v>2821</v>
      </c>
      <c r="Q1313" s="3" t="s">
        <v>25</v>
      </c>
      <c r="R1313" s="3" t="s">
        <v>2888</v>
      </c>
      <c r="S1313" s="1" t="s">
        <v>22</v>
      </c>
    </row>
    <row r="1314" spans="1:19" ht="25.5" x14ac:dyDescent="0.2">
      <c r="A1314" s="1">
        <v>2026123</v>
      </c>
      <c r="B1314" s="5">
        <v>46092</v>
      </c>
      <c r="C1314" s="7" t="s">
        <v>2887</v>
      </c>
      <c r="D1314" s="2" t="s">
        <v>2489</v>
      </c>
      <c r="E1314" s="1" t="s">
        <v>23</v>
      </c>
      <c r="F1314" s="3" t="s">
        <v>2477</v>
      </c>
      <c r="G1314" s="1">
        <v>244</v>
      </c>
      <c r="H1314" s="3" t="s">
        <v>624</v>
      </c>
      <c r="I1314" s="3" t="s">
        <v>27</v>
      </c>
      <c r="J1314" s="1" t="s">
        <v>24</v>
      </c>
      <c r="K1314" s="7" t="s">
        <v>532</v>
      </c>
      <c r="L1314" s="7" t="s">
        <v>698</v>
      </c>
      <c r="M1314" s="3" t="s">
        <v>19</v>
      </c>
      <c r="N1314" s="5">
        <v>43281</v>
      </c>
      <c r="O1314" s="5">
        <v>46934</v>
      </c>
      <c r="P1314" s="3" t="s">
        <v>2821</v>
      </c>
      <c r="Q1314" s="3" t="s">
        <v>25</v>
      </c>
      <c r="R1314" s="3" t="s">
        <v>2888</v>
      </c>
      <c r="S1314" s="1" t="s">
        <v>22</v>
      </c>
    </row>
    <row r="1315" spans="1:19" ht="25.5" x14ac:dyDescent="0.2">
      <c r="A1315" s="1">
        <v>2026124</v>
      </c>
      <c r="B1315" s="5">
        <v>46092</v>
      </c>
      <c r="C1315" s="7" t="s">
        <v>2887</v>
      </c>
      <c r="D1315" s="2" t="s">
        <v>2493</v>
      </c>
      <c r="E1315" s="1" t="s">
        <v>23</v>
      </c>
      <c r="F1315" s="3" t="s">
        <v>2477</v>
      </c>
      <c r="G1315" s="1">
        <v>244</v>
      </c>
      <c r="H1315" s="3" t="s">
        <v>624</v>
      </c>
      <c r="I1315" s="3" t="s">
        <v>27</v>
      </c>
      <c r="J1315" s="1" t="s">
        <v>24</v>
      </c>
      <c r="K1315" s="7" t="s">
        <v>532</v>
      </c>
      <c r="L1315" s="7" t="s">
        <v>2532</v>
      </c>
      <c r="M1315" s="3" t="s">
        <v>19</v>
      </c>
      <c r="N1315" s="5">
        <v>42886</v>
      </c>
      <c r="O1315" s="5">
        <v>46538</v>
      </c>
      <c r="P1315" s="3" t="s">
        <v>2821</v>
      </c>
      <c r="Q1315" s="3" t="s">
        <v>25</v>
      </c>
      <c r="R1315" s="3" t="s">
        <v>2888</v>
      </c>
      <c r="S1315" s="1" t="s">
        <v>22</v>
      </c>
    </row>
    <row r="1316" spans="1:19" ht="25.5" x14ac:dyDescent="0.2">
      <c r="A1316" s="1">
        <v>2026125</v>
      </c>
      <c r="B1316" s="5">
        <v>46092</v>
      </c>
      <c r="C1316" s="7" t="s">
        <v>2887</v>
      </c>
      <c r="D1316" s="2" t="s">
        <v>2492</v>
      </c>
      <c r="E1316" s="1" t="s">
        <v>23</v>
      </c>
      <c r="F1316" s="3" t="s">
        <v>2477</v>
      </c>
      <c r="G1316" s="1">
        <v>244</v>
      </c>
      <c r="H1316" s="3" t="s">
        <v>624</v>
      </c>
      <c r="I1316" s="3" t="s">
        <v>27</v>
      </c>
      <c r="J1316" s="1" t="s">
        <v>24</v>
      </c>
      <c r="K1316" s="7" t="s">
        <v>532</v>
      </c>
      <c r="L1316" s="7" t="s">
        <v>2902</v>
      </c>
      <c r="M1316" s="3" t="s">
        <v>19</v>
      </c>
      <c r="N1316" s="125">
        <v>46022</v>
      </c>
      <c r="O1316" s="125">
        <v>49674</v>
      </c>
      <c r="P1316" s="3" t="s">
        <v>2821</v>
      </c>
      <c r="Q1316" s="3" t="s">
        <v>25</v>
      </c>
      <c r="R1316" s="3" t="s">
        <v>2888</v>
      </c>
      <c r="S1316" s="1" t="s">
        <v>22</v>
      </c>
    </row>
    <row r="1317" spans="1:19" ht="25.5" x14ac:dyDescent="0.2">
      <c r="A1317" s="1">
        <v>2026126</v>
      </c>
      <c r="B1317" s="5">
        <v>46092</v>
      </c>
      <c r="C1317" s="7" t="s">
        <v>2887</v>
      </c>
      <c r="D1317" s="2" t="s">
        <v>2490</v>
      </c>
      <c r="E1317" s="1" t="s">
        <v>23</v>
      </c>
      <c r="F1317" s="3" t="s">
        <v>2477</v>
      </c>
      <c r="G1317" s="1">
        <v>244</v>
      </c>
      <c r="H1317" s="3" t="s">
        <v>624</v>
      </c>
      <c r="I1317" s="3" t="s">
        <v>27</v>
      </c>
      <c r="J1317" s="1" t="s">
        <v>24</v>
      </c>
      <c r="K1317" s="7" t="s">
        <v>532</v>
      </c>
      <c r="L1317" s="7" t="s">
        <v>2905</v>
      </c>
      <c r="M1317" s="3" t="s">
        <v>19</v>
      </c>
      <c r="N1317" s="5">
        <v>42766</v>
      </c>
      <c r="O1317" s="5">
        <v>46418</v>
      </c>
      <c r="P1317" s="3" t="s">
        <v>2821</v>
      </c>
      <c r="Q1317" s="3" t="s">
        <v>25</v>
      </c>
      <c r="R1317" s="3" t="s">
        <v>2888</v>
      </c>
      <c r="S1317" s="1" t="s">
        <v>22</v>
      </c>
    </row>
    <row r="1318" spans="1:19" ht="25.5" x14ac:dyDescent="0.2">
      <c r="A1318" s="1">
        <v>2026127</v>
      </c>
      <c r="B1318" s="5">
        <v>46092</v>
      </c>
      <c r="C1318" s="7" t="s">
        <v>2887</v>
      </c>
      <c r="D1318" s="2" t="s">
        <v>2491</v>
      </c>
      <c r="E1318" s="1" t="s">
        <v>23</v>
      </c>
      <c r="F1318" s="3" t="s">
        <v>2477</v>
      </c>
      <c r="G1318" s="1">
        <v>244</v>
      </c>
      <c r="H1318" s="3" t="s">
        <v>624</v>
      </c>
      <c r="I1318" s="3" t="s">
        <v>27</v>
      </c>
      <c r="J1318" s="1" t="s">
        <v>24</v>
      </c>
      <c r="K1318" s="7" t="s">
        <v>532</v>
      </c>
      <c r="L1318" s="7" t="s">
        <v>2906</v>
      </c>
      <c r="M1318" s="3" t="s">
        <v>19</v>
      </c>
      <c r="N1318" s="5">
        <v>44530</v>
      </c>
      <c r="O1318" s="5">
        <v>48182</v>
      </c>
      <c r="P1318" s="3" t="s">
        <v>2821</v>
      </c>
      <c r="Q1318" s="3" t="s">
        <v>25</v>
      </c>
      <c r="R1318" s="3" t="s">
        <v>2888</v>
      </c>
      <c r="S1318" s="1" t="s">
        <v>22</v>
      </c>
    </row>
    <row r="1319" spans="1:19" ht="25.5" x14ac:dyDescent="0.2">
      <c r="A1319" s="1">
        <v>2026128</v>
      </c>
      <c r="B1319" s="5">
        <v>46092</v>
      </c>
      <c r="C1319" s="7" t="s">
        <v>2887</v>
      </c>
      <c r="D1319" s="2" t="s">
        <v>2522</v>
      </c>
      <c r="E1319" s="1" t="s">
        <v>23</v>
      </c>
      <c r="F1319" s="3" t="s">
        <v>2477</v>
      </c>
      <c r="G1319" s="1">
        <v>244</v>
      </c>
      <c r="H1319" s="3" t="s">
        <v>624</v>
      </c>
      <c r="I1319" s="3" t="s">
        <v>27</v>
      </c>
      <c r="J1319" s="1" t="s">
        <v>24</v>
      </c>
      <c r="K1319" s="7" t="s">
        <v>532</v>
      </c>
      <c r="L1319" s="7" t="s">
        <v>2907</v>
      </c>
      <c r="M1319" s="3" t="s">
        <v>19</v>
      </c>
      <c r="N1319" s="5">
        <v>43585</v>
      </c>
      <c r="O1319" s="5">
        <v>47238</v>
      </c>
      <c r="P1319" s="3" t="s">
        <v>2821</v>
      </c>
      <c r="Q1319" s="3" t="s">
        <v>25</v>
      </c>
      <c r="R1319" s="3" t="s">
        <v>2888</v>
      </c>
      <c r="S1319" s="1" t="s">
        <v>22</v>
      </c>
    </row>
    <row r="1320" spans="1:19" ht="25.5" x14ac:dyDescent="0.2">
      <c r="A1320" s="1">
        <v>2026129</v>
      </c>
      <c r="B1320" s="5">
        <v>46092</v>
      </c>
      <c r="C1320" s="7" t="s">
        <v>2887</v>
      </c>
      <c r="D1320" s="2" t="s">
        <v>2523</v>
      </c>
      <c r="E1320" s="1" t="s">
        <v>23</v>
      </c>
      <c r="F1320" s="3" t="s">
        <v>2477</v>
      </c>
      <c r="G1320" s="1">
        <v>244</v>
      </c>
      <c r="H1320" s="3" t="s">
        <v>624</v>
      </c>
      <c r="I1320" s="3" t="s">
        <v>27</v>
      </c>
      <c r="J1320" s="1" t="s">
        <v>24</v>
      </c>
      <c r="K1320" s="7" t="s">
        <v>532</v>
      </c>
      <c r="L1320" s="7" t="s">
        <v>2908</v>
      </c>
      <c r="M1320" s="3" t="s">
        <v>19</v>
      </c>
      <c r="N1320" s="5">
        <v>44104</v>
      </c>
      <c r="O1320" s="5">
        <v>47756</v>
      </c>
      <c r="P1320" s="3" t="s">
        <v>2821</v>
      </c>
      <c r="Q1320" s="3" t="s">
        <v>25</v>
      </c>
      <c r="R1320" s="3" t="s">
        <v>2888</v>
      </c>
      <c r="S1320" s="1" t="s">
        <v>22</v>
      </c>
    </row>
    <row r="1321" spans="1:19" ht="25.5" x14ac:dyDescent="0.2">
      <c r="A1321" s="1">
        <v>2026130</v>
      </c>
      <c r="B1321" s="5">
        <v>46092</v>
      </c>
      <c r="C1321" s="7" t="s">
        <v>2887</v>
      </c>
      <c r="D1321" s="2" t="s">
        <v>2518</v>
      </c>
      <c r="E1321" s="1" t="s">
        <v>23</v>
      </c>
      <c r="F1321" s="3" t="s">
        <v>2477</v>
      </c>
      <c r="G1321" s="1">
        <v>244</v>
      </c>
      <c r="H1321" s="3" t="s">
        <v>624</v>
      </c>
      <c r="I1321" s="3" t="s">
        <v>27</v>
      </c>
      <c r="J1321" s="1" t="s">
        <v>24</v>
      </c>
      <c r="K1321" s="7" t="s">
        <v>532</v>
      </c>
      <c r="L1321" s="7" t="s">
        <v>2909</v>
      </c>
      <c r="M1321" s="3" t="s">
        <v>19</v>
      </c>
      <c r="N1321" s="5">
        <v>43251</v>
      </c>
      <c r="O1321" s="5">
        <v>46904</v>
      </c>
      <c r="P1321" s="3" t="s">
        <v>2821</v>
      </c>
      <c r="Q1321" s="3" t="s">
        <v>25</v>
      </c>
      <c r="R1321" s="3" t="s">
        <v>2888</v>
      </c>
      <c r="S1321" s="1" t="s">
        <v>22</v>
      </c>
    </row>
    <row r="1322" spans="1:19" ht="25.5" x14ac:dyDescent="0.2">
      <c r="A1322" s="1">
        <v>2026131</v>
      </c>
      <c r="B1322" s="5">
        <v>46092</v>
      </c>
      <c r="C1322" s="7" t="s">
        <v>2887</v>
      </c>
      <c r="D1322" s="2" t="s">
        <v>2519</v>
      </c>
      <c r="E1322" s="1" t="s">
        <v>23</v>
      </c>
      <c r="F1322" s="3" t="s">
        <v>2477</v>
      </c>
      <c r="G1322" s="1">
        <v>244</v>
      </c>
      <c r="H1322" s="3" t="s">
        <v>624</v>
      </c>
      <c r="I1322" s="3" t="s">
        <v>27</v>
      </c>
      <c r="J1322" s="1" t="s">
        <v>24</v>
      </c>
      <c r="K1322" s="7" t="s">
        <v>532</v>
      </c>
      <c r="L1322" s="7" t="s">
        <v>2910</v>
      </c>
      <c r="M1322" s="3" t="s">
        <v>19</v>
      </c>
      <c r="N1322" s="5">
        <v>43251</v>
      </c>
      <c r="O1322" s="5">
        <v>46904</v>
      </c>
      <c r="P1322" s="3" t="s">
        <v>2821</v>
      </c>
      <c r="Q1322" s="3" t="s">
        <v>25</v>
      </c>
      <c r="R1322" s="3" t="s">
        <v>2888</v>
      </c>
      <c r="S1322" s="1" t="s">
        <v>22</v>
      </c>
    </row>
    <row r="1323" spans="1:19" ht="25.5" x14ac:dyDescent="0.2">
      <c r="A1323" s="1">
        <v>2026132</v>
      </c>
      <c r="B1323" s="5">
        <v>46092</v>
      </c>
      <c r="C1323" s="7" t="s">
        <v>2887</v>
      </c>
      <c r="D1323" s="2" t="s">
        <v>2521</v>
      </c>
      <c r="E1323" s="1" t="s">
        <v>23</v>
      </c>
      <c r="F1323" s="3" t="s">
        <v>2477</v>
      </c>
      <c r="G1323" s="1">
        <v>244</v>
      </c>
      <c r="H1323" s="3" t="s">
        <v>624</v>
      </c>
      <c r="I1323" s="3" t="s">
        <v>27</v>
      </c>
      <c r="J1323" s="1" t="s">
        <v>24</v>
      </c>
      <c r="K1323" s="7" t="s">
        <v>532</v>
      </c>
      <c r="L1323" s="7" t="s">
        <v>691</v>
      </c>
      <c r="M1323" s="3" t="s">
        <v>19</v>
      </c>
      <c r="N1323" s="5">
        <v>42825</v>
      </c>
      <c r="O1323" s="5">
        <v>46477</v>
      </c>
      <c r="P1323" s="3" t="s">
        <v>2821</v>
      </c>
      <c r="Q1323" s="3" t="s">
        <v>25</v>
      </c>
      <c r="R1323" s="3" t="s">
        <v>2888</v>
      </c>
      <c r="S1323" s="1" t="s">
        <v>22</v>
      </c>
    </row>
    <row r="1324" spans="1:19" ht="25.5" x14ac:dyDescent="0.2">
      <c r="A1324" s="1">
        <v>2026133</v>
      </c>
      <c r="B1324" s="5">
        <v>46092</v>
      </c>
      <c r="C1324" s="7" t="s">
        <v>2887</v>
      </c>
      <c r="D1324" s="2" t="s">
        <v>2520</v>
      </c>
      <c r="E1324" s="1" t="s">
        <v>23</v>
      </c>
      <c r="F1324" s="3" t="s">
        <v>2477</v>
      </c>
      <c r="G1324" s="1">
        <v>244</v>
      </c>
      <c r="H1324" s="3" t="s">
        <v>624</v>
      </c>
      <c r="I1324" s="3" t="s">
        <v>27</v>
      </c>
      <c r="J1324" s="1" t="s">
        <v>24</v>
      </c>
      <c r="K1324" s="7" t="s">
        <v>532</v>
      </c>
      <c r="L1324" s="7" t="s">
        <v>2911</v>
      </c>
      <c r="M1324" s="3" t="s">
        <v>19</v>
      </c>
      <c r="N1324" s="5">
        <v>44104</v>
      </c>
      <c r="O1324" s="5">
        <v>47756</v>
      </c>
      <c r="P1324" s="3" t="s">
        <v>2821</v>
      </c>
      <c r="Q1324" s="3" t="s">
        <v>25</v>
      </c>
      <c r="R1324" s="3" t="s">
        <v>2888</v>
      </c>
      <c r="S1324" s="1" t="s">
        <v>22</v>
      </c>
    </row>
    <row r="1325" spans="1:19" ht="25.5" x14ac:dyDescent="0.2">
      <c r="A1325" s="1">
        <v>2026134</v>
      </c>
      <c r="B1325" s="5">
        <v>46092</v>
      </c>
      <c r="C1325" s="7" t="s">
        <v>2887</v>
      </c>
      <c r="D1325" s="2" t="s">
        <v>2516</v>
      </c>
      <c r="E1325" s="1" t="s">
        <v>23</v>
      </c>
      <c r="F1325" s="3" t="s">
        <v>2477</v>
      </c>
      <c r="G1325" s="1">
        <v>244</v>
      </c>
      <c r="H1325" s="3" t="s">
        <v>624</v>
      </c>
      <c r="I1325" s="3" t="s">
        <v>27</v>
      </c>
      <c r="J1325" s="1" t="s">
        <v>24</v>
      </c>
      <c r="K1325" s="7" t="s">
        <v>532</v>
      </c>
      <c r="L1325" s="7" t="s">
        <v>2915</v>
      </c>
      <c r="M1325" s="3" t="s">
        <v>19</v>
      </c>
      <c r="N1325" s="5">
        <v>43921</v>
      </c>
      <c r="O1325" s="5">
        <v>47573</v>
      </c>
      <c r="P1325" s="3" t="s">
        <v>2821</v>
      </c>
      <c r="Q1325" s="3" t="s">
        <v>25</v>
      </c>
      <c r="R1325" s="3" t="s">
        <v>2888</v>
      </c>
      <c r="S1325" s="1" t="s">
        <v>22</v>
      </c>
    </row>
    <row r="1326" spans="1:19" ht="25.5" x14ac:dyDescent="0.2">
      <c r="A1326" s="1">
        <v>2026135</v>
      </c>
      <c r="B1326" s="5">
        <v>46092</v>
      </c>
      <c r="C1326" s="7" t="s">
        <v>2887</v>
      </c>
      <c r="D1326" s="2" t="s">
        <v>2517</v>
      </c>
      <c r="E1326" s="1" t="s">
        <v>23</v>
      </c>
      <c r="F1326" s="3" t="s">
        <v>2477</v>
      </c>
      <c r="G1326" s="1">
        <v>244</v>
      </c>
      <c r="H1326" s="3" t="s">
        <v>624</v>
      </c>
      <c r="I1326" s="3" t="s">
        <v>27</v>
      </c>
      <c r="J1326" s="1" t="s">
        <v>24</v>
      </c>
      <c r="K1326" s="7" t="s">
        <v>532</v>
      </c>
      <c r="L1326" s="7" t="s">
        <v>2916</v>
      </c>
      <c r="M1326" s="3" t="s">
        <v>19</v>
      </c>
      <c r="N1326" s="25">
        <v>43281</v>
      </c>
      <c r="O1326" s="5">
        <v>46934</v>
      </c>
      <c r="P1326" s="3" t="s">
        <v>2821</v>
      </c>
      <c r="Q1326" s="3" t="s">
        <v>25</v>
      </c>
      <c r="R1326" s="3" t="s">
        <v>2888</v>
      </c>
      <c r="S1326" s="1" t="s">
        <v>22</v>
      </c>
    </row>
    <row r="1327" spans="1:19" ht="25.5" x14ac:dyDescent="0.2">
      <c r="A1327" s="1">
        <v>2026136</v>
      </c>
      <c r="B1327" s="5">
        <v>46092</v>
      </c>
      <c r="C1327" s="7" t="s">
        <v>2887</v>
      </c>
      <c r="D1327" s="2" t="s">
        <v>2515</v>
      </c>
      <c r="E1327" s="1" t="s">
        <v>23</v>
      </c>
      <c r="F1327" s="3" t="s">
        <v>2477</v>
      </c>
      <c r="G1327" s="1">
        <v>244</v>
      </c>
      <c r="H1327" s="3" t="s">
        <v>624</v>
      </c>
      <c r="I1327" s="3" t="s">
        <v>27</v>
      </c>
      <c r="J1327" s="1" t="s">
        <v>24</v>
      </c>
      <c r="K1327" s="7" t="s">
        <v>532</v>
      </c>
      <c r="L1327" s="7" t="s">
        <v>2917</v>
      </c>
      <c r="M1327" s="3" t="s">
        <v>19</v>
      </c>
      <c r="N1327" s="5">
        <v>42855</v>
      </c>
      <c r="O1327" s="5">
        <v>46507</v>
      </c>
      <c r="P1327" s="3" t="s">
        <v>2821</v>
      </c>
      <c r="Q1327" s="3" t="s">
        <v>25</v>
      </c>
      <c r="R1327" s="3" t="s">
        <v>2888</v>
      </c>
      <c r="S1327" s="1" t="s">
        <v>22</v>
      </c>
    </row>
    <row r="1328" spans="1:19" ht="25.5" x14ac:dyDescent="0.2">
      <c r="A1328" s="1">
        <v>2026137</v>
      </c>
      <c r="B1328" s="5">
        <v>46092</v>
      </c>
      <c r="C1328" s="7" t="s">
        <v>2887</v>
      </c>
      <c r="D1328" s="2" t="s">
        <v>2514</v>
      </c>
      <c r="E1328" s="1" t="s">
        <v>23</v>
      </c>
      <c r="F1328" s="3" t="s">
        <v>2477</v>
      </c>
      <c r="G1328" s="1">
        <v>244</v>
      </c>
      <c r="H1328" s="3" t="s">
        <v>624</v>
      </c>
      <c r="I1328" s="3" t="s">
        <v>27</v>
      </c>
      <c r="J1328" s="1" t="s">
        <v>24</v>
      </c>
      <c r="K1328" s="7" t="s">
        <v>532</v>
      </c>
      <c r="L1328" s="7" t="s">
        <v>2918</v>
      </c>
      <c r="M1328" s="3" t="s">
        <v>19</v>
      </c>
      <c r="N1328" s="5">
        <v>42886</v>
      </c>
      <c r="O1328" s="5">
        <v>46538</v>
      </c>
      <c r="P1328" s="3" t="s">
        <v>2821</v>
      </c>
      <c r="Q1328" s="3" t="s">
        <v>25</v>
      </c>
      <c r="R1328" s="3" t="s">
        <v>2888</v>
      </c>
      <c r="S1328" s="1" t="s">
        <v>22</v>
      </c>
    </row>
    <row r="1329" spans="1:19" ht="25.5" x14ac:dyDescent="0.2">
      <c r="A1329" s="1">
        <v>2026138</v>
      </c>
      <c r="B1329" s="5">
        <v>46092</v>
      </c>
      <c r="C1329" s="7" t="s">
        <v>2887</v>
      </c>
      <c r="D1329" s="2" t="s">
        <v>2513</v>
      </c>
      <c r="E1329" s="1" t="s">
        <v>23</v>
      </c>
      <c r="F1329" s="3" t="s">
        <v>2477</v>
      </c>
      <c r="G1329" s="1">
        <v>244</v>
      </c>
      <c r="H1329" s="3" t="s">
        <v>624</v>
      </c>
      <c r="I1329" s="3" t="s">
        <v>27</v>
      </c>
      <c r="J1329" s="1" t="s">
        <v>24</v>
      </c>
      <c r="K1329" s="7" t="s">
        <v>532</v>
      </c>
      <c r="L1329" s="7" t="s">
        <v>2919</v>
      </c>
      <c r="M1329" s="3" t="s">
        <v>19</v>
      </c>
      <c r="N1329" s="5">
        <v>44286</v>
      </c>
      <c r="O1329" s="5">
        <v>47938</v>
      </c>
      <c r="P1329" s="3" t="s">
        <v>2821</v>
      </c>
      <c r="Q1329" s="3" t="s">
        <v>25</v>
      </c>
      <c r="R1329" s="3" t="s">
        <v>2888</v>
      </c>
      <c r="S1329" s="1" t="s">
        <v>22</v>
      </c>
    </row>
    <row r="1330" spans="1:19" ht="25.5" x14ac:dyDescent="0.2">
      <c r="A1330" s="1">
        <v>2026139</v>
      </c>
      <c r="B1330" s="5">
        <v>46092</v>
      </c>
      <c r="C1330" s="7" t="s">
        <v>2887</v>
      </c>
      <c r="D1330" s="2" t="s">
        <v>2512</v>
      </c>
      <c r="E1330" s="1" t="s">
        <v>23</v>
      </c>
      <c r="F1330" s="3" t="s">
        <v>2477</v>
      </c>
      <c r="G1330" s="1">
        <v>244</v>
      </c>
      <c r="H1330" s="3" t="s">
        <v>624</v>
      </c>
      <c r="I1330" s="3" t="s">
        <v>27</v>
      </c>
      <c r="J1330" s="1" t="s">
        <v>24</v>
      </c>
      <c r="K1330" s="7" t="s">
        <v>532</v>
      </c>
      <c r="L1330" s="7" t="s">
        <v>2920</v>
      </c>
      <c r="M1330" s="3" t="s">
        <v>19</v>
      </c>
      <c r="N1330" s="25">
        <v>43281</v>
      </c>
      <c r="O1330" s="5">
        <v>46934</v>
      </c>
      <c r="P1330" s="3" t="s">
        <v>2821</v>
      </c>
      <c r="Q1330" s="3" t="s">
        <v>25</v>
      </c>
      <c r="R1330" s="3" t="s">
        <v>2888</v>
      </c>
      <c r="S1330" s="1" t="s">
        <v>22</v>
      </c>
    </row>
    <row r="1331" spans="1:19" ht="25.5" x14ac:dyDescent="0.2">
      <c r="A1331" s="1">
        <v>2026140</v>
      </c>
      <c r="B1331" s="5">
        <v>46092</v>
      </c>
      <c r="C1331" s="7" t="s">
        <v>2887</v>
      </c>
      <c r="D1331" s="2" t="s">
        <v>2511</v>
      </c>
      <c r="E1331" s="1" t="s">
        <v>23</v>
      </c>
      <c r="F1331" s="3" t="s">
        <v>2477</v>
      </c>
      <c r="G1331" s="1">
        <v>244</v>
      </c>
      <c r="H1331" s="3" t="s">
        <v>624</v>
      </c>
      <c r="I1331" s="3" t="s">
        <v>27</v>
      </c>
      <c r="J1331" s="1" t="s">
        <v>24</v>
      </c>
      <c r="K1331" s="7" t="s">
        <v>532</v>
      </c>
      <c r="L1331" s="7" t="s">
        <v>2921</v>
      </c>
      <c r="M1331" s="3" t="s">
        <v>19</v>
      </c>
      <c r="N1331" s="5">
        <v>42766</v>
      </c>
      <c r="O1331" s="5">
        <v>46418</v>
      </c>
      <c r="P1331" s="3" t="s">
        <v>2821</v>
      </c>
      <c r="Q1331" s="3" t="s">
        <v>25</v>
      </c>
      <c r="R1331" s="3" t="s">
        <v>2888</v>
      </c>
      <c r="S1331" s="1" t="s">
        <v>22</v>
      </c>
    </row>
    <row r="1332" spans="1:19" ht="25.5" x14ac:dyDescent="0.2">
      <c r="A1332" s="1">
        <v>2026141</v>
      </c>
      <c r="B1332" s="5">
        <v>46092</v>
      </c>
      <c r="C1332" s="7" t="s">
        <v>2887</v>
      </c>
      <c r="D1332" s="2" t="s">
        <v>2510</v>
      </c>
      <c r="E1332" s="1" t="s">
        <v>23</v>
      </c>
      <c r="F1332" s="3" t="s">
        <v>2477</v>
      </c>
      <c r="G1332" s="1">
        <v>244</v>
      </c>
      <c r="H1332" s="3" t="s">
        <v>624</v>
      </c>
      <c r="I1332" s="3" t="s">
        <v>27</v>
      </c>
      <c r="J1332" s="1" t="s">
        <v>24</v>
      </c>
      <c r="K1332" s="7" t="s">
        <v>532</v>
      </c>
      <c r="L1332" s="7" t="s">
        <v>682</v>
      </c>
      <c r="M1332" s="3" t="s">
        <v>19</v>
      </c>
      <c r="N1332" s="5">
        <v>42674</v>
      </c>
      <c r="O1332" s="5">
        <v>46326</v>
      </c>
      <c r="P1332" s="3" t="s">
        <v>2821</v>
      </c>
      <c r="Q1332" s="3" t="s">
        <v>25</v>
      </c>
      <c r="R1332" s="3" t="s">
        <v>2888</v>
      </c>
      <c r="S1332" s="1" t="s">
        <v>22</v>
      </c>
    </row>
    <row r="1333" spans="1:19" ht="25.5" x14ac:dyDescent="0.2">
      <c r="A1333" s="1">
        <v>2026142</v>
      </c>
      <c r="B1333" s="5">
        <v>46092</v>
      </c>
      <c r="C1333" s="7" t="s">
        <v>2887</v>
      </c>
      <c r="D1333" s="2" t="s">
        <v>2506</v>
      </c>
      <c r="E1333" s="1" t="s">
        <v>23</v>
      </c>
      <c r="F1333" s="3" t="s">
        <v>2477</v>
      </c>
      <c r="G1333" s="1">
        <v>244</v>
      </c>
      <c r="H1333" s="3" t="s">
        <v>624</v>
      </c>
      <c r="I1333" s="3" t="s">
        <v>27</v>
      </c>
      <c r="J1333" s="1" t="s">
        <v>24</v>
      </c>
      <c r="K1333" s="7" t="s">
        <v>532</v>
      </c>
      <c r="L1333" s="7" t="s">
        <v>677</v>
      </c>
      <c r="M1333" s="3" t="s">
        <v>19</v>
      </c>
      <c r="N1333" s="5">
        <v>43312</v>
      </c>
      <c r="O1333" s="5">
        <v>46965</v>
      </c>
      <c r="P1333" s="3" t="s">
        <v>2821</v>
      </c>
      <c r="Q1333" s="3" t="s">
        <v>25</v>
      </c>
      <c r="R1333" s="3" t="s">
        <v>2888</v>
      </c>
      <c r="S1333" s="1" t="s">
        <v>22</v>
      </c>
    </row>
    <row r="1334" spans="1:19" ht="25.5" x14ac:dyDescent="0.2">
      <c r="A1334" s="1">
        <v>2026143</v>
      </c>
      <c r="B1334" s="5">
        <v>46092</v>
      </c>
      <c r="C1334" s="7" t="s">
        <v>2887</v>
      </c>
      <c r="D1334" s="2" t="s">
        <v>2507</v>
      </c>
      <c r="E1334" s="1" t="s">
        <v>23</v>
      </c>
      <c r="F1334" s="3" t="s">
        <v>2477</v>
      </c>
      <c r="G1334" s="1">
        <v>244</v>
      </c>
      <c r="H1334" s="3" t="s">
        <v>624</v>
      </c>
      <c r="I1334" s="3" t="s">
        <v>27</v>
      </c>
      <c r="J1334" s="1" t="s">
        <v>24</v>
      </c>
      <c r="K1334" s="7" t="s">
        <v>532</v>
      </c>
      <c r="L1334" s="7" t="s">
        <v>2544</v>
      </c>
      <c r="M1334" s="3" t="s">
        <v>19</v>
      </c>
      <c r="N1334" s="5">
        <v>42674</v>
      </c>
      <c r="O1334" s="5">
        <v>46326</v>
      </c>
      <c r="P1334" s="3" t="s">
        <v>2821</v>
      </c>
      <c r="Q1334" s="3" t="s">
        <v>25</v>
      </c>
      <c r="R1334" s="3" t="s">
        <v>2888</v>
      </c>
      <c r="S1334" s="1" t="s">
        <v>22</v>
      </c>
    </row>
    <row r="1335" spans="1:19" ht="25.5" x14ac:dyDescent="0.2">
      <c r="A1335" s="1">
        <v>2026144</v>
      </c>
      <c r="B1335" s="5">
        <v>46092</v>
      </c>
      <c r="C1335" s="7" t="s">
        <v>2887</v>
      </c>
      <c r="D1335" s="2" t="s">
        <v>2508</v>
      </c>
      <c r="E1335" s="1" t="s">
        <v>23</v>
      </c>
      <c r="F1335" s="3" t="s">
        <v>2477</v>
      </c>
      <c r="G1335" s="1">
        <v>244</v>
      </c>
      <c r="H1335" s="3" t="s">
        <v>624</v>
      </c>
      <c r="I1335" s="3" t="s">
        <v>27</v>
      </c>
      <c r="J1335" s="1" t="s">
        <v>24</v>
      </c>
      <c r="K1335" s="7" t="s">
        <v>532</v>
      </c>
      <c r="L1335" s="7" t="s">
        <v>2922</v>
      </c>
      <c r="M1335" s="3" t="s">
        <v>19</v>
      </c>
      <c r="N1335" s="5">
        <v>42886</v>
      </c>
      <c r="O1335" s="5">
        <v>46538</v>
      </c>
      <c r="P1335" s="3" t="s">
        <v>2821</v>
      </c>
      <c r="Q1335" s="3" t="s">
        <v>25</v>
      </c>
      <c r="R1335" s="3" t="s">
        <v>2888</v>
      </c>
      <c r="S1335" s="1" t="s">
        <v>22</v>
      </c>
    </row>
    <row r="1336" spans="1:19" ht="25.5" x14ac:dyDescent="0.2">
      <c r="A1336" s="1">
        <v>2026145</v>
      </c>
      <c r="B1336" s="5">
        <v>46092</v>
      </c>
      <c r="C1336" s="7" t="s">
        <v>2887</v>
      </c>
      <c r="D1336" s="2" t="s">
        <v>2509</v>
      </c>
      <c r="E1336" s="1" t="s">
        <v>23</v>
      </c>
      <c r="F1336" s="3" t="s">
        <v>2477</v>
      </c>
      <c r="G1336" s="1">
        <v>244</v>
      </c>
      <c r="H1336" s="3" t="s">
        <v>624</v>
      </c>
      <c r="I1336" s="3" t="s">
        <v>27</v>
      </c>
      <c r="J1336" s="1" t="s">
        <v>24</v>
      </c>
      <c r="K1336" s="7" t="s">
        <v>532</v>
      </c>
      <c r="L1336" s="7" t="s">
        <v>2923</v>
      </c>
      <c r="M1336" s="3" t="s">
        <v>19</v>
      </c>
      <c r="N1336" s="5">
        <v>42674</v>
      </c>
      <c r="O1336" s="5">
        <v>46326</v>
      </c>
      <c r="P1336" s="3" t="s">
        <v>2821</v>
      </c>
      <c r="Q1336" s="3" t="s">
        <v>25</v>
      </c>
      <c r="R1336" s="3" t="s">
        <v>2888</v>
      </c>
      <c r="S1336" s="1" t="s">
        <v>22</v>
      </c>
    </row>
    <row r="1337" spans="1:19" ht="25.5" x14ac:dyDescent="0.2">
      <c r="A1337" s="1">
        <v>2026146</v>
      </c>
      <c r="B1337" s="5">
        <v>46092</v>
      </c>
      <c r="C1337" s="7" t="s">
        <v>2887</v>
      </c>
      <c r="D1337" s="2" t="s">
        <v>2502</v>
      </c>
      <c r="E1337" s="1" t="s">
        <v>23</v>
      </c>
      <c r="F1337" s="3" t="s">
        <v>2477</v>
      </c>
      <c r="G1337" s="1">
        <v>244</v>
      </c>
      <c r="H1337" s="3" t="s">
        <v>624</v>
      </c>
      <c r="I1337" s="3" t="s">
        <v>27</v>
      </c>
      <c r="J1337" s="1" t="s">
        <v>24</v>
      </c>
      <c r="K1337" s="7" t="s">
        <v>532</v>
      </c>
      <c r="L1337" s="7" t="s">
        <v>674</v>
      </c>
      <c r="M1337" s="3" t="s">
        <v>19</v>
      </c>
      <c r="N1337" s="5">
        <v>42886</v>
      </c>
      <c r="O1337" s="5">
        <v>46538</v>
      </c>
      <c r="P1337" s="3" t="s">
        <v>2821</v>
      </c>
      <c r="Q1337" s="3" t="s">
        <v>25</v>
      </c>
      <c r="R1337" s="3" t="s">
        <v>2888</v>
      </c>
      <c r="S1337" s="1" t="s">
        <v>22</v>
      </c>
    </row>
    <row r="1338" spans="1:19" ht="25.5" x14ac:dyDescent="0.2">
      <c r="A1338" s="1">
        <v>2026147</v>
      </c>
      <c r="B1338" s="5">
        <v>46092</v>
      </c>
      <c r="C1338" s="7" t="s">
        <v>2887</v>
      </c>
      <c r="D1338" s="2" t="s">
        <v>2501</v>
      </c>
      <c r="E1338" s="1" t="s">
        <v>23</v>
      </c>
      <c r="F1338" s="3" t="s">
        <v>2477</v>
      </c>
      <c r="G1338" s="1">
        <v>244</v>
      </c>
      <c r="H1338" s="3" t="s">
        <v>624</v>
      </c>
      <c r="I1338" s="3" t="s">
        <v>27</v>
      </c>
      <c r="J1338" s="1" t="s">
        <v>24</v>
      </c>
      <c r="K1338" s="7" t="s">
        <v>532</v>
      </c>
      <c r="L1338" s="7" t="s">
        <v>2924</v>
      </c>
      <c r="M1338" s="3" t="s">
        <v>19</v>
      </c>
      <c r="N1338" s="5">
        <v>44255</v>
      </c>
      <c r="O1338" s="5">
        <v>47907</v>
      </c>
      <c r="P1338" s="3" t="s">
        <v>2821</v>
      </c>
      <c r="Q1338" s="3" t="s">
        <v>25</v>
      </c>
      <c r="R1338" s="3" t="s">
        <v>2888</v>
      </c>
      <c r="S1338" s="1" t="s">
        <v>22</v>
      </c>
    </row>
    <row r="1339" spans="1:19" ht="25.5" x14ac:dyDescent="0.2">
      <c r="A1339" s="1">
        <v>2026148</v>
      </c>
      <c r="B1339" s="5">
        <v>46092</v>
      </c>
      <c r="C1339" s="7" t="s">
        <v>2887</v>
      </c>
      <c r="D1339" s="2" t="s">
        <v>2503</v>
      </c>
      <c r="E1339" s="1" t="s">
        <v>23</v>
      </c>
      <c r="F1339" s="3" t="s">
        <v>2477</v>
      </c>
      <c r="G1339" s="1">
        <v>244</v>
      </c>
      <c r="H1339" s="3" t="s">
        <v>624</v>
      </c>
      <c r="I1339" s="3" t="s">
        <v>27</v>
      </c>
      <c r="J1339" s="1" t="s">
        <v>24</v>
      </c>
      <c r="K1339" s="7" t="s">
        <v>532</v>
      </c>
      <c r="L1339" s="7" t="s">
        <v>675</v>
      </c>
      <c r="M1339" s="3" t="s">
        <v>19</v>
      </c>
      <c r="N1339" s="5">
        <v>42674</v>
      </c>
      <c r="O1339" s="5">
        <v>46326</v>
      </c>
      <c r="P1339" s="3" t="s">
        <v>2821</v>
      </c>
      <c r="Q1339" s="3" t="s">
        <v>25</v>
      </c>
      <c r="R1339" s="3" t="s">
        <v>2888</v>
      </c>
      <c r="S1339" s="1" t="s">
        <v>22</v>
      </c>
    </row>
    <row r="1340" spans="1:19" ht="25.5" x14ac:dyDescent="0.2">
      <c r="A1340" s="1">
        <v>2026149</v>
      </c>
      <c r="B1340" s="5">
        <v>46092</v>
      </c>
      <c r="C1340" s="7" t="s">
        <v>2887</v>
      </c>
      <c r="D1340" s="2" t="s">
        <v>2504</v>
      </c>
      <c r="E1340" s="1" t="s">
        <v>23</v>
      </c>
      <c r="F1340" s="3" t="s">
        <v>2477</v>
      </c>
      <c r="G1340" s="1">
        <v>244</v>
      </c>
      <c r="H1340" s="3" t="s">
        <v>624</v>
      </c>
      <c r="I1340" s="3" t="s">
        <v>27</v>
      </c>
      <c r="J1340" s="1" t="s">
        <v>24</v>
      </c>
      <c r="K1340" s="7" t="s">
        <v>532</v>
      </c>
      <c r="L1340" s="7" t="s">
        <v>2925</v>
      </c>
      <c r="M1340" s="3" t="s">
        <v>19</v>
      </c>
      <c r="N1340" s="5">
        <v>42825</v>
      </c>
      <c r="O1340" s="5">
        <v>46477</v>
      </c>
      <c r="P1340" s="3" t="s">
        <v>2821</v>
      </c>
      <c r="Q1340" s="3" t="s">
        <v>25</v>
      </c>
      <c r="R1340" s="3" t="s">
        <v>2888</v>
      </c>
      <c r="S1340" s="1" t="s">
        <v>22</v>
      </c>
    </row>
    <row r="1341" spans="1:19" ht="25.5" x14ac:dyDescent="0.2">
      <c r="A1341" s="1">
        <v>2026150</v>
      </c>
      <c r="B1341" s="5">
        <v>46092</v>
      </c>
      <c r="C1341" s="7" t="s">
        <v>2887</v>
      </c>
      <c r="D1341" s="2" t="s">
        <v>2505</v>
      </c>
      <c r="E1341" s="1" t="s">
        <v>23</v>
      </c>
      <c r="F1341" s="3" t="s">
        <v>2477</v>
      </c>
      <c r="G1341" s="1">
        <v>244</v>
      </c>
      <c r="H1341" s="3" t="s">
        <v>624</v>
      </c>
      <c r="I1341" s="3" t="s">
        <v>27</v>
      </c>
      <c r="J1341" s="1" t="s">
        <v>24</v>
      </c>
      <c r="K1341" s="7" t="s">
        <v>532</v>
      </c>
      <c r="L1341" s="7" t="s">
        <v>715</v>
      </c>
      <c r="M1341" s="3" t="s">
        <v>19</v>
      </c>
      <c r="N1341" s="5">
        <v>42674</v>
      </c>
      <c r="O1341" s="5">
        <v>46326</v>
      </c>
      <c r="P1341" s="3" t="s">
        <v>2821</v>
      </c>
      <c r="Q1341" s="3" t="s">
        <v>25</v>
      </c>
      <c r="R1341" s="3" t="s">
        <v>2888</v>
      </c>
      <c r="S1341" s="1" t="s">
        <v>22</v>
      </c>
    </row>
    <row r="1342" spans="1:19" ht="25.5" x14ac:dyDescent="0.2">
      <c r="A1342" s="1">
        <v>2026151</v>
      </c>
      <c r="B1342" s="5">
        <v>46094</v>
      </c>
      <c r="C1342" s="7" t="s">
        <v>2887</v>
      </c>
      <c r="D1342" s="2" t="s">
        <v>2588</v>
      </c>
      <c r="E1342" s="1" t="s">
        <v>23</v>
      </c>
      <c r="F1342" s="3" t="s">
        <v>2561</v>
      </c>
      <c r="G1342" s="1">
        <v>381</v>
      </c>
      <c r="H1342" s="3" t="s">
        <v>769</v>
      </c>
      <c r="I1342" s="3" t="s">
        <v>27</v>
      </c>
      <c r="J1342" s="1" t="s">
        <v>24</v>
      </c>
      <c r="K1342" s="1" t="s">
        <v>532</v>
      </c>
      <c r="L1342" s="4" t="s">
        <v>2615</v>
      </c>
      <c r="M1342" s="25" t="s">
        <v>19</v>
      </c>
      <c r="N1342" s="5">
        <v>43496</v>
      </c>
      <c r="O1342" s="5">
        <v>47149</v>
      </c>
      <c r="P1342" s="3" t="s">
        <v>2821</v>
      </c>
      <c r="Q1342" s="3" t="s">
        <v>20</v>
      </c>
      <c r="R1342" s="3" t="s">
        <v>2888</v>
      </c>
      <c r="S1342" s="1" t="s">
        <v>22</v>
      </c>
    </row>
    <row r="1343" spans="1:19" ht="25.5" x14ac:dyDescent="0.2">
      <c r="A1343" s="1">
        <v>2026152</v>
      </c>
      <c r="B1343" s="5">
        <v>46094</v>
      </c>
      <c r="C1343" s="7" t="s">
        <v>2887</v>
      </c>
      <c r="D1343" s="2" t="s">
        <v>2587</v>
      </c>
      <c r="E1343" s="1" t="s">
        <v>23</v>
      </c>
      <c r="F1343" s="3" t="s">
        <v>2561</v>
      </c>
      <c r="G1343" s="1">
        <v>381</v>
      </c>
      <c r="H1343" s="3" t="s">
        <v>769</v>
      </c>
      <c r="I1343" s="3" t="s">
        <v>27</v>
      </c>
      <c r="J1343" s="1" t="s">
        <v>24</v>
      </c>
      <c r="K1343" s="1" t="s">
        <v>532</v>
      </c>
      <c r="L1343" s="7" t="s">
        <v>2614</v>
      </c>
      <c r="M1343" s="25" t="s">
        <v>19</v>
      </c>
      <c r="N1343" s="5">
        <v>44742</v>
      </c>
      <c r="O1343" s="5">
        <v>48395</v>
      </c>
      <c r="P1343" s="3" t="s">
        <v>2821</v>
      </c>
      <c r="Q1343" s="3" t="s">
        <v>20</v>
      </c>
      <c r="R1343" s="3" t="s">
        <v>2888</v>
      </c>
      <c r="S1343" s="1" t="s">
        <v>22</v>
      </c>
    </row>
    <row r="1344" spans="1:19" ht="25.5" x14ac:dyDescent="0.2">
      <c r="A1344" s="1">
        <v>2026153</v>
      </c>
      <c r="B1344" s="5">
        <v>46094</v>
      </c>
      <c r="C1344" s="7" t="s">
        <v>2887</v>
      </c>
      <c r="D1344" s="2" t="s">
        <v>2586</v>
      </c>
      <c r="E1344" s="1" t="s">
        <v>23</v>
      </c>
      <c r="F1344" s="3" t="s">
        <v>2561</v>
      </c>
      <c r="G1344" s="1">
        <v>381</v>
      </c>
      <c r="H1344" s="3" t="s">
        <v>769</v>
      </c>
      <c r="I1344" s="3" t="s">
        <v>27</v>
      </c>
      <c r="J1344" s="1" t="s">
        <v>24</v>
      </c>
      <c r="K1344" s="1" t="s">
        <v>532</v>
      </c>
      <c r="L1344" s="7" t="s">
        <v>2613</v>
      </c>
      <c r="M1344" s="25" t="s">
        <v>19</v>
      </c>
      <c r="N1344" s="5">
        <v>44104</v>
      </c>
      <c r="O1344" s="5">
        <v>47756</v>
      </c>
      <c r="P1344" s="3" t="s">
        <v>2821</v>
      </c>
      <c r="Q1344" s="3" t="s">
        <v>20</v>
      </c>
      <c r="R1344" s="3" t="s">
        <v>2888</v>
      </c>
      <c r="S1344" s="1" t="s">
        <v>22</v>
      </c>
    </row>
    <row r="1345" spans="1:19" ht="25.5" x14ac:dyDescent="0.2">
      <c r="A1345" s="1">
        <v>2026154</v>
      </c>
      <c r="B1345" s="5">
        <v>46094</v>
      </c>
      <c r="C1345" s="7" t="s">
        <v>2887</v>
      </c>
      <c r="D1345" s="2" t="s">
        <v>2585</v>
      </c>
      <c r="E1345" s="1" t="s">
        <v>23</v>
      </c>
      <c r="F1345" s="3" t="s">
        <v>2561</v>
      </c>
      <c r="G1345" s="1">
        <v>381</v>
      </c>
      <c r="H1345" s="3" t="s">
        <v>769</v>
      </c>
      <c r="I1345" s="3" t="s">
        <v>27</v>
      </c>
      <c r="J1345" s="1" t="s">
        <v>24</v>
      </c>
      <c r="K1345" s="1" t="s">
        <v>532</v>
      </c>
      <c r="L1345" s="7" t="s">
        <v>2928</v>
      </c>
      <c r="M1345" s="25" t="s">
        <v>19</v>
      </c>
      <c r="N1345" s="5">
        <v>42674</v>
      </c>
      <c r="O1345" s="5">
        <v>46326</v>
      </c>
      <c r="P1345" s="3" t="s">
        <v>2821</v>
      </c>
      <c r="Q1345" s="3" t="s">
        <v>20</v>
      </c>
      <c r="R1345" s="3" t="s">
        <v>2888</v>
      </c>
      <c r="S1345" s="1" t="s">
        <v>22</v>
      </c>
    </row>
    <row r="1346" spans="1:19" ht="25.5" x14ac:dyDescent="0.2">
      <c r="A1346" s="1">
        <v>2026155</v>
      </c>
      <c r="B1346" s="5">
        <v>46094</v>
      </c>
      <c r="C1346" s="7" t="s">
        <v>2887</v>
      </c>
      <c r="D1346" s="2" t="s">
        <v>2584</v>
      </c>
      <c r="E1346" s="1" t="s">
        <v>23</v>
      </c>
      <c r="F1346" s="3" t="s">
        <v>2561</v>
      </c>
      <c r="G1346" s="1">
        <v>381</v>
      </c>
      <c r="H1346" s="3" t="s">
        <v>769</v>
      </c>
      <c r="I1346" s="3" t="s">
        <v>27</v>
      </c>
      <c r="J1346" s="1" t="s">
        <v>24</v>
      </c>
      <c r="K1346" s="1" t="s">
        <v>532</v>
      </c>
      <c r="L1346" s="7" t="s">
        <v>2611</v>
      </c>
      <c r="M1346" s="25" t="s">
        <v>19</v>
      </c>
      <c r="N1346" s="5">
        <v>45107</v>
      </c>
      <c r="O1346" s="5">
        <v>48760</v>
      </c>
      <c r="P1346" s="3" t="s">
        <v>2821</v>
      </c>
      <c r="Q1346" s="3" t="s">
        <v>20</v>
      </c>
      <c r="R1346" s="3" t="s">
        <v>2888</v>
      </c>
      <c r="S1346" s="1" t="s">
        <v>22</v>
      </c>
    </row>
    <row r="1347" spans="1:19" ht="25.5" x14ac:dyDescent="0.2">
      <c r="A1347" s="1">
        <v>2026156</v>
      </c>
      <c r="B1347" s="5">
        <v>46094</v>
      </c>
      <c r="C1347" s="7" t="s">
        <v>2887</v>
      </c>
      <c r="D1347" s="2" t="s">
        <v>2583</v>
      </c>
      <c r="E1347" s="1" t="s">
        <v>23</v>
      </c>
      <c r="F1347" s="3" t="s">
        <v>2561</v>
      </c>
      <c r="G1347" s="1">
        <v>381</v>
      </c>
      <c r="H1347" s="3" t="s">
        <v>769</v>
      </c>
      <c r="I1347" s="3" t="s">
        <v>27</v>
      </c>
      <c r="J1347" s="1" t="s">
        <v>24</v>
      </c>
      <c r="K1347" s="1" t="s">
        <v>532</v>
      </c>
      <c r="L1347" s="7" t="s">
        <v>2929</v>
      </c>
      <c r="M1347" s="25" t="s">
        <v>19</v>
      </c>
      <c r="N1347" s="5">
        <v>44804</v>
      </c>
      <c r="O1347" s="5">
        <v>48457</v>
      </c>
      <c r="P1347" s="3" t="s">
        <v>2821</v>
      </c>
      <c r="Q1347" s="3" t="s">
        <v>20</v>
      </c>
      <c r="R1347" s="3" t="s">
        <v>2888</v>
      </c>
      <c r="S1347" s="1" t="s">
        <v>22</v>
      </c>
    </row>
    <row r="1348" spans="1:19" ht="25.5" x14ac:dyDescent="0.2">
      <c r="A1348" s="1">
        <v>2026157</v>
      </c>
      <c r="B1348" s="5">
        <v>46094</v>
      </c>
      <c r="C1348" s="7" t="s">
        <v>2887</v>
      </c>
      <c r="D1348" s="2" t="s">
        <v>2582</v>
      </c>
      <c r="E1348" s="1" t="s">
        <v>23</v>
      </c>
      <c r="F1348" s="3" t="s">
        <v>2561</v>
      </c>
      <c r="G1348" s="1">
        <v>381</v>
      </c>
      <c r="H1348" s="3" t="s">
        <v>769</v>
      </c>
      <c r="I1348" s="3" t="s">
        <v>27</v>
      </c>
      <c r="J1348" s="1" t="s">
        <v>24</v>
      </c>
      <c r="K1348" s="1" t="s">
        <v>532</v>
      </c>
      <c r="L1348" s="7" t="s">
        <v>2930</v>
      </c>
      <c r="M1348" s="25" t="s">
        <v>19</v>
      </c>
      <c r="N1348" s="5">
        <v>45199</v>
      </c>
      <c r="O1348" s="5">
        <v>48852</v>
      </c>
      <c r="P1348" s="3" t="s">
        <v>2821</v>
      </c>
      <c r="Q1348" s="3" t="s">
        <v>20</v>
      </c>
      <c r="R1348" s="3" t="s">
        <v>2888</v>
      </c>
      <c r="S1348" s="1" t="s">
        <v>22</v>
      </c>
    </row>
    <row r="1349" spans="1:19" ht="25.5" x14ac:dyDescent="0.2">
      <c r="A1349" s="1">
        <v>2026158</v>
      </c>
      <c r="B1349" s="5">
        <v>46094</v>
      </c>
      <c r="C1349" s="7" t="s">
        <v>2887</v>
      </c>
      <c r="D1349" s="2" t="s">
        <v>2581</v>
      </c>
      <c r="E1349" s="1" t="s">
        <v>23</v>
      </c>
      <c r="F1349" s="3" t="s">
        <v>2561</v>
      </c>
      <c r="G1349" s="1">
        <v>381</v>
      </c>
      <c r="H1349" s="3" t="s">
        <v>769</v>
      </c>
      <c r="I1349" s="3" t="s">
        <v>27</v>
      </c>
      <c r="J1349" s="1" t="s">
        <v>24</v>
      </c>
      <c r="K1349" s="1" t="s">
        <v>532</v>
      </c>
      <c r="L1349" s="7" t="s">
        <v>2931</v>
      </c>
      <c r="M1349" s="25" t="s">
        <v>19</v>
      </c>
      <c r="N1349" s="5">
        <v>45138</v>
      </c>
      <c r="O1349" s="5">
        <v>48791</v>
      </c>
      <c r="P1349" s="3" t="s">
        <v>2821</v>
      </c>
      <c r="Q1349" s="3" t="s">
        <v>20</v>
      </c>
      <c r="R1349" s="3" t="s">
        <v>2888</v>
      </c>
      <c r="S1349" s="1" t="s">
        <v>22</v>
      </c>
    </row>
    <row r="1350" spans="1:19" ht="25.5" x14ac:dyDescent="0.2">
      <c r="A1350" s="1">
        <v>2026159</v>
      </c>
      <c r="B1350" s="5">
        <v>46094</v>
      </c>
      <c r="C1350" s="7" t="s">
        <v>2887</v>
      </c>
      <c r="D1350" s="2" t="s">
        <v>2580</v>
      </c>
      <c r="E1350" s="1" t="s">
        <v>23</v>
      </c>
      <c r="F1350" s="3" t="s">
        <v>2561</v>
      </c>
      <c r="G1350" s="1">
        <v>381</v>
      </c>
      <c r="H1350" s="3" t="s">
        <v>769</v>
      </c>
      <c r="I1350" s="3" t="s">
        <v>27</v>
      </c>
      <c r="J1350" s="1" t="s">
        <v>24</v>
      </c>
      <c r="K1350" s="1" t="s">
        <v>532</v>
      </c>
      <c r="L1350" s="7" t="s">
        <v>2932</v>
      </c>
      <c r="M1350" s="25" t="s">
        <v>19</v>
      </c>
      <c r="N1350" s="5">
        <v>42674</v>
      </c>
      <c r="O1350" s="5">
        <v>46326</v>
      </c>
      <c r="P1350" s="3" t="s">
        <v>2821</v>
      </c>
      <c r="Q1350" s="3" t="s">
        <v>20</v>
      </c>
      <c r="R1350" s="3" t="s">
        <v>2888</v>
      </c>
      <c r="S1350" s="1" t="s">
        <v>22</v>
      </c>
    </row>
    <row r="1351" spans="1:19" ht="25.5" x14ac:dyDescent="0.2">
      <c r="A1351" s="1">
        <v>2026160</v>
      </c>
      <c r="B1351" s="5">
        <v>46094</v>
      </c>
      <c r="C1351" s="7" t="s">
        <v>2887</v>
      </c>
      <c r="D1351" s="2" t="s">
        <v>2579</v>
      </c>
      <c r="E1351" s="1" t="s">
        <v>23</v>
      </c>
      <c r="F1351" s="3" t="s">
        <v>2561</v>
      </c>
      <c r="G1351" s="1">
        <v>381</v>
      </c>
      <c r="H1351" s="3" t="s">
        <v>769</v>
      </c>
      <c r="I1351" s="3" t="s">
        <v>27</v>
      </c>
      <c r="J1351" s="1" t="s">
        <v>24</v>
      </c>
      <c r="K1351" s="1" t="s">
        <v>532</v>
      </c>
      <c r="L1351" s="7" t="s">
        <v>2933</v>
      </c>
      <c r="M1351" s="25" t="s">
        <v>19</v>
      </c>
      <c r="N1351" s="5">
        <v>45322</v>
      </c>
      <c r="O1351" s="5">
        <v>48975</v>
      </c>
      <c r="P1351" s="3" t="s">
        <v>2821</v>
      </c>
      <c r="Q1351" s="3" t="s">
        <v>20</v>
      </c>
      <c r="R1351" s="3" t="s">
        <v>2888</v>
      </c>
      <c r="S1351" s="1" t="s">
        <v>22</v>
      </c>
    </row>
    <row r="1352" spans="1:19" ht="25.5" x14ac:dyDescent="0.2">
      <c r="A1352" s="1">
        <v>2026161</v>
      </c>
      <c r="B1352" s="5">
        <v>46094</v>
      </c>
      <c r="C1352" s="7" t="s">
        <v>2887</v>
      </c>
      <c r="D1352" s="2" t="s">
        <v>2578</v>
      </c>
      <c r="E1352" s="1" t="s">
        <v>23</v>
      </c>
      <c r="F1352" s="3" t="s">
        <v>2561</v>
      </c>
      <c r="G1352" s="1">
        <v>381</v>
      </c>
      <c r="H1352" s="3" t="s">
        <v>769</v>
      </c>
      <c r="I1352" s="3" t="s">
        <v>27</v>
      </c>
      <c r="J1352" s="1" t="s">
        <v>24</v>
      </c>
      <c r="K1352" s="1" t="s">
        <v>532</v>
      </c>
      <c r="L1352" s="7" t="s">
        <v>2934</v>
      </c>
      <c r="M1352" s="25" t="s">
        <v>19</v>
      </c>
      <c r="N1352" s="5">
        <v>44347</v>
      </c>
      <c r="O1352" s="5">
        <v>47999</v>
      </c>
      <c r="P1352" s="3" t="s">
        <v>2821</v>
      </c>
      <c r="Q1352" s="3" t="s">
        <v>20</v>
      </c>
      <c r="R1352" s="3" t="s">
        <v>2888</v>
      </c>
      <c r="S1352" s="1" t="s">
        <v>22</v>
      </c>
    </row>
    <row r="1353" spans="1:19" ht="25.5" x14ac:dyDescent="0.2">
      <c r="A1353" s="1">
        <v>2026162</v>
      </c>
      <c r="B1353" s="5">
        <v>46094</v>
      </c>
      <c r="C1353" s="7" t="s">
        <v>2887</v>
      </c>
      <c r="D1353" s="2" t="s">
        <v>2577</v>
      </c>
      <c r="E1353" s="1" t="s">
        <v>23</v>
      </c>
      <c r="F1353" s="3" t="s">
        <v>2561</v>
      </c>
      <c r="G1353" s="1">
        <v>381</v>
      </c>
      <c r="H1353" s="3" t="s">
        <v>769</v>
      </c>
      <c r="I1353" s="3" t="s">
        <v>27</v>
      </c>
      <c r="J1353" s="1" t="s">
        <v>24</v>
      </c>
      <c r="K1353" s="1" t="s">
        <v>532</v>
      </c>
      <c r="L1353" s="7" t="s">
        <v>2935</v>
      </c>
      <c r="M1353" s="25" t="s">
        <v>19</v>
      </c>
      <c r="N1353" s="5">
        <v>43616</v>
      </c>
      <c r="O1353" s="5">
        <v>47269</v>
      </c>
      <c r="P1353" s="3" t="s">
        <v>2821</v>
      </c>
      <c r="Q1353" s="3" t="s">
        <v>20</v>
      </c>
      <c r="R1353" s="3" t="s">
        <v>2888</v>
      </c>
      <c r="S1353" s="1" t="s">
        <v>22</v>
      </c>
    </row>
    <row r="1354" spans="1:19" ht="25.5" x14ac:dyDescent="0.2">
      <c r="A1354" s="1">
        <v>2026163</v>
      </c>
      <c r="B1354" s="5">
        <v>46094</v>
      </c>
      <c r="C1354" s="7" t="s">
        <v>2887</v>
      </c>
      <c r="D1354" s="2" t="s">
        <v>2576</v>
      </c>
      <c r="E1354" s="1" t="s">
        <v>23</v>
      </c>
      <c r="F1354" s="3" t="s">
        <v>2561</v>
      </c>
      <c r="G1354" s="1">
        <v>381</v>
      </c>
      <c r="H1354" s="3" t="s">
        <v>769</v>
      </c>
      <c r="I1354" s="3" t="s">
        <v>27</v>
      </c>
      <c r="J1354" s="1" t="s">
        <v>24</v>
      </c>
      <c r="K1354" s="1" t="s">
        <v>532</v>
      </c>
      <c r="L1354" s="7" t="s">
        <v>2936</v>
      </c>
      <c r="M1354" s="25" t="s">
        <v>19</v>
      </c>
      <c r="N1354" s="5">
        <v>42825</v>
      </c>
      <c r="O1354" s="5">
        <v>46477</v>
      </c>
      <c r="P1354" s="3" t="s">
        <v>2821</v>
      </c>
      <c r="Q1354" s="3" t="s">
        <v>20</v>
      </c>
      <c r="R1354" s="3" t="s">
        <v>2888</v>
      </c>
      <c r="S1354" s="1" t="s">
        <v>22</v>
      </c>
    </row>
    <row r="1355" spans="1:19" ht="25.5" x14ac:dyDescent="0.2">
      <c r="A1355" s="1">
        <v>2026164</v>
      </c>
      <c r="B1355" s="5">
        <v>46094</v>
      </c>
      <c r="C1355" s="7" t="s">
        <v>2887</v>
      </c>
      <c r="D1355" s="2" t="s">
        <v>2575</v>
      </c>
      <c r="E1355" s="1" t="s">
        <v>23</v>
      </c>
      <c r="F1355" s="3" t="s">
        <v>2561</v>
      </c>
      <c r="G1355" s="1">
        <v>381</v>
      </c>
      <c r="H1355" s="3" t="s">
        <v>769</v>
      </c>
      <c r="I1355" s="3" t="s">
        <v>27</v>
      </c>
      <c r="J1355" s="1" t="s">
        <v>24</v>
      </c>
      <c r="K1355" s="1" t="s">
        <v>532</v>
      </c>
      <c r="L1355" s="7" t="s">
        <v>2937</v>
      </c>
      <c r="M1355" s="25" t="s">
        <v>19</v>
      </c>
      <c r="N1355" s="5">
        <v>44742</v>
      </c>
      <c r="O1355" s="5">
        <v>48395</v>
      </c>
      <c r="P1355" s="3" t="s">
        <v>2821</v>
      </c>
      <c r="Q1355" s="3" t="s">
        <v>20</v>
      </c>
      <c r="R1355" s="3" t="s">
        <v>2888</v>
      </c>
      <c r="S1355" s="1" t="s">
        <v>22</v>
      </c>
    </row>
    <row r="1356" spans="1:19" ht="25.5" x14ac:dyDescent="0.2">
      <c r="A1356" s="1">
        <v>2026165</v>
      </c>
      <c r="B1356" s="5">
        <v>46094</v>
      </c>
      <c r="C1356" s="7" t="s">
        <v>2887</v>
      </c>
      <c r="D1356" s="2" t="s">
        <v>2574</v>
      </c>
      <c r="E1356" s="1" t="s">
        <v>23</v>
      </c>
      <c r="F1356" s="3" t="s">
        <v>2561</v>
      </c>
      <c r="G1356" s="1">
        <v>381</v>
      </c>
      <c r="H1356" s="3" t="s">
        <v>769</v>
      </c>
      <c r="I1356" s="3" t="s">
        <v>27</v>
      </c>
      <c r="J1356" s="1" t="s">
        <v>24</v>
      </c>
      <c r="K1356" s="1" t="s">
        <v>532</v>
      </c>
      <c r="L1356" s="7" t="s">
        <v>2938</v>
      </c>
      <c r="M1356" s="25" t="s">
        <v>19</v>
      </c>
      <c r="N1356" s="5">
        <v>44742</v>
      </c>
      <c r="O1356" s="5">
        <v>48395</v>
      </c>
      <c r="P1356" s="3" t="s">
        <v>2821</v>
      </c>
      <c r="Q1356" s="3" t="s">
        <v>20</v>
      </c>
      <c r="R1356" s="3" t="s">
        <v>2888</v>
      </c>
      <c r="S1356" s="1" t="s">
        <v>22</v>
      </c>
    </row>
    <row r="1357" spans="1:19" ht="25.5" x14ac:dyDescent="0.2">
      <c r="A1357" s="1">
        <v>2026166</v>
      </c>
      <c r="B1357" s="5">
        <v>46094</v>
      </c>
      <c r="C1357" s="7" t="s">
        <v>2887</v>
      </c>
      <c r="D1357" s="2" t="s">
        <v>2573</v>
      </c>
      <c r="E1357" s="1" t="s">
        <v>23</v>
      </c>
      <c r="F1357" s="3" t="s">
        <v>2561</v>
      </c>
      <c r="G1357" s="1">
        <v>381</v>
      </c>
      <c r="H1357" s="3" t="s">
        <v>769</v>
      </c>
      <c r="I1357" s="3" t="s">
        <v>27</v>
      </c>
      <c r="J1357" s="1" t="s">
        <v>24</v>
      </c>
      <c r="K1357" s="1" t="s">
        <v>532</v>
      </c>
      <c r="L1357" s="7" t="s">
        <v>2600</v>
      </c>
      <c r="M1357" s="25" t="s">
        <v>19</v>
      </c>
      <c r="N1357" s="5">
        <v>42674</v>
      </c>
      <c r="O1357" s="5">
        <v>46326</v>
      </c>
      <c r="P1357" s="3" t="s">
        <v>2821</v>
      </c>
      <c r="Q1357" s="3" t="s">
        <v>20</v>
      </c>
      <c r="R1357" s="3" t="s">
        <v>2888</v>
      </c>
      <c r="S1357" s="1" t="s">
        <v>22</v>
      </c>
    </row>
    <row r="1358" spans="1:19" ht="25.5" x14ac:dyDescent="0.2">
      <c r="A1358" s="1">
        <v>2026167</v>
      </c>
      <c r="B1358" s="5">
        <v>46094</v>
      </c>
      <c r="C1358" s="7" t="s">
        <v>2887</v>
      </c>
      <c r="D1358" s="2" t="s">
        <v>2572</v>
      </c>
      <c r="E1358" s="1" t="s">
        <v>23</v>
      </c>
      <c r="F1358" s="3" t="s">
        <v>2561</v>
      </c>
      <c r="G1358" s="1">
        <v>381</v>
      </c>
      <c r="H1358" s="3" t="s">
        <v>769</v>
      </c>
      <c r="I1358" s="3" t="s">
        <v>27</v>
      </c>
      <c r="J1358" s="1" t="s">
        <v>24</v>
      </c>
      <c r="K1358" s="1" t="s">
        <v>532</v>
      </c>
      <c r="L1358" s="7" t="s">
        <v>2599</v>
      </c>
      <c r="M1358" s="25" t="s">
        <v>19</v>
      </c>
      <c r="N1358" s="5">
        <v>44742</v>
      </c>
      <c r="O1358" s="5">
        <v>48395</v>
      </c>
      <c r="P1358" s="3" t="s">
        <v>2821</v>
      </c>
      <c r="Q1358" s="3" t="s">
        <v>20</v>
      </c>
      <c r="R1358" s="3" t="s">
        <v>2888</v>
      </c>
      <c r="S1358" s="1" t="s">
        <v>22</v>
      </c>
    </row>
    <row r="1359" spans="1:19" ht="25.5" x14ac:dyDescent="0.2">
      <c r="A1359" s="1">
        <v>2026168</v>
      </c>
      <c r="B1359" s="5">
        <v>46094</v>
      </c>
      <c r="C1359" s="7" t="s">
        <v>2887</v>
      </c>
      <c r="D1359" s="2" t="s">
        <v>2571</v>
      </c>
      <c r="E1359" s="1" t="s">
        <v>23</v>
      </c>
      <c r="F1359" s="3" t="s">
        <v>2561</v>
      </c>
      <c r="G1359" s="1">
        <v>381</v>
      </c>
      <c r="H1359" s="3" t="s">
        <v>769</v>
      </c>
      <c r="I1359" s="3" t="s">
        <v>27</v>
      </c>
      <c r="J1359" s="1" t="s">
        <v>24</v>
      </c>
      <c r="K1359" s="1" t="s">
        <v>532</v>
      </c>
      <c r="L1359" s="7" t="s">
        <v>2598</v>
      </c>
      <c r="M1359" s="25" t="s">
        <v>19</v>
      </c>
      <c r="N1359" s="5">
        <v>44742</v>
      </c>
      <c r="O1359" s="5">
        <v>48395</v>
      </c>
      <c r="P1359" s="3" t="s">
        <v>2821</v>
      </c>
      <c r="Q1359" s="3" t="s">
        <v>20</v>
      </c>
      <c r="R1359" s="3" t="s">
        <v>2888</v>
      </c>
      <c r="S1359" s="1" t="s">
        <v>22</v>
      </c>
    </row>
    <row r="1360" spans="1:19" ht="25.5" x14ac:dyDescent="0.2">
      <c r="A1360" s="1">
        <v>2026169</v>
      </c>
      <c r="B1360" s="5">
        <v>46094</v>
      </c>
      <c r="C1360" s="7" t="s">
        <v>2887</v>
      </c>
      <c r="D1360" s="2" t="s">
        <v>2568</v>
      </c>
      <c r="E1360" s="1" t="s">
        <v>23</v>
      </c>
      <c r="F1360" s="3" t="s">
        <v>2561</v>
      </c>
      <c r="G1360" s="1">
        <v>381</v>
      </c>
      <c r="H1360" s="3" t="s">
        <v>769</v>
      </c>
      <c r="I1360" s="3" t="s">
        <v>27</v>
      </c>
      <c r="J1360" s="1" t="s">
        <v>24</v>
      </c>
      <c r="K1360" s="1" t="s">
        <v>532</v>
      </c>
      <c r="L1360" s="7" t="s">
        <v>2595</v>
      </c>
      <c r="M1360" s="25" t="s">
        <v>19</v>
      </c>
      <c r="N1360" s="5">
        <v>43343</v>
      </c>
      <c r="O1360" s="5">
        <v>46996</v>
      </c>
      <c r="P1360" s="3" t="s">
        <v>2821</v>
      </c>
      <c r="Q1360" s="3" t="s">
        <v>20</v>
      </c>
      <c r="R1360" s="3" t="s">
        <v>2888</v>
      </c>
      <c r="S1360" s="1" t="s">
        <v>22</v>
      </c>
    </row>
    <row r="1361" spans="1:19" ht="25.5" x14ac:dyDescent="0.2">
      <c r="A1361" s="1">
        <v>2026170</v>
      </c>
      <c r="B1361" s="5">
        <v>46094</v>
      </c>
      <c r="C1361" s="7" t="s">
        <v>2887</v>
      </c>
      <c r="D1361" s="2" t="s">
        <v>2569</v>
      </c>
      <c r="E1361" s="1" t="s">
        <v>23</v>
      </c>
      <c r="F1361" s="3" t="s">
        <v>2561</v>
      </c>
      <c r="G1361" s="1">
        <v>381</v>
      </c>
      <c r="H1361" s="3" t="s">
        <v>769</v>
      </c>
      <c r="I1361" s="3" t="s">
        <v>27</v>
      </c>
      <c r="J1361" s="1" t="s">
        <v>24</v>
      </c>
      <c r="K1361" s="1" t="s">
        <v>532</v>
      </c>
      <c r="L1361" s="7" t="s">
        <v>2939</v>
      </c>
      <c r="M1361" s="25" t="s">
        <v>19</v>
      </c>
      <c r="N1361" s="5">
        <v>44347</v>
      </c>
      <c r="O1361" s="5">
        <v>47999</v>
      </c>
      <c r="P1361" s="3" t="s">
        <v>2821</v>
      </c>
      <c r="Q1361" s="3" t="s">
        <v>20</v>
      </c>
      <c r="R1361" s="3" t="s">
        <v>2888</v>
      </c>
      <c r="S1361" s="1" t="s">
        <v>22</v>
      </c>
    </row>
    <row r="1362" spans="1:19" ht="25.5" x14ac:dyDescent="0.2">
      <c r="A1362" s="1">
        <v>2026171</v>
      </c>
      <c r="B1362" s="5">
        <v>46094</v>
      </c>
      <c r="C1362" s="7" t="s">
        <v>2887</v>
      </c>
      <c r="D1362" s="2" t="s">
        <v>2570</v>
      </c>
      <c r="E1362" s="1" t="s">
        <v>23</v>
      </c>
      <c r="F1362" s="3" t="s">
        <v>2561</v>
      </c>
      <c r="G1362" s="1">
        <v>381</v>
      </c>
      <c r="H1362" s="3" t="s">
        <v>769</v>
      </c>
      <c r="I1362" s="3" t="s">
        <v>27</v>
      </c>
      <c r="J1362" s="1" t="s">
        <v>24</v>
      </c>
      <c r="K1362" s="1" t="s">
        <v>532</v>
      </c>
      <c r="L1362" s="7" t="s">
        <v>2597</v>
      </c>
      <c r="M1362" s="25" t="s">
        <v>19</v>
      </c>
      <c r="N1362" s="5">
        <v>42825</v>
      </c>
      <c r="O1362" s="5">
        <v>46477</v>
      </c>
      <c r="P1362" s="3" t="s">
        <v>2821</v>
      </c>
      <c r="Q1362" s="3" t="s">
        <v>20</v>
      </c>
      <c r="R1362" s="3" t="s">
        <v>2888</v>
      </c>
      <c r="S1362" s="1" t="s">
        <v>22</v>
      </c>
    </row>
    <row r="1363" spans="1:19" ht="25.5" x14ac:dyDescent="0.2">
      <c r="A1363" s="1">
        <v>2026172</v>
      </c>
      <c r="B1363" s="5">
        <v>46094</v>
      </c>
      <c r="C1363" s="7" t="s">
        <v>2887</v>
      </c>
      <c r="D1363" s="2" t="s">
        <v>2567</v>
      </c>
      <c r="E1363" s="1" t="s">
        <v>23</v>
      </c>
      <c r="F1363" s="3" t="s">
        <v>2561</v>
      </c>
      <c r="G1363" s="1">
        <v>381</v>
      </c>
      <c r="H1363" s="3" t="s">
        <v>769</v>
      </c>
      <c r="I1363" s="3" t="s">
        <v>27</v>
      </c>
      <c r="J1363" s="1" t="s">
        <v>24</v>
      </c>
      <c r="K1363" s="1" t="s">
        <v>532</v>
      </c>
      <c r="L1363" s="7" t="s">
        <v>2940</v>
      </c>
      <c r="M1363" s="25" t="s">
        <v>19</v>
      </c>
      <c r="N1363" s="5">
        <v>42886</v>
      </c>
      <c r="O1363" s="5">
        <v>46538</v>
      </c>
      <c r="P1363" s="3" t="s">
        <v>2821</v>
      </c>
      <c r="Q1363" s="3" t="s">
        <v>20</v>
      </c>
      <c r="R1363" s="3" t="s">
        <v>2888</v>
      </c>
      <c r="S1363" s="1" t="s">
        <v>22</v>
      </c>
    </row>
    <row r="1364" spans="1:19" ht="25.5" x14ac:dyDescent="0.2">
      <c r="A1364" s="1">
        <v>2026173</v>
      </c>
      <c r="B1364" s="5">
        <v>46094</v>
      </c>
      <c r="C1364" s="7" t="s">
        <v>2887</v>
      </c>
      <c r="D1364" s="2" t="s">
        <v>2566</v>
      </c>
      <c r="E1364" s="1" t="s">
        <v>23</v>
      </c>
      <c r="F1364" s="3" t="s">
        <v>2561</v>
      </c>
      <c r="G1364" s="1">
        <v>381</v>
      </c>
      <c r="H1364" s="3" t="s">
        <v>769</v>
      </c>
      <c r="I1364" s="3" t="s">
        <v>27</v>
      </c>
      <c r="J1364" s="1" t="s">
        <v>24</v>
      </c>
      <c r="K1364" s="1" t="s">
        <v>532</v>
      </c>
      <c r="L1364" s="7" t="s">
        <v>2941</v>
      </c>
      <c r="M1364" s="25" t="s">
        <v>19</v>
      </c>
      <c r="N1364" s="5">
        <v>42674</v>
      </c>
      <c r="O1364" s="5">
        <v>46326</v>
      </c>
      <c r="P1364" s="3" t="s">
        <v>2821</v>
      </c>
      <c r="Q1364" s="3" t="s">
        <v>20</v>
      </c>
      <c r="R1364" s="3" t="s">
        <v>2888</v>
      </c>
      <c r="S1364" s="1" t="s">
        <v>22</v>
      </c>
    </row>
    <row r="1365" spans="1:19" ht="25.5" x14ac:dyDescent="0.2">
      <c r="A1365" s="1">
        <v>2026174</v>
      </c>
      <c r="B1365" s="5">
        <v>46094</v>
      </c>
      <c r="C1365" s="7" t="s">
        <v>2887</v>
      </c>
      <c r="D1365" s="2" t="s">
        <v>2565</v>
      </c>
      <c r="E1365" s="1" t="s">
        <v>23</v>
      </c>
      <c r="F1365" s="3" t="s">
        <v>2561</v>
      </c>
      <c r="G1365" s="1">
        <v>381</v>
      </c>
      <c r="H1365" s="3" t="s">
        <v>769</v>
      </c>
      <c r="I1365" s="3" t="s">
        <v>27</v>
      </c>
      <c r="J1365" s="1" t="s">
        <v>24</v>
      </c>
      <c r="K1365" s="1" t="s">
        <v>532</v>
      </c>
      <c r="L1365" s="7" t="s">
        <v>2942</v>
      </c>
      <c r="M1365" s="25" t="s">
        <v>19</v>
      </c>
      <c r="N1365" s="5">
        <v>44804</v>
      </c>
      <c r="O1365" s="5">
        <v>48457</v>
      </c>
      <c r="P1365" s="3" t="s">
        <v>2821</v>
      </c>
      <c r="Q1365" s="3" t="s">
        <v>20</v>
      </c>
      <c r="R1365" s="3" t="s">
        <v>2888</v>
      </c>
      <c r="S1365" s="1" t="s">
        <v>22</v>
      </c>
    </row>
    <row r="1366" spans="1:19" ht="25.5" x14ac:dyDescent="0.2">
      <c r="A1366" s="1">
        <v>2026175</v>
      </c>
      <c r="B1366" s="5">
        <v>46094</v>
      </c>
      <c r="C1366" s="7" t="s">
        <v>2887</v>
      </c>
      <c r="D1366" s="2" t="s">
        <v>2564</v>
      </c>
      <c r="E1366" s="1" t="s">
        <v>23</v>
      </c>
      <c r="F1366" s="3" t="s">
        <v>2561</v>
      </c>
      <c r="G1366" s="1">
        <v>381</v>
      </c>
      <c r="H1366" s="3" t="s">
        <v>769</v>
      </c>
      <c r="I1366" s="3" t="s">
        <v>27</v>
      </c>
      <c r="J1366" s="1" t="s">
        <v>24</v>
      </c>
      <c r="K1366" s="1" t="s">
        <v>532</v>
      </c>
      <c r="L1366" s="7" t="s">
        <v>2943</v>
      </c>
      <c r="M1366" s="25" t="s">
        <v>19</v>
      </c>
      <c r="N1366" s="5">
        <v>43281</v>
      </c>
      <c r="O1366" s="5">
        <v>46934</v>
      </c>
      <c r="P1366" s="3" t="s">
        <v>2821</v>
      </c>
      <c r="Q1366" s="3" t="s">
        <v>20</v>
      </c>
      <c r="R1366" s="3" t="s">
        <v>2888</v>
      </c>
      <c r="S1366" s="1" t="s">
        <v>22</v>
      </c>
    </row>
    <row r="1367" spans="1:19" ht="25.5" x14ac:dyDescent="0.2">
      <c r="A1367" s="1">
        <v>2026176</v>
      </c>
      <c r="B1367" s="5">
        <v>46094</v>
      </c>
      <c r="C1367" s="7" t="s">
        <v>2887</v>
      </c>
      <c r="D1367" s="2" t="s">
        <v>2563</v>
      </c>
      <c r="E1367" s="1" t="s">
        <v>23</v>
      </c>
      <c r="F1367" s="3" t="s">
        <v>2561</v>
      </c>
      <c r="G1367" s="1">
        <v>381</v>
      </c>
      <c r="H1367" s="3" t="s">
        <v>769</v>
      </c>
      <c r="I1367" s="3" t="s">
        <v>27</v>
      </c>
      <c r="J1367" s="1" t="s">
        <v>24</v>
      </c>
      <c r="K1367" s="1" t="s">
        <v>532</v>
      </c>
      <c r="L1367" s="7" t="s">
        <v>2590</v>
      </c>
      <c r="M1367" s="25" t="s">
        <v>19</v>
      </c>
      <c r="N1367" s="5">
        <v>44742</v>
      </c>
      <c r="O1367" s="5">
        <v>48395</v>
      </c>
      <c r="P1367" s="3" t="s">
        <v>2821</v>
      </c>
      <c r="Q1367" s="3" t="s">
        <v>20</v>
      </c>
      <c r="R1367" s="3" t="s">
        <v>2888</v>
      </c>
      <c r="S1367" s="1" t="s">
        <v>22</v>
      </c>
    </row>
    <row r="1368" spans="1:19" ht="25.5" x14ac:dyDescent="0.2">
      <c r="A1368" s="1">
        <v>2026177</v>
      </c>
      <c r="B1368" s="5">
        <v>46094</v>
      </c>
      <c r="C1368" s="7" t="s">
        <v>2887</v>
      </c>
      <c r="D1368" s="2" t="s">
        <v>2572</v>
      </c>
      <c r="E1368" s="1" t="s">
        <v>23</v>
      </c>
      <c r="F1368" s="3" t="s">
        <v>2561</v>
      </c>
      <c r="G1368" s="1">
        <v>381</v>
      </c>
      <c r="H1368" s="3" t="s">
        <v>769</v>
      </c>
      <c r="I1368" s="3" t="s">
        <v>27</v>
      </c>
      <c r="J1368" s="1" t="s">
        <v>24</v>
      </c>
      <c r="K1368" s="1" t="s">
        <v>532</v>
      </c>
      <c r="L1368" s="7" t="s">
        <v>2944</v>
      </c>
      <c r="M1368" s="25" t="s">
        <v>19</v>
      </c>
      <c r="N1368" s="5">
        <v>42674</v>
      </c>
      <c r="O1368" s="5">
        <v>46326</v>
      </c>
      <c r="P1368" s="3" t="s">
        <v>2821</v>
      </c>
      <c r="Q1368" s="3" t="s">
        <v>20</v>
      </c>
      <c r="R1368" s="3" t="s">
        <v>2888</v>
      </c>
      <c r="S1368" s="1" t="s">
        <v>22</v>
      </c>
    </row>
    <row r="1369" spans="1:19" ht="25.5" x14ac:dyDescent="0.2">
      <c r="A1369" s="1">
        <v>2026178</v>
      </c>
      <c r="B1369" s="5">
        <v>46094</v>
      </c>
      <c r="C1369" s="7" t="s">
        <v>2887</v>
      </c>
      <c r="D1369" s="2" t="s">
        <v>2945</v>
      </c>
      <c r="E1369" s="1" t="s">
        <v>23</v>
      </c>
      <c r="F1369" s="3" t="s">
        <v>2561</v>
      </c>
      <c r="G1369" s="1">
        <v>381</v>
      </c>
      <c r="H1369" s="3" t="s">
        <v>769</v>
      </c>
      <c r="I1369" s="3" t="s">
        <v>27</v>
      </c>
      <c r="J1369" s="1" t="s">
        <v>24</v>
      </c>
      <c r="K1369" s="1" t="s">
        <v>484</v>
      </c>
      <c r="L1369" s="7" t="s">
        <v>31</v>
      </c>
      <c r="M1369" s="25" t="s">
        <v>31</v>
      </c>
      <c r="N1369" s="5" t="s">
        <v>31</v>
      </c>
      <c r="O1369" s="5" t="s">
        <v>31</v>
      </c>
      <c r="P1369" s="3" t="s">
        <v>2821</v>
      </c>
      <c r="Q1369" s="3" t="s">
        <v>20</v>
      </c>
      <c r="R1369" s="3" t="s">
        <v>2888</v>
      </c>
      <c r="S1369" s="1" t="s">
        <v>22</v>
      </c>
    </row>
    <row r="1370" spans="1:19" x14ac:dyDescent="0.2">
      <c r="A1370" s="1">
        <v>2026179</v>
      </c>
      <c r="B1370" s="5">
        <v>46101</v>
      </c>
      <c r="C1370" s="7" t="s">
        <v>2887</v>
      </c>
      <c r="D1370" s="2" t="s">
        <v>2946</v>
      </c>
      <c r="E1370" s="1" t="s">
        <v>721</v>
      </c>
      <c r="F1370" s="3" t="s">
        <v>722</v>
      </c>
      <c r="G1370" s="1">
        <v>117</v>
      </c>
      <c r="H1370" s="3" t="s">
        <v>723</v>
      </c>
      <c r="I1370" s="3" t="s">
        <v>719</v>
      </c>
      <c r="J1370" s="1" t="s">
        <v>24</v>
      </c>
      <c r="K1370" s="7" t="s">
        <v>2947</v>
      </c>
      <c r="L1370" s="7" t="s">
        <v>31</v>
      </c>
      <c r="M1370" s="3" t="s">
        <v>31</v>
      </c>
      <c r="N1370" s="5" t="s">
        <v>31</v>
      </c>
      <c r="O1370" s="5" t="s">
        <v>31</v>
      </c>
      <c r="P1370" s="3" t="s">
        <v>2821</v>
      </c>
      <c r="Q1370" s="3" t="s">
        <v>20</v>
      </c>
      <c r="R1370" s="3" t="s">
        <v>1197</v>
      </c>
      <c r="S1370" s="1" t="s">
        <v>22</v>
      </c>
    </row>
    <row r="1371" spans="1:19" x14ac:dyDescent="0.2">
      <c r="A1371" s="1">
        <v>2026180</v>
      </c>
      <c r="B1371" s="5">
        <v>46101</v>
      </c>
      <c r="C1371" s="7" t="s">
        <v>2887</v>
      </c>
      <c r="D1371" s="2" t="s">
        <v>2948</v>
      </c>
      <c r="E1371" s="1" t="s">
        <v>721</v>
      </c>
      <c r="F1371" s="3" t="s">
        <v>722</v>
      </c>
      <c r="G1371" s="1">
        <v>145</v>
      </c>
      <c r="H1371" s="3" t="s">
        <v>723</v>
      </c>
      <c r="I1371" s="3" t="s">
        <v>719</v>
      </c>
      <c r="J1371" s="1" t="s">
        <v>24</v>
      </c>
      <c r="K1371" s="7" t="s">
        <v>532</v>
      </c>
      <c r="L1371" s="7" t="s">
        <v>732</v>
      </c>
      <c r="M1371" s="3" t="s">
        <v>19</v>
      </c>
      <c r="N1371" s="5">
        <v>43496</v>
      </c>
      <c r="O1371" s="5">
        <v>47149</v>
      </c>
      <c r="P1371" s="3" t="s">
        <v>2821</v>
      </c>
      <c r="Q1371" s="3" t="s">
        <v>20</v>
      </c>
      <c r="R1371" s="3" t="s">
        <v>1197</v>
      </c>
      <c r="S1371" s="1" t="s">
        <v>22</v>
      </c>
    </row>
    <row r="1372" spans="1:19" x14ac:dyDescent="0.2">
      <c r="A1372" s="1">
        <v>2026181</v>
      </c>
      <c r="B1372" s="5">
        <v>46101</v>
      </c>
      <c r="C1372" s="7" t="s">
        <v>2887</v>
      </c>
      <c r="D1372" s="2" t="s">
        <v>2949</v>
      </c>
      <c r="E1372" s="1" t="s">
        <v>721</v>
      </c>
      <c r="F1372" s="3" t="s">
        <v>722</v>
      </c>
      <c r="G1372" s="1">
        <v>783</v>
      </c>
      <c r="H1372" s="3" t="s">
        <v>723</v>
      </c>
      <c r="I1372" s="3" t="s">
        <v>719</v>
      </c>
      <c r="J1372" s="1" t="s">
        <v>24</v>
      </c>
      <c r="K1372" s="7" t="s">
        <v>532</v>
      </c>
      <c r="L1372" s="7" t="s">
        <v>731</v>
      </c>
      <c r="M1372" s="3" t="s">
        <v>19</v>
      </c>
      <c r="N1372" s="5">
        <v>43616</v>
      </c>
      <c r="O1372" s="5">
        <v>47269</v>
      </c>
      <c r="P1372" s="3" t="s">
        <v>2821</v>
      </c>
      <c r="Q1372" s="3" t="s">
        <v>20</v>
      </c>
      <c r="R1372" s="3" t="s">
        <v>1197</v>
      </c>
      <c r="S1372" s="1" t="s">
        <v>22</v>
      </c>
    </row>
    <row r="1373" spans="1:19" x14ac:dyDescent="0.2">
      <c r="A1373" s="1">
        <v>2026182</v>
      </c>
      <c r="B1373" s="5">
        <v>46101</v>
      </c>
      <c r="C1373" s="7" t="s">
        <v>2887</v>
      </c>
      <c r="D1373" s="2" t="s">
        <v>2950</v>
      </c>
      <c r="E1373" s="1" t="s">
        <v>23</v>
      </c>
      <c r="F1373" s="3" t="s">
        <v>726</v>
      </c>
      <c r="G1373" s="1">
        <v>115</v>
      </c>
      <c r="H1373" s="3" t="s">
        <v>723</v>
      </c>
      <c r="I1373" s="3" t="s">
        <v>719</v>
      </c>
      <c r="J1373" s="7" t="s">
        <v>24</v>
      </c>
      <c r="K1373" s="7" t="s">
        <v>532</v>
      </c>
      <c r="L1373" s="7" t="s">
        <v>735</v>
      </c>
      <c r="M1373" s="3" t="s">
        <v>19</v>
      </c>
      <c r="N1373" s="5">
        <v>43951</v>
      </c>
      <c r="O1373" s="5">
        <v>47603</v>
      </c>
      <c r="P1373" s="3" t="s">
        <v>2821</v>
      </c>
      <c r="Q1373" s="3" t="s">
        <v>20</v>
      </c>
      <c r="R1373" s="3" t="s">
        <v>1197</v>
      </c>
      <c r="S1373" s="1" t="s">
        <v>22</v>
      </c>
    </row>
    <row r="1374" spans="1:19" x14ac:dyDescent="0.2">
      <c r="A1374" s="1">
        <v>2026183</v>
      </c>
      <c r="B1374" s="5">
        <v>46101</v>
      </c>
      <c r="C1374" s="7" t="s">
        <v>2887</v>
      </c>
      <c r="D1374" s="2" t="s">
        <v>2951</v>
      </c>
      <c r="E1374" s="1" t="s">
        <v>23</v>
      </c>
      <c r="F1374" s="3" t="s">
        <v>726</v>
      </c>
      <c r="G1374" s="1">
        <v>147</v>
      </c>
      <c r="H1374" s="3" t="s">
        <v>723</v>
      </c>
      <c r="I1374" s="3" t="s">
        <v>719</v>
      </c>
      <c r="J1374" s="7" t="s">
        <v>24</v>
      </c>
      <c r="K1374" s="7" t="s">
        <v>532</v>
      </c>
      <c r="L1374" s="7" t="s">
        <v>2952</v>
      </c>
      <c r="M1374" s="3" t="s">
        <v>19</v>
      </c>
      <c r="N1374" s="5">
        <v>45565</v>
      </c>
      <c r="O1374" s="5">
        <v>49217</v>
      </c>
      <c r="P1374" s="3" t="s">
        <v>2821</v>
      </c>
      <c r="Q1374" s="3" t="s">
        <v>20</v>
      </c>
      <c r="R1374" s="3" t="s">
        <v>1197</v>
      </c>
      <c r="S1374" s="1" t="s">
        <v>22</v>
      </c>
    </row>
    <row r="1375" spans="1:19" x14ac:dyDescent="0.2">
      <c r="A1375" s="1">
        <v>2026184</v>
      </c>
      <c r="B1375" s="5">
        <v>46101</v>
      </c>
      <c r="C1375" s="7" t="s">
        <v>2887</v>
      </c>
      <c r="D1375" s="2" t="s">
        <v>2953</v>
      </c>
      <c r="E1375" s="1" t="s">
        <v>23</v>
      </c>
      <c r="F1375" s="3" t="s">
        <v>2954</v>
      </c>
      <c r="G1375" s="1">
        <v>291</v>
      </c>
      <c r="H1375" s="3" t="s">
        <v>724</v>
      </c>
      <c r="I1375" s="3" t="s">
        <v>719</v>
      </c>
      <c r="J1375" s="7" t="s">
        <v>24</v>
      </c>
      <c r="K1375" s="7" t="s">
        <v>532</v>
      </c>
      <c r="L1375" s="7" t="s">
        <v>2955</v>
      </c>
      <c r="M1375" s="3" t="s">
        <v>19</v>
      </c>
      <c r="N1375" s="5">
        <v>45382</v>
      </c>
      <c r="O1375" s="5">
        <v>49034</v>
      </c>
      <c r="P1375" s="3" t="s">
        <v>2821</v>
      </c>
      <c r="Q1375" s="3" t="s">
        <v>20</v>
      </c>
      <c r="R1375" s="3" t="s">
        <v>1197</v>
      </c>
      <c r="S1375" s="1" t="s">
        <v>22</v>
      </c>
    </row>
    <row r="1376" spans="1:19" x14ac:dyDescent="0.2">
      <c r="A1376" s="1">
        <v>2026185</v>
      </c>
      <c r="B1376" s="5">
        <v>46101</v>
      </c>
      <c r="C1376" s="7" t="s">
        <v>2887</v>
      </c>
      <c r="D1376" s="2" t="s">
        <v>2956</v>
      </c>
      <c r="E1376" s="1" t="s">
        <v>23</v>
      </c>
      <c r="F1376" s="3" t="s">
        <v>726</v>
      </c>
      <c r="G1376" s="1">
        <v>72</v>
      </c>
      <c r="H1376" s="3" t="s">
        <v>723</v>
      </c>
      <c r="I1376" s="3" t="s">
        <v>719</v>
      </c>
      <c r="J1376" s="7" t="s">
        <v>24</v>
      </c>
      <c r="K1376" s="7" t="s">
        <v>532</v>
      </c>
      <c r="L1376" s="7" t="s">
        <v>2957</v>
      </c>
      <c r="M1376" s="3" t="s">
        <v>19</v>
      </c>
      <c r="N1376" s="5">
        <v>43281</v>
      </c>
      <c r="O1376" s="5">
        <v>46934</v>
      </c>
      <c r="P1376" s="3" t="s">
        <v>2821</v>
      </c>
      <c r="Q1376" s="3" t="s">
        <v>20</v>
      </c>
      <c r="R1376" s="3" t="s">
        <v>1197</v>
      </c>
      <c r="S1376" s="1" t="s">
        <v>22</v>
      </c>
    </row>
    <row r="1377" spans="1:19" x14ac:dyDescent="0.2">
      <c r="A1377" s="1">
        <v>2026186</v>
      </c>
      <c r="B1377" s="5">
        <v>46101</v>
      </c>
      <c r="C1377" s="7" t="s">
        <v>2887</v>
      </c>
      <c r="D1377" s="2" t="s">
        <v>2958</v>
      </c>
      <c r="E1377" s="1" t="s">
        <v>23</v>
      </c>
      <c r="F1377" s="3" t="s">
        <v>2959</v>
      </c>
      <c r="G1377" s="1">
        <v>273</v>
      </c>
      <c r="H1377" s="3" t="s">
        <v>2036</v>
      </c>
      <c r="I1377" s="3" t="s">
        <v>719</v>
      </c>
      <c r="J1377" s="7" t="s">
        <v>18</v>
      </c>
      <c r="K1377" s="7" t="s">
        <v>532</v>
      </c>
      <c r="L1377" s="7" t="s">
        <v>2960</v>
      </c>
      <c r="M1377" s="3" t="s">
        <v>19</v>
      </c>
      <c r="N1377" s="5">
        <v>42825</v>
      </c>
      <c r="O1377" s="5">
        <v>46477</v>
      </c>
      <c r="P1377" s="3" t="s">
        <v>2821</v>
      </c>
      <c r="Q1377" s="3" t="s">
        <v>20</v>
      </c>
      <c r="R1377" s="3" t="s">
        <v>1197</v>
      </c>
      <c r="S1377" s="1" t="s">
        <v>22</v>
      </c>
    </row>
    <row r="1378" spans="1:19" x14ac:dyDescent="0.2">
      <c r="A1378" s="1">
        <v>2026187</v>
      </c>
      <c r="B1378" s="5">
        <v>46101</v>
      </c>
      <c r="C1378" s="7" t="s">
        <v>2887</v>
      </c>
      <c r="D1378" s="2" t="s">
        <v>2961</v>
      </c>
      <c r="E1378" s="1" t="s">
        <v>23</v>
      </c>
      <c r="F1378" s="3" t="s">
        <v>2954</v>
      </c>
      <c r="G1378" s="1">
        <v>246</v>
      </c>
      <c r="H1378" s="3" t="s">
        <v>724</v>
      </c>
      <c r="I1378" s="3" t="s">
        <v>719</v>
      </c>
      <c r="J1378" s="7" t="s">
        <v>18</v>
      </c>
      <c r="K1378" s="7" t="s">
        <v>532</v>
      </c>
      <c r="L1378" s="7" t="s">
        <v>2967</v>
      </c>
      <c r="M1378" s="3" t="s">
        <v>19</v>
      </c>
      <c r="N1378" s="5">
        <v>44804</v>
      </c>
      <c r="O1378" s="5">
        <v>48457</v>
      </c>
      <c r="P1378" s="3" t="s">
        <v>2821</v>
      </c>
      <c r="Q1378" s="3" t="s">
        <v>20</v>
      </c>
      <c r="R1378" s="3" t="s">
        <v>1197</v>
      </c>
      <c r="S1378" s="1" t="s">
        <v>22</v>
      </c>
    </row>
    <row r="1379" spans="1:19" x14ac:dyDescent="0.2">
      <c r="A1379" s="1">
        <v>2026188</v>
      </c>
      <c r="B1379" s="5">
        <v>46101</v>
      </c>
      <c r="C1379" s="7" t="s">
        <v>2887</v>
      </c>
      <c r="D1379" s="2" t="s">
        <v>2966</v>
      </c>
      <c r="E1379" s="1" t="s">
        <v>23</v>
      </c>
      <c r="F1379" s="3" t="s">
        <v>2964</v>
      </c>
      <c r="G1379" s="1">
        <v>246</v>
      </c>
      <c r="H1379" s="3" t="s">
        <v>2036</v>
      </c>
      <c r="I1379" s="3" t="s">
        <v>719</v>
      </c>
      <c r="J1379" s="7" t="s">
        <v>24</v>
      </c>
      <c r="K1379" s="7" t="s">
        <v>532</v>
      </c>
      <c r="L1379" s="7" t="s">
        <v>2962</v>
      </c>
      <c r="M1379" s="3" t="s">
        <v>19</v>
      </c>
      <c r="N1379" s="5">
        <v>43708</v>
      </c>
      <c r="O1379" s="5">
        <v>47361</v>
      </c>
      <c r="P1379" s="3" t="s">
        <v>2821</v>
      </c>
      <c r="Q1379" s="3" t="s">
        <v>20</v>
      </c>
      <c r="R1379" s="3" t="s">
        <v>1197</v>
      </c>
      <c r="S1379" s="1" t="s">
        <v>22</v>
      </c>
    </row>
    <row r="1380" spans="1:19" x14ac:dyDescent="0.2">
      <c r="A1380" s="1">
        <v>2026189</v>
      </c>
      <c r="B1380" s="5">
        <v>46101</v>
      </c>
      <c r="C1380" s="7" t="s">
        <v>2887</v>
      </c>
      <c r="D1380" s="2" t="s">
        <v>2963</v>
      </c>
      <c r="E1380" s="1" t="s">
        <v>23</v>
      </c>
      <c r="F1380" s="3" t="s">
        <v>2964</v>
      </c>
      <c r="G1380" s="1">
        <v>203</v>
      </c>
      <c r="H1380" s="3" t="s">
        <v>2036</v>
      </c>
      <c r="I1380" s="3" t="s">
        <v>719</v>
      </c>
      <c r="J1380" s="7" t="s">
        <v>18</v>
      </c>
      <c r="K1380" s="7" t="s">
        <v>532</v>
      </c>
      <c r="L1380" s="7" t="s">
        <v>2965</v>
      </c>
      <c r="M1380" s="3" t="s">
        <v>19</v>
      </c>
      <c r="N1380" s="5">
        <v>45350</v>
      </c>
      <c r="O1380" s="5">
        <v>49003</v>
      </c>
      <c r="P1380" s="3" t="s">
        <v>2821</v>
      </c>
      <c r="Q1380" s="3" t="s">
        <v>20</v>
      </c>
      <c r="R1380" s="3" t="s">
        <v>1197</v>
      </c>
      <c r="S1380" s="1" t="s">
        <v>22</v>
      </c>
    </row>
    <row r="1381" spans="1:19" ht="25.5" x14ac:dyDescent="0.2">
      <c r="A1381" s="1">
        <v>2026190</v>
      </c>
      <c r="B1381" s="5">
        <v>46108</v>
      </c>
      <c r="C1381" s="7" t="s">
        <v>2887</v>
      </c>
      <c r="D1381" s="2" t="s">
        <v>179</v>
      </c>
      <c r="E1381" s="1" t="s">
        <v>17</v>
      </c>
      <c r="F1381" s="3" t="s">
        <v>180</v>
      </c>
      <c r="G1381" s="6">
        <v>1832</v>
      </c>
      <c r="H1381" s="3" t="s">
        <v>181</v>
      </c>
      <c r="I1381" s="3" t="s">
        <v>27</v>
      </c>
      <c r="J1381" s="1" t="s">
        <v>36</v>
      </c>
      <c r="K1381" s="1" t="s">
        <v>489</v>
      </c>
      <c r="L1381" s="7" t="s">
        <v>2968</v>
      </c>
      <c r="M1381" s="3" t="s">
        <v>191</v>
      </c>
      <c r="N1381" s="5">
        <v>45199</v>
      </c>
      <c r="O1381" s="5">
        <v>47026</v>
      </c>
      <c r="P1381" s="1" t="s">
        <v>55</v>
      </c>
      <c r="Q1381" s="3" t="s">
        <v>20</v>
      </c>
      <c r="R1381" s="3" t="s">
        <v>1197</v>
      </c>
      <c r="S1381" s="1" t="s">
        <v>22</v>
      </c>
    </row>
    <row r="1382" spans="1:19" ht="25.5" x14ac:dyDescent="0.2">
      <c r="A1382" s="1">
        <v>2026191</v>
      </c>
      <c r="B1382" s="5">
        <v>46108</v>
      </c>
      <c r="C1382" s="7" t="s">
        <v>2887</v>
      </c>
      <c r="D1382" s="2" t="s">
        <v>182</v>
      </c>
      <c r="E1382" s="1" t="s">
        <v>23</v>
      </c>
      <c r="F1382" s="3" t="s">
        <v>183</v>
      </c>
      <c r="G1382" s="1">
        <v>31</v>
      </c>
      <c r="H1382" s="3" t="s">
        <v>181</v>
      </c>
      <c r="I1382" s="3" t="s">
        <v>27</v>
      </c>
      <c r="J1382" s="1" t="s">
        <v>36</v>
      </c>
      <c r="K1382" s="1" t="s">
        <v>489</v>
      </c>
      <c r="L1382" s="7" t="s">
        <v>2969</v>
      </c>
      <c r="M1382" s="3" t="s">
        <v>359</v>
      </c>
      <c r="N1382" s="5">
        <v>45716</v>
      </c>
      <c r="O1382" s="5">
        <v>47542</v>
      </c>
      <c r="P1382" s="1" t="s">
        <v>55</v>
      </c>
      <c r="Q1382" s="3" t="s">
        <v>20</v>
      </c>
      <c r="R1382" s="3" t="s">
        <v>1197</v>
      </c>
      <c r="S1382" s="1" t="s">
        <v>22</v>
      </c>
    </row>
    <row r="1383" spans="1:19" ht="25.5" x14ac:dyDescent="0.2">
      <c r="A1383" s="1">
        <v>2026192</v>
      </c>
      <c r="B1383" s="5">
        <v>46108</v>
      </c>
      <c r="C1383" s="7" t="s">
        <v>2887</v>
      </c>
      <c r="D1383" s="2" t="s">
        <v>2970</v>
      </c>
      <c r="E1383" s="1" t="s">
        <v>23</v>
      </c>
      <c r="F1383" s="3" t="s">
        <v>1514</v>
      </c>
      <c r="G1383" s="1">
        <v>125</v>
      </c>
      <c r="H1383" s="3" t="s">
        <v>185</v>
      </c>
      <c r="I1383" s="3" t="s">
        <v>27</v>
      </c>
      <c r="J1383" s="1" t="s">
        <v>36</v>
      </c>
      <c r="K1383" s="1" t="s">
        <v>489</v>
      </c>
      <c r="L1383" s="4" t="s">
        <v>1522</v>
      </c>
      <c r="M1383" s="25" t="s">
        <v>359</v>
      </c>
      <c r="N1383" s="5">
        <v>44742</v>
      </c>
      <c r="O1383" s="5">
        <v>46568</v>
      </c>
      <c r="P1383" s="1" t="s">
        <v>55</v>
      </c>
      <c r="Q1383" s="3" t="s">
        <v>20</v>
      </c>
      <c r="R1383" s="3" t="s">
        <v>1197</v>
      </c>
      <c r="S1383" s="1" t="s">
        <v>22</v>
      </c>
    </row>
    <row r="1384" spans="1:19" ht="25.5" x14ac:dyDescent="0.2">
      <c r="A1384" s="1">
        <v>2026193</v>
      </c>
      <c r="B1384" s="5">
        <v>46108</v>
      </c>
      <c r="C1384" s="7" t="s">
        <v>2887</v>
      </c>
      <c r="D1384" s="2" t="s">
        <v>184</v>
      </c>
      <c r="E1384" s="1" t="s">
        <v>34</v>
      </c>
      <c r="F1384" s="3" t="s">
        <v>2971</v>
      </c>
      <c r="G1384" s="6">
        <v>3062</v>
      </c>
      <c r="H1384" s="3" t="s">
        <v>185</v>
      </c>
      <c r="I1384" s="3" t="s">
        <v>27</v>
      </c>
      <c r="J1384" s="1" t="s">
        <v>28</v>
      </c>
      <c r="K1384" s="1" t="s">
        <v>489</v>
      </c>
      <c r="L1384" s="7" t="s">
        <v>2972</v>
      </c>
      <c r="M1384" s="3" t="s">
        <v>29</v>
      </c>
      <c r="N1384" s="5">
        <v>45199</v>
      </c>
      <c r="O1384" s="5" t="s">
        <v>2976</v>
      </c>
      <c r="P1384" s="1" t="s">
        <v>55</v>
      </c>
      <c r="Q1384" s="3" t="s">
        <v>20</v>
      </c>
      <c r="R1384" s="3" t="s">
        <v>1197</v>
      </c>
      <c r="S1384" s="1" t="s">
        <v>22</v>
      </c>
    </row>
    <row r="1385" spans="1:19" ht="25.5" x14ac:dyDescent="0.2">
      <c r="A1385" s="1">
        <v>2026194</v>
      </c>
      <c r="B1385" s="5">
        <v>46108</v>
      </c>
      <c r="C1385" s="7" t="s">
        <v>2887</v>
      </c>
      <c r="D1385" s="2" t="s">
        <v>186</v>
      </c>
      <c r="E1385" s="1" t="s">
        <v>23</v>
      </c>
      <c r="F1385" s="3" t="s">
        <v>187</v>
      </c>
      <c r="G1385" s="1">
        <v>325</v>
      </c>
      <c r="H1385" s="3" t="s">
        <v>185</v>
      </c>
      <c r="I1385" s="3" t="s">
        <v>27</v>
      </c>
      <c r="J1385" s="1" t="s">
        <v>36</v>
      </c>
      <c r="K1385" s="1" t="s">
        <v>2973</v>
      </c>
      <c r="L1385" s="7" t="s">
        <v>31</v>
      </c>
      <c r="M1385" s="25" t="s">
        <v>31</v>
      </c>
      <c r="N1385" s="5" t="s">
        <v>31</v>
      </c>
      <c r="O1385" s="5" t="s">
        <v>31</v>
      </c>
      <c r="P1385" s="1" t="s">
        <v>55</v>
      </c>
      <c r="Q1385" s="3" t="s">
        <v>20</v>
      </c>
      <c r="R1385" s="3" t="s">
        <v>1197</v>
      </c>
      <c r="S1385" s="1" t="s">
        <v>22</v>
      </c>
    </row>
    <row r="1386" spans="1:19" ht="25.5" x14ac:dyDescent="0.2">
      <c r="A1386" s="1">
        <v>2026195</v>
      </c>
      <c r="B1386" s="5">
        <v>46108</v>
      </c>
      <c r="C1386" s="7" t="s">
        <v>2887</v>
      </c>
      <c r="D1386" s="2" t="s">
        <v>2974</v>
      </c>
      <c r="E1386" s="1" t="s">
        <v>26</v>
      </c>
      <c r="F1386" s="3" t="s">
        <v>2975</v>
      </c>
      <c r="G1386" s="1" t="s">
        <v>396</v>
      </c>
      <c r="H1386" s="3" t="s">
        <v>185</v>
      </c>
      <c r="I1386" s="3" t="s">
        <v>27</v>
      </c>
      <c r="J1386" s="1" t="s">
        <v>28</v>
      </c>
      <c r="K1386" s="1" t="s">
        <v>489</v>
      </c>
      <c r="L1386" s="4" t="s">
        <v>1526</v>
      </c>
      <c r="M1386" s="3" t="s">
        <v>29</v>
      </c>
      <c r="N1386" s="5">
        <v>45107</v>
      </c>
      <c r="O1386" s="5">
        <v>46934</v>
      </c>
      <c r="P1386" s="1" t="s">
        <v>55</v>
      </c>
      <c r="Q1386" s="3" t="s">
        <v>20</v>
      </c>
      <c r="R1386" s="3" t="s">
        <v>1197</v>
      </c>
      <c r="S1386" s="1" t="s">
        <v>22</v>
      </c>
    </row>
    <row r="1387" spans="1:19" ht="25.5" x14ac:dyDescent="0.2">
      <c r="A1387" s="1">
        <v>2026196</v>
      </c>
      <c r="B1387" s="5">
        <v>46121</v>
      </c>
      <c r="C1387" s="7" t="s">
        <v>2979</v>
      </c>
      <c r="D1387" s="2" t="s">
        <v>2980</v>
      </c>
      <c r="E1387" s="1" t="s">
        <v>26</v>
      </c>
      <c r="F1387" s="3" t="s">
        <v>2981</v>
      </c>
      <c r="G1387" s="1" t="s">
        <v>396</v>
      </c>
      <c r="H1387" s="3" t="s">
        <v>2984</v>
      </c>
      <c r="I1387" s="3" t="s">
        <v>2982</v>
      </c>
      <c r="J1387" s="1" t="s">
        <v>28</v>
      </c>
      <c r="K1387" s="1" t="s">
        <v>489</v>
      </c>
      <c r="L1387" s="4" t="s">
        <v>2983</v>
      </c>
      <c r="M1387" s="3" t="s">
        <v>29</v>
      </c>
      <c r="N1387" s="5">
        <v>45716</v>
      </c>
      <c r="O1387" s="5">
        <v>47522</v>
      </c>
      <c r="P1387" s="1" t="s">
        <v>55</v>
      </c>
      <c r="Q1387" s="3" t="s">
        <v>1112</v>
      </c>
      <c r="R1387" s="3" t="s">
        <v>2888</v>
      </c>
      <c r="S1387" s="1" t="s">
        <v>22</v>
      </c>
    </row>
    <row r="1388" spans="1:19" x14ac:dyDescent="0.2">
      <c r="A1388" s="1">
        <v>2026197</v>
      </c>
      <c r="B1388" s="5">
        <v>46121</v>
      </c>
      <c r="C1388" s="7" t="s">
        <v>2979</v>
      </c>
      <c r="D1388" s="2" t="s">
        <v>2985</v>
      </c>
      <c r="E1388" s="1" t="s">
        <v>23</v>
      </c>
      <c r="F1388" s="3" t="s">
        <v>1056</v>
      </c>
      <c r="G1388" s="1">
        <v>176</v>
      </c>
      <c r="H1388" s="3" t="s">
        <v>2986</v>
      </c>
      <c r="I1388" s="3" t="s">
        <v>2982</v>
      </c>
      <c r="J1388" s="1" t="s">
        <v>18</v>
      </c>
      <c r="K1388" s="1" t="s">
        <v>532</v>
      </c>
      <c r="L1388" s="4" t="s">
        <v>2987</v>
      </c>
      <c r="M1388" s="25" t="s">
        <v>19</v>
      </c>
      <c r="N1388" s="5">
        <v>45382</v>
      </c>
      <c r="O1388" s="5">
        <v>49034</v>
      </c>
      <c r="P1388" s="1" t="s">
        <v>55</v>
      </c>
      <c r="Q1388" s="3" t="s">
        <v>1112</v>
      </c>
      <c r="R1388" s="3" t="s">
        <v>2888</v>
      </c>
      <c r="S1388" s="1" t="s">
        <v>22</v>
      </c>
    </row>
    <row r="1389" spans="1:19" ht="25.5" x14ac:dyDescent="0.2">
      <c r="A1389" s="1">
        <v>2026198</v>
      </c>
      <c r="B1389" s="5">
        <v>46121</v>
      </c>
      <c r="C1389" s="7" t="s">
        <v>2979</v>
      </c>
      <c r="D1389" s="2" t="s">
        <v>2988</v>
      </c>
      <c r="E1389" s="1" t="s">
        <v>23</v>
      </c>
      <c r="F1389" s="3" t="s">
        <v>2989</v>
      </c>
      <c r="G1389" s="1">
        <v>168</v>
      </c>
      <c r="H1389" s="3" t="s">
        <v>2986</v>
      </c>
      <c r="I1389" s="3" t="s">
        <v>2982</v>
      </c>
      <c r="J1389" s="1" t="s">
        <v>36</v>
      </c>
      <c r="K1389" s="1" t="s">
        <v>532</v>
      </c>
      <c r="L1389" s="4" t="s">
        <v>2990</v>
      </c>
      <c r="M1389" s="25" t="s">
        <v>1719</v>
      </c>
      <c r="N1389" s="25">
        <v>45626</v>
      </c>
      <c r="O1389" s="5">
        <v>47452</v>
      </c>
      <c r="P1389" s="1" t="s">
        <v>55</v>
      </c>
      <c r="Q1389" s="3" t="s">
        <v>1112</v>
      </c>
      <c r="R1389" s="3" t="s">
        <v>2888</v>
      </c>
      <c r="S1389" s="1" t="s">
        <v>22</v>
      </c>
    </row>
    <row r="1390" spans="1:19" ht="25.5" x14ac:dyDescent="0.2">
      <c r="A1390" s="1">
        <v>2026199</v>
      </c>
      <c r="B1390" s="5">
        <v>46121</v>
      </c>
      <c r="C1390" s="7" t="s">
        <v>2979</v>
      </c>
      <c r="D1390" s="2" t="s">
        <v>2991</v>
      </c>
      <c r="F1390" s="3" t="s">
        <v>2992</v>
      </c>
      <c r="G1390" s="1" t="s">
        <v>396</v>
      </c>
      <c r="H1390" s="3" t="s">
        <v>1075</v>
      </c>
      <c r="I1390" s="3" t="s">
        <v>2982</v>
      </c>
      <c r="J1390" s="1" t="s">
        <v>36</v>
      </c>
      <c r="K1390" s="1" t="s">
        <v>489</v>
      </c>
      <c r="L1390" s="4" t="s">
        <v>2993</v>
      </c>
      <c r="M1390" s="25" t="s">
        <v>35</v>
      </c>
      <c r="N1390" s="5">
        <v>45961</v>
      </c>
      <c r="O1390" s="5" t="s">
        <v>2994</v>
      </c>
      <c r="P1390" s="1" t="s">
        <v>55</v>
      </c>
      <c r="Q1390" s="3" t="s">
        <v>1112</v>
      </c>
      <c r="R1390" s="3" t="s">
        <v>2888</v>
      </c>
      <c r="S1390" s="1" t="s">
        <v>22</v>
      </c>
    </row>
    <row r="1391" spans="1:19" ht="25.5" x14ac:dyDescent="0.2">
      <c r="A1391" s="1">
        <v>2026200</v>
      </c>
      <c r="B1391" s="5">
        <v>46121</v>
      </c>
      <c r="C1391" s="7" t="s">
        <v>2979</v>
      </c>
      <c r="D1391" s="2" t="s">
        <v>2476</v>
      </c>
      <c r="E1391" s="1" t="s">
        <v>34</v>
      </c>
      <c r="F1391" s="3" t="s">
        <v>2996</v>
      </c>
      <c r="G1391" s="1">
        <v>285</v>
      </c>
      <c r="H1391" s="3" t="s">
        <v>1057</v>
      </c>
      <c r="I1391" s="3" t="s">
        <v>1058</v>
      </c>
      <c r="J1391" s="1" t="s">
        <v>18</v>
      </c>
      <c r="K1391" s="1" t="s">
        <v>532</v>
      </c>
      <c r="L1391" s="4" t="s">
        <v>1060</v>
      </c>
      <c r="M1391" s="25" t="s">
        <v>191</v>
      </c>
      <c r="N1391" s="5">
        <v>45199</v>
      </c>
      <c r="O1391" s="5">
        <v>47026</v>
      </c>
      <c r="P1391" s="1" t="s">
        <v>55</v>
      </c>
      <c r="Q1391" s="3" t="s">
        <v>1112</v>
      </c>
      <c r="R1391" s="3" t="s">
        <v>2888</v>
      </c>
      <c r="S1391" s="1" t="s">
        <v>22</v>
      </c>
    </row>
    <row r="1392" spans="1:19" ht="25.5" x14ac:dyDescent="0.2">
      <c r="A1392" s="1">
        <v>2026201</v>
      </c>
      <c r="B1392" s="5">
        <v>46121</v>
      </c>
      <c r="C1392" s="7" t="s">
        <v>2979</v>
      </c>
      <c r="D1392" s="2" t="s">
        <v>2997</v>
      </c>
      <c r="E1392" s="1" t="s">
        <v>34</v>
      </c>
      <c r="F1392" s="3" t="s">
        <v>2996</v>
      </c>
      <c r="G1392" s="1">
        <v>139</v>
      </c>
      <c r="H1392" s="3" t="s">
        <v>1057</v>
      </c>
      <c r="I1392" s="3" t="s">
        <v>1058</v>
      </c>
      <c r="J1392" s="1" t="s">
        <v>28</v>
      </c>
      <c r="K1392" s="1" t="s">
        <v>489</v>
      </c>
      <c r="L1392" s="4" t="s">
        <v>2998</v>
      </c>
      <c r="M1392" s="3" t="s">
        <v>29</v>
      </c>
      <c r="N1392" s="5">
        <v>45716</v>
      </c>
      <c r="O1392" s="5">
        <v>47522</v>
      </c>
      <c r="P1392" s="1" t="s">
        <v>55</v>
      </c>
      <c r="Q1392" s="3" t="s">
        <v>1112</v>
      </c>
      <c r="R1392" s="3" t="s">
        <v>2888</v>
      </c>
      <c r="S1392" s="1" t="s">
        <v>22</v>
      </c>
    </row>
    <row r="1393" spans="1:19" ht="25.5" x14ac:dyDescent="0.2">
      <c r="A1393" s="1">
        <v>2026202</v>
      </c>
      <c r="B1393" s="5">
        <v>46121</v>
      </c>
      <c r="C1393" s="7" t="s">
        <v>2979</v>
      </c>
      <c r="D1393" s="2" t="s">
        <v>1054</v>
      </c>
      <c r="E1393" s="1" t="s">
        <v>34</v>
      </c>
      <c r="F1393" s="3" t="s">
        <v>2996</v>
      </c>
      <c r="G1393" s="1">
        <v>139</v>
      </c>
      <c r="H1393" s="3" t="s">
        <v>1057</v>
      </c>
      <c r="I1393" s="3" t="s">
        <v>1058</v>
      </c>
      <c r="J1393" s="1" t="s">
        <v>30</v>
      </c>
      <c r="K1393" s="1" t="s">
        <v>30</v>
      </c>
      <c r="M1393" s="25"/>
      <c r="O1393" s="5"/>
      <c r="P1393" s="1" t="s">
        <v>55</v>
      </c>
      <c r="Q1393" s="3" t="s">
        <v>1112</v>
      </c>
      <c r="R1393" s="3" t="s">
        <v>2888</v>
      </c>
      <c r="S1393" s="1" t="s">
        <v>22</v>
      </c>
    </row>
    <row r="1394" spans="1:19" x14ac:dyDescent="0.2">
      <c r="A1394" s="1">
        <v>2026203</v>
      </c>
      <c r="B1394" s="5">
        <v>46121</v>
      </c>
      <c r="C1394" s="7" t="s">
        <v>2979</v>
      </c>
      <c r="D1394" s="2" t="s">
        <v>2473</v>
      </c>
      <c r="E1394" s="1" t="s">
        <v>26</v>
      </c>
      <c r="F1394" s="3" t="s">
        <v>2471</v>
      </c>
      <c r="G1394" s="1" t="s">
        <v>396</v>
      </c>
      <c r="H1394" s="3" t="s">
        <v>1076</v>
      </c>
      <c r="I1394" s="3" t="s">
        <v>1058</v>
      </c>
      <c r="J1394" s="1" t="s">
        <v>36</v>
      </c>
      <c r="K1394" s="1" t="s">
        <v>489</v>
      </c>
      <c r="L1394" s="4" t="s">
        <v>2474</v>
      </c>
      <c r="M1394" s="25" t="s">
        <v>35</v>
      </c>
      <c r="N1394" s="5">
        <v>45626</v>
      </c>
      <c r="O1394" s="5">
        <v>46721</v>
      </c>
      <c r="P1394" s="1" t="s">
        <v>55</v>
      </c>
      <c r="Q1394" s="3" t="s">
        <v>1112</v>
      </c>
      <c r="R1394" s="3" t="s">
        <v>2888</v>
      </c>
      <c r="S1394" s="1" t="s">
        <v>22</v>
      </c>
    </row>
    <row r="1395" spans="1:19" ht="25.5" x14ac:dyDescent="0.2">
      <c r="A1395" s="1">
        <v>2026204</v>
      </c>
      <c r="B1395" s="5">
        <v>46121</v>
      </c>
      <c r="C1395" s="7" t="s">
        <v>2979</v>
      </c>
      <c r="D1395" s="2" t="s">
        <v>1065</v>
      </c>
      <c r="E1395" s="1" t="s">
        <v>26</v>
      </c>
      <c r="F1395" s="3" t="s">
        <v>2471</v>
      </c>
      <c r="G1395" s="1" t="s">
        <v>396</v>
      </c>
      <c r="H1395" s="3" t="s">
        <v>1075</v>
      </c>
      <c r="I1395" s="3" t="s">
        <v>1071</v>
      </c>
      <c r="J1395" s="1" t="s">
        <v>28</v>
      </c>
      <c r="K1395" s="1" t="s">
        <v>489</v>
      </c>
      <c r="L1395" s="4" t="s">
        <v>2472</v>
      </c>
      <c r="M1395" s="3" t="s">
        <v>29</v>
      </c>
      <c r="N1395" s="5">
        <v>45382</v>
      </c>
      <c r="O1395" s="5">
        <v>47208</v>
      </c>
      <c r="P1395" s="1" t="s">
        <v>55</v>
      </c>
      <c r="Q1395" s="3" t="s">
        <v>1112</v>
      </c>
      <c r="R1395" s="3" t="s">
        <v>2888</v>
      </c>
      <c r="S1395" s="1" t="s">
        <v>22</v>
      </c>
    </row>
    <row r="1396" spans="1:19" ht="25.5" x14ac:dyDescent="0.2">
      <c r="A1396" s="1">
        <v>2026205</v>
      </c>
      <c r="B1396" s="5">
        <v>46128</v>
      </c>
      <c r="C1396" s="7" t="s">
        <v>2979</v>
      </c>
      <c r="D1396" s="2" t="s">
        <v>98</v>
      </c>
      <c r="E1396" s="1" t="s">
        <v>23</v>
      </c>
      <c r="F1396" s="3" t="s">
        <v>52</v>
      </c>
      <c r="G1396" s="1">
        <v>287</v>
      </c>
      <c r="H1396" s="3" t="s">
        <v>53</v>
      </c>
      <c r="I1396" s="3" t="s">
        <v>54</v>
      </c>
      <c r="J1396" s="1" t="s">
        <v>24</v>
      </c>
      <c r="K1396" s="1" t="s">
        <v>488</v>
      </c>
      <c r="L1396" s="1" t="s">
        <v>484</v>
      </c>
      <c r="M1396" s="4" t="s">
        <v>31</v>
      </c>
      <c r="N1396" s="25" t="s">
        <v>31</v>
      </c>
      <c r="O1396" s="5" t="s">
        <v>31</v>
      </c>
      <c r="P1396" s="3" t="s">
        <v>3003</v>
      </c>
      <c r="Q1396" s="3" t="s">
        <v>25</v>
      </c>
      <c r="R1396" s="3" t="s">
        <v>2741</v>
      </c>
      <c r="S1396" s="1" t="s">
        <v>22</v>
      </c>
    </row>
    <row r="1397" spans="1:19" ht="38.25" x14ac:dyDescent="0.2">
      <c r="A1397" s="1">
        <v>2026206</v>
      </c>
      <c r="B1397" s="5">
        <v>46128</v>
      </c>
      <c r="C1397" s="7" t="s">
        <v>2979</v>
      </c>
      <c r="D1397" s="2" t="s">
        <v>100</v>
      </c>
      <c r="E1397" s="1" t="s">
        <v>23</v>
      </c>
      <c r="F1397" s="3" t="s">
        <v>52</v>
      </c>
      <c r="G1397" s="1">
        <v>287</v>
      </c>
      <c r="H1397" s="3" t="s">
        <v>53</v>
      </c>
      <c r="I1397" s="3" t="s">
        <v>54</v>
      </c>
      <c r="J1397" s="1" t="s">
        <v>24</v>
      </c>
      <c r="K1397" s="1" t="s">
        <v>488</v>
      </c>
      <c r="L1397" s="7" t="s">
        <v>1797</v>
      </c>
      <c r="M1397" s="3" t="s">
        <v>19</v>
      </c>
      <c r="N1397" s="5">
        <v>43496</v>
      </c>
      <c r="O1397" s="5">
        <v>47149</v>
      </c>
      <c r="P1397" s="3" t="s">
        <v>3003</v>
      </c>
      <c r="Q1397" s="3" t="s">
        <v>25</v>
      </c>
      <c r="R1397" s="3" t="s">
        <v>2741</v>
      </c>
      <c r="S1397" s="1" t="s">
        <v>22</v>
      </c>
    </row>
    <row r="1398" spans="1:19" ht="38.25" x14ac:dyDescent="0.2">
      <c r="A1398" s="1">
        <v>2026207</v>
      </c>
      <c r="B1398" s="5">
        <v>46128</v>
      </c>
      <c r="C1398" s="7" t="s">
        <v>2979</v>
      </c>
      <c r="D1398" s="2" t="s">
        <v>99</v>
      </c>
      <c r="E1398" s="1" t="s">
        <v>23</v>
      </c>
      <c r="F1398" s="3" t="s">
        <v>52</v>
      </c>
      <c r="G1398" s="1">
        <v>287</v>
      </c>
      <c r="H1398" s="3" t="s">
        <v>53</v>
      </c>
      <c r="I1398" s="3" t="s">
        <v>54</v>
      </c>
      <c r="J1398" s="1" t="s">
        <v>24</v>
      </c>
      <c r="K1398" s="1" t="s">
        <v>488</v>
      </c>
      <c r="L1398" s="7" t="s">
        <v>3004</v>
      </c>
      <c r="M1398" s="3" t="s">
        <v>19</v>
      </c>
      <c r="N1398" s="5">
        <v>43496</v>
      </c>
      <c r="O1398" s="5">
        <v>47149</v>
      </c>
      <c r="P1398" s="3" t="s">
        <v>3003</v>
      </c>
      <c r="Q1398" s="3" t="s">
        <v>25</v>
      </c>
      <c r="R1398" s="3" t="s">
        <v>2741</v>
      </c>
      <c r="S1398" s="1" t="s">
        <v>22</v>
      </c>
    </row>
    <row r="1399" spans="1:19" ht="38.25" x14ac:dyDescent="0.2">
      <c r="A1399" s="1">
        <v>2026208</v>
      </c>
      <c r="B1399" s="5">
        <v>46128</v>
      </c>
      <c r="C1399" s="7" t="s">
        <v>2979</v>
      </c>
      <c r="D1399" s="2" t="s">
        <v>101</v>
      </c>
      <c r="E1399" s="1" t="s">
        <v>23</v>
      </c>
      <c r="F1399" s="3" t="s">
        <v>52</v>
      </c>
      <c r="G1399" s="1">
        <v>287</v>
      </c>
      <c r="H1399" s="3" t="s">
        <v>53</v>
      </c>
      <c r="I1399" s="3" t="s">
        <v>54</v>
      </c>
      <c r="J1399" s="1" t="s">
        <v>24</v>
      </c>
      <c r="K1399" s="1" t="s">
        <v>488</v>
      </c>
      <c r="L1399" s="7" t="s">
        <v>3005</v>
      </c>
      <c r="M1399" s="3" t="s">
        <v>19</v>
      </c>
      <c r="N1399" s="5">
        <v>43496</v>
      </c>
      <c r="O1399" s="5">
        <v>47149</v>
      </c>
      <c r="P1399" s="3" t="s">
        <v>3003</v>
      </c>
      <c r="Q1399" s="3" t="s">
        <v>25</v>
      </c>
      <c r="R1399" s="3" t="s">
        <v>2741</v>
      </c>
      <c r="S1399" s="1" t="s">
        <v>22</v>
      </c>
    </row>
    <row r="1400" spans="1:19" ht="38.25" x14ac:dyDescent="0.2">
      <c r="A1400" s="1">
        <v>2026209</v>
      </c>
      <c r="B1400" s="5">
        <v>46128</v>
      </c>
      <c r="C1400" s="7" t="s">
        <v>2979</v>
      </c>
      <c r="D1400" s="2" t="s">
        <v>102</v>
      </c>
      <c r="E1400" s="1" t="s">
        <v>23</v>
      </c>
      <c r="F1400" s="3" t="s">
        <v>52</v>
      </c>
      <c r="G1400" s="1">
        <v>287</v>
      </c>
      <c r="H1400" s="3" t="s">
        <v>53</v>
      </c>
      <c r="I1400" s="3" t="s">
        <v>54</v>
      </c>
      <c r="J1400" s="1" t="s">
        <v>24</v>
      </c>
      <c r="K1400" s="1" t="s">
        <v>488</v>
      </c>
      <c r="L1400" s="7" t="s">
        <v>162</v>
      </c>
      <c r="M1400" s="3" t="s">
        <v>19</v>
      </c>
      <c r="N1400" s="5">
        <v>43312</v>
      </c>
      <c r="O1400" s="5">
        <v>46965</v>
      </c>
      <c r="P1400" s="3" t="s">
        <v>3003</v>
      </c>
      <c r="Q1400" s="3" t="s">
        <v>25</v>
      </c>
      <c r="R1400" s="3" t="s">
        <v>2741</v>
      </c>
      <c r="S1400" s="1" t="s">
        <v>22</v>
      </c>
    </row>
    <row r="1401" spans="1:19" ht="38.25" x14ac:dyDescent="0.2">
      <c r="A1401" s="1">
        <v>2026210</v>
      </c>
      <c r="B1401" s="5">
        <v>46128</v>
      </c>
      <c r="C1401" s="7" t="s">
        <v>2979</v>
      </c>
      <c r="D1401" s="2" t="s">
        <v>103</v>
      </c>
      <c r="E1401" s="1" t="s">
        <v>23</v>
      </c>
      <c r="F1401" s="3" t="s">
        <v>52</v>
      </c>
      <c r="G1401" s="1">
        <v>287</v>
      </c>
      <c r="H1401" s="3" t="s">
        <v>53</v>
      </c>
      <c r="I1401" s="3" t="s">
        <v>54</v>
      </c>
      <c r="J1401" s="1" t="s">
        <v>24</v>
      </c>
      <c r="K1401" s="1" t="s">
        <v>488</v>
      </c>
      <c r="L1401" s="7" t="s">
        <v>3006</v>
      </c>
      <c r="M1401" s="3" t="s">
        <v>19</v>
      </c>
      <c r="N1401" s="5">
        <v>43616</v>
      </c>
      <c r="O1401" s="5">
        <v>47269</v>
      </c>
      <c r="P1401" s="3" t="s">
        <v>3003</v>
      </c>
      <c r="Q1401" s="3" t="s">
        <v>25</v>
      </c>
      <c r="R1401" s="3" t="s">
        <v>2741</v>
      </c>
      <c r="S1401" s="1" t="s">
        <v>22</v>
      </c>
    </row>
    <row r="1402" spans="1:19" ht="38.25" x14ac:dyDescent="0.2">
      <c r="A1402" s="1">
        <v>2026211</v>
      </c>
      <c r="B1402" s="5">
        <v>46128</v>
      </c>
      <c r="C1402" s="7" t="s">
        <v>2979</v>
      </c>
      <c r="D1402" s="2" t="s">
        <v>104</v>
      </c>
      <c r="E1402" s="1" t="s">
        <v>23</v>
      </c>
      <c r="F1402" s="3" t="s">
        <v>52</v>
      </c>
      <c r="G1402" s="1">
        <v>287</v>
      </c>
      <c r="H1402" s="3" t="s">
        <v>53</v>
      </c>
      <c r="I1402" s="3" t="s">
        <v>54</v>
      </c>
      <c r="J1402" s="1" t="s">
        <v>24</v>
      </c>
      <c r="K1402" s="1" t="s">
        <v>488</v>
      </c>
      <c r="L1402" s="7" t="s">
        <v>3007</v>
      </c>
      <c r="M1402" s="3" t="s">
        <v>19</v>
      </c>
      <c r="N1402" s="5">
        <v>42825</v>
      </c>
      <c r="O1402" s="5">
        <v>46477</v>
      </c>
      <c r="P1402" s="3" t="s">
        <v>3003</v>
      </c>
      <c r="Q1402" s="3" t="s">
        <v>25</v>
      </c>
      <c r="R1402" s="3" t="s">
        <v>2741</v>
      </c>
      <c r="S1402" s="1" t="s">
        <v>22</v>
      </c>
    </row>
    <row r="1403" spans="1:19" ht="38.25" x14ac:dyDescent="0.2">
      <c r="A1403" s="1">
        <v>2026212</v>
      </c>
      <c r="B1403" s="5">
        <v>46128</v>
      </c>
      <c r="C1403" s="7" t="s">
        <v>2979</v>
      </c>
      <c r="D1403" s="2" t="s">
        <v>105</v>
      </c>
      <c r="E1403" s="1" t="s">
        <v>23</v>
      </c>
      <c r="F1403" s="3" t="s">
        <v>52</v>
      </c>
      <c r="G1403" s="1">
        <v>287</v>
      </c>
      <c r="H1403" s="3" t="s">
        <v>53</v>
      </c>
      <c r="I1403" s="3" t="s">
        <v>54</v>
      </c>
      <c r="J1403" s="1" t="s">
        <v>24</v>
      </c>
      <c r="K1403" s="1" t="s">
        <v>488</v>
      </c>
      <c r="L1403" s="7" t="s">
        <v>1801</v>
      </c>
      <c r="M1403" s="3" t="s">
        <v>19</v>
      </c>
      <c r="N1403" s="5">
        <v>43251</v>
      </c>
      <c r="O1403" s="5">
        <v>46904</v>
      </c>
      <c r="P1403" s="3" t="s">
        <v>3003</v>
      </c>
      <c r="Q1403" s="3" t="s">
        <v>25</v>
      </c>
      <c r="R1403" s="3" t="s">
        <v>2741</v>
      </c>
      <c r="S1403" s="1" t="s">
        <v>22</v>
      </c>
    </row>
    <row r="1404" spans="1:19" ht="38.25" x14ac:dyDescent="0.2">
      <c r="A1404" s="1">
        <v>2026213</v>
      </c>
      <c r="B1404" s="5">
        <v>46128</v>
      </c>
      <c r="C1404" s="7" t="s">
        <v>2979</v>
      </c>
      <c r="D1404" s="2" t="s">
        <v>106</v>
      </c>
      <c r="E1404" s="1" t="s">
        <v>23</v>
      </c>
      <c r="F1404" s="3" t="s">
        <v>52</v>
      </c>
      <c r="G1404" s="1">
        <v>287</v>
      </c>
      <c r="H1404" s="3" t="s">
        <v>53</v>
      </c>
      <c r="I1404" s="3" t="s">
        <v>54</v>
      </c>
      <c r="J1404" s="1" t="s">
        <v>24</v>
      </c>
      <c r="K1404" s="1" t="s">
        <v>488</v>
      </c>
      <c r="L1404" s="7" t="s">
        <v>3008</v>
      </c>
      <c r="M1404" s="3" t="s">
        <v>19</v>
      </c>
      <c r="N1404" s="5">
        <v>44439</v>
      </c>
      <c r="O1404" s="5">
        <v>48091</v>
      </c>
      <c r="P1404" s="3" t="s">
        <v>3003</v>
      </c>
      <c r="Q1404" s="3" t="s">
        <v>25</v>
      </c>
      <c r="R1404" s="3" t="s">
        <v>2741</v>
      </c>
      <c r="S1404" s="1" t="s">
        <v>22</v>
      </c>
    </row>
    <row r="1405" spans="1:19" ht="38.25" x14ac:dyDescent="0.2">
      <c r="A1405" s="1">
        <v>2026214</v>
      </c>
      <c r="B1405" s="5">
        <v>46128</v>
      </c>
      <c r="C1405" s="7" t="s">
        <v>2979</v>
      </c>
      <c r="D1405" s="2" t="s">
        <v>107</v>
      </c>
      <c r="E1405" s="1" t="s">
        <v>23</v>
      </c>
      <c r="F1405" s="3" t="s">
        <v>52</v>
      </c>
      <c r="G1405" s="1">
        <v>287</v>
      </c>
      <c r="H1405" s="3" t="s">
        <v>53</v>
      </c>
      <c r="I1405" s="3" t="s">
        <v>54</v>
      </c>
      <c r="J1405" s="1" t="s">
        <v>24</v>
      </c>
      <c r="K1405" s="1" t="s">
        <v>488</v>
      </c>
      <c r="L1405" s="7" t="s">
        <v>3009</v>
      </c>
      <c r="M1405" s="3" t="s">
        <v>19</v>
      </c>
      <c r="N1405" s="5">
        <v>44742</v>
      </c>
      <c r="O1405" s="5">
        <v>48395</v>
      </c>
      <c r="P1405" s="3" t="s">
        <v>3003</v>
      </c>
      <c r="Q1405" s="3" t="s">
        <v>25</v>
      </c>
      <c r="R1405" s="3" t="s">
        <v>2741</v>
      </c>
      <c r="S1405" s="1" t="s">
        <v>22</v>
      </c>
    </row>
    <row r="1406" spans="1:19" ht="38.25" x14ac:dyDescent="0.2">
      <c r="A1406" s="1">
        <v>2026215</v>
      </c>
      <c r="B1406" s="5">
        <v>46128</v>
      </c>
      <c r="C1406" s="7" t="s">
        <v>2979</v>
      </c>
      <c r="D1406" s="2" t="s">
        <v>108</v>
      </c>
      <c r="E1406" s="1" t="s">
        <v>23</v>
      </c>
      <c r="F1406" s="3" t="s">
        <v>52</v>
      </c>
      <c r="G1406" s="1">
        <v>287</v>
      </c>
      <c r="H1406" s="3" t="s">
        <v>53</v>
      </c>
      <c r="I1406" s="3" t="s">
        <v>54</v>
      </c>
      <c r="J1406" s="1" t="s">
        <v>24</v>
      </c>
      <c r="K1406" s="1" t="s">
        <v>488</v>
      </c>
      <c r="L1406" s="7" t="s">
        <v>3010</v>
      </c>
      <c r="M1406" s="3" t="s">
        <v>19</v>
      </c>
      <c r="N1406" s="5">
        <v>43251</v>
      </c>
      <c r="O1406" s="5">
        <v>46904</v>
      </c>
      <c r="P1406" s="3" t="s">
        <v>3003</v>
      </c>
      <c r="Q1406" s="3" t="s">
        <v>25</v>
      </c>
      <c r="R1406" s="3" t="s">
        <v>2741</v>
      </c>
      <c r="S1406" s="1" t="s">
        <v>22</v>
      </c>
    </row>
    <row r="1407" spans="1:19" ht="38.25" x14ac:dyDescent="0.2">
      <c r="A1407" s="1">
        <v>2026216</v>
      </c>
      <c r="B1407" s="5">
        <v>46128</v>
      </c>
      <c r="C1407" s="7" t="s">
        <v>2979</v>
      </c>
      <c r="D1407" s="2" t="s">
        <v>109</v>
      </c>
      <c r="E1407" s="1" t="s">
        <v>23</v>
      </c>
      <c r="F1407" s="3" t="s">
        <v>52</v>
      </c>
      <c r="G1407" s="1">
        <v>287</v>
      </c>
      <c r="H1407" s="3" t="s">
        <v>53</v>
      </c>
      <c r="I1407" s="3" t="s">
        <v>54</v>
      </c>
      <c r="J1407" s="1" t="s">
        <v>24</v>
      </c>
      <c r="K1407" s="1" t="s">
        <v>488</v>
      </c>
      <c r="L1407" s="7" t="s">
        <v>169</v>
      </c>
      <c r="M1407" s="3" t="s">
        <v>19</v>
      </c>
      <c r="N1407" s="5" t="s">
        <v>3011</v>
      </c>
      <c r="O1407" s="5">
        <v>46418</v>
      </c>
      <c r="P1407" s="3" t="s">
        <v>3003</v>
      </c>
      <c r="Q1407" s="3" t="s">
        <v>25</v>
      </c>
      <c r="R1407" s="3" t="s">
        <v>2741</v>
      </c>
      <c r="S1407" s="1" t="s">
        <v>22</v>
      </c>
    </row>
    <row r="1408" spans="1:19" ht="38.25" x14ac:dyDescent="0.2">
      <c r="A1408" s="1">
        <v>2026217</v>
      </c>
      <c r="B1408" s="5">
        <v>46128</v>
      </c>
      <c r="C1408" s="7" t="s">
        <v>2979</v>
      </c>
      <c r="D1408" s="2" t="s">
        <v>110</v>
      </c>
      <c r="E1408" s="1" t="s">
        <v>23</v>
      </c>
      <c r="F1408" s="3" t="s">
        <v>52</v>
      </c>
      <c r="G1408" s="1">
        <v>287</v>
      </c>
      <c r="H1408" s="3" t="s">
        <v>53</v>
      </c>
      <c r="I1408" s="3" t="s">
        <v>54</v>
      </c>
      <c r="J1408" s="1" t="s">
        <v>24</v>
      </c>
      <c r="K1408" s="1" t="s">
        <v>488</v>
      </c>
      <c r="L1408" s="7" t="s">
        <v>3012</v>
      </c>
      <c r="M1408" s="3" t="s">
        <v>19</v>
      </c>
      <c r="N1408" s="5">
        <v>42886</v>
      </c>
      <c r="O1408" s="5">
        <v>46538</v>
      </c>
      <c r="P1408" s="3" t="s">
        <v>3003</v>
      </c>
      <c r="Q1408" s="3" t="s">
        <v>25</v>
      </c>
      <c r="R1408" s="3" t="s">
        <v>2741</v>
      </c>
      <c r="S1408" s="1" t="s">
        <v>22</v>
      </c>
    </row>
    <row r="1409" spans="1:19" ht="38.25" x14ac:dyDescent="0.2">
      <c r="A1409" s="1">
        <v>2026218</v>
      </c>
      <c r="B1409" s="5">
        <v>46128</v>
      </c>
      <c r="C1409" s="7" t="s">
        <v>2979</v>
      </c>
      <c r="D1409" s="2" t="s">
        <v>111</v>
      </c>
      <c r="E1409" s="1" t="s">
        <v>23</v>
      </c>
      <c r="F1409" s="3" t="s">
        <v>52</v>
      </c>
      <c r="G1409" s="1">
        <v>287</v>
      </c>
      <c r="H1409" s="3" t="s">
        <v>53</v>
      </c>
      <c r="I1409" s="3" t="s">
        <v>54</v>
      </c>
      <c r="J1409" s="1" t="s">
        <v>24</v>
      </c>
      <c r="K1409" s="1" t="s">
        <v>488</v>
      </c>
      <c r="L1409" s="7" t="s">
        <v>3013</v>
      </c>
      <c r="M1409" s="3" t="s">
        <v>19</v>
      </c>
      <c r="N1409" s="125">
        <v>46022</v>
      </c>
      <c r="O1409" s="125">
        <v>46022</v>
      </c>
      <c r="P1409" s="3" t="s">
        <v>3003</v>
      </c>
      <c r="Q1409" s="3" t="s">
        <v>25</v>
      </c>
      <c r="R1409" s="3" t="s">
        <v>2741</v>
      </c>
      <c r="S1409" s="1" t="s">
        <v>22</v>
      </c>
    </row>
    <row r="1410" spans="1:19" ht="38.25" x14ac:dyDescent="0.2">
      <c r="A1410" s="1">
        <v>2026219</v>
      </c>
      <c r="B1410" s="5">
        <v>46128</v>
      </c>
      <c r="C1410" s="7" t="s">
        <v>2979</v>
      </c>
      <c r="D1410" s="2" t="s">
        <v>112</v>
      </c>
      <c r="E1410" s="1" t="s">
        <v>23</v>
      </c>
      <c r="F1410" s="3" t="s">
        <v>52</v>
      </c>
      <c r="G1410" s="1">
        <v>287</v>
      </c>
      <c r="H1410" s="3" t="s">
        <v>53</v>
      </c>
      <c r="I1410" s="3" t="s">
        <v>54</v>
      </c>
      <c r="J1410" s="1" t="s">
        <v>24</v>
      </c>
      <c r="K1410" s="1" t="s">
        <v>488</v>
      </c>
      <c r="L1410" s="7" t="s">
        <v>3014</v>
      </c>
      <c r="M1410" s="3" t="s">
        <v>19</v>
      </c>
      <c r="N1410" s="5">
        <v>43343</v>
      </c>
      <c r="O1410" s="5">
        <v>46996</v>
      </c>
      <c r="P1410" s="3" t="s">
        <v>3003</v>
      </c>
      <c r="Q1410" s="3" t="s">
        <v>25</v>
      </c>
      <c r="R1410" s="3" t="s">
        <v>2741</v>
      </c>
      <c r="S1410" s="1" t="s">
        <v>22</v>
      </c>
    </row>
    <row r="1411" spans="1:19" ht="38.25" x14ac:dyDescent="0.2">
      <c r="A1411" s="1">
        <v>2026220</v>
      </c>
      <c r="B1411" s="5">
        <v>46128</v>
      </c>
      <c r="C1411" s="7" t="s">
        <v>2979</v>
      </c>
      <c r="D1411" s="2" t="s">
        <v>113</v>
      </c>
      <c r="E1411" s="1" t="s">
        <v>23</v>
      </c>
      <c r="F1411" s="3" t="s">
        <v>52</v>
      </c>
      <c r="G1411" s="1">
        <v>287</v>
      </c>
      <c r="H1411" s="3" t="s">
        <v>53</v>
      </c>
      <c r="I1411" s="3" t="s">
        <v>54</v>
      </c>
      <c r="J1411" s="1" t="s">
        <v>24</v>
      </c>
      <c r="K1411" s="1" t="s">
        <v>488</v>
      </c>
      <c r="L1411" s="7" t="s">
        <v>3015</v>
      </c>
      <c r="M1411" s="3" t="s">
        <v>19</v>
      </c>
      <c r="N1411" s="5">
        <v>43251</v>
      </c>
      <c r="O1411" s="5">
        <v>46904</v>
      </c>
      <c r="P1411" s="3" t="s">
        <v>3003</v>
      </c>
      <c r="Q1411" s="3" t="s">
        <v>25</v>
      </c>
      <c r="R1411" s="3" t="s">
        <v>2741</v>
      </c>
      <c r="S1411" s="1" t="s">
        <v>22</v>
      </c>
    </row>
    <row r="1412" spans="1:19" ht="38.25" x14ac:dyDescent="0.2">
      <c r="A1412" s="1">
        <v>2026221</v>
      </c>
      <c r="B1412" s="5">
        <v>46128</v>
      </c>
      <c r="C1412" s="7" t="s">
        <v>2979</v>
      </c>
      <c r="D1412" s="2" t="s">
        <v>114</v>
      </c>
      <c r="E1412" s="1" t="s">
        <v>23</v>
      </c>
      <c r="F1412" s="3" t="s">
        <v>52</v>
      </c>
      <c r="G1412" s="1">
        <v>287</v>
      </c>
      <c r="H1412" s="3" t="s">
        <v>53</v>
      </c>
      <c r="I1412" s="3" t="s">
        <v>54</v>
      </c>
      <c r="J1412" s="1" t="s">
        <v>24</v>
      </c>
      <c r="K1412" s="1" t="s">
        <v>488</v>
      </c>
      <c r="L1412" s="7" t="s">
        <v>3016</v>
      </c>
      <c r="M1412" s="3" t="s">
        <v>19</v>
      </c>
      <c r="N1412" s="5">
        <v>43343</v>
      </c>
      <c r="O1412" s="5">
        <v>46996</v>
      </c>
      <c r="P1412" s="3" t="s">
        <v>3003</v>
      </c>
      <c r="Q1412" s="3" t="s">
        <v>25</v>
      </c>
      <c r="R1412" s="3" t="s">
        <v>2741</v>
      </c>
      <c r="S1412" s="1" t="s">
        <v>22</v>
      </c>
    </row>
    <row r="1413" spans="1:19" ht="38.25" x14ac:dyDescent="0.2">
      <c r="A1413" s="1">
        <v>2026222</v>
      </c>
      <c r="B1413" s="5">
        <v>46128</v>
      </c>
      <c r="C1413" s="7" t="s">
        <v>2979</v>
      </c>
      <c r="D1413" s="2" t="s">
        <v>115</v>
      </c>
      <c r="E1413" s="1" t="s">
        <v>23</v>
      </c>
      <c r="F1413" s="3" t="s">
        <v>52</v>
      </c>
      <c r="G1413" s="1">
        <v>287</v>
      </c>
      <c r="H1413" s="3" t="s">
        <v>53</v>
      </c>
      <c r="I1413" s="3" t="s">
        <v>54</v>
      </c>
      <c r="J1413" s="1" t="s">
        <v>24</v>
      </c>
      <c r="K1413" s="1" t="s">
        <v>488</v>
      </c>
      <c r="L1413" s="7" t="s">
        <v>1809</v>
      </c>
      <c r="M1413" s="3" t="s">
        <v>19</v>
      </c>
      <c r="N1413" s="5">
        <v>42886</v>
      </c>
      <c r="O1413" s="5">
        <v>46538</v>
      </c>
      <c r="P1413" s="3" t="s">
        <v>3003</v>
      </c>
      <c r="Q1413" s="3" t="s">
        <v>25</v>
      </c>
      <c r="R1413" s="3" t="s">
        <v>2741</v>
      </c>
      <c r="S1413" s="1" t="s">
        <v>22</v>
      </c>
    </row>
    <row r="1414" spans="1:19" ht="38.25" x14ac:dyDescent="0.2">
      <c r="A1414" s="1">
        <v>2026223</v>
      </c>
      <c r="B1414" s="5">
        <v>46128</v>
      </c>
      <c r="C1414" s="7" t="s">
        <v>2979</v>
      </c>
      <c r="D1414" s="2" t="s">
        <v>116</v>
      </c>
      <c r="E1414" s="1" t="s">
        <v>23</v>
      </c>
      <c r="F1414" s="3" t="s">
        <v>52</v>
      </c>
      <c r="G1414" s="1">
        <v>287</v>
      </c>
      <c r="H1414" s="3" t="s">
        <v>53</v>
      </c>
      <c r="I1414" s="3" t="s">
        <v>54</v>
      </c>
      <c r="J1414" s="1" t="s">
        <v>24</v>
      </c>
      <c r="K1414" s="1" t="s">
        <v>488</v>
      </c>
      <c r="L1414" s="7" t="s">
        <v>176</v>
      </c>
      <c r="M1414" s="25" t="s">
        <v>19</v>
      </c>
      <c r="N1414" s="5">
        <v>45138</v>
      </c>
      <c r="O1414" s="5">
        <v>48791</v>
      </c>
      <c r="P1414" s="3" t="s">
        <v>3003</v>
      </c>
      <c r="Q1414" s="3" t="s">
        <v>25</v>
      </c>
      <c r="R1414" s="3" t="s">
        <v>2741</v>
      </c>
      <c r="S1414" s="1" t="s">
        <v>22</v>
      </c>
    </row>
    <row r="1415" spans="1:19" ht="38.25" x14ac:dyDescent="0.2">
      <c r="A1415" s="1">
        <v>2026224</v>
      </c>
      <c r="B1415" s="5">
        <v>46128</v>
      </c>
      <c r="C1415" s="7" t="s">
        <v>2979</v>
      </c>
      <c r="D1415" s="2" t="s">
        <v>117</v>
      </c>
      <c r="E1415" s="1" t="s">
        <v>23</v>
      </c>
      <c r="F1415" s="3" t="s">
        <v>52</v>
      </c>
      <c r="G1415" s="1">
        <v>287</v>
      </c>
      <c r="H1415" s="3" t="s">
        <v>53</v>
      </c>
      <c r="I1415" s="3" t="s">
        <v>54</v>
      </c>
      <c r="J1415" s="1" t="s">
        <v>24</v>
      </c>
      <c r="K1415" s="1" t="s">
        <v>488</v>
      </c>
      <c r="L1415" s="7" t="s">
        <v>3017</v>
      </c>
      <c r="M1415" s="3" t="s">
        <v>19</v>
      </c>
      <c r="N1415" s="5">
        <v>42766</v>
      </c>
      <c r="O1415" s="5">
        <v>46418</v>
      </c>
      <c r="P1415" s="3" t="s">
        <v>3003</v>
      </c>
      <c r="Q1415" s="3" t="s">
        <v>25</v>
      </c>
      <c r="R1415" s="3" t="s">
        <v>2741</v>
      </c>
      <c r="S1415" s="1" t="s">
        <v>22</v>
      </c>
    </row>
    <row r="1416" spans="1:19" ht="38.25" x14ac:dyDescent="0.2">
      <c r="A1416" s="1">
        <v>2026225</v>
      </c>
      <c r="B1416" s="5">
        <v>46128</v>
      </c>
      <c r="C1416" s="7" t="s">
        <v>2979</v>
      </c>
      <c r="D1416" s="2" t="s">
        <v>118</v>
      </c>
      <c r="E1416" s="1" t="s">
        <v>23</v>
      </c>
      <c r="F1416" s="3" t="s">
        <v>52</v>
      </c>
      <c r="G1416" s="1">
        <v>287</v>
      </c>
      <c r="H1416" s="3" t="s">
        <v>53</v>
      </c>
      <c r="I1416" s="3" t="s">
        <v>54</v>
      </c>
      <c r="J1416" s="1" t="s">
        <v>24</v>
      </c>
      <c r="K1416" s="1" t="s">
        <v>488</v>
      </c>
      <c r="L1416" s="7" t="s">
        <v>1811</v>
      </c>
      <c r="M1416" s="3" t="s">
        <v>19</v>
      </c>
      <c r="N1416" s="5">
        <v>42766</v>
      </c>
      <c r="O1416" s="5">
        <v>46418</v>
      </c>
      <c r="P1416" s="3" t="s">
        <v>3003</v>
      </c>
      <c r="Q1416" s="3" t="s">
        <v>25</v>
      </c>
      <c r="R1416" s="3" t="s">
        <v>2741</v>
      </c>
      <c r="S1416" s="1" t="s">
        <v>22</v>
      </c>
    </row>
    <row r="1417" spans="1:19" ht="25.5" x14ac:dyDescent="0.2">
      <c r="A1417" s="1">
        <v>2026226</v>
      </c>
      <c r="B1417" s="5">
        <v>46128</v>
      </c>
      <c r="C1417" s="7" t="s">
        <v>2979</v>
      </c>
      <c r="D1417" s="2" t="s">
        <v>78</v>
      </c>
      <c r="E1417" s="1" t="s">
        <v>23</v>
      </c>
      <c r="F1417" s="3" t="s">
        <v>52</v>
      </c>
      <c r="G1417" s="1">
        <v>193</v>
      </c>
      <c r="H1417" s="3" t="s">
        <v>53</v>
      </c>
      <c r="I1417" s="3" t="s">
        <v>54</v>
      </c>
      <c r="J1417" s="1" t="s">
        <v>24</v>
      </c>
      <c r="K1417" s="1" t="s">
        <v>487</v>
      </c>
      <c r="L1417" s="7" t="s">
        <v>31</v>
      </c>
      <c r="M1417" s="3" t="s">
        <v>484</v>
      </c>
      <c r="O1417" s="5"/>
      <c r="P1417" s="3" t="s">
        <v>3003</v>
      </c>
      <c r="Q1417" s="3" t="s">
        <v>25</v>
      </c>
      <c r="R1417" s="3" t="s">
        <v>2741</v>
      </c>
      <c r="S1417" s="1" t="s">
        <v>22</v>
      </c>
    </row>
    <row r="1418" spans="1:19" ht="25.5" x14ac:dyDescent="0.2">
      <c r="A1418" s="1">
        <v>2026227</v>
      </c>
      <c r="B1418" s="5">
        <v>46128</v>
      </c>
      <c r="C1418" s="7" t="s">
        <v>2979</v>
      </c>
      <c r="D1418" s="2" t="s">
        <v>79</v>
      </c>
      <c r="E1418" s="1" t="s">
        <v>23</v>
      </c>
      <c r="F1418" s="3" t="s">
        <v>52</v>
      </c>
      <c r="G1418" s="1">
        <v>193</v>
      </c>
      <c r="H1418" s="3" t="s">
        <v>53</v>
      </c>
      <c r="I1418" s="3" t="s">
        <v>54</v>
      </c>
      <c r="J1418" s="1" t="s">
        <v>24</v>
      </c>
      <c r="K1418" s="1" t="s">
        <v>487</v>
      </c>
      <c r="L1418" s="7" t="s">
        <v>3018</v>
      </c>
      <c r="M1418" s="3" t="s">
        <v>19</v>
      </c>
      <c r="N1418" s="5">
        <v>44439</v>
      </c>
      <c r="O1418" s="5">
        <v>48091</v>
      </c>
      <c r="P1418" s="3" t="s">
        <v>3003</v>
      </c>
      <c r="Q1418" s="3" t="s">
        <v>25</v>
      </c>
      <c r="R1418" s="3" t="s">
        <v>2741</v>
      </c>
      <c r="S1418" s="1" t="s">
        <v>22</v>
      </c>
    </row>
    <row r="1419" spans="1:19" ht="25.5" x14ac:dyDescent="0.2">
      <c r="A1419" s="1">
        <v>2026228</v>
      </c>
      <c r="B1419" s="5">
        <v>46128</v>
      </c>
      <c r="C1419" s="7" t="s">
        <v>2979</v>
      </c>
      <c r="D1419" s="2" t="s">
        <v>80</v>
      </c>
      <c r="E1419" s="1" t="s">
        <v>23</v>
      </c>
      <c r="F1419" s="3" t="s">
        <v>52</v>
      </c>
      <c r="G1419" s="1">
        <v>193</v>
      </c>
      <c r="H1419" s="3" t="s">
        <v>53</v>
      </c>
      <c r="I1419" s="3" t="s">
        <v>54</v>
      </c>
      <c r="J1419" s="1" t="s">
        <v>24</v>
      </c>
      <c r="K1419" s="1" t="s">
        <v>487</v>
      </c>
      <c r="L1419" s="7" t="s">
        <v>3019</v>
      </c>
      <c r="M1419" s="3" t="s">
        <v>19</v>
      </c>
      <c r="N1419" s="5">
        <v>43404</v>
      </c>
      <c r="O1419" s="5">
        <v>47057</v>
      </c>
      <c r="P1419" s="3" t="s">
        <v>3003</v>
      </c>
      <c r="Q1419" s="3" t="s">
        <v>25</v>
      </c>
      <c r="R1419" s="3" t="s">
        <v>2741</v>
      </c>
      <c r="S1419" s="1" t="s">
        <v>22</v>
      </c>
    </row>
    <row r="1420" spans="1:19" ht="25.5" x14ac:dyDescent="0.2">
      <c r="A1420" s="1">
        <v>2026229</v>
      </c>
      <c r="B1420" s="5">
        <v>46128</v>
      </c>
      <c r="C1420" s="7" t="s">
        <v>2979</v>
      </c>
      <c r="D1420" s="2" t="s">
        <v>81</v>
      </c>
      <c r="E1420" s="1" t="s">
        <v>23</v>
      </c>
      <c r="F1420" s="3" t="s">
        <v>52</v>
      </c>
      <c r="G1420" s="1">
        <v>193</v>
      </c>
      <c r="H1420" s="3" t="s">
        <v>53</v>
      </c>
      <c r="I1420" s="3" t="s">
        <v>54</v>
      </c>
      <c r="J1420" s="1" t="s">
        <v>24</v>
      </c>
      <c r="K1420" s="1" t="s">
        <v>487</v>
      </c>
      <c r="L1420" s="7" t="s">
        <v>3020</v>
      </c>
      <c r="M1420" s="3" t="s">
        <v>19</v>
      </c>
      <c r="N1420" s="5">
        <v>44286</v>
      </c>
      <c r="O1420" s="5">
        <v>47938</v>
      </c>
      <c r="P1420" s="3" t="s">
        <v>3003</v>
      </c>
      <c r="Q1420" s="3" t="s">
        <v>25</v>
      </c>
      <c r="R1420" s="3" t="s">
        <v>2741</v>
      </c>
      <c r="S1420" s="1" t="s">
        <v>22</v>
      </c>
    </row>
    <row r="1421" spans="1:19" ht="38.25" x14ac:dyDescent="0.2">
      <c r="A1421" s="1">
        <v>2026230</v>
      </c>
      <c r="B1421" s="5">
        <v>46128</v>
      </c>
      <c r="C1421" s="7" t="s">
        <v>2979</v>
      </c>
      <c r="D1421" s="2" t="s">
        <v>3021</v>
      </c>
      <c r="E1421" s="1" t="s">
        <v>23</v>
      </c>
      <c r="F1421" s="3" t="s">
        <v>52</v>
      </c>
      <c r="G1421" s="1">
        <v>193</v>
      </c>
      <c r="H1421" s="3" t="s">
        <v>53</v>
      </c>
      <c r="I1421" s="3" t="s">
        <v>54</v>
      </c>
      <c r="J1421" s="1" t="s">
        <v>24</v>
      </c>
      <c r="K1421" s="1" t="s">
        <v>487</v>
      </c>
      <c r="L1421" s="7" t="s">
        <v>3022</v>
      </c>
      <c r="M1421" s="3" t="s">
        <v>19</v>
      </c>
      <c r="N1421" s="5">
        <v>42766</v>
      </c>
      <c r="O1421" s="5">
        <v>46418</v>
      </c>
      <c r="P1421" s="3" t="s">
        <v>3003</v>
      </c>
      <c r="Q1421" s="3" t="s">
        <v>25</v>
      </c>
      <c r="R1421" s="3" t="s">
        <v>2741</v>
      </c>
      <c r="S1421" s="1" t="s">
        <v>22</v>
      </c>
    </row>
    <row r="1422" spans="1:19" ht="25.5" x14ac:dyDescent="0.2">
      <c r="A1422" s="1">
        <v>2026231</v>
      </c>
      <c r="B1422" s="5">
        <v>46128</v>
      </c>
      <c r="C1422" s="7" t="s">
        <v>2979</v>
      </c>
      <c r="D1422" s="2" t="s">
        <v>83</v>
      </c>
      <c r="E1422" s="1" t="s">
        <v>23</v>
      </c>
      <c r="F1422" s="3" t="s">
        <v>52</v>
      </c>
      <c r="G1422" s="1">
        <v>193</v>
      </c>
      <c r="H1422" s="3" t="s">
        <v>53</v>
      </c>
      <c r="I1422" s="3" t="s">
        <v>54</v>
      </c>
      <c r="J1422" s="1" t="s">
        <v>24</v>
      </c>
      <c r="K1422" s="1" t="s">
        <v>487</v>
      </c>
      <c r="L1422" s="7" t="s">
        <v>1815</v>
      </c>
      <c r="M1422" s="3" t="s">
        <v>19</v>
      </c>
      <c r="N1422" s="5">
        <v>42825</v>
      </c>
      <c r="O1422" s="5">
        <v>46477</v>
      </c>
      <c r="P1422" s="3" t="s">
        <v>3003</v>
      </c>
      <c r="Q1422" s="3" t="s">
        <v>25</v>
      </c>
      <c r="R1422" s="3" t="s">
        <v>2741</v>
      </c>
      <c r="S1422" s="1" t="s">
        <v>22</v>
      </c>
    </row>
    <row r="1423" spans="1:19" ht="25.5" x14ac:dyDescent="0.2">
      <c r="A1423" s="1">
        <v>2026232</v>
      </c>
      <c r="B1423" s="5">
        <v>46128</v>
      </c>
      <c r="C1423" s="7" t="s">
        <v>2979</v>
      </c>
      <c r="D1423" s="2" t="s">
        <v>84</v>
      </c>
      <c r="E1423" s="1" t="s">
        <v>23</v>
      </c>
      <c r="F1423" s="3" t="s">
        <v>52</v>
      </c>
      <c r="G1423" s="1">
        <v>193</v>
      </c>
      <c r="H1423" s="3" t="s">
        <v>53</v>
      </c>
      <c r="I1423" s="3" t="s">
        <v>54</v>
      </c>
      <c r="J1423" s="1" t="s">
        <v>24</v>
      </c>
      <c r="K1423" s="1" t="s">
        <v>487</v>
      </c>
      <c r="L1423" s="7" t="s">
        <v>1816</v>
      </c>
      <c r="M1423" s="3" t="s">
        <v>19</v>
      </c>
      <c r="N1423" s="5">
        <v>43281</v>
      </c>
      <c r="O1423" s="5">
        <v>46934</v>
      </c>
      <c r="P1423" s="3" t="s">
        <v>3003</v>
      </c>
      <c r="Q1423" s="3" t="s">
        <v>25</v>
      </c>
      <c r="R1423" s="3" t="s">
        <v>2741</v>
      </c>
      <c r="S1423" s="1" t="s">
        <v>22</v>
      </c>
    </row>
    <row r="1424" spans="1:19" ht="25.5" x14ac:dyDescent="0.2">
      <c r="A1424" s="1">
        <v>2026233</v>
      </c>
      <c r="B1424" s="5">
        <v>46128</v>
      </c>
      <c r="C1424" s="7" t="s">
        <v>2979</v>
      </c>
      <c r="D1424" s="2" t="s">
        <v>85</v>
      </c>
      <c r="E1424" s="1" t="s">
        <v>23</v>
      </c>
      <c r="F1424" s="3" t="s">
        <v>52</v>
      </c>
      <c r="G1424" s="1">
        <v>193</v>
      </c>
      <c r="H1424" s="3" t="s">
        <v>53</v>
      </c>
      <c r="I1424" s="3" t="s">
        <v>54</v>
      </c>
      <c r="J1424" s="1" t="s">
        <v>24</v>
      </c>
      <c r="K1424" s="1" t="s">
        <v>487</v>
      </c>
      <c r="L1424" s="7" t="s">
        <v>3023</v>
      </c>
      <c r="M1424" s="3" t="s">
        <v>19</v>
      </c>
      <c r="N1424" s="5">
        <v>42825</v>
      </c>
      <c r="O1424" s="5">
        <v>46477</v>
      </c>
      <c r="P1424" s="3" t="s">
        <v>3003</v>
      </c>
      <c r="Q1424" s="3" t="s">
        <v>25</v>
      </c>
      <c r="R1424" s="3" t="s">
        <v>2741</v>
      </c>
      <c r="S1424" s="1" t="s">
        <v>22</v>
      </c>
    </row>
    <row r="1425" spans="1:19" ht="25.5" x14ac:dyDescent="0.2">
      <c r="A1425" s="1">
        <v>2026234</v>
      </c>
      <c r="B1425" s="5">
        <v>46128</v>
      </c>
      <c r="C1425" s="7" t="s">
        <v>2979</v>
      </c>
      <c r="D1425" s="2" t="s">
        <v>86</v>
      </c>
      <c r="E1425" s="1" t="s">
        <v>23</v>
      </c>
      <c r="F1425" s="3" t="s">
        <v>52</v>
      </c>
      <c r="G1425" s="1">
        <v>193</v>
      </c>
      <c r="H1425" s="3" t="s">
        <v>53</v>
      </c>
      <c r="I1425" s="3" t="s">
        <v>54</v>
      </c>
      <c r="J1425" s="1" t="s">
        <v>24</v>
      </c>
      <c r="K1425" s="1" t="s">
        <v>487</v>
      </c>
      <c r="L1425" s="7" t="s">
        <v>145</v>
      </c>
      <c r="M1425" s="3" t="s">
        <v>19</v>
      </c>
      <c r="N1425" s="5">
        <v>43281</v>
      </c>
      <c r="O1425" s="5">
        <v>46934</v>
      </c>
      <c r="P1425" s="3" t="s">
        <v>3003</v>
      </c>
      <c r="Q1425" s="3" t="s">
        <v>25</v>
      </c>
      <c r="R1425" s="3" t="s">
        <v>2741</v>
      </c>
      <c r="S1425" s="1" t="s">
        <v>22</v>
      </c>
    </row>
    <row r="1426" spans="1:19" ht="25.5" x14ac:dyDescent="0.2">
      <c r="A1426" s="1">
        <v>2026235</v>
      </c>
      <c r="B1426" s="5">
        <v>46128</v>
      </c>
      <c r="C1426" s="7" t="s">
        <v>2979</v>
      </c>
      <c r="D1426" s="2" t="s">
        <v>87</v>
      </c>
      <c r="E1426" s="1" t="s">
        <v>23</v>
      </c>
      <c r="F1426" s="3" t="s">
        <v>52</v>
      </c>
      <c r="G1426" s="1">
        <v>193</v>
      </c>
      <c r="H1426" s="3" t="s">
        <v>53</v>
      </c>
      <c r="I1426" s="3" t="s">
        <v>54</v>
      </c>
      <c r="J1426" s="1" t="s">
        <v>24</v>
      </c>
      <c r="K1426" s="1" t="s">
        <v>487</v>
      </c>
      <c r="L1426" s="7" t="s">
        <v>1819</v>
      </c>
      <c r="M1426" s="3" t="s">
        <v>19</v>
      </c>
      <c r="N1426" s="5">
        <v>42825</v>
      </c>
      <c r="O1426" s="5">
        <v>46477</v>
      </c>
      <c r="P1426" s="3" t="s">
        <v>3003</v>
      </c>
      <c r="Q1426" s="3" t="s">
        <v>25</v>
      </c>
      <c r="R1426" s="3" t="s">
        <v>2741</v>
      </c>
      <c r="S1426" s="1" t="s">
        <v>22</v>
      </c>
    </row>
    <row r="1427" spans="1:19" ht="25.5" x14ac:dyDescent="0.2">
      <c r="A1427" s="1">
        <v>2026236</v>
      </c>
      <c r="B1427" s="5">
        <v>46128</v>
      </c>
      <c r="C1427" s="7" t="s">
        <v>2979</v>
      </c>
      <c r="D1427" s="2" t="s">
        <v>88</v>
      </c>
      <c r="E1427" s="1" t="s">
        <v>23</v>
      </c>
      <c r="F1427" s="3" t="s">
        <v>52</v>
      </c>
      <c r="G1427" s="1">
        <v>193</v>
      </c>
      <c r="H1427" s="3" t="s">
        <v>53</v>
      </c>
      <c r="I1427" s="3" t="s">
        <v>54</v>
      </c>
      <c r="J1427" s="1" t="s">
        <v>24</v>
      </c>
      <c r="K1427" s="1" t="s">
        <v>487</v>
      </c>
      <c r="L1427" s="7" t="s">
        <v>3024</v>
      </c>
      <c r="M1427" s="3" t="s">
        <v>19</v>
      </c>
      <c r="N1427" s="5">
        <v>42825</v>
      </c>
      <c r="O1427" s="5">
        <v>46477</v>
      </c>
      <c r="P1427" s="3" t="s">
        <v>3003</v>
      </c>
      <c r="Q1427" s="3" t="s">
        <v>25</v>
      </c>
      <c r="R1427" s="3" t="s">
        <v>2741</v>
      </c>
      <c r="S1427" s="1" t="s">
        <v>22</v>
      </c>
    </row>
    <row r="1428" spans="1:19" ht="25.5" x14ac:dyDescent="0.2">
      <c r="A1428" s="1">
        <v>2026237</v>
      </c>
      <c r="B1428" s="5">
        <v>46128</v>
      </c>
      <c r="C1428" s="7" t="s">
        <v>2979</v>
      </c>
      <c r="D1428" s="2" t="s">
        <v>89</v>
      </c>
      <c r="E1428" s="1" t="s">
        <v>23</v>
      </c>
      <c r="F1428" s="3" t="s">
        <v>52</v>
      </c>
      <c r="G1428" s="1">
        <v>193</v>
      </c>
      <c r="H1428" s="3" t="s">
        <v>53</v>
      </c>
      <c r="I1428" s="3" t="s">
        <v>54</v>
      </c>
      <c r="J1428" s="1" t="s">
        <v>24</v>
      </c>
      <c r="K1428" s="1" t="s">
        <v>487</v>
      </c>
      <c r="L1428" s="7" t="s">
        <v>148</v>
      </c>
      <c r="M1428" s="3" t="s">
        <v>19</v>
      </c>
      <c r="N1428" s="5">
        <v>42886</v>
      </c>
      <c r="O1428" s="5">
        <v>46538</v>
      </c>
      <c r="P1428" s="3" t="s">
        <v>3003</v>
      </c>
      <c r="Q1428" s="3" t="s">
        <v>25</v>
      </c>
      <c r="R1428" s="3" t="s">
        <v>2741</v>
      </c>
      <c r="S1428" s="1" t="s">
        <v>22</v>
      </c>
    </row>
    <row r="1429" spans="1:19" ht="25.5" x14ac:dyDescent="0.2">
      <c r="A1429" s="1">
        <v>2026238</v>
      </c>
      <c r="B1429" s="5">
        <v>46128</v>
      </c>
      <c r="C1429" s="7" t="s">
        <v>2979</v>
      </c>
      <c r="D1429" s="2" t="s">
        <v>90</v>
      </c>
      <c r="E1429" s="1" t="s">
        <v>23</v>
      </c>
      <c r="F1429" s="3" t="s">
        <v>52</v>
      </c>
      <c r="G1429" s="1">
        <v>193</v>
      </c>
      <c r="H1429" s="3" t="s">
        <v>53</v>
      </c>
      <c r="I1429" s="3" t="s">
        <v>54</v>
      </c>
      <c r="J1429" s="1" t="s">
        <v>24</v>
      </c>
      <c r="K1429" s="1" t="s">
        <v>487</v>
      </c>
      <c r="L1429" s="7" t="s">
        <v>1821</v>
      </c>
      <c r="M1429" s="3" t="s">
        <v>19</v>
      </c>
      <c r="N1429" s="5">
        <v>42886</v>
      </c>
      <c r="O1429" s="5">
        <v>46538</v>
      </c>
      <c r="P1429" s="3" t="s">
        <v>3003</v>
      </c>
      <c r="Q1429" s="3" t="s">
        <v>25</v>
      </c>
      <c r="R1429" s="3" t="s">
        <v>2741</v>
      </c>
      <c r="S1429" s="1" t="s">
        <v>22</v>
      </c>
    </row>
    <row r="1430" spans="1:19" ht="25.5" x14ac:dyDescent="0.2">
      <c r="A1430" s="1">
        <v>2026239</v>
      </c>
      <c r="B1430" s="5">
        <v>46128</v>
      </c>
      <c r="C1430" s="7" t="s">
        <v>2979</v>
      </c>
      <c r="D1430" s="2" t="s">
        <v>91</v>
      </c>
      <c r="E1430" s="1" t="s">
        <v>23</v>
      </c>
      <c r="F1430" s="3" t="s">
        <v>52</v>
      </c>
      <c r="G1430" s="1">
        <v>193</v>
      </c>
      <c r="H1430" s="3" t="s">
        <v>53</v>
      </c>
      <c r="I1430" s="3" t="s">
        <v>54</v>
      </c>
      <c r="J1430" s="1" t="s">
        <v>24</v>
      </c>
      <c r="K1430" s="1" t="s">
        <v>487</v>
      </c>
      <c r="L1430" s="7" t="s">
        <v>1822</v>
      </c>
      <c r="M1430" s="3" t="s">
        <v>19</v>
      </c>
      <c r="N1430" s="5">
        <v>43312</v>
      </c>
      <c r="O1430" s="5">
        <v>46965</v>
      </c>
      <c r="P1430" s="3" t="s">
        <v>3003</v>
      </c>
      <c r="Q1430" s="3" t="s">
        <v>25</v>
      </c>
      <c r="R1430" s="3" t="s">
        <v>2741</v>
      </c>
      <c r="S1430" s="1" t="s">
        <v>22</v>
      </c>
    </row>
    <row r="1431" spans="1:19" ht="25.5" x14ac:dyDescent="0.2">
      <c r="A1431" s="1">
        <v>2026240</v>
      </c>
      <c r="B1431" s="5">
        <v>46128</v>
      </c>
      <c r="C1431" s="7" t="s">
        <v>2979</v>
      </c>
      <c r="D1431" s="2" t="s">
        <v>92</v>
      </c>
      <c r="E1431" s="1" t="s">
        <v>23</v>
      </c>
      <c r="F1431" s="3" t="s">
        <v>52</v>
      </c>
      <c r="G1431" s="1">
        <v>193</v>
      </c>
      <c r="H1431" s="3" t="s">
        <v>53</v>
      </c>
      <c r="I1431" s="3" t="s">
        <v>54</v>
      </c>
      <c r="J1431" s="1" t="s">
        <v>24</v>
      </c>
      <c r="K1431" s="1" t="s">
        <v>487</v>
      </c>
      <c r="L1431" s="7" t="s">
        <v>3025</v>
      </c>
      <c r="M1431" s="3" t="s">
        <v>19</v>
      </c>
      <c r="N1431" s="5">
        <v>42825</v>
      </c>
      <c r="O1431" s="5">
        <v>46477</v>
      </c>
      <c r="P1431" s="3" t="s">
        <v>3003</v>
      </c>
      <c r="Q1431" s="3" t="s">
        <v>25</v>
      </c>
      <c r="R1431" s="3" t="s">
        <v>2741</v>
      </c>
      <c r="S1431" s="1" t="s">
        <v>22</v>
      </c>
    </row>
    <row r="1432" spans="1:19" ht="25.5" x14ac:dyDescent="0.2">
      <c r="A1432" s="1">
        <v>2026241</v>
      </c>
      <c r="B1432" s="5">
        <v>46128</v>
      </c>
      <c r="C1432" s="7" t="s">
        <v>2979</v>
      </c>
      <c r="D1432" s="2" t="s">
        <v>152</v>
      </c>
      <c r="E1432" s="1" t="s">
        <v>23</v>
      </c>
      <c r="F1432" s="3" t="s">
        <v>52</v>
      </c>
      <c r="G1432" s="1">
        <v>193</v>
      </c>
      <c r="H1432" s="3" t="s">
        <v>53</v>
      </c>
      <c r="I1432" s="3" t="s">
        <v>54</v>
      </c>
      <c r="J1432" s="1" t="s">
        <v>24</v>
      </c>
      <c r="K1432" s="1" t="s">
        <v>487</v>
      </c>
      <c r="L1432" s="7" t="s">
        <v>1824</v>
      </c>
      <c r="M1432" s="3" t="s">
        <v>19</v>
      </c>
      <c r="N1432" s="5">
        <v>42674</v>
      </c>
      <c r="O1432" s="5">
        <v>46326</v>
      </c>
      <c r="P1432" s="3" t="s">
        <v>3003</v>
      </c>
      <c r="Q1432" s="3" t="s">
        <v>25</v>
      </c>
      <c r="R1432" s="3" t="s">
        <v>2741</v>
      </c>
      <c r="S1432" s="1" t="s">
        <v>22</v>
      </c>
    </row>
    <row r="1433" spans="1:19" ht="25.5" x14ac:dyDescent="0.2">
      <c r="A1433" s="1">
        <v>2026242</v>
      </c>
      <c r="B1433" s="5">
        <v>46128</v>
      </c>
      <c r="C1433" s="7" t="s">
        <v>2979</v>
      </c>
      <c r="D1433" s="2" t="s">
        <v>93</v>
      </c>
      <c r="E1433" s="1" t="s">
        <v>23</v>
      </c>
      <c r="F1433" s="3" t="s">
        <v>52</v>
      </c>
      <c r="G1433" s="1">
        <v>193</v>
      </c>
      <c r="H1433" s="3" t="s">
        <v>53</v>
      </c>
      <c r="I1433" s="3" t="s">
        <v>54</v>
      </c>
      <c r="J1433" s="1" t="s">
        <v>24</v>
      </c>
      <c r="K1433" s="1" t="s">
        <v>487</v>
      </c>
      <c r="L1433" s="7" t="s">
        <v>3026</v>
      </c>
      <c r="M1433" s="3" t="s">
        <v>19</v>
      </c>
      <c r="N1433" s="5">
        <v>42825</v>
      </c>
      <c r="O1433" s="5">
        <v>46477</v>
      </c>
      <c r="P1433" s="3" t="s">
        <v>3003</v>
      </c>
      <c r="Q1433" s="3" t="s">
        <v>25</v>
      </c>
      <c r="R1433" s="3" t="s">
        <v>2741</v>
      </c>
      <c r="S1433" s="1" t="s">
        <v>22</v>
      </c>
    </row>
    <row r="1434" spans="1:19" ht="25.5" x14ac:dyDescent="0.2">
      <c r="A1434" s="1">
        <v>2026243</v>
      </c>
      <c r="B1434" s="5">
        <v>46128</v>
      </c>
      <c r="C1434" s="7" t="s">
        <v>2979</v>
      </c>
      <c r="D1434" s="2" t="s">
        <v>94</v>
      </c>
      <c r="E1434" s="1" t="s">
        <v>23</v>
      </c>
      <c r="F1434" s="3" t="s">
        <v>52</v>
      </c>
      <c r="G1434" s="1">
        <v>193</v>
      </c>
      <c r="H1434" s="3" t="s">
        <v>53</v>
      </c>
      <c r="I1434" s="3" t="s">
        <v>54</v>
      </c>
      <c r="J1434" s="1" t="s">
        <v>24</v>
      </c>
      <c r="K1434" s="1" t="s">
        <v>487</v>
      </c>
      <c r="L1434" s="7" t="s">
        <v>1826</v>
      </c>
      <c r="M1434" s="3" t="s">
        <v>19</v>
      </c>
      <c r="N1434" s="5">
        <v>43921</v>
      </c>
      <c r="O1434" s="5">
        <v>47573</v>
      </c>
      <c r="P1434" s="3" t="s">
        <v>3003</v>
      </c>
      <c r="Q1434" s="3" t="s">
        <v>25</v>
      </c>
      <c r="R1434" s="3" t="s">
        <v>2741</v>
      </c>
      <c r="S1434" s="1" t="s">
        <v>22</v>
      </c>
    </row>
    <row r="1435" spans="1:19" ht="25.5" x14ac:dyDescent="0.2">
      <c r="A1435" s="1">
        <v>2026244</v>
      </c>
      <c r="B1435" s="5">
        <v>46128</v>
      </c>
      <c r="C1435" s="7" t="s">
        <v>2979</v>
      </c>
      <c r="D1435" s="2" t="s">
        <v>95</v>
      </c>
      <c r="E1435" s="1" t="s">
        <v>23</v>
      </c>
      <c r="F1435" s="3" t="s">
        <v>52</v>
      </c>
      <c r="G1435" s="1">
        <v>193</v>
      </c>
      <c r="H1435" s="3" t="s">
        <v>53</v>
      </c>
      <c r="I1435" s="3" t="s">
        <v>54</v>
      </c>
      <c r="J1435" s="1" t="s">
        <v>24</v>
      </c>
      <c r="K1435" s="1" t="s">
        <v>487</v>
      </c>
      <c r="L1435" s="7" t="s">
        <v>1827</v>
      </c>
      <c r="M1435" s="3" t="s">
        <v>19</v>
      </c>
      <c r="N1435" s="5">
        <v>42825</v>
      </c>
      <c r="O1435" s="5">
        <v>46477</v>
      </c>
      <c r="P1435" s="3" t="s">
        <v>3003</v>
      </c>
      <c r="Q1435" s="3" t="s">
        <v>25</v>
      </c>
      <c r="R1435" s="3" t="s">
        <v>2741</v>
      </c>
      <c r="S1435" s="1" t="s">
        <v>22</v>
      </c>
    </row>
    <row r="1436" spans="1:19" ht="25.5" x14ac:dyDescent="0.2">
      <c r="A1436" s="1">
        <v>2026245</v>
      </c>
      <c r="B1436" s="5">
        <v>46128</v>
      </c>
      <c r="C1436" s="7" t="s">
        <v>2979</v>
      </c>
      <c r="D1436" s="2" t="s">
        <v>96</v>
      </c>
      <c r="E1436" s="1" t="s">
        <v>23</v>
      </c>
      <c r="F1436" s="3" t="s">
        <v>52</v>
      </c>
      <c r="G1436" s="1">
        <v>193</v>
      </c>
      <c r="H1436" s="3" t="s">
        <v>53</v>
      </c>
      <c r="I1436" s="3" t="s">
        <v>54</v>
      </c>
      <c r="J1436" s="1" t="s">
        <v>24</v>
      </c>
      <c r="K1436" s="1" t="s">
        <v>487</v>
      </c>
      <c r="L1436" s="7" t="s">
        <v>157</v>
      </c>
      <c r="M1436" s="3" t="s">
        <v>19</v>
      </c>
      <c r="N1436" s="5">
        <v>42825</v>
      </c>
      <c r="O1436" s="5">
        <v>46477</v>
      </c>
      <c r="P1436" s="3" t="s">
        <v>3003</v>
      </c>
      <c r="Q1436" s="3" t="s">
        <v>25</v>
      </c>
      <c r="R1436" s="3" t="s">
        <v>2741</v>
      </c>
      <c r="S1436" s="1" t="s">
        <v>22</v>
      </c>
    </row>
    <row r="1437" spans="1:19" ht="25.5" x14ac:dyDescent="0.2">
      <c r="A1437" s="1">
        <v>2026246</v>
      </c>
      <c r="B1437" s="5">
        <v>46128</v>
      </c>
      <c r="C1437" s="7" t="s">
        <v>2979</v>
      </c>
      <c r="D1437" s="2" t="s">
        <v>97</v>
      </c>
      <c r="E1437" s="1" t="s">
        <v>23</v>
      </c>
      <c r="F1437" s="3" t="s">
        <v>52</v>
      </c>
      <c r="G1437" s="1">
        <v>193</v>
      </c>
      <c r="H1437" s="3" t="s">
        <v>53</v>
      </c>
      <c r="I1437" s="3" t="s">
        <v>54</v>
      </c>
      <c r="J1437" s="1" t="s">
        <v>24</v>
      </c>
      <c r="K1437" s="1" t="s">
        <v>487</v>
      </c>
      <c r="L1437" s="7" t="s">
        <v>158</v>
      </c>
      <c r="M1437" s="3" t="s">
        <v>19</v>
      </c>
      <c r="N1437" s="5">
        <v>43616</v>
      </c>
      <c r="O1437" s="5">
        <v>47269</v>
      </c>
      <c r="P1437" s="3" t="s">
        <v>3003</v>
      </c>
      <c r="Q1437" s="3" t="s">
        <v>25</v>
      </c>
      <c r="R1437" s="3" t="s">
        <v>2741</v>
      </c>
      <c r="S1437" s="1" t="s">
        <v>22</v>
      </c>
    </row>
    <row r="1438" spans="1:19" ht="25.5" x14ac:dyDescent="0.2">
      <c r="A1438" s="1">
        <v>2026247</v>
      </c>
      <c r="B1438" s="5">
        <v>46128</v>
      </c>
      <c r="C1438" s="7" t="s">
        <v>2979</v>
      </c>
      <c r="D1438" s="2" t="s">
        <v>64</v>
      </c>
      <c r="E1438" s="1" t="s">
        <v>23</v>
      </c>
      <c r="F1438" s="3" t="s">
        <v>52</v>
      </c>
      <c r="G1438" s="1">
        <v>97</v>
      </c>
      <c r="H1438" s="3" t="s">
        <v>53</v>
      </c>
      <c r="I1438" s="3" t="s">
        <v>54</v>
      </c>
      <c r="J1438" s="1" t="s">
        <v>24</v>
      </c>
      <c r="K1438" s="7" t="s">
        <v>486</v>
      </c>
      <c r="L1438" s="1" t="s">
        <v>484</v>
      </c>
      <c r="M1438" s="4" t="s">
        <v>31</v>
      </c>
      <c r="N1438" s="25" t="s">
        <v>31</v>
      </c>
      <c r="O1438" s="5" t="s">
        <v>31</v>
      </c>
      <c r="P1438" s="3" t="s">
        <v>3003</v>
      </c>
      <c r="Q1438" s="3" t="s">
        <v>25</v>
      </c>
      <c r="R1438" s="3" t="s">
        <v>2741</v>
      </c>
      <c r="S1438" s="1" t="s">
        <v>22</v>
      </c>
    </row>
    <row r="1439" spans="1:19" ht="25.5" x14ac:dyDescent="0.2">
      <c r="A1439" s="1">
        <v>2026248</v>
      </c>
      <c r="B1439" s="5">
        <v>46128</v>
      </c>
      <c r="C1439" s="7" t="s">
        <v>2979</v>
      </c>
      <c r="D1439" s="2" t="s">
        <v>57</v>
      </c>
      <c r="E1439" s="1" t="s">
        <v>23</v>
      </c>
      <c r="F1439" s="3" t="s">
        <v>52</v>
      </c>
      <c r="G1439" s="1">
        <v>97</v>
      </c>
      <c r="H1439" s="3" t="s">
        <v>53</v>
      </c>
      <c r="I1439" s="3" t="s">
        <v>54</v>
      </c>
      <c r="J1439" s="1" t="s">
        <v>24</v>
      </c>
      <c r="K1439" s="7" t="s">
        <v>486</v>
      </c>
      <c r="L1439" s="7" t="s">
        <v>3027</v>
      </c>
      <c r="M1439" s="3" t="s">
        <v>19</v>
      </c>
      <c r="N1439" s="5">
        <v>42766</v>
      </c>
      <c r="O1439" s="5">
        <v>46418</v>
      </c>
      <c r="P1439" s="3" t="s">
        <v>3003</v>
      </c>
      <c r="Q1439" s="3" t="s">
        <v>25</v>
      </c>
      <c r="R1439" s="3" t="s">
        <v>2741</v>
      </c>
      <c r="S1439" s="1" t="s">
        <v>22</v>
      </c>
    </row>
    <row r="1440" spans="1:19" ht="25.5" x14ac:dyDescent="0.2">
      <c r="A1440" s="1">
        <v>2026249</v>
      </c>
      <c r="B1440" s="5">
        <v>46128</v>
      </c>
      <c r="C1440" s="7" t="s">
        <v>2979</v>
      </c>
      <c r="D1440" s="2" t="s">
        <v>58</v>
      </c>
      <c r="E1440" s="1" t="s">
        <v>23</v>
      </c>
      <c r="F1440" s="3" t="s">
        <v>52</v>
      </c>
      <c r="G1440" s="1">
        <v>97</v>
      </c>
      <c r="H1440" s="3" t="s">
        <v>53</v>
      </c>
      <c r="I1440" s="3" t="s">
        <v>54</v>
      </c>
      <c r="J1440" s="1" t="s">
        <v>24</v>
      </c>
      <c r="K1440" s="7" t="s">
        <v>486</v>
      </c>
      <c r="L1440" s="7" t="s">
        <v>1830</v>
      </c>
      <c r="M1440" s="3" t="s">
        <v>19</v>
      </c>
      <c r="N1440" s="5">
        <v>44500</v>
      </c>
      <c r="O1440" s="5">
        <v>48152</v>
      </c>
      <c r="P1440" s="3" t="s">
        <v>3003</v>
      </c>
      <c r="Q1440" s="3" t="s">
        <v>25</v>
      </c>
      <c r="R1440" s="3" t="s">
        <v>2741</v>
      </c>
      <c r="S1440" s="1" t="s">
        <v>22</v>
      </c>
    </row>
    <row r="1441" spans="1:19" ht="25.5" x14ac:dyDescent="0.2">
      <c r="A1441" s="1">
        <v>2026250</v>
      </c>
      <c r="B1441" s="5">
        <v>46128</v>
      </c>
      <c r="C1441" s="7" t="s">
        <v>2979</v>
      </c>
      <c r="D1441" s="2" t="s">
        <v>59</v>
      </c>
      <c r="E1441" s="1" t="s">
        <v>23</v>
      </c>
      <c r="F1441" s="3" t="s">
        <v>52</v>
      </c>
      <c r="G1441" s="1">
        <v>97</v>
      </c>
      <c r="H1441" s="3" t="s">
        <v>53</v>
      </c>
      <c r="I1441" s="3" t="s">
        <v>54</v>
      </c>
      <c r="J1441" s="1" t="s">
        <v>24</v>
      </c>
      <c r="K1441" s="7" t="s">
        <v>486</v>
      </c>
      <c r="L1441" s="7" t="s">
        <v>3028</v>
      </c>
      <c r="M1441" s="3" t="s">
        <v>19</v>
      </c>
      <c r="N1441" s="5">
        <v>43251</v>
      </c>
      <c r="O1441" s="5">
        <v>46904</v>
      </c>
      <c r="P1441" s="3" t="s">
        <v>3003</v>
      </c>
      <c r="Q1441" s="3" t="s">
        <v>25</v>
      </c>
      <c r="R1441" s="3" t="s">
        <v>2741</v>
      </c>
      <c r="S1441" s="1" t="s">
        <v>22</v>
      </c>
    </row>
    <row r="1442" spans="1:19" ht="25.5" x14ac:dyDescent="0.2">
      <c r="A1442" s="1">
        <v>2026251</v>
      </c>
      <c r="B1442" s="5">
        <v>46128</v>
      </c>
      <c r="C1442" s="7" t="s">
        <v>2979</v>
      </c>
      <c r="D1442" s="2" t="s">
        <v>74</v>
      </c>
      <c r="E1442" s="1" t="s">
        <v>23</v>
      </c>
      <c r="F1442" s="3" t="s">
        <v>52</v>
      </c>
      <c r="G1442" s="1">
        <v>97</v>
      </c>
      <c r="H1442" s="3" t="s">
        <v>53</v>
      </c>
      <c r="I1442" s="3" t="s">
        <v>54</v>
      </c>
      <c r="J1442" s="1" t="s">
        <v>24</v>
      </c>
      <c r="K1442" s="7" t="s">
        <v>486</v>
      </c>
      <c r="L1442" s="7" t="s">
        <v>3029</v>
      </c>
      <c r="M1442" s="3" t="s">
        <v>19</v>
      </c>
      <c r="N1442" s="5">
        <v>45688</v>
      </c>
      <c r="O1442" s="5">
        <v>49340</v>
      </c>
      <c r="P1442" s="3" t="s">
        <v>3003</v>
      </c>
      <c r="Q1442" s="3" t="s">
        <v>25</v>
      </c>
      <c r="R1442" s="3" t="s">
        <v>2741</v>
      </c>
      <c r="S1442" s="1" t="s">
        <v>22</v>
      </c>
    </row>
    <row r="1443" spans="1:19" ht="25.5" x14ac:dyDescent="0.2">
      <c r="A1443" s="1">
        <v>2026252</v>
      </c>
      <c r="B1443" s="5">
        <v>46128</v>
      </c>
      <c r="C1443" s="7" t="s">
        <v>2979</v>
      </c>
      <c r="D1443" s="2" t="s">
        <v>60</v>
      </c>
      <c r="E1443" s="1" t="s">
        <v>23</v>
      </c>
      <c r="F1443" s="3" t="s">
        <v>52</v>
      </c>
      <c r="G1443" s="1">
        <v>97</v>
      </c>
      <c r="H1443" s="3" t="s">
        <v>53</v>
      </c>
      <c r="I1443" s="3" t="s">
        <v>54</v>
      </c>
      <c r="J1443" s="1" t="s">
        <v>24</v>
      </c>
      <c r="K1443" s="7" t="s">
        <v>486</v>
      </c>
      <c r="L1443" s="7" t="s">
        <v>122</v>
      </c>
      <c r="M1443" s="3" t="s">
        <v>19</v>
      </c>
      <c r="N1443" s="5">
        <v>42674</v>
      </c>
      <c r="O1443" s="5">
        <v>46326</v>
      </c>
      <c r="P1443" s="3" t="s">
        <v>3003</v>
      </c>
      <c r="Q1443" s="3" t="s">
        <v>25</v>
      </c>
      <c r="R1443" s="3" t="s">
        <v>2741</v>
      </c>
      <c r="S1443" s="1" t="s">
        <v>22</v>
      </c>
    </row>
    <row r="1444" spans="1:19" ht="25.5" x14ac:dyDescent="0.2">
      <c r="A1444" s="1">
        <v>2026253</v>
      </c>
      <c r="B1444" s="5">
        <v>46128</v>
      </c>
      <c r="C1444" s="7" t="s">
        <v>2979</v>
      </c>
      <c r="D1444" s="2" t="s">
        <v>61</v>
      </c>
      <c r="E1444" s="1" t="s">
        <v>23</v>
      </c>
      <c r="F1444" s="3" t="s">
        <v>52</v>
      </c>
      <c r="G1444" s="1">
        <v>97</v>
      </c>
      <c r="H1444" s="3" t="s">
        <v>53</v>
      </c>
      <c r="I1444" s="3" t="s">
        <v>54</v>
      </c>
      <c r="J1444" s="1" t="s">
        <v>24</v>
      </c>
      <c r="K1444" s="7" t="s">
        <v>486</v>
      </c>
      <c r="L1444" s="7" t="s">
        <v>123</v>
      </c>
      <c r="M1444" s="3" t="s">
        <v>19</v>
      </c>
      <c r="N1444" s="5">
        <v>44742</v>
      </c>
      <c r="O1444" s="5">
        <v>48395</v>
      </c>
      <c r="P1444" s="3" t="s">
        <v>3003</v>
      </c>
      <c r="Q1444" s="3" t="s">
        <v>25</v>
      </c>
      <c r="R1444" s="3" t="s">
        <v>2741</v>
      </c>
      <c r="S1444" s="1" t="s">
        <v>22</v>
      </c>
    </row>
    <row r="1445" spans="1:19" ht="25.5" x14ac:dyDescent="0.2">
      <c r="A1445" s="1">
        <v>2026254</v>
      </c>
      <c r="B1445" s="5">
        <v>46128</v>
      </c>
      <c r="C1445" s="7" t="s">
        <v>2979</v>
      </c>
      <c r="D1445" s="2" t="s">
        <v>62</v>
      </c>
      <c r="E1445" s="1" t="s">
        <v>23</v>
      </c>
      <c r="F1445" s="3" t="s">
        <v>52</v>
      </c>
      <c r="G1445" s="1">
        <v>97</v>
      </c>
      <c r="H1445" s="3" t="s">
        <v>53</v>
      </c>
      <c r="I1445" s="3" t="s">
        <v>54</v>
      </c>
      <c r="J1445" s="1" t="s">
        <v>24</v>
      </c>
      <c r="K1445" s="7" t="s">
        <v>486</v>
      </c>
      <c r="L1445" s="7" t="s">
        <v>1831</v>
      </c>
      <c r="M1445" s="3" t="s">
        <v>19</v>
      </c>
      <c r="N1445" s="5">
        <v>42674</v>
      </c>
      <c r="O1445" s="5">
        <v>46326</v>
      </c>
      <c r="P1445" s="3" t="s">
        <v>3003</v>
      </c>
      <c r="Q1445" s="3" t="s">
        <v>25</v>
      </c>
      <c r="R1445" s="3" t="s">
        <v>2741</v>
      </c>
      <c r="S1445" s="1" t="s">
        <v>22</v>
      </c>
    </row>
    <row r="1446" spans="1:19" ht="25.5" x14ac:dyDescent="0.2">
      <c r="A1446" s="1">
        <v>2026255</v>
      </c>
      <c r="B1446" s="5">
        <v>46128</v>
      </c>
      <c r="C1446" s="7" t="s">
        <v>2979</v>
      </c>
      <c r="D1446" s="2" t="s">
        <v>63</v>
      </c>
      <c r="E1446" s="1" t="s">
        <v>23</v>
      </c>
      <c r="F1446" s="3" t="s">
        <v>52</v>
      </c>
      <c r="G1446" s="1">
        <v>97</v>
      </c>
      <c r="H1446" s="3" t="s">
        <v>53</v>
      </c>
      <c r="I1446" s="3" t="s">
        <v>54</v>
      </c>
      <c r="J1446" s="1" t="s">
        <v>24</v>
      </c>
      <c r="K1446" s="7" t="s">
        <v>486</v>
      </c>
      <c r="L1446" s="7" t="s">
        <v>3030</v>
      </c>
      <c r="M1446" s="3" t="s">
        <v>19</v>
      </c>
      <c r="N1446" s="5">
        <v>45322</v>
      </c>
      <c r="O1446" s="5">
        <v>48975</v>
      </c>
      <c r="P1446" s="3" t="s">
        <v>3003</v>
      </c>
      <c r="Q1446" s="3" t="s">
        <v>25</v>
      </c>
      <c r="R1446" s="3" t="s">
        <v>2741</v>
      </c>
      <c r="S1446" s="1" t="s">
        <v>22</v>
      </c>
    </row>
    <row r="1447" spans="1:19" ht="25.5" x14ac:dyDescent="0.2">
      <c r="A1447" s="1">
        <v>2026256</v>
      </c>
      <c r="B1447" s="5">
        <v>46128</v>
      </c>
      <c r="C1447" s="7" t="s">
        <v>2979</v>
      </c>
      <c r="D1447" s="2" t="s">
        <v>65</v>
      </c>
      <c r="E1447" s="1" t="s">
        <v>23</v>
      </c>
      <c r="F1447" s="3" t="s">
        <v>52</v>
      </c>
      <c r="G1447" s="1">
        <v>97</v>
      </c>
      <c r="H1447" s="3" t="s">
        <v>53</v>
      </c>
      <c r="I1447" s="3" t="s">
        <v>54</v>
      </c>
      <c r="J1447" s="1" t="s">
        <v>24</v>
      </c>
      <c r="K1447" s="7" t="s">
        <v>486</v>
      </c>
      <c r="L1447" s="7" t="s">
        <v>3031</v>
      </c>
      <c r="M1447" s="3" t="s">
        <v>19</v>
      </c>
      <c r="N1447" s="5">
        <v>43496</v>
      </c>
      <c r="O1447" s="5">
        <v>47149</v>
      </c>
      <c r="P1447" s="3" t="s">
        <v>3003</v>
      </c>
      <c r="Q1447" s="3" t="s">
        <v>25</v>
      </c>
      <c r="R1447" s="3" t="s">
        <v>2741</v>
      </c>
      <c r="S1447" s="1" t="s">
        <v>22</v>
      </c>
    </row>
    <row r="1448" spans="1:19" ht="25.5" x14ac:dyDescent="0.2">
      <c r="A1448" s="1">
        <v>2026257</v>
      </c>
      <c r="B1448" s="5">
        <v>46128</v>
      </c>
      <c r="C1448" s="7" t="s">
        <v>2979</v>
      </c>
      <c r="D1448" s="2" t="s">
        <v>66</v>
      </c>
      <c r="E1448" s="1" t="s">
        <v>23</v>
      </c>
      <c r="F1448" s="3" t="s">
        <v>52</v>
      </c>
      <c r="G1448" s="1">
        <v>97</v>
      </c>
      <c r="H1448" s="3" t="s">
        <v>53</v>
      </c>
      <c r="I1448" s="3" t="s">
        <v>54</v>
      </c>
      <c r="J1448" s="1" t="s">
        <v>24</v>
      </c>
      <c r="K1448" s="7" t="s">
        <v>486</v>
      </c>
      <c r="L1448" s="7" t="s">
        <v>3032</v>
      </c>
      <c r="M1448" s="3" t="s">
        <v>19</v>
      </c>
      <c r="N1448" s="5">
        <v>43585</v>
      </c>
      <c r="O1448" s="5">
        <v>47238</v>
      </c>
      <c r="P1448" s="3" t="s">
        <v>3003</v>
      </c>
      <c r="Q1448" s="3" t="s">
        <v>25</v>
      </c>
      <c r="R1448" s="3" t="s">
        <v>2741</v>
      </c>
      <c r="S1448" s="1" t="s">
        <v>22</v>
      </c>
    </row>
    <row r="1449" spans="1:19" ht="25.5" x14ac:dyDescent="0.2">
      <c r="A1449" s="1">
        <v>2026258</v>
      </c>
      <c r="B1449" s="5">
        <v>46128</v>
      </c>
      <c r="C1449" s="7" t="s">
        <v>2979</v>
      </c>
      <c r="D1449" s="2" t="s">
        <v>67</v>
      </c>
      <c r="E1449" s="1" t="s">
        <v>23</v>
      </c>
      <c r="F1449" s="3" t="s">
        <v>52</v>
      </c>
      <c r="G1449" s="1">
        <v>97</v>
      </c>
      <c r="H1449" s="3" t="s">
        <v>53</v>
      </c>
      <c r="I1449" s="3" t="s">
        <v>54</v>
      </c>
      <c r="J1449" s="1" t="s">
        <v>24</v>
      </c>
      <c r="K1449" s="7" t="s">
        <v>486</v>
      </c>
      <c r="L1449" s="7" t="s">
        <v>3033</v>
      </c>
      <c r="M1449" s="3" t="s">
        <v>19</v>
      </c>
      <c r="N1449" s="5">
        <v>43921</v>
      </c>
      <c r="O1449" s="5">
        <v>47573</v>
      </c>
      <c r="P1449" s="3" t="s">
        <v>3003</v>
      </c>
      <c r="Q1449" s="3" t="s">
        <v>25</v>
      </c>
      <c r="R1449" s="3" t="s">
        <v>2741</v>
      </c>
      <c r="S1449" s="1" t="s">
        <v>22</v>
      </c>
    </row>
    <row r="1450" spans="1:19" ht="25.5" x14ac:dyDescent="0.2">
      <c r="A1450" s="1">
        <v>2026259</v>
      </c>
      <c r="B1450" s="5">
        <v>46128</v>
      </c>
      <c r="C1450" s="7" t="s">
        <v>2979</v>
      </c>
      <c r="D1450" s="2" t="s">
        <v>68</v>
      </c>
      <c r="E1450" s="1" t="s">
        <v>23</v>
      </c>
      <c r="F1450" s="3" t="s">
        <v>52</v>
      </c>
      <c r="G1450" s="1">
        <v>97</v>
      </c>
      <c r="H1450" s="3" t="s">
        <v>53</v>
      </c>
      <c r="I1450" s="3" t="s">
        <v>54</v>
      </c>
      <c r="J1450" s="1" t="s">
        <v>24</v>
      </c>
      <c r="K1450" s="7" t="s">
        <v>486</v>
      </c>
      <c r="L1450" s="7" t="s">
        <v>129</v>
      </c>
      <c r="M1450" s="3" t="s">
        <v>19</v>
      </c>
      <c r="N1450" s="5">
        <v>42674</v>
      </c>
      <c r="O1450" s="5">
        <v>46326</v>
      </c>
      <c r="P1450" s="3" t="s">
        <v>3003</v>
      </c>
      <c r="Q1450" s="3" t="s">
        <v>25</v>
      </c>
      <c r="R1450" s="3" t="s">
        <v>2741</v>
      </c>
      <c r="S1450" s="1" t="s">
        <v>22</v>
      </c>
    </row>
    <row r="1451" spans="1:19" ht="25.5" x14ac:dyDescent="0.2">
      <c r="A1451" s="1">
        <v>2026260</v>
      </c>
      <c r="B1451" s="5">
        <v>46128</v>
      </c>
      <c r="C1451" s="7" t="s">
        <v>2979</v>
      </c>
      <c r="D1451" s="2" t="s">
        <v>69</v>
      </c>
      <c r="E1451" s="1" t="s">
        <v>23</v>
      </c>
      <c r="F1451" s="3" t="s">
        <v>52</v>
      </c>
      <c r="G1451" s="1">
        <v>97</v>
      </c>
      <c r="H1451" s="3" t="s">
        <v>53</v>
      </c>
      <c r="I1451" s="3" t="s">
        <v>54</v>
      </c>
      <c r="J1451" s="1" t="s">
        <v>24</v>
      </c>
      <c r="K1451" s="7" t="s">
        <v>486</v>
      </c>
      <c r="L1451" s="7" t="s">
        <v>3034</v>
      </c>
      <c r="M1451" s="3" t="s">
        <v>19</v>
      </c>
      <c r="N1451" s="5">
        <v>45596</v>
      </c>
      <c r="O1451" s="5">
        <v>49248</v>
      </c>
      <c r="P1451" s="3" t="s">
        <v>3003</v>
      </c>
      <c r="Q1451" s="3" t="s">
        <v>25</v>
      </c>
      <c r="R1451" s="3" t="s">
        <v>2741</v>
      </c>
      <c r="S1451" s="1" t="s">
        <v>22</v>
      </c>
    </row>
    <row r="1452" spans="1:19" ht="25.5" x14ac:dyDescent="0.2">
      <c r="A1452" s="1">
        <v>2026261</v>
      </c>
      <c r="B1452" s="5">
        <v>46128</v>
      </c>
      <c r="C1452" s="7" t="s">
        <v>2979</v>
      </c>
      <c r="D1452" s="2" t="s">
        <v>70</v>
      </c>
      <c r="E1452" s="1" t="s">
        <v>23</v>
      </c>
      <c r="F1452" s="3" t="s">
        <v>52</v>
      </c>
      <c r="G1452" s="1">
        <v>97</v>
      </c>
      <c r="H1452" s="3" t="s">
        <v>53</v>
      </c>
      <c r="I1452" s="3" t="s">
        <v>54</v>
      </c>
      <c r="J1452" s="1" t="s">
        <v>24</v>
      </c>
      <c r="K1452" s="7" t="s">
        <v>486</v>
      </c>
      <c r="L1452" s="7" t="s">
        <v>3035</v>
      </c>
      <c r="M1452" s="3" t="s">
        <v>19</v>
      </c>
      <c r="N1452" s="5">
        <v>45596</v>
      </c>
      <c r="O1452" s="5">
        <v>49248</v>
      </c>
      <c r="P1452" s="3" t="s">
        <v>3003</v>
      </c>
      <c r="Q1452" s="3" t="s">
        <v>25</v>
      </c>
      <c r="R1452" s="3" t="s">
        <v>2741</v>
      </c>
      <c r="S1452" s="1" t="s">
        <v>22</v>
      </c>
    </row>
    <row r="1453" spans="1:19" ht="25.5" x14ac:dyDescent="0.2">
      <c r="A1453" s="1">
        <v>2026262</v>
      </c>
      <c r="B1453" s="5">
        <v>46128</v>
      </c>
      <c r="C1453" s="7" t="s">
        <v>2979</v>
      </c>
      <c r="D1453" s="2" t="s">
        <v>71</v>
      </c>
      <c r="E1453" s="1" t="s">
        <v>23</v>
      </c>
      <c r="F1453" s="3" t="s">
        <v>52</v>
      </c>
      <c r="G1453" s="1">
        <v>97</v>
      </c>
      <c r="H1453" s="3" t="s">
        <v>53</v>
      </c>
      <c r="I1453" s="3" t="s">
        <v>54</v>
      </c>
      <c r="J1453" s="1" t="s">
        <v>24</v>
      </c>
      <c r="K1453" s="7" t="s">
        <v>486</v>
      </c>
      <c r="L1453" s="7" t="s">
        <v>3036</v>
      </c>
      <c r="M1453" s="3" t="s">
        <v>19</v>
      </c>
      <c r="N1453" s="5">
        <v>42886</v>
      </c>
      <c r="O1453" s="5">
        <v>46538</v>
      </c>
      <c r="P1453" s="3" t="s">
        <v>3003</v>
      </c>
      <c r="Q1453" s="3" t="s">
        <v>25</v>
      </c>
      <c r="R1453" s="3" t="s">
        <v>2741</v>
      </c>
      <c r="S1453" s="1" t="s">
        <v>22</v>
      </c>
    </row>
    <row r="1454" spans="1:19" ht="25.5" x14ac:dyDescent="0.2">
      <c r="A1454" s="1">
        <v>2026263</v>
      </c>
      <c r="B1454" s="5">
        <v>46128</v>
      </c>
      <c r="C1454" s="7" t="s">
        <v>2979</v>
      </c>
      <c r="D1454" s="2" t="s">
        <v>72</v>
      </c>
      <c r="E1454" s="1" t="s">
        <v>23</v>
      </c>
      <c r="F1454" s="3" t="s">
        <v>52</v>
      </c>
      <c r="G1454" s="1">
        <v>97</v>
      </c>
      <c r="H1454" s="3" t="s">
        <v>53</v>
      </c>
      <c r="I1454" s="3" t="s">
        <v>54</v>
      </c>
      <c r="J1454" s="1" t="s">
        <v>24</v>
      </c>
      <c r="K1454" s="7" t="s">
        <v>486</v>
      </c>
      <c r="L1454" s="7" t="s">
        <v>133</v>
      </c>
      <c r="M1454" s="3" t="s">
        <v>19</v>
      </c>
      <c r="N1454" s="5">
        <v>42674</v>
      </c>
      <c r="O1454" s="5">
        <v>46326</v>
      </c>
      <c r="P1454" s="3" t="s">
        <v>3003</v>
      </c>
      <c r="Q1454" s="3" t="s">
        <v>25</v>
      </c>
      <c r="R1454" s="3" t="s">
        <v>2741</v>
      </c>
      <c r="S1454" s="1" t="s">
        <v>22</v>
      </c>
    </row>
    <row r="1455" spans="1:19" ht="25.5" x14ac:dyDescent="0.2">
      <c r="A1455" s="1">
        <v>2026264</v>
      </c>
      <c r="B1455" s="5">
        <v>46128</v>
      </c>
      <c r="C1455" s="7" t="s">
        <v>2979</v>
      </c>
      <c r="D1455" s="2" t="s">
        <v>73</v>
      </c>
      <c r="E1455" s="1" t="s">
        <v>23</v>
      </c>
      <c r="F1455" s="3" t="s">
        <v>52</v>
      </c>
      <c r="G1455" s="1">
        <v>97</v>
      </c>
      <c r="H1455" s="3" t="s">
        <v>53</v>
      </c>
      <c r="I1455" s="3" t="s">
        <v>54</v>
      </c>
      <c r="J1455" s="1" t="s">
        <v>24</v>
      </c>
      <c r="K1455" s="7" t="s">
        <v>486</v>
      </c>
      <c r="L1455" s="7" t="s">
        <v>3037</v>
      </c>
      <c r="M1455" s="3" t="s">
        <v>19</v>
      </c>
      <c r="N1455" s="5">
        <v>45596</v>
      </c>
      <c r="O1455" s="5">
        <v>49248</v>
      </c>
      <c r="P1455" s="3" t="s">
        <v>3003</v>
      </c>
      <c r="Q1455" s="3" t="s">
        <v>25</v>
      </c>
      <c r="R1455" s="3" t="s">
        <v>2741</v>
      </c>
      <c r="S1455" s="1" t="s">
        <v>22</v>
      </c>
    </row>
    <row r="1456" spans="1:19" ht="25.5" x14ac:dyDescent="0.2">
      <c r="A1456" s="1">
        <v>2026265</v>
      </c>
      <c r="B1456" s="5">
        <v>46128</v>
      </c>
      <c r="C1456" s="7" t="s">
        <v>2979</v>
      </c>
      <c r="D1456" s="2" t="s">
        <v>75</v>
      </c>
      <c r="E1456" s="1" t="s">
        <v>23</v>
      </c>
      <c r="F1456" s="3" t="s">
        <v>52</v>
      </c>
      <c r="G1456" s="1">
        <v>97</v>
      </c>
      <c r="H1456" s="3" t="s">
        <v>53</v>
      </c>
      <c r="I1456" s="3" t="s">
        <v>54</v>
      </c>
      <c r="J1456" s="1" t="s">
        <v>24</v>
      </c>
      <c r="K1456" s="7" t="s">
        <v>486</v>
      </c>
      <c r="L1456" s="7" t="s">
        <v>3038</v>
      </c>
      <c r="M1456" s="3" t="s">
        <v>19</v>
      </c>
      <c r="N1456" s="5">
        <v>42674</v>
      </c>
      <c r="O1456" s="5">
        <v>46326</v>
      </c>
      <c r="P1456" s="3" t="s">
        <v>3003</v>
      </c>
      <c r="Q1456" s="3" t="s">
        <v>25</v>
      </c>
      <c r="R1456" s="3" t="s">
        <v>2741</v>
      </c>
      <c r="S1456" s="1" t="s">
        <v>22</v>
      </c>
    </row>
    <row r="1457" spans="1:19" ht="25.5" x14ac:dyDescent="0.2">
      <c r="A1457" s="1">
        <v>2026266</v>
      </c>
      <c r="B1457" s="5">
        <v>46128</v>
      </c>
      <c r="C1457" s="7" t="s">
        <v>2979</v>
      </c>
      <c r="D1457" s="2" t="s">
        <v>76</v>
      </c>
      <c r="E1457" s="1" t="s">
        <v>23</v>
      </c>
      <c r="F1457" s="3" t="s">
        <v>52</v>
      </c>
      <c r="G1457" s="1">
        <v>97</v>
      </c>
      <c r="H1457" s="3" t="s">
        <v>53</v>
      </c>
      <c r="I1457" s="3" t="s">
        <v>54</v>
      </c>
      <c r="J1457" s="1" t="s">
        <v>24</v>
      </c>
      <c r="K1457" s="7" t="s">
        <v>486</v>
      </c>
      <c r="L1457" s="7" t="s">
        <v>137</v>
      </c>
      <c r="M1457" s="3" t="s">
        <v>19</v>
      </c>
      <c r="N1457" s="5" t="s">
        <v>3039</v>
      </c>
      <c r="O1457" s="5">
        <v>46326</v>
      </c>
      <c r="P1457" s="3" t="s">
        <v>3003</v>
      </c>
      <c r="Q1457" s="3" t="s">
        <v>25</v>
      </c>
      <c r="R1457" s="3" t="s">
        <v>2741</v>
      </c>
      <c r="S1457" s="1" t="s">
        <v>22</v>
      </c>
    </row>
    <row r="1458" spans="1:19" ht="25.5" x14ac:dyDescent="0.2">
      <c r="A1458" s="1">
        <v>2026267</v>
      </c>
      <c r="B1458" s="5">
        <v>46128</v>
      </c>
      <c r="C1458" s="7" t="s">
        <v>2979</v>
      </c>
      <c r="D1458" s="2" t="s">
        <v>77</v>
      </c>
      <c r="E1458" s="1" t="s">
        <v>23</v>
      </c>
      <c r="F1458" s="3" t="s">
        <v>52</v>
      </c>
      <c r="G1458" s="1">
        <v>97</v>
      </c>
      <c r="H1458" s="3" t="s">
        <v>53</v>
      </c>
      <c r="I1458" s="3" t="s">
        <v>54</v>
      </c>
      <c r="J1458" s="1" t="s">
        <v>24</v>
      </c>
      <c r="K1458" s="7" t="s">
        <v>486</v>
      </c>
      <c r="L1458" s="7" t="s">
        <v>1841</v>
      </c>
      <c r="M1458" s="3" t="s">
        <v>19</v>
      </c>
      <c r="N1458" s="5">
        <v>42886</v>
      </c>
      <c r="O1458" s="5">
        <v>46538</v>
      </c>
      <c r="P1458" s="3" t="s">
        <v>3003</v>
      </c>
      <c r="Q1458" s="3" t="s">
        <v>25</v>
      </c>
      <c r="R1458" s="3" t="s">
        <v>2741</v>
      </c>
      <c r="S1458" s="1" t="s">
        <v>22</v>
      </c>
    </row>
    <row r="1459" spans="1:19" ht="25.5" x14ac:dyDescent="0.2">
      <c r="A1459" s="1">
        <v>2026268</v>
      </c>
      <c r="B1459" s="5">
        <v>46135</v>
      </c>
      <c r="C1459" s="7" t="s">
        <v>2979</v>
      </c>
      <c r="D1459" s="2" t="s">
        <v>251</v>
      </c>
      <c r="E1459" s="1" t="s">
        <v>34</v>
      </c>
      <c r="F1459" s="3" t="s">
        <v>242</v>
      </c>
      <c r="G1459" s="1">
        <v>350</v>
      </c>
      <c r="H1459" s="3" t="s">
        <v>243</v>
      </c>
      <c r="I1459" s="3" t="s">
        <v>54</v>
      </c>
      <c r="J1459" s="1" t="s">
        <v>24</v>
      </c>
      <c r="K1459" s="7" t="s">
        <v>490</v>
      </c>
      <c r="L1459" s="7" t="s">
        <v>31</v>
      </c>
      <c r="M1459" s="3" t="s">
        <v>31</v>
      </c>
      <c r="N1459" s="25" t="s">
        <v>31</v>
      </c>
      <c r="O1459" s="5" t="s">
        <v>31</v>
      </c>
      <c r="P1459" s="3" t="s">
        <v>3003</v>
      </c>
      <c r="Q1459" s="3" t="s">
        <v>25</v>
      </c>
      <c r="R1459" s="3" t="s">
        <v>3040</v>
      </c>
      <c r="S1459" s="1" t="s">
        <v>22</v>
      </c>
    </row>
    <row r="1460" spans="1:19" ht="25.5" x14ac:dyDescent="0.2">
      <c r="A1460" s="1">
        <v>2026269</v>
      </c>
      <c r="B1460" s="5">
        <v>46135</v>
      </c>
      <c r="C1460" s="7" t="s">
        <v>2979</v>
      </c>
      <c r="D1460" s="2" t="s">
        <v>503</v>
      </c>
      <c r="E1460" s="1" t="s">
        <v>34</v>
      </c>
      <c r="F1460" s="3" t="s">
        <v>242</v>
      </c>
      <c r="G1460" s="1">
        <v>350</v>
      </c>
      <c r="H1460" s="3" t="s">
        <v>243</v>
      </c>
      <c r="I1460" s="3" t="s">
        <v>54</v>
      </c>
      <c r="J1460" s="1" t="s">
        <v>24</v>
      </c>
      <c r="K1460" s="7" t="s">
        <v>490</v>
      </c>
      <c r="L1460" s="7" t="s">
        <v>295</v>
      </c>
      <c r="M1460" s="3" t="s">
        <v>19</v>
      </c>
      <c r="N1460" s="5">
        <v>43585</v>
      </c>
      <c r="O1460" s="5">
        <v>47238</v>
      </c>
      <c r="P1460" s="3" t="s">
        <v>3003</v>
      </c>
      <c r="Q1460" s="3" t="s">
        <v>25</v>
      </c>
      <c r="R1460" s="3" t="s">
        <v>3040</v>
      </c>
      <c r="S1460" s="1" t="s">
        <v>22</v>
      </c>
    </row>
    <row r="1461" spans="1:19" ht="25.5" x14ac:dyDescent="0.2">
      <c r="A1461" s="1">
        <v>2026270</v>
      </c>
      <c r="B1461" s="5">
        <v>46135</v>
      </c>
      <c r="C1461" s="7" t="s">
        <v>2979</v>
      </c>
      <c r="D1461" s="2" t="s">
        <v>504</v>
      </c>
      <c r="E1461" s="1" t="s">
        <v>34</v>
      </c>
      <c r="F1461" s="3" t="s">
        <v>242</v>
      </c>
      <c r="G1461" s="1">
        <v>350</v>
      </c>
      <c r="H1461" s="3" t="s">
        <v>243</v>
      </c>
      <c r="I1461" s="3" t="s">
        <v>54</v>
      </c>
      <c r="J1461" s="1" t="s">
        <v>24</v>
      </c>
      <c r="K1461" s="7" t="s">
        <v>490</v>
      </c>
      <c r="L1461" s="7" t="s">
        <v>296</v>
      </c>
      <c r="M1461" s="3" t="s">
        <v>19</v>
      </c>
      <c r="N1461" s="5">
        <v>43585</v>
      </c>
      <c r="O1461" s="5">
        <v>47238</v>
      </c>
      <c r="P1461" s="3" t="s">
        <v>3003</v>
      </c>
      <c r="Q1461" s="3" t="s">
        <v>25</v>
      </c>
      <c r="R1461" s="3" t="s">
        <v>3040</v>
      </c>
      <c r="S1461" s="1" t="s">
        <v>22</v>
      </c>
    </row>
    <row r="1462" spans="1:19" ht="25.5" x14ac:dyDescent="0.2">
      <c r="A1462" s="1">
        <v>2026271</v>
      </c>
      <c r="B1462" s="5">
        <v>46135</v>
      </c>
      <c r="C1462" s="7" t="s">
        <v>2979</v>
      </c>
      <c r="D1462" s="2" t="s">
        <v>505</v>
      </c>
      <c r="E1462" s="1" t="s">
        <v>34</v>
      </c>
      <c r="F1462" s="3" t="s">
        <v>242</v>
      </c>
      <c r="G1462" s="1">
        <v>350</v>
      </c>
      <c r="H1462" s="3" t="s">
        <v>243</v>
      </c>
      <c r="I1462" s="3" t="s">
        <v>54</v>
      </c>
      <c r="J1462" s="1" t="s">
        <v>24</v>
      </c>
      <c r="K1462" s="7" t="s">
        <v>490</v>
      </c>
      <c r="L1462" s="7" t="s">
        <v>297</v>
      </c>
      <c r="M1462" s="3" t="s">
        <v>19</v>
      </c>
      <c r="N1462" s="5">
        <v>43281</v>
      </c>
      <c r="O1462" s="5">
        <v>46934</v>
      </c>
      <c r="P1462" s="3" t="s">
        <v>3003</v>
      </c>
      <c r="Q1462" s="3" t="s">
        <v>25</v>
      </c>
      <c r="R1462" s="3" t="s">
        <v>3040</v>
      </c>
      <c r="S1462" s="1" t="s">
        <v>22</v>
      </c>
    </row>
    <row r="1463" spans="1:19" ht="25.5" x14ac:dyDescent="0.2">
      <c r="A1463" s="1">
        <v>2026272</v>
      </c>
      <c r="B1463" s="5">
        <v>46135</v>
      </c>
      <c r="C1463" s="7" t="s">
        <v>2979</v>
      </c>
      <c r="D1463" s="2" t="s">
        <v>506</v>
      </c>
      <c r="E1463" s="1" t="s">
        <v>34</v>
      </c>
      <c r="F1463" s="3" t="s">
        <v>242</v>
      </c>
      <c r="G1463" s="1">
        <v>350</v>
      </c>
      <c r="H1463" s="3" t="s">
        <v>243</v>
      </c>
      <c r="I1463" s="3" t="s">
        <v>54</v>
      </c>
      <c r="J1463" s="1" t="s">
        <v>24</v>
      </c>
      <c r="K1463" s="7" t="s">
        <v>490</v>
      </c>
      <c r="L1463" s="7" t="s">
        <v>3041</v>
      </c>
      <c r="M1463" s="3" t="s">
        <v>19</v>
      </c>
      <c r="N1463" s="5">
        <v>43281</v>
      </c>
      <c r="O1463" s="5">
        <v>46934</v>
      </c>
      <c r="P1463" s="3" t="s">
        <v>3003</v>
      </c>
      <c r="Q1463" s="3" t="s">
        <v>25</v>
      </c>
      <c r="R1463" s="3" t="s">
        <v>3040</v>
      </c>
      <c r="S1463" s="1" t="s">
        <v>22</v>
      </c>
    </row>
    <row r="1464" spans="1:19" ht="25.5" x14ac:dyDescent="0.2">
      <c r="A1464" s="1">
        <v>2026273</v>
      </c>
      <c r="B1464" s="5">
        <v>46135</v>
      </c>
      <c r="C1464" s="7" t="s">
        <v>2979</v>
      </c>
      <c r="D1464" s="2" t="s">
        <v>507</v>
      </c>
      <c r="E1464" s="1" t="s">
        <v>34</v>
      </c>
      <c r="F1464" s="3" t="s">
        <v>242</v>
      </c>
      <c r="G1464" s="1">
        <v>350</v>
      </c>
      <c r="H1464" s="3" t="s">
        <v>243</v>
      </c>
      <c r="I1464" s="3" t="s">
        <v>54</v>
      </c>
      <c r="J1464" s="1" t="s">
        <v>24</v>
      </c>
      <c r="K1464" s="7" t="s">
        <v>490</v>
      </c>
      <c r="L1464" s="7" t="s">
        <v>299</v>
      </c>
      <c r="M1464" s="3" t="s">
        <v>19</v>
      </c>
      <c r="N1464" s="5">
        <v>43921</v>
      </c>
      <c r="O1464" s="5">
        <v>47573</v>
      </c>
      <c r="P1464" s="3" t="s">
        <v>3003</v>
      </c>
      <c r="Q1464" s="3" t="s">
        <v>25</v>
      </c>
      <c r="R1464" s="3" t="s">
        <v>3040</v>
      </c>
      <c r="S1464" s="1" t="s">
        <v>22</v>
      </c>
    </row>
    <row r="1465" spans="1:19" ht="25.5" x14ac:dyDescent="0.2">
      <c r="A1465" s="1">
        <v>2026274</v>
      </c>
      <c r="B1465" s="5">
        <v>46135</v>
      </c>
      <c r="C1465" s="7" t="s">
        <v>2979</v>
      </c>
      <c r="D1465" s="2" t="s">
        <v>508</v>
      </c>
      <c r="E1465" s="1" t="s">
        <v>34</v>
      </c>
      <c r="F1465" s="3" t="s">
        <v>242</v>
      </c>
      <c r="G1465" s="1">
        <v>350</v>
      </c>
      <c r="H1465" s="3" t="s">
        <v>243</v>
      </c>
      <c r="I1465" s="3" t="s">
        <v>54</v>
      </c>
      <c r="J1465" s="1" t="s">
        <v>24</v>
      </c>
      <c r="K1465" s="7" t="s">
        <v>490</v>
      </c>
      <c r="L1465" s="7" t="s">
        <v>1847</v>
      </c>
      <c r="M1465" s="3" t="s">
        <v>19</v>
      </c>
      <c r="N1465" s="5">
        <v>43496</v>
      </c>
      <c r="O1465" s="5">
        <v>47149</v>
      </c>
      <c r="P1465" s="3" t="s">
        <v>3003</v>
      </c>
      <c r="Q1465" s="3" t="s">
        <v>25</v>
      </c>
      <c r="R1465" s="3" t="s">
        <v>3040</v>
      </c>
      <c r="S1465" s="1" t="s">
        <v>22</v>
      </c>
    </row>
    <row r="1466" spans="1:19" ht="25.5" x14ac:dyDescent="0.2">
      <c r="A1466" s="1">
        <v>2026275</v>
      </c>
      <c r="B1466" s="5">
        <v>46135</v>
      </c>
      <c r="C1466" s="7" t="s">
        <v>2979</v>
      </c>
      <c r="D1466" s="2" t="s">
        <v>509</v>
      </c>
      <c r="E1466" s="1" t="s">
        <v>34</v>
      </c>
      <c r="F1466" s="3" t="s">
        <v>242</v>
      </c>
      <c r="G1466" s="1">
        <v>350</v>
      </c>
      <c r="H1466" s="3" t="s">
        <v>243</v>
      </c>
      <c r="I1466" s="3" t="s">
        <v>54</v>
      </c>
      <c r="J1466" s="1" t="s">
        <v>24</v>
      </c>
      <c r="K1466" s="7" t="s">
        <v>490</v>
      </c>
      <c r="L1466" s="7" t="s">
        <v>301</v>
      </c>
      <c r="M1466" s="3" t="s">
        <v>19</v>
      </c>
      <c r="N1466" s="5">
        <v>43616</v>
      </c>
      <c r="O1466" s="5">
        <v>47269</v>
      </c>
      <c r="P1466" s="3" t="s">
        <v>3003</v>
      </c>
      <c r="Q1466" s="3" t="s">
        <v>25</v>
      </c>
      <c r="R1466" s="3" t="s">
        <v>3040</v>
      </c>
      <c r="S1466" s="1" t="s">
        <v>22</v>
      </c>
    </row>
    <row r="1467" spans="1:19" ht="25.5" x14ac:dyDescent="0.2">
      <c r="A1467" s="1">
        <v>2026276</v>
      </c>
      <c r="B1467" s="5">
        <v>46135</v>
      </c>
      <c r="C1467" s="7" t="s">
        <v>2979</v>
      </c>
      <c r="D1467" s="2" t="s">
        <v>510</v>
      </c>
      <c r="E1467" s="1" t="s">
        <v>34</v>
      </c>
      <c r="F1467" s="3" t="s">
        <v>242</v>
      </c>
      <c r="G1467" s="1">
        <v>350</v>
      </c>
      <c r="H1467" s="3" t="s">
        <v>243</v>
      </c>
      <c r="I1467" s="3" t="s">
        <v>54</v>
      </c>
      <c r="J1467" s="1" t="s">
        <v>24</v>
      </c>
      <c r="K1467" s="7" t="s">
        <v>490</v>
      </c>
      <c r="L1467" s="7" t="s">
        <v>3042</v>
      </c>
      <c r="M1467" s="3" t="s">
        <v>19</v>
      </c>
      <c r="N1467" s="5">
        <v>43311</v>
      </c>
      <c r="O1467" s="5">
        <v>46964</v>
      </c>
      <c r="P1467" s="3" t="s">
        <v>3003</v>
      </c>
      <c r="Q1467" s="3" t="s">
        <v>25</v>
      </c>
      <c r="R1467" s="3" t="s">
        <v>3040</v>
      </c>
      <c r="S1467" s="1" t="s">
        <v>22</v>
      </c>
    </row>
    <row r="1468" spans="1:19" ht="25.5" x14ac:dyDescent="0.2">
      <c r="A1468" s="1">
        <v>2026277</v>
      </c>
      <c r="B1468" s="5">
        <v>46135</v>
      </c>
      <c r="C1468" s="7" t="s">
        <v>2979</v>
      </c>
      <c r="D1468" s="2" t="s">
        <v>252</v>
      </c>
      <c r="E1468" s="1" t="s">
        <v>34</v>
      </c>
      <c r="F1468" s="3" t="s">
        <v>242</v>
      </c>
      <c r="G1468" s="1">
        <v>350</v>
      </c>
      <c r="H1468" s="3" t="s">
        <v>243</v>
      </c>
      <c r="I1468" s="3" t="s">
        <v>54</v>
      </c>
      <c r="J1468" s="1" t="s">
        <v>24</v>
      </c>
      <c r="K1468" s="7" t="s">
        <v>490</v>
      </c>
      <c r="L1468" s="7" t="s">
        <v>1848</v>
      </c>
      <c r="M1468" s="3" t="s">
        <v>19</v>
      </c>
      <c r="N1468" s="5">
        <v>43585</v>
      </c>
      <c r="O1468" s="5">
        <v>47238</v>
      </c>
      <c r="P1468" s="3" t="s">
        <v>3003</v>
      </c>
      <c r="Q1468" s="3" t="s">
        <v>25</v>
      </c>
      <c r="R1468" s="3" t="s">
        <v>3040</v>
      </c>
      <c r="S1468" s="1" t="s">
        <v>22</v>
      </c>
    </row>
    <row r="1469" spans="1:19" ht="25.5" x14ac:dyDescent="0.2">
      <c r="A1469" s="1">
        <v>2026278</v>
      </c>
      <c r="B1469" s="5">
        <v>46135</v>
      </c>
      <c r="C1469" s="7" t="s">
        <v>2979</v>
      </c>
      <c r="D1469" s="2" t="s">
        <v>253</v>
      </c>
      <c r="E1469" s="1" t="s">
        <v>34</v>
      </c>
      <c r="F1469" s="3" t="s">
        <v>242</v>
      </c>
      <c r="G1469" s="1">
        <v>350</v>
      </c>
      <c r="H1469" s="3" t="s">
        <v>243</v>
      </c>
      <c r="I1469" s="3" t="s">
        <v>54</v>
      </c>
      <c r="J1469" s="1" t="s">
        <v>24</v>
      </c>
      <c r="K1469" s="7" t="s">
        <v>490</v>
      </c>
      <c r="L1469" s="7" t="s">
        <v>304</v>
      </c>
      <c r="M1469" s="3" t="s">
        <v>19</v>
      </c>
      <c r="N1469" s="5">
        <v>43616</v>
      </c>
      <c r="O1469" s="5">
        <v>47269</v>
      </c>
      <c r="P1469" s="3" t="s">
        <v>3003</v>
      </c>
      <c r="Q1469" s="3" t="s">
        <v>25</v>
      </c>
      <c r="R1469" s="3" t="s">
        <v>3040</v>
      </c>
      <c r="S1469" s="1" t="s">
        <v>22</v>
      </c>
    </row>
    <row r="1470" spans="1:19" ht="25.5" x14ac:dyDescent="0.2">
      <c r="A1470" s="1">
        <v>2026279</v>
      </c>
      <c r="B1470" s="5">
        <v>46135</v>
      </c>
      <c r="C1470" s="7" t="s">
        <v>2979</v>
      </c>
      <c r="D1470" s="2" t="s">
        <v>511</v>
      </c>
      <c r="E1470" s="1" t="s">
        <v>34</v>
      </c>
      <c r="F1470" s="3" t="s">
        <v>242</v>
      </c>
      <c r="G1470" s="1">
        <v>350</v>
      </c>
      <c r="H1470" s="3" t="s">
        <v>243</v>
      </c>
      <c r="I1470" s="3" t="s">
        <v>54</v>
      </c>
      <c r="J1470" s="1" t="s">
        <v>24</v>
      </c>
      <c r="K1470" s="7" t="s">
        <v>490</v>
      </c>
      <c r="L1470" s="7" t="s">
        <v>305</v>
      </c>
      <c r="M1470" s="3" t="s">
        <v>19</v>
      </c>
      <c r="N1470" s="5">
        <v>43496</v>
      </c>
      <c r="O1470" s="5">
        <v>47149</v>
      </c>
      <c r="P1470" s="3" t="s">
        <v>3003</v>
      </c>
      <c r="Q1470" s="3" t="s">
        <v>25</v>
      </c>
      <c r="R1470" s="3" t="s">
        <v>3040</v>
      </c>
      <c r="S1470" s="1" t="s">
        <v>22</v>
      </c>
    </row>
    <row r="1471" spans="1:19" ht="25.5" x14ac:dyDescent="0.2">
      <c r="A1471" s="1">
        <v>2026280</v>
      </c>
      <c r="B1471" s="5">
        <v>46135</v>
      </c>
      <c r="C1471" s="7" t="s">
        <v>2979</v>
      </c>
      <c r="D1471" s="2" t="s">
        <v>254</v>
      </c>
      <c r="E1471" s="1" t="s">
        <v>34</v>
      </c>
      <c r="F1471" s="3" t="s">
        <v>242</v>
      </c>
      <c r="G1471" s="1">
        <v>350</v>
      </c>
      <c r="H1471" s="3" t="s">
        <v>243</v>
      </c>
      <c r="I1471" s="3" t="s">
        <v>54</v>
      </c>
      <c r="J1471" s="1" t="s">
        <v>24</v>
      </c>
      <c r="K1471" s="7" t="s">
        <v>490</v>
      </c>
      <c r="L1471" s="7" t="s">
        <v>306</v>
      </c>
      <c r="M1471" s="3" t="s">
        <v>19</v>
      </c>
      <c r="N1471" s="5">
        <v>43312</v>
      </c>
      <c r="O1471" s="5">
        <v>46965</v>
      </c>
      <c r="P1471" s="3" t="s">
        <v>3003</v>
      </c>
      <c r="Q1471" s="3" t="s">
        <v>25</v>
      </c>
      <c r="R1471" s="3" t="s">
        <v>3040</v>
      </c>
      <c r="S1471" s="1" t="s">
        <v>22</v>
      </c>
    </row>
    <row r="1472" spans="1:19" ht="25.5" x14ac:dyDescent="0.2">
      <c r="A1472" s="1">
        <v>2026281</v>
      </c>
      <c r="B1472" s="5">
        <v>46135</v>
      </c>
      <c r="C1472" s="7" t="s">
        <v>2979</v>
      </c>
      <c r="D1472" s="2" t="s">
        <v>255</v>
      </c>
      <c r="E1472" s="1" t="s">
        <v>34</v>
      </c>
      <c r="F1472" s="3" t="s">
        <v>242</v>
      </c>
      <c r="G1472" s="1">
        <v>350</v>
      </c>
      <c r="H1472" s="3" t="s">
        <v>243</v>
      </c>
      <c r="I1472" s="3" t="s">
        <v>54</v>
      </c>
      <c r="J1472" s="1" t="s">
        <v>24</v>
      </c>
      <c r="K1472" s="7" t="s">
        <v>490</v>
      </c>
      <c r="L1472" s="7" t="s">
        <v>307</v>
      </c>
      <c r="M1472" s="3" t="s">
        <v>19</v>
      </c>
      <c r="N1472" s="5">
        <v>43312</v>
      </c>
      <c r="O1472" s="5">
        <v>46965</v>
      </c>
      <c r="P1472" s="3" t="s">
        <v>3003</v>
      </c>
      <c r="Q1472" s="3" t="s">
        <v>25</v>
      </c>
      <c r="R1472" s="3" t="s">
        <v>3040</v>
      </c>
      <c r="S1472" s="1" t="s">
        <v>22</v>
      </c>
    </row>
    <row r="1473" spans="1:19" ht="25.5" x14ac:dyDescent="0.2">
      <c r="A1473" s="1">
        <v>2026282</v>
      </c>
      <c r="B1473" s="5">
        <v>46135</v>
      </c>
      <c r="C1473" s="7" t="s">
        <v>2979</v>
      </c>
      <c r="D1473" s="2" t="s">
        <v>257</v>
      </c>
      <c r="E1473" s="1" t="s">
        <v>34</v>
      </c>
      <c r="F1473" s="3" t="s">
        <v>242</v>
      </c>
      <c r="G1473" s="1">
        <v>350</v>
      </c>
      <c r="H1473" s="3" t="s">
        <v>243</v>
      </c>
      <c r="I1473" s="3" t="s">
        <v>54</v>
      </c>
      <c r="J1473" s="1" t="s">
        <v>24</v>
      </c>
      <c r="K1473" s="7" t="s">
        <v>490</v>
      </c>
      <c r="L1473" s="7" t="s">
        <v>308</v>
      </c>
      <c r="M1473" s="3" t="s">
        <v>19</v>
      </c>
      <c r="N1473" s="5">
        <v>43281</v>
      </c>
      <c r="O1473" s="5">
        <v>46934</v>
      </c>
      <c r="P1473" s="3" t="s">
        <v>3003</v>
      </c>
      <c r="Q1473" s="3" t="s">
        <v>25</v>
      </c>
      <c r="R1473" s="3" t="s">
        <v>3040</v>
      </c>
      <c r="S1473" s="1" t="s">
        <v>22</v>
      </c>
    </row>
    <row r="1474" spans="1:19" ht="25.5" x14ac:dyDescent="0.2">
      <c r="A1474" s="1">
        <v>2026283</v>
      </c>
      <c r="B1474" s="5">
        <v>46135</v>
      </c>
      <c r="C1474" s="7" t="s">
        <v>2979</v>
      </c>
      <c r="D1474" s="2" t="s">
        <v>256</v>
      </c>
      <c r="E1474" s="1" t="s">
        <v>34</v>
      </c>
      <c r="F1474" s="3" t="s">
        <v>242</v>
      </c>
      <c r="G1474" s="1">
        <v>350</v>
      </c>
      <c r="H1474" s="3" t="s">
        <v>243</v>
      </c>
      <c r="I1474" s="3" t="s">
        <v>54</v>
      </c>
      <c r="J1474" s="1" t="s">
        <v>24</v>
      </c>
      <c r="K1474" s="7" t="s">
        <v>490</v>
      </c>
      <c r="L1474" s="7" t="s">
        <v>309</v>
      </c>
      <c r="M1474" s="3" t="s">
        <v>19</v>
      </c>
      <c r="N1474" s="5">
        <v>43585</v>
      </c>
      <c r="O1474" s="5">
        <v>47238</v>
      </c>
      <c r="P1474" s="3" t="s">
        <v>3003</v>
      </c>
      <c r="Q1474" s="3" t="s">
        <v>25</v>
      </c>
      <c r="R1474" s="3" t="s">
        <v>3040</v>
      </c>
      <c r="S1474" s="1" t="s">
        <v>22</v>
      </c>
    </row>
    <row r="1475" spans="1:19" ht="25.5" x14ac:dyDescent="0.2">
      <c r="A1475" s="1">
        <v>2026284</v>
      </c>
      <c r="B1475" s="5">
        <v>46135</v>
      </c>
      <c r="C1475" s="7" t="s">
        <v>2979</v>
      </c>
      <c r="D1475" s="2" t="s">
        <v>258</v>
      </c>
      <c r="E1475" s="1" t="s">
        <v>34</v>
      </c>
      <c r="F1475" s="3" t="s">
        <v>242</v>
      </c>
      <c r="G1475" s="1">
        <v>350</v>
      </c>
      <c r="H1475" s="3" t="s">
        <v>243</v>
      </c>
      <c r="I1475" s="3" t="s">
        <v>54</v>
      </c>
      <c r="J1475" s="1" t="s">
        <v>24</v>
      </c>
      <c r="K1475" s="7" t="s">
        <v>490</v>
      </c>
      <c r="L1475" s="7" t="s">
        <v>3043</v>
      </c>
      <c r="M1475" s="3" t="s">
        <v>19</v>
      </c>
      <c r="N1475" s="5">
        <v>44255</v>
      </c>
      <c r="O1475" s="5">
        <v>47907</v>
      </c>
      <c r="P1475" s="3" t="s">
        <v>3003</v>
      </c>
      <c r="Q1475" s="3" t="s">
        <v>25</v>
      </c>
      <c r="R1475" s="3" t="s">
        <v>3040</v>
      </c>
      <c r="S1475" s="1" t="s">
        <v>22</v>
      </c>
    </row>
    <row r="1476" spans="1:19" ht="25.5" x14ac:dyDescent="0.2">
      <c r="A1476" s="1">
        <v>2026285</v>
      </c>
      <c r="B1476" s="5">
        <v>46135</v>
      </c>
      <c r="C1476" s="7" t="s">
        <v>2979</v>
      </c>
      <c r="D1476" s="2" t="s">
        <v>259</v>
      </c>
      <c r="E1476" s="1" t="s">
        <v>34</v>
      </c>
      <c r="F1476" s="3" t="s">
        <v>242</v>
      </c>
      <c r="G1476" s="1">
        <v>350</v>
      </c>
      <c r="H1476" s="3" t="s">
        <v>243</v>
      </c>
      <c r="I1476" s="3" t="s">
        <v>54</v>
      </c>
      <c r="J1476" s="1" t="s">
        <v>24</v>
      </c>
      <c r="K1476" s="7" t="s">
        <v>490</v>
      </c>
      <c r="L1476" s="7" t="s">
        <v>1855</v>
      </c>
      <c r="M1476" s="3" t="s">
        <v>19</v>
      </c>
      <c r="N1476" s="5">
        <v>44742</v>
      </c>
      <c r="O1476" s="5">
        <v>48395</v>
      </c>
      <c r="P1476" s="3" t="s">
        <v>3003</v>
      </c>
      <c r="Q1476" s="3" t="s">
        <v>25</v>
      </c>
      <c r="R1476" s="3" t="s">
        <v>3040</v>
      </c>
      <c r="S1476" s="1" t="s">
        <v>22</v>
      </c>
    </row>
    <row r="1477" spans="1:19" ht="25.5" x14ac:dyDescent="0.2">
      <c r="A1477" s="1">
        <v>2026286</v>
      </c>
      <c r="B1477" s="5">
        <v>46135</v>
      </c>
      <c r="C1477" s="7" t="s">
        <v>2979</v>
      </c>
      <c r="D1477" s="2" t="s">
        <v>260</v>
      </c>
      <c r="E1477" s="1" t="s">
        <v>34</v>
      </c>
      <c r="F1477" s="3" t="s">
        <v>242</v>
      </c>
      <c r="G1477" s="1">
        <v>350</v>
      </c>
      <c r="H1477" s="3" t="s">
        <v>243</v>
      </c>
      <c r="I1477" s="3" t="s">
        <v>54</v>
      </c>
      <c r="J1477" s="1" t="s">
        <v>24</v>
      </c>
      <c r="K1477" s="7" t="s">
        <v>490</v>
      </c>
      <c r="L1477" s="7" t="s">
        <v>312</v>
      </c>
      <c r="M1477" s="3" t="s">
        <v>19</v>
      </c>
      <c r="N1477" s="5">
        <v>43496</v>
      </c>
      <c r="O1477" s="5">
        <v>47149</v>
      </c>
      <c r="P1477" s="3" t="s">
        <v>3003</v>
      </c>
      <c r="Q1477" s="3" t="s">
        <v>25</v>
      </c>
      <c r="R1477" s="3" t="s">
        <v>3040</v>
      </c>
      <c r="S1477" s="1" t="s">
        <v>22</v>
      </c>
    </row>
    <row r="1478" spans="1:19" ht="25.5" x14ac:dyDescent="0.2">
      <c r="A1478" s="1">
        <v>2026287</v>
      </c>
      <c r="B1478" s="5">
        <v>46135</v>
      </c>
      <c r="C1478" s="7" t="s">
        <v>2979</v>
      </c>
      <c r="D1478" s="2" t="s">
        <v>261</v>
      </c>
      <c r="E1478" s="1" t="s">
        <v>34</v>
      </c>
      <c r="F1478" s="3" t="s">
        <v>242</v>
      </c>
      <c r="G1478" s="1">
        <v>350</v>
      </c>
      <c r="H1478" s="3" t="s">
        <v>243</v>
      </c>
      <c r="I1478" s="3" t="s">
        <v>54</v>
      </c>
      <c r="J1478" s="1" t="s">
        <v>24</v>
      </c>
      <c r="K1478" s="7" t="s">
        <v>490</v>
      </c>
      <c r="L1478" s="7" t="s">
        <v>1854</v>
      </c>
      <c r="M1478" s="3" t="s">
        <v>19</v>
      </c>
      <c r="N1478" s="5">
        <v>43585</v>
      </c>
      <c r="O1478" s="5">
        <v>47238</v>
      </c>
      <c r="P1478" s="3" t="s">
        <v>3003</v>
      </c>
      <c r="Q1478" s="3" t="s">
        <v>25</v>
      </c>
      <c r="R1478" s="3" t="s">
        <v>3040</v>
      </c>
      <c r="S1478" s="1" t="s">
        <v>22</v>
      </c>
    </row>
    <row r="1479" spans="1:19" ht="25.5" x14ac:dyDescent="0.2">
      <c r="A1479" s="1">
        <v>2026288</v>
      </c>
      <c r="B1479" s="5">
        <v>46135</v>
      </c>
      <c r="C1479" s="7" t="s">
        <v>2979</v>
      </c>
      <c r="D1479" s="2" t="s">
        <v>262</v>
      </c>
      <c r="E1479" s="1" t="s">
        <v>34</v>
      </c>
      <c r="F1479" s="3" t="s">
        <v>242</v>
      </c>
      <c r="G1479" s="1">
        <v>350</v>
      </c>
      <c r="H1479" s="3" t="s">
        <v>243</v>
      </c>
      <c r="I1479" s="3" t="s">
        <v>54</v>
      </c>
      <c r="J1479" s="1" t="s">
        <v>24</v>
      </c>
      <c r="K1479" s="7" t="s">
        <v>490</v>
      </c>
      <c r="L1479" s="7" t="s">
        <v>314</v>
      </c>
      <c r="M1479" s="3" t="s">
        <v>19</v>
      </c>
      <c r="N1479" s="5">
        <v>43616</v>
      </c>
      <c r="O1479" s="5">
        <v>47269</v>
      </c>
      <c r="P1479" s="3" t="s">
        <v>3003</v>
      </c>
      <c r="Q1479" s="3" t="s">
        <v>25</v>
      </c>
      <c r="R1479" s="3" t="s">
        <v>3040</v>
      </c>
      <c r="S1479" s="1" t="s">
        <v>22</v>
      </c>
    </row>
    <row r="1480" spans="1:19" ht="25.5" x14ac:dyDescent="0.2">
      <c r="A1480" s="1">
        <v>2026289</v>
      </c>
      <c r="B1480" s="5">
        <v>46135</v>
      </c>
      <c r="C1480" s="7" t="s">
        <v>2979</v>
      </c>
      <c r="D1480" s="2" t="s">
        <v>263</v>
      </c>
      <c r="E1480" s="1" t="s">
        <v>34</v>
      </c>
      <c r="F1480" s="3" t="s">
        <v>242</v>
      </c>
      <c r="G1480" s="1">
        <v>350</v>
      </c>
      <c r="H1480" s="3" t="s">
        <v>243</v>
      </c>
      <c r="I1480" s="3" t="s">
        <v>54</v>
      </c>
      <c r="J1480" s="1" t="s">
        <v>24</v>
      </c>
      <c r="K1480" s="7" t="s">
        <v>490</v>
      </c>
      <c r="L1480" s="7" t="s">
        <v>315</v>
      </c>
      <c r="M1480" s="3" t="s">
        <v>19</v>
      </c>
      <c r="N1480" s="5">
        <v>43616</v>
      </c>
      <c r="O1480" s="5">
        <v>47269</v>
      </c>
      <c r="P1480" s="3" t="s">
        <v>3003</v>
      </c>
      <c r="Q1480" s="3" t="s">
        <v>25</v>
      </c>
      <c r="R1480" s="3" t="s">
        <v>3040</v>
      </c>
      <c r="S1480" s="1" t="s">
        <v>22</v>
      </c>
    </row>
    <row r="1481" spans="1:19" ht="25.5" x14ac:dyDescent="0.2">
      <c r="A1481" s="1">
        <v>2026290</v>
      </c>
      <c r="B1481" s="5">
        <v>46135</v>
      </c>
      <c r="C1481" s="7" t="s">
        <v>2979</v>
      </c>
      <c r="D1481" s="2" t="s">
        <v>1851</v>
      </c>
      <c r="E1481" s="1" t="s">
        <v>34</v>
      </c>
      <c r="F1481" s="3" t="s">
        <v>242</v>
      </c>
      <c r="G1481" s="1">
        <v>350</v>
      </c>
      <c r="H1481" s="3" t="s">
        <v>243</v>
      </c>
      <c r="I1481" s="3" t="s">
        <v>54</v>
      </c>
      <c r="J1481" s="1" t="s">
        <v>24</v>
      </c>
      <c r="K1481" s="7" t="s">
        <v>490</v>
      </c>
      <c r="L1481" s="7" t="s">
        <v>316</v>
      </c>
      <c r="M1481" s="3" t="s">
        <v>19</v>
      </c>
      <c r="N1481" s="5">
        <v>43585</v>
      </c>
      <c r="O1481" s="5">
        <v>47238</v>
      </c>
      <c r="P1481" s="3" t="s">
        <v>3003</v>
      </c>
      <c r="Q1481" s="3" t="s">
        <v>25</v>
      </c>
      <c r="R1481" s="3" t="s">
        <v>3040</v>
      </c>
      <c r="S1481" s="1" t="s">
        <v>22</v>
      </c>
    </row>
    <row r="1482" spans="1:19" ht="25.5" x14ac:dyDescent="0.2">
      <c r="A1482" s="1">
        <v>2026291</v>
      </c>
      <c r="B1482" s="5">
        <v>46135</v>
      </c>
      <c r="C1482" s="7" t="s">
        <v>2979</v>
      </c>
      <c r="D1482" s="2" t="s">
        <v>265</v>
      </c>
      <c r="E1482" s="1" t="s">
        <v>34</v>
      </c>
      <c r="F1482" s="3" t="s">
        <v>242</v>
      </c>
      <c r="G1482" s="1">
        <v>350</v>
      </c>
      <c r="H1482" s="3" t="s">
        <v>243</v>
      </c>
      <c r="I1482" s="3" t="s">
        <v>54</v>
      </c>
      <c r="J1482" s="1" t="s">
        <v>24</v>
      </c>
      <c r="K1482" s="7" t="s">
        <v>490</v>
      </c>
      <c r="L1482" s="7" t="s">
        <v>317</v>
      </c>
      <c r="M1482" s="3" t="s">
        <v>19</v>
      </c>
      <c r="N1482" s="5">
        <v>43921</v>
      </c>
      <c r="O1482" s="5">
        <v>47573</v>
      </c>
      <c r="P1482" s="3" t="s">
        <v>3003</v>
      </c>
      <c r="Q1482" s="3" t="s">
        <v>25</v>
      </c>
      <c r="R1482" s="3" t="s">
        <v>3040</v>
      </c>
      <c r="S1482" s="1" t="s">
        <v>22</v>
      </c>
    </row>
    <row r="1483" spans="1:19" ht="25.5" x14ac:dyDescent="0.2">
      <c r="A1483" s="1">
        <v>2026292</v>
      </c>
      <c r="B1483" s="5">
        <v>46135</v>
      </c>
      <c r="C1483" s="7" t="s">
        <v>2979</v>
      </c>
      <c r="D1483" s="2" t="s">
        <v>266</v>
      </c>
      <c r="E1483" s="1" t="s">
        <v>34</v>
      </c>
      <c r="F1483" s="3" t="s">
        <v>242</v>
      </c>
      <c r="G1483" s="1">
        <v>350</v>
      </c>
      <c r="H1483" s="3" t="s">
        <v>243</v>
      </c>
      <c r="I1483" s="3" t="s">
        <v>54</v>
      </c>
      <c r="J1483" s="1" t="s">
        <v>24</v>
      </c>
      <c r="K1483" s="7" t="s">
        <v>490</v>
      </c>
      <c r="L1483" s="7" t="s">
        <v>318</v>
      </c>
      <c r="M1483" s="3" t="s">
        <v>19</v>
      </c>
      <c r="N1483" s="5">
        <v>43585</v>
      </c>
      <c r="O1483" s="5">
        <v>47238</v>
      </c>
      <c r="P1483" s="3" t="s">
        <v>3003</v>
      </c>
      <c r="Q1483" s="3" t="s">
        <v>25</v>
      </c>
      <c r="R1483" s="3" t="s">
        <v>3040</v>
      </c>
      <c r="S1483" s="1" t="s">
        <v>22</v>
      </c>
    </row>
    <row r="1484" spans="1:19" ht="25.5" x14ac:dyDescent="0.2">
      <c r="A1484" s="1">
        <v>2026293</v>
      </c>
      <c r="B1484" s="5">
        <v>46135</v>
      </c>
      <c r="C1484" s="7" t="s">
        <v>2979</v>
      </c>
      <c r="D1484" s="2" t="s">
        <v>267</v>
      </c>
      <c r="E1484" s="1" t="s">
        <v>34</v>
      </c>
      <c r="F1484" s="3" t="s">
        <v>242</v>
      </c>
      <c r="G1484" s="1">
        <v>350</v>
      </c>
      <c r="H1484" s="3" t="s">
        <v>243</v>
      </c>
      <c r="I1484" s="3" t="s">
        <v>54</v>
      </c>
      <c r="J1484" s="1" t="s">
        <v>24</v>
      </c>
      <c r="K1484" s="7" t="s">
        <v>490</v>
      </c>
      <c r="L1484" s="7" t="s">
        <v>319</v>
      </c>
      <c r="M1484" s="3" t="s">
        <v>19</v>
      </c>
      <c r="N1484" s="5">
        <v>43616</v>
      </c>
      <c r="O1484" s="5">
        <v>47269</v>
      </c>
      <c r="P1484" s="3" t="s">
        <v>3003</v>
      </c>
      <c r="Q1484" s="3" t="s">
        <v>25</v>
      </c>
      <c r="R1484" s="3" t="s">
        <v>3040</v>
      </c>
      <c r="S1484" s="1" t="s">
        <v>22</v>
      </c>
    </row>
    <row r="1485" spans="1:19" ht="25.5" x14ac:dyDescent="0.2">
      <c r="A1485" s="1">
        <v>2026294</v>
      </c>
      <c r="B1485" s="5">
        <v>46135</v>
      </c>
      <c r="C1485" s="7" t="s">
        <v>2979</v>
      </c>
      <c r="D1485" s="2" t="s">
        <v>3044</v>
      </c>
      <c r="E1485" s="1" t="s">
        <v>34</v>
      </c>
      <c r="F1485" s="3" t="s">
        <v>242</v>
      </c>
      <c r="G1485" s="1" t="s">
        <v>1860</v>
      </c>
      <c r="H1485" s="3" t="s">
        <v>245</v>
      </c>
      <c r="I1485" s="3" t="s">
        <v>54</v>
      </c>
      <c r="J1485" s="1" t="s">
        <v>28</v>
      </c>
      <c r="K1485" s="7" t="s">
        <v>489</v>
      </c>
      <c r="L1485" s="7" t="s">
        <v>3047</v>
      </c>
      <c r="M1485" s="3" t="s">
        <v>29</v>
      </c>
      <c r="N1485" s="5">
        <v>46053</v>
      </c>
      <c r="O1485" s="5">
        <v>47149</v>
      </c>
      <c r="P1485" s="3" t="s">
        <v>3003</v>
      </c>
      <c r="Q1485" s="3" t="s">
        <v>25</v>
      </c>
      <c r="R1485" s="3" t="s">
        <v>3040</v>
      </c>
      <c r="S1485" s="1" t="s">
        <v>22</v>
      </c>
    </row>
    <row r="1486" spans="1:19" ht="25.5" x14ac:dyDescent="0.2">
      <c r="A1486" s="1">
        <v>2026295</v>
      </c>
      <c r="B1486" s="5">
        <v>46135</v>
      </c>
      <c r="C1486" s="7" t="s">
        <v>2979</v>
      </c>
      <c r="D1486" s="2" t="s">
        <v>3046</v>
      </c>
      <c r="E1486" s="1" t="s">
        <v>34</v>
      </c>
      <c r="F1486" s="3" t="s">
        <v>242</v>
      </c>
      <c r="G1486" s="1" t="s">
        <v>1860</v>
      </c>
      <c r="H1486" s="3" t="s">
        <v>245</v>
      </c>
      <c r="I1486" s="3" t="s">
        <v>54</v>
      </c>
      <c r="J1486" s="1" t="s">
        <v>18</v>
      </c>
      <c r="K1486" s="1" t="s">
        <v>532</v>
      </c>
      <c r="L1486" s="7" t="s">
        <v>1858</v>
      </c>
      <c r="M1486" s="3" t="s">
        <v>19</v>
      </c>
      <c r="N1486" s="5">
        <v>43616</v>
      </c>
      <c r="O1486" s="5">
        <v>47269</v>
      </c>
      <c r="P1486" s="3" t="s">
        <v>3003</v>
      </c>
      <c r="Q1486" s="3" t="s">
        <v>25</v>
      </c>
      <c r="R1486" s="3" t="s">
        <v>3040</v>
      </c>
      <c r="S1486" s="1" t="s">
        <v>22</v>
      </c>
    </row>
    <row r="1487" spans="1:19" ht="25.5" x14ac:dyDescent="0.2">
      <c r="A1487" s="1">
        <v>2026296</v>
      </c>
      <c r="B1487" s="5">
        <v>46135</v>
      </c>
      <c r="C1487" s="7" t="s">
        <v>2979</v>
      </c>
      <c r="D1487" s="2" t="s">
        <v>3045</v>
      </c>
      <c r="E1487" s="1" t="s">
        <v>34</v>
      </c>
      <c r="F1487" s="3" t="s">
        <v>242</v>
      </c>
      <c r="G1487" s="1" t="s">
        <v>1860</v>
      </c>
      <c r="H1487" s="3" t="s">
        <v>245</v>
      </c>
      <c r="I1487" s="3" t="s">
        <v>54</v>
      </c>
      <c r="J1487" s="3" t="s">
        <v>30</v>
      </c>
      <c r="K1487" s="1" t="s">
        <v>30</v>
      </c>
      <c r="L1487" s="7" t="s">
        <v>31</v>
      </c>
      <c r="M1487" s="3" t="s">
        <v>31</v>
      </c>
      <c r="N1487" s="5" t="s">
        <v>31</v>
      </c>
      <c r="O1487" s="5" t="s">
        <v>31</v>
      </c>
      <c r="P1487" s="3" t="s">
        <v>3003</v>
      </c>
      <c r="Q1487" s="3" t="s">
        <v>25</v>
      </c>
      <c r="R1487" s="3" t="s">
        <v>3040</v>
      </c>
      <c r="S1487" s="1" t="s">
        <v>22</v>
      </c>
    </row>
    <row r="1488" spans="1:19" ht="25.5" x14ac:dyDescent="0.2">
      <c r="A1488" s="1">
        <v>2026297</v>
      </c>
      <c r="B1488" s="5">
        <v>46135</v>
      </c>
      <c r="C1488" s="7" t="s">
        <v>2979</v>
      </c>
      <c r="D1488" s="2" t="s">
        <v>269</v>
      </c>
      <c r="E1488" s="1" t="s">
        <v>34</v>
      </c>
      <c r="F1488" s="3" t="s">
        <v>242</v>
      </c>
      <c r="G1488" s="1">
        <v>1770</v>
      </c>
      <c r="H1488" s="3" t="s">
        <v>245</v>
      </c>
      <c r="I1488" s="3" t="s">
        <v>54</v>
      </c>
      <c r="J1488" s="1" t="s">
        <v>24</v>
      </c>
      <c r="K1488" s="7" t="s">
        <v>532</v>
      </c>
      <c r="L1488" s="7" t="s">
        <v>3048</v>
      </c>
      <c r="M1488" s="3" t="s">
        <v>19</v>
      </c>
      <c r="N1488" s="5">
        <v>44227</v>
      </c>
      <c r="O1488" s="5">
        <v>47879</v>
      </c>
      <c r="P1488" s="3" t="s">
        <v>3003</v>
      </c>
      <c r="Q1488" s="3" t="s">
        <v>25</v>
      </c>
      <c r="R1488" s="3" t="s">
        <v>3040</v>
      </c>
      <c r="S1488" s="1" t="s">
        <v>22</v>
      </c>
    </row>
    <row r="1489" spans="1:19" ht="25.5" x14ac:dyDescent="0.2">
      <c r="A1489" s="1">
        <v>2026298</v>
      </c>
      <c r="B1489" s="5">
        <v>46135</v>
      </c>
      <c r="C1489" s="7" t="s">
        <v>2979</v>
      </c>
      <c r="D1489" s="2" t="s">
        <v>268</v>
      </c>
      <c r="E1489" s="1" t="s">
        <v>34</v>
      </c>
      <c r="F1489" s="3" t="s">
        <v>242</v>
      </c>
      <c r="G1489" s="1">
        <v>1720</v>
      </c>
      <c r="H1489" s="3" t="s">
        <v>245</v>
      </c>
      <c r="I1489" s="3" t="s">
        <v>54</v>
      </c>
      <c r="J1489" s="1" t="s">
        <v>24</v>
      </c>
      <c r="K1489" s="7" t="s">
        <v>532</v>
      </c>
      <c r="L1489" s="7" t="s">
        <v>3049</v>
      </c>
      <c r="M1489" s="3" t="s">
        <v>19</v>
      </c>
      <c r="N1489" s="5">
        <v>44377</v>
      </c>
      <c r="O1489" s="5">
        <v>48029</v>
      </c>
      <c r="P1489" s="3" t="s">
        <v>3003</v>
      </c>
      <c r="Q1489" s="3" t="s">
        <v>25</v>
      </c>
      <c r="R1489" s="3" t="s">
        <v>3040</v>
      </c>
      <c r="S1489" s="1" t="s">
        <v>22</v>
      </c>
    </row>
    <row r="1490" spans="1:19" ht="25.5" x14ac:dyDescent="0.2">
      <c r="A1490" s="1">
        <v>2026299</v>
      </c>
      <c r="B1490" s="5">
        <v>46135</v>
      </c>
      <c r="C1490" s="7" t="s">
        <v>2979</v>
      </c>
      <c r="D1490" s="2" t="s">
        <v>3050</v>
      </c>
      <c r="E1490" s="1" t="s">
        <v>34</v>
      </c>
      <c r="F1490" s="3" t="s">
        <v>242</v>
      </c>
      <c r="G1490" s="1">
        <v>2580</v>
      </c>
      <c r="H1490" s="3" t="s">
        <v>3051</v>
      </c>
      <c r="I1490" s="3" t="s">
        <v>54</v>
      </c>
      <c r="J1490" s="1" t="s">
        <v>24</v>
      </c>
      <c r="K1490" s="7" t="s">
        <v>532</v>
      </c>
      <c r="L1490" s="7" t="s">
        <v>3052</v>
      </c>
      <c r="M1490" s="3" t="s">
        <v>19</v>
      </c>
      <c r="N1490" s="5">
        <v>45382</v>
      </c>
      <c r="O1490" s="5">
        <v>49034</v>
      </c>
      <c r="P1490" s="3" t="s">
        <v>3003</v>
      </c>
      <c r="Q1490" s="3" t="s">
        <v>25</v>
      </c>
      <c r="R1490" s="3" t="s">
        <v>3040</v>
      </c>
      <c r="S1490" s="1" t="s">
        <v>22</v>
      </c>
    </row>
    <row r="1491" spans="1:19" ht="25.5" x14ac:dyDescent="0.2">
      <c r="A1491" s="1">
        <v>2026300</v>
      </c>
      <c r="B1491" s="5">
        <v>46135</v>
      </c>
      <c r="C1491" s="7" t="s">
        <v>2979</v>
      </c>
      <c r="D1491" s="2" t="s">
        <v>3053</v>
      </c>
      <c r="E1491" s="1" t="s">
        <v>23</v>
      </c>
      <c r="F1491" s="3" t="s">
        <v>3055</v>
      </c>
      <c r="G1491" s="1" t="s">
        <v>396</v>
      </c>
      <c r="H1491" s="3" t="s">
        <v>3051</v>
      </c>
      <c r="I1491" s="3" t="s">
        <v>54</v>
      </c>
      <c r="J1491" s="1" t="s">
        <v>18</v>
      </c>
      <c r="K1491" s="7" t="s">
        <v>532</v>
      </c>
      <c r="L1491" s="7" t="s">
        <v>3057</v>
      </c>
      <c r="M1491" s="3" t="s">
        <v>408</v>
      </c>
      <c r="N1491" s="5">
        <v>45199</v>
      </c>
      <c r="O1491" s="5">
        <v>46295</v>
      </c>
      <c r="P1491" s="3" t="s">
        <v>3003</v>
      </c>
      <c r="Q1491" s="3" t="s">
        <v>25</v>
      </c>
      <c r="R1491" s="3" t="s">
        <v>3040</v>
      </c>
      <c r="S1491" s="1" t="s">
        <v>22</v>
      </c>
    </row>
    <row r="1492" spans="1:19" ht="25.5" x14ac:dyDescent="0.2">
      <c r="A1492" s="1">
        <v>2026301</v>
      </c>
      <c r="B1492" s="5">
        <v>46135</v>
      </c>
      <c r="C1492" s="7" t="s">
        <v>2979</v>
      </c>
      <c r="D1492" s="2" t="s">
        <v>3054</v>
      </c>
      <c r="E1492" s="1" t="s">
        <v>23</v>
      </c>
      <c r="F1492" s="3" t="s">
        <v>3055</v>
      </c>
      <c r="G1492" s="1">
        <v>100</v>
      </c>
      <c r="H1492" s="3" t="s">
        <v>3051</v>
      </c>
      <c r="I1492" s="3" t="s">
        <v>54</v>
      </c>
      <c r="J1492" s="1" t="s">
        <v>36</v>
      </c>
      <c r="K1492" s="7" t="s">
        <v>532</v>
      </c>
      <c r="L1492" s="7" t="s">
        <v>3056</v>
      </c>
      <c r="M1492" s="3" t="s">
        <v>408</v>
      </c>
      <c r="N1492" s="5">
        <v>45626</v>
      </c>
      <c r="O1492" s="5">
        <v>46721</v>
      </c>
      <c r="P1492" s="3" t="s">
        <v>3003</v>
      </c>
      <c r="Q1492" s="3" t="s">
        <v>25</v>
      </c>
      <c r="R1492" s="3" t="s">
        <v>3040</v>
      </c>
      <c r="S1492" s="1" t="s">
        <v>22</v>
      </c>
    </row>
    <row r="1493" spans="1:19" ht="25.5" x14ac:dyDescent="0.2">
      <c r="A1493" s="1">
        <v>2026302</v>
      </c>
      <c r="B1493" s="5">
        <v>46142</v>
      </c>
      <c r="C1493" s="7" t="s">
        <v>2979</v>
      </c>
      <c r="D1493" s="2" t="s">
        <v>3058</v>
      </c>
      <c r="E1493" s="1" t="s">
        <v>23</v>
      </c>
      <c r="F1493" s="3" t="s">
        <v>291</v>
      </c>
      <c r="G1493" s="1">
        <v>110</v>
      </c>
      <c r="H1493" s="3" t="s">
        <v>292</v>
      </c>
      <c r="I1493" s="3" t="s">
        <v>54</v>
      </c>
      <c r="J1493" s="1" t="s">
        <v>24</v>
      </c>
      <c r="K1493" s="1" t="s">
        <v>495</v>
      </c>
      <c r="L1493" s="7" t="s">
        <v>31</v>
      </c>
      <c r="M1493" s="3" t="s">
        <v>31</v>
      </c>
      <c r="N1493" s="5" t="s">
        <v>31</v>
      </c>
      <c r="O1493" s="5" t="s">
        <v>31</v>
      </c>
      <c r="P1493" s="3" t="s">
        <v>3003</v>
      </c>
      <c r="Q1493" s="3" t="s">
        <v>25</v>
      </c>
      <c r="R1493" s="3" t="s">
        <v>2888</v>
      </c>
      <c r="S1493" s="1" t="s">
        <v>22</v>
      </c>
    </row>
    <row r="1494" spans="1:19" ht="25.5" x14ac:dyDescent="0.2">
      <c r="A1494" s="1">
        <v>2026303</v>
      </c>
      <c r="B1494" s="5">
        <v>46142</v>
      </c>
      <c r="C1494" s="7" t="s">
        <v>2979</v>
      </c>
      <c r="D1494" s="2" t="s">
        <v>3059</v>
      </c>
      <c r="E1494" s="1" t="s">
        <v>23</v>
      </c>
      <c r="F1494" s="3" t="s">
        <v>291</v>
      </c>
      <c r="G1494" s="1">
        <v>110</v>
      </c>
      <c r="H1494" s="3" t="s">
        <v>292</v>
      </c>
      <c r="I1494" s="3" t="s">
        <v>54</v>
      </c>
      <c r="J1494" s="1" t="s">
        <v>24</v>
      </c>
      <c r="K1494" s="1" t="s">
        <v>495</v>
      </c>
      <c r="L1494" s="7" t="s">
        <v>337</v>
      </c>
      <c r="M1494" s="3" t="s">
        <v>19</v>
      </c>
      <c r="N1494" s="5">
        <v>43585</v>
      </c>
      <c r="O1494" s="5">
        <v>47238</v>
      </c>
      <c r="P1494" s="3" t="s">
        <v>3003</v>
      </c>
      <c r="Q1494" s="3" t="s">
        <v>25</v>
      </c>
      <c r="R1494" s="3" t="s">
        <v>2888</v>
      </c>
      <c r="S1494" s="1" t="s">
        <v>22</v>
      </c>
    </row>
    <row r="1495" spans="1:19" ht="25.5" x14ac:dyDescent="0.2">
      <c r="A1495" s="1">
        <v>2026304</v>
      </c>
      <c r="B1495" s="5">
        <v>46142</v>
      </c>
      <c r="C1495" s="7" t="s">
        <v>2979</v>
      </c>
      <c r="D1495" s="2" t="s">
        <v>3060</v>
      </c>
      <c r="E1495" s="1" t="s">
        <v>23</v>
      </c>
      <c r="F1495" s="3" t="s">
        <v>291</v>
      </c>
      <c r="G1495" s="1">
        <v>110</v>
      </c>
      <c r="H1495" s="3" t="s">
        <v>292</v>
      </c>
      <c r="I1495" s="3" t="s">
        <v>54</v>
      </c>
      <c r="J1495" s="1" t="s">
        <v>24</v>
      </c>
      <c r="K1495" s="1" t="s">
        <v>495</v>
      </c>
      <c r="L1495" s="7" t="s">
        <v>3072</v>
      </c>
      <c r="M1495" s="3" t="s">
        <v>19</v>
      </c>
      <c r="N1495" s="5">
        <v>43585</v>
      </c>
      <c r="O1495" s="5">
        <v>47238</v>
      </c>
      <c r="P1495" s="3" t="s">
        <v>3003</v>
      </c>
      <c r="Q1495" s="3" t="s">
        <v>25</v>
      </c>
      <c r="R1495" s="3" t="s">
        <v>2888</v>
      </c>
      <c r="S1495" s="1" t="s">
        <v>22</v>
      </c>
    </row>
    <row r="1496" spans="1:19" ht="25.5" x14ac:dyDescent="0.2">
      <c r="A1496" s="1">
        <v>2026305</v>
      </c>
      <c r="B1496" s="5">
        <v>46142</v>
      </c>
      <c r="C1496" s="7" t="s">
        <v>2979</v>
      </c>
      <c r="D1496" s="2" t="s">
        <v>3061</v>
      </c>
      <c r="E1496" s="1" t="s">
        <v>23</v>
      </c>
      <c r="F1496" s="3" t="s">
        <v>291</v>
      </c>
      <c r="G1496" s="1">
        <v>110</v>
      </c>
      <c r="H1496" s="3" t="s">
        <v>292</v>
      </c>
      <c r="I1496" s="3" t="s">
        <v>54</v>
      </c>
      <c r="J1496" s="1" t="s">
        <v>24</v>
      </c>
      <c r="K1496" s="1" t="s">
        <v>495</v>
      </c>
      <c r="L1496" s="7" t="s">
        <v>339</v>
      </c>
      <c r="M1496" s="3" t="s">
        <v>19</v>
      </c>
      <c r="N1496" s="5">
        <v>43585</v>
      </c>
      <c r="O1496" s="5">
        <v>47238</v>
      </c>
      <c r="P1496" s="3" t="s">
        <v>3003</v>
      </c>
      <c r="Q1496" s="3" t="s">
        <v>25</v>
      </c>
      <c r="R1496" s="3" t="s">
        <v>2888</v>
      </c>
      <c r="S1496" s="1" t="s">
        <v>22</v>
      </c>
    </row>
    <row r="1497" spans="1:19" ht="25.5" x14ac:dyDescent="0.2">
      <c r="A1497" s="1">
        <v>2026306</v>
      </c>
      <c r="B1497" s="5">
        <v>46142</v>
      </c>
      <c r="C1497" s="7" t="s">
        <v>2979</v>
      </c>
      <c r="D1497" s="2" t="s">
        <v>3062</v>
      </c>
      <c r="E1497" s="1" t="s">
        <v>23</v>
      </c>
      <c r="F1497" s="3" t="s">
        <v>291</v>
      </c>
      <c r="G1497" s="1">
        <v>110</v>
      </c>
      <c r="H1497" s="3" t="s">
        <v>292</v>
      </c>
      <c r="I1497" s="3" t="s">
        <v>54</v>
      </c>
      <c r="J1497" s="1" t="s">
        <v>24</v>
      </c>
      <c r="K1497" s="1" t="s">
        <v>495</v>
      </c>
      <c r="L1497" s="7" t="s">
        <v>340</v>
      </c>
      <c r="M1497" s="3" t="s">
        <v>19</v>
      </c>
      <c r="N1497" s="5">
        <v>43616</v>
      </c>
      <c r="O1497" s="5">
        <v>47269</v>
      </c>
      <c r="P1497" s="3" t="s">
        <v>3003</v>
      </c>
      <c r="Q1497" s="3" t="s">
        <v>25</v>
      </c>
      <c r="R1497" s="3" t="s">
        <v>2888</v>
      </c>
      <c r="S1497" s="1" t="s">
        <v>22</v>
      </c>
    </row>
    <row r="1498" spans="1:19" ht="25.5" x14ac:dyDescent="0.2">
      <c r="A1498" s="1">
        <v>2026307</v>
      </c>
      <c r="B1498" s="5">
        <v>46142</v>
      </c>
      <c r="C1498" s="7" t="s">
        <v>2979</v>
      </c>
      <c r="D1498" s="2" t="s">
        <v>3063</v>
      </c>
      <c r="E1498" s="1" t="s">
        <v>23</v>
      </c>
      <c r="F1498" s="3" t="s">
        <v>291</v>
      </c>
      <c r="G1498" s="1">
        <v>110</v>
      </c>
      <c r="H1498" s="3" t="s">
        <v>292</v>
      </c>
      <c r="I1498" s="3" t="s">
        <v>54</v>
      </c>
      <c r="J1498" s="1" t="s">
        <v>24</v>
      </c>
      <c r="K1498" s="1" t="s">
        <v>495</v>
      </c>
      <c r="L1498" s="7" t="s">
        <v>341</v>
      </c>
      <c r="M1498" s="3" t="s">
        <v>19</v>
      </c>
      <c r="N1498" s="5">
        <v>43616</v>
      </c>
      <c r="O1498" s="5">
        <v>47269</v>
      </c>
      <c r="P1498" s="3" t="s">
        <v>3003</v>
      </c>
      <c r="Q1498" s="3" t="s">
        <v>25</v>
      </c>
      <c r="R1498" s="3" t="s">
        <v>2888</v>
      </c>
      <c r="S1498" s="1" t="s">
        <v>22</v>
      </c>
    </row>
    <row r="1499" spans="1:19" ht="25.5" x14ac:dyDescent="0.2">
      <c r="A1499" s="1">
        <v>2026308</v>
      </c>
      <c r="B1499" s="5">
        <v>46142</v>
      </c>
      <c r="C1499" s="7" t="s">
        <v>2979</v>
      </c>
      <c r="D1499" s="2" t="s">
        <v>3064</v>
      </c>
      <c r="E1499" s="1" t="s">
        <v>23</v>
      </c>
      <c r="F1499" s="3" t="s">
        <v>291</v>
      </c>
      <c r="G1499" s="1">
        <v>110</v>
      </c>
      <c r="H1499" s="3" t="s">
        <v>292</v>
      </c>
      <c r="I1499" s="3" t="s">
        <v>54</v>
      </c>
      <c r="J1499" s="1" t="s">
        <v>24</v>
      </c>
      <c r="K1499" s="1" t="s">
        <v>495</v>
      </c>
      <c r="L1499" s="7" t="s">
        <v>342</v>
      </c>
      <c r="M1499" s="3" t="s">
        <v>19</v>
      </c>
      <c r="N1499" s="5">
        <v>44165</v>
      </c>
      <c r="O1499" s="5">
        <v>47817</v>
      </c>
      <c r="P1499" s="3" t="s">
        <v>3003</v>
      </c>
      <c r="Q1499" s="3" t="s">
        <v>25</v>
      </c>
      <c r="R1499" s="3" t="s">
        <v>2888</v>
      </c>
      <c r="S1499" s="1" t="s">
        <v>22</v>
      </c>
    </row>
    <row r="1500" spans="1:19" ht="25.5" x14ac:dyDescent="0.2">
      <c r="A1500" s="1">
        <v>2026309</v>
      </c>
      <c r="B1500" s="5">
        <v>46142</v>
      </c>
      <c r="C1500" s="7" t="s">
        <v>2979</v>
      </c>
      <c r="D1500" s="2" t="s">
        <v>3065</v>
      </c>
      <c r="E1500" s="1" t="s">
        <v>23</v>
      </c>
      <c r="F1500" s="3" t="s">
        <v>291</v>
      </c>
      <c r="G1500" s="1">
        <v>110</v>
      </c>
      <c r="H1500" s="3" t="s">
        <v>292</v>
      </c>
      <c r="I1500" s="3" t="s">
        <v>54</v>
      </c>
      <c r="J1500" s="1" t="s">
        <v>24</v>
      </c>
      <c r="K1500" s="1" t="s">
        <v>495</v>
      </c>
      <c r="L1500" s="7" t="s">
        <v>3073</v>
      </c>
      <c r="M1500" s="3" t="s">
        <v>19</v>
      </c>
      <c r="N1500" s="5">
        <v>43921</v>
      </c>
      <c r="O1500" s="5">
        <v>47573</v>
      </c>
      <c r="P1500" s="3" t="s">
        <v>3003</v>
      </c>
      <c r="Q1500" s="3" t="s">
        <v>25</v>
      </c>
      <c r="R1500" s="3" t="s">
        <v>2888</v>
      </c>
      <c r="S1500" s="1" t="s">
        <v>22</v>
      </c>
    </row>
    <row r="1501" spans="1:19" ht="25.5" x14ac:dyDescent="0.2">
      <c r="A1501" s="1">
        <v>2026310</v>
      </c>
      <c r="B1501" s="5">
        <v>46142</v>
      </c>
      <c r="C1501" s="7" t="s">
        <v>2979</v>
      </c>
      <c r="D1501" s="2" t="s">
        <v>3071</v>
      </c>
      <c r="E1501" s="1" t="s">
        <v>23</v>
      </c>
      <c r="F1501" s="3" t="s">
        <v>291</v>
      </c>
      <c r="G1501" s="1">
        <v>110</v>
      </c>
      <c r="H1501" s="3" t="s">
        <v>292</v>
      </c>
      <c r="I1501" s="3" t="s">
        <v>54</v>
      </c>
      <c r="J1501" s="1" t="s">
        <v>24</v>
      </c>
      <c r="K1501" s="1" t="s">
        <v>495</v>
      </c>
      <c r="L1501" s="7" t="s">
        <v>344</v>
      </c>
      <c r="M1501" s="3" t="s">
        <v>19</v>
      </c>
      <c r="N1501" s="5">
        <v>44104</v>
      </c>
      <c r="O1501" s="5">
        <v>47756</v>
      </c>
      <c r="P1501" s="3" t="s">
        <v>3003</v>
      </c>
      <c r="Q1501" s="3" t="s">
        <v>25</v>
      </c>
      <c r="R1501" s="3" t="s">
        <v>2888</v>
      </c>
      <c r="S1501" s="1" t="s">
        <v>22</v>
      </c>
    </row>
    <row r="1502" spans="1:19" ht="25.5" x14ac:dyDescent="0.2">
      <c r="A1502" s="1">
        <v>2026311</v>
      </c>
      <c r="B1502" s="5">
        <v>46142</v>
      </c>
      <c r="C1502" s="7" t="s">
        <v>2979</v>
      </c>
      <c r="D1502" s="2" t="s">
        <v>3070</v>
      </c>
      <c r="E1502" s="1" t="s">
        <v>23</v>
      </c>
      <c r="F1502" s="3" t="s">
        <v>291</v>
      </c>
      <c r="G1502" s="1">
        <v>110</v>
      </c>
      <c r="H1502" s="3" t="s">
        <v>292</v>
      </c>
      <c r="I1502" s="3" t="s">
        <v>54</v>
      </c>
      <c r="J1502" s="1" t="s">
        <v>24</v>
      </c>
      <c r="K1502" s="1" t="s">
        <v>495</v>
      </c>
      <c r="L1502" s="7" t="s">
        <v>345</v>
      </c>
      <c r="M1502" s="3" t="s">
        <v>19</v>
      </c>
      <c r="N1502" s="5">
        <v>44742</v>
      </c>
      <c r="O1502" s="5">
        <v>48395</v>
      </c>
      <c r="P1502" s="3" t="s">
        <v>3003</v>
      </c>
      <c r="Q1502" s="3" t="s">
        <v>25</v>
      </c>
      <c r="R1502" s="3" t="s">
        <v>2888</v>
      </c>
      <c r="S1502" s="1" t="s">
        <v>22</v>
      </c>
    </row>
    <row r="1503" spans="1:19" ht="25.5" x14ac:dyDescent="0.2">
      <c r="A1503" s="1">
        <v>2026312</v>
      </c>
      <c r="B1503" s="5">
        <v>46142</v>
      </c>
      <c r="C1503" s="7" t="s">
        <v>2979</v>
      </c>
      <c r="D1503" s="2" t="s">
        <v>3069</v>
      </c>
      <c r="E1503" s="1" t="s">
        <v>23</v>
      </c>
      <c r="F1503" s="3" t="s">
        <v>291</v>
      </c>
      <c r="G1503" s="1">
        <v>110</v>
      </c>
      <c r="H1503" s="3" t="s">
        <v>292</v>
      </c>
      <c r="I1503" s="3" t="s">
        <v>54</v>
      </c>
      <c r="J1503" s="1" t="s">
        <v>24</v>
      </c>
      <c r="K1503" s="1" t="s">
        <v>495</v>
      </c>
      <c r="L1503" s="7" t="s">
        <v>3074</v>
      </c>
      <c r="M1503" s="3" t="s">
        <v>19</v>
      </c>
      <c r="N1503" s="5">
        <v>44165</v>
      </c>
      <c r="O1503" s="5">
        <v>47817</v>
      </c>
      <c r="P1503" s="3" t="s">
        <v>3003</v>
      </c>
      <c r="Q1503" s="3" t="s">
        <v>25</v>
      </c>
      <c r="R1503" s="3" t="s">
        <v>2888</v>
      </c>
      <c r="S1503" s="1" t="s">
        <v>22</v>
      </c>
    </row>
    <row r="1504" spans="1:19" ht="25.5" x14ac:dyDescent="0.2">
      <c r="A1504" s="1">
        <v>2026313</v>
      </c>
      <c r="B1504" s="5">
        <v>46142</v>
      </c>
      <c r="C1504" s="7" t="s">
        <v>2979</v>
      </c>
      <c r="D1504" s="2" t="s">
        <v>3068</v>
      </c>
      <c r="E1504" s="1" t="s">
        <v>23</v>
      </c>
      <c r="F1504" s="3" t="s">
        <v>291</v>
      </c>
      <c r="G1504" s="1">
        <v>110</v>
      </c>
      <c r="H1504" s="3" t="s">
        <v>292</v>
      </c>
      <c r="I1504" s="3" t="s">
        <v>54</v>
      </c>
      <c r="J1504" s="1" t="s">
        <v>24</v>
      </c>
      <c r="K1504" s="1" t="s">
        <v>495</v>
      </c>
      <c r="L1504" s="7" t="s">
        <v>347</v>
      </c>
      <c r="M1504" s="3" t="s">
        <v>19</v>
      </c>
      <c r="N1504" s="5">
        <v>43921</v>
      </c>
      <c r="O1504" s="5">
        <v>47573</v>
      </c>
      <c r="P1504" s="3" t="s">
        <v>3003</v>
      </c>
      <c r="Q1504" s="3" t="s">
        <v>25</v>
      </c>
      <c r="R1504" s="3" t="s">
        <v>2888</v>
      </c>
      <c r="S1504" s="1" t="s">
        <v>22</v>
      </c>
    </row>
    <row r="1505" spans="1:19" ht="25.5" x14ac:dyDescent="0.2">
      <c r="A1505" s="1">
        <v>2026314</v>
      </c>
      <c r="B1505" s="5">
        <v>46142</v>
      </c>
      <c r="C1505" s="7" t="s">
        <v>2979</v>
      </c>
      <c r="D1505" s="2" t="s">
        <v>3067</v>
      </c>
      <c r="E1505" s="1" t="s">
        <v>23</v>
      </c>
      <c r="F1505" s="3" t="s">
        <v>291</v>
      </c>
      <c r="G1505" s="1">
        <v>110</v>
      </c>
      <c r="H1505" s="3" t="s">
        <v>292</v>
      </c>
      <c r="I1505" s="3" t="s">
        <v>54</v>
      </c>
      <c r="J1505" s="1" t="s">
        <v>24</v>
      </c>
      <c r="K1505" s="1" t="s">
        <v>495</v>
      </c>
      <c r="L1505" s="7" t="s">
        <v>348</v>
      </c>
      <c r="M1505" s="3" t="s">
        <v>19</v>
      </c>
      <c r="N1505" s="5">
        <v>44104</v>
      </c>
      <c r="O1505" s="5">
        <v>47756</v>
      </c>
      <c r="P1505" s="3" t="s">
        <v>3003</v>
      </c>
      <c r="Q1505" s="3" t="s">
        <v>25</v>
      </c>
      <c r="R1505" s="3" t="s">
        <v>2888</v>
      </c>
      <c r="S1505" s="1" t="s">
        <v>22</v>
      </c>
    </row>
    <row r="1506" spans="1:19" ht="25.5" x14ac:dyDescent="0.2">
      <c r="A1506" s="1">
        <v>2026315</v>
      </c>
      <c r="B1506" s="5">
        <v>46142</v>
      </c>
      <c r="C1506" s="7" t="s">
        <v>2979</v>
      </c>
      <c r="D1506" s="2" t="s">
        <v>3066</v>
      </c>
      <c r="E1506" s="1" t="s">
        <v>23</v>
      </c>
      <c r="F1506" s="3" t="s">
        <v>291</v>
      </c>
      <c r="G1506" s="1">
        <v>110</v>
      </c>
      <c r="H1506" s="3" t="s">
        <v>292</v>
      </c>
      <c r="I1506" s="3" t="s">
        <v>54</v>
      </c>
      <c r="J1506" s="1" t="s">
        <v>24</v>
      </c>
      <c r="K1506" s="1" t="s">
        <v>495</v>
      </c>
      <c r="L1506" s="7" t="s">
        <v>349</v>
      </c>
      <c r="M1506" s="3" t="s">
        <v>19</v>
      </c>
      <c r="N1506" s="5">
        <v>44165</v>
      </c>
      <c r="O1506" s="5">
        <v>47817</v>
      </c>
      <c r="P1506" s="3" t="s">
        <v>3003</v>
      </c>
      <c r="Q1506" s="3" t="s">
        <v>25</v>
      </c>
      <c r="R1506" s="3" t="s">
        <v>2888</v>
      </c>
      <c r="S1506" s="1" t="s">
        <v>22</v>
      </c>
    </row>
    <row r="1507" spans="1:19" ht="25.5" x14ac:dyDescent="0.2">
      <c r="A1507" s="1">
        <v>2026316</v>
      </c>
      <c r="B1507" s="5">
        <v>46142</v>
      </c>
      <c r="C1507" s="7" t="s">
        <v>2979</v>
      </c>
      <c r="D1507" s="2" t="s">
        <v>276</v>
      </c>
      <c r="E1507" s="1" t="s">
        <v>23</v>
      </c>
      <c r="F1507" s="3" t="s">
        <v>277</v>
      </c>
      <c r="G1507" s="1">
        <v>67</v>
      </c>
      <c r="H1507" s="3" t="s">
        <v>37</v>
      </c>
      <c r="I1507" s="3" t="s">
        <v>54</v>
      </c>
      <c r="J1507" s="1" t="s">
        <v>24</v>
      </c>
      <c r="K1507" s="1" t="s">
        <v>492</v>
      </c>
      <c r="L1507" s="7" t="s">
        <v>31</v>
      </c>
      <c r="M1507" s="3" t="s">
        <v>31</v>
      </c>
      <c r="N1507" s="5" t="s">
        <v>31</v>
      </c>
      <c r="O1507" s="5" t="s">
        <v>31</v>
      </c>
      <c r="P1507" s="3" t="s">
        <v>3003</v>
      </c>
      <c r="Q1507" s="3" t="s">
        <v>25</v>
      </c>
      <c r="R1507" s="3" t="s">
        <v>2888</v>
      </c>
      <c r="S1507" s="1" t="s">
        <v>22</v>
      </c>
    </row>
    <row r="1508" spans="1:19" ht="25.5" x14ac:dyDescent="0.2">
      <c r="A1508" s="1">
        <v>2026317</v>
      </c>
      <c r="B1508" s="5">
        <v>46142</v>
      </c>
      <c r="C1508" s="7" t="s">
        <v>2979</v>
      </c>
      <c r="D1508" s="2" t="s">
        <v>278</v>
      </c>
      <c r="E1508" s="1" t="s">
        <v>23</v>
      </c>
      <c r="F1508" s="3" t="s">
        <v>277</v>
      </c>
      <c r="G1508" s="1">
        <v>67</v>
      </c>
      <c r="H1508" s="3" t="s">
        <v>37</v>
      </c>
      <c r="I1508" s="3" t="s">
        <v>54</v>
      </c>
      <c r="J1508" s="1" t="s">
        <v>24</v>
      </c>
      <c r="K1508" s="1" t="s">
        <v>492</v>
      </c>
      <c r="L1508" s="7" t="s">
        <v>326</v>
      </c>
      <c r="M1508" s="3" t="s">
        <v>19</v>
      </c>
      <c r="N1508" s="5">
        <v>43585</v>
      </c>
      <c r="O1508" s="5">
        <v>47238</v>
      </c>
      <c r="P1508" s="3" t="s">
        <v>3003</v>
      </c>
      <c r="Q1508" s="3" t="s">
        <v>25</v>
      </c>
      <c r="R1508" s="3" t="s">
        <v>2888</v>
      </c>
      <c r="S1508" s="1" t="s">
        <v>22</v>
      </c>
    </row>
    <row r="1509" spans="1:19" ht="25.5" x14ac:dyDescent="0.2">
      <c r="A1509" s="1">
        <v>2026318</v>
      </c>
      <c r="B1509" s="5">
        <v>46142</v>
      </c>
      <c r="C1509" s="7" t="s">
        <v>2979</v>
      </c>
      <c r="D1509" s="2" t="s">
        <v>279</v>
      </c>
      <c r="E1509" s="1" t="s">
        <v>23</v>
      </c>
      <c r="F1509" s="3" t="s">
        <v>277</v>
      </c>
      <c r="G1509" s="1">
        <v>67</v>
      </c>
      <c r="H1509" s="3" t="s">
        <v>37</v>
      </c>
      <c r="I1509" s="3" t="s">
        <v>54</v>
      </c>
      <c r="J1509" s="1" t="s">
        <v>24</v>
      </c>
      <c r="K1509" s="1" t="s">
        <v>492</v>
      </c>
      <c r="L1509" s="7" t="s">
        <v>327</v>
      </c>
      <c r="M1509" s="3" t="s">
        <v>19</v>
      </c>
      <c r="N1509" s="5">
        <v>43646</v>
      </c>
      <c r="O1509" s="5">
        <v>47299</v>
      </c>
      <c r="P1509" s="3" t="s">
        <v>3003</v>
      </c>
      <c r="Q1509" s="3" t="s">
        <v>25</v>
      </c>
      <c r="R1509" s="3" t="s">
        <v>2888</v>
      </c>
      <c r="S1509" s="1" t="s">
        <v>22</v>
      </c>
    </row>
    <row r="1510" spans="1:19" ht="25.5" x14ac:dyDescent="0.2">
      <c r="A1510" s="1">
        <v>2026319</v>
      </c>
      <c r="B1510" s="5">
        <v>46142</v>
      </c>
      <c r="C1510" s="7" t="s">
        <v>2979</v>
      </c>
      <c r="D1510" s="2" t="s">
        <v>280</v>
      </c>
      <c r="E1510" s="1" t="s">
        <v>23</v>
      </c>
      <c r="F1510" s="3" t="s">
        <v>277</v>
      </c>
      <c r="G1510" s="1">
        <v>67</v>
      </c>
      <c r="H1510" s="3" t="s">
        <v>37</v>
      </c>
      <c r="I1510" s="3" t="s">
        <v>54</v>
      </c>
      <c r="J1510" s="1" t="s">
        <v>24</v>
      </c>
      <c r="K1510" s="1" t="s">
        <v>492</v>
      </c>
      <c r="L1510" s="7" t="s">
        <v>328</v>
      </c>
      <c r="M1510" s="3" t="s">
        <v>19</v>
      </c>
      <c r="N1510" s="5">
        <v>43646</v>
      </c>
      <c r="O1510" s="5">
        <v>47299</v>
      </c>
      <c r="P1510" s="3" t="s">
        <v>3003</v>
      </c>
      <c r="Q1510" s="3" t="s">
        <v>25</v>
      </c>
      <c r="R1510" s="3" t="s">
        <v>2888</v>
      </c>
      <c r="S1510" s="1" t="s">
        <v>22</v>
      </c>
    </row>
    <row r="1511" spans="1:19" ht="25.5" x14ac:dyDescent="0.2">
      <c r="A1511" s="1">
        <v>2026320</v>
      </c>
      <c r="B1511" s="5">
        <v>46142</v>
      </c>
      <c r="C1511" s="7" t="s">
        <v>2979</v>
      </c>
      <c r="D1511" s="2" t="s">
        <v>281</v>
      </c>
      <c r="E1511" s="1" t="s">
        <v>23</v>
      </c>
      <c r="F1511" s="3" t="s">
        <v>282</v>
      </c>
      <c r="G1511" s="1">
        <v>25</v>
      </c>
      <c r="H1511" s="3" t="s">
        <v>275</v>
      </c>
      <c r="I1511" s="3" t="s">
        <v>54</v>
      </c>
      <c r="J1511" s="1" t="s">
        <v>24</v>
      </c>
      <c r="K1511" s="1" t="s">
        <v>493</v>
      </c>
      <c r="L1511" s="7" t="s">
        <v>31</v>
      </c>
      <c r="M1511" s="3" t="s">
        <v>31</v>
      </c>
      <c r="N1511" s="5" t="s">
        <v>31</v>
      </c>
      <c r="O1511" s="5" t="s">
        <v>31</v>
      </c>
      <c r="P1511" s="3" t="s">
        <v>3003</v>
      </c>
      <c r="Q1511" s="3" t="s">
        <v>25</v>
      </c>
      <c r="R1511" s="3" t="s">
        <v>2888</v>
      </c>
      <c r="S1511" s="1" t="s">
        <v>22</v>
      </c>
    </row>
    <row r="1512" spans="1:19" ht="25.5" x14ac:dyDescent="0.2">
      <c r="A1512" s="1">
        <v>2026321</v>
      </c>
      <c r="B1512" s="5">
        <v>46142</v>
      </c>
      <c r="C1512" s="7" t="s">
        <v>2979</v>
      </c>
      <c r="D1512" s="2" t="s">
        <v>283</v>
      </c>
      <c r="E1512" s="1" t="s">
        <v>23</v>
      </c>
      <c r="F1512" s="3" t="s">
        <v>282</v>
      </c>
      <c r="G1512" s="1">
        <v>25</v>
      </c>
      <c r="H1512" s="3" t="s">
        <v>275</v>
      </c>
      <c r="I1512" s="3" t="s">
        <v>54</v>
      </c>
      <c r="J1512" s="1" t="s">
        <v>24</v>
      </c>
      <c r="K1512" s="1" t="s">
        <v>493</v>
      </c>
      <c r="L1512" s="7" t="s">
        <v>329</v>
      </c>
      <c r="M1512" s="3" t="s">
        <v>19</v>
      </c>
      <c r="N1512" s="5">
        <v>43281</v>
      </c>
      <c r="O1512" s="5">
        <v>46934</v>
      </c>
      <c r="P1512" s="3" t="s">
        <v>3003</v>
      </c>
      <c r="Q1512" s="3" t="s">
        <v>25</v>
      </c>
      <c r="R1512" s="3" t="s">
        <v>2888</v>
      </c>
      <c r="S1512" s="1" t="s">
        <v>22</v>
      </c>
    </row>
    <row r="1513" spans="1:19" ht="25.5" x14ac:dyDescent="0.2">
      <c r="A1513" s="1">
        <v>2026322</v>
      </c>
      <c r="B1513" s="5">
        <v>46142</v>
      </c>
      <c r="C1513" s="7" t="s">
        <v>2979</v>
      </c>
      <c r="D1513" s="2" t="s">
        <v>284</v>
      </c>
      <c r="E1513" s="1" t="s">
        <v>23</v>
      </c>
      <c r="F1513" s="3" t="s">
        <v>282</v>
      </c>
      <c r="G1513" s="1">
        <v>25</v>
      </c>
      <c r="H1513" s="3" t="s">
        <v>275</v>
      </c>
      <c r="I1513" s="3" t="s">
        <v>54</v>
      </c>
      <c r="J1513" s="1" t="s">
        <v>24</v>
      </c>
      <c r="K1513" s="1" t="s">
        <v>493</v>
      </c>
      <c r="L1513" s="7" t="s">
        <v>330</v>
      </c>
      <c r="M1513" s="3" t="s">
        <v>19</v>
      </c>
      <c r="N1513" s="5">
        <v>43951</v>
      </c>
      <c r="O1513" s="5">
        <v>47603</v>
      </c>
      <c r="P1513" s="3" t="s">
        <v>3003</v>
      </c>
      <c r="Q1513" s="3" t="s">
        <v>25</v>
      </c>
      <c r="R1513" s="3" t="s">
        <v>2888</v>
      </c>
      <c r="S1513" s="1" t="s">
        <v>22</v>
      </c>
    </row>
    <row r="1514" spans="1:19" ht="25.5" x14ac:dyDescent="0.2">
      <c r="A1514" s="1">
        <v>2026323</v>
      </c>
      <c r="B1514" s="5">
        <v>46142</v>
      </c>
      <c r="C1514" s="7" t="s">
        <v>2979</v>
      </c>
      <c r="D1514" s="2" t="s">
        <v>285</v>
      </c>
      <c r="E1514" s="1" t="s">
        <v>23</v>
      </c>
      <c r="F1514" s="3" t="s">
        <v>282</v>
      </c>
      <c r="G1514" s="1">
        <v>25</v>
      </c>
      <c r="H1514" s="3" t="s">
        <v>275</v>
      </c>
      <c r="I1514" s="3" t="s">
        <v>54</v>
      </c>
      <c r="J1514" s="1" t="s">
        <v>24</v>
      </c>
      <c r="K1514" s="1" t="s">
        <v>493</v>
      </c>
      <c r="L1514" s="7" t="s">
        <v>331</v>
      </c>
      <c r="M1514" s="3" t="s">
        <v>19</v>
      </c>
      <c r="N1514" s="5">
        <v>42825</v>
      </c>
      <c r="O1514" s="5">
        <v>46477</v>
      </c>
      <c r="P1514" s="3" t="s">
        <v>3003</v>
      </c>
      <c r="Q1514" s="3" t="s">
        <v>25</v>
      </c>
      <c r="R1514" s="3" t="s">
        <v>2888</v>
      </c>
      <c r="S1514" s="1" t="s">
        <v>22</v>
      </c>
    </row>
    <row r="1515" spans="1:19" ht="25.5" x14ac:dyDescent="0.2">
      <c r="A1515" s="1">
        <v>2026324</v>
      </c>
      <c r="B1515" s="5">
        <v>46142</v>
      </c>
      <c r="C1515" s="7" t="s">
        <v>2979</v>
      </c>
      <c r="D1515" s="2" t="s">
        <v>3075</v>
      </c>
      <c r="E1515" s="1" t="s">
        <v>3076</v>
      </c>
      <c r="F1515" s="3" t="s">
        <v>3077</v>
      </c>
      <c r="H1515" s="3" t="s">
        <v>275</v>
      </c>
      <c r="I1515" s="3" t="s">
        <v>54</v>
      </c>
      <c r="J1515" s="1" t="s">
        <v>18</v>
      </c>
      <c r="K1515" s="7" t="s">
        <v>532</v>
      </c>
      <c r="L1515" s="7" t="s">
        <v>3078</v>
      </c>
      <c r="M1515" s="3" t="s">
        <v>19</v>
      </c>
      <c r="N1515" s="5">
        <v>45535</v>
      </c>
      <c r="O1515" s="5">
        <v>49187</v>
      </c>
      <c r="P1515" s="3" t="s">
        <v>3003</v>
      </c>
      <c r="Q1515" s="3" t="s">
        <v>25</v>
      </c>
      <c r="R1515" s="3" t="s">
        <v>2888</v>
      </c>
      <c r="S1515" s="1" t="s">
        <v>22</v>
      </c>
    </row>
    <row r="1516" spans="1:19" ht="25.5" x14ac:dyDescent="0.2">
      <c r="A1516" s="1">
        <v>2026325</v>
      </c>
      <c r="B1516" s="5">
        <v>46150</v>
      </c>
      <c r="C1516" s="7" t="s">
        <v>3079</v>
      </c>
      <c r="D1516" s="2" t="s">
        <v>3087</v>
      </c>
      <c r="E1516" s="1" t="s">
        <v>26</v>
      </c>
      <c r="F1516" s="3" t="s">
        <v>3080</v>
      </c>
      <c r="G1516" s="1">
        <v>2837</v>
      </c>
      <c r="H1516" s="3" t="s">
        <v>1293</v>
      </c>
      <c r="I1516" s="3" t="s">
        <v>1295</v>
      </c>
      <c r="J1516" s="1" t="s">
        <v>28</v>
      </c>
      <c r="K1516" s="1" t="s">
        <v>489</v>
      </c>
      <c r="L1516" s="4" t="s">
        <v>1301</v>
      </c>
      <c r="M1516" s="25" t="s">
        <v>29</v>
      </c>
      <c r="N1516" s="5">
        <v>45350</v>
      </c>
      <c r="O1516" s="5">
        <v>47177</v>
      </c>
      <c r="P1516" s="3" t="s">
        <v>55</v>
      </c>
      <c r="Q1516" s="3" t="s">
        <v>3094</v>
      </c>
      <c r="R1516" s="3" t="s">
        <v>2888</v>
      </c>
      <c r="S1516" s="1" t="s">
        <v>22</v>
      </c>
    </row>
    <row r="1517" spans="1:19" ht="25.5" x14ac:dyDescent="0.2">
      <c r="A1517" s="1">
        <v>2026326</v>
      </c>
      <c r="B1517" s="5">
        <v>46150</v>
      </c>
      <c r="C1517" s="7" t="s">
        <v>3079</v>
      </c>
      <c r="D1517" s="2" t="s">
        <v>2096</v>
      </c>
      <c r="E1517" s="1" t="s">
        <v>34</v>
      </c>
      <c r="F1517" s="3" t="s">
        <v>1296</v>
      </c>
      <c r="G1517" s="1">
        <v>190</v>
      </c>
      <c r="H1517" s="3" t="s">
        <v>2092</v>
      </c>
      <c r="I1517" s="3" t="s">
        <v>1295</v>
      </c>
      <c r="J1517" s="1" t="s">
        <v>24</v>
      </c>
      <c r="K1517" s="1" t="s">
        <v>532</v>
      </c>
      <c r="L1517" s="4" t="s">
        <v>1303</v>
      </c>
      <c r="M1517" s="25" t="s">
        <v>19</v>
      </c>
      <c r="N1517" s="5">
        <v>44377</v>
      </c>
      <c r="O1517" s="5">
        <v>48029</v>
      </c>
      <c r="P1517" s="3" t="s">
        <v>55</v>
      </c>
      <c r="Q1517" s="3" t="s">
        <v>3094</v>
      </c>
      <c r="R1517" s="3" t="s">
        <v>2888</v>
      </c>
      <c r="S1517" s="1" t="s">
        <v>22</v>
      </c>
    </row>
    <row r="1518" spans="1:19" ht="25.5" x14ac:dyDescent="0.2">
      <c r="A1518" s="1">
        <v>2026327</v>
      </c>
      <c r="B1518" s="5">
        <v>46150</v>
      </c>
      <c r="C1518" s="7" t="s">
        <v>3079</v>
      </c>
      <c r="D1518" s="2" t="s">
        <v>3086</v>
      </c>
      <c r="E1518" s="1" t="s">
        <v>34</v>
      </c>
      <c r="F1518" s="3" t="s">
        <v>1298</v>
      </c>
      <c r="G1518" s="1">
        <v>128</v>
      </c>
      <c r="H1518" s="3" t="s">
        <v>2092</v>
      </c>
      <c r="I1518" s="3" t="s">
        <v>1295</v>
      </c>
      <c r="J1518" s="1" t="s">
        <v>28</v>
      </c>
      <c r="K1518" s="1" t="s">
        <v>489</v>
      </c>
      <c r="L1518" s="4" t="s">
        <v>1304</v>
      </c>
      <c r="M1518" s="25" t="s">
        <v>29</v>
      </c>
      <c r="N1518" s="5">
        <v>45138</v>
      </c>
      <c r="O1518" s="5">
        <v>46965</v>
      </c>
      <c r="P1518" s="3" t="s">
        <v>55</v>
      </c>
      <c r="Q1518" s="3" t="s">
        <v>3094</v>
      </c>
      <c r="R1518" s="3" t="s">
        <v>2888</v>
      </c>
      <c r="S1518" s="1" t="s">
        <v>22</v>
      </c>
    </row>
    <row r="1519" spans="1:19" ht="25.5" x14ac:dyDescent="0.2">
      <c r="A1519" s="1">
        <v>2026328</v>
      </c>
      <c r="B1519" s="5">
        <v>46150</v>
      </c>
      <c r="C1519" s="7" t="s">
        <v>3079</v>
      </c>
      <c r="D1519" s="2" t="s">
        <v>3081</v>
      </c>
      <c r="E1519" s="1" t="s">
        <v>34</v>
      </c>
      <c r="F1519" s="3" t="s">
        <v>1056</v>
      </c>
      <c r="G1519" s="1">
        <v>444</v>
      </c>
      <c r="H1519" s="3" t="s">
        <v>2115</v>
      </c>
      <c r="I1519" s="3" t="s">
        <v>1295</v>
      </c>
      <c r="J1519" s="1" t="s">
        <v>18</v>
      </c>
      <c r="K1519" s="1" t="s">
        <v>532</v>
      </c>
      <c r="L1519" s="4" t="s">
        <v>1305</v>
      </c>
      <c r="M1519" s="25" t="s">
        <v>359</v>
      </c>
      <c r="N1519" s="5">
        <v>45322</v>
      </c>
      <c r="O1519" s="5">
        <v>47139</v>
      </c>
      <c r="P1519" s="3" t="s">
        <v>55</v>
      </c>
      <c r="Q1519" s="3" t="s">
        <v>3094</v>
      </c>
      <c r="R1519" s="3" t="s">
        <v>2888</v>
      </c>
      <c r="S1519" s="1" t="s">
        <v>22</v>
      </c>
    </row>
    <row r="1520" spans="1:19" ht="25.5" x14ac:dyDescent="0.2">
      <c r="A1520" s="1">
        <v>2026329</v>
      </c>
      <c r="B1520" s="5">
        <v>46150</v>
      </c>
      <c r="C1520" s="7" t="s">
        <v>3079</v>
      </c>
      <c r="D1520" s="2" t="s">
        <v>2104</v>
      </c>
      <c r="E1520" s="1" t="s">
        <v>34</v>
      </c>
      <c r="F1520" s="3" t="s">
        <v>1056</v>
      </c>
      <c r="G1520" s="1">
        <v>444</v>
      </c>
      <c r="H1520" s="3" t="s">
        <v>2115</v>
      </c>
      <c r="I1520" s="3" t="s">
        <v>1295</v>
      </c>
      <c r="J1520" s="1" t="s">
        <v>18</v>
      </c>
      <c r="K1520" s="1" t="s">
        <v>532</v>
      </c>
      <c r="L1520" s="4" t="s">
        <v>2116</v>
      </c>
      <c r="M1520" s="25" t="s">
        <v>241</v>
      </c>
      <c r="N1520" s="5">
        <v>46142</v>
      </c>
      <c r="O1520" s="5">
        <v>47968</v>
      </c>
      <c r="P1520" s="3" t="s">
        <v>55</v>
      </c>
      <c r="Q1520" s="3" t="s">
        <v>3094</v>
      </c>
      <c r="R1520" s="3" t="s">
        <v>2888</v>
      </c>
      <c r="S1520" s="1" t="s">
        <v>22</v>
      </c>
    </row>
    <row r="1521" spans="1:19" ht="25.5" x14ac:dyDescent="0.2">
      <c r="A1521" s="1">
        <v>2026330</v>
      </c>
      <c r="B1521" s="5">
        <v>46150</v>
      </c>
      <c r="C1521" s="7" t="s">
        <v>3079</v>
      </c>
      <c r="D1521" s="2" t="s">
        <v>2111</v>
      </c>
      <c r="E1521" s="1" t="s">
        <v>34</v>
      </c>
      <c r="F1521" s="3" t="s">
        <v>2112</v>
      </c>
      <c r="G1521" s="1">
        <v>38</v>
      </c>
      <c r="H1521" s="3" t="s">
        <v>2113</v>
      </c>
      <c r="I1521" s="3" t="s">
        <v>1295</v>
      </c>
      <c r="J1521" s="1" t="s">
        <v>18</v>
      </c>
      <c r="K1521" s="1" t="s">
        <v>532</v>
      </c>
      <c r="L1521" s="4" t="s">
        <v>2114</v>
      </c>
      <c r="M1521" s="25" t="s">
        <v>19</v>
      </c>
      <c r="N1521" s="5">
        <v>45504</v>
      </c>
      <c r="O1521" s="5">
        <v>49156</v>
      </c>
      <c r="P1521" s="3" t="s">
        <v>55</v>
      </c>
      <c r="Q1521" s="3" t="s">
        <v>3094</v>
      </c>
      <c r="R1521" s="3" t="s">
        <v>2888</v>
      </c>
      <c r="S1521" s="1" t="s">
        <v>22</v>
      </c>
    </row>
    <row r="1522" spans="1:19" ht="25.5" x14ac:dyDescent="0.2">
      <c r="A1522" s="1">
        <v>2026331</v>
      </c>
      <c r="B1522" s="5">
        <v>46150</v>
      </c>
      <c r="C1522" s="7" t="s">
        <v>3079</v>
      </c>
      <c r="D1522" s="2" t="s">
        <v>1290</v>
      </c>
      <c r="E1522" s="1" t="s">
        <v>34</v>
      </c>
      <c r="F1522" s="3" t="s">
        <v>1056</v>
      </c>
      <c r="G1522" s="1">
        <v>1030</v>
      </c>
      <c r="H1522" s="3" t="s">
        <v>2115</v>
      </c>
      <c r="I1522" s="3" t="s">
        <v>1295</v>
      </c>
      <c r="J1522" s="1" t="s">
        <v>18</v>
      </c>
      <c r="K1522" s="1" t="s">
        <v>532</v>
      </c>
      <c r="L1522" s="4" t="s">
        <v>2118</v>
      </c>
      <c r="M1522" s="25" t="s">
        <v>19</v>
      </c>
      <c r="N1522" s="5">
        <v>44804</v>
      </c>
      <c r="O1522" s="5">
        <v>48457</v>
      </c>
      <c r="P1522" s="3" t="s">
        <v>55</v>
      </c>
      <c r="Q1522" s="3" t="s">
        <v>3094</v>
      </c>
      <c r="R1522" s="3" t="s">
        <v>2888</v>
      </c>
      <c r="S1522" s="1" t="s">
        <v>22</v>
      </c>
    </row>
    <row r="1523" spans="1:19" ht="25.5" x14ac:dyDescent="0.2">
      <c r="A1523" s="1">
        <v>2026332</v>
      </c>
      <c r="B1523" s="5">
        <v>46150</v>
      </c>
      <c r="C1523" s="7" t="s">
        <v>3079</v>
      </c>
      <c r="D1523" s="2" t="s">
        <v>3085</v>
      </c>
      <c r="E1523" s="1" t="s">
        <v>34</v>
      </c>
      <c r="F1523" s="3" t="s">
        <v>3084</v>
      </c>
      <c r="G1523" s="1">
        <v>1160</v>
      </c>
      <c r="H1523" s="3" t="s">
        <v>2115</v>
      </c>
      <c r="I1523" s="3" t="s">
        <v>1295</v>
      </c>
      <c r="J1523" s="1" t="s">
        <v>28</v>
      </c>
      <c r="K1523" s="7" t="s">
        <v>489</v>
      </c>
      <c r="L1523" s="7" t="s">
        <v>1308</v>
      </c>
      <c r="M1523" s="25" t="s">
        <v>29</v>
      </c>
      <c r="N1523" s="5">
        <v>45107</v>
      </c>
      <c r="O1523" s="5">
        <v>46934</v>
      </c>
      <c r="P1523" s="3" t="s">
        <v>55</v>
      </c>
      <c r="Q1523" s="3" t="s">
        <v>3094</v>
      </c>
      <c r="R1523" s="3" t="s">
        <v>2888</v>
      </c>
      <c r="S1523" s="1" t="s">
        <v>22</v>
      </c>
    </row>
    <row r="1524" spans="1:19" ht="25.5" x14ac:dyDescent="0.2">
      <c r="A1524" s="1">
        <v>2026333</v>
      </c>
      <c r="B1524" s="5">
        <v>46150</v>
      </c>
      <c r="C1524" s="7" t="s">
        <v>3079</v>
      </c>
      <c r="D1524" s="2" t="s">
        <v>3088</v>
      </c>
      <c r="E1524" s="1" t="s">
        <v>34</v>
      </c>
      <c r="F1524" s="3" t="s">
        <v>1423</v>
      </c>
      <c r="G1524" s="1">
        <v>1300</v>
      </c>
      <c r="H1524" s="3" t="s">
        <v>1424</v>
      </c>
      <c r="I1524" s="3" t="s">
        <v>1295</v>
      </c>
      <c r="J1524" s="1" t="s">
        <v>30</v>
      </c>
      <c r="K1524" s="1" t="s">
        <v>1420</v>
      </c>
      <c r="L1524" s="7" t="s">
        <v>31</v>
      </c>
      <c r="M1524" s="3" t="s">
        <v>31</v>
      </c>
      <c r="O1524" s="5"/>
      <c r="P1524" s="3" t="s">
        <v>55</v>
      </c>
      <c r="Q1524" s="3" t="s">
        <v>3094</v>
      </c>
      <c r="R1524" s="3" t="s">
        <v>2888</v>
      </c>
      <c r="S1524" s="1" t="s">
        <v>22</v>
      </c>
    </row>
    <row r="1525" spans="1:19" ht="25.5" x14ac:dyDescent="0.2">
      <c r="A1525" s="1">
        <v>2026334</v>
      </c>
      <c r="B1525" s="5">
        <v>46150</v>
      </c>
      <c r="C1525" s="7" t="s">
        <v>3079</v>
      </c>
      <c r="D1525" s="2" t="s">
        <v>3089</v>
      </c>
      <c r="E1525" s="1" t="s">
        <v>34</v>
      </c>
      <c r="F1525" s="3" t="s">
        <v>1423</v>
      </c>
      <c r="G1525" s="1">
        <v>1300</v>
      </c>
      <c r="H1525" s="3" t="s">
        <v>1424</v>
      </c>
      <c r="I1525" s="3" t="s">
        <v>1295</v>
      </c>
      <c r="J1525" s="1" t="s">
        <v>30</v>
      </c>
      <c r="K1525" s="1" t="s">
        <v>1427</v>
      </c>
      <c r="L1525" s="7" t="s">
        <v>31</v>
      </c>
      <c r="M1525" s="3" t="s">
        <v>31</v>
      </c>
      <c r="O1525" s="5"/>
      <c r="P1525" s="3" t="s">
        <v>55</v>
      </c>
      <c r="Q1525" s="3" t="s">
        <v>3094</v>
      </c>
      <c r="R1525" s="3" t="s">
        <v>2888</v>
      </c>
      <c r="S1525" s="1" t="s">
        <v>22</v>
      </c>
    </row>
    <row r="1526" spans="1:19" ht="25.5" x14ac:dyDescent="0.2">
      <c r="A1526" s="1">
        <v>2026335</v>
      </c>
      <c r="B1526" s="5">
        <v>46150</v>
      </c>
      <c r="C1526" s="7" t="s">
        <v>3079</v>
      </c>
      <c r="D1526" s="2" t="s">
        <v>1422</v>
      </c>
      <c r="E1526" s="1" t="s">
        <v>23</v>
      </c>
      <c r="F1526" s="3" t="s">
        <v>1426</v>
      </c>
      <c r="G1526" s="1">
        <v>520</v>
      </c>
      <c r="H1526" s="3" t="s">
        <v>1425</v>
      </c>
      <c r="I1526" s="3" t="s">
        <v>1295</v>
      </c>
      <c r="J1526" s="1" t="s">
        <v>36</v>
      </c>
      <c r="K1526" s="1" t="s">
        <v>489</v>
      </c>
      <c r="L1526" s="7" t="s">
        <v>3090</v>
      </c>
      <c r="M1526" s="25" t="s">
        <v>408</v>
      </c>
      <c r="N1526" s="5">
        <v>45716</v>
      </c>
      <c r="O1526" s="5">
        <v>47542</v>
      </c>
      <c r="P1526" s="3" t="s">
        <v>55</v>
      </c>
      <c r="Q1526" s="3" t="s">
        <v>3094</v>
      </c>
      <c r="R1526" s="3" t="s">
        <v>2888</v>
      </c>
      <c r="S1526" s="1" t="s">
        <v>22</v>
      </c>
    </row>
    <row r="1527" spans="1:19" ht="25.5" x14ac:dyDescent="0.2">
      <c r="A1527" s="1">
        <v>2026336</v>
      </c>
      <c r="B1527" s="5">
        <v>46150</v>
      </c>
      <c r="C1527" s="7" t="s">
        <v>3079</v>
      </c>
      <c r="D1527" s="2" t="s">
        <v>2076</v>
      </c>
      <c r="E1527" s="1" t="s">
        <v>23</v>
      </c>
      <c r="F1527" s="3" t="s">
        <v>2075</v>
      </c>
      <c r="G1527" s="1">
        <v>320</v>
      </c>
      <c r="H1527" s="3" t="s">
        <v>1425</v>
      </c>
      <c r="I1527" s="3" t="s">
        <v>1295</v>
      </c>
      <c r="J1527" s="1" t="s">
        <v>36</v>
      </c>
      <c r="K1527" s="1" t="s">
        <v>532</v>
      </c>
      <c r="L1527" s="4" t="s">
        <v>1433</v>
      </c>
      <c r="M1527" s="25" t="s">
        <v>191</v>
      </c>
      <c r="N1527" s="5">
        <v>44561</v>
      </c>
      <c r="O1527" s="5">
        <v>46387</v>
      </c>
      <c r="P1527" s="3" t="s">
        <v>55</v>
      </c>
      <c r="Q1527" s="3" t="s">
        <v>3094</v>
      </c>
      <c r="R1527" s="3" t="s">
        <v>2888</v>
      </c>
      <c r="S1527" s="1" t="s">
        <v>22</v>
      </c>
    </row>
    <row r="1528" spans="1:19" ht="25.5" x14ac:dyDescent="0.2">
      <c r="A1528" s="1">
        <v>2026337</v>
      </c>
      <c r="B1528" s="5">
        <v>46150</v>
      </c>
      <c r="C1528" s="7" t="s">
        <v>3079</v>
      </c>
      <c r="D1528" s="2" t="s">
        <v>3091</v>
      </c>
      <c r="E1528" s="1" t="s">
        <v>34</v>
      </c>
      <c r="F1528" s="3" t="s">
        <v>1434</v>
      </c>
      <c r="G1528" s="1">
        <v>2365</v>
      </c>
      <c r="H1528" s="3" t="s">
        <v>1425</v>
      </c>
      <c r="I1528" s="3" t="s">
        <v>1295</v>
      </c>
      <c r="J1528" s="1" t="s">
        <v>28</v>
      </c>
      <c r="K1528" s="1" t="s">
        <v>489</v>
      </c>
      <c r="L1528" s="7" t="s">
        <v>2080</v>
      </c>
      <c r="M1528" s="25" t="s">
        <v>29</v>
      </c>
      <c r="N1528" s="5">
        <v>45626</v>
      </c>
      <c r="O1528" s="5">
        <v>47452</v>
      </c>
      <c r="P1528" s="3" t="s">
        <v>55</v>
      </c>
      <c r="Q1528" s="3" t="s">
        <v>3094</v>
      </c>
      <c r="R1528" s="3" t="s">
        <v>2888</v>
      </c>
      <c r="S1528" s="1" t="s">
        <v>22</v>
      </c>
    </row>
    <row r="1529" spans="1:19" ht="25.5" x14ac:dyDescent="0.2">
      <c r="A1529" s="1">
        <v>2026338</v>
      </c>
      <c r="B1529" s="5">
        <v>46150</v>
      </c>
      <c r="C1529" s="7" t="s">
        <v>3079</v>
      </c>
      <c r="D1529" s="2" t="s">
        <v>2079</v>
      </c>
      <c r="E1529" s="1" t="s">
        <v>34</v>
      </c>
      <c r="F1529" s="3" t="s">
        <v>1423</v>
      </c>
      <c r="G1529" s="1">
        <v>1300</v>
      </c>
      <c r="H1529" s="3" t="s">
        <v>1424</v>
      </c>
      <c r="I1529" s="3" t="s">
        <v>1295</v>
      </c>
      <c r="J1529" s="1" t="s">
        <v>36</v>
      </c>
      <c r="K1529" s="1" t="s">
        <v>532</v>
      </c>
      <c r="L1529" s="4" t="s">
        <v>3092</v>
      </c>
      <c r="M1529" s="25" t="s">
        <v>1428</v>
      </c>
      <c r="N1529" s="5">
        <v>45991</v>
      </c>
      <c r="O1529" s="5">
        <v>47817</v>
      </c>
      <c r="P1529" s="3" t="s">
        <v>55</v>
      </c>
      <c r="Q1529" s="3" t="s">
        <v>3094</v>
      </c>
      <c r="R1529" s="3" t="s">
        <v>2888</v>
      </c>
      <c r="S1529" s="1" t="s">
        <v>22</v>
      </c>
    </row>
    <row r="1530" spans="1:19" ht="25.5" x14ac:dyDescent="0.2">
      <c r="A1530" s="1">
        <v>2026339</v>
      </c>
      <c r="B1530" s="5">
        <v>46157</v>
      </c>
      <c r="C1530" s="7" t="s">
        <v>3079</v>
      </c>
      <c r="D1530" s="2" t="s">
        <v>2155</v>
      </c>
      <c r="E1530" s="1" t="s">
        <v>26</v>
      </c>
      <c r="F1530" s="3" t="s">
        <v>1222</v>
      </c>
      <c r="G1530" s="1" t="s">
        <v>396</v>
      </c>
      <c r="H1530" s="3" t="s">
        <v>2156</v>
      </c>
      <c r="I1530" s="3" t="s">
        <v>1220</v>
      </c>
      <c r="J1530" s="1" t="s">
        <v>36</v>
      </c>
      <c r="K1530" s="1" t="s">
        <v>489</v>
      </c>
      <c r="L1530" s="4" t="s">
        <v>2157</v>
      </c>
      <c r="M1530" s="25" t="s">
        <v>860</v>
      </c>
      <c r="N1530" s="5">
        <v>45626</v>
      </c>
      <c r="O1530" s="5">
        <v>47452</v>
      </c>
      <c r="P1530" s="3" t="s">
        <v>3095</v>
      </c>
      <c r="Q1530" s="3" t="s">
        <v>3093</v>
      </c>
      <c r="R1530" s="3" t="s">
        <v>2888</v>
      </c>
      <c r="S1530" s="1" t="s">
        <v>22</v>
      </c>
    </row>
    <row r="1531" spans="1:19" ht="25.5" x14ac:dyDescent="0.2">
      <c r="A1531" s="1">
        <v>2026340</v>
      </c>
      <c r="B1531" s="5">
        <v>46157</v>
      </c>
      <c r="C1531" s="7" t="s">
        <v>3079</v>
      </c>
      <c r="D1531" s="2" t="s">
        <v>1200</v>
      </c>
      <c r="E1531" s="1" t="s">
        <v>26</v>
      </c>
      <c r="F1531" s="3" t="s">
        <v>1222</v>
      </c>
      <c r="G1531" s="1">
        <v>110</v>
      </c>
      <c r="H1531" s="3" t="s">
        <v>1223</v>
      </c>
      <c r="I1531" s="3" t="s">
        <v>1224</v>
      </c>
      <c r="J1531" s="1" t="s">
        <v>36</v>
      </c>
      <c r="K1531" s="1" t="s">
        <v>489</v>
      </c>
      <c r="L1531" s="4" t="s">
        <v>3096</v>
      </c>
      <c r="M1531" s="25" t="s">
        <v>1428</v>
      </c>
      <c r="N1531" s="5">
        <v>45991</v>
      </c>
      <c r="O1531" s="5">
        <v>46721</v>
      </c>
      <c r="P1531" s="3" t="s">
        <v>3095</v>
      </c>
      <c r="Q1531" s="3" t="s">
        <v>3093</v>
      </c>
      <c r="R1531" s="3" t="s">
        <v>2888</v>
      </c>
      <c r="S1531" s="1" t="s">
        <v>22</v>
      </c>
    </row>
    <row r="1532" spans="1:19" ht="25.5" x14ac:dyDescent="0.2">
      <c r="A1532" s="1">
        <v>2026341</v>
      </c>
      <c r="B1532" s="5">
        <v>46157</v>
      </c>
      <c r="C1532" s="7" t="s">
        <v>3079</v>
      </c>
      <c r="D1532" s="2" t="s">
        <v>2160</v>
      </c>
      <c r="E1532" s="1" t="s">
        <v>34</v>
      </c>
      <c r="F1532" s="3" t="s">
        <v>1227</v>
      </c>
      <c r="G1532" s="1">
        <v>3000</v>
      </c>
      <c r="H1532" s="3" t="s">
        <v>1228</v>
      </c>
      <c r="I1532" s="3" t="s">
        <v>1220</v>
      </c>
      <c r="J1532" s="1" t="s">
        <v>30</v>
      </c>
      <c r="K1532" s="1" t="s">
        <v>30</v>
      </c>
      <c r="L1532" s="7" t="s">
        <v>31</v>
      </c>
      <c r="M1532" s="3" t="s">
        <v>31</v>
      </c>
      <c r="O1532" s="5"/>
      <c r="P1532" s="3" t="s">
        <v>3095</v>
      </c>
      <c r="Q1532" s="3" t="s">
        <v>3093</v>
      </c>
      <c r="R1532" s="3" t="s">
        <v>2888</v>
      </c>
      <c r="S1532" s="1" t="s">
        <v>22</v>
      </c>
    </row>
    <row r="1533" spans="1:19" ht="25.5" x14ac:dyDescent="0.2">
      <c r="A1533" s="1">
        <v>2026342</v>
      </c>
      <c r="B1533" s="5">
        <v>46157</v>
      </c>
      <c r="C1533" s="7" t="s">
        <v>3079</v>
      </c>
      <c r="D1533" s="2" t="s">
        <v>1202</v>
      </c>
      <c r="E1533" s="1" t="s">
        <v>34</v>
      </c>
      <c r="F1533" s="3" t="s">
        <v>1227</v>
      </c>
      <c r="G1533" s="1">
        <v>3000</v>
      </c>
      <c r="H1533" s="3" t="s">
        <v>1228</v>
      </c>
      <c r="I1533" s="3" t="s">
        <v>1220</v>
      </c>
      <c r="J1533" s="1" t="s">
        <v>30</v>
      </c>
      <c r="K1533" s="1" t="s">
        <v>30</v>
      </c>
      <c r="L1533" s="7" t="s">
        <v>31</v>
      </c>
      <c r="M1533" s="3" t="s">
        <v>31</v>
      </c>
      <c r="O1533" s="5"/>
      <c r="P1533" s="3" t="s">
        <v>3095</v>
      </c>
      <c r="Q1533" s="3" t="s">
        <v>3093</v>
      </c>
      <c r="R1533" s="3" t="s">
        <v>2888</v>
      </c>
      <c r="S1533" s="1" t="s">
        <v>22</v>
      </c>
    </row>
    <row r="1534" spans="1:19" ht="25.5" x14ac:dyDescent="0.2">
      <c r="A1534" s="1">
        <v>2026343</v>
      </c>
      <c r="B1534" s="5">
        <v>46157</v>
      </c>
      <c r="C1534" s="7" t="s">
        <v>3079</v>
      </c>
      <c r="D1534" s="2" t="s">
        <v>3097</v>
      </c>
      <c r="E1534" s="1" t="s">
        <v>34</v>
      </c>
      <c r="F1534" s="3" t="s">
        <v>1227</v>
      </c>
      <c r="G1534" s="1">
        <v>3000</v>
      </c>
      <c r="H1534" s="3" t="s">
        <v>1228</v>
      </c>
      <c r="I1534" s="3" t="s">
        <v>1220</v>
      </c>
      <c r="J1534" s="1" t="s">
        <v>18</v>
      </c>
      <c r="K1534" s="1" t="s">
        <v>532</v>
      </c>
      <c r="L1534" s="4" t="s">
        <v>2165</v>
      </c>
      <c r="M1534" s="25" t="s">
        <v>19</v>
      </c>
      <c r="N1534" s="5">
        <v>44439</v>
      </c>
      <c r="O1534" s="5">
        <v>48090</v>
      </c>
      <c r="P1534" s="3" t="s">
        <v>3095</v>
      </c>
      <c r="Q1534" s="3" t="s">
        <v>3093</v>
      </c>
      <c r="R1534" s="3" t="s">
        <v>2888</v>
      </c>
      <c r="S1534" s="1" t="s">
        <v>22</v>
      </c>
    </row>
    <row r="1535" spans="1:19" ht="25.5" x14ac:dyDescent="0.2">
      <c r="A1535" s="1">
        <v>2026344</v>
      </c>
      <c r="B1535" s="5">
        <v>46157</v>
      </c>
      <c r="C1535" s="7" t="s">
        <v>3079</v>
      </c>
      <c r="D1535" s="2" t="s">
        <v>3098</v>
      </c>
      <c r="E1535" s="1" t="s">
        <v>34</v>
      </c>
      <c r="F1535" s="3" t="s">
        <v>1227</v>
      </c>
      <c r="G1535" s="1">
        <v>3000</v>
      </c>
      <c r="H1535" s="3" t="s">
        <v>1228</v>
      </c>
      <c r="I1535" s="3" t="s">
        <v>1220</v>
      </c>
      <c r="J1535" s="1" t="s">
        <v>18</v>
      </c>
      <c r="K1535" s="1" t="s">
        <v>532</v>
      </c>
      <c r="L1535" s="4" t="s">
        <v>1241</v>
      </c>
      <c r="M1535" s="25" t="s">
        <v>19</v>
      </c>
      <c r="N1535" s="5">
        <v>44834</v>
      </c>
      <c r="O1535" s="5">
        <v>48487</v>
      </c>
      <c r="P1535" s="3" t="s">
        <v>3095</v>
      </c>
      <c r="Q1535" s="3" t="s">
        <v>3093</v>
      </c>
      <c r="R1535" s="3" t="s">
        <v>2888</v>
      </c>
      <c r="S1535" s="1" t="s">
        <v>22</v>
      </c>
    </row>
    <row r="1536" spans="1:19" ht="25.5" x14ac:dyDescent="0.2">
      <c r="A1536" s="1">
        <v>2026345</v>
      </c>
      <c r="B1536" s="5">
        <v>46157</v>
      </c>
      <c r="C1536" s="7" t="s">
        <v>3079</v>
      </c>
      <c r="D1536" s="2" t="s">
        <v>3099</v>
      </c>
      <c r="E1536" s="1" t="s">
        <v>34</v>
      </c>
      <c r="F1536" s="3" t="s">
        <v>1227</v>
      </c>
      <c r="G1536" s="1">
        <v>3000</v>
      </c>
      <c r="H1536" s="3" t="s">
        <v>1228</v>
      </c>
      <c r="I1536" s="3" t="s">
        <v>1220</v>
      </c>
      <c r="J1536" s="1" t="s">
        <v>18</v>
      </c>
      <c r="K1536" s="1" t="s">
        <v>532</v>
      </c>
      <c r="L1536" s="4" t="s">
        <v>1240</v>
      </c>
      <c r="M1536" s="25" t="s">
        <v>19</v>
      </c>
      <c r="N1536" s="5">
        <v>44469</v>
      </c>
      <c r="O1536" s="5">
        <v>48121</v>
      </c>
      <c r="P1536" s="3" t="s">
        <v>3095</v>
      </c>
      <c r="Q1536" s="3" t="s">
        <v>3093</v>
      </c>
      <c r="R1536" s="3" t="s">
        <v>2888</v>
      </c>
      <c r="S1536" s="1" t="s">
        <v>22</v>
      </c>
    </row>
    <row r="1537" spans="1:19" ht="25.5" x14ac:dyDescent="0.2">
      <c r="A1537" s="1">
        <v>2026346</v>
      </c>
      <c r="B1537" s="5">
        <v>46157</v>
      </c>
      <c r="C1537" s="7" t="s">
        <v>3079</v>
      </c>
      <c r="D1537" s="2" t="s">
        <v>3100</v>
      </c>
      <c r="E1537" s="1" t="s">
        <v>34</v>
      </c>
      <c r="F1537" s="3" t="s">
        <v>1227</v>
      </c>
      <c r="G1537" s="1">
        <v>3000</v>
      </c>
      <c r="H1537" s="3" t="s">
        <v>1228</v>
      </c>
      <c r="I1537" s="3" t="s">
        <v>1220</v>
      </c>
      <c r="J1537" s="1" t="s">
        <v>18</v>
      </c>
      <c r="K1537" s="1" t="s">
        <v>532</v>
      </c>
      <c r="L1537" s="7" t="s">
        <v>3108</v>
      </c>
      <c r="M1537" s="25" t="s">
        <v>19</v>
      </c>
      <c r="N1537" s="5">
        <v>45504</v>
      </c>
      <c r="O1537" s="5">
        <v>49156</v>
      </c>
      <c r="P1537" s="3" t="s">
        <v>3095</v>
      </c>
      <c r="Q1537" s="3" t="s">
        <v>3093</v>
      </c>
      <c r="R1537" s="3" t="s">
        <v>2888</v>
      </c>
      <c r="S1537" s="1" t="s">
        <v>22</v>
      </c>
    </row>
    <row r="1538" spans="1:19" ht="25.5" x14ac:dyDescent="0.2">
      <c r="A1538" s="1">
        <v>2026347</v>
      </c>
      <c r="B1538" s="5">
        <v>46157</v>
      </c>
      <c r="C1538" s="7" t="s">
        <v>3079</v>
      </c>
      <c r="D1538" s="2" t="s">
        <v>3101</v>
      </c>
      <c r="E1538" s="1" t="s">
        <v>34</v>
      </c>
      <c r="F1538" s="3" t="s">
        <v>1227</v>
      </c>
      <c r="G1538" s="1">
        <v>3000</v>
      </c>
      <c r="H1538" s="3" t="s">
        <v>1228</v>
      </c>
      <c r="I1538" s="3" t="s">
        <v>1220</v>
      </c>
      <c r="J1538" s="1" t="s">
        <v>18</v>
      </c>
      <c r="K1538" s="1" t="s">
        <v>532</v>
      </c>
      <c r="L1538" s="7" t="s">
        <v>1236</v>
      </c>
      <c r="M1538" s="25" t="s">
        <v>19</v>
      </c>
      <c r="N1538" s="5">
        <v>44469</v>
      </c>
      <c r="O1538" s="5">
        <v>48121</v>
      </c>
      <c r="P1538" s="3" t="s">
        <v>3095</v>
      </c>
      <c r="Q1538" s="3" t="s">
        <v>3093</v>
      </c>
      <c r="R1538" s="3" t="s">
        <v>2888</v>
      </c>
      <c r="S1538" s="1" t="s">
        <v>22</v>
      </c>
    </row>
    <row r="1539" spans="1:19" ht="25.5" x14ac:dyDescent="0.2">
      <c r="A1539" s="1">
        <v>2026348</v>
      </c>
      <c r="B1539" s="5">
        <v>46157</v>
      </c>
      <c r="C1539" s="7" t="s">
        <v>3079</v>
      </c>
      <c r="D1539" s="2" t="s">
        <v>3102</v>
      </c>
      <c r="E1539" s="1" t="s">
        <v>34</v>
      </c>
      <c r="F1539" s="3" t="s">
        <v>1227</v>
      </c>
      <c r="G1539" s="1">
        <v>3000</v>
      </c>
      <c r="H1539" s="3" t="s">
        <v>1228</v>
      </c>
      <c r="I1539" s="3" t="s">
        <v>1220</v>
      </c>
      <c r="J1539" s="1" t="s">
        <v>18</v>
      </c>
      <c r="K1539" s="1" t="s">
        <v>532</v>
      </c>
      <c r="L1539" s="7" t="s">
        <v>1237</v>
      </c>
      <c r="M1539" s="25" t="s">
        <v>19</v>
      </c>
      <c r="N1539" s="5">
        <v>43982</v>
      </c>
      <c r="O1539" s="5">
        <v>47634</v>
      </c>
      <c r="P1539" s="3" t="s">
        <v>3095</v>
      </c>
      <c r="Q1539" s="3" t="s">
        <v>3093</v>
      </c>
      <c r="R1539" s="3" t="s">
        <v>2888</v>
      </c>
      <c r="S1539" s="1" t="s">
        <v>22</v>
      </c>
    </row>
    <row r="1540" spans="1:19" ht="25.5" x14ac:dyDescent="0.2">
      <c r="A1540" s="1">
        <v>2026349</v>
      </c>
      <c r="B1540" s="5">
        <v>46157</v>
      </c>
      <c r="C1540" s="7" t="s">
        <v>3079</v>
      </c>
      <c r="D1540" s="2" t="s">
        <v>3103</v>
      </c>
      <c r="E1540" s="1" t="s">
        <v>34</v>
      </c>
      <c r="F1540" s="3" t="s">
        <v>1227</v>
      </c>
      <c r="G1540" s="1">
        <v>3000</v>
      </c>
      <c r="H1540" s="3" t="s">
        <v>1228</v>
      </c>
      <c r="I1540" s="3" t="s">
        <v>1220</v>
      </c>
      <c r="J1540" s="1" t="s">
        <v>18</v>
      </c>
      <c r="K1540" s="1" t="s">
        <v>532</v>
      </c>
      <c r="L1540" s="7" t="s">
        <v>2163</v>
      </c>
      <c r="M1540" s="25" t="s">
        <v>19</v>
      </c>
      <c r="N1540" s="5">
        <v>44742</v>
      </c>
      <c r="O1540" s="5">
        <v>48395</v>
      </c>
      <c r="P1540" s="3" t="s">
        <v>3095</v>
      </c>
      <c r="Q1540" s="3" t="s">
        <v>3093</v>
      </c>
      <c r="R1540" s="3" t="s">
        <v>2888</v>
      </c>
      <c r="S1540" s="1" t="s">
        <v>22</v>
      </c>
    </row>
    <row r="1541" spans="1:19" ht="25.5" x14ac:dyDescent="0.2">
      <c r="A1541" s="1">
        <v>2026350</v>
      </c>
      <c r="B1541" s="5">
        <v>46157</v>
      </c>
      <c r="C1541" s="7" t="s">
        <v>3079</v>
      </c>
      <c r="D1541" s="2" t="s">
        <v>3104</v>
      </c>
      <c r="E1541" s="1" t="s">
        <v>34</v>
      </c>
      <c r="F1541" s="3" t="s">
        <v>1227</v>
      </c>
      <c r="G1541" s="1">
        <v>3000</v>
      </c>
      <c r="H1541" s="3" t="s">
        <v>1228</v>
      </c>
      <c r="I1541" s="3" t="s">
        <v>1220</v>
      </c>
      <c r="J1541" s="1" t="s">
        <v>18</v>
      </c>
      <c r="K1541" s="1" t="s">
        <v>532</v>
      </c>
      <c r="L1541" s="7" t="s">
        <v>1231</v>
      </c>
      <c r="M1541" s="25" t="s">
        <v>19</v>
      </c>
      <c r="N1541" s="5">
        <v>42825</v>
      </c>
      <c r="O1541" s="5">
        <v>46477</v>
      </c>
      <c r="P1541" s="3" t="s">
        <v>3095</v>
      </c>
      <c r="Q1541" s="3" t="s">
        <v>3093</v>
      </c>
      <c r="R1541" s="3" t="s">
        <v>2888</v>
      </c>
      <c r="S1541" s="1" t="s">
        <v>22</v>
      </c>
    </row>
    <row r="1542" spans="1:19" ht="25.5" x14ac:dyDescent="0.2">
      <c r="A1542" s="1">
        <v>2026351</v>
      </c>
      <c r="B1542" s="5">
        <v>46157</v>
      </c>
      <c r="C1542" s="7" t="s">
        <v>3079</v>
      </c>
      <c r="D1542" s="2" t="s">
        <v>3105</v>
      </c>
      <c r="E1542" s="1" t="s">
        <v>34</v>
      </c>
      <c r="F1542" s="3" t="s">
        <v>1227</v>
      </c>
      <c r="G1542" s="1">
        <v>3000</v>
      </c>
      <c r="H1542" s="3" t="s">
        <v>1228</v>
      </c>
      <c r="I1542" s="3" t="s">
        <v>1220</v>
      </c>
      <c r="J1542" s="1" t="s">
        <v>18</v>
      </c>
      <c r="K1542" s="1" t="s">
        <v>532</v>
      </c>
      <c r="L1542" s="7" t="s">
        <v>3109</v>
      </c>
      <c r="M1542" s="25" t="s">
        <v>19</v>
      </c>
      <c r="O1542" s="5"/>
      <c r="P1542" s="3" t="s">
        <v>3095</v>
      </c>
      <c r="Q1542" s="3" t="s">
        <v>3093</v>
      </c>
      <c r="R1542" s="3" t="s">
        <v>2888</v>
      </c>
      <c r="S1542" s="1" t="s">
        <v>22</v>
      </c>
    </row>
    <row r="1543" spans="1:19" ht="25.5" x14ac:dyDescent="0.2">
      <c r="A1543" s="1">
        <v>2026352</v>
      </c>
      <c r="B1543" s="5">
        <v>46157</v>
      </c>
      <c r="C1543" s="7" t="s">
        <v>3079</v>
      </c>
      <c r="D1543" s="2" t="s">
        <v>3106</v>
      </c>
      <c r="E1543" s="1" t="s">
        <v>34</v>
      </c>
      <c r="F1543" s="3" t="s">
        <v>1227</v>
      </c>
      <c r="G1543" s="1">
        <v>3000</v>
      </c>
      <c r="H1543" s="3" t="s">
        <v>1228</v>
      </c>
      <c r="I1543" s="3" t="s">
        <v>1220</v>
      </c>
      <c r="J1543" s="1" t="s">
        <v>18</v>
      </c>
      <c r="K1543" s="1" t="s">
        <v>532</v>
      </c>
      <c r="L1543" s="7" t="s">
        <v>3110</v>
      </c>
      <c r="M1543" s="25" t="s">
        <v>19</v>
      </c>
      <c r="N1543" s="5">
        <v>45504</v>
      </c>
      <c r="O1543" s="5">
        <v>49156</v>
      </c>
      <c r="P1543" s="3" t="s">
        <v>3095</v>
      </c>
      <c r="Q1543" s="3" t="s">
        <v>3093</v>
      </c>
      <c r="R1543" s="3" t="s">
        <v>2888</v>
      </c>
      <c r="S1543" s="1" t="s">
        <v>22</v>
      </c>
    </row>
    <row r="1544" spans="1:19" ht="25.5" x14ac:dyDescent="0.2">
      <c r="A1544" s="1">
        <v>2026353</v>
      </c>
      <c r="B1544" s="5">
        <v>46157</v>
      </c>
      <c r="C1544" s="7" t="s">
        <v>3079</v>
      </c>
      <c r="D1544" s="2" t="s">
        <v>3107</v>
      </c>
      <c r="E1544" s="1" t="s">
        <v>34</v>
      </c>
      <c r="F1544" s="3" t="s">
        <v>1227</v>
      </c>
      <c r="G1544" s="1">
        <v>3000</v>
      </c>
      <c r="H1544" s="3" t="s">
        <v>1228</v>
      </c>
      <c r="I1544" s="3" t="s">
        <v>1220</v>
      </c>
      <c r="J1544" s="1" t="s">
        <v>18</v>
      </c>
      <c r="K1544" s="1" t="s">
        <v>532</v>
      </c>
      <c r="L1544" s="7" t="s">
        <v>1235</v>
      </c>
      <c r="M1544" s="25" t="s">
        <v>19</v>
      </c>
      <c r="N1544" s="5">
        <v>44834</v>
      </c>
      <c r="O1544" s="5">
        <v>48487</v>
      </c>
      <c r="P1544" s="3" t="s">
        <v>3095</v>
      </c>
      <c r="Q1544" s="3" t="s">
        <v>3093</v>
      </c>
      <c r="R1544" s="3" t="s">
        <v>2888</v>
      </c>
      <c r="S1544" s="1" t="s">
        <v>22</v>
      </c>
    </row>
    <row r="1545" spans="1:19" ht="25.5" x14ac:dyDescent="0.2">
      <c r="A1545" s="1">
        <v>2026354</v>
      </c>
      <c r="B1545" s="5">
        <v>46157</v>
      </c>
      <c r="C1545" s="7" t="s">
        <v>3079</v>
      </c>
      <c r="D1545" s="2" t="s">
        <v>1216</v>
      </c>
      <c r="E1545" s="1" t="s">
        <v>23</v>
      </c>
      <c r="F1545" s="3" t="s">
        <v>1246</v>
      </c>
      <c r="G1545" s="1">
        <v>181</v>
      </c>
      <c r="H1545" s="3" t="s">
        <v>1228</v>
      </c>
      <c r="I1545" s="3" t="s">
        <v>1220</v>
      </c>
      <c r="J1545" s="1" t="s">
        <v>36</v>
      </c>
      <c r="K1545" s="1" t="s">
        <v>489</v>
      </c>
      <c r="L1545" s="4" t="s">
        <v>3111</v>
      </c>
      <c r="M1545" s="25" t="s">
        <v>359</v>
      </c>
      <c r="N1545" s="5">
        <v>45777</v>
      </c>
      <c r="O1545" s="5">
        <v>49429</v>
      </c>
      <c r="P1545" s="3" t="s">
        <v>3095</v>
      </c>
      <c r="Q1545" s="3" t="s">
        <v>3093</v>
      </c>
      <c r="R1545" s="3" t="s">
        <v>2888</v>
      </c>
      <c r="S1545" s="1" t="s">
        <v>22</v>
      </c>
    </row>
    <row r="1546" spans="1:19" ht="25.5" x14ac:dyDescent="0.2">
      <c r="A1546" s="1">
        <v>2026355</v>
      </c>
      <c r="B1546" s="5">
        <v>46157</v>
      </c>
      <c r="C1546" s="7" t="s">
        <v>3079</v>
      </c>
      <c r="D1546" s="2" t="s">
        <v>3112</v>
      </c>
      <c r="E1546" s="1" t="s">
        <v>34</v>
      </c>
      <c r="F1546" s="3" t="s">
        <v>1227</v>
      </c>
      <c r="G1546" s="1">
        <v>1150</v>
      </c>
      <c r="H1546" s="3" t="s">
        <v>1228</v>
      </c>
      <c r="I1546" s="3" t="s">
        <v>1220</v>
      </c>
      <c r="J1546" s="1" t="s">
        <v>28</v>
      </c>
      <c r="K1546" s="7" t="s">
        <v>489</v>
      </c>
      <c r="L1546" s="7" t="s">
        <v>1435</v>
      </c>
      <c r="M1546" s="3" t="s">
        <v>29</v>
      </c>
      <c r="N1546" s="5">
        <v>46081</v>
      </c>
      <c r="O1546" s="5">
        <v>47177</v>
      </c>
      <c r="P1546" s="3" t="s">
        <v>3095</v>
      </c>
      <c r="Q1546" s="3" t="s">
        <v>3093</v>
      </c>
      <c r="R1546" s="3" t="s">
        <v>2888</v>
      </c>
      <c r="S1546" s="1" t="s">
        <v>22</v>
      </c>
    </row>
    <row r="1547" spans="1:19" ht="25.5" x14ac:dyDescent="0.2">
      <c r="A1547" s="1">
        <v>2026356</v>
      </c>
      <c r="B1547" s="5">
        <v>46157</v>
      </c>
      <c r="C1547" s="7" t="s">
        <v>3079</v>
      </c>
      <c r="D1547" s="2" t="s">
        <v>3113</v>
      </c>
      <c r="E1547" s="1" t="s">
        <v>34</v>
      </c>
      <c r="F1547" s="3" t="s">
        <v>1227</v>
      </c>
      <c r="G1547" s="1">
        <v>1150</v>
      </c>
      <c r="H1547" s="3" t="s">
        <v>1228</v>
      </c>
      <c r="I1547" s="3" t="s">
        <v>1220</v>
      </c>
      <c r="J1547" s="1" t="s">
        <v>28</v>
      </c>
      <c r="K1547" s="7" t="s">
        <v>18</v>
      </c>
      <c r="L1547" s="7" t="s">
        <v>3114</v>
      </c>
      <c r="M1547" s="25" t="s">
        <v>19</v>
      </c>
      <c r="N1547" s="5">
        <v>45565</v>
      </c>
      <c r="O1547" s="5">
        <v>49217</v>
      </c>
      <c r="P1547" s="3" t="s">
        <v>3095</v>
      </c>
      <c r="Q1547" s="3" t="s">
        <v>3093</v>
      </c>
      <c r="R1547" s="3" t="s">
        <v>2888</v>
      </c>
      <c r="S1547" s="1" t="s">
        <v>22</v>
      </c>
    </row>
    <row r="1548" spans="1:19" ht="25.5" x14ac:dyDescent="0.2">
      <c r="A1548" s="1">
        <v>2026357</v>
      </c>
      <c r="B1548" s="5">
        <v>46157</v>
      </c>
      <c r="C1548" s="7" t="s">
        <v>3079</v>
      </c>
      <c r="D1548" s="2" t="s">
        <v>3115</v>
      </c>
      <c r="E1548" s="1" t="s">
        <v>34</v>
      </c>
      <c r="F1548" s="3" t="s">
        <v>1227</v>
      </c>
      <c r="G1548" s="1">
        <v>48</v>
      </c>
      <c r="H1548" s="3" t="s">
        <v>1275</v>
      </c>
      <c r="I1548" s="3" t="s">
        <v>1220</v>
      </c>
      <c r="J1548" s="1" t="s">
        <v>30</v>
      </c>
      <c r="K1548" s="1" t="s">
        <v>30</v>
      </c>
      <c r="L1548" s="7" t="s">
        <v>31</v>
      </c>
      <c r="M1548" s="3" t="s">
        <v>31</v>
      </c>
      <c r="O1548" s="5"/>
      <c r="P1548" s="3" t="s">
        <v>3095</v>
      </c>
      <c r="Q1548" s="3" t="s">
        <v>3093</v>
      </c>
      <c r="R1548" s="3" t="s">
        <v>2888</v>
      </c>
      <c r="S1548" s="1" t="s">
        <v>22</v>
      </c>
    </row>
    <row r="1549" spans="1:19" ht="25.5" x14ac:dyDescent="0.2">
      <c r="A1549" s="1">
        <v>2026358</v>
      </c>
      <c r="B1549" s="5">
        <v>46157</v>
      </c>
      <c r="C1549" s="7" t="s">
        <v>3079</v>
      </c>
      <c r="D1549" s="2" t="s">
        <v>3116</v>
      </c>
      <c r="E1549" s="1" t="s">
        <v>34</v>
      </c>
      <c r="F1549" s="3" t="s">
        <v>1227</v>
      </c>
      <c r="G1549" s="1">
        <v>48</v>
      </c>
      <c r="H1549" s="3" t="s">
        <v>1275</v>
      </c>
      <c r="I1549" s="3" t="s">
        <v>1220</v>
      </c>
      <c r="J1549" s="1" t="s">
        <v>30</v>
      </c>
      <c r="K1549" s="1" t="s">
        <v>30</v>
      </c>
      <c r="L1549" s="7" t="s">
        <v>31</v>
      </c>
      <c r="M1549" s="3" t="s">
        <v>31</v>
      </c>
      <c r="O1549" s="5"/>
      <c r="P1549" s="3" t="s">
        <v>3095</v>
      </c>
      <c r="Q1549" s="3" t="s">
        <v>3093</v>
      </c>
      <c r="R1549" s="3" t="s">
        <v>2888</v>
      </c>
      <c r="S1549" s="1" t="s">
        <v>22</v>
      </c>
    </row>
    <row r="1550" spans="1:19" ht="25.5" x14ac:dyDescent="0.2">
      <c r="A1550" s="1">
        <v>2026359</v>
      </c>
      <c r="B1550" s="5">
        <v>46164</v>
      </c>
      <c r="C1550" s="7" t="s">
        <v>3079</v>
      </c>
      <c r="D1550" s="2" t="s">
        <v>3117</v>
      </c>
      <c r="E1550" s="1" t="s">
        <v>26</v>
      </c>
      <c r="F1550" s="3" t="s">
        <v>1181</v>
      </c>
      <c r="G1550" s="1" t="s">
        <v>396</v>
      </c>
      <c r="H1550" s="3" t="s">
        <v>1075</v>
      </c>
      <c r="I1550" s="3" t="s">
        <v>1180</v>
      </c>
      <c r="J1550" s="1" t="s">
        <v>28</v>
      </c>
      <c r="K1550" s="1" t="s">
        <v>489</v>
      </c>
      <c r="L1550" s="4" t="s">
        <v>2131</v>
      </c>
      <c r="M1550" s="3" t="s">
        <v>29</v>
      </c>
      <c r="N1550" s="5">
        <v>45412</v>
      </c>
      <c r="O1550" s="5">
        <v>47238</v>
      </c>
      <c r="P1550" s="3" t="s">
        <v>3095</v>
      </c>
      <c r="Q1550" s="3" t="s">
        <v>3094</v>
      </c>
      <c r="R1550" s="3" t="s">
        <v>2888</v>
      </c>
      <c r="S1550" s="1" t="s">
        <v>22</v>
      </c>
    </row>
    <row r="1551" spans="1:19" ht="25.5" x14ac:dyDescent="0.2">
      <c r="A1551" s="1">
        <v>2026360</v>
      </c>
      <c r="B1551" s="5">
        <v>46164</v>
      </c>
      <c r="C1551" s="7" t="s">
        <v>3079</v>
      </c>
      <c r="D1551" s="2" t="s">
        <v>1184</v>
      </c>
      <c r="E1551" s="1" t="s">
        <v>26</v>
      </c>
      <c r="F1551" s="3" t="s">
        <v>1181</v>
      </c>
      <c r="G1551" s="1" t="s">
        <v>396</v>
      </c>
      <c r="H1551" s="3" t="s">
        <v>1075</v>
      </c>
      <c r="I1551" s="3" t="s">
        <v>1180</v>
      </c>
      <c r="J1551" s="1" t="s">
        <v>18</v>
      </c>
      <c r="K1551" s="1" t="s">
        <v>532</v>
      </c>
      <c r="L1551" s="4" t="s">
        <v>3127</v>
      </c>
      <c r="M1551" s="3" t="s">
        <v>241</v>
      </c>
      <c r="N1551" s="5">
        <v>45716</v>
      </c>
      <c r="O1551" s="5">
        <v>47542</v>
      </c>
      <c r="P1551" s="3" t="s">
        <v>3095</v>
      </c>
      <c r="Q1551" s="3" t="s">
        <v>3094</v>
      </c>
      <c r="R1551" s="3" t="s">
        <v>2888</v>
      </c>
      <c r="S1551" s="1" t="s">
        <v>22</v>
      </c>
    </row>
    <row r="1552" spans="1:19" ht="25.5" x14ac:dyDescent="0.2">
      <c r="A1552" s="1">
        <v>2026361</v>
      </c>
      <c r="B1552" s="5">
        <v>46164</v>
      </c>
      <c r="C1552" s="7" t="s">
        <v>3079</v>
      </c>
      <c r="D1552" s="2" t="s">
        <v>2136</v>
      </c>
      <c r="E1552" s="1" t="s">
        <v>34</v>
      </c>
      <c r="F1552" s="3" t="s">
        <v>36</v>
      </c>
      <c r="G1552" s="1" t="s">
        <v>396</v>
      </c>
      <c r="H1552" s="3" t="s">
        <v>1182</v>
      </c>
      <c r="I1552" s="3" t="s">
        <v>1180</v>
      </c>
      <c r="J1552" s="1" t="s">
        <v>36</v>
      </c>
      <c r="K1552" s="1" t="s">
        <v>489</v>
      </c>
      <c r="L1552" s="4" t="s">
        <v>1569</v>
      </c>
      <c r="M1552" s="3" t="s">
        <v>860</v>
      </c>
      <c r="N1552" s="5">
        <v>45869</v>
      </c>
      <c r="O1552" s="5">
        <v>46599</v>
      </c>
      <c r="P1552" s="3" t="s">
        <v>3095</v>
      </c>
      <c r="Q1552" s="3" t="s">
        <v>3094</v>
      </c>
      <c r="R1552" s="3" t="s">
        <v>2888</v>
      </c>
      <c r="S1552" s="1" t="s">
        <v>22</v>
      </c>
    </row>
    <row r="1553" spans="1:19" ht="25.5" x14ac:dyDescent="0.2">
      <c r="A1553" s="1">
        <v>2026362</v>
      </c>
      <c r="B1553" s="5">
        <v>46164</v>
      </c>
      <c r="C1553" s="7" t="s">
        <v>3079</v>
      </c>
      <c r="D1553" s="2" t="s">
        <v>3118</v>
      </c>
      <c r="E1553" s="1" t="s">
        <v>26</v>
      </c>
      <c r="F1553" s="3" t="s">
        <v>1186</v>
      </c>
      <c r="H1553" s="3" t="s">
        <v>1075</v>
      </c>
      <c r="I1553" s="3" t="s">
        <v>1180</v>
      </c>
      <c r="J1553" s="1" t="s">
        <v>30</v>
      </c>
      <c r="K1553" s="1" t="s">
        <v>30</v>
      </c>
      <c r="L1553" s="4" t="s">
        <v>31</v>
      </c>
      <c r="M1553" s="25" t="s">
        <v>31</v>
      </c>
      <c r="O1553" s="5"/>
      <c r="P1553" s="3" t="s">
        <v>3095</v>
      </c>
      <c r="Q1553" s="3" t="s">
        <v>3094</v>
      </c>
      <c r="R1553" s="3" t="s">
        <v>2888</v>
      </c>
      <c r="S1553" s="1" t="s">
        <v>22</v>
      </c>
    </row>
    <row r="1554" spans="1:19" ht="25.5" x14ac:dyDescent="0.2">
      <c r="A1554" s="1">
        <v>2026363</v>
      </c>
      <c r="B1554" s="5">
        <v>46164</v>
      </c>
      <c r="C1554" s="7" t="s">
        <v>3079</v>
      </c>
      <c r="D1554" s="2" t="s">
        <v>3119</v>
      </c>
      <c r="E1554" s="1" t="s">
        <v>26</v>
      </c>
      <c r="F1554" s="3" t="s">
        <v>1278</v>
      </c>
      <c r="G1554" s="1" t="s">
        <v>396</v>
      </c>
      <c r="H1554" s="3" t="s">
        <v>37</v>
      </c>
      <c r="I1554" s="3" t="s">
        <v>1274</v>
      </c>
      <c r="J1554" s="1" t="s">
        <v>28</v>
      </c>
      <c r="K1554" s="1" t="s">
        <v>489</v>
      </c>
      <c r="L1554" s="4" t="s">
        <v>2148</v>
      </c>
      <c r="M1554" s="3" t="s">
        <v>29</v>
      </c>
      <c r="N1554" s="5">
        <v>45535</v>
      </c>
      <c r="O1554" s="5">
        <v>47361</v>
      </c>
      <c r="P1554" s="3" t="s">
        <v>3095</v>
      </c>
      <c r="Q1554" s="3" t="s">
        <v>3094</v>
      </c>
      <c r="R1554" s="3" t="s">
        <v>2888</v>
      </c>
      <c r="S1554" s="1" t="s">
        <v>22</v>
      </c>
    </row>
    <row r="1555" spans="1:19" ht="25.5" x14ac:dyDescent="0.2">
      <c r="A1555" s="1">
        <v>2026364</v>
      </c>
      <c r="B1555" s="5">
        <v>46164</v>
      </c>
      <c r="C1555" s="7" t="s">
        <v>3079</v>
      </c>
      <c r="D1555" s="2" t="s">
        <v>2447</v>
      </c>
      <c r="E1555" s="1" t="s">
        <v>34</v>
      </c>
      <c r="F1555" s="3" t="s">
        <v>394</v>
      </c>
      <c r="G1555" s="6">
        <v>2272</v>
      </c>
      <c r="H1555" s="3" t="s">
        <v>399</v>
      </c>
      <c r="I1555" s="3" t="s">
        <v>398</v>
      </c>
      <c r="J1555" s="1" t="s">
        <v>28</v>
      </c>
      <c r="K1555" s="1" t="s">
        <v>489</v>
      </c>
      <c r="L1555" s="4" t="s">
        <v>2448</v>
      </c>
      <c r="M1555" s="3" t="s">
        <v>29</v>
      </c>
      <c r="N1555" s="5">
        <v>45626</v>
      </c>
      <c r="O1555" s="5">
        <v>47452</v>
      </c>
      <c r="P1555" s="3" t="s">
        <v>3095</v>
      </c>
      <c r="Q1555" s="3" t="s">
        <v>3094</v>
      </c>
      <c r="R1555" s="3" t="s">
        <v>2888</v>
      </c>
      <c r="S1555" s="1" t="s">
        <v>22</v>
      </c>
    </row>
    <row r="1556" spans="1:19" ht="25.5" x14ac:dyDescent="0.2">
      <c r="A1556" s="1">
        <v>2026365</v>
      </c>
      <c r="B1556" s="5">
        <v>46164</v>
      </c>
      <c r="C1556" s="7" t="s">
        <v>3079</v>
      </c>
      <c r="D1556" s="2" t="s">
        <v>3120</v>
      </c>
      <c r="E1556" s="1" t="s">
        <v>34</v>
      </c>
      <c r="F1556" s="3" t="s">
        <v>395</v>
      </c>
      <c r="G1556" s="1">
        <v>27</v>
      </c>
      <c r="H1556" s="3" t="s">
        <v>3123</v>
      </c>
      <c r="I1556" s="3" t="s">
        <v>398</v>
      </c>
      <c r="J1556" s="1" t="s">
        <v>36</v>
      </c>
      <c r="K1556" s="1" t="s">
        <v>489</v>
      </c>
      <c r="L1556" s="4" t="s">
        <v>3128</v>
      </c>
      <c r="M1556" s="3" t="s">
        <v>408</v>
      </c>
      <c r="N1556" s="5">
        <v>45716</v>
      </c>
      <c r="O1556" s="5">
        <v>47542</v>
      </c>
      <c r="P1556" s="3" t="s">
        <v>3095</v>
      </c>
      <c r="Q1556" s="3" t="s">
        <v>3094</v>
      </c>
      <c r="R1556" s="3" t="s">
        <v>2888</v>
      </c>
      <c r="S1556" s="1" t="s">
        <v>22</v>
      </c>
    </row>
    <row r="1557" spans="1:19" ht="25.5" x14ac:dyDescent="0.2">
      <c r="A1557" s="1">
        <v>2026366</v>
      </c>
      <c r="B1557" s="5">
        <v>46164</v>
      </c>
      <c r="C1557" s="7" t="s">
        <v>3079</v>
      </c>
      <c r="D1557" s="2" t="s">
        <v>3121</v>
      </c>
      <c r="E1557" s="1" t="s">
        <v>23</v>
      </c>
      <c r="F1557" s="3" t="s">
        <v>3122</v>
      </c>
      <c r="G1557" s="1">
        <v>61</v>
      </c>
      <c r="H1557" s="3" t="s">
        <v>3123</v>
      </c>
      <c r="I1557" s="3" t="s">
        <v>398</v>
      </c>
      <c r="J1557" s="1" t="s">
        <v>36</v>
      </c>
      <c r="K1557" s="1" t="s">
        <v>532</v>
      </c>
      <c r="L1557" s="4" t="s">
        <v>3129</v>
      </c>
      <c r="M1557" s="25" t="s">
        <v>359</v>
      </c>
      <c r="N1557" s="5">
        <v>45230</v>
      </c>
      <c r="O1557" s="5">
        <v>47057</v>
      </c>
      <c r="P1557" s="3" t="s">
        <v>3095</v>
      </c>
      <c r="Q1557" s="3" t="s">
        <v>3094</v>
      </c>
      <c r="R1557" s="3" t="s">
        <v>2888</v>
      </c>
      <c r="S1557" s="1" t="s">
        <v>22</v>
      </c>
    </row>
    <row r="1558" spans="1:19" ht="25.5" x14ac:dyDescent="0.2">
      <c r="A1558" s="1">
        <v>2026367</v>
      </c>
      <c r="B1558" s="5">
        <v>46164</v>
      </c>
      <c r="C1558" s="7" t="s">
        <v>3079</v>
      </c>
      <c r="D1558" s="2" t="s">
        <v>1260</v>
      </c>
      <c r="E1558" s="1" t="s">
        <v>26</v>
      </c>
      <c r="F1558" s="3" t="s">
        <v>3124</v>
      </c>
      <c r="G1558" s="1">
        <v>347</v>
      </c>
      <c r="I1558" s="3" t="s">
        <v>1274</v>
      </c>
      <c r="J1558" s="1" t="s">
        <v>28</v>
      </c>
      <c r="K1558" s="1" t="s">
        <v>489</v>
      </c>
      <c r="L1558" s="4" t="s">
        <v>1270</v>
      </c>
      <c r="M1558" s="3" t="s">
        <v>29</v>
      </c>
      <c r="N1558" s="5">
        <v>45322</v>
      </c>
      <c r="O1558" s="5">
        <v>47149</v>
      </c>
      <c r="P1558" s="3" t="s">
        <v>3095</v>
      </c>
      <c r="Q1558" s="3" t="s">
        <v>3094</v>
      </c>
      <c r="R1558" s="3" t="s">
        <v>2888</v>
      </c>
      <c r="S1558" s="1" t="s">
        <v>22</v>
      </c>
    </row>
    <row r="1559" spans="1:19" ht="25.5" x14ac:dyDescent="0.2">
      <c r="A1559" s="1">
        <v>2026368</v>
      </c>
      <c r="B1559" s="5">
        <v>46164</v>
      </c>
      <c r="C1559" s="7" t="s">
        <v>3079</v>
      </c>
      <c r="D1559" s="2" t="s">
        <v>2150</v>
      </c>
      <c r="E1559" s="1" t="s">
        <v>26</v>
      </c>
      <c r="F1559" s="3" t="s">
        <v>1397</v>
      </c>
      <c r="G1559" s="1" t="s">
        <v>396</v>
      </c>
      <c r="H1559" s="3" t="s">
        <v>1182</v>
      </c>
      <c r="I1559" s="3" t="s">
        <v>1274</v>
      </c>
      <c r="J1559" s="1" t="s">
        <v>36</v>
      </c>
      <c r="K1559" s="1" t="s">
        <v>489</v>
      </c>
      <c r="L1559" s="4" t="s">
        <v>2151</v>
      </c>
      <c r="M1559" s="3" t="s">
        <v>241</v>
      </c>
      <c r="N1559" s="5">
        <v>45169</v>
      </c>
      <c r="O1559" s="5">
        <v>46996</v>
      </c>
      <c r="P1559" s="3" t="s">
        <v>3095</v>
      </c>
      <c r="Q1559" s="3" t="s">
        <v>3094</v>
      </c>
      <c r="R1559" s="3" t="s">
        <v>2888</v>
      </c>
      <c r="S1559" s="1" t="s">
        <v>22</v>
      </c>
    </row>
    <row r="1560" spans="1:19" ht="25.5" x14ac:dyDescent="0.2">
      <c r="A1560" s="1">
        <v>2026369</v>
      </c>
      <c r="B1560" s="5">
        <v>46171</v>
      </c>
      <c r="C1560" s="7" t="s">
        <v>3079</v>
      </c>
      <c r="D1560" s="2" t="s">
        <v>3125</v>
      </c>
      <c r="E1560" s="1" t="s">
        <v>34</v>
      </c>
      <c r="F1560" s="3" t="s">
        <v>1068</v>
      </c>
      <c r="G1560" s="6">
        <v>3693</v>
      </c>
      <c r="H1560" s="3" t="s">
        <v>3126</v>
      </c>
      <c r="I1560" s="3" t="s">
        <v>906</v>
      </c>
      <c r="J1560" s="1" t="s">
        <v>28</v>
      </c>
      <c r="K1560" s="1" t="s">
        <v>489</v>
      </c>
      <c r="L1560" s="4" t="s">
        <v>3130</v>
      </c>
      <c r="M1560" s="3" t="s">
        <v>29</v>
      </c>
      <c r="N1560" s="5">
        <v>45626</v>
      </c>
      <c r="O1560" s="5">
        <v>47452</v>
      </c>
      <c r="P1560" s="3" t="s">
        <v>3095</v>
      </c>
      <c r="Q1560" s="3" t="s">
        <v>20</v>
      </c>
      <c r="R1560" s="3" t="s">
        <v>2888</v>
      </c>
      <c r="S1560" s="1" t="s">
        <v>22</v>
      </c>
    </row>
    <row r="1561" spans="1:19" x14ac:dyDescent="0.2">
      <c r="A1561" s="1">
        <v>2026370</v>
      </c>
      <c r="B1561" s="5">
        <v>46171</v>
      </c>
      <c r="C1561" s="7" t="s">
        <v>3079</v>
      </c>
      <c r="D1561" s="2" t="s">
        <v>3131</v>
      </c>
      <c r="E1561" s="1" t="s">
        <v>34</v>
      </c>
      <c r="F1561" s="3" t="s">
        <v>1068</v>
      </c>
      <c r="H1561" s="3" t="s">
        <v>3126</v>
      </c>
      <c r="I1561" s="3" t="s">
        <v>906</v>
      </c>
      <c r="J1561" s="1" t="s">
        <v>30</v>
      </c>
      <c r="K1561" s="1" t="s">
        <v>30</v>
      </c>
      <c r="L1561" s="4" t="s">
        <v>31</v>
      </c>
      <c r="M1561" s="25" t="s">
        <v>31</v>
      </c>
      <c r="O1561" s="5"/>
      <c r="P1561" s="3" t="s">
        <v>3095</v>
      </c>
      <c r="Q1561" s="3" t="s">
        <v>20</v>
      </c>
      <c r="R1561" s="3" t="s">
        <v>2888</v>
      </c>
      <c r="S1561" s="1" t="s">
        <v>22</v>
      </c>
    </row>
    <row r="1562" spans="1:19" ht="25.5" x14ac:dyDescent="0.2">
      <c r="A1562" s="1">
        <v>2026371</v>
      </c>
      <c r="B1562" s="5">
        <v>46171</v>
      </c>
      <c r="C1562" s="7" t="s">
        <v>3079</v>
      </c>
      <c r="D1562" s="2" t="s">
        <v>3133</v>
      </c>
      <c r="E1562" s="1" t="s">
        <v>34</v>
      </c>
      <c r="F1562" s="3" t="s">
        <v>3132</v>
      </c>
      <c r="G1562" s="1">
        <v>357</v>
      </c>
      <c r="H1562" s="3" t="s">
        <v>905</v>
      </c>
      <c r="I1562" s="3" t="s">
        <v>906</v>
      </c>
      <c r="J1562" s="1" t="s">
        <v>24</v>
      </c>
      <c r="K1562" s="1" t="s">
        <v>30</v>
      </c>
      <c r="L1562" s="4" t="s">
        <v>31</v>
      </c>
      <c r="M1562" s="25" t="s">
        <v>31</v>
      </c>
      <c r="O1562" s="5"/>
      <c r="P1562" s="3" t="s">
        <v>3095</v>
      </c>
      <c r="Q1562" s="3" t="s">
        <v>20</v>
      </c>
      <c r="R1562" s="3" t="s">
        <v>2888</v>
      </c>
      <c r="S1562" s="1" t="s">
        <v>22</v>
      </c>
    </row>
    <row r="1563" spans="1:19" ht="25.5" x14ac:dyDescent="0.2">
      <c r="A1563" s="1">
        <v>2026372</v>
      </c>
      <c r="B1563" s="5">
        <v>46171</v>
      </c>
      <c r="C1563" s="7" t="s">
        <v>3079</v>
      </c>
      <c r="D1563" s="2" t="s">
        <v>3134</v>
      </c>
      <c r="E1563" s="1" t="s">
        <v>34</v>
      </c>
      <c r="F1563" s="3" t="s">
        <v>3132</v>
      </c>
      <c r="G1563" s="1">
        <v>357</v>
      </c>
      <c r="H1563" s="3" t="s">
        <v>905</v>
      </c>
      <c r="I1563" s="3" t="s">
        <v>906</v>
      </c>
      <c r="J1563" s="1" t="s">
        <v>24</v>
      </c>
      <c r="K1563" s="1" t="s">
        <v>532</v>
      </c>
      <c r="L1563" s="4" t="s">
        <v>1022</v>
      </c>
      <c r="M1563" s="25" t="s">
        <v>19</v>
      </c>
      <c r="N1563" s="5">
        <v>43496</v>
      </c>
      <c r="O1563" s="5">
        <v>47149</v>
      </c>
      <c r="P1563" s="3" t="s">
        <v>3095</v>
      </c>
      <c r="Q1563" s="3" t="s">
        <v>20</v>
      </c>
      <c r="R1563" s="3" t="s">
        <v>2888</v>
      </c>
      <c r="S1563" s="1" t="s">
        <v>22</v>
      </c>
    </row>
    <row r="1564" spans="1:19" ht="25.5" x14ac:dyDescent="0.2">
      <c r="A1564" s="1">
        <v>2026373</v>
      </c>
      <c r="B1564" s="5">
        <v>46171</v>
      </c>
      <c r="C1564" s="7" t="s">
        <v>3079</v>
      </c>
      <c r="D1564" s="2" t="s">
        <v>3135</v>
      </c>
      <c r="E1564" s="1" t="s">
        <v>34</v>
      </c>
      <c r="F1564" s="3" t="s">
        <v>3132</v>
      </c>
      <c r="G1564" s="1">
        <v>357</v>
      </c>
      <c r="H1564" s="3" t="s">
        <v>905</v>
      </c>
      <c r="I1564" s="3" t="s">
        <v>906</v>
      </c>
      <c r="J1564" s="1" t="s">
        <v>24</v>
      </c>
      <c r="K1564" s="1" t="s">
        <v>532</v>
      </c>
      <c r="L1564" s="4" t="s">
        <v>1023</v>
      </c>
      <c r="M1564" s="25" t="s">
        <v>19</v>
      </c>
      <c r="N1564" s="5">
        <v>43861</v>
      </c>
      <c r="O1564" s="5">
        <v>47514</v>
      </c>
      <c r="P1564" s="3" t="s">
        <v>3095</v>
      </c>
      <c r="Q1564" s="3" t="s">
        <v>20</v>
      </c>
      <c r="R1564" s="3" t="s">
        <v>2888</v>
      </c>
      <c r="S1564" s="1" t="s">
        <v>22</v>
      </c>
    </row>
    <row r="1565" spans="1:19" ht="25.5" x14ac:dyDescent="0.2">
      <c r="A1565" s="1">
        <v>2026374</v>
      </c>
      <c r="B1565" s="5">
        <v>46171</v>
      </c>
      <c r="C1565" s="7" t="s">
        <v>3079</v>
      </c>
      <c r="D1565" s="2" t="s">
        <v>3136</v>
      </c>
      <c r="E1565" s="1" t="s">
        <v>34</v>
      </c>
      <c r="F1565" s="3" t="s">
        <v>3132</v>
      </c>
      <c r="G1565" s="1">
        <v>357</v>
      </c>
      <c r="H1565" s="3" t="s">
        <v>905</v>
      </c>
      <c r="I1565" s="3" t="s">
        <v>906</v>
      </c>
      <c r="J1565" s="1" t="s">
        <v>24</v>
      </c>
      <c r="K1565" s="1" t="s">
        <v>532</v>
      </c>
      <c r="L1565" s="4" t="s">
        <v>3141</v>
      </c>
      <c r="M1565" s="25" t="s">
        <v>19</v>
      </c>
      <c r="N1565" s="5">
        <v>44165</v>
      </c>
      <c r="O1565" s="5" t="s">
        <v>3142</v>
      </c>
      <c r="P1565" s="3" t="s">
        <v>3095</v>
      </c>
      <c r="Q1565" s="3" t="s">
        <v>20</v>
      </c>
      <c r="R1565" s="3" t="s">
        <v>2888</v>
      </c>
      <c r="S1565" s="1" t="s">
        <v>22</v>
      </c>
    </row>
    <row r="1566" spans="1:19" ht="25.5" x14ac:dyDescent="0.2">
      <c r="A1566" s="1">
        <v>2026375</v>
      </c>
      <c r="B1566" s="5">
        <v>46171</v>
      </c>
      <c r="C1566" s="7" t="s">
        <v>3079</v>
      </c>
      <c r="D1566" s="2" t="s">
        <v>3137</v>
      </c>
      <c r="E1566" s="1" t="s">
        <v>34</v>
      </c>
      <c r="F1566" s="3" t="s">
        <v>3132</v>
      </c>
      <c r="G1566" s="1">
        <v>357</v>
      </c>
      <c r="H1566" s="3" t="s">
        <v>905</v>
      </c>
      <c r="I1566" s="3" t="s">
        <v>906</v>
      </c>
      <c r="J1566" s="1" t="s">
        <v>24</v>
      </c>
      <c r="K1566" s="1" t="s">
        <v>532</v>
      </c>
      <c r="L1566" s="4" t="s">
        <v>3143</v>
      </c>
      <c r="M1566" s="25" t="s">
        <v>19</v>
      </c>
      <c r="N1566" s="5">
        <v>43585</v>
      </c>
      <c r="O1566" s="5">
        <v>47238</v>
      </c>
      <c r="P1566" s="3" t="s">
        <v>3095</v>
      </c>
      <c r="Q1566" s="3" t="s">
        <v>20</v>
      </c>
      <c r="R1566" s="3" t="s">
        <v>2888</v>
      </c>
      <c r="S1566" s="1" t="s">
        <v>22</v>
      </c>
    </row>
    <row r="1567" spans="1:19" ht="25.5" x14ac:dyDescent="0.2">
      <c r="A1567" s="1">
        <v>2026376</v>
      </c>
      <c r="B1567" s="5">
        <v>46171</v>
      </c>
      <c r="C1567" s="7" t="s">
        <v>3079</v>
      </c>
      <c r="D1567" s="2" t="s">
        <v>3138</v>
      </c>
      <c r="E1567" s="1" t="s">
        <v>34</v>
      </c>
      <c r="F1567" s="3" t="s">
        <v>3132</v>
      </c>
      <c r="G1567" s="1">
        <v>357</v>
      </c>
      <c r="H1567" s="3" t="s">
        <v>905</v>
      </c>
      <c r="I1567" s="3" t="s">
        <v>906</v>
      </c>
      <c r="J1567" s="1" t="s">
        <v>24</v>
      </c>
      <c r="K1567" s="1" t="s">
        <v>532</v>
      </c>
      <c r="L1567" s="4" t="s">
        <v>3144</v>
      </c>
      <c r="M1567" s="25" t="s">
        <v>19</v>
      </c>
      <c r="N1567" s="5">
        <v>43861</v>
      </c>
      <c r="O1567" s="5">
        <v>47514</v>
      </c>
      <c r="P1567" s="3" t="s">
        <v>3095</v>
      </c>
      <c r="Q1567" s="3" t="s">
        <v>20</v>
      </c>
      <c r="R1567" s="3" t="s">
        <v>2888</v>
      </c>
      <c r="S1567" s="1" t="s">
        <v>22</v>
      </c>
    </row>
    <row r="1568" spans="1:19" ht="25.5" x14ac:dyDescent="0.2">
      <c r="A1568" s="1">
        <v>2026377</v>
      </c>
      <c r="B1568" s="5">
        <v>46171</v>
      </c>
      <c r="C1568" s="7" t="s">
        <v>3079</v>
      </c>
      <c r="D1568" s="2" t="s">
        <v>3139</v>
      </c>
      <c r="E1568" s="1" t="s">
        <v>34</v>
      </c>
      <c r="F1568" s="3" t="s">
        <v>3132</v>
      </c>
      <c r="G1568" s="1">
        <v>357</v>
      </c>
      <c r="H1568" s="3" t="s">
        <v>905</v>
      </c>
      <c r="I1568" s="3" t="s">
        <v>906</v>
      </c>
      <c r="J1568" s="1" t="s">
        <v>24</v>
      </c>
      <c r="K1568" s="1" t="s">
        <v>532</v>
      </c>
      <c r="L1568" s="4" t="s">
        <v>3145</v>
      </c>
      <c r="M1568" s="25" t="s">
        <v>19</v>
      </c>
      <c r="N1568" s="5">
        <v>44286</v>
      </c>
      <c r="O1568" s="5">
        <v>47938</v>
      </c>
      <c r="P1568" s="3" t="s">
        <v>3095</v>
      </c>
      <c r="Q1568" s="3" t="s">
        <v>20</v>
      </c>
      <c r="R1568" s="3" t="s">
        <v>2888</v>
      </c>
      <c r="S1568" s="1" t="s">
        <v>22</v>
      </c>
    </row>
    <row r="1569" spans="1:19" ht="25.5" x14ac:dyDescent="0.2">
      <c r="A1569" s="1">
        <v>2026378</v>
      </c>
      <c r="B1569" s="5">
        <v>46171</v>
      </c>
      <c r="C1569" s="7" t="s">
        <v>3079</v>
      </c>
      <c r="D1569" s="2" t="s">
        <v>3140</v>
      </c>
      <c r="E1569" s="1" t="s">
        <v>34</v>
      </c>
      <c r="F1569" s="3" t="s">
        <v>3132</v>
      </c>
      <c r="G1569" s="1">
        <v>357</v>
      </c>
      <c r="H1569" s="3" t="s">
        <v>905</v>
      </c>
      <c r="I1569" s="3" t="s">
        <v>906</v>
      </c>
      <c r="J1569" s="1" t="s">
        <v>24</v>
      </c>
      <c r="K1569" s="1" t="s">
        <v>532</v>
      </c>
      <c r="L1569" s="4" t="s">
        <v>1030</v>
      </c>
      <c r="M1569" s="25" t="s">
        <v>19</v>
      </c>
      <c r="N1569" s="5">
        <v>43496</v>
      </c>
      <c r="O1569" s="5">
        <v>47149</v>
      </c>
      <c r="P1569" s="3" t="s">
        <v>3095</v>
      </c>
      <c r="Q1569" s="3" t="s">
        <v>20</v>
      </c>
      <c r="R1569" s="3" t="s">
        <v>2888</v>
      </c>
      <c r="S1569" s="1" t="s">
        <v>22</v>
      </c>
    </row>
    <row r="1570" spans="1:19" ht="25.5" x14ac:dyDescent="0.2">
      <c r="A1570" s="1">
        <v>2026379</v>
      </c>
      <c r="B1570" s="5">
        <v>46171</v>
      </c>
      <c r="C1570" s="7" t="s">
        <v>3079</v>
      </c>
      <c r="D1570" s="2" t="s">
        <v>3146</v>
      </c>
      <c r="E1570" s="1" t="s">
        <v>34</v>
      </c>
      <c r="F1570" s="3" t="s">
        <v>3132</v>
      </c>
      <c r="G1570" s="1">
        <v>357</v>
      </c>
      <c r="H1570" s="3" t="s">
        <v>905</v>
      </c>
      <c r="I1570" s="3" t="s">
        <v>906</v>
      </c>
      <c r="J1570" s="1" t="s">
        <v>24</v>
      </c>
      <c r="K1570" s="1" t="s">
        <v>532</v>
      </c>
      <c r="L1570" s="4" t="s">
        <v>3154</v>
      </c>
      <c r="M1570" s="25" t="s">
        <v>19</v>
      </c>
      <c r="N1570" s="5">
        <v>43496</v>
      </c>
      <c r="O1570" s="5">
        <v>47149</v>
      </c>
      <c r="P1570" s="3" t="s">
        <v>3095</v>
      </c>
      <c r="Q1570" s="3" t="s">
        <v>20</v>
      </c>
      <c r="R1570" s="3" t="s">
        <v>2888</v>
      </c>
      <c r="S1570" s="1" t="s">
        <v>22</v>
      </c>
    </row>
    <row r="1571" spans="1:19" ht="25.5" x14ac:dyDescent="0.2">
      <c r="A1571" s="1">
        <v>2026380</v>
      </c>
      <c r="B1571" s="5">
        <v>46171</v>
      </c>
      <c r="C1571" s="7" t="s">
        <v>3079</v>
      </c>
      <c r="D1571" s="2" t="s">
        <v>3147</v>
      </c>
      <c r="E1571" s="1" t="s">
        <v>34</v>
      </c>
      <c r="F1571" s="3" t="s">
        <v>3132</v>
      </c>
      <c r="G1571" s="1">
        <v>357</v>
      </c>
      <c r="H1571" s="3" t="s">
        <v>905</v>
      </c>
      <c r="I1571" s="3" t="s">
        <v>906</v>
      </c>
      <c r="J1571" s="1" t="s">
        <v>24</v>
      </c>
      <c r="K1571" s="1" t="s">
        <v>532</v>
      </c>
      <c r="L1571" s="4" t="s">
        <v>3155</v>
      </c>
      <c r="M1571" s="25" t="s">
        <v>19</v>
      </c>
      <c r="N1571" s="5">
        <v>43496</v>
      </c>
      <c r="O1571" s="5">
        <v>47149</v>
      </c>
      <c r="P1571" s="3" t="s">
        <v>3095</v>
      </c>
      <c r="Q1571" s="3" t="s">
        <v>20</v>
      </c>
      <c r="R1571" s="3" t="s">
        <v>2888</v>
      </c>
      <c r="S1571" s="1" t="s">
        <v>22</v>
      </c>
    </row>
    <row r="1572" spans="1:19" ht="25.5" x14ac:dyDescent="0.2">
      <c r="A1572" s="1">
        <v>2026381</v>
      </c>
      <c r="B1572" s="5">
        <v>46171</v>
      </c>
      <c r="C1572" s="7" t="s">
        <v>3079</v>
      </c>
      <c r="D1572" s="2" t="s">
        <v>3148</v>
      </c>
      <c r="E1572" s="1" t="s">
        <v>34</v>
      </c>
      <c r="F1572" s="3" t="s">
        <v>3132</v>
      </c>
      <c r="G1572" s="1">
        <v>357</v>
      </c>
      <c r="H1572" s="3" t="s">
        <v>905</v>
      </c>
      <c r="I1572" s="3" t="s">
        <v>906</v>
      </c>
      <c r="J1572" s="1" t="s">
        <v>24</v>
      </c>
      <c r="K1572" s="1" t="s">
        <v>532</v>
      </c>
      <c r="L1572" s="4" t="s">
        <v>3156</v>
      </c>
      <c r="M1572" s="25" t="s">
        <v>19</v>
      </c>
      <c r="N1572" s="5">
        <v>44712</v>
      </c>
      <c r="O1572" s="5">
        <v>48365</v>
      </c>
      <c r="P1572" s="3" t="s">
        <v>3095</v>
      </c>
      <c r="Q1572" s="3" t="s">
        <v>20</v>
      </c>
      <c r="R1572" s="3" t="s">
        <v>2888</v>
      </c>
      <c r="S1572" s="1" t="s">
        <v>22</v>
      </c>
    </row>
    <row r="1573" spans="1:19" ht="25.5" x14ac:dyDescent="0.2">
      <c r="A1573" s="1">
        <v>2026382</v>
      </c>
      <c r="B1573" s="5">
        <v>46171</v>
      </c>
      <c r="C1573" s="7" t="s">
        <v>3079</v>
      </c>
      <c r="D1573" s="2" t="s">
        <v>3149</v>
      </c>
      <c r="E1573" s="1" t="s">
        <v>34</v>
      </c>
      <c r="F1573" s="3" t="s">
        <v>3132</v>
      </c>
      <c r="G1573" s="1">
        <v>357</v>
      </c>
      <c r="H1573" s="3" t="s">
        <v>905</v>
      </c>
      <c r="I1573" s="3" t="s">
        <v>906</v>
      </c>
      <c r="J1573" s="1" t="s">
        <v>24</v>
      </c>
      <c r="K1573" s="1" t="s">
        <v>532</v>
      </c>
      <c r="L1573" s="4" t="s">
        <v>2306</v>
      </c>
      <c r="M1573" s="25" t="s">
        <v>19</v>
      </c>
      <c r="N1573" s="5">
        <v>43616</v>
      </c>
      <c r="O1573" s="5">
        <v>47269</v>
      </c>
      <c r="P1573" s="3" t="s">
        <v>3095</v>
      </c>
      <c r="Q1573" s="3" t="s">
        <v>20</v>
      </c>
      <c r="R1573" s="3" t="s">
        <v>2888</v>
      </c>
      <c r="S1573" s="1" t="s">
        <v>22</v>
      </c>
    </row>
    <row r="1574" spans="1:19" ht="25.5" x14ac:dyDescent="0.2">
      <c r="A1574" s="1">
        <v>2026383</v>
      </c>
      <c r="B1574" s="5">
        <v>46171</v>
      </c>
      <c r="C1574" s="7" t="s">
        <v>3079</v>
      </c>
      <c r="D1574" s="2" t="s">
        <v>3150</v>
      </c>
      <c r="E1574" s="1" t="s">
        <v>34</v>
      </c>
      <c r="F1574" s="3" t="s">
        <v>3132</v>
      </c>
      <c r="G1574" s="1">
        <v>357</v>
      </c>
      <c r="H1574" s="3" t="s">
        <v>905</v>
      </c>
      <c r="I1574" s="3" t="s">
        <v>906</v>
      </c>
      <c r="J1574" s="1" t="s">
        <v>24</v>
      </c>
      <c r="K1574" s="1" t="s">
        <v>532</v>
      </c>
      <c r="L1574" s="4" t="s">
        <v>3157</v>
      </c>
      <c r="M1574" s="25" t="s">
        <v>19</v>
      </c>
      <c r="N1574" s="5">
        <v>43585</v>
      </c>
      <c r="O1574" s="5">
        <v>47238</v>
      </c>
      <c r="P1574" s="3" t="s">
        <v>3095</v>
      </c>
      <c r="Q1574" s="3" t="s">
        <v>20</v>
      </c>
      <c r="R1574" s="3" t="s">
        <v>2888</v>
      </c>
      <c r="S1574" s="1" t="s">
        <v>22</v>
      </c>
    </row>
    <row r="1575" spans="1:19" ht="25.5" x14ac:dyDescent="0.2">
      <c r="A1575" s="1">
        <v>2026384</v>
      </c>
      <c r="B1575" s="5">
        <v>46171</v>
      </c>
      <c r="C1575" s="7" t="s">
        <v>3079</v>
      </c>
      <c r="D1575" s="2" t="s">
        <v>3151</v>
      </c>
      <c r="E1575" s="1" t="s">
        <v>34</v>
      </c>
      <c r="F1575" s="3" t="s">
        <v>3132</v>
      </c>
      <c r="G1575" s="1">
        <v>357</v>
      </c>
      <c r="H1575" s="3" t="s">
        <v>905</v>
      </c>
      <c r="I1575" s="3" t="s">
        <v>906</v>
      </c>
      <c r="J1575" s="1" t="s">
        <v>24</v>
      </c>
      <c r="K1575" s="1" t="s">
        <v>532</v>
      </c>
      <c r="L1575" s="4" t="s">
        <v>1019</v>
      </c>
      <c r="M1575" s="25" t="s">
        <v>19</v>
      </c>
      <c r="N1575" s="5">
        <v>43496</v>
      </c>
      <c r="O1575" s="5">
        <v>47149</v>
      </c>
      <c r="P1575" s="3" t="s">
        <v>3095</v>
      </c>
      <c r="Q1575" s="3" t="s">
        <v>20</v>
      </c>
      <c r="R1575" s="3" t="s">
        <v>2888</v>
      </c>
      <c r="S1575" s="1" t="s">
        <v>22</v>
      </c>
    </row>
    <row r="1576" spans="1:19" ht="25.5" x14ac:dyDescent="0.2">
      <c r="A1576" s="1">
        <v>2026385</v>
      </c>
      <c r="B1576" s="5">
        <v>46171</v>
      </c>
      <c r="C1576" s="7" t="s">
        <v>3079</v>
      </c>
      <c r="D1576" s="2" t="s">
        <v>3152</v>
      </c>
      <c r="E1576" s="1" t="s">
        <v>34</v>
      </c>
      <c r="F1576" s="3" t="s">
        <v>3132</v>
      </c>
      <c r="G1576" s="1">
        <v>357</v>
      </c>
      <c r="H1576" s="3" t="s">
        <v>905</v>
      </c>
      <c r="I1576" s="3" t="s">
        <v>906</v>
      </c>
      <c r="J1576" s="1" t="s">
        <v>24</v>
      </c>
      <c r="K1576" s="1" t="s">
        <v>532</v>
      </c>
      <c r="L1576" s="4" t="s">
        <v>1051</v>
      </c>
      <c r="M1576" s="25" t="s">
        <v>19</v>
      </c>
      <c r="N1576" s="5">
        <v>43615</v>
      </c>
      <c r="O1576" s="5">
        <v>47268</v>
      </c>
      <c r="P1576" s="3" t="s">
        <v>3095</v>
      </c>
      <c r="Q1576" s="3" t="s">
        <v>20</v>
      </c>
      <c r="R1576" s="3" t="s">
        <v>2888</v>
      </c>
      <c r="S1576" s="1" t="s">
        <v>22</v>
      </c>
    </row>
    <row r="1577" spans="1:19" ht="25.5" x14ac:dyDescent="0.2">
      <c r="A1577" s="1">
        <v>2026386</v>
      </c>
      <c r="B1577" s="5">
        <v>46171</v>
      </c>
      <c r="C1577" s="7" t="s">
        <v>3079</v>
      </c>
      <c r="D1577" s="2" t="s">
        <v>3153</v>
      </c>
      <c r="E1577" s="1" t="s">
        <v>34</v>
      </c>
      <c r="F1577" s="3" t="s">
        <v>3132</v>
      </c>
      <c r="G1577" s="1">
        <v>357</v>
      </c>
      <c r="H1577" s="3" t="s">
        <v>905</v>
      </c>
      <c r="I1577" s="3" t="s">
        <v>906</v>
      </c>
      <c r="J1577" s="1" t="s">
        <v>24</v>
      </c>
      <c r="K1577" s="1" t="s">
        <v>532</v>
      </c>
      <c r="L1577" s="4" t="s">
        <v>1048</v>
      </c>
      <c r="M1577" s="25" t="s">
        <v>19</v>
      </c>
      <c r="N1577" s="5">
        <v>43585</v>
      </c>
      <c r="O1577" s="5">
        <v>47238</v>
      </c>
      <c r="P1577" s="3" t="s">
        <v>3095</v>
      </c>
      <c r="Q1577" s="3" t="s">
        <v>20</v>
      </c>
      <c r="R1577" s="3" t="s">
        <v>2888</v>
      </c>
      <c r="S1577" s="1" t="s">
        <v>22</v>
      </c>
    </row>
    <row r="1578" spans="1:19" ht="25.5" x14ac:dyDescent="0.2">
      <c r="A1578" s="1">
        <v>2026387</v>
      </c>
      <c r="B1578" s="5">
        <v>46171</v>
      </c>
      <c r="C1578" s="7" t="s">
        <v>3079</v>
      </c>
      <c r="D1578" s="2" t="s">
        <v>3158</v>
      </c>
      <c r="E1578" s="1" t="s">
        <v>34</v>
      </c>
      <c r="F1578" s="3" t="s">
        <v>3132</v>
      </c>
      <c r="G1578" s="1">
        <v>357</v>
      </c>
      <c r="H1578" s="3" t="s">
        <v>905</v>
      </c>
      <c r="I1578" s="3" t="s">
        <v>906</v>
      </c>
      <c r="J1578" s="1" t="s">
        <v>24</v>
      </c>
      <c r="K1578" s="1" t="s">
        <v>532</v>
      </c>
      <c r="L1578" s="4" t="s">
        <v>3166</v>
      </c>
      <c r="M1578" s="25" t="s">
        <v>19</v>
      </c>
      <c r="N1578" s="5">
        <v>45747</v>
      </c>
      <c r="O1578" s="5">
        <v>49399</v>
      </c>
      <c r="P1578" s="3" t="s">
        <v>3095</v>
      </c>
      <c r="Q1578" s="3" t="s">
        <v>20</v>
      </c>
      <c r="R1578" s="3" t="s">
        <v>2888</v>
      </c>
      <c r="S1578" s="1" t="s">
        <v>22</v>
      </c>
    </row>
    <row r="1579" spans="1:19" ht="25.5" x14ac:dyDescent="0.2">
      <c r="A1579" s="1">
        <v>2026388</v>
      </c>
      <c r="B1579" s="5">
        <v>46171</v>
      </c>
      <c r="C1579" s="7" t="s">
        <v>3079</v>
      </c>
      <c r="D1579" s="2" t="s">
        <v>3159</v>
      </c>
      <c r="E1579" s="1" t="s">
        <v>34</v>
      </c>
      <c r="F1579" s="3" t="s">
        <v>3132</v>
      </c>
      <c r="G1579" s="1">
        <v>357</v>
      </c>
      <c r="H1579" s="3" t="s">
        <v>905</v>
      </c>
      <c r="I1579" s="3" t="s">
        <v>906</v>
      </c>
      <c r="J1579" s="1" t="s">
        <v>24</v>
      </c>
      <c r="K1579" s="1" t="s">
        <v>532</v>
      </c>
      <c r="L1579" s="4" t="s">
        <v>1050</v>
      </c>
      <c r="M1579" s="25" t="s">
        <v>19</v>
      </c>
      <c r="N1579" s="5">
        <v>43281</v>
      </c>
      <c r="O1579" s="5">
        <v>46934</v>
      </c>
      <c r="P1579" s="3" t="s">
        <v>3095</v>
      </c>
      <c r="Q1579" s="3" t="s">
        <v>20</v>
      </c>
      <c r="R1579" s="3" t="s">
        <v>2888</v>
      </c>
      <c r="S1579" s="1" t="s">
        <v>22</v>
      </c>
    </row>
    <row r="1580" spans="1:19" ht="25.5" x14ac:dyDescent="0.2">
      <c r="A1580" s="1">
        <v>2026389</v>
      </c>
      <c r="B1580" s="5">
        <v>46171</v>
      </c>
      <c r="C1580" s="7" t="s">
        <v>3079</v>
      </c>
      <c r="D1580" s="2" t="s">
        <v>3160</v>
      </c>
      <c r="E1580" s="1" t="s">
        <v>34</v>
      </c>
      <c r="F1580" s="3" t="s">
        <v>3132</v>
      </c>
      <c r="G1580" s="1">
        <v>357</v>
      </c>
      <c r="H1580" s="3" t="s">
        <v>905</v>
      </c>
      <c r="I1580" s="3" t="s">
        <v>906</v>
      </c>
      <c r="J1580" s="1" t="s">
        <v>24</v>
      </c>
      <c r="K1580" s="1" t="s">
        <v>532</v>
      </c>
      <c r="L1580" s="4" t="s">
        <v>1047</v>
      </c>
      <c r="M1580" s="25" t="s">
        <v>19</v>
      </c>
      <c r="N1580" s="5">
        <v>43251</v>
      </c>
      <c r="O1580" s="5">
        <v>46904</v>
      </c>
      <c r="P1580" s="3" t="s">
        <v>3095</v>
      </c>
      <c r="Q1580" s="3" t="s">
        <v>20</v>
      </c>
      <c r="R1580" s="3" t="s">
        <v>2888</v>
      </c>
      <c r="S1580" s="1" t="s">
        <v>22</v>
      </c>
    </row>
    <row r="1581" spans="1:19" ht="25.5" x14ac:dyDescent="0.2">
      <c r="A1581" s="1">
        <v>2026390</v>
      </c>
      <c r="B1581" s="5">
        <v>46171</v>
      </c>
      <c r="C1581" s="7" t="s">
        <v>3079</v>
      </c>
      <c r="D1581" s="2" t="s">
        <v>3161</v>
      </c>
      <c r="E1581" s="1" t="s">
        <v>34</v>
      </c>
      <c r="F1581" s="3" t="s">
        <v>3132</v>
      </c>
      <c r="G1581" s="1">
        <v>357</v>
      </c>
      <c r="H1581" s="3" t="s">
        <v>905</v>
      </c>
      <c r="I1581" s="3" t="s">
        <v>906</v>
      </c>
      <c r="J1581" s="1" t="s">
        <v>24</v>
      </c>
      <c r="K1581" s="1" t="s">
        <v>532</v>
      </c>
      <c r="L1581" s="4" t="s">
        <v>3167</v>
      </c>
      <c r="M1581" s="25" t="s">
        <v>19</v>
      </c>
      <c r="N1581" s="5">
        <v>43616</v>
      </c>
      <c r="O1581" s="5">
        <v>47269</v>
      </c>
      <c r="P1581" s="3" t="s">
        <v>3095</v>
      </c>
      <c r="Q1581" s="3" t="s">
        <v>20</v>
      </c>
      <c r="R1581" s="3" t="s">
        <v>2888</v>
      </c>
      <c r="S1581" s="1" t="s">
        <v>22</v>
      </c>
    </row>
    <row r="1582" spans="1:19" ht="25.5" x14ac:dyDescent="0.2">
      <c r="A1582" s="1">
        <v>2026391</v>
      </c>
      <c r="B1582" s="5">
        <v>46171</v>
      </c>
      <c r="C1582" s="7" t="s">
        <v>3079</v>
      </c>
      <c r="D1582" s="2" t="s">
        <v>3162</v>
      </c>
      <c r="E1582" s="1" t="s">
        <v>34</v>
      </c>
      <c r="F1582" s="3" t="s">
        <v>3132</v>
      </c>
      <c r="G1582" s="1">
        <v>357</v>
      </c>
      <c r="H1582" s="3" t="s">
        <v>905</v>
      </c>
      <c r="I1582" s="3" t="s">
        <v>906</v>
      </c>
      <c r="J1582" s="1" t="s">
        <v>24</v>
      </c>
      <c r="K1582" s="1" t="s">
        <v>532</v>
      </c>
      <c r="L1582" s="4" t="s">
        <v>3168</v>
      </c>
      <c r="M1582" s="25" t="s">
        <v>19</v>
      </c>
      <c r="N1582" s="5">
        <v>43585</v>
      </c>
      <c r="O1582" s="5">
        <v>47238</v>
      </c>
      <c r="P1582" s="3" t="s">
        <v>3095</v>
      </c>
      <c r="Q1582" s="3" t="s">
        <v>20</v>
      </c>
      <c r="R1582" s="3" t="s">
        <v>2888</v>
      </c>
      <c r="S1582" s="1" t="s">
        <v>22</v>
      </c>
    </row>
    <row r="1583" spans="1:19" ht="25.5" x14ac:dyDescent="0.2">
      <c r="A1583" s="1">
        <v>2026392</v>
      </c>
      <c r="B1583" s="5">
        <v>46171</v>
      </c>
      <c r="C1583" s="7" t="s">
        <v>3079</v>
      </c>
      <c r="D1583" s="2" t="s">
        <v>3163</v>
      </c>
      <c r="E1583" s="1" t="s">
        <v>34</v>
      </c>
      <c r="F1583" s="3" t="s">
        <v>3132</v>
      </c>
      <c r="G1583" s="1">
        <v>357</v>
      </c>
      <c r="H1583" s="3" t="s">
        <v>905</v>
      </c>
      <c r="I1583" s="3" t="s">
        <v>906</v>
      </c>
      <c r="J1583" s="1" t="s">
        <v>24</v>
      </c>
      <c r="K1583" s="1" t="s">
        <v>532</v>
      </c>
      <c r="L1583" s="4" t="s">
        <v>1045</v>
      </c>
      <c r="M1583" s="25" t="s">
        <v>19</v>
      </c>
      <c r="N1583" s="5">
        <v>43496</v>
      </c>
      <c r="O1583" s="5">
        <v>47149</v>
      </c>
      <c r="P1583" s="3" t="s">
        <v>3095</v>
      </c>
      <c r="Q1583" s="3" t="s">
        <v>20</v>
      </c>
      <c r="R1583" s="3" t="s">
        <v>2888</v>
      </c>
      <c r="S1583" s="1" t="s">
        <v>22</v>
      </c>
    </row>
    <row r="1584" spans="1:19" ht="25.5" x14ac:dyDescent="0.2">
      <c r="A1584" s="1">
        <v>2026393</v>
      </c>
      <c r="B1584" s="5">
        <v>46171</v>
      </c>
      <c r="C1584" s="7" t="s">
        <v>3079</v>
      </c>
      <c r="D1584" s="2" t="s">
        <v>3164</v>
      </c>
      <c r="E1584" s="1" t="s">
        <v>34</v>
      </c>
      <c r="F1584" s="3" t="s">
        <v>3132</v>
      </c>
      <c r="G1584" s="1">
        <v>357</v>
      </c>
      <c r="H1584" s="3" t="s">
        <v>905</v>
      </c>
      <c r="I1584" s="3" t="s">
        <v>906</v>
      </c>
      <c r="J1584" s="1" t="s">
        <v>24</v>
      </c>
      <c r="K1584" s="1" t="s">
        <v>532</v>
      </c>
      <c r="L1584" s="4" t="s">
        <v>3169</v>
      </c>
      <c r="M1584" s="25" t="s">
        <v>19</v>
      </c>
      <c r="N1584" s="5">
        <v>45747</v>
      </c>
      <c r="O1584" s="5">
        <v>49399</v>
      </c>
      <c r="P1584" s="3" t="s">
        <v>3095</v>
      </c>
      <c r="Q1584" s="3" t="s">
        <v>20</v>
      </c>
      <c r="R1584" s="3" t="s">
        <v>2888</v>
      </c>
      <c r="S1584" s="1" t="s">
        <v>22</v>
      </c>
    </row>
    <row r="1585" spans="1:19" ht="25.5" x14ac:dyDescent="0.2">
      <c r="A1585" s="1">
        <v>2026394</v>
      </c>
      <c r="B1585" s="5">
        <v>46171</v>
      </c>
      <c r="C1585" s="7" t="s">
        <v>3079</v>
      </c>
      <c r="D1585" s="2" t="s">
        <v>3165</v>
      </c>
      <c r="E1585" s="1" t="s">
        <v>34</v>
      </c>
      <c r="F1585" s="3" t="s">
        <v>3132</v>
      </c>
      <c r="G1585" s="1">
        <v>357</v>
      </c>
      <c r="H1585" s="3" t="s">
        <v>905</v>
      </c>
      <c r="I1585" s="3" t="s">
        <v>906</v>
      </c>
      <c r="J1585" s="1" t="s">
        <v>24</v>
      </c>
      <c r="K1585" s="1" t="s">
        <v>532</v>
      </c>
      <c r="L1585" s="4" t="s">
        <v>3170</v>
      </c>
      <c r="M1585" s="25" t="s">
        <v>19</v>
      </c>
      <c r="N1585" s="5">
        <v>42825</v>
      </c>
      <c r="O1585" s="5">
        <v>46477</v>
      </c>
      <c r="P1585" s="3" t="s">
        <v>3095</v>
      </c>
      <c r="Q1585" s="3" t="s">
        <v>20</v>
      </c>
      <c r="R1585" s="3" t="s">
        <v>2888</v>
      </c>
      <c r="S1585" s="1" t="s">
        <v>22</v>
      </c>
    </row>
    <row r="1586" spans="1:19" ht="25.5" x14ac:dyDescent="0.2">
      <c r="A1586" s="1">
        <v>2026395</v>
      </c>
      <c r="B1586" s="5">
        <v>46171</v>
      </c>
      <c r="C1586" s="7" t="s">
        <v>3079</v>
      </c>
      <c r="D1586" s="2" t="s">
        <v>3171</v>
      </c>
      <c r="E1586" s="1" t="s">
        <v>34</v>
      </c>
      <c r="F1586" s="3" t="s">
        <v>3132</v>
      </c>
      <c r="G1586" s="1">
        <v>357</v>
      </c>
      <c r="H1586" s="3" t="s">
        <v>905</v>
      </c>
      <c r="I1586" s="3" t="s">
        <v>906</v>
      </c>
      <c r="J1586" s="1" t="s">
        <v>24</v>
      </c>
      <c r="K1586" s="1" t="s">
        <v>532</v>
      </c>
      <c r="L1586" s="4" t="s">
        <v>1041</v>
      </c>
      <c r="M1586" s="25" t="s">
        <v>19</v>
      </c>
      <c r="N1586" s="5">
        <v>43343</v>
      </c>
      <c r="O1586" s="5">
        <v>46996</v>
      </c>
      <c r="P1586" s="3" t="s">
        <v>3095</v>
      </c>
      <c r="Q1586" s="3" t="s">
        <v>20</v>
      </c>
      <c r="R1586" s="3" t="s">
        <v>2888</v>
      </c>
      <c r="S1586" s="1" t="s">
        <v>22</v>
      </c>
    </row>
    <row r="1587" spans="1:19" ht="25.5" x14ac:dyDescent="0.2">
      <c r="A1587" s="1">
        <v>2026396</v>
      </c>
      <c r="B1587" s="5">
        <v>46171</v>
      </c>
      <c r="C1587" s="7" t="s">
        <v>3079</v>
      </c>
      <c r="D1587" s="2" t="s">
        <v>3172</v>
      </c>
      <c r="E1587" s="1" t="s">
        <v>34</v>
      </c>
      <c r="F1587" s="3" t="s">
        <v>3132</v>
      </c>
      <c r="G1587" s="1">
        <v>357</v>
      </c>
      <c r="H1587" s="3" t="s">
        <v>905</v>
      </c>
      <c r="I1587" s="3" t="s">
        <v>906</v>
      </c>
      <c r="J1587" s="1" t="s">
        <v>24</v>
      </c>
      <c r="K1587" s="1" t="s">
        <v>532</v>
      </c>
      <c r="L1587" s="4" t="s">
        <v>3178</v>
      </c>
      <c r="M1587" s="25" t="s">
        <v>19</v>
      </c>
      <c r="N1587" s="5">
        <v>43312</v>
      </c>
      <c r="O1587" s="5">
        <v>46965</v>
      </c>
      <c r="P1587" s="3" t="s">
        <v>3095</v>
      </c>
      <c r="Q1587" s="3" t="s">
        <v>20</v>
      </c>
      <c r="R1587" s="3" t="s">
        <v>2888</v>
      </c>
      <c r="S1587" s="1" t="s">
        <v>22</v>
      </c>
    </row>
    <row r="1588" spans="1:19" ht="25.5" x14ac:dyDescent="0.2">
      <c r="A1588" s="1">
        <v>2026397</v>
      </c>
      <c r="B1588" s="5">
        <v>46171</v>
      </c>
      <c r="C1588" s="7" t="s">
        <v>3079</v>
      </c>
      <c r="D1588" s="2" t="s">
        <v>3173</v>
      </c>
      <c r="E1588" s="1" t="s">
        <v>34</v>
      </c>
      <c r="F1588" s="3" t="s">
        <v>3132</v>
      </c>
      <c r="G1588" s="1">
        <v>357</v>
      </c>
      <c r="H1588" s="3" t="s">
        <v>905</v>
      </c>
      <c r="I1588" s="3" t="s">
        <v>906</v>
      </c>
      <c r="J1588" s="1" t="s">
        <v>24</v>
      </c>
      <c r="K1588" s="1" t="s">
        <v>532</v>
      </c>
      <c r="L1588" s="4" t="s">
        <v>3179</v>
      </c>
      <c r="M1588" s="25" t="s">
        <v>19</v>
      </c>
      <c r="N1588" s="5" t="s">
        <v>3180</v>
      </c>
      <c r="O1588" s="5">
        <v>46996</v>
      </c>
      <c r="P1588" s="3" t="s">
        <v>3095</v>
      </c>
      <c r="Q1588" s="3" t="s">
        <v>20</v>
      </c>
      <c r="R1588" s="3" t="s">
        <v>2888</v>
      </c>
      <c r="S1588" s="1" t="s">
        <v>22</v>
      </c>
    </row>
    <row r="1589" spans="1:19" ht="25.5" x14ac:dyDescent="0.2">
      <c r="A1589" s="1">
        <v>2026398</v>
      </c>
      <c r="B1589" s="5">
        <v>46171</v>
      </c>
      <c r="C1589" s="7" t="s">
        <v>3079</v>
      </c>
      <c r="D1589" s="2" t="s">
        <v>3174</v>
      </c>
      <c r="E1589" s="1" t="s">
        <v>34</v>
      </c>
      <c r="F1589" s="3" t="s">
        <v>3132</v>
      </c>
      <c r="G1589" s="1">
        <v>357</v>
      </c>
      <c r="H1589" s="3" t="s">
        <v>905</v>
      </c>
      <c r="I1589" s="3" t="s">
        <v>906</v>
      </c>
      <c r="J1589" s="1" t="s">
        <v>24</v>
      </c>
      <c r="K1589" s="1" t="s">
        <v>532</v>
      </c>
      <c r="L1589" s="4" t="s">
        <v>1038</v>
      </c>
      <c r="M1589" s="25" t="s">
        <v>19</v>
      </c>
      <c r="N1589" s="5">
        <v>44347</v>
      </c>
      <c r="O1589" s="5">
        <v>47999</v>
      </c>
      <c r="P1589" s="3" t="s">
        <v>3095</v>
      </c>
      <c r="Q1589" s="3" t="s">
        <v>20</v>
      </c>
      <c r="R1589" s="3" t="s">
        <v>2888</v>
      </c>
      <c r="S1589" s="1" t="s">
        <v>22</v>
      </c>
    </row>
    <row r="1590" spans="1:19" ht="25.5" x14ac:dyDescent="0.2">
      <c r="A1590" s="1">
        <v>2026399</v>
      </c>
      <c r="B1590" s="5">
        <v>46171</v>
      </c>
      <c r="C1590" s="7" t="s">
        <v>3079</v>
      </c>
      <c r="D1590" s="2" t="s">
        <v>3175</v>
      </c>
      <c r="E1590" s="1" t="s">
        <v>34</v>
      </c>
      <c r="F1590" s="3" t="s">
        <v>3132</v>
      </c>
      <c r="G1590" s="1">
        <v>357</v>
      </c>
      <c r="H1590" s="3" t="s">
        <v>905</v>
      </c>
      <c r="I1590" s="3" t="s">
        <v>906</v>
      </c>
      <c r="J1590" s="1" t="s">
        <v>24</v>
      </c>
      <c r="K1590" s="1" t="s">
        <v>532</v>
      </c>
      <c r="L1590" s="4" t="s">
        <v>1037</v>
      </c>
      <c r="M1590" s="25" t="s">
        <v>19</v>
      </c>
      <c r="N1590" s="5">
        <v>43496</v>
      </c>
      <c r="O1590" s="5">
        <v>47149</v>
      </c>
      <c r="P1590" s="3" t="s">
        <v>3095</v>
      </c>
      <c r="Q1590" s="3" t="s">
        <v>20</v>
      </c>
      <c r="R1590" s="3" t="s">
        <v>2888</v>
      </c>
      <c r="S1590" s="1" t="s">
        <v>22</v>
      </c>
    </row>
    <row r="1591" spans="1:19" ht="25.5" x14ac:dyDescent="0.2">
      <c r="A1591" s="1">
        <v>2026400</v>
      </c>
      <c r="B1591" s="5">
        <v>46171</v>
      </c>
      <c r="C1591" s="7" t="s">
        <v>3079</v>
      </c>
      <c r="D1591" s="2" t="s">
        <v>3176</v>
      </c>
      <c r="E1591" s="1" t="s">
        <v>34</v>
      </c>
      <c r="F1591" s="3" t="s">
        <v>3132</v>
      </c>
      <c r="G1591" s="1">
        <v>357</v>
      </c>
      <c r="H1591" s="3" t="s">
        <v>905</v>
      </c>
      <c r="I1591" s="3" t="s">
        <v>906</v>
      </c>
      <c r="J1591" s="1" t="s">
        <v>24</v>
      </c>
      <c r="K1591" s="1" t="s">
        <v>532</v>
      </c>
      <c r="L1591" s="4" t="s">
        <v>1036</v>
      </c>
      <c r="M1591" s="25" t="s">
        <v>19</v>
      </c>
      <c r="N1591" s="5">
        <v>43585</v>
      </c>
      <c r="O1591" s="5">
        <v>47238</v>
      </c>
      <c r="P1591" s="3" t="s">
        <v>3095</v>
      </c>
      <c r="Q1591" s="3" t="s">
        <v>20</v>
      </c>
      <c r="R1591" s="3" t="s">
        <v>2888</v>
      </c>
      <c r="S1591" s="1" t="s">
        <v>22</v>
      </c>
    </row>
    <row r="1592" spans="1:19" ht="25.5" x14ac:dyDescent="0.2">
      <c r="A1592" s="1">
        <v>2026401</v>
      </c>
      <c r="B1592" s="5">
        <v>46171</v>
      </c>
      <c r="C1592" s="7" t="s">
        <v>3079</v>
      </c>
      <c r="D1592" s="2" t="s">
        <v>3177</v>
      </c>
      <c r="E1592" s="1" t="s">
        <v>34</v>
      </c>
      <c r="F1592" s="3" t="s">
        <v>3132</v>
      </c>
      <c r="G1592" s="1">
        <v>357</v>
      </c>
      <c r="H1592" s="3" t="s">
        <v>905</v>
      </c>
      <c r="I1592" s="3" t="s">
        <v>906</v>
      </c>
      <c r="J1592" s="1" t="s">
        <v>24</v>
      </c>
      <c r="K1592" s="1" t="s">
        <v>532</v>
      </c>
      <c r="L1592" s="4" t="s">
        <v>1035</v>
      </c>
      <c r="M1592" s="25" t="s">
        <v>19</v>
      </c>
      <c r="N1592" s="5">
        <v>43312</v>
      </c>
      <c r="O1592" s="5">
        <v>46965</v>
      </c>
      <c r="P1592" s="3" t="s">
        <v>3095</v>
      </c>
      <c r="Q1592" s="3" t="s">
        <v>20</v>
      </c>
      <c r="R1592" s="3" t="s">
        <v>2888</v>
      </c>
      <c r="S1592" s="1" t="s">
        <v>22</v>
      </c>
    </row>
    <row r="1593" spans="1:19" ht="25.5" x14ac:dyDescent="0.2">
      <c r="A1593" s="1">
        <v>2026402</v>
      </c>
      <c r="B1593" s="5">
        <v>46171</v>
      </c>
      <c r="C1593" s="7" t="s">
        <v>3079</v>
      </c>
      <c r="D1593" s="2" t="s">
        <v>3181</v>
      </c>
      <c r="E1593" s="1" t="s">
        <v>34</v>
      </c>
      <c r="F1593" s="3" t="s">
        <v>3132</v>
      </c>
      <c r="G1593" s="1">
        <v>357</v>
      </c>
      <c r="H1593" s="3" t="s">
        <v>905</v>
      </c>
      <c r="I1593" s="3" t="s">
        <v>906</v>
      </c>
      <c r="J1593" s="1" t="s">
        <v>24</v>
      </c>
      <c r="K1593" s="1" t="s">
        <v>532</v>
      </c>
      <c r="L1593" s="4" t="s">
        <v>1034</v>
      </c>
      <c r="M1593" s="25" t="s">
        <v>19</v>
      </c>
      <c r="N1593" s="5">
        <v>43496</v>
      </c>
      <c r="O1593" s="5">
        <v>47149</v>
      </c>
      <c r="P1593" s="3" t="s">
        <v>3095</v>
      </c>
      <c r="Q1593" s="3" t="s">
        <v>20</v>
      </c>
      <c r="R1593" s="3" t="s">
        <v>2888</v>
      </c>
      <c r="S1593" s="1" t="s">
        <v>22</v>
      </c>
    </row>
    <row r="1594" spans="1:19" ht="25.5" x14ac:dyDescent="0.2">
      <c r="A1594" s="1">
        <v>2026403</v>
      </c>
      <c r="B1594" s="5">
        <v>46171</v>
      </c>
      <c r="C1594" s="7" t="s">
        <v>3079</v>
      </c>
      <c r="D1594" s="2" t="s">
        <v>3182</v>
      </c>
      <c r="E1594" s="1" t="s">
        <v>34</v>
      </c>
      <c r="F1594" s="3" t="s">
        <v>3132</v>
      </c>
      <c r="G1594" s="1">
        <v>357</v>
      </c>
      <c r="H1594" s="3" t="s">
        <v>905</v>
      </c>
      <c r="I1594" s="3" t="s">
        <v>906</v>
      </c>
      <c r="J1594" s="1" t="s">
        <v>24</v>
      </c>
      <c r="K1594" s="1" t="s">
        <v>532</v>
      </c>
      <c r="L1594" s="4" t="s">
        <v>3184</v>
      </c>
      <c r="M1594" s="25" t="s">
        <v>19</v>
      </c>
      <c r="N1594" s="5">
        <v>43921</v>
      </c>
      <c r="O1594" s="5">
        <v>47573</v>
      </c>
      <c r="P1594" s="3" t="s">
        <v>3095</v>
      </c>
      <c r="Q1594" s="3" t="s">
        <v>20</v>
      </c>
      <c r="R1594" s="3" t="s">
        <v>2888</v>
      </c>
      <c r="S1594" s="1" t="s">
        <v>22</v>
      </c>
    </row>
    <row r="1595" spans="1:19" ht="25.5" x14ac:dyDescent="0.2">
      <c r="A1595" s="1">
        <v>2026404</v>
      </c>
      <c r="B1595" s="5">
        <v>46171</v>
      </c>
      <c r="C1595" s="7" t="s">
        <v>3079</v>
      </c>
      <c r="D1595" s="2" t="s">
        <v>3183</v>
      </c>
      <c r="E1595" s="1" t="s">
        <v>34</v>
      </c>
      <c r="F1595" s="3" t="s">
        <v>3132</v>
      </c>
      <c r="G1595" s="1">
        <v>357</v>
      </c>
      <c r="H1595" s="3" t="s">
        <v>905</v>
      </c>
      <c r="I1595" s="3" t="s">
        <v>906</v>
      </c>
      <c r="J1595" s="1" t="s">
        <v>24</v>
      </c>
      <c r="K1595" s="1" t="s">
        <v>532</v>
      </c>
      <c r="L1595" s="4" t="s">
        <v>1033</v>
      </c>
      <c r="M1595" s="25" t="s">
        <v>19</v>
      </c>
      <c r="N1595" s="5">
        <v>43496</v>
      </c>
      <c r="O1595" s="5">
        <v>47149</v>
      </c>
      <c r="P1595" s="3" t="s">
        <v>3095</v>
      </c>
      <c r="Q1595" s="3" t="s">
        <v>20</v>
      </c>
      <c r="R1595" s="3" t="s">
        <v>2888</v>
      </c>
      <c r="S1595" s="1" t="s">
        <v>22</v>
      </c>
    </row>
    <row r="1596" spans="1:19" ht="25.5" x14ac:dyDescent="0.2">
      <c r="A1596" s="1">
        <v>2026405</v>
      </c>
      <c r="B1596" s="5">
        <v>46171</v>
      </c>
      <c r="C1596" s="7" t="s">
        <v>3079</v>
      </c>
      <c r="D1596" s="2" t="s">
        <v>3185</v>
      </c>
      <c r="E1596" s="1" t="s">
        <v>34</v>
      </c>
      <c r="F1596" s="3" t="s">
        <v>2292</v>
      </c>
      <c r="G1596" s="6">
        <v>6082</v>
      </c>
      <c r="H1596" s="3" t="s">
        <v>1069</v>
      </c>
      <c r="I1596" s="3" t="s">
        <v>1070</v>
      </c>
      <c r="J1596" s="1" t="s">
        <v>28</v>
      </c>
      <c r="K1596" s="1" t="s">
        <v>489</v>
      </c>
      <c r="L1596" s="4" t="s">
        <v>1079</v>
      </c>
      <c r="M1596" s="25" t="s">
        <v>29</v>
      </c>
      <c r="N1596" s="5">
        <v>45322</v>
      </c>
      <c r="O1596" s="5">
        <v>47149</v>
      </c>
      <c r="P1596" s="3" t="s">
        <v>3095</v>
      </c>
      <c r="Q1596" s="3" t="s">
        <v>20</v>
      </c>
      <c r="R1596" s="3" t="s">
        <v>2888</v>
      </c>
      <c r="S1596" s="1" t="s">
        <v>22</v>
      </c>
    </row>
    <row r="1597" spans="1:19" ht="25.5" x14ac:dyDescent="0.2">
      <c r="A1597" s="1">
        <v>2026406</v>
      </c>
      <c r="B1597" s="5">
        <v>46171</v>
      </c>
      <c r="C1597" s="7" t="s">
        <v>3079</v>
      </c>
      <c r="D1597" s="2" t="s">
        <v>3186</v>
      </c>
      <c r="E1597" s="1" t="s">
        <v>26</v>
      </c>
      <c r="F1597" s="3" t="s">
        <v>1073</v>
      </c>
      <c r="G1597" s="6">
        <v>1404</v>
      </c>
      <c r="H1597" s="3" t="s">
        <v>1072</v>
      </c>
      <c r="I1597" s="3" t="s">
        <v>1070</v>
      </c>
      <c r="J1597" s="1" t="s">
        <v>36</v>
      </c>
      <c r="K1597" s="1" t="s">
        <v>489</v>
      </c>
      <c r="L1597" s="4" t="s">
        <v>1430</v>
      </c>
      <c r="M1597" s="25" t="s">
        <v>408</v>
      </c>
      <c r="N1597" s="5">
        <v>46112</v>
      </c>
      <c r="O1597" s="5">
        <v>47208</v>
      </c>
      <c r="P1597" s="3" t="s">
        <v>3095</v>
      </c>
      <c r="Q1597" s="3" t="s">
        <v>20</v>
      </c>
      <c r="R1597" s="3" t="s">
        <v>2888</v>
      </c>
      <c r="S1597" s="1" t="s">
        <v>22</v>
      </c>
    </row>
    <row r="1598" spans="1:19" ht="25.5" x14ac:dyDescent="0.2">
      <c r="A1598" s="1">
        <v>2026407</v>
      </c>
      <c r="B1598" s="5">
        <v>46171</v>
      </c>
      <c r="C1598" s="7" t="s">
        <v>3079</v>
      </c>
      <c r="D1598" s="2" t="s">
        <v>3187</v>
      </c>
      <c r="E1598" s="1" t="s">
        <v>26</v>
      </c>
      <c r="F1598" s="3" t="s">
        <v>2467</v>
      </c>
      <c r="G1598" s="6">
        <v>3193</v>
      </c>
      <c r="H1598" s="3" t="s">
        <v>2468</v>
      </c>
      <c r="I1598" s="3" t="s">
        <v>1070</v>
      </c>
      <c r="J1598" s="1" t="s">
        <v>36</v>
      </c>
      <c r="K1598" s="1" t="s">
        <v>489</v>
      </c>
      <c r="L1598" s="4" t="s">
        <v>1081</v>
      </c>
      <c r="M1598" s="25" t="s">
        <v>241</v>
      </c>
      <c r="N1598" s="5">
        <v>44834</v>
      </c>
      <c r="O1598" s="5">
        <v>46660</v>
      </c>
      <c r="P1598" s="3" t="s">
        <v>3095</v>
      </c>
      <c r="Q1598" s="3" t="s">
        <v>20</v>
      </c>
      <c r="R1598" s="3" t="s">
        <v>2888</v>
      </c>
      <c r="S1598" s="1" t="s">
        <v>22</v>
      </c>
    </row>
    <row r="1599" spans="1:19" ht="25.5" x14ac:dyDescent="0.2">
      <c r="A1599" s="1">
        <v>2026408</v>
      </c>
      <c r="B1599" s="5">
        <v>46178</v>
      </c>
      <c r="C1599" s="7" t="s">
        <v>3197</v>
      </c>
      <c r="D1599" s="2" t="s">
        <v>3199</v>
      </c>
      <c r="E1599" s="1" t="s">
        <v>26</v>
      </c>
      <c r="F1599" s="3" t="s">
        <v>3200</v>
      </c>
      <c r="G1599" s="6"/>
      <c r="H1599" s="3" t="s">
        <v>1075</v>
      </c>
      <c r="I1599" s="3" t="s">
        <v>1411</v>
      </c>
      <c r="J1599" s="1" t="s">
        <v>36</v>
      </c>
      <c r="K1599" s="1" t="s">
        <v>489</v>
      </c>
      <c r="L1599" s="4" t="s">
        <v>1416</v>
      </c>
      <c r="M1599" s="25" t="s">
        <v>1141</v>
      </c>
      <c r="N1599" s="5">
        <v>45230</v>
      </c>
      <c r="O1599" s="5">
        <v>47057</v>
      </c>
      <c r="P1599" s="3" t="s">
        <v>3198</v>
      </c>
      <c r="Q1599" s="3" t="s">
        <v>3093</v>
      </c>
      <c r="R1599" s="3" t="s">
        <v>2888</v>
      </c>
      <c r="S1599" s="1" t="s">
        <v>22</v>
      </c>
    </row>
    <row r="1600" spans="1:19" x14ac:dyDescent="0.2">
      <c r="A1600" s="1">
        <v>2026409</v>
      </c>
      <c r="B1600" s="5">
        <v>46178</v>
      </c>
      <c r="C1600" s="7" t="s">
        <v>3197</v>
      </c>
      <c r="D1600" s="2" t="s">
        <v>3201</v>
      </c>
      <c r="E1600" s="1" t="s">
        <v>26</v>
      </c>
      <c r="F1600" s="3" t="s">
        <v>3200</v>
      </c>
      <c r="G1600" s="6"/>
      <c r="H1600" s="3" t="s">
        <v>1075</v>
      </c>
      <c r="I1600" s="3" t="s">
        <v>1411</v>
      </c>
      <c r="J1600" s="1" t="s">
        <v>30</v>
      </c>
      <c r="K1600" s="1" t="s">
        <v>30</v>
      </c>
      <c r="L1600" s="4" t="s">
        <v>31</v>
      </c>
      <c r="M1600" s="4" t="s">
        <v>31</v>
      </c>
      <c r="O1600" s="5"/>
      <c r="P1600" s="3" t="s">
        <v>3198</v>
      </c>
      <c r="Q1600" s="3" t="s">
        <v>3093</v>
      </c>
      <c r="R1600" s="3" t="s">
        <v>2888</v>
      </c>
      <c r="S1600" s="1" t="s">
        <v>22</v>
      </c>
    </row>
    <row r="1601" spans="1:19" ht="25.5" x14ac:dyDescent="0.2">
      <c r="A1601" s="1">
        <v>2026410</v>
      </c>
      <c r="B1601" s="5">
        <v>46178</v>
      </c>
      <c r="C1601" s="7" t="s">
        <v>3197</v>
      </c>
      <c r="D1601" s="2" t="s">
        <v>3205</v>
      </c>
      <c r="E1601" s="1" t="s">
        <v>26</v>
      </c>
      <c r="F1601" s="3" t="s">
        <v>3203</v>
      </c>
      <c r="G1601" s="6"/>
      <c r="H1601" s="3" t="s">
        <v>1075</v>
      </c>
      <c r="I1601" s="3" t="s">
        <v>1412</v>
      </c>
      <c r="J1601" s="1" t="s">
        <v>18</v>
      </c>
      <c r="K1601" s="1" t="s">
        <v>532</v>
      </c>
      <c r="L1601" s="4" t="s">
        <v>3204</v>
      </c>
      <c r="M1601" s="25" t="s">
        <v>191</v>
      </c>
      <c r="N1601" s="5">
        <v>45777</v>
      </c>
      <c r="O1601" s="5">
        <v>47603</v>
      </c>
      <c r="P1601" s="3" t="s">
        <v>3198</v>
      </c>
      <c r="Q1601" s="3" t="s">
        <v>3093</v>
      </c>
      <c r="R1601" s="3" t="s">
        <v>2888</v>
      </c>
      <c r="S1601" s="1" t="s">
        <v>22</v>
      </c>
    </row>
    <row r="1602" spans="1:19" ht="25.5" x14ac:dyDescent="0.2">
      <c r="A1602" s="1">
        <v>2026411</v>
      </c>
      <c r="B1602" s="5">
        <v>46178</v>
      </c>
      <c r="C1602" s="7" t="s">
        <v>3197</v>
      </c>
      <c r="D1602" s="2" t="s">
        <v>3202</v>
      </c>
      <c r="E1602" s="1" t="s">
        <v>26</v>
      </c>
      <c r="F1602" s="3" t="s">
        <v>3203</v>
      </c>
      <c r="G1602" s="6"/>
      <c r="H1602" s="3" t="s">
        <v>1075</v>
      </c>
      <c r="I1602" s="3" t="s">
        <v>1412</v>
      </c>
      <c r="J1602" s="1" t="s">
        <v>28</v>
      </c>
      <c r="K1602" s="1" t="s">
        <v>489</v>
      </c>
      <c r="L1602" s="4" t="s">
        <v>1417</v>
      </c>
      <c r="M1602" s="25" t="s">
        <v>29</v>
      </c>
      <c r="N1602" s="5">
        <v>45412</v>
      </c>
      <c r="O1602" s="5">
        <v>47238</v>
      </c>
      <c r="P1602" s="3" t="s">
        <v>3198</v>
      </c>
      <c r="Q1602" s="3" t="s">
        <v>3093</v>
      </c>
      <c r="R1602" s="3" t="s">
        <v>2888</v>
      </c>
      <c r="S1602" s="1" t="s">
        <v>22</v>
      </c>
    </row>
    <row r="1603" spans="1:19" ht="25.5" x14ac:dyDescent="0.2">
      <c r="A1603" s="1">
        <v>2026412</v>
      </c>
      <c r="B1603" s="5">
        <v>46178</v>
      </c>
      <c r="C1603" s="7" t="s">
        <v>3197</v>
      </c>
      <c r="D1603" s="2" t="s">
        <v>3206</v>
      </c>
      <c r="E1603" s="1" t="s">
        <v>23</v>
      </c>
      <c r="F1603" s="3" t="s">
        <v>1377</v>
      </c>
      <c r="G1603" s="6">
        <v>138</v>
      </c>
      <c r="H1603" s="3" t="s">
        <v>1378</v>
      </c>
      <c r="I1603" s="3" t="s">
        <v>1372</v>
      </c>
      <c r="J1603" s="1" t="s">
        <v>28</v>
      </c>
      <c r="K1603" s="1" t="s">
        <v>489</v>
      </c>
      <c r="L1603" s="4" t="s">
        <v>2452</v>
      </c>
      <c r="M1603" s="25" t="s">
        <v>29</v>
      </c>
      <c r="N1603" s="5">
        <v>45443</v>
      </c>
      <c r="O1603" s="5">
        <v>47269</v>
      </c>
      <c r="P1603" s="3" t="s">
        <v>3198</v>
      </c>
      <c r="Q1603" s="3" t="s">
        <v>3093</v>
      </c>
      <c r="R1603" s="3" t="s">
        <v>2888</v>
      </c>
      <c r="S1603" s="1" t="s">
        <v>22</v>
      </c>
    </row>
    <row r="1604" spans="1:19" ht="25.5" x14ac:dyDescent="0.2">
      <c r="A1604" s="1">
        <v>2026413</v>
      </c>
      <c r="B1604" s="5">
        <v>46178</v>
      </c>
      <c r="C1604" s="7" t="s">
        <v>3197</v>
      </c>
      <c r="D1604" s="2" t="s">
        <v>1380</v>
      </c>
      <c r="E1604" s="1" t="s">
        <v>34</v>
      </c>
      <c r="F1604" s="3" t="s">
        <v>1381</v>
      </c>
      <c r="G1604" s="1">
        <v>296</v>
      </c>
      <c r="H1604" s="3" t="s">
        <v>1382</v>
      </c>
      <c r="I1604" s="3" t="s">
        <v>1372</v>
      </c>
      <c r="J1604" s="1" t="s">
        <v>36</v>
      </c>
      <c r="K1604" s="1" t="s">
        <v>489</v>
      </c>
      <c r="L1604" s="4" t="s">
        <v>3207</v>
      </c>
      <c r="M1604" s="25" t="s">
        <v>191</v>
      </c>
      <c r="N1604" s="5">
        <v>45716</v>
      </c>
      <c r="O1604" s="5">
        <v>47542</v>
      </c>
      <c r="P1604" s="3" t="s">
        <v>3198</v>
      </c>
      <c r="Q1604" s="3" t="s">
        <v>3093</v>
      </c>
      <c r="R1604" s="3" t="s">
        <v>2888</v>
      </c>
      <c r="S1604" s="1" t="s">
        <v>22</v>
      </c>
    </row>
    <row r="1605" spans="1:19" ht="25.5" x14ac:dyDescent="0.2">
      <c r="A1605" s="1">
        <v>2026414</v>
      </c>
      <c r="B1605" s="5">
        <v>46178</v>
      </c>
      <c r="C1605" s="7" t="s">
        <v>3197</v>
      </c>
      <c r="D1605" s="2" t="s">
        <v>2454</v>
      </c>
      <c r="E1605" s="1" t="s">
        <v>26</v>
      </c>
      <c r="F1605" s="3" t="s">
        <v>1397</v>
      </c>
      <c r="G1605" s="1">
        <v>785</v>
      </c>
      <c r="H1605" s="3" t="s">
        <v>1398</v>
      </c>
      <c r="I1605" s="3" t="s">
        <v>1372</v>
      </c>
      <c r="J1605" s="1" t="s">
        <v>30</v>
      </c>
      <c r="K1605" s="1" t="s">
        <v>1390</v>
      </c>
      <c r="L1605" s="7" t="s">
        <v>31</v>
      </c>
      <c r="M1605" s="3" t="s">
        <v>31</v>
      </c>
      <c r="O1605" s="5"/>
      <c r="P1605" s="3" t="s">
        <v>3198</v>
      </c>
      <c r="Q1605" s="3" t="s">
        <v>3093</v>
      </c>
      <c r="R1605" s="3" t="s">
        <v>2888</v>
      </c>
      <c r="S1605" s="1" t="s">
        <v>22</v>
      </c>
    </row>
    <row r="1606" spans="1:19" x14ac:dyDescent="0.2">
      <c r="A1606" s="1">
        <v>2026415</v>
      </c>
      <c r="B1606" s="5">
        <v>46178</v>
      </c>
      <c r="C1606" s="7" t="s">
        <v>3197</v>
      </c>
      <c r="D1606" s="2" t="s">
        <v>2453</v>
      </c>
      <c r="E1606" s="1" t="s">
        <v>26</v>
      </c>
      <c r="F1606" s="3" t="s">
        <v>1397</v>
      </c>
      <c r="G1606" s="1">
        <v>785</v>
      </c>
      <c r="H1606" s="3" t="s">
        <v>1398</v>
      </c>
      <c r="I1606" s="3" t="s">
        <v>1372</v>
      </c>
      <c r="J1606" s="1" t="s">
        <v>30</v>
      </c>
      <c r="K1606" s="1" t="s">
        <v>1391</v>
      </c>
      <c r="L1606" s="7" t="s">
        <v>31</v>
      </c>
      <c r="M1606" s="3" t="s">
        <v>31</v>
      </c>
      <c r="O1606" s="5"/>
      <c r="P1606" s="3" t="s">
        <v>3198</v>
      </c>
      <c r="Q1606" s="3" t="s">
        <v>3093</v>
      </c>
      <c r="R1606" s="3" t="s">
        <v>2888</v>
      </c>
      <c r="S1606" s="1" t="s">
        <v>22</v>
      </c>
    </row>
    <row r="1607" spans="1:19" x14ac:dyDescent="0.2">
      <c r="A1607" s="1">
        <v>2026416</v>
      </c>
      <c r="B1607" s="5">
        <v>46178</v>
      </c>
      <c r="C1607" s="7" t="s">
        <v>3197</v>
      </c>
      <c r="D1607" s="2" t="s">
        <v>3208</v>
      </c>
      <c r="E1607" s="1" t="s">
        <v>23</v>
      </c>
      <c r="F1607" s="3" t="s">
        <v>1385</v>
      </c>
      <c r="G1607" s="6"/>
      <c r="H1607" s="3" t="s">
        <v>1386</v>
      </c>
      <c r="I1607" s="3" t="s">
        <v>1372</v>
      </c>
      <c r="J1607" s="1" t="s">
        <v>36</v>
      </c>
      <c r="K1607" s="1" t="s">
        <v>489</v>
      </c>
      <c r="L1607" s="4" t="s">
        <v>3210</v>
      </c>
      <c r="M1607" s="25" t="s">
        <v>35</v>
      </c>
      <c r="N1607" s="5">
        <v>45716</v>
      </c>
      <c r="O1607" s="5">
        <v>47542</v>
      </c>
      <c r="P1607" s="3" t="s">
        <v>3198</v>
      </c>
      <c r="Q1607" s="3" t="s">
        <v>3093</v>
      </c>
      <c r="R1607" s="3" t="s">
        <v>2888</v>
      </c>
      <c r="S1607" s="1" t="s">
        <v>22</v>
      </c>
    </row>
    <row r="1608" spans="1:19" ht="25.5" x14ac:dyDescent="0.2">
      <c r="A1608" s="1">
        <v>2026417</v>
      </c>
      <c r="B1608" s="5">
        <v>46178</v>
      </c>
      <c r="C1608" s="7" t="s">
        <v>3197</v>
      </c>
      <c r="D1608" s="2" t="s">
        <v>2456</v>
      </c>
      <c r="E1608" s="1" t="s">
        <v>26</v>
      </c>
      <c r="F1608" s="3" t="s">
        <v>1389</v>
      </c>
      <c r="G1608" s="1" t="s">
        <v>396</v>
      </c>
      <c r="H1608" s="3" t="s">
        <v>1182</v>
      </c>
      <c r="I1608" s="3" t="s">
        <v>1372</v>
      </c>
      <c r="J1608" s="1" t="s">
        <v>36</v>
      </c>
      <c r="K1608" s="1" t="s">
        <v>489</v>
      </c>
      <c r="L1608" s="4" t="s">
        <v>3211</v>
      </c>
      <c r="M1608" s="25" t="s">
        <v>191</v>
      </c>
      <c r="N1608" s="5">
        <v>45716</v>
      </c>
      <c r="O1608" s="5">
        <v>47542</v>
      </c>
      <c r="P1608" s="3" t="s">
        <v>3198</v>
      </c>
      <c r="Q1608" s="3" t="s">
        <v>3093</v>
      </c>
      <c r="R1608" s="3" t="s">
        <v>2888</v>
      </c>
      <c r="S1608" s="1" t="s">
        <v>22</v>
      </c>
    </row>
    <row r="1609" spans="1:19" ht="25.5" x14ac:dyDescent="0.2">
      <c r="A1609" s="1">
        <v>2026418</v>
      </c>
      <c r="B1609" s="5">
        <v>46178</v>
      </c>
      <c r="C1609" s="7" t="s">
        <v>3197</v>
      </c>
      <c r="D1609" s="2" t="s">
        <v>2455</v>
      </c>
      <c r="E1609" s="1" t="s">
        <v>26</v>
      </c>
      <c r="F1609" s="3" t="s">
        <v>1392</v>
      </c>
      <c r="G1609" s="1" t="s">
        <v>396</v>
      </c>
      <c r="H1609" s="3" t="s">
        <v>1182</v>
      </c>
      <c r="I1609" s="3" t="s">
        <v>1372</v>
      </c>
      <c r="J1609" s="1" t="s">
        <v>36</v>
      </c>
      <c r="K1609" s="1" t="s">
        <v>489</v>
      </c>
      <c r="L1609" s="4" t="s">
        <v>3212</v>
      </c>
      <c r="M1609" s="25" t="s">
        <v>191</v>
      </c>
      <c r="N1609" s="5">
        <v>45443</v>
      </c>
      <c r="O1609" s="5">
        <v>47269</v>
      </c>
      <c r="P1609" s="3" t="s">
        <v>3198</v>
      </c>
      <c r="Q1609" s="3" t="s">
        <v>3093</v>
      </c>
      <c r="R1609" s="3" t="s">
        <v>2888</v>
      </c>
      <c r="S1609" s="1" t="s">
        <v>22</v>
      </c>
    </row>
    <row r="1610" spans="1:19" ht="25.5" x14ac:dyDescent="0.2">
      <c r="A1610" s="1">
        <v>2026419</v>
      </c>
      <c r="B1610" s="5">
        <v>46178</v>
      </c>
      <c r="C1610" s="7" t="s">
        <v>3197</v>
      </c>
      <c r="D1610" s="2" t="s">
        <v>3209</v>
      </c>
      <c r="E1610" s="1" t="s">
        <v>23</v>
      </c>
      <c r="F1610" s="3" t="s">
        <v>3214</v>
      </c>
      <c r="G1610" s="6">
        <v>450</v>
      </c>
      <c r="H1610" s="3" t="s">
        <v>3215</v>
      </c>
      <c r="I1610" s="3" t="s">
        <v>1372</v>
      </c>
      <c r="J1610" s="1" t="s">
        <v>36</v>
      </c>
      <c r="K1610" s="1" t="s">
        <v>532</v>
      </c>
      <c r="L1610" s="4" t="s">
        <v>3213</v>
      </c>
      <c r="M1610" s="25" t="s">
        <v>408</v>
      </c>
      <c r="N1610" s="5">
        <v>45626</v>
      </c>
      <c r="O1610" s="5">
        <v>47452</v>
      </c>
      <c r="P1610" s="3" t="s">
        <v>3198</v>
      </c>
      <c r="Q1610" s="3" t="s">
        <v>3093</v>
      </c>
      <c r="R1610" s="3" t="s">
        <v>2888</v>
      </c>
      <c r="S1610" s="1" t="s">
        <v>22</v>
      </c>
    </row>
    <row r="1611" spans="1:19" ht="25.5" x14ac:dyDescent="0.2">
      <c r="A1611" s="1">
        <v>2026420</v>
      </c>
      <c r="B1611" s="5">
        <v>46185</v>
      </c>
      <c r="C1611" s="7" t="s">
        <v>3197</v>
      </c>
      <c r="D1611" s="2" t="s">
        <v>3216</v>
      </c>
      <c r="E1611" s="1" t="s">
        <v>34</v>
      </c>
      <c r="F1611" s="3" t="s">
        <v>1606</v>
      </c>
      <c r="G1611" s="6">
        <v>334</v>
      </c>
      <c r="H1611" s="3" t="s">
        <v>37</v>
      </c>
      <c r="I1611" s="3" t="s">
        <v>872</v>
      </c>
      <c r="J1611" s="1" t="s">
        <v>28</v>
      </c>
      <c r="K1611" s="1" t="s">
        <v>489</v>
      </c>
      <c r="L1611" s="4" t="s">
        <v>2464</v>
      </c>
      <c r="M1611" s="25" t="s">
        <v>29</v>
      </c>
      <c r="N1611" s="5">
        <v>45626</v>
      </c>
      <c r="O1611" s="5">
        <v>47452</v>
      </c>
      <c r="P1611" s="3" t="s">
        <v>3095</v>
      </c>
      <c r="Q1611" s="3" t="s">
        <v>25</v>
      </c>
      <c r="R1611" s="3" t="s">
        <v>2741</v>
      </c>
      <c r="S1611" s="1" t="s">
        <v>22</v>
      </c>
    </row>
    <row r="1612" spans="1:19" ht="25.5" x14ac:dyDescent="0.2">
      <c r="A1612" s="1">
        <v>2026421</v>
      </c>
      <c r="B1612" s="5">
        <v>46185</v>
      </c>
      <c r="C1612" s="7" t="s">
        <v>3197</v>
      </c>
      <c r="D1612" s="2" t="s">
        <v>3217</v>
      </c>
      <c r="E1612" s="1" t="s">
        <v>34</v>
      </c>
      <c r="F1612" s="3" t="s">
        <v>1606</v>
      </c>
      <c r="G1612" s="6">
        <v>1130</v>
      </c>
      <c r="H1612" s="3" t="s">
        <v>37</v>
      </c>
      <c r="I1612" s="3" t="s">
        <v>872</v>
      </c>
      <c r="J1612" s="1" t="s">
        <v>28</v>
      </c>
      <c r="K1612" s="1" t="s">
        <v>489</v>
      </c>
      <c r="L1612" s="4" t="s">
        <v>3219</v>
      </c>
      <c r="M1612" s="25" t="s">
        <v>29</v>
      </c>
      <c r="N1612" s="5">
        <v>46053</v>
      </c>
      <c r="O1612" s="5">
        <v>47149</v>
      </c>
      <c r="P1612" s="3" t="s">
        <v>3095</v>
      </c>
      <c r="Q1612" s="3" t="s">
        <v>25</v>
      </c>
      <c r="R1612" s="3" t="s">
        <v>2741</v>
      </c>
      <c r="S1612" s="1" t="s">
        <v>22</v>
      </c>
    </row>
    <row r="1613" spans="1:19" ht="25.5" x14ac:dyDescent="0.2">
      <c r="A1613" s="1">
        <v>2026422</v>
      </c>
      <c r="B1613" s="5">
        <v>46185</v>
      </c>
      <c r="C1613" s="7" t="s">
        <v>3197</v>
      </c>
      <c r="D1613" s="2" t="s">
        <v>3218</v>
      </c>
      <c r="E1613" s="1" t="s">
        <v>34</v>
      </c>
      <c r="F1613" s="3" t="s">
        <v>395</v>
      </c>
      <c r="G1613" s="6">
        <v>473</v>
      </c>
      <c r="H1613" s="3" t="s">
        <v>1593</v>
      </c>
      <c r="I1613" s="3" t="s">
        <v>872</v>
      </c>
      <c r="J1613" s="1" t="s">
        <v>28</v>
      </c>
      <c r="K1613" s="1" t="s">
        <v>489</v>
      </c>
      <c r="L1613" s="4" t="s">
        <v>1709</v>
      </c>
      <c r="M1613" s="25" t="s">
        <v>29</v>
      </c>
      <c r="N1613" s="5">
        <v>45565</v>
      </c>
      <c r="O1613" s="5">
        <v>47391</v>
      </c>
      <c r="P1613" s="3" t="s">
        <v>3095</v>
      </c>
      <c r="Q1613" s="3" t="s">
        <v>25</v>
      </c>
      <c r="R1613" s="3" t="s">
        <v>2741</v>
      </c>
      <c r="S1613" s="1" t="s">
        <v>22</v>
      </c>
    </row>
    <row r="1614" spans="1:19" ht="25.5" x14ac:dyDescent="0.2">
      <c r="A1614" s="1">
        <v>2026423</v>
      </c>
      <c r="B1614" s="5">
        <v>46185</v>
      </c>
      <c r="C1614" s="7" t="s">
        <v>3197</v>
      </c>
      <c r="D1614" s="2" t="s">
        <v>3220</v>
      </c>
      <c r="E1614" s="1" t="s">
        <v>34</v>
      </c>
      <c r="F1614" s="3" t="s">
        <v>821</v>
      </c>
      <c r="G1614" s="6">
        <v>975</v>
      </c>
      <c r="H1614" s="3" t="s">
        <v>822</v>
      </c>
      <c r="I1614" s="3" t="s">
        <v>823</v>
      </c>
      <c r="J1614" s="1" t="s">
        <v>28</v>
      </c>
      <c r="K1614" s="1" t="s">
        <v>489</v>
      </c>
      <c r="L1614" s="4" t="s">
        <v>824</v>
      </c>
      <c r="M1614" s="25" t="s">
        <v>29</v>
      </c>
      <c r="N1614" s="5">
        <v>45322</v>
      </c>
      <c r="O1614" s="5">
        <v>47149</v>
      </c>
      <c r="P1614" s="3" t="s">
        <v>3095</v>
      </c>
      <c r="Q1614" s="3" t="s">
        <v>25</v>
      </c>
      <c r="R1614" s="3" t="s">
        <v>2741</v>
      </c>
      <c r="S1614" s="1" t="s">
        <v>22</v>
      </c>
    </row>
    <row r="1615" spans="1:19" ht="25.5" x14ac:dyDescent="0.2">
      <c r="A1615" s="1">
        <v>2026424</v>
      </c>
      <c r="B1615" s="5">
        <v>46185</v>
      </c>
      <c r="C1615" s="7" t="s">
        <v>3197</v>
      </c>
      <c r="D1615" s="2" t="s">
        <v>825</v>
      </c>
      <c r="E1615" s="1" t="s">
        <v>23</v>
      </c>
      <c r="F1615" s="3" t="s">
        <v>826</v>
      </c>
      <c r="G1615" s="1">
        <v>909</v>
      </c>
      <c r="H1615" s="3" t="s">
        <v>827</v>
      </c>
      <c r="I1615" s="3" t="s">
        <v>823</v>
      </c>
      <c r="J1615" s="1" t="s">
        <v>36</v>
      </c>
      <c r="K1615" s="1" t="s">
        <v>489</v>
      </c>
      <c r="L1615" s="4" t="s">
        <v>3222</v>
      </c>
      <c r="M1615" s="25" t="s">
        <v>408</v>
      </c>
      <c r="N1615" s="5">
        <v>46112</v>
      </c>
      <c r="O1615" s="5">
        <v>47208</v>
      </c>
      <c r="P1615" s="3" t="s">
        <v>3095</v>
      </c>
      <c r="Q1615" s="3" t="s">
        <v>25</v>
      </c>
      <c r="R1615" s="3" t="s">
        <v>2741</v>
      </c>
      <c r="S1615" s="1" t="s">
        <v>22</v>
      </c>
    </row>
    <row r="1616" spans="1:19" ht="25.5" x14ac:dyDescent="0.2">
      <c r="A1616" s="1">
        <v>2026425</v>
      </c>
      <c r="B1616" s="5">
        <v>46185</v>
      </c>
      <c r="C1616" s="7" t="s">
        <v>3197</v>
      </c>
      <c r="D1616" s="2" t="s">
        <v>829</v>
      </c>
      <c r="E1616" s="1" t="s">
        <v>17</v>
      </c>
      <c r="F1616" s="3" t="s">
        <v>2183</v>
      </c>
      <c r="G1616" s="1" t="s">
        <v>396</v>
      </c>
      <c r="H1616" s="3" t="s">
        <v>2184</v>
      </c>
      <c r="I1616" s="3" t="s">
        <v>823</v>
      </c>
      <c r="J1616" s="1" t="s">
        <v>36</v>
      </c>
      <c r="K1616" s="1" t="s">
        <v>489</v>
      </c>
      <c r="L1616" s="4" t="s">
        <v>3223</v>
      </c>
      <c r="M1616" s="25" t="s">
        <v>241</v>
      </c>
      <c r="N1616" s="5">
        <v>45716</v>
      </c>
      <c r="O1616" s="5">
        <v>47542</v>
      </c>
      <c r="P1616" s="3" t="s">
        <v>3095</v>
      </c>
      <c r="Q1616" s="3" t="s">
        <v>25</v>
      </c>
      <c r="R1616" s="3" t="s">
        <v>2741</v>
      </c>
      <c r="S1616" s="1" t="s">
        <v>22</v>
      </c>
    </row>
    <row r="1617" spans="1:19" ht="25.5" x14ac:dyDescent="0.2">
      <c r="A1617" s="1">
        <v>2026426</v>
      </c>
      <c r="B1617" s="5">
        <v>46185</v>
      </c>
      <c r="C1617" s="7" t="s">
        <v>3197</v>
      </c>
      <c r="D1617" s="2" t="s">
        <v>3221</v>
      </c>
      <c r="E1617" s="1" t="s">
        <v>34</v>
      </c>
      <c r="F1617" s="3" t="s">
        <v>832</v>
      </c>
      <c r="G1617" s="6">
        <v>180</v>
      </c>
      <c r="H1617" s="3" t="s">
        <v>37</v>
      </c>
      <c r="I1617" s="3" t="s">
        <v>823</v>
      </c>
      <c r="J1617" s="1" t="s">
        <v>28</v>
      </c>
      <c r="K1617" s="1" t="s">
        <v>489</v>
      </c>
      <c r="L1617" s="4" t="s">
        <v>3224</v>
      </c>
      <c r="M1617" s="25" t="s">
        <v>29</v>
      </c>
      <c r="N1617" s="5">
        <v>45412</v>
      </c>
      <c r="O1617" s="5">
        <v>47238</v>
      </c>
      <c r="P1617" s="3" t="s">
        <v>3095</v>
      </c>
      <c r="Q1617" s="3" t="s">
        <v>25</v>
      </c>
      <c r="R1617" s="3" t="s">
        <v>2741</v>
      </c>
      <c r="S1617" s="1" t="s">
        <v>22</v>
      </c>
    </row>
    <row r="1618" spans="1:19" ht="25.5" x14ac:dyDescent="0.2">
      <c r="A1618" s="1">
        <v>2026427</v>
      </c>
      <c r="B1618" s="5">
        <v>46185</v>
      </c>
      <c r="C1618" s="7" t="s">
        <v>3197</v>
      </c>
      <c r="D1618" s="2" t="s">
        <v>844</v>
      </c>
      <c r="E1618" s="1" t="s">
        <v>26</v>
      </c>
      <c r="F1618" s="3" t="s">
        <v>851</v>
      </c>
      <c r="G1618" s="1" t="s">
        <v>396</v>
      </c>
      <c r="H1618" s="3" t="s">
        <v>1182</v>
      </c>
      <c r="I1618" s="3" t="s">
        <v>823</v>
      </c>
      <c r="J1618" s="1" t="s">
        <v>36</v>
      </c>
      <c r="K1618" s="1" t="s">
        <v>489</v>
      </c>
      <c r="L1618" s="4" t="s">
        <v>3225</v>
      </c>
      <c r="M1618" s="25" t="s">
        <v>408</v>
      </c>
      <c r="N1618" s="5">
        <v>46112</v>
      </c>
      <c r="O1618" s="5">
        <v>47208</v>
      </c>
      <c r="P1618" s="3" t="s">
        <v>3095</v>
      </c>
      <c r="Q1618" s="3" t="s">
        <v>25</v>
      </c>
      <c r="R1618" s="3" t="s">
        <v>2741</v>
      </c>
      <c r="S1618" s="1" t="s">
        <v>22</v>
      </c>
    </row>
    <row r="1619" spans="1:19" ht="25.5" x14ac:dyDescent="0.2">
      <c r="A1619" s="1">
        <v>2026428</v>
      </c>
      <c r="B1619" s="5">
        <v>46185</v>
      </c>
      <c r="C1619" s="7" t="s">
        <v>3197</v>
      </c>
      <c r="D1619" s="2" t="s">
        <v>853</v>
      </c>
      <c r="E1619" s="1" t="s">
        <v>34</v>
      </c>
      <c r="F1619" s="3" t="s">
        <v>857</v>
      </c>
      <c r="G1619" s="1" t="s">
        <v>396</v>
      </c>
      <c r="H1619" s="3" t="s">
        <v>1182</v>
      </c>
      <c r="I1619" s="3" t="s">
        <v>823</v>
      </c>
      <c r="J1619" s="1" t="s">
        <v>36</v>
      </c>
      <c r="K1619" s="1" t="s">
        <v>532</v>
      </c>
      <c r="L1619" s="4" t="s">
        <v>858</v>
      </c>
      <c r="M1619" s="25" t="s">
        <v>19</v>
      </c>
      <c r="N1619" s="5">
        <v>44439</v>
      </c>
      <c r="O1619" s="5">
        <v>48091</v>
      </c>
      <c r="P1619" s="3" t="s">
        <v>3095</v>
      </c>
      <c r="Q1619" s="3" t="s">
        <v>25</v>
      </c>
      <c r="R1619" s="3" t="s">
        <v>2741</v>
      </c>
      <c r="S1619" s="1" t="s">
        <v>22</v>
      </c>
    </row>
    <row r="1620" spans="1:19" ht="25.5" x14ac:dyDescent="0.2">
      <c r="A1620" s="1">
        <v>2026429</v>
      </c>
      <c r="B1620" s="5">
        <v>46185</v>
      </c>
      <c r="C1620" s="7" t="s">
        <v>3197</v>
      </c>
      <c r="D1620" s="2" t="s">
        <v>845</v>
      </c>
      <c r="E1620" s="1" t="s">
        <v>26</v>
      </c>
      <c r="F1620" s="3" t="s">
        <v>851</v>
      </c>
      <c r="G1620" s="1" t="s">
        <v>396</v>
      </c>
      <c r="H1620" s="3" t="s">
        <v>1182</v>
      </c>
      <c r="I1620" s="3" t="s">
        <v>823</v>
      </c>
      <c r="J1620" s="1" t="s">
        <v>30</v>
      </c>
      <c r="K1620" s="1" t="s">
        <v>846</v>
      </c>
      <c r="L1620" s="7" t="s">
        <v>31</v>
      </c>
      <c r="M1620" s="3" t="s">
        <v>30</v>
      </c>
      <c r="O1620" s="5"/>
      <c r="P1620" s="3" t="s">
        <v>3095</v>
      </c>
      <c r="Q1620" s="3" t="s">
        <v>25</v>
      </c>
      <c r="R1620" s="3" t="s">
        <v>2741</v>
      </c>
      <c r="S1620" s="1" t="s">
        <v>22</v>
      </c>
    </row>
    <row r="1621" spans="1:19" ht="25.5" x14ac:dyDescent="0.2">
      <c r="A1621" s="1">
        <v>2026430</v>
      </c>
      <c r="B1621" s="5">
        <v>46191</v>
      </c>
      <c r="C1621" s="7" t="s">
        <v>3197</v>
      </c>
      <c r="D1621" s="2" t="s">
        <v>2189</v>
      </c>
      <c r="E1621" s="1" t="s">
        <v>26</v>
      </c>
      <c r="F1621" s="3" t="s">
        <v>2190</v>
      </c>
      <c r="G1621" s="1" t="s">
        <v>396</v>
      </c>
      <c r="H1621" s="3" t="s">
        <v>1182</v>
      </c>
      <c r="I1621" s="3" t="s">
        <v>837</v>
      </c>
      <c r="J1621" s="1" t="s">
        <v>36</v>
      </c>
      <c r="K1621" s="1" t="s">
        <v>489</v>
      </c>
      <c r="L1621" s="4" t="s">
        <v>3233</v>
      </c>
      <c r="M1621" s="25" t="s">
        <v>1150</v>
      </c>
      <c r="N1621" s="5">
        <v>45869</v>
      </c>
      <c r="O1621" s="5">
        <v>46599</v>
      </c>
      <c r="P1621" s="3" t="s">
        <v>3198</v>
      </c>
      <c r="Q1621" s="3" t="s">
        <v>25</v>
      </c>
      <c r="R1621" s="3" t="s">
        <v>3226</v>
      </c>
      <c r="S1621" s="1" t="s">
        <v>22</v>
      </c>
    </row>
    <row r="1622" spans="1:19" ht="25.5" x14ac:dyDescent="0.2">
      <c r="A1622" s="1">
        <v>2026431</v>
      </c>
      <c r="B1622" s="5">
        <v>46191</v>
      </c>
      <c r="C1622" s="7" t="s">
        <v>3197</v>
      </c>
      <c r="D1622" s="2" t="s">
        <v>3227</v>
      </c>
      <c r="E1622" s="1" t="s">
        <v>26</v>
      </c>
      <c r="F1622" s="3" t="s">
        <v>840</v>
      </c>
      <c r="G1622" s="1" t="s">
        <v>396</v>
      </c>
      <c r="H1622" s="3" t="s">
        <v>841</v>
      </c>
      <c r="I1622" s="3" t="s">
        <v>837</v>
      </c>
      <c r="J1622" s="1" t="s">
        <v>36</v>
      </c>
      <c r="K1622" s="1" t="s">
        <v>489</v>
      </c>
      <c r="L1622" s="4" t="s">
        <v>842</v>
      </c>
      <c r="M1622" s="25" t="s">
        <v>1141</v>
      </c>
      <c r="N1622" s="5">
        <v>45138</v>
      </c>
      <c r="O1622" s="5">
        <v>46965</v>
      </c>
      <c r="P1622" s="3" t="s">
        <v>3198</v>
      </c>
      <c r="Q1622" s="3" t="s">
        <v>25</v>
      </c>
      <c r="R1622" s="3" t="s">
        <v>3226</v>
      </c>
      <c r="S1622" s="1" t="s">
        <v>22</v>
      </c>
    </row>
    <row r="1623" spans="1:19" ht="25.5" x14ac:dyDescent="0.2">
      <c r="A1623" s="1">
        <v>2026432</v>
      </c>
      <c r="B1623" s="5">
        <v>46191</v>
      </c>
      <c r="C1623" s="7" t="s">
        <v>3197</v>
      </c>
      <c r="D1623" s="2" t="s">
        <v>3234</v>
      </c>
      <c r="E1623" s="1" t="s">
        <v>26</v>
      </c>
      <c r="F1623" s="3" t="s">
        <v>2199</v>
      </c>
      <c r="G1623" s="1" t="s">
        <v>396</v>
      </c>
      <c r="H1623" s="3" t="s">
        <v>849</v>
      </c>
      <c r="I1623" s="3" t="s">
        <v>837</v>
      </c>
      <c r="J1623" s="1" t="s">
        <v>36</v>
      </c>
      <c r="K1623" s="1" t="s">
        <v>489</v>
      </c>
      <c r="L1623" s="4" t="s">
        <v>2200</v>
      </c>
      <c r="M1623" s="25" t="s">
        <v>848</v>
      </c>
      <c r="N1623" s="5">
        <v>45716</v>
      </c>
      <c r="O1623" s="5">
        <v>47542</v>
      </c>
      <c r="P1623" s="3" t="s">
        <v>3198</v>
      </c>
      <c r="Q1623" s="3" t="s">
        <v>25</v>
      </c>
      <c r="R1623" s="3" t="s">
        <v>3226</v>
      </c>
      <c r="S1623" s="1" t="s">
        <v>22</v>
      </c>
    </row>
    <row r="1624" spans="1:19" ht="25.5" x14ac:dyDescent="0.2">
      <c r="A1624" s="1">
        <v>2026433</v>
      </c>
      <c r="B1624" s="5">
        <v>46191</v>
      </c>
      <c r="C1624" s="7" t="s">
        <v>3197</v>
      </c>
      <c r="D1624" s="2" t="s">
        <v>3228</v>
      </c>
      <c r="E1624" s="1" t="s">
        <v>26</v>
      </c>
      <c r="F1624" s="3" t="s">
        <v>1131</v>
      </c>
      <c r="G1624" s="1" t="s">
        <v>396</v>
      </c>
      <c r="H1624" s="3" t="s">
        <v>37</v>
      </c>
      <c r="I1624" s="3" t="s">
        <v>1132</v>
      </c>
      <c r="J1624" s="1" t="s">
        <v>28</v>
      </c>
      <c r="K1624" s="1" t="s">
        <v>489</v>
      </c>
      <c r="L1624" s="4" t="s">
        <v>1133</v>
      </c>
      <c r="M1624" s="25" t="s">
        <v>29</v>
      </c>
      <c r="N1624" s="5">
        <v>45138</v>
      </c>
      <c r="O1624" s="5">
        <v>46234</v>
      </c>
      <c r="P1624" s="3" t="s">
        <v>3198</v>
      </c>
      <c r="Q1624" s="3" t="s">
        <v>25</v>
      </c>
      <c r="R1624" s="3" t="s">
        <v>3226</v>
      </c>
      <c r="S1624" s="1" t="s">
        <v>22</v>
      </c>
    </row>
    <row r="1625" spans="1:19" ht="25.5" x14ac:dyDescent="0.2">
      <c r="A1625" s="1">
        <v>2026434</v>
      </c>
      <c r="B1625" s="5">
        <v>46191</v>
      </c>
      <c r="C1625" s="7" t="s">
        <v>3197</v>
      </c>
      <c r="D1625" s="2" t="s">
        <v>3229</v>
      </c>
      <c r="E1625" s="1" t="s">
        <v>26</v>
      </c>
      <c r="F1625" s="3" t="s">
        <v>3236</v>
      </c>
      <c r="H1625" s="3" t="s">
        <v>37</v>
      </c>
      <c r="I1625" s="3" t="s">
        <v>1132</v>
      </c>
      <c r="J1625" s="1" t="s">
        <v>28</v>
      </c>
      <c r="K1625" s="1" t="s">
        <v>489</v>
      </c>
      <c r="L1625" s="7" t="s">
        <v>1144</v>
      </c>
      <c r="M1625" s="25" t="s">
        <v>29</v>
      </c>
      <c r="N1625" s="5">
        <v>45138</v>
      </c>
      <c r="O1625" s="5">
        <v>46234</v>
      </c>
      <c r="P1625" s="3" t="s">
        <v>3198</v>
      </c>
      <c r="Q1625" s="3" t="s">
        <v>25</v>
      </c>
      <c r="R1625" s="3" t="s">
        <v>3226</v>
      </c>
      <c r="S1625" s="1" t="s">
        <v>22</v>
      </c>
    </row>
    <row r="1626" spans="1:19" ht="25.5" x14ac:dyDescent="0.2">
      <c r="A1626" s="1">
        <v>2026435</v>
      </c>
      <c r="B1626" s="5">
        <v>46191</v>
      </c>
      <c r="C1626" s="7" t="s">
        <v>3197</v>
      </c>
      <c r="D1626" s="2" t="s">
        <v>3230</v>
      </c>
      <c r="E1626" s="1" t="s">
        <v>26</v>
      </c>
      <c r="F1626" s="3" t="s">
        <v>1145</v>
      </c>
      <c r="G1626" s="1" t="s">
        <v>396</v>
      </c>
      <c r="H1626" s="3" t="s">
        <v>37</v>
      </c>
      <c r="I1626" s="3" t="s">
        <v>1132</v>
      </c>
      <c r="J1626" s="1" t="s">
        <v>28</v>
      </c>
      <c r="K1626" s="1" t="s">
        <v>489</v>
      </c>
      <c r="L1626" s="4" t="s">
        <v>2223</v>
      </c>
      <c r="M1626" s="25" t="s">
        <v>29</v>
      </c>
      <c r="N1626" s="5">
        <v>45473</v>
      </c>
      <c r="O1626" s="5">
        <v>47299</v>
      </c>
      <c r="P1626" s="3" t="s">
        <v>3198</v>
      </c>
      <c r="Q1626" s="3" t="s">
        <v>25</v>
      </c>
      <c r="R1626" s="3" t="s">
        <v>3226</v>
      </c>
      <c r="S1626" s="1" t="s">
        <v>22</v>
      </c>
    </row>
    <row r="1627" spans="1:19" ht="25.5" x14ac:dyDescent="0.2">
      <c r="A1627" s="1">
        <v>2026436</v>
      </c>
      <c r="B1627" s="5">
        <v>46191</v>
      </c>
      <c r="C1627" s="7" t="s">
        <v>3197</v>
      </c>
      <c r="D1627" s="2" t="s">
        <v>3235</v>
      </c>
      <c r="E1627" s="1" t="s">
        <v>26</v>
      </c>
      <c r="F1627" s="3" t="s">
        <v>2225</v>
      </c>
      <c r="G1627" s="1" t="s">
        <v>396</v>
      </c>
      <c r="H1627" s="3" t="s">
        <v>2226</v>
      </c>
      <c r="I1627" s="3" t="s">
        <v>1132</v>
      </c>
      <c r="J1627" s="1" t="s">
        <v>36</v>
      </c>
      <c r="K1627" s="1" t="s">
        <v>489</v>
      </c>
      <c r="L1627" s="4" t="s">
        <v>3237</v>
      </c>
      <c r="M1627" s="25" t="s">
        <v>839</v>
      </c>
      <c r="N1627" s="5">
        <v>46112</v>
      </c>
      <c r="O1627" s="5">
        <v>46843</v>
      </c>
      <c r="P1627" s="3" t="s">
        <v>3198</v>
      </c>
      <c r="Q1627" s="3" t="s">
        <v>25</v>
      </c>
      <c r="R1627" s="3" t="s">
        <v>3226</v>
      </c>
      <c r="S1627" s="1" t="s">
        <v>22</v>
      </c>
    </row>
    <row r="1628" spans="1:19" x14ac:dyDescent="0.2">
      <c r="A1628" s="1">
        <v>2026437</v>
      </c>
      <c r="B1628" s="5">
        <v>46191</v>
      </c>
      <c r="C1628" s="7" t="s">
        <v>3197</v>
      </c>
      <c r="D1628" s="2" t="s">
        <v>3231</v>
      </c>
      <c r="E1628" s="1" t="s">
        <v>26</v>
      </c>
      <c r="F1628" s="3" t="s">
        <v>2215</v>
      </c>
      <c r="G1628" s="1" t="s">
        <v>396</v>
      </c>
      <c r="H1628" s="3" t="s">
        <v>2216</v>
      </c>
      <c r="I1628" s="3" t="s">
        <v>1132</v>
      </c>
      <c r="J1628" s="1" t="s">
        <v>30</v>
      </c>
      <c r="K1628" s="1" t="s">
        <v>30</v>
      </c>
      <c r="L1628" s="4" t="s">
        <v>31</v>
      </c>
      <c r="M1628" s="25" t="s">
        <v>30</v>
      </c>
      <c r="O1628" s="5"/>
      <c r="P1628" s="3" t="s">
        <v>3198</v>
      </c>
      <c r="Q1628" s="3" t="s">
        <v>25</v>
      </c>
      <c r="R1628" s="3" t="s">
        <v>3226</v>
      </c>
      <c r="S1628" s="1" t="s">
        <v>22</v>
      </c>
    </row>
    <row r="1629" spans="1:19" ht="25.5" x14ac:dyDescent="0.2">
      <c r="A1629" s="1">
        <v>2026438</v>
      </c>
      <c r="B1629" s="5">
        <v>46191</v>
      </c>
      <c r="C1629" s="7" t="s">
        <v>3197</v>
      </c>
      <c r="D1629" s="2" t="s">
        <v>2217</v>
      </c>
      <c r="E1629" s="1" t="s">
        <v>26</v>
      </c>
      <c r="F1629" s="3" t="s">
        <v>2215</v>
      </c>
      <c r="G1629" s="1" t="s">
        <v>396</v>
      </c>
      <c r="H1629" s="3" t="s">
        <v>2216</v>
      </c>
      <c r="I1629" s="3" t="s">
        <v>1132</v>
      </c>
      <c r="J1629" s="1" t="s">
        <v>36</v>
      </c>
      <c r="K1629" s="1" t="s">
        <v>489</v>
      </c>
      <c r="L1629" s="4" t="s">
        <v>3238</v>
      </c>
      <c r="M1629" s="25" t="s">
        <v>241</v>
      </c>
      <c r="N1629" s="5">
        <v>45626</v>
      </c>
      <c r="O1629" s="5">
        <v>47452</v>
      </c>
      <c r="P1629" s="3" t="s">
        <v>3198</v>
      </c>
      <c r="Q1629" s="3" t="s">
        <v>25</v>
      </c>
      <c r="R1629" s="3" t="s">
        <v>3226</v>
      </c>
      <c r="S1629" s="1" t="s">
        <v>22</v>
      </c>
    </row>
    <row r="1630" spans="1:19" x14ac:dyDescent="0.2">
      <c r="A1630" s="1">
        <v>2026439</v>
      </c>
      <c r="B1630" s="5">
        <v>46191</v>
      </c>
      <c r="C1630" s="7" t="s">
        <v>3197</v>
      </c>
      <c r="D1630" s="2" t="s">
        <v>3239</v>
      </c>
      <c r="E1630" s="1" t="s">
        <v>26</v>
      </c>
      <c r="F1630" s="3" t="s">
        <v>2215</v>
      </c>
      <c r="G1630" s="1" t="s">
        <v>396</v>
      </c>
      <c r="H1630" s="3" t="s">
        <v>2216</v>
      </c>
      <c r="I1630" s="3" t="s">
        <v>1132</v>
      </c>
      <c r="J1630" s="1" t="s">
        <v>36</v>
      </c>
      <c r="K1630" s="1" t="s">
        <v>489</v>
      </c>
      <c r="L1630" s="7" t="s">
        <v>3240</v>
      </c>
      <c r="M1630" s="3" t="s">
        <v>1719</v>
      </c>
      <c r="N1630" s="5">
        <v>45869</v>
      </c>
      <c r="O1630" s="5">
        <v>47695</v>
      </c>
      <c r="P1630" s="3" t="s">
        <v>3198</v>
      </c>
      <c r="Q1630" s="3" t="s">
        <v>25</v>
      </c>
      <c r="R1630" s="3" t="s">
        <v>3226</v>
      </c>
      <c r="S1630" s="1" t="s">
        <v>22</v>
      </c>
    </row>
    <row r="1631" spans="1:19" x14ac:dyDescent="0.2">
      <c r="A1631" s="1">
        <v>2026440</v>
      </c>
      <c r="B1631" s="5">
        <v>46191</v>
      </c>
      <c r="C1631" s="7" t="s">
        <v>3197</v>
      </c>
      <c r="D1631" s="2" t="s">
        <v>1115</v>
      </c>
      <c r="E1631" s="1" t="s">
        <v>26</v>
      </c>
      <c r="F1631" s="3" t="s">
        <v>851</v>
      </c>
      <c r="G1631" s="1" t="s">
        <v>396</v>
      </c>
      <c r="H1631" s="3" t="s">
        <v>1135</v>
      </c>
      <c r="I1631" s="3" t="s">
        <v>1132</v>
      </c>
      <c r="J1631" s="1" t="s">
        <v>30</v>
      </c>
      <c r="K1631" s="1" t="s">
        <v>1138</v>
      </c>
      <c r="L1631" s="7" t="s">
        <v>31</v>
      </c>
      <c r="M1631" s="3" t="s">
        <v>30</v>
      </c>
      <c r="N1631" s="25"/>
      <c r="O1631" s="5"/>
      <c r="P1631" s="3" t="s">
        <v>3198</v>
      </c>
      <c r="Q1631" s="3" t="s">
        <v>25</v>
      </c>
      <c r="R1631" s="3" t="s">
        <v>3226</v>
      </c>
      <c r="S1631" s="1" t="s">
        <v>22</v>
      </c>
    </row>
    <row r="1632" spans="1:19" ht="25.5" x14ac:dyDescent="0.2">
      <c r="A1632" s="1">
        <v>2026441</v>
      </c>
      <c r="B1632" s="5">
        <v>46191</v>
      </c>
      <c r="C1632" s="7" t="s">
        <v>3197</v>
      </c>
      <c r="D1632" s="2" t="s">
        <v>3241</v>
      </c>
      <c r="E1632" s="1" t="s">
        <v>26</v>
      </c>
      <c r="F1632" s="3" t="s">
        <v>2220</v>
      </c>
      <c r="G1632" s="1" t="s">
        <v>396</v>
      </c>
      <c r="H1632" s="3" t="s">
        <v>1075</v>
      </c>
      <c r="I1632" s="3" t="s">
        <v>1132</v>
      </c>
      <c r="J1632" s="1" t="s">
        <v>36</v>
      </c>
      <c r="K1632" s="1" t="s">
        <v>489</v>
      </c>
      <c r="L1632" s="4" t="s">
        <v>1565</v>
      </c>
      <c r="M1632" s="25" t="s">
        <v>860</v>
      </c>
      <c r="N1632" s="5">
        <v>45869</v>
      </c>
      <c r="O1632" s="5">
        <v>46599</v>
      </c>
      <c r="P1632" s="3" t="s">
        <v>3198</v>
      </c>
      <c r="Q1632" s="3" t="s">
        <v>25</v>
      </c>
      <c r="R1632" s="3" t="s">
        <v>3226</v>
      </c>
      <c r="S1632" s="1" t="s">
        <v>22</v>
      </c>
    </row>
    <row r="1633" spans="1:19" ht="25.5" x14ac:dyDescent="0.2">
      <c r="A1633" s="1">
        <v>2026442</v>
      </c>
      <c r="B1633" s="5">
        <v>46199</v>
      </c>
      <c r="C1633" s="7" t="s">
        <v>3197</v>
      </c>
      <c r="D1633" s="2" t="s">
        <v>3257</v>
      </c>
      <c r="E1633" s="1" t="s">
        <v>729</v>
      </c>
      <c r="F1633" s="3" t="s">
        <v>3256</v>
      </c>
      <c r="G1633" s="1">
        <v>90</v>
      </c>
      <c r="H1633" s="3" t="s">
        <v>1158</v>
      </c>
      <c r="I1633" s="3" t="s">
        <v>1153</v>
      </c>
      <c r="J1633" s="1" t="s">
        <v>18</v>
      </c>
      <c r="K1633" s="1" t="s">
        <v>532</v>
      </c>
      <c r="L1633" s="4" t="s">
        <v>3258</v>
      </c>
      <c r="M1633" s="25" t="s">
        <v>19</v>
      </c>
      <c r="N1633" s="5">
        <v>45565</v>
      </c>
      <c r="O1633" s="5">
        <v>49217</v>
      </c>
      <c r="P1633" s="3" t="s">
        <v>3095</v>
      </c>
      <c r="Q1633" s="3" t="s">
        <v>1691</v>
      </c>
      <c r="R1633" s="3" t="s">
        <v>1197</v>
      </c>
      <c r="S1633" s="1" t="s">
        <v>22</v>
      </c>
    </row>
    <row r="1634" spans="1:19" ht="25.5" x14ac:dyDescent="0.2">
      <c r="A1634" s="1">
        <v>2026443</v>
      </c>
      <c r="B1634" s="5">
        <v>46199</v>
      </c>
      <c r="C1634" s="7" t="s">
        <v>3197</v>
      </c>
      <c r="D1634" s="2" t="s">
        <v>3242</v>
      </c>
      <c r="E1634" s="1" t="s">
        <v>23</v>
      </c>
      <c r="F1634" s="3" t="s">
        <v>3259</v>
      </c>
      <c r="G1634" s="1" t="s">
        <v>396</v>
      </c>
      <c r="H1634" s="3" t="s">
        <v>1158</v>
      </c>
      <c r="I1634" s="3" t="s">
        <v>1153</v>
      </c>
      <c r="J1634" s="1" t="s">
        <v>484</v>
      </c>
      <c r="K1634" s="1" t="s">
        <v>484</v>
      </c>
      <c r="M1634" s="25"/>
      <c r="O1634" s="5"/>
      <c r="P1634" s="3" t="s">
        <v>3095</v>
      </c>
      <c r="Q1634" s="3" t="s">
        <v>1691</v>
      </c>
      <c r="R1634" s="3" t="s">
        <v>1197</v>
      </c>
      <c r="S1634" s="1" t="s">
        <v>22</v>
      </c>
    </row>
    <row r="1635" spans="1:19" ht="25.5" x14ac:dyDescent="0.2">
      <c r="A1635" s="1">
        <v>2026444</v>
      </c>
      <c r="B1635" s="5">
        <v>46199</v>
      </c>
      <c r="C1635" s="7" t="s">
        <v>3197</v>
      </c>
      <c r="D1635" s="2" t="s">
        <v>3243</v>
      </c>
      <c r="E1635" s="1" t="s">
        <v>23</v>
      </c>
      <c r="F1635" s="3" t="s">
        <v>3244</v>
      </c>
      <c r="G1635" s="1">
        <v>193</v>
      </c>
      <c r="H1635" s="3" t="s">
        <v>1158</v>
      </c>
      <c r="I1635" s="3" t="s">
        <v>1153</v>
      </c>
      <c r="J1635" s="1" t="s">
        <v>18</v>
      </c>
      <c r="K1635" s="1" t="s">
        <v>532</v>
      </c>
      <c r="L1635" s="4" t="s">
        <v>3260</v>
      </c>
      <c r="M1635" s="25" t="s">
        <v>19</v>
      </c>
      <c r="N1635" s="5">
        <v>45565</v>
      </c>
      <c r="O1635" s="5">
        <v>49217</v>
      </c>
      <c r="P1635" s="3" t="s">
        <v>3095</v>
      </c>
      <c r="Q1635" s="3" t="s">
        <v>1691</v>
      </c>
      <c r="R1635" s="3" t="s">
        <v>1197</v>
      </c>
      <c r="S1635" s="1" t="s">
        <v>22</v>
      </c>
    </row>
    <row r="1636" spans="1:19" ht="25.5" x14ac:dyDescent="0.2">
      <c r="A1636" s="1">
        <v>2026445</v>
      </c>
      <c r="B1636" s="5">
        <v>46199</v>
      </c>
      <c r="C1636" s="7" t="s">
        <v>3197</v>
      </c>
      <c r="D1636" s="2" t="s">
        <v>3245</v>
      </c>
      <c r="E1636" s="1" t="s">
        <v>23</v>
      </c>
      <c r="F1636" s="3" t="s">
        <v>3244</v>
      </c>
      <c r="G1636" s="1">
        <v>127</v>
      </c>
      <c r="H1636" s="3" t="s">
        <v>1158</v>
      </c>
      <c r="I1636" s="3" t="s">
        <v>1153</v>
      </c>
      <c r="J1636" s="1" t="s">
        <v>18</v>
      </c>
      <c r="K1636" s="1" t="s">
        <v>532</v>
      </c>
      <c r="L1636" s="4" t="s">
        <v>3261</v>
      </c>
      <c r="M1636" s="25" t="s">
        <v>19</v>
      </c>
      <c r="N1636" s="5">
        <v>45565</v>
      </c>
      <c r="O1636" s="5">
        <v>49217</v>
      </c>
      <c r="P1636" s="3" t="s">
        <v>3095</v>
      </c>
      <c r="Q1636" s="3" t="s">
        <v>1691</v>
      </c>
      <c r="R1636" s="3" t="s">
        <v>1197</v>
      </c>
      <c r="S1636" s="1" t="s">
        <v>22</v>
      </c>
    </row>
    <row r="1637" spans="1:19" ht="25.5" x14ac:dyDescent="0.2">
      <c r="A1637" s="1">
        <v>2026446</v>
      </c>
      <c r="B1637" s="5">
        <v>46199</v>
      </c>
      <c r="C1637" s="7" t="s">
        <v>3197</v>
      </c>
      <c r="D1637" s="2" t="s">
        <v>3246</v>
      </c>
      <c r="E1637" s="1" t="s">
        <v>729</v>
      </c>
      <c r="F1637" s="3" t="s">
        <v>3262</v>
      </c>
      <c r="G1637" s="1" t="s">
        <v>396</v>
      </c>
      <c r="H1637" s="3" t="s">
        <v>1158</v>
      </c>
      <c r="I1637" s="3" t="s">
        <v>1153</v>
      </c>
      <c r="J1637" s="1" t="s">
        <v>18</v>
      </c>
      <c r="K1637" s="1" t="s">
        <v>532</v>
      </c>
      <c r="L1637" s="4" t="s">
        <v>3263</v>
      </c>
      <c r="M1637" s="25" t="s">
        <v>19</v>
      </c>
      <c r="N1637" s="5">
        <v>45504</v>
      </c>
      <c r="O1637" s="5">
        <v>49156</v>
      </c>
      <c r="P1637" s="3" t="s">
        <v>3095</v>
      </c>
      <c r="Q1637" s="3" t="s">
        <v>1691</v>
      </c>
      <c r="R1637" s="3" t="s">
        <v>1197</v>
      </c>
      <c r="S1637" s="1" t="s">
        <v>22</v>
      </c>
    </row>
    <row r="1638" spans="1:19" ht="25.5" x14ac:dyDescent="0.2">
      <c r="A1638" s="1">
        <v>2026447</v>
      </c>
      <c r="B1638" s="5">
        <v>46199</v>
      </c>
      <c r="C1638" s="7" t="s">
        <v>3197</v>
      </c>
      <c r="D1638" s="2" t="s">
        <v>3247</v>
      </c>
      <c r="E1638" s="1" t="s">
        <v>729</v>
      </c>
      <c r="F1638" s="3" t="s">
        <v>3262</v>
      </c>
      <c r="G1638" s="1">
        <v>26</v>
      </c>
      <c r="H1638" s="3" t="s">
        <v>1158</v>
      </c>
      <c r="I1638" s="3" t="s">
        <v>1153</v>
      </c>
      <c r="J1638" s="1" t="s">
        <v>18</v>
      </c>
      <c r="K1638" s="1" t="s">
        <v>532</v>
      </c>
      <c r="L1638" s="4" t="s">
        <v>2264</v>
      </c>
      <c r="M1638" s="25" t="s">
        <v>19</v>
      </c>
      <c r="N1638" s="5">
        <v>45382</v>
      </c>
      <c r="O1638" s="5">
        <v>49034</v>
      </c>
      <c r="P1638" s="3" t="s">
        <v>3095</v>
      </c>
      <c r="Q1638" s="3" t="s">
        <v>1691</v>
      </c>
      <c r="R1638" s="3" t="s">
        <v>1197</v>
      </c>
      <c r="S1638" s="1" t="s">
        <v>22</v>
      </c>
    </row>
    <row r="1639" spans="1:19" ht="25.5" x14ac:dyDescent="0.2">
      <c r="A1639" s="1">
        <v>2026448</v>
      </c>
      <c r="B1639" s="5">
        <v>46199</v>
      </c>
      <c r="C1639" s="7" t="s">
        <v>3197</v>
      </c>
      <c r="D1639" s="2" t="s">
        <v>3248</v>
      </c>
      <c r="E1639" s="1" t="s">
        <v>23</v>
      </c>
      <c r="F1639" s="3" t="s">
        <v>3264</v>
      </c>
      <c r="G1639" s="1" t="s">
        <v>396</v>
      </c>
      <c r="H1639" s="3" t="s">
        <v>1158</v>
      </c>
      <c r="I1639" s="3" t="s">
        <v>1153</v>
      </c>
      <c r="J1639" s="1" t="s">
        <v>18</v>
      </c>
      <c r="K1639" s="1" t="s">
        <v>532</v>
      </c>
      <c r="L1639" s="4" t="s">
        <v>3265</v>
      </c>
      <c r="M1639" s="25" t="s">
        <v>19</v>
      </c>
      <c r="N1639" s="5">
        <v>45382</v>
      </c>
      <c r="O1639" s="5">
        <v>49034</v>
      </c>
      <c r="P1639" s="3" t="s">
        <v>3095</v>
      </c>
      <c r="Q1639" s="3" t="s">
        <v>1691</v>
      </c>
      <c r="R1639" s="3" t="s">
        <v>1197</v>
      </c>
      <c r="S1639" s="1" t="s">
        <v>22</v>
      </c>
    </row>
    <row r="1640" spans="1:19" ht="25.5" x14ac:dyDescent="0.2">
      <c r="A1640" s="1">
        <v>2026449</v>
      </c>
      <c r="B1640" s="5">
        <v>46199</v>
      </c>
      <c r="C1640" s="7" t="s">
        <v>3197</v>
      </c>
      <c r="D1640" s="2" t="s">
        <v>3249</v>
      </c>
      <c r="E1640" s="1" t="s">
        <v>23</v>
      </c>
      <c r="F1640" s="3" t="s">
        <v>3264</v>
      </c>
      <c r="G1640" s="1" t="s">
        <v>396</v>
      </c>
      <c r="H1640" s="3" t="s">
        <v>1158</v>
      </c>
      <c r="I1640" s="3" t="s">
        <v>1153</v>
      </c>
      <c r="J1640" s="1" t="s">
        <v>18</v>
      </c>
      <c r="K1640" s="1" t="s">
        <v>532</v>
      </c>
      <c r="L1640" s="4" t="s">
        <v>3266</v>
      </c>
      <c r="M1640" s="25" t="s">
        <v>19</v>
      </c>
      <c r="N1640" s="5">
        <v>45565</v>
      </c>
      <c r="O1640" s="5">
        <v>49217</v>
      </c>
      <c r="P1640" s="3" t="s">
        <v>3095</v>
      </c>
      <c r="Q1640" s="3" t="s">
        <v>1691</v>
      </c>
      <c r="R1640" s="3" t="s">
        <v>1197</v>
      </c>
      <c r="S1640" s="1" t="s">
        <v>22</v>
      </c>
    </row>
    <row r="1641" spans="1:19" ht="25.5" x14ac:dyDescent="0.2">
      <c r="A1641" s="1">
        <v>2026450</v>
      </c>
      <c r="B1641" s="5">
        <v>46199</v>
      </c>
      <c r="C1641" s="7" t="s">
        <v>3197</v>
      </c>
      <c r="D1641" s="2" t="s">
        <v>3250</v>
      </c>
      <c r="E1641" s="1" t="s">
        <v>23</v>
      </c>
      <c r="F1641" s="3" t="s">
        <v>3264</v>
      </c>
      <c r="G1641" s="1">
        <v>12</v>
      </c>
      <c r="H1641" s="3" t="s">
        <v>1158</v>
      </c>
      <c r="I1641" s="3" t="s">
        <v>1153</v>
      </c>
      <c r="J1641" s="1" t="s">
        <v>18</v>
      </c>
      <c r="K1641" s="1" t="s">
        <v>532</v>
      </c>
      <c r="L1641" s="4" t="s">
        <v>3267</v>
      </c>
      <c r="M1641" s="25" t="s">
        <v>19</v>
      </c>
      <c r="N1641" s="5">
        <v>45350</v>
      </c>
      <c r="O1641" s="5">
        <v>49003</v>
      </c>
      <c r="P1641" s="3" t="s">
        <v>3095</v>
      </c>
      <c r="Q1641" s="3" t="s">
        <v>1691</v>
      </c>
      <c r="R1641" s="3" t="s">
        <v>1197</v>
      </c>
      <c r="S1641" s="1" t="s">
        <v>22</v>
      </c>
    </row>
    <row r="1642" spans="1:19" ht="25.5" x14ac:dyDescent="0.2">
      <c r="A1642" s="1">
        <v>2026451</v>
      </c>
      <c r="B1642" s="5">
        <v>46199</v>
      </c>
      <c r="C1642" s="7" t="s">
        <v>3197</v>
      </c>
      <c r="D1642" s="2" t="s">
        <v>3251</v>
      </c>
      <c r="E1642" s="1" t="s">
        <v>23</v>
      </c>
      <c r="F1642" s="3" t="s">
        <v>3268</v>
      </c>
      <c r="G1642" s="1">
        <v>161</v>
      </c>
      <c r="H1642" s="3" t="s">
        <v>1158</v>
      </c>
      <c r="I1642" s="3" t="s">
        <v>1153</v>
      </c>
      <c r="J1642" s="1" t="s">
        <v>18</v>
      </c>
      <c r="K1642" s="1" t="s">
        <v>532</v>
      </c>
      <c r="L1642" s="4" t="s">
        <v>3269</v>
      </c>
      <c r="M1642" s="25" t="s">
        <v>19</v>
      </c>
      <c r="N1642" s="5">
        <v>45565</v>
      </c>
      <c r="O1642" s="5">
        <v>49217</v>
      </c>
      <c r="P1642" s="3" t="s">
        <v>3095</v>
      </c>
      <c r="Q1642" s="3" t="s">
        <v>1691</v>
      </c>
      <c r="R1642" s="3" t="s">
        <v>1197</v>
      </c>
      <c r="S1642" s="1" t="s">
        <v>22</v>
      </c>
    </row>
    <row r="1643" spans="1:19" ht="25.5" x14ac:dyDescent="0.2">
      <c r="A1643" s="1">
        <v>2026452</v>
      </c>
      <c r="B1643" s="5">
        <v>46199</v>
      </c>
      <c r="C1643" s="7" t="s">
        <v>3197</v>
      </c>
      <c r="D1643" s="2" t="s">
        <v>3252</v>
      </c>
      <c r="E1643" s="1" t="s">
        <v>721</v>
      </c>
      <c r="F1643" s="3" t="s">
        <v>3264</v>
      </c>
      <c r="G1643" s="1" t="s">
        <v>396</v>
      </c>
      <c r="H1643" s="3" t="s">
        <v>1158</v>
      </c>
      <c r="I1643" s="3" t="s">
        <v>1153</v>
      </c>
      <c r="J1643" s="1" t="s">
        <v>18</v>
      </c>
      <c r="K1643" s="1" t="s">
        <v>532</v>
      </c>
      <c r="L1643" s="4" t="s">
        <v>3270</v>
      </c>
      <c r="M1643" s="25" t="s">
        <v>19</v>
      </c>
      <c r="N1643" s="5">
        <v>45565</v>
      </c>
      <c r="O1643" s="5">
        <v>49217</v>
      </c>
      <c r="P1643" s="3" t="s">
        <v>3095</v>
      </c>
      <c r="Q1643" s="3" t="s">
        <v>1691</v>
      </c>
      <c r="R1643" s="3" t="s">
        <v>1197</v>
      </c>
      <c r="S1643" s="1" t="s">
        <v>22</v>
      </c>
    </row>
    <row r="1644" spans="1:19" ht="25.5" x14ac:dyDescent="0.2">
      <c r="A1644" s="1">
        <v>2026453</v>
      </c>
      <c r="B1644" s="5">
        <v>46199</v>
      </c>
      <c r="C1644" s="7" t="s">
        <v>3197</v>
      </c>
      <c r="D1644" s="2" t="s">
        <v>3253</v>
      </c>
      <c r="E1644" s="1" t="s">
        <v>23</v>
      </c>
      <c r="F1644" s="3" t="s">
        <v>3262</v>
      </c>
      <c r="G1644" s="1">
        <v>73</v>
      </c>
      <c r="H1644" s="3" t="s">
        <v>1158</v>
      </c>
      <c r="I1644" s="3" t="s">
        <v>1153</v>
      </c>
      <c r="J1644" s="1" t="s">
        <v>18</v>
      </c>
      <c r="K1644" s="1" t="s">
        <v>532</v>
      </c>
      <c r="L1644" s="4" t="s">
        <v>3271</v>
      </c>
      <c r="M1644" s="25" t="s">
        <v>19</v>
      </c>
      <c r="N1644" s="5">
        <v>45504</v>
      </c>
      <c r="O1644" s="5">
        <v>49156</v>
      </c>
      <c r="P1644" s="3" t="s">
        <v>3095</v>
      </c>
      <c r="Q1644" s="3" t="s">
        <v>1691</v>
      </c>
      <c r="R1644" s="3" t="s">
        <v>1197</v>
      </c>
      <c r="S1644" s="1" t="s">
        <v>22</v>
      </c>
    </row>
    <row r="1645" spans="1:19" ht="25.5" x14ac:dyDescent="0.2">
      <c r="A1645" s="1">
        <v>2026454</v>
      </c>
      <c r="B1645" s="5">
        <v>46199</v>
      </c>
      <c r="C1645" s="7" t="s">
        <v>3197</v>
      </c>
      <c r="D1645" s="2" t="s">
        <v>2273</v>
      </c>
      <c r="E1645" s="1" t="s">
        <v>23</v>
      </c>
      <c r="F1645" s="3" t="s">
        <v>3262</v>
      </c>
      <c r="G1645" s="1">
        <v>4</v>
      </c>
      <c r="H1645" s="3" t="s">
        <v>1158</v>
      </c>
      <c r="I1645" s="3" t="s">
        <v>1153</v>
      </c>
      <c r="J1645" s="1" t="s">
        <v>18</v>
      </c>
      <c r="K1645" s="1" t="s">
        <v>532</v>
      </c>
      <c r="L1645" s="4" t="s">
        <v>3272</v>
      </c>
      <c r="M1645" s="25" t="s">
        <v>19</v>
      </c>
      <c r="N1645" s="5">
        <v>45350</v>
      </c>
      <c r="O1645" s="5">
        <v>49003</v>
      </c>
      <c r="P1645" s="3" t="s">
        <v>3095</v>
      </c>
      <c r="Q1645" s="3" t="s">
        <v>1691</v>
      </c>
      <c r="R1645" s="3" t="s">
        <v>1197</v>
      </c>
      <c r="S1645" s="1" t="s">
        <v>22</v>
      </c>
    </row>
    <row r="1646" spans="1:19" ht="25.5" x14ac:dyDescent="0.2">
      <c r="A1646" s="1">
        <v>2026455</v>
      </c>
      <c r="B1646" s="5">
        <v>46199</v>
      </c>
      <c r="C1646" s="7" t="s">
        <v>3197</v>
      </c>
      <c r="D1646" s="2" t="s">
        <v>2270</v>
      </c>
      <c r="E1646" s="1" t="s">
        <v>23</v>
      </c>
      <c r="F1646" s="3" t="s">
        <v>3262</v>
      </c>
      <c r="G1646" s="1">
        <v>79</v>
      </c>
      <c r="H1646" s="3" t="s">
        <v>1158</v>
      </c>
      <c r="I1646" s="3" t="s">
        <v>1153</v>
      </c>
      <c r="J1646" s="1" t="s">
        <v>18</v>
      </c>
      <c r="K1646" s="1" t="s">
        <v>532</v>
      </c>
      <c r="L1646" s="4" t="s">
        <v>2271</v>
      </c>
      <c r="M1646" s="25" t="s">
        <v>19</v>
      </c>
      <c r="N1646" s="5">
        <v>44804</v>
      </c>
      <c r="O1646" s="5">
        <v>48457</v>
      </c>
      <c r="P1646" s="3" t="s">
        <v>3095</v>
      </c>
      <c r="Q1646" s="3" t="s">
        <v>1691</v>
      </c>
      <c r="R1646" s="3" t="s">
        <v>1197</v>
      </c>
      <c r="S1646" s="1" t="s">
        <v>22</v>
      </c>
    </row>
    <row r="1647" spans="1:19" ht="25.5" x14ac:dyDescent="0.2">
      <c r="A1647" s="1">
        <v>2026456</v>
      </c>
      <c r="B1647" s="5">
        <v>46199</v>
      </c>
      <c r="C1647" s="7" t="s">
        <v>3197</v>
      </c>
      <c r="D1647" s="2" t="s">
        <v>3254</v>
      </c>
      <c r="E1647" s="1" t="s">
        <v>26</v>
      </c>
      <c r="F1647" s="3" t="s">
        <v>3255</v>
      </c>
      <c r="G1647" s="1" t="s">
        <v>396</v>
      </c>
      <c r="H1647" s="3" t="s">
        <v>1158</v>
      </c>
      <c r="I1647" s="3" t="s">
        <v>1153</v>
      </c>
      <c r="J1647" s="1" t="s">
        <v>28</v>
      </c>
      <c r="K1647" s="1" t="s">
        <v>489</v>
      </c>
      <c r="L1647" s="4" t="s">
        <v>1161</v>
      </c>
      <c r="M1647" s="25" t="s">
        <v>29</v>
      </c>
      <c r="N1647" s="5">
        <v>45138</v>
      </c>
      <c r="O1647" s="5">
        <v>48791</v>
      </c>
      <c r="P1647" s="3" t="s">
        <v>3095</v>
      </c>
      <c r="Q1647" s="3" t="s">
        <v>1691</v>
      </c>
      <c r="R1647" s="3" t="s">
        <v>1197</v>
      </c>
      <c r="S1647" s="1" t="s">
        <v>22</v>
      </c>
    </row>
    <row r="1648" spans="1:19" ht="25.5" x14ac:dyDescent="0.2">
      <c r="A1648" s="1">
        <v>2026457</v>
      </c>
      <c r="B1648" s="5">
        <v>46213</v>
      </c>
      <c r="C1648" s="7" t="s">
        <v>3320</v>
      </c>
      <c r="D1648" s="2" t="s">
        <v>3283</v>
      </c>
      <c r="E1648" s="1" t="s">
        <v>23</v>
      </c>
      <c r="F1648" s="3" t="s">
        <v>1959</v>
      </c>
      <c r="G1648" s="1">
        <v>100</v>
      </c>
      <c r="H1648" s="3" t="s">
        <v>1974</v>
      </c>
      <c r="I1648" s="3" t="s">
        <v>719</v>
      </c>
      <c r="J1648" s="1" t="s">
        <v>24</v>
      </c>
      <c r="K1648" s="1" t="s">
        <v>30</v>
      </c>
      <c r="M1648" s="25"/>
      <c r="O1648" s="5"/>
      <c r="P1648" s="3" t="s">
        <v>55</v>
      </c>
      <c r="Q1648" s="3" t="s">
        <v>3282</v>
      </c>
      <c r="R1648" s="3" t="s">
        <v>2888</v>
      </c>
      <c r="S1648" s="1" t="s">
        <v>22</v>
      </c>
    </row>
    <row r="1649" spans="1:21" ht="25.5" x14ac:dyDescent="0.2">
      <c r="A1649" s="1">
        <v>2026458</v>
      </c>
      <c r="B1649" s="5">
        <v>46213</v>
      </c>
      <c r="C1649" s="7" t="s">
        <v>3320</v>
      </c>
      <c r="D1649" s="2" t="s">
        <v>3284</v>
      </c>
      <c r="E1649" s="1" t="s">
        <v>23</v>
      </c>
      <c r="F1649" s="3" t="s">
        <v>1959</v>
      </c>
      <c r="G1649" s="1">
        <v>100</v>
      </c>
      <c r="H1649" s="3" t="s">
        <v>1974</v>
      </c>
      <c r="I1649" s="3" t="s">
        <v>719</v>
      </c>
      <c r="J1649" s="1" t="s">
        <v>24</v>
      </c>
      <c r="K1649" s="1" t="s">
        <v>532</v>
      </c>
      <c r="L1649" s="4" t="s">
        <v>1981</v>
      </c>
      <c r="M1649" s="25" t="s">
        <v>19</v>
      </c>
      <c r="N1649" s="5">
        <v>45322</v>
      </c>
      <c r="O1649" s="5">
        <v>48975</v>
      </c>
      <c r="P1649" s="3" t="s">
        <v>55</v>
      </c>
      <c r="Q1649" s="3" t="s">
        <v>3282</v>
      </c>
      <c r="R1649" s="3" t="s">
        <v>2888</v>
      </c>
      <c r="S1649" s="1" t="s">
        <v>22</v>
      </c>
    </row>
    <row r="1650" spans="1:21" ht="25.5" x14ac:dyDescent="0.2">
      <c r="A1650" s="1">
        <v>2026459</v>
      </c>
      <c r="B1650" s="5">
        <v>46213</v>
      </c>
      <c r="C1650" s="7" t="s">
        <v>3320</v>
      </c>
      <c r="D1650" s="2" t="s">
        <v>3285</v>
      </c>
      <c r="E1650" s="1" t="s">
        <v>23</v>
      </c>
      <c r="F1650" s="3" t="s">
        <v>1959</v>
      </c>
      <c r="G1650" s="1">
        <v>100</v>
      </c>
      <c r="H1650" s="3" t="s">
        <v>1974</v>
      </c>
      <c r="I1650" s="3" t="s">
        <v>719</v>
      </c>
      <c r="J1650" s="1" t="s">
        <v>24</v>
      </c>
      <c r="K1650" s="1" t="s">
        <v>532</v>
      </c>
      <c r="L1650" s="4" t="s">
        <v>1982</v>
      </c>
      <c r="M1650" s="25" t="s">
        <v>19</v>
      </c>
      <c r="N1650" s="5">
        <v>45322</v>
      </c>
      <c r="O1650" s="5">
        <v>48975</v>
      </c>
      <c r="P1650" s="3" t="s">
        <v>55</v>
      </c>
      <c r="Q1650" s="3" t="s">
        <v>3282</v>
      </c>
      <c r="R1650" s="3" t="s">
        <v>2888</v>
      </c>
      <c r="S1650" s="1" t="s">
        <v>22</v>
      </c>
    </row>
    <row r="1651" spans="1:21" ht="25.5" x14ac:dyDescent="0.2">
      <c r="A1651" s="1">
        <v>2026460</v>
      </c>
      <c r="B1651" s="5">
        <v>46213</v>
      </c>
      <c r="C1651" s="7" t="s">
        <v>3320</v>
      </c>
      <c r="D1651" s="2" t="s">
        <v>3286</v>
      </c>
      <c r="E1651" s="1" t="s">
        <v>23</v>
      </c>
      <c r="F1651" s="3" t="s">
        <v>1959</v>
      </c>
      <c r="G1651" s="1">
        <v>100</v>
      </c>
      <c r="H1651" s="3" t="s">
        <v>1974</v>
      </c>
      <c r="I1651" s="3" t="s">
        <v>719</v>
      </c>
      <c r="J1651" s="1" t="s">
        <v>24</v>
      </c>
      <c r="K1651" s="1" t="s">
        <v>532</v>
      </c>
      <c r="L1651" s="4" t="s">
        <v>3296</v>
      </c>
      <c r="M1651" s="25" t="s">
        <v>19</v>
      </c>
      <c r="N1651" s="5">
        <v>43281</v>
      </c>
      <c r="O1651" s="5">
        <v>46934</v>
      </c>
      <c r="P1651" s="3" t="s">
        <v>55</v>
      </c>
      <c r="Q1651" s="3" t="s">
        <v>3282</v>
      </c>
      <c r="R1651" s="3" t="s">
        <v>2888</v>
      </c>
      <c r="S1651" s="1" t="s">
        <v>22</v>
      </c>
    </row>
    <row r="1652" spans="1:21" ht="25.5" x14ac:dyDescent="0.2">
      <c r="A1652" s="1">
        <v>2026461</v>
      </c>
      <c r="B1652" s="5">
        <v>46213</v>
      </c>
      <c r="C1652" s="7" t="s">
        <v>3320</v>
      </c>
      <c r="D1652" s="2" t="s">
        <v>3287</v>
      </c>
      <c r="E1652" s="1" t="s">
        <v>23</v>
      </c>
      <c r="F1652" s="3" t="s">
        <v>1959</v>
      </c>
      <c r="G1652" s="1">
        <v>100</v>
      </c>
      <c r="H1652" s="3" t="s">
        <v>1974</v>
      </c>
      <c r="I1652" s="3" t="s">
        <v>719</v>
      </c>
      <c r="J1652" s="1" t="s">
        <v>24</v>
      </c>
      <c r="K1652" s="1" t="s">
        <v>532</v>
      </c>
      <c r="L1652" s="4" t="s">
        <v>1984</v>
      </c>
      <c r="M1652" s="25" t="s">
        <v>19</v>
      </c>
      <c r="N1652" s="5">
        <v>42825</v>
      </c>
      <c r="O1652" s="5">
        <v>46477</v>
      </c>
      <c r="P1652" s="3" t="s">
        <v>55</v>
      </c>
      <c r="Q1652" s="3" t="s">
        <v>3282</v>
      </c>
      <c r="R1652" s="3" t="s">
        <v>2888</v>
      </c>
      <c r="S1652" s="1" t="s">
        <v>22</v>
      </c>
    </row>
    <row r="1653" spans="1:21" ht="25.5" x14ac:dyDescent="0.2">
      <c r="A1653" s="1">
        <v>2026462</v>
      </c>
      <c r="B1653" s="5">
        <v>46213</v>
      </c>
      <c r="C1653" s="7" t="s">
        <v>3320</v>
      </c>
      <c r="D1653" s="2" t="s">
        <v>3288</v>
      </c>
      <c r="E1653" s="1" t="s">
        <v>23</v>
      </c>
      <c r="F1653" s="3" t="s">
        <v>1959</v>
      </c>
      <c r="G1653" s="1">
        <v>100</v>
      </c>
      <c r="H1653" s="3" t="s">
        <v>1974</v>
      </c>
      <c r="I1653" s="3" t="s">
        <v>719</v>
      </c>
      <c r="J1653" s="1" t="s">
        <v>24</v>
      </c>
      <c r="K1653" s="1" t="s">
        <v>532</v>
      </c>
      <c r="L1653" s="4" t="s">
        <v>3297</v>
      </c>
      <c r="M1653" s="25" t="s">
        <v>19</v>
      </c>
      <c r="N1653" s="5">
        <v>43616</v>
      </c>
      <c r="O1653" s="5">
        <v>47269</v>
      </c>
      <c r="P1653" s="3" t="s">
        <v>55</v>
      </c>
      <c r="Q1653" s="3" t="s">
        <v>3282</v>
      </c>
      <c r="R1653" s="3" t="s">
        <v>2888</v>
      </c>
      <c r="S1653" s="1" t="s">
        <v>22</v>
      </c>
    </row>
    <row r="1654" spans="1:21" ht="25.5" x14ac:dyDescent="0.2">
      <c r="A1654" s="1">
        <v>2026463</v>
      </c>
      <c r="B1654" s="5">
        <v>46213</v>
      </c>
      <c r="C1654" s="7" t="s">
        <v>3320</v>
      </c>
      <c r="D1654" s="2" t="s">
        <v>3289</v>
      </c>
      <c r="E1654" s="1" t="s">
        <v>23</v>
      </c>
      <c r="F1654" s="3" t="s">
        <v>1959</v>
      </c>
      <c r="G1654" s="1">
        <v>100</v>
      </c>
      <c r="H1654" s="3" t="s">
        <v>1974</v>
      </c>
      <c r="I1654" s="3" t="s">
        <v>719</v>
      </c>
      <c r="J1654" s="1" t="s">
        <v>24</v>
      </c>
      <c r="K1654" s="1" t="s">
        <v>532</v>
      </c>
      <c r="L1654" s="4" t="s">
        <v>1986</v>
      </c>
      <c r="M1654" s="25" t="s">
        <v>19</v>
      </c>
      <c r="N1654" s="5">
        <v>42766</v>
      </c>
      <c r="O1654" s="5" t="s">
        <v>3303</v>
      </c>
      <c r="P1654" s="3" t="s">
        <v>55</v>
      </c>
      <c r="Q1654" s="3" t="s">
        <v>3282</v>
      </c>
      <c r="R1654" s="3" t="s">
        <v>2888</v>
      </c>
      <c r="S1654" s="1" t="s">
        <v>22</v>
      </c>
    </row>
    <row r="1655" spans="1:21" ht="25.5" x14ac:dyDescent="0.2">
      <c r="A1655" s="1">
        <v>2026464</v>
      </c>
      <c r="B1655" s="5">
        <v>46213</v>
      </c>
      <c r="C1655" s="7" t="s">
        <v>3320</v>
      </c>
      <c r="D1655" s="2" t="s">
        <v>3290</v>
      </c>
      <c r="E1655" s="1" t="s">
        <v>23</v>
      </c>
      <c r="F1655" s="3" t="s">
        <v>1959</v>
      </c>
      <c r="G1655" s="1">
        <v>100</v>
      </c>
      <c r="H1655" s="3" t="s">
        <v>1974</v>
      </c>
      <c r="I1655" s="3" t="s">
        <v>719</v>
      </c>
      <c r="J1655" s="1" t="s">
        <v>24</v>
      </c>
      <c r="K1655" s="1" t="s">
        <v>532</v>
      </c>
      <c r="L1655" s="4" t="s">
        <v>3298</v>
      </c>
      <c r="M1655" s="25" t="s">
        <v>19</v>
      </c>
      <c r="N1655" s="162">
        <v>46022</v>
      </c>
      <c r="O1655" s="162">
        <v>49674</v>
      </c>
      <c r="P1655" s="3" t="s">
        <v>55</v>
      </c>
      <c r="Q1655" s="3" t="s">
        <v>3282</v>
      </c>
      <c r="R1655" s="3" t="s">
        <v>2888</v>
      </c>
      <c r="S1655" s="1" t="s">
        <v>22</v>
      </c>
      <c r="U1655" s="103" t="s">
        <v>3304</v>
      </c>
    </row>
    <row r="1656" spans="1:21" ht="25.5" x14ac:dyDescent="0.2">
      <c r="A1656" s="1">
        <v>2026465</v>
      </c>
      <c r="B1656" s="5">
        <v>46213</v>
      </c>
      <c r="C1656" s="7" t="s">
        <v>3320</v>
      </c>
      <c r="D1656" s="2" t="s">
        <v>3291</v>
      </c>
      <c r="E1656" s="1" t="s">
        <v>23</v>
      </c>
      <c r="F1656" s="3" t="s">
        <v>1959</v>
      </c>
      <c r="G1656" s="1">
        <v>100</v>
      </c>
      <c r="H1656" s="3" t="s">
        <v>1974</v>
      </c>
      <c r="I1656" s="3" t="s">
        <v>719</v>
      </c>
      <c r="J1656" s="1" t="s">
        <v>24</v>
      </c>
      <c r="K1656" s="1" t="s">
        <v>532</v>
      </c>
      <c r="L1656" s="4" t="s">
        <v>3305</v>
      </c>
      <c r="M1656" s="25" t="s">
        <v>19</v>
      </c>
      <c r="N1656" s="162">
        <v>46022</v>
      </c>
      <c r="O1656" s="162">
        <v>49674</v>
      </c>
      <c r="P1656" s="3" t="s">
        <v>55</v>
      </c>
      <c r="Q1656" s="3" t="s">
        <v>3282</v>
      </c>
      <c r="R1656" s="3" t="s">
        <v>2888</v>
      </c>
      <c r="S1656" s="1" t="s">
        <v>22</v>
      </c>
      <c r="U1656" s="103" t="s">
        <v>3304</v>
      </c>
    </row>
    <row r="1657" spans="1:21" ht="25.5" x14ac:dyDescent="0.2">
      <c r="A1657" s="1">
        <v>2026466</v>
      </c>
      <c r="B1657" s="5">
        <v>46213</v>
      </c>
      <c r="C1657" s="7" t="s">
        <v>3320</v>
      </c>
      <c r="D1657" s="2" t="s">
        <v>3292</v>
      </c>
      <c r="E1657" s="1" t="s">
        <v>23</v>
      </c>
      <c r="F1657" s="3" t="s">
        <v>1959</v>
      </c>
      <c r="G1657" s="1">
        <v>100</v>
      </c>
      <c r="H1657" s="3" t="s">
        <v>1974</v>
      </c>
      <c r="I1657" s="3" t="s">
        <v>719</v>
      </c>
      <c r="J1657" s="1" t="s">
        <v>24</v>
      </c>
      <c r="K1657" s="1" t="s">
        <v>532</v>
      </c>
      <c r="L1657" s="4" t="s">
        <v>3299</v>
      </c>
      <c r="M1657" s="25" t="s">
        <v>19</v>
      </c>
      <c r="N1657" s="5">
        <v>42766</v>
      </c>
      <c r="O1657" s="5">
        <v>46752</v>
      </c>
      <c r="P1657" s="3" t="s">
        <v>55</v>
      </c>
      <c r="Q1657" s="3" t="s">
        <v>3282</v>
      </c>
      <c r="R1657" s="3" t="s">
        <v>2888</v>
      </c>
      <c r="S1657" s="1" t="s">
        <v>22</v>
      </c>
    </row>
    <row r="1658" spans="1:21" ht="25.5" x14ac:dyDescent="0.2">
      <c r="A1658" s="1">
        <v>2026467</v>
      </c>
      <c r="B1658" s="5">
        <v>46213</v>
      </c>
      <c r="C1658" s="7" t="s">
        <v>3320</v>
      </c>
      <c r="D1658" s="2" t="s">
        <v>3293</v>
      </c>
      <c r="E1658" s="1" t="s">
        <v>23</v>
      </c>
      <c r="F1658" s="3" t="s">
        <v>1959</v>
      </c>
      <c r="G1658" s="1">
        <v>100</v>
      </c>
      <c r="H1658" s="3" t="s">
        <v>1974</v>
      </c>
      <c r="I1658" s="3" t="s">
        <v>719</v>
      </c>
      <c r="J1658" s="1" t="s">
        <v>24</v>
      </c>
      <c r="K1658" s="1" t="s">
        <v>532</v>
      </c>
      <c r="L1658" s="4" t="s">
        <v>3300</v>
      </c>
      <c r="M1658" s="25" t="s">
        <v>19</v>
      </c>
      <c r="N1658" s="5">
        <v>45046</v>
      </c>
      <c r="O1658" s="5">
        <v>48699</v>
      </c>
      <c r="P1658" s="3" t="s">
        <v>55</v>
      </c>
      <c r="Q1658" s="3" t="s">
        <v>3282</v>
      </c>
      <c r="R1658" s="3" t="s">
        <v>2888</v>
      </c>
      <c r="S1658" s="1" t="s">
        <v>22</v>
      </c>
    </row>
    <row r="1659" spans="1:21" ht="25.5" x14ac:dyDescent="0.2">
      <c r="A1659" s="1">
        <v>2026468</v>
      </c>
      <c r="B1659" s="5">
        <v>46213</v>
      </c>
      <c r="C1659" s="7" t="s">
        <v>3320</v>
      </c>
      <c r="D1659" s="2" t="s">
        <v>3294</v>
      </c>
      <c r="E1659" s="1" t="s">
        <v>23</v>
      </c>
      <c r="F1659" s="3" t="s">
        <v>1959</v>
      </c>
      <c r="G1659" s="1">
        <v>100</v>
      </c>
      <c r="H1659" s="3" t="s">
        <v>1974</v>
      </c>
      <c r="I1659" s="3" t="s">
        <v>719</v>
      </c>
      <c r="J1659" s="1" t="s">
        <v>24</v>
      </c>
      <c r="K1659" s="1" t="s">
        <v>532</v>
      </c>
      <c r="L1659" s="4" t="s">
        <v>3301</v>
      </c>
      <c r="M1659" s="25" t="s">
        <v>19</v>
      </c>
      <c r="N1659" s="5">
        <v>44286</v>
      </c>
      <c r="O1659" s="5">
        <v>47938</v>
      </c>
      <c r="P1659" s="3" t="s">
        <v>55</v>
      </c>
      <c r="Q1659" s="3" t="s">
        <v>3282</v>
      </c>
      <c r="R1659" s="3" t="s">
        <v>2888</v>
      </c>
      <c r="S1659" s="1" t="s">
        <v>22</v>
      </c>
    </row>
    <row r="1660" spans="1:21" ht="25.5" x14ac:dyDescent="0.2">
      <c r="A1660" s="1">
        <v>2026469</v>
      </c>
      <c r="B1660" s="5">
        <v>46213</v>
      </c>
      <c r="C1660" s="7" t="s">
        <v>3320</v>
      </c>
      <c r="D1660" s="2" t="s">
        <v>3295</v>
      </c>
      <c r="E1660" s="1" t="s">
        <v>23</v>
      </c>
      <c r="F1660" s="3" t="s">
        <v>1959</v>
      </c>
      <c r="G1660" s="1">
        <v>100</v>
      </c>
      <c r="H1660" s="3" t="s">
        <v>1974</v>
      </c>
      <c r="I1660" s="3" t="s">
        <v>719</v>
      </c>
      <c r="J1660" s="1" t="s">
        <v>24</v>
      </c>
      <c r="K1660" s="1" t="s">
        <v>532</v>
      </c>
      <c r="L1660" s="4" t="s">
        <v>3302</v>
      </c>
      <c r="M1660" s="25" t="s">
        <v>19</v>
      </c>
      <c r="N1660" s="5">
        <v>45504</v>
      </c>
      <c r="O1660" s="5">
        <v>49156</v>
      </c>
      <c r="P1660" s="3" t="s">
        <v>55</v>
      </c>
      <c r="Q1660" s="3" t="s">
        <v>3282</v>
      </c>
      <c r="R1660" s="3" t="s">
        <v>2888</v>
      </c>
      <c r="S1660" s="1" t="s">
        <v>22</v>
      </c>
    </row>
    <row r="1661" spans="1:21" x14ac:dyDescent="0.2">
      <c r="A1661" s="1">
        <v>2026470</v>
      </c>
      <c r="B1661" s="5">
        <v>46234</v>
      </c>
      <c r="C1661" s="7" t="s">
        <v>3320</v>
      </c>
      <c r="D1661" s="2" t="s">
        <v>3306</v>
      </c>
      <c r="E1661" s="1" t="s">
        <v>23</v>
      </c>
      <c r="F1661" s="3" t="s">
        <v>1973</v>
      </c>
      <c r="G1661" s="1">
        <v>141</v>
      </c>
      <c r="H1661" s="3" t="s">
        <v>1974</v>
      </c>
      <c r="I1661" s="3" t="s">
        <v>719</v>
      </c>
      <c r="J1661" s="1" t="s">
        <v>18</v>
      </c>
      <c r="K1661" s="1" t="s">
        <v>532</v>
      </c>
      <c r="L1661" s="4" t="s">
        <v>3315</v>
      </c>
      <c r="M1661" s="25" t="s">
        <v>19</v>
      </c>
      <c r="N1661" s="162">
        <v>46022</v>
      </c>
      <c r="O1661" s="162">
        <v>49674</v>
      </c>
      <c r="P1661" s="3" t="s">
        <v>55</v>
      </c>
      <c r="Q1661" s="3" t="s">
        <v>1112</v>
      </c>
      <c r="R1661" s="3" t="s">
        <v>1197</v>
      </c>
      <c r="S1661" s="1" t="s">
        <v>22</v>
      </c>
      <c r="U1661" s="103" t="s">
        <v>3304</v>
      </c>
    </row>
    <row r="1662" spans="1:21" x14ac:dyDescent="0.2">
      <c r="A1662" s="1">
        <v>2026471</v>
      </c>
      <c r="B1662" s="5">
        <v>46234</v>
      </c>
      <c r="C1662" s="7" t="s">
        <v>3320</v>
      </c>
      <c r="D1662" s="2" t="s">
        <v>3307</v>
      </c>
      <c r="E1662" s="1" t="s">
        <v>23</v>
      </c>
      <c r="F1662" s="3" t="s">
        <v>1959</v>
      </c>
      <c r="G1662" s="1">
        <v>63</v>
      </c>
      <c r="H1662" s="3" t="s">
        <v>1974</v>
      </c>
      <c r="I1662" s="3" t="s">
        <v>719</v>
      </c>
      <c r="J1662" s="1" t="s">
        <v>18</v>
      </c>
      <c r="K1662" s="1" t="s">
        <v>532</v>
      </c>
      <c r="L1662" s="4" t="s">
        <v>3316</v>
      </c>
      <c r="M1662" s="25" t="s">
        <v>19</v>
      </c>
      <c r="N1662" s="5">
        <v>45504</v>
      </c>
      <c r="O1662" s="5">
        <v>49156</v>
      </c>
      <c r="P1662" s="3" t="s">
        <v>55</v>
      </c>
      <c r="Q1662" s="3" t="s">
        <v>1112</v>
      </c>
      <c r="R1662" s="3" t="s">
        <v>1197</v>
      </c>
      <c r="S1662" s="1" t="s">
        <v>22</v>
      </c>
    </row>
    <row r="1663" spans="1:21" x14ac:dyDescent="0.2">
      <c r="A1663" s="1">
        <v>2026472</v>
      </c>
      <c r="B1663" s="5">
        <v>46234</v>
      </c>
      <c r="C1663" s="7" t="s">
        <v>3320</v>
      </c>
      <c r="D1663" s="2" t="s">
        <v>3308</v>
      </c>
      <c r="E1663" s="1" t="s">
        <v>23</v>
      </c>
      <c r="F1663" s="3" t="s">
        <v>1973</v>
      </c>
      <c r="G1663" s="1">
        <v>90</v>
      </c>
      <c r="H1663" s="3" t="s">
        <v>1974</v>
      </c>
      <c r="I1663" s="3" t="s">
        <v>719</v>
      </c>
      <c r="J1663" s="1" t="s">
        <v>24</v>
      </c>
      <c r="K1663" s="1" t="s">
        <v>532</v>
      </c>
      <c r="L1663" s="4" t="s">
        <v>1975</v>
      </c>
      <c r="M1663" s="25" t="s">
        <v>19</v>
      </c>
      <c r="N1663" s="5">
        <v>44074</v>
      </c>
      <c r="O1663" s="5">
        <v>47726</v>
      </c>
      <c r="P1663" s="3" t="s">
        <v>55</v>
      </c>
      <c r="Q1663" s="3" t="s">
        <v>1112</v>
      </c>
      <c r="R1663" s="3" t="s">
        <v>1197</v>
      </c>
      <c r="S1663" s="1" t="s">
        <v>22</v>
      </c>
    </row>
    <row r="1664" spans="1:21" x14ac:dyDescent="0.2">
      <c r="A1664" s="1">
        <v>2026473</v>
      </c>
      <c r="B1664" s="5">
        <v>46234</v>
      </c>
      <c r="C1664" s="7" t="s">
        <v>3320</v>
      </c>
      <c r="D1664" s="2" t="s">
        <v>3309</v>
      </c>
      <c r="E1664" s="1" t="s">
        <v>23</v>
      </c>
      <c r="F1664" s="3" t="s">
        <v>1973</v>
      </c>
      <c r="H1664" s="3" t="s">
        <v>1974</v>
      </c>
      <c r="I1664" s="3" t="s">
        <v>719</v>
      </c>
      <c r="J1664" s="1" t="s">
        <v>18</v>
      </c>
      <c r="K1664" s="1" t="s">
        <v>532</v>
      </c>
      <c r="L1664" s="4" t="s">
        <v>3317</v>
      </c>
      <c r="M1664" s="25" t="s">
        <v>19</v>
      </c>
      <c r="N1664" s="5">
        <v>45565</v>
      </c>
      <c r="O1664" s="5">
        <v>49217</v>
      </c>
      <c r="P1664" s="3" t="s">
        <v>55</v>
      </c>
      <c r="Q1664" s="3" t="s">
        <v>1112</v>
      </c>
      <c r="R1664" s="3" t="s">
        <v>1197</v>
      </c>
      <c r="S1664" s="1" t="s">
        <v>22</v>
      </c>
    </row>
    <row r="1665" spans="1:21" x14ac:dyDescent="0.2">
      <c r="A1665" s="1">
        <v>2026474</v>
      </c>
      <c r="B1665" s="5">
        <v>46234</v>
      </c>
      <c r="C1665" s="7" t="s">
        <v>3320</v>
      </c>
      <c r="D1665" s="2" t="s">
        <v>3310</v>
      </c>
      <c r="E1665" s="1" t="s">
        <v>23</v>
      </c>
      <c r="F1665" s="3" t="s">
        <v>2003</v>
      </c>
      <c r="G1665" s="1">
        <v>245</v>
      </c>
      <c r="H1665" s="3" t="s">
        <v>1974</v>
      </c>
      <c r="I1665" s="3" t="s">
        <v>719</v>
      </c>
      <c r="J1665" s="1" t="s">
        <v>24</v>
      </c>
      <c r="K1665" s="1" t="s">
        <v>484</v>
      </c>
      <c r="M1665" s="25" t="s">
        <v>19</v>
      </c>
      <c r="O1665" s="5"/>
      <c r="P1665" s="3" t="s">
        <v>55</v>
      </c>
      <c r="Q1665" s="3" t="s">
        <v>1112</v>
      </c>
      <c r="R1665" s="3" t="s">
        <v>1197</v>
      </c>
      <c r="S1665" s="1" t="s">
        <v>22</v>
      </c>
    </row>
    <row r="1666" spans="1:21" x14ac:dyDescent="0.2">
      <c r="A1666" s="1">
        <v>2026475</v>
      </c>
      <c r="B1666" s="5">
        <v>46234</v>
      </c>
      <c r="C1666" s="7" t="s">
        <v>3320</v>
      </c>
      <c r="D1666" s="2" t="s">
        <v>3311</v>
      </c>
      <c r="E1666" s="1" t="s">
        <v>23</v>
      </c>
      <c r="F1666" s="3" t="s">
        <v>2003</v>
      </c>
      <c r="G1666" s="1">
        <v>245</v>
      </c>
      <c r="H1666" s="3" t="s">
        <v>1974</v>
      </c>
      <c r="I1666" s="3" t="s">
        <v>719</v>
      </c>
      <c r="J1666" s="1" t="s">
        <v>24</v>
      </c>
      <c r="K1666" s="1" t="s">
        <v>532</v>
      </c>
      <c r="L1666" s="4" t="s">
        <v>3318</v>
      </c>
      <c r="M1666" s="25" t="s">
        <v>19</v>
      </c>
      <c r="N1666" s="5">
        <v>43496</v>
      </c>
      <c r="O1666" s="5">
        <v>47149</v>
      </c>
      <c r="P1666" s="3" t="s">
        <v>55</v>
      </c>
      <c r="Q1666" s="3" t="s">
        <v>1112</v>
      </c>
      <c r="R1666" s="3" t="s">
        <v>1197</v>
      </c>
      <c r="S1666" s="1" t="s">
        <v>22</v>
      </c>
    </row>
    <row r="1667" spans="1:21" ht="25.5" x14ac:dyDescent="0.2">
      <c r="A1667" s="1">
        <v>2026476</v>
      </c>
      <c r="B1667" s="5">
        <v>46234</v>
      </c>
      <c r="C1667" s="7" t="s">
        <v>3320</v>
      </c>
      <c r="D1667" s="2" t="s">
        <v>3312</v>
      </c>
      <c r="E1667" s="1" t="s">
        <v>23</v>
      </c>
      <c r="F1667" s="3" t="s">
        <v>2003</v>
      </c>
      <c r="G1667" s="1">
        <v>245</v>
      </c>
      <c r="H1667" s="3" t="s">
        <v>1974</v>
      </c>
      <c r="I1667" s="3" t="s">
        <v>719</v>
      </c>
      <c r="J1667" s="1" t="s">
        <v>24</v>
      </c>
      <c r="K1667" s="1" t="s">
        <v>532</v>
      </c>
      <c r="L1667" s="4" t="s">
        <v>2005</v>
      </c>
      <c r="M1667" s="25" t="s">
        <v>19</v>
      </c>
      <c r="N1667" s="5">
        <v>43312</v>
      </c>
      <c r="O1667" s="5">
        <v>46965</v>
      </c>
      <c r="P1667" s="3" t="s">
        <v>55</v>
      </c>
      <c r="Q1667" s="3" t="s">
        <v>1112</v>
      </c>
      <c r="R1667" s="3" t="s">
        <v>1197</v>
      </c>
      <c r="S1667" s="1" t="s">
        <v>22</v>
      </c>
    </row>
    <row r="1668" spans="1:21" x14ac:dyDescent="0.2">
      <c r="A1668" s="1">
        <v>2026477</v>
      </c>
      <c r="B1668" s="5">
        <v>46234</v>
      </c>
      <c r="C1668" s="7" t="s">
        <v>3320</v>
      </c>
      <c r="D1668" s="2" t="s">
        <v>3313</v>
      </c>
      <c r="E1668" s="1" t="s">
        <v>23</v>
      </c>
      <c r="F1668" s="3" t="s">
        <v>2003</v>
      </c>
      <c r="G1668" s="1">
        <v>245</v>
      </c>
      <c r="H1668" s="3" t="s">
        <v>1974</v>
      </c>
      <c r="I1668" s="3" t="s">
        <v>719</v>
      </c>
      <c r="J1668" s="1" t="s">
        <v>24</v>
      </c>
      <c r="K1668" s="1" t="s">
        <v>532</v>
      </c>
      <c r="L1668" s="4" t="s">
        <v>3319</v>
      </c>
      <c r="M1668" s="25" t="s">
        <v>19</v>
      </c>
      <c r="N1668" s="5">
        <v>44286</v>
      </c>
      <c r="O1668" s="5">
        <v>47938</v>
      </c>
      <c r="P1668" s="3" t="s">
        <v>55</v>
      </c>
      <c r="Q1668" s="3" t="s">
        <v>1112</v>
      </c>
      <c r="R1668" s="3" t="s">
        <v>1197</v>
      </c>
      <c r="S1668" s="1" t="s">
        <v>22</v>
      </c>
    </row>
    <row r="1669" spans="1:21" x14ac:dyDescent="0.2">
      <c r="A1669" s="1">
        <v>2026478</v>
      </c>
      <c r="B1669" s="5">
        <v>46234</v>
      </c>
      <c r="C1669" s="7" t="s">
        <v>3320</v>
      </c>
      <c r="D1669" s="2" t="s">
        <v>3314</v>
      </c>
      <c r="E1669" s="1" t="s">
        <v>23</v>
      </c>
      <c r="F1669" s="3" t="s">
        <v>2003</v>
      </c>
      <c r="G1669" s="1">
        <v>245</v>
      </c>
      <c r="H1669" s="3" t="s">
        <v>1974</v>
      </c>
      <c r="I1669" s="3" t="s">
        <v>719</v>
      </c>
      <c r="J1669" s="1" t="s">
        <v>24</v>
      </c>
      <c r="K1669" s="1" t="s">
        <v>532</v>
      </c>
      <c r="L1669" s="4" t="s">
        <v>2008</v>
      </c>
      <c r="M1669" s="25" t="s">
        <v>19</v>
      </c>
      <c r="N1669" s="5">
        <v>44286</v>
      </c>
      <c r="O1669" s="5">
        <v>47938</v>
      </c>
      <c r="P1669" s="3" t="s">
        <v>55</v>
      </c>
      <c r="Q1669" s="3" t="s">
        <v>1112</v>
      </c>
      <c r="R1669" s="3" t="s">
        <v>1197</v>
      </c>
      <c r="S1669" s="1" t="s">
        <v>22</v>
      </c>
    </row>
    <row r="1670" spans="1:21" ht="25.5" x14ac:dyDescent="0.2">
      <c r="A1670" s="1">
        <v>2026479</v>
      </c>
      <c r="B1670" s="5">
        <v>46241</v>
      </c>
      <c r="C1670" s="7" t="s">
        <v>3321</v>
      </c>
      <c r="D1670" s="2" t="s">
        <v>3324</v>
      </c>
      <c r="E1670" s="1" t="s">
        <v>34</v>
      </c>
      <c r="F1670" s="3" t="s">
        <v>3325</v>
      </c>
      <c r="G1670" s="1">
        <v>4650</v>
      </c>
      <c r="H1670" s="3" t="s">
        <v>3326</v>
      </c>
      <c r="I1670" s="3" t="s">
        <v>719</v>
      </c>
      <c r="J1670" s="1" t="s">
        <v>24</v>
      </c>
      <c r="K1670" s="1" t="s">
        <v>532</v>
      </c>
      <c r="L1670" s="4" t="s">
        <v>3342</v>
      </c>
      <c r="M1670" s="25" t="s">
        <v>19</v>
      </c>
      <c r="N1670" s="5">
        <v>43281</v>
      </c>
      <c r="O1670" s="5">
        <v>46934</v>
      </c>
      <c r="P1670" s="3" t="s">
        <v>55</v>
      </c>
      <c r="Q1670" s="3" t="s">
        <v>25</v>
      </c>
      <c r="R1670" s="3" t="s">
        <v>3323</v>
      </c>
      <c r="S1670" s="1" t="s">
        <v>22</v>
      </c>
    </row>
    <row r="1671" spans="1:21" x14ac:dyDescent="0.2">
      <c r="A1671" s="1">
        <v>2026480</v>
      </c>
      <c r="B1671" s="5">
        <v>46241</v>
      </c>
      <c r="C1671" s="7" t="s">
        <v>3321</v>
      </c>
      <c r="D1671" s="2" t="s">
        <v>3327</v>
      </c>
      <c r="E1671" s="1" t="s">
        <v>23</v>
      </c>
      <c r="F1671" s="3" t="s">
        <v>3328</v>
      </c>
      <c r="G1671" s="1" t="s">
        <v>3329</v>
      </c>
      <c r="H1671" s="3" t="s">
        <v>3326</v>
      </c>
      <c r="I1671" s="3" t="s">
        <v>719</v>
      </c>
      <c r="J1671" s="1" t="s">
        <v>18</v>
      </c>
      <c r="K1671" s="1" t="s">
        <v>532</v>
      </c>
      <c r="L1671" s="4" t="s">
        <v>3343</v>
      </c>
      <c r="M1671" s="25" t="s">
        <v>19</v>
      </c>
      <c r="N1671" s="5">
        <v>45504</v>
      </c>
      <c r="O1671" s="5">
        <v>49156</v>
      </c>
      <c r="P1671" s="3" t="s">
        <v>55</v>
      </c>
      <c r="Q1671" s="3" t="s">
        <v>25</v>
      </c>
      <c r="R1671" s="3" t="s">
        <v>3323</v>
      </c>
      <c r="S1671" s="1" t="s">
        <v>22</v>
      </c>
    </row>
    <row r="1672" spans="1:21" x14ac:dyDescent="0.2">
      <c r="A1672" s="1">
        <v>2026481</v>
      </c>
      <c r="B1672" s="5">
        <v>46241</v>
      </c>
      <c r="C1672" s="7" t="s">
        <v>3321</v>
      </c>
      <c r="D1672" s="2" t="s">
        <v>3330</v>
      </c>
      <c r="E1672" s="1" t="s">
        <v>34</v>
      </c>
      <c r="F1672" s="3" t="s">
        <v>3331</v>
      </c>
      <c r="H1672" s="3" t="s">
        <v>3326</v>
      </c>
      <c r="I1672" s="3" t="s">
        <v>719</v>
      </c>
      <c r="J1672" s="1" t="s">
        <v>18</v>
      </c>
      <c r="K1672" s="1" t="s">
        <v>532</v>
      </c>
      <c r="L1672" s="4" t="s">
        <v>3344</v>
      </c>
      <c r="M1672" s="25" t="s">
        <v>19</v>
      </c>
      <c r="N1672" s="5" t="s">
        <v>3345</v>
      </c>
      <c r="O1672" s="5">
        <v>48944</v>
      </c>
      <c r="P1672" s="3" t="s">
        <v>55</v>
      </c>
      <c r="Q1672" s="3" t="s">
        <v>25</v>
      </c>
      <c r="R1672" s="3" t="s">
        <v>3323</v>
      </c>
      <c r="S1672" s="1" t="s">
        <v>22</v>
      </c>
    </row>
    <row r="1673" spans="1:21" x14ac:dyDescent="0.2">
      <c r="A1673" s="1">
        <v>2026482</v>
      </c>
      <c r="B1673" s="5">
        <v>46241</v>
      </c>
      <c r="C1673" s="7" t="s">
        <v>3321</v>
      </c>
      <c r="D1673" s="2" t="s">
        <v>3332</v>
      </c>
      <c r="E1673" s="1" t="s">
        <v>23</v>
      </c>
      <c r="F1673" s="3" t="s">
        <v>3333</v>
      </c>
      <c r="G1673" s="1">
        <v>28</v>
      </c>
      <c r="H1673" s="3" t="s">
        <v>3326</v>
      </c>
      <c r="I1673" s="3" t="s">
        <v>719</v>
      </c>
      <c r="J1673" s="1" t="s">
        <v>24</v>
      </c>
      <c r="K1673" s="1" t="s">
        <v>532</v>
      </c>
      <c r="L1673" s="4" t="s">
        <v>3346</v>
      </c>
      <c r="M1673" s="25" t="s">
        <v>19</v>
      </c>
      <c r="N1673" s="5">
        <v>43921</v>
      </c>
      <c r="O1673" s="5">
        <v>47573</v>
      </c>
      <c r="P1673" s="3" t="s">
        <v>55</v>
      </c>
      <c r="Q1673" s="3" t="s">
        <v>25</v>
      </c>
      <c r="R1673" s="3" t="s">
        <v>3323</v>
      </c>
      <c r="S1673" s="1" t="s">
        <v>22</v>
      </c>
    </row>
    <row r="1674" spans="1:21" x14ac:dyDescent="0.2">
      <c r="A1674" s="1">
        <v>2026483</v>
      </c>
      <c r="B1674" s="5">
        <v>46241</v>
      </c>
      <c r="C1674" s="7" t="s">
        <v>3321</v>
      </c>
      <c r="D1674" s="2" t="s">
        <v>3334</v>
      </c>
      <c r="E1674" s="1" t="s">
        <v>34</v>
      </c>
      <c r="F1674" s="3" t="s">
        <v>3331</v>
      </c>
      <c r="G1674" s="1">
        <v>2237</v>
      </c>
      <c r="H1674" s="3" t="s">
        <v>3326</v>
      </c>
      <c r="I1674" s="3" t="s">
        <v>719</v>
      </c>
      <c r="J1674" s="1" t="s">
        <v>18</v>
      </c>
      <c r="K1674" s="1" t="s">
        <v>532</v>
      </c>
      <c r="L1674" s="4" t="s">
        <v>3347</v>
      </c>
      <c r="M1674" s="25" t="s">
        <v>19</v>
      </c>
      <c r="N1674" s="5">
        <v>45565</v>
      </c>
      <c r="O1674" s="5">
        <v>49217</v>
      </c>
      <c r="P1674" s="3" t="s">
        <v>55</v>
      </c>
      <c r="Q1674" s="3" t="s">
        <v>25</v>
      </c>
      <c r="R1674" s="3" t="s">
        <v>3323</v>
      </c>
      <c r="S1674" s="1" t="s">
        <v>22</v>
      </c>
    </row>
    <row r="1675" spans="1:21" x14ac:dyDescent="0.2">
      <c r="A1675" s="1">
        <v>2026484</v>
      </c>
      <c r="B1675" s="5">
        <v>46241</v>
      </c>
      <c r="C1675" s="7" t="s">
        <v>3321</v>
      </c>
      <c r="D1675" s="2" t="s">
        <v>3335</v>
      </c>
      <c r="E1675" s="1" t="s">
        <v>34</v>
      </c>
      <c r="F1675" s="3" t="s">
        <v>3336</v>
      </c>
      <c r="G1675" s="1">
        <v>623</v>
      </c>
      <c r="H1675" s="3" t="s">
        <v>3326</v>
      </c>
      <c r="I1675" s="3" t="s">
        <v>719</v>
      </c>
      <c r="J1675" s="1" t="s">
        <v>24</v>
      </c>
      <c r="K1675" s="1" t="s">
        <v>532</v>
      </c>
      <c r="L1675" s="4" t="s">
        <v>3348</v>
      </c>
      <c r="M1675" s="25" t="s">
        <v>19</v>
      </c>
      <c r="N1675" s="5">
        <v>45565</v>
      </c>
      <c r="O1675" s="5">
        <v>49217</v>
      </c>
      <c r="P1675" s="3" t="s">
        <v>55</v>
      </c>
      <c r="Q1675" s="3" t="s">
        <v>25</v>
      </c>
      <c r="R1675" s="3" t="s">
        <v>3323</v>
      </c>
      <c r="S1675" s="1" t="s">
        <v>22</v>
      </c>
    </row>
    <row r="1676" spans="1:21" x14ac:dyDescent="0.2">
      <c r="A1676" s="1">
        <v>2026485</v>
      </c>
      <c r="B1676" s="5">
        <v>46241</v>
      </c>
      <c r="C1676" s="7" t="s">
        <v>3321</v>
      </c>
      <c r="D1676" s="2" t="s">
        <v>3337</v>
      </c>
      <c r="E1676" s="1" t="s">
        <v>23</v>
      </c>
      <c r="F1676" s="3" t="s">
        <v>2719</v>
      </c>
      <c r="G1676" s="1">
        <v>415</v>
      </c>
      <c r="H1676" s="3" t="s">
        <v>3326</v>
      </c>
      <c r="I1676" s="3" t="s">
        <v>719</v>
      </c>
      <c r="J1676" s="1" t="s">
        <v>24</v>
      </c>
      <c r="K1676" s="1" t="s">
        <v>532</v>
      </c>
      <c r="L1676" s="4" t="s">
        <v>3349</v>
      </c>
      <c r="M1676" s="25" t="s">
        <v>19</v>
      </c>
      <c r="N1676" s="5">
        <v>44804</v>
      </c>
      <c r="O1676" s="5">
        <v>48457</v>
      </c>
      <c r="P1676" s="3" t="s">
        <v>55</v>
      </c>
      <c r="Q1676" s="3" t="s">
        <v>25</v>
      </c>
      <c r="R1676" s="3" t="s">
        <v>3323</v>
      </c>
      <c r="S1676" s="1" t="s">
        <v>22</v>
      </c>
    </row>
    <row r="1677" spans="1:21" x14ac:dyDescent="0.2">
      <c r="A1677" s="1">
        <v>2026486</v>
      </c>
      <c r="B1677" s="5">
        <v>46241</v>
      </c>
      <c r="C1677" s="7" t="s">
        <v>3321</v>
      </c>
      <c r="D1677" s="2" t="s">
        <v>3338</v>
      </c>
      <c r="E1677" s="1" t="s">
        <v>23</v>
      </c>
      <c r="F1677" s="3" t="s">
        <v>2719</v>
      </c>
      <c r="G1677" s="1">
        <v>392</v>
      </c>
      <c r="H1677" s="3" t="s">
        <v>3326</v>
      </c>
      <c r="I1677" s="3" t="s">
        <v>719</v>
      </c>
      <c r="J1677" s="1" t="s">
        <v>18</v>
      </c>
      <c r="K1677" s="1" t="s">
        <v>532</v>
      </c>
      <c r="L1677" s="4" t="s">
        <v>3350</v>
      </c>
      <c r="M1677" s="25" t="s">
        <v>19</v>
      </c>
      <c r="N1677" s="162">
        <v>46022</v>
      </c>
      <c r="O1677" s="162">
        <v>49674</v>
      </c>
      <c r="P1677" s="3" t="s">
        <v>55</v>
      </c>
      <c r="Q1677" s="3" t="s">
        <v>25</v>
      </c>
      <c r="R1677" s="3" t="s">
        <v>3323</v>
      </c>
      <c r="S1677" s="1" t="s">
        <v>22</v>
      </c>
      <c r="U1677" s="103" t="s">
        <v>3304</v>
      </c>
    </row>
    <row r="1678" spans="1:21" x14ac:dyDescent="0.2">
      <c r="A1678" s="1">
        <v>2026487</v>
      </c>
      <c r="B1678" s="5">
        <v>46241</v>
      </c>
      <c r="C1678" s="7" t="s">
        <v>3321</v>
      </c>
      <c r="D1678" s="2" t="s">
        <v>3339</v>
      </c>
      <c r="E1678" s="1" t="s">
        <v>34</v>
      </c>
      <c r="F1678" s="3" t="s">
        <v>3340</v>
      </c>
      <c r="G1678" s="1">
        <v>1078</v>
      </c>
      <c r="H1678" s="3" t="s">
        <v>3326</v>
      </c>
      <c r="I1678" s="3" t="s">
        <v>719</v>
      </c>
      <c r="J1678" s="1" t="s">
        <v>18</v>
      </c>
      <c r="K1678" s="1" t="s">
        <v>532</v>
      </c>
      <c r="L1678" s="4" t="s">
        <v>3351</v>
      </c>
      <c r="M1678" s="25" t="s">
        <v>19</v>
      </c>
      <c r="N1678" s="5">
        <v>45504</v>
      </c>
      <c r="O1678" s="5">
        <v>49156</v>
      </c>
      <c r="P1678" s="3" t="s">
        <v>55</v>
      </c>
      <c r="Q1678" s="3" t="s">
        <v>25</v>
      </c>
      <c r="R1678" s="3" t="s">
        <v>3323</v>
      </c>
      <c r="S1678" s="1" t="s">
        <v>22</v>
      </c>
    </row>
    <row r="1679" spans="1:21" x14ac:dyDescent="0.2">
      <c r="A1679" s="1">
        <v>2026488</v>
      </c>
      <c r="B1679" s="5">
        <v>46241</v>
      </c>
      <c r="C1679" s="7" t="s">
        <v>3321</v>
      </c>
      <c r="D1679" s="2" t="s">
        <v>3341</v>
      </c>
      <c r="E1679" s="1" t="s">
        <v>34</v>
      </c>
      <c r="F1679" s="3" t="s">
        <v>3340</v>
      </c>
      <c r="G1679" s="1">
        <v>1200</v>
      </c>
      <c r="H1679" s="3" t="s">
        <v>3326</v>
      </c>
      <c r="I1679" s="3" t="s">
        <v>719</v>
      </c>
      <c r="J1679" s="1" t="s">
        <v>18</v>
      </c>
      <c r="K1679" s="1" t="s">
        <v>532</v>
      </c>
      <c r="L1679" s="5" t="s">
        <v>3352</v>
      </c>
      <c r="M1679" s="25" t="s">
        <v>19</v>
      </c>
      <c r="N1679" s="5">
        <v>44074</v>
      </c>
      <c r="O1679" s="5">
        <v>47726</v>
      </c>
      <c r="P1679" s="3" t="s">
        <v>55</v>
      </c>
      <c r="Q1679" s="3" t="s">
        <v>25</v>
      </c>
      <c r="R1679" s="3" t="s">
        <v>3323</v>
      </c>
      <c r="S1679" s="1" t="s">
        <v>22</v>
      </c>
    </row>
    <row r="1680" spans="1:21" x14ac:dyDescent="0.2">
      <c r="A1680" s="1">
        <v>2026489</v>
      </c>
      <c r="B1680" s="5">
        <v>46248</v>
      </c>
      <c r="C1680" s="7" t="s">
        <v>3321</v>
      </c>
      <c r="D1680" s="2" t="s">
        <v>3353</v>
      </c>
      <c r="E1680" s="1" t="s">
        <v>34</v>
      </c>
      <c r="F1680" s="3" t="s">
        <v>3358</v>
      </c>
      <c r="G1680" s="1">
        <v>540</v>
      </c>
      <c r="H1680" s="3" t="s">
        <v>3359</v>
      </c>
      <c r="I1680" s="3" t="s">
        <v>719</v>
      </c>
      <c r="J1680" s="1" t="s">
        <v>18</v>
      </c>
      <c r="K1680" s="1" t="s">
        <v>532</v>
      </c>
      <c r="L1680" s="4" t="s">
        <v>3360</v>
      </c>
      <c r="M1680" s="25" t="s">
        <v>19</v>
      </c>
      <c r="N1680" s="5">
        <v>44742</v>
      </c>
      <c r="O1680" s="5">
        <v>48395</v>
      </c>
      <c r="P1680" s="1" t="s">
        <v>3095</v>
      </c>
      <c r="Q1680" s="3" t="s">
        <v>1061</v>
      </c>
      <c r="R1680" s="3" t="s">
        <v>1197</v>
      </c>
      <c r="S1680" s="1" t="s">
        <v>22</v>
      </c>
    </row>
    <row r="1681" spans="1:21" x14ac:dyDescent="0.2">
      <c r="A1681" s="1">
        <v>2026490</v>
      </c>
      <c r="B1681" s="5">
        <v>46248</v>
      </c>
      <c r="C1681" s="7" t="s">
        <v>3321</v>
      </c>
      <c r="D1681" s="2" t="s">
        <v>3354</v>
      </c>
      <c r="E1681" s="1" t="s">
        <v>34</v>
      </c>
      <c r="F1681" s="3" t="s">
        <v>3361</v>
      </c>
      <c r="G1681" s="1">
        <v>78</v>
      </c>
      <c r="H1681" s="3" t="s">
        <v>3359</v>
      </c>
      <c r="I1681" s="3" t="s">
        <v>719</v>
      </c>
      <c r="J1681" s="1" t="s">
        <v>24</v>
      </c>
      <c r="K1681" s="1" t="s">
        <v>532</v>
      </c>
      <c r="L1681" s="4" t="s">
        <v>3362</v>
      </c>
      <c r="M1681" s="25" t="s">
        <v>19</v>
      </c>
      <c r="N1681" s="5">
        <v>45473</v>
      </c>
      <c r="O1681" s="5">
        <v>49125</v>
      </c>
      <c r="P1681" s="1" t="s">
        <v>3095</v>
      </c>
      <c r="Q1681" s="3" t="s">
        <v>1061</v>
      </c>
      <c r="R1681" s="3" t="s">
        <v>1197</v>
      </c>
      <c r="S1681" s="1" t="s">
        <v>22</v>
      </c>
    </row>
    <row r="1682" spans="1:21" x14ac:dyDescent="0.2">
      <c r="A1682" s="1">
        <v>2026491</v>
      </c>
      <c r="B1682" s="5">
        <v>46248</v>
      </c>
      <c r="C1682" s="7" t="s">
        <v>3321</v>
      </c>
      <c r="D1682" s="2" t="s">
        <v>3355</v>
      </c>
      <c r="E1682" s="1" t="s">
        <v>34</v>
      </c>
      <c r="F1682" s="3" t="s">
        <v>3358</v>
      </c>
      <c r="G1682" s="1">
        <v>146</v>
      </c>
      <c r="H1682" s="3" t="s">
        <v>3359</v>
      </c>
      <c r="I1682" s="3" t="s">
        <v>719</v>
      </c>
      <c r="J1682" s="1" t="s">
        <v>24</v>
      </c>
      <c r="K1682" s="1" t="s">
        <v>532</v>
      </c>
      <c r="L1682" s="4" t="s">
        <v>3363</v>
      </c>
      <c r="M1682" s="25" t="s">
        <v>19</v>
      </c>
      <c r="N1682" s="5">
        <v>43982</v>
      </c>
      <c r="O1682" s="5">
        <v>47634</v>
      </c>
      <c r="P1682" s="1" t="s">
        <v>3095</v>
      </c>
      <c r="Q1682" s="3" t="s">
        <v>1061</v>
      </c>
      <c r="R1682" s="3" t="s">
        <v>1197</v>
      </c>
      <c r="S1682" s="1" t="s">
        <v>22</v>
      </c>
    </row>
    <row r="1683" spans="1:21" x14ac:dyDescent="0.2">
      <c r="A1683" s="1">
        <v>2026492</v>
      </c>
      <c r="B1683" s="5">
        <v>46248</v>
      </c>
      <c r="C1683" s="7" t="s">
        <v>3321</v>
      </c>
      <c r="D1683" s="2" t="s">
        <v>3356</v>
      </c>
      <c r="E1683" s="1" t="s">
        <v>23</v>
      </c>
      <c r="F1683" s="3" t="s">
        <v>3364</v>
      </c>
      <c r="G1683" s="1">
        <v>305</v>
      </c>
      <c r="H1683" s="3" t="s">
        <v>3359</v>
      </c>
      <c r="I1683" s="3" t="s">
        <v>719</v>
      </c>
      <c r="J1683" s="1" t="s">
        <v>18</v>
      </c>
      <c r="K1683" s="1" t="s">
        <v>532</v>
      </c>
      <c r="L1683" s="4" t="s">
        <v>3365</v>
      </c>
      <c r="M1683" s="25" t="s">
        <v>19</v>
      </c>
      <c r="N1683" s="5">
        <v>44681</v>
      </c>
      <c r="O1683" s="5">
        <v>48334</v>
      </c>
      <c r="P1683" s="1" t="s">
        <v>3095</v>
      </c>
      <c r="Q1683" s="3" t="s">
        <v>1061</v>
      </c>
      <c r="R1683" s="3" t="s">
        <v>1197</v>
      </c>
      <c r="S1683" s="1" t="s">
        <v>22</v>
      </c>
    </row>
    <row r="1684" spans="1:21" x14ac:dyDescent="0.2">
      <c r="A1684" s="1">
        <v>2026493</v>
      </c>
      <c r="B1684" s="5">
        <v>46248</v>
      </c>
      <c r="C1684" s="7" t="s">
        <v>3321</v>
      </c>
      <c r="D1684" s="2" t="s">
        <v>3357</v>
      </c>
      <c r="E1684" s="1" t="s">
        <v>23</v>
      </c>
      <c r="F1684" s="3" t="s">
        <v>3364</v>
      </c>
      <c r="G1684" s="1">
        <v>375</v>
      </c>
      <c r="H1684" s="3" t="s">
        <v>3359</v>
      </c>
      <c r="I1684" s="3" t="s">
        <v>719</v>
      </c>
      <c r="J1684" s="1" t="s">
        <v>18</v>
      </c>
      <c r="K1684" s="1" t="s">
        <v>532</v>
      </c>
      <c r="L1684" s="4" t="s">
        <v>3366</v>
      </c>
      <c r="M1684" s="25" t="s">
        <v>19</v>
      </c>
      <c r="N1684" s="5">
        <v>45565</v>
      </c>
      <c r="O1684" s="5">
        <v>49217</v>
      </c>
      <c r="P1684" s="1" t="s">
        <v>3095</v>
      </c>
      <c r="Q1684" s="3" t="s">
        <v>1061</v>
      </c>
      <c r="R1684" s="3" t="s">
        <v>1197</v>
      </c>
      <c r="S1684" s="1" t="s">
        <v>22</v>
      </c>
    </row>
    <row r="1685" spans="1:21" x14ac:dyDescent="0.2">
      <c r="A1685" s="1">
        <v>2026494</v>
      </c>
      <c r="B1685" s="5">
        <v>46255</v>
      </c>
      <c r="C1685" s="7" t="s">
        <v>3321</v>
      </c>
      <c r="D1685" s="2" t="s">
        <v>3367</v>
      </c>
      <c r="E1685" s="1" t="s">
        <v>23</v>
      </c>
      <c r="F1685" s="3" t="s">
        <v>3368</v>
      </c>
      <c r="G1685" s="1">
        <v>120</v>
      </c>
      <c r="H1685" s="3" t="s">
        <v>3326</v>
      </c>
      <c r="I1685" s="3" t="s">
        <v>719</v>
      </c>
      <c r="J1685" s="1" t="s">
        <v>18</v>
      </c>
      <c r="K1685" s="1" t="s">
        <v>532</v>
      </c>
      <c r="L1685" s="4" t="s">
        <v>3386</v>
      </c>
      <c r="M1685" s="25" t="s">
        <v>19</v>
      </c>
      <c r="N1685" s="5">
        <v>42825</v>
      </c>
      <c r="O1685" s="5">
        <v>46477</v>
      </c>
      <c r="P1685" s="1" t="s">
        <v>1350</v>
      </c>
      <c r="Q1685" s="3" t="s">
        <v>56</v>
      </c>
      <c r="R1685" s="3" t="s">
        <v>1197</v>
      </c>
      <c r="S1685" s="1" t="s">
        <v>22</v>
      </c>
    </row>
    <row r="1686" spans="1:21" ht="25.5" x14ac:dyDescent="0.2">
      <c r="A1686" s="1">
        <v>2026495</v>
      </c>
      <c r="B1686" s="5">
        <v>46255</v>
      </c>
      <c r="C1686" s="7" t="s">
        <v>3321</v>
      </c>
      <c r="D1686" s="2" t="s">
        <v>3369</v>
      </c>
      <c r="E1686" s="1" t="s">
        <v>23</v>
      </c>
      <c r="F1686" s="3" t="s">
        <v>3370</v>
      </c>
      <c r="G1686" s="1">
        <v>242</v>
      </c>
      <c r="H1686" s="3" t="s">
        <v>3326</v>
      </c>
      <c r="I1686" s="3" t="s">
        <v>719</v>
      </c>
      <c r="J1686" s="1" t="s">
        <v>18</v>
      </c>
      <c r="K1686" s="1" t="s">
        <v>532</v>
      </c>
      <c r="L1686" s="4" t="s">
        <v>3387</v>
      </c>
      <c r="M1686" s="25" t="s">
        <v>19</v>
      </c>
      <c r="N1686" s="5">
        <v>44377</v>
      </c>
      <c r="O1686" s="5">
        <v>48029</v>
      </c>
      <c r="P1686" s="1" t="s">
        <v>1350</v>
      </c>
      <c r="Q1686" s="3" t="s">
        <v>56</v>
      </c>
      <c r="R1686" s="3" t="s">
        <v>1197</v>
      </c>
      <c r="S1686" s="1" t="s">
        <v>22</v>
      </c>
    </row>
    <row r="1687" spans="1:21" ht="25.5" x14ac:dyDescent="0.2">
      <c r="A1687" s="1">
        <v>2026496</v>
      </c>
      <c r="B1687" s="5">
        <v>46255</v>
      </c>
      <c r="C1687" s="7" t="s">
        <v>3321</v>
      </c>
      <c r="D1687" s="2" t="s">
        <v>3371</v>
      </c>
      <c r="E1687" s="1" t="s">
        <v>23</v>
      </c>
      <c r="F1687" s="3" t="s">
        <v>3370</v>
      </c>
      <c r="G1687" s="1">
        <v>242</v>
      </c>
      <c r="H1687" s="3" t="s">
        <v>3326</v>
      </c>
      <c r="I1687" s="3" t="s">
        <v>719</v>
      </c>
      <c r="J1687" s="1" t="s">
        <v>18</v>
      </c>
      <c r="K1687" s="1" t="s">
        <v>532</v>
      </c>
      <c r="L1687" s="4" t="s">
        <v>3388</v>
      </c>
      <c r="M1687" s="25" t="s">
        <v>19</v>
      </c>
      <c r="N1687" s="5">
        <v>44834</v>
      </c>
      <c r="O1687" s="5">
        <v>48487</v>
      </c>
      <c r="P1687" s="1" t="s">
        <v>1350</v>
      </c>
      <c r="Q1687" s="3" t="s">
        <v>56</v>
      </c>
      <c r="R1687" s="3" t="s">
        <v>1197</v>
      </c>
      <c r="S1687" s="1" t="s">
        <v>22</v>
      </c>
    </row>
    <row r="1688" spans="1:21" ht="25.5" x14ac:dyDescent="0.2">
      <c r="A1688" s="1">
        <v>2026497</v>
      </c>
      <c r="B1688" s="5">
        <v>46255</v>
      </c>
      <c r="C1688" s="7" t="s">
        <v>3321</v>
      </c>
      <c r="D1688" s="2" t="s">
        <v>3372</v>
      </c>
      <c r="E1688" s="1" t="s">
        <v>23</v>
      </c>
      <c r="F1688" s="3" t="s">
        <v>3370</v>
      </c>
      <c r="G1688" s="1">
        <v>187</v>
      </c>
      <c r="H1688" s="3" t="s">
        <v>3326</v>
      </c>
      <c r="I1688" s="3" t="s">
        <v>719</v>
      </c>
      <c r="J1688" s="1" t="s">
        <v>18</v>
      </c>
      <c r="K1688" s="1" t="s">
        <v>532</v>
      </c>
      <c r="L1688" s="4" t="s">
        <v>3389</v>
      </c>
      <c r="M1688" s="25" t="s">
        <v>19</v>
      </c>
      <c r="N1688" s="162">
        <v>46022</v>
      </c>
      <c r="O1688" s="162">
        <v>49674</v>
      </c>
      <c r="P1688" s="1" t="s">
        <v>1350</v>
      </c>
      <c r="Q1688" s="3" t="s">
        <v>56</v>
      </c>
      <c r="R1688" s="3" t="s">
        <v>1197</v>
      </c>
      <c r="S1688" s="1" t="s">
        <v>22</v>
      </c>
      <c r="U1688" s="103" t="s">
        <v>3304</v>
      </c>
    </row>
    <row r="1689" spans="1:21" ht="25.5" x14ac:dyDescent="0.2">
      <c r="A1689" s="1">
        <v>2026498</v>
      </c>
      <c r="B1689" s="5">
        <v>46255</v>
      </c>
      <c r="C1689" s="7" t="s">
        <v>3321</v>
      </c>
      <c r="D1689" s="2" t="s">
        <v>3373</v>
      </c>
      <c r="E1689" s="1" t="s">
        <v>23</v>
      </c>
      <c r="F1689" s="3" t="s">
        <v>3370</v>
      </c>
      <c r="G1689" s="1">
        <v>400</v>
      </c>
      <c r="H1689" s="3" t="s">
        <v>3326</v>
      </c>
      <c r="I1689" s="3" t="s">
        <v>719</v>
      </c>
      <c r="J1689" s="1" t="s">
        <v>18</v>
      </c>
      <c r="K1689" s="1" t="s">
        <v>532</v>
      </c>
      <c r="L1689" s="4" t="s">
        <v>3390</v>
      </c>
      <c r="M1689" s="25" t="s">
        <v>19</v>
      </c>
      <c r="N1689" s="5">
        <v>45565</v>
      </c>
      <c r="O1689" s="5">
        <v>49217</v>
      </c>
      <c r="P1689" s="1" t="s">
        <v>1350</v>
      </c>
      <c r="Q1689" s="3" t="s">
        <v>56</v>
      </c>
      <c r="R1689" s="3" t="s">
        <v>1197</v>
      </c>
      <c r="S1689" s="1" t="s">
        <v>22</v>
      </c>
    </row>
    <row r="1690" spans="1:21" x14ac:dyDescent="0.2">
      <c r="A1690" s="1">
        <v>2026499</v>
      </c>
      <c r="B1690" s="5">
        <v>46255</v>
      </c>
      <c r="C1690" s="7" t="s">
        <v>3321</v>
      </c>
      <c r="D1690" s="2" t="s">
        <v>3374</v>
      </c>
      <c r="E1690" s="1" t="s">
        <v>23</v>
      </c>
      <c r="F1690" s="3" t="s">
        <v>3375</v>
      </c>
      <c r="G1690" s="1">
        <v>26</v>
      </c>
      <c r="H1690" s="3" t="s">
        <v>3326</v>
      </c>
      <c r="I1690" s="3" t="s">
        <v>719</v>
      </c>
      <c r="J1690" s="1" t="s">
        <v>18</v>
      </c>
      <c r="K1690" s="1" t="s">
        <v>532</v>
      </c>
      <c r="L1690" s="4" t="s">
        <v>3391</v>
      </c>
      <c r="M1690" s="25" t="s">
        <v>19</v>
      </c>
      <c r="N1690" s="5">
        <v>45565</v>
      </c>
      <c r="O1690" s="5">
        <v>49217</v>
      </c>
      <c r="P1690" s="1" t="s">
        <v>1350</v>
      </c>
      <c r="Q1690" s="3" t="s">
        <v>56</v>
      </c>
      <c r="R1690" s="3" t="s">
        <v>1197</v>
      </c>
      <c r="S1690" s="1" t="s">
        <v>22</v>
      </c>
    </row>
    <row r="1691" spans="1:21" x14ac:dyDescent="0.2">
      <c r="A1691" s="1">
        <v>2026500</v>
      </c>
      <c r="B1691" s="5">
        <v>46255</v>
      </c>
      <c r="C1691" s="7" t="s">
        <v>3321</v>
      </c>
      <c r="D1691" s="2" t="s">
        <v>3376</v>
      </c>
      <c r="E1691" s="1" t="s">
        <v>729</v>
      </c>
      <c r="F1691" s="3" t="s">
        <v>3377</v>
      </c>
      <c r="G1691" s="1">
        <v>470</v>
      </c>
      <c r="H1691" s="3" t="s">
        <v>3326</v>
      </c>
      <c r="I1691" s="3" t="s">
        <v>719</v>
      </c>
      <c r="J1691" s="1" t="s">
        <v>18</v>
      </c>
      <c r="K1691" s="1" t="s">
        <v>532</v>
      </c>
      <c r="L1691" s="4" t="s">
        <v>3392</v>
      </c>
      <c r="M1691" s="25" t="s">
        <v>19</v>
      </c>
      <c r="N1691" s="5">
        <v>45565</v>
      </c>
      <c r="O1691" s="5">
        <v>49217</v>
      </c>
      <c r="P1691" s="1" t="s">
        <v>1350</v>
      </c>
      <c r="Q1691" s="3" t="s">
        <v>56</v>
      </c>
      <c r="R1691" s="3" t="s">
        <v>1197</v>
      </c>
      <c r="S1691" s="1" t="s">
        <v>22</v>
      </c>
    </row>
    <row r="1692" spans="1:21" x14ac:dyDescent="0.2">
      <c r="A1692" s="1">
        <v>2026501</v>
      </c>
      <c r="B1692" s="5">
        <v>46255</v>
      </c>
      <c r="C1692" s="7" t="s">
        <v>3321</v>
      </c>
      <c r="D1692" s="2" t="s">
        <v>3378</v>
      </c>
      <c r="E1692" s="1" t="s">
        <v>23</v>
      </c>
      <c r="F1692" s="3" t="s">
        <v>3379</v>
      </c>
      <c r="G1692" s="1">
        <v>71</v>
      </c>
      <c r="H1692" s="3" t="s">
        <v>3326</v>
      </c>
      <c r="I1692" s="3" t="s">
        <v>719</v>
      </c>
      <c r="J1692" s="1" t="s">
        <v>24</v>
      </c>
      <c r="K1692" s="1" t="s">
        <v>532</v>
      </c>
      <c r="L1692" s="4" t="s">
        <v>3393</v>
      </c>
      <c r="M1692" s="25" t="s">
        <v>19</v>
      </c>
      <c r="N1692" s="5">
        <v>43951</v>
      </c>
      <c r="O1692" s="5">
        <v>47603</v>
      </c>
      <c r="P1692" s="1" t="s">
        <v>1350</v>
      </c>
      <c r="Q1692" s="3" t="s">
        <v>56</v>
      </c>
      <c r="R1692" s="3" t="s">
        <v>1197</v>
      </c>
      <c r="S1692" s="1" t="s">
        <v>22</v>
      </c>
    </row>
    <row r="1693" spans="1:21" x14ac:dyDescent="0.2">
      <c r="A1693" s="1">
        <v>2026502</v>
      </c>
      <c r="B1693" s="5">
        <v>46255</v>
      </c>
      <c r="C1693" s="7" t="s">
        <v>3321</v>
      </c>
      <c r="D1693" s="2" t="s">
        <v>3380</v>
      </c>
      <c r="E1693" s="1" t="s">
        <v>23</v>
      </c>
      <c r="F1693" s="3" t="s">
        <v>3383</v>
      </c>
      <c r="G1693" s="1">
        <v>410</v>
      </c>
      <c r="H1693" s="3" t="s">
        <v>3326</v>
      </c>
      <c r="I1693" s="3" t="s">
        <v>719</v>
      </c>
      <c r="J1693" s="1" t="s">
        <v>24</v>
      </c>
      <c r="K1693" s="1" t="s">
        <v>532</v>
      </c>
      <c r="L1693" s="4" t="s">
        <v>3394</v>
      </c>
      <c r="M1693" s="25" t="s">
        <v>19</v>
      </c>
      <c r="N1693" s="5">
        <v>42825</v>
      </c>
      <c r="O1693" s="5">
        <v>46477</v>
      </c>
      <c r="P1693" s="1" t="s">
        <v>1350</v>
      </c>
      <c r="Q1693" s="3" t="s">
        <v>56</v>
      </c>
      <c r="R1693" s="3" t="s">
        <v>1197</v>
      </c>
      <c r="S1693" s="1" t="s">
        <v>22</v>
      </c>
    </row>
    <row r="1694" spans="1:21" x14ac:dyDescent="0.2">
      <c r="A1694" s="1">
        <v>2026503</v>
      </c>
      <c r="B1694" s="5">
        <v>46255</v>
      </c>
      <c r="C1694" s="7" t="s">
        <v>3321</v>
      </c>
      <c r="D1694" s="2" t="s">
        <v>3381</v>
      </c>
      <c r="E1694" s="1" t="s">
        <v>729</v>
      </c>
      <c r="F1694" s="3" t="s">
        <v>3382</v>
      </c>
      <c r="G1694" s="1">
        <v>142</v>
      </c>
      <c r="H1694" s="3" t="s">
        <v>3326</v>
      </c>
      <c r="I1694" s="3" t="s">
        <v>719</v>
      </c>
      <c r="J1694" s="1" t="s">
        <v>24</v>
      </c>
      <c r="K1694" s="1" t="s">
        <v>532</v>
      </c>
      <c r="L1694" s="4" t="s">
        <v>3395</v>
      </c>
      <c r="M1694" s="25" t="s">
        <v>19</v>
      </c>
      <c r="N1694" s="5">
        <v>43403</v>
      </c>
      <c r="O1694" s="5">
        <v>47056</v>
      </c>
      <c r="P1694" s="1" t="s">
        <v>1350</v>
      </c>
      <c r="Q1694" s="3" t="s">
        <v>56</v>
      </c>
      <c r="R1694" s="3" t="s">
        <v>1197</v>
      </c>
      <c r="S1694" s="1" t="s">
        <v>22</v>
      </c>
    </row>
    <row r="1695" spans="1:21" x14ac:dyDescent="0.2">
      <c r="A1695" s="1">
        <v>2026504</v>
      </c>
      <c r="B1695" s="5">
        <v>46255</v>
      </c>
      <c r="C1695" s="7" t="s">
        <v>3321</v>
      </c>
      <c r="D1695" s="2" t="s">
        <v>3384</v>
      </c>
      <c r="E1695" s="1" t="s">
        <v>23</v>
      </c>
      <c r="F1695" s="3" t="s">
        <v>3385</v>
      </c>
      <c r="G1695" s="1">
        <v>562</v>
      </c>
      <c r="H1695" s="3" t="s">
        <v>3326</v>
      </c>
      <c r="I1695" s="3" t="s">
        <v>719</v>
      </c>
      <c r="J1695" s="1" t="s">
        <v>24</v>
      </c>
      <c r="K1695" s="1" t="s">
        <v>532</v>
      </c>
      <c r="L1695" s="4" t="s">
        <v>3396</v>
      </c>
      <c r="M1695" s="25" t="s">
        <v>19</v>
      </c>
      <c r="N1695" s="162">
        <v>46387</v>
      </c>
      <c r="O1695" s="162">
        <v>50040</v>
      </c>
      <c r="P1695" s="1" t="s">
        <v>1350</v>
      </c>
      <c r="Q1695" s="3" t="s">
        <v>56</v>
      </c>
      <c r="R1695" s="3" t="s">
        <v>1197</v>
      </c>
      <c r="S1695" s="1" t="s">
        <v>22</v>
      </c>
      <c r="U1695" s="103" t="s">
        <v>3304</v>
      </c>
    </row>
    <row r="1696" spans="1:21" ht="25.5" x14ac:dyDescent="0.2">
      <c r="A1696" s="1">
        <v>2026505</v>
      </c>
      <c r="B1696" s="5">
        <v>46262</v>
      </c>
      <c r="C1696" s="7" t="s">
        <v>3321</v>
      </c>
      <c r="D1696" s="2" t="s">
        <v>3397</v>
      </c>
      <c r="E1696" s="1" t="s">
        <v>23</v>
      </c>
      <c r="F1696" s="3" t="s">
        <v>3405</v>
      </c>
      <c r="G1696" s="1">
        <v>373</v>
      </c>
      <c r="H1696" s="3" t="s">
        <v>3359</v>
      </c>
      <c r="I1696" s="3" t="s">
        <v>719</v>
      </c>
      <c r="J1696" s="1" t="s">
        <v>24</v>
      </c>
      <c r="K1696" s="1" t="s">
        <v>532</v>
      </c>
      <c r="L1696" s="4" t="s">
        <v>3436</v>
      </c>
      <c r="M1696" s="25" t="s">
        <v>19</v>
      </c>
      <c r="N1696" s="5">
        <v>45444</v>
      </c>
      <c r="O1696" s="5">
        <v>47270</v>
      </c>
      <c r="P1696" s="1" t="s">
        <v>3437</v>
      </c>
      <c r="Q1696" s="3" t="s">
        <v>25</v>
      </c>
      <c r="R1696" s="3" t="s">
        <v>2741</v>
      </c>
      <c r="S1696" s="1" t="s">
        <v>22</v>
      </c>
    </row>
    <row r="1697" spans="1:21" ht="25.5" x14ac:dyDescent="0.2">
      <c r="A1697" s="1">
        <v>2026506</v>
      </c>
      <c r="B1697" s="5">
        <v>46262</v>
      </c>
      <c r="C1697" s="7" t="s">
        <v>3321</v>
      </c>
      <c r="D1697" s="2" t="s">
        <v>3398</v>
      </c>
      <c r="E1697" s="1" t="s">
        <v>23</v>
      </c>
      <c r="F1697" s="3" t="s">
        <v>3405</v>
      </c>
      <c r="G1697" s="1">
        <v>348</v>
      </c>
      <c r="H1697" s="3" t="s">
        <v>3359</v>
      </c>
      <c r="I1697" s="3" t="s">
        <v>719</v>
      </c>
      <c r="J1697" s="1" t="s">
        <v>18</v>
      </c>
      <c r="K1697" s="1" t="s">
        <v>532</v>
      </c>
      <c r="L1697" s="4" t="s">
        <v>3438</v>
      </c>
      <c r="M1697" s="25" t="s">
        <v>19</v>
      </c>
      <c r="N1697" s="5">
        <v>44774</v>
      </c>
      <c r="O1697" s="5">
        <v>48427</v>
      </c>
      <c r="P1697" s="1" t="s">
        <v>3437</v>
      </c>
      <c r="Q1697" s="3" t="s">
        <v>25</v>
      </c>
      <c r="R1697" s="3" t="s">
        <v>2741</v>
      </c>
      <c r="S1697" s="1" t="s">
        <v>22</v>
      </c>
    </row>
    <row r="1698" spans="1:21" ht="25.5" x14ac:dyDescent="0.2">
      <c r="A1698" s="1">
        <v>2026507</v>
      </c>
      <c r="B1698" s="5">
        <v>46262</v>
      </c>
      <c r="C1698" s="7" t="s">
        <v>3321</v>
      </c>
      <c r="D1698" s="2" t="s">
        <v>3399</v>
      </c>
      <c r="E1698" s="1" t="s">
        <v>23</v>
      </c>
      <c r="F1698" s="3" t="s">
        <v>3405</v>
      </c>
      <c r="G1698" s="1">
        <v>418</v>
      </c>
      <c r="H1698" s="3" t="s">
        <v>3359</v>
      </c>
      <c r="I1698" s="3" t="s">
        <v>719</v>
      </c>
      <c r="J1698" s="1" t="s">
        <v>18</v>
      </c>
      <c r="K1698" s="1" t="s">
        <v>532</v>
      </c>
      <c r="L1698" s="4" t="s">
        <v>3439</v>
      </c>
      <c r="M1698" s="25" t="s">
        <v>19</v>
      </c>
      <c r="N1698" s="5">
        <v>43586</v>
      </c>
      <c r="O1698" s="5">
        <v>47239</v>
      </c>
      <c r="P1698" s="1" t="s">
        <v>3437</v>
      </c>
      <c r="Q1698" s="3" t="s">
        <v>25</v>
      </c>
      <c r="R1698" s="3" t="s">
        <v>2741</v>
      </c>
      <c r="S1698" s="1" t="s">
        <v>22</v>
      </c>
    </row>
    <row r="1699" spans="1:21" ht="25.5" x14ac:dyDescent="0.2">
      <c r="A1699" s="1">
        <v>2026508</v>
      </c>
      <c r="B1699" s="5">
        <v>46262</v>
      </c>
      <c r="C1699" s="7" t="s">
        <v>3321</v>
      </c>
      <c r="D1699" s="2" t="s">
        <v>3400</v>
      </c>
      <c r="E1699" s="1" t="s">
        <v>34</v>
      </c>
      <c r="F1699" s="3" t="s">
        <v>875</v>
      </c>
      <c r="G1699" s="1">
        <v>342</v>
      </c>
      <c r="H1699" s="3" t="s">
        <v>3359</v>
      </c>
      <c r="I1699" s="3" t="s">
        <v>719</v>
      </c>
      <c r="J1699" s="1" t="s">
        <v>24</v>
      </c>
      <c r="K1699" s="1" t="s">
        <v>532</v>
      </c>
      <c r="L1699" s="4" t="s">
        <v>3440</v>
      </c>
      <c r="M1699" s="25" t="s">
        <v>19</v>
      </c>
      <c r="N1699" s="5">
        <v>43556</v>
      </c>
      <c r="O1699" s="5">
        <v>47209</v>
      </c>
      <c r="P1699" s="1" t="s">
        <v>3437</v>
      </c>
      <c r="Q1699" s="3" t="s">
        <v>25</v>
      </c>
      <c r="R1699" s="3" t="s">
        <v>2741</v>
      </c>
      <c r="S1699" s="1" t="s">
        <v>22</v>
      </c>
    </row>
    <row r="1700" spans="1:21" ht="25.5" x14ac:dyDescent="0.2">
      <c r="A1700" s="1">
        <v>2026509</v>
      </c>
      <c r="B1700" s="5">
        <v>46262</v>
      </c>
      <c r="C1700" s="7" t="s">
        <v>3321</v>
      </c>
      <c r="D1700" s="2" t="s">
        <v>3401</v>
      </c>
      <c r="E1700" s="1" t="s">
        <v>23</v>
      </c>
      <c r="F1700" s="3" t="s">
        <v>3405</v>
      </c>
      <c r="G1700" s="1">
        <v>527</v>
      </c>
      <c r="H1700" s="3" t="s">
        <v>3359</v>
      </c>
      <c r="I1700" s="3" t="s">
        <v>719</v>
      </c>
      <c r="J1700" s="1" t="s">
        <v>18</v>
      </c>
      <c r="K1700" s="1" t="s">
        <v>532</v>
      </c>
      <c r="L1700" s="4" t="s">
        <v>3441</v>
      </c>
      <c r="M1700" s="25" t="s">
        <v>19</v>
      </c>
      <c r="N1700" s="5">
        <v>43617</v>
      </c>
      <c r="O1700" s="5">
        <v>47270</v>
      </c>
      <c r="P1700" s="1" t="s">
        <v>3437</v>
      </c>
      <c r="Q1700" s="3" t="s">
        <v>25</v>
      </c>
      <c r="R1700" s="3" t="s">
        <v>2741</v>
      </c>
      <c r="S1700" s="1" t="s">
        <v>22</v>
      </c>
    </row>
    <row r="1701" spans="1:21" ht="25.5" x14ac:dyDescent="0.2">
      <c r="A1701" s="1">
        <v>2026510</v>
      </c>
      <c r="B1701" s="5">
        <v>46262</v>
      </c>
      <c r="C1701" s="7" t="s">
        <v>3321</v>
      </c>
      <c r="D1701" s="2" t="s">
        <v>3402</v>
      </c>
      <c r="E1701" s="1" t="s">
        <v>23</v>
      </c>
      <c r="F1701" s="3" t="s">
        <v>3405</v>
      </c>
      <c r="G1701" s="1">
        <v>527</v>
      </c>
      <c r="H1701" s="3" t="s">
        <v>3359</v>
      </c>
      <c r="I1701" s="3" t="s">
        <v>719</v>
      </c>
      <c r="J1701" s="1" t="s">
        <v>18</v>
      </c>
      <c r="K1701" s="1" t="s">
        <v>532</v>
      </c>
      <c r="L1701" s="4" t="s">
        <v>3442</v>
      </c>
      <c r="M1701" s="25" t="s">
        <v>19</v>
      </c>
      <c r="N1701" s="5">
        <v>45536</v>
      </c>
      <c r="O1701" s="5">
        <v>49188</v>
      </c>
      <c r="P1701" s="1" t="s">
        <v>3437</v>
      </c>
      <c r="Q1701" s="3" t="s">
        <v>25</v>
      </c>
      <c r="R1701" s="3" t="s">
        <v>2741</v>
      </c>
      <c r="S1701" s="1" t="s">
        <v>22</v>
      </c>
    </row>
    <row r="1702" spans="1:21" ht="25.5" x14ac:dyDescent="0.2">
      <c r="A1702" s="1">
        <v>2026511</v>
      </c>
      <c r="B1702" s="5">
        <v>46262</v>
      </c>
      <c r="C1702" s="7" t="s">
        <v>3321</v>
      </c>
      <c r="D1702" s="2" t="s">
        <v>3403</v>
      </c>
      <c r="E1702" s="1" t="s">
        <v>23</v>
      </c>
      <c r="F1702" s="3" t="s">
        <v>3406</v>
      </c>
      <c r="G1702" s="1">
        <v>80</v>
      </c>
      <c r="H1702" s="3" t="s">
        <v>3359</v>
      </c>
      <c r="I1702" s="3" t="s">
        <v>719</v>
      </c>
      <c r="J1702" s="1" t="s">
        <v>18</v>
      </c>
      <c r="K1702" s="1" t="s">
        <v>532</v>
      </c>
      <c r="L1702" s="4" t="s">
        <v>3443</v>
      </c>
      <c r="M1702" s="25" t="s">
        <v>19</v>
      </c>
      <c r="N1702" s="5">
        <v>45536</v>
      </c>
      <c r="O1702" s="5">
        <v>49188</v>
      </c>
      <c r="P1702" s="1" t="s">
        <v>3437</v>
      </c>
      <c r="Q1702" s="3" t="s">
        <v>25</v>
      </c>
      <c r="R1702" s="3" t="s">
        <v>2741</v>
      </c>
      <c r="S1702" s="1" t="s">
        <v>22</v>
      </c>
    </row>
    <row r="1703" spans="1:21" ht="25.5" x14ac:dyDescent="0.2">
      <c r="A1703" s="1">
        <v>2026512</v>
      </c>
      <c r="B1703" s="5">
        <v>46262</v>
      </c>
      <c r="C1703" s="7" t="s">
        <v>3321</v>
      </c>
      <c r="D1703" s="2" t="s">
        <v>3404</v>
      </c>
      <c r="E1703" s="1" t="s">
        <v>23</v>
      </c>
      <c r="F1703" s="3" t="s">
        <v>3407</v>
      </c>
      <c r="G1703" s="1">
        <v>88</v>
      </c>
      <c r="H1703" s="3" t="s">
        <v>3359</v>
      </c>
      <c r="I1703" s="3" t="s">
        <v>719</v>
      </c>
      <c r="J1703" s="1" t="s">
        <v>24</v>
      </c>
      <c r="K1703" s="1" t="s">
        <v>532</v>
      </c>
      <c r="L1703" s="4" t="s">
        <v>3444</v>
      </c>
      <c r="M1703" s="25" t="s">
        <v>19</v>
      </c>
      <c r="N1703" s="5">
        <v>43556</v>
      </c>
      <c r="O1703" s="5">
        <v>47209</v>
      </c>
      <c r="P1703" s="1" t="s">
        <v>3437</v>
      </c>
      <c r="Q1703" s="3" t="s">
        <v>25</v>
      </c>
      <c r="R1703" s="3" t="s">
        <v>2741</v>
      </c>
      <c r="S1703" s="1" t="s">
        <v>22</v>
      </c>
    </row>
    <row r="1704" spans="1:21" ht="25.5" x14ac:dyDescent="0.2">
      <c r="A1704" s="1">
        <v>2026513</v>
      </c>
      <c r="B1704" s="5">
        <v>46262</v>
      </c>
      <c r="C1704" s="7" t="s">
        <v>3321</v>
      </c>
      <c r="D1704" s="2" t="s">
        <v>3408</v>
      </c>
      <c r="E1704" s="1" t="s">
        <v>23</v>
      </c>
      <c r="F1704" s="3" t="s">
        <v>3405</v>
      </c>
      <c r="G1704" s="1">
        <v>300</v>
      </c>
      <c r="H1704" s="3" t="s">
        <v>3359</v>
      </c>
      <c r="I1704" s="3" t="s">
        <v>719</v>
      </c>
      <c r="J1704" s="1" t="s">
        <v>24</v>
      </c>
      <c r="K1704" s="1" t="s">
        <v>532</v>
      </c>
      <c r="L1704" s="4" t="s">
        <v>3445</v>
      </c>
      <c r="M1704" s="25" t="s">
        <v>19</v>
      </c>
      <c r="N1704" s="5">
        <v>44044</v>
      </c>
      <c r="O1704" s="5">
        <v>47696</v>
      </c>
      <c r="P1704" s="1" t="s">
        <v>3437</v>
      </c>
      <c r="Q1704" s="3" t="s">
        <v>25</v>
      </c>
      <c r="R1704" s="3" t="s">
        <v>2741</v>
      </c>
      <c r="S1704" s="1" t="s">
        <v>22</v>
      </c>
    </row>
    <row r="1705" spans="1:21" ht="25.5" x14ac:dyDescent="0.2">
      <c r="A1705" s="1">
        <v>2026514</v>
      </c>
      <c r="B1705" s="5">
        <v>46262</v>
      </c>
      <c r="C1705" s="7" t="s">
        <v>3321</v>
      </c>
      <c r="D1705" s="2" t="s">
        <v>3409</v>
      </c>
      <c r="E1705" s="1" t="s">
        <v>23</v>
      </c>
      <c r="F1705" s="3" t="s">
        <v>3410</v>
      </c>
      <c r="G1705" s="1">
        <v>104</v>
      </c>
      <c r="H1705" s="3" t="s">
        <v>3359</v>
      </c>
      <c r="I1705" s="3" t="s">
        <v>719</v>
      </c>
      <c r="J1705" s="1" t="s">
        <v>18</v>
      </c>
      <c r="K1705" s="1" t="s">
        <v>532</v>
      </c>
      <c r="L1705" s="4" t="s">
        <v>3446</v>
      </c>
      <c r="M1705" s="25" t="s">
        <v>19</v>
      </c>
      <c r="N1705" s="5">
        <v>45536</v>
      </c>
      <c r="O1705" s="5">
        <v>49188</v>
      </c>
      <c r="P1705" s="1" t="s">
        <v>3437</v>
      </c>
      <c r="Q1705" s="3" t="s">
        <v>25</v>
      </c>
      <c r="R1705" s="3" t="s">
        <v>2741</v>
      </c>
      <c r="S1705" s="1" t="s">
        <v>22</v>
      </c>
    </row>
    <row r="1706" spans="1:21" ht="25.5" x14ac:dyDescent="0.2">
      <c r="A1706" s="1">
        <v>2026515</v>
      </c>
      <c r="B1706" s="5">
        <v>46283</v>
      </c>
      <c r="C1706" s="7" t="s">
        <v>3411</v>
      </c>
      <c r="D1706" s="2" t="s">
        <v>3412</v>
      </c>
      <c r="E1706" s="1" t="s">
        <v>23</v>
      </c>
      <c r="F1706" s="3" t="s">
        <v>3405</v>
      </c>
      <c r="G1706" s="1">
        <v>166</v>
      </c>
      <c r="H1706" s="3" t="s">
        <v>3359</v>
      </c>
      <c r="I1706" s="3" t="s">
        <v>719</v>
      </c>
      <c r="J1706" s="1" t="s">
        <v>18</v>
      </c>
      <c r="K1706" s="1" t="s">
        <v>532</v>
      </c>
      <c r="L1706" s="4" t="s">
        <v>3434</v>
      </c>
      <c r="M1706" s="25" t="s">
        <v>19</v>
      </c>
      <c r="N1706" s="4" t="s">
        <v>3434</v>
      </c>
      <c r="O1706" s="4" t="s">
        <v>3434</v>
      </c>
      <c r="P1706" s="1" t="s">
        <v>3413</v>
      </c>
      <c r="Q1706" s="3" t="s">
        <v>25</v>
      </c>
      <c r="R1706" s="3" t="s">
        <v>2741</v>
      </c>
      <c r="S1706" s="1" t="s">
        <v>22</v>
      </c>
    </row>
    <row r="1707" spans="1:21" ht="25.5" x14ac:dyDescent="0.2">
      <c r="A1707" s="1">
        <v>2026516</v>
      </c>
      <c r="B1707" s="5">
        <v>46283</v>
      </c>
      <c r="C1707" s="7" t="s">
        <v>3411</v>
      </c>
      <c r="D1707" s="2" t="s">
        <v>3414</v>
      </c>
      <c r="E1707" s="1" t="s">
        <v>23</v>
      </c>
      <c r="F1707" s="3" t="s">
        <v>3405</v>
      </c>
      <c r="G1707" s="1">
        <v>162</v>
      </c>
      <c r="H1707" s="3" t="s">
        <v>3359</v>
      </c>
      <c r="I1707" s="3" t="s">
        <v>719</v>
      </c>
      <c r="J1707" s="1" t="s">
        <v>18</v>
      </c>
      <c r="K1707" s="1" t="s">
        <v>532</v>
      </c>
      <c r="L1707" s="4" t="s">
        <v>3447</v>
      </c>
      <c r="M1707" s="25" t="s">
        <v>19</v>
      </c>
      <c r="N1707" s="5">
        <v>44682</v>
      </c>
      <c r="O1707" s="5">
        <v>48335</v>
      </c>
      <c r="P1707" s="1" t="s">
        <v>3413</v>
      </c>
      <c r="Q1707" s="3" t="s">
        <v>25</v>
      </c>
      <c r="R1707" s="3" t="s">
        <v>2741</v>
      </c>
      <c r="S1707" s="1" t="s">
        <v>22</v>
      </c>
    </row>
    <row r="1708" spans="1:21" ht="25.5" x14ac:dyDescent="0.2">
      <c r="A1708" s="1">
        <v>2026517</v>
      </c>
      <c r="B1708" s="5">
        <v>46283</v>
      </c>
      <c r="C1708" s="7" t="s">
        <v>3411</v>
      </c>
      <c r="D1708" s="2" t="s">
        <v>3415</v>
      </c>
      <c r="E1708" s="1" t="s">
        <v>23</v>
      </c>
      <c r="F1708" s="3" t="s">
        <v>3405</v>
      </c>
      <c r="G1708" s="1">
        <v>148</v>
      </c>
      <c r="H1708" s="3" t="s">
        <v>3359</v>
      </c>
      <c r="I1708" s="3" t="s">
        <v>719</v>
      </c>
      <c r="J1708" s="1" t="s">
        <v>24</v>
      </c>
      <c r="K1708" s="1" t="s">
        <v>532</v>
      </c>
      <c r="L1708" s="4" t="s">
        <v>3448</v>
      </c>
      <c r="M1708" s="25" t="s">
        <v>19</v>
      </c>
      <c r="N1708" s="5">
        <v>43647</v>
      </c>
      <c r="O1708" s="5">
        <v>47300</v>
      </c>
      <c r="P1708" s="1" t="s">
        <v>3413</v>
      </c>
      <c r="Q1708" s="3" t="s">
        <v>25</v>
      </c>
      <c r="R1708" s="3" t="s">
        <v>2741</v>
      </c>
      <c r="S1708" s="1" t="s">
        <v>22</v>
      </c>
    </row>
    <row r="1709" spans="1:21" ht="25.5" x14ac:dyDescent="0.2">
      <c r="A1709" s="1">
        <v>2026518</v>
      </c>
      <c r="B1709" s="5">
        <v>46283</v>
      </c>
      <c r="C1709" s="7" t="s">
        <v>3411</v>
      </c>
      <c r="D1709" s="2" t="s">
        <v>3416</v>
      </c>
      <c r="E1709" s="1" t="s">
        <v>23</v>
      </c>
      <c r="F1709" s="3" t="s">
        <v>3405</v>
      </c>
      <c r="G1709" s="1">
        <v>580</v>
      </c>
      <c r="H1709" s="3" t="s">
        <v>3359</v>
      </c>
      <c r="I1709" s="3" t="s">
        <v>719</v>
      </c>
      <c r="J1709" s="1" t="s">
        <v>24</v>
      </c>
      <c r="K1709" s="1" t="s">
        <v>532</v>
      </c>
      <c r="L1709" s="4" t="s">
        <v>3434</v>
      </c>
      <c r="M1709" s="25" t="s">
        <v>19</v>
      </c>
      <c r="N1709" s="4" t="s">
        <v>3434</v>
      </c>
      <c r="O1709" s="4" t="s">
        <v>3434</v>
      </c>
      <c r="P1709" s="1" t="s">
        <v>3413</v>
      </c>
      <c r="Q1709" s="3" t="s">
        <v>25</v>
      </c>
      <c r="R1709" s="3" t="s">
        <v>2741</v>
      </c>
      <c r="S1709" s="1" t="s">
        <v>22</v>
      </c>
    </row>
    <row r="1710" spans="1:21" ht="25.5" x14ac:dyDescent="0.2">
      <c r="A1710" s="1">
        <v>2026519</v>
      </c>
      <c r="B1710" s="5">
        <v>46283</v>
      </c>
      <c r="C1710" s="7" t="s">
        <v>3411</v>
      </c>
      <c r="D1710" s="2" t="s">
        <v>3417</v>
      </c>
      <c r="E1710" s="1" t="s">
        <v>23</v>
      </c>
      <c r="F1710" s="3" t="s">
        <v>3405</v>
      </c>
      <c r="G1710" s="1">
        <v>600</v>
      </c>
      <c r="H1710" s="3" t="s">
        <v>3359</v>
      </c>
      <c r="I1710" s="3" t="s">
        <v>719</v>
      </c>
      <c r="J1710" s="1" t="s">
        <v>24</v>
      </c>
      <c r="K1710" s="1" t="s">
        <v>532</v>
      </c>
      <c r="L1710" s="4" t="s">
        <v>3449</v>
      </c>
      <c r="M1710" s="25" t="s">
        <v>19</v>
      </c>
      <c r="N1710" s="162">
        <v>46022</v>
      </c>
      <c r="O1710" s="162">
        <v>49674</v>
      </c>
      <c r="P1710" s="1" t="s">
        <v>3413</v>
      </c>
      <c r="Q1710" s="3" t="s">
        <v>25</v>
      </c>
      <c r="R1710" s="3" t="s">
        <v>2741</v>
      </c>
      <c r="S1710" s="1" t="s">
        <v>22</v>
      </c>
      <c r="U1710" s="103" t="s">
        <v>3304</v>
      </c>
    </row>
    <row r="1711" spans="1:21" ht="25.5" x14ac:dyDescent="0.2">
      <c r="A1711" s="1">
        <v>2026520</v>
      </c>
      <c r="B1711" s="5">
        <v>46286</v>
      </c>
      <c r="C1711" s="7" t="s">
        <v>3411</v>
      </c>
      <c r="D1711" s="2" t="s">
        <v>2458</v>
      </c>
      <c r="E1711" s="1" t="s">
        <v>23</v>
      </c>
      <c r="F1711" s="3" t="s">
        <v>1367</v>
      </c>
      <c r="G1711" s="1">
        <v>2194</v>
      </c>
      <c r="H1711" s="3" t="s">
        <v>1371</v>
      </c>
      <c r="I1711" s="3" t="s">
        <v>1369</v>
      </c>
      <c r="J1711" s="1" t="s">
        <v>28</v>
      </c>
      <c r="K1711" s="1" t="s">
        <v>489</v>
      </c>
      <c r="L1711" s="4" t="s">
        <v>3418</v>
      </c>
      <c r="M1711" s="25" t="s">
        <v>3419</v>
      </c>
      <c r="N1711" s="5">
        <v>46204</v>
      </c>
      <c r="O1711" s="5">
        <v>47300</v>
      </c>
      <c r="P1711" s="1" t="s">
        <v>3420</v>
      </c>
      <c r="Q1711" s="3" t="s">
        <v>3093</v>
      </c>
      <c r="R1711" s="3" t="s">
        <v>2741</v>
      </c>
      <c r="S1711" s="1" t="s">
        <v>22</v>
      </c>
    </row>
    <row r="1712" spans="1:21" ht="25.5" x14ac:dyDescent="0.2">
      <c r="A1712" s="1">
        <v>2026521</v>
      </c>
      <c r="B1712" s="5">
        <v>46286</v>
      </c>
      <c r="C1712" s="7" t="s">
        <v>3411</v>
      </c>
      <c r="D1712" s="2" t="s">
        <v>2459</v>
      </c>
      <c r="E1712" s="1" t="s">
        <v>26</v>
      </c>
      <c r="F1712" s="3" t="s">
        <v>2460</v>
      </c>
      <c r="G1712" s="1" t="s">
        <v>396</v>
      </c>
      <c r="H1712" s="3" t="s">
        <v>3423</v>
      </c>
      <c r="I1712" s="3" t="s">
        <v>1369</v>
      </c>
      <c r="J1712" s="1" t="s">
        <v>36</v>
      </c>
      <c r="K1712" s="1" t="s">
        <v>489</v>
      </c>
      <c r="L1712" s="4" t="s">
        <v>2461</v>
      </c>
      <c r="M1712" s="25" t="s">
        <v>3421</v>
      </c>
      <c r="N1712" s="5">
        <v>46204</v>
      </c>
      <c r="O1712" s="5">
        <v>48030</v>
      </c>
      <c r="P1712" s="1" t="s">
        <v>3420</v>
      </c>
      <c r="Q1712" s="3" t="s">
        <v>3093</v>
      </c>
      <c r="R1712" s="3" t="s">
        <v>2741</v>
      </c>
      <c r="S1712" s="1" t="s">
        <v>22</v>
      </c>
    </row>
    <row r="1713" spans="1:19" ht="25.5" x14ac:dyDescent="0.2">
      <c r="A1713" s="1">
        <v>2026522</v>
      </c>
      <c r="B1713" s="5">
        <v>46286</v>
      </c>
      <c r="C1713" s="7" t="s">
        <v>3411</v>
      </c>
      <c r="D1713" s="2" t="s">
        <v>1366</v>
      </c>
      <c r="E1713" s="1" t="s">
        <v>23</v>
      </c>
      <c r="F1713" s="3" t="s">
        <v>3422</v>
      </c>
      <c r="G1713" s="1" t="s">
        <v>396</v>
      </c>
      <c r="H1713" s="3" t="s">
        <v>3423</v>
      </c>
      <c r="I1713" s="3" t="s">
        <v>1369</v>
      </c>
      <c r="J1713" s="1" t="s">
        <v>32</v>
      </c>
      <c r="K1713" s="1" t="s">
        <v>32</v>
      </c>
      <c r="L1713" s="4" t="s">
        <v>3424</v>
      </c>
      <c r="M1713" s="25" t="s">
        <v>3425</v>
      </c>
      <c r="N1713" s="5">
        <v>45536</v>
      </c>
      <c r="O1713" s="5">
        <v>47362</v>
      </c>
      <c r="P1713" s="1" t="s">
        <v>3420</v>
      </c>
      <c r="Q1713" s="3" t="s">
        <v>3093</v>
      </c>
      <c r="R1713" s="3" t="s">
        <v>2741</v>
      </c>
      <c r="S1713" s="1" t="s">
        <v>22</v>
      </c>
    </row>
    <row r="1714" spans="1:19" ht="25.5" x14ac:dyDescent="0.2">
      <c r="A1714" s="1">
        <v>2026523</v>
      </c>
      <c r="B1714" s="5">
        <v>46286</v>
      </c>
      <c r="C1714" s="7" t="s">
        <v>3411</v>
      </c>
      <c r="D1714" s="2" t="s">
        <v>3426</v>
      </c>
      <c r="E1714" s="1" t="s">
        <v>23</v>
      </c>
      <c r="F1714" s="3" t="s">
        <v>3422</v>
      </c>
      <c r="G1714" s="1" t="s">
        <v>396</v>
      </c>
      <c r="H1714" s="3" t="s">
        <v>3423</v>
      </c>
      <c r="I1714" s="3" t="s">
        <v>1369</v>
      </c>
      <c r="J1714" s="1" t="s">
        <v>36</v>
      </c>
      <c r="K1714" s="1" t="s">
        <v>489</v>
      </c>
      <c r="L1714" s="4" t="s">
        <v>3427</v>
      </c>
      <c r="M1714" s="25" t="s">
        <v>1141</v>
      </c>
      <c r="N1714" s="5">
        <v>46204</v>
      </c>
      <c r="O1714" s="5">
        <v>47300</v>
      </c>
      <c r="P1714" s="1" t="s">
        <v>3420</v>
      </c>
      <c r="Q1714" s="3" t="s">
        <v>3093</v>
      </c>
      <c r="R1714" s="3" t="s">
        <v>2741</v>
      </c>
      <c r="S1714" s="1" t="s">
        <v>22</v>
      </c>
    </row>
    <row r="1715" spans="1:19" ht="25.5" x14ac:dyDescent="0.2">
      <c r="A1715" s="1">
        <v>2026524</v>
      </c>
      <c r="B1715" s="5">
        <v>46287</v>
      </c>
      <c r="C1715" s="7" t="s">
        <v>3411</v>
      </c>
      <c r="D1715" s="2" t="s">
        <v>1552</v>
      </c>
      <c r="E1715" s="1" t="s">
        <v>34</v>
      </c>
      <c r="F1715" s="3" t="s">
        <v>1557</v>
      </c>
      <c r="G1715" s="1">
        <v>9</v>
      </c>
      <c r="H1715" s="3" t="s">
        <v>1182</v>
      </c>
      <c r="I1715" s="3" t="s">
        <v>1561</v>
      </c>
      <c r="J1715" s="1" t="s">
        <v>32</v>
      </c>
      <c r="K1715" s="1" t="s">
        <v>32</v>
      </c>
      <c r="L1715" s="4" t="s">
        <v>3428</v>
      </c>
      <c r="M1715" s="25" t="s">
        <v>35</v>
      </c>
      <c r="N1715" s="5">
        <v>45839</v>
      </c>
      <c r="O1715" s="5">
        <v>47665</v>
      </c>
      <c r="P1715" s="1" t="s">
        <v>3420</v>
      </c>
      <c r="Q1715" s="3" t="s">
        <v>1563</v>
      </c>
      <c r="R1715" s="3" t="s">
        <v>2741</v>
      </c>
      <c r="S1715" s="1" t="s">
        <v>22</v>
      </c>
    </row>
    <row r="1716" spans="1:19" ht="25.5" x14ac:dyDescent="0.2">
      <c r="A1716" s="1">
        <v>2026525</v>
      </c>
      <c r="B1716" s="5">
        <v>46287</v>
      </c>
      <c r="C1716" s="7" t="s">
        <v>3411</v>
      </c>
      <c r="D1716" s="2" t="s">
        <v>1553</v>
      </c>
      <c r="E1716" s="1" t="s">
        <v>34</v>
      </c>
      <c r="F1716" s="3" t="s">
        <v>1557</v>
      </c>
      <c r="G1716" s="1">
        <v>721</v>
      </c>
      <c r="H1716" s="3" t="s">
        <v>1182</v>
      </c>
      <c r="I1716" s="3" t="s">
        <v>1561</v>
      </c>
      <c r="J1716" s="1" t="s">
        <v>36</v>
      </c>
      <c r="K1716" s="1" t="s">
        <v>489</v>
      </c>
      <c r="L1716" s="4" t="s">
        <v>1429</v>
      </c>
      <c r="M1716" s="25" t="s">
        <v>35</v>
      </c>
      <c r="N1716" s="5">
        <v>45839</v>
      </c>
      <c r="O1716" s="5">
        <v>46813</v>
      </c>
      <c r="P1716" s="1" t="s">
        <v>3420</v>
      </c>
      <c r="Q1716" s="3" t="s">
        <v>1563</v>
      </c>
      <c r="R1716" s="3" t="s">
        <v>2741</v>
      </c>
      <c r="S1716" s="1" t="s">
        <v>22</v>
      </c>
    </row>
    <row r="1717" spans="1:19" ht="25.5" x14ac:dyDescent="0.2">
      <c r="A1717" s="1">
        <v>2026526</v>
      </c>
      <c r="B1717" s="5">
        <v>46287</v>
      </c>
      <c r="C1717" s="7" t="s">
        <v>3411</v>
      </c>
      <c r="D1717" s="2" t="s">
        <v>1554</v>
      </c>
      <c r="E1717" s="1" t="s">
        <v>34</v>
      </c>
      <c r="F1717" s="3" t="s">
        <v>1558</v>
      </c>
      <c r="G1717" s="1" t="s">
        <v>396</v>
      </c>
      <c r="H1717" s="3" t="s">
        <v>1182</v>
      </c>
      <c r="I1717" s="3" t="s">
        <v>1561</v>
      </c>
      <c r="J1717" s="1" t="s">
        <v>36</v>
      </c>
      <c r="K1717" s="1" t="s">
        <v>489</v>
      </c>
      <c r="L1717" s="4" t="s">
        <v>2436</v>
      </c>
      <c r="M1717" s="25" t="s">
        <v>35</v>
      </c>
      <c r="N1717" s="5">
        <v>45748</v>
      </c>
      <c r="O1717" s="5">
        <v>47574</v>
      </c>
      <c r="P1717" s="1" t="s">
        <v>3420</v>
      </c>
      <c r="Q1717" s="3" t="s">
        <v>1563</v>
      </c>
      <c r="R1717" s="3" t="s">
        <v>2741</v>
      </c>
      <c r="S1717" s="1" t="s">
        <v>22</v>
      </c>
    </row>
    <row r="1718" spans="1:19" ht="25.5" x14ac:dyDescent="0.2">
      <c r="A1718" s="1">
        <v>2026527</v>
      </c>
      <c r="B1718" s="5">
        <v>46287</v>
      </c>
      <c r="C1718" s="7" t="s">
        <v>3411</v>
      </c>
      <c r="D1718" s="2" t="s">
        <v>1555</v>
      </c>
      <c r="E1718" s="1" t="s">
        <v>34</v>
      </c>
      <c r="F1718" s="3" t="s">
        <v>1559</v>
      </c>
      <c r="G1718" s="1" t="s">
        <v>396</v>
      </c>
      <c r="H1718" s="3" t="s">
        <v>1182</v>
      </c>
      <c r="I1718" s="3" t="s">
        <v>1561</v>
      </c>
      <c r="J1718" s="1" t="s">
        <v>28</v>
      </c>
      <c r="K1718" s="1" t="s">
        <v>489</v>
      </c>
      <c r="L1718" s="4" t="s">
        <v>1566</v>
      </c>
      <c r="M1718" s="25" t="s">
        <v>3419</v>
      </c>
      <c r="N1718" s="5">
        <v>45352</v>
      </c>
      <c r="O1718" s="5">
        <v>47178</v>
      </c>
      <c r="P1718" s="1" t="s">
        <v>3420</v>
      </c>
      <c r="Q1718" s="3" t="s">
        <v>1563</v>
      </c>
      <c r="R1718" s="3" t="s">
        <v>2741</v>
      </c>
      <c r="S1718" s="1" t="s">
        <v>22</v>
      </c>
    </row>
    <row r="1719" spans="1:19" ht="25.5" x14ac:dyDescent="0.2">
      <c r="A1719" s="1">
        <v>2026528</v>
      </c>
      <c r="B1719" s="5">
        <v>46287</v>
      </c>
      <c r="C1719" s="7" t="s">
        <v>3411</v>
      </c>
      <c r="D1719" s="2" t="s">
        <v>3429</v>
      </c>
      <c r="E1719" s="1" t="s">
        <v>34</v>
      </c>
      <c r="F1719" s="3" t="s">
        <v>3430</v>
      </c>
      <c r="G1719" s="1" t="s">
        <v>396</v>
      </c>
      <c r="H1719" s="3" t="s">
        <v>3433</v>
      </c>
      <c r="I1719" s="3" t="s">
        <v>1561</v>
      </c>
      <c r="J1719" s="1" t="s">
        <v>18</v>
      </c>
      <c r="K1719" s="1" t="s">
        <v>532</v>
      </c>
      <c r="L1719" s="4" t="s">
        <v>3431</v>
      </c>
      <c r="M1719" s="25" t="s">
        <v>19</v>
      </c>
      <c r="N1719" s="5">
        <v>45536</v>
      </c>
      <c r="O1719" s="5">
        <v>49188</v>
      </c>
      <c r="P1719" s="1" t="s">
        <v>3420</v>
      </c>
      <c r="Q1719" s="3" t="s">
        <v>1563</v>
      </c>
      <c r="R1719" s="3" t="s">
        <v>2741</v>
      </c>
      <c r="S1719" s="1" t="s">
        <v>22</v>
      </c>
    </row>
    <row r="1720" spans="1:19" ht="25.5" x14ac:dyDescent="0.2">
      <c r="A1720" s="1">
        <v>2026529</v>
      </c>
      <c r="B1720" s="5">
        <v>46288</v>
      </c>
      <c r="C1720" s="7" t="s">
        <v>3411</v>
      </c>
      <c r="D1720" s="2" t="s">
        <v>3432</v>
      </c>
      <c r="E1720" s="1" t="s">
        <v>26</v>
      </c>
      <c r="F1720" s="3" t="s">
        <v>2431</v>
      </c>
      <c r="G1720" s="1" t="s">
        <v>396</v>
      </c>
      <c r="H1720" s="3" t="s">
        <v>2432</v>
      </c>
      <c r="I1720" s="3" t="s">
        <v>1957</v>
      </c>
      <c r="J1720" s="1" t="s">
        <v>30</v>
      </c>
      <c r="K1720" s="1" t="s">
        <v>30</v>
      </c>
      <c r="L1720" s="4" t="s">
        <v>3434</v>
      </c>
      <c r="M1720" s="4" t="s">
        <v>3434</v>
      </c>
      <c r="N1720" s="5" t="s">
        <v>3434</v>
      </c>
      <c r="O1720" s="5" t="s">
        <v>3434</v>
      </c>
      <c r="P1720" s="1" t="s">
        <v>3420</v>
      </c>
      <c r="Q1720" s="3" t="s">
        <v>1563</v>
      </c>
      <c r="R1720" s="3" t="s">
        <v>2741</v>
      </c>
      <c r="S1720" s="1" t="s">
        <v>22</v>
      </c>
    </row>
    <row r="1721" spans="1:19" ht="25.5" x14ac:dyDescent="0.2">
      <c r="A1721" s="1">
        <v>2026530</v>
      </c>
      <c r="B1721" s="5">
        <v>46288</v>
      </c>
      <c r="C1721" s="7" t="s">
        <v>3411</v>
      </c>
      <c r="D1721" s="2" t="s">
        <v>2430</v>
      </c>
      <c r="E1721" s="1" t="s">
        <v>26</v>
      </c>
      <c r="F1721" s="3" t="s">
        <v>2431</v>
      </c>
      <c r="G1721" s="1" t="s">
        <v>396</v>
      </c>
      <c r="H1721" s="3" t="s">
        <v>2432</v>
      </c>
      <c r="I1721" s="3" t="s">
        <v>1957</v>
      </c>
      <c r="J1721" s="1" t="s">
        <v>36</v>
      </c>
      <c r="K1721" s="1" t="s">
        <v>489</v>
      </c>
      <c r="L1721" s="4" t="s">
        <v>2433</v>
      </c>
      <c r="M1721" s="25" t="s">
        <v>1141</v>
      </c>
      <c r="N1721" s="5">
        <v>45536</v>
      </c>
      <c r="O1721" s="5">
        <v>47362</v>
      </c>
      <c r="P1721" s="1" t="s">
        <v>3420</v>
      </c>
      <c r="Q1721" s="3" t="s">
        <v>1563</v>
      </c>
      <c r="R1721" s="3" t="s">
        <v>2741</v>
      </c>
      <c r="S1721" s="1" t="s">
        <v>22</v>
      </c>
    </row>
    <row r="1722" spans="1:19" x14ac:dyDescent="0.2">
      <c r="M1722" s="25"/>
      <c r="O1722" s="5"/>
      <c r="R1722" s="3"/>
    </row>
  </sheetData>
  <phoneticPr fontId="16" type="noConversion"/>
  <pageMargins left="0" right="0" top="0.39370078740157505" bottom="0.39370078740157505" header="0" footer="0"/>
  <pageSetup paperSize="9" orientation="portrait" r:id="rId1"/>
  <headerFooter>
    <oddHeader>&amp;C&amp;A</oddHeader>
    <oddFooter>&amp;CPágina &amp;P</oddFooter>
  </headerFooter>
  <ignoredErrors>
    <ignoredError sqref="L1151 L1158 L1163 L1167 L1177 L1181 L1183:L1184 L1266 L1270 L1272 L1278 L1283:L1284 L1374 L1382 L1389:L1390 L1394 L1492 L1515 L1521 L1528 L1526 L1531 L1537 L1543 L1545 L1547 L1551 L1555:L1556 L1560 L1604 L1607:L1608 L1610:L1611 L1061 L1616 L1621 L1627 L1629:L1630 L1633 L1635:L1637 L1639:L1640 L1642:L1644 L1655:L1656 L1660:L1662 L1664 L1666 L1671 L1674:L1675 L1678 L1684 L1688:L1689 L1691:L1692 L1695:L1696 L1710:L1711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1"/>
  <sheetViews>
    <sheetView tabSelected="1" zoomScale="130" zoomScaleNormal="130" workbookViewId="0">
      <pane xSplit="1" ySplit="1" topLeftCell="B2" activePane="bottomRight" state="frozen"/>
      <selection activeCell="M1301" sqref="M1301"/>
      <selection pane="topRight" activeCell="M1301" sqref="M1301"/>
      <selection pane="bottomLeft" activeCell="M1301" sqref="M1301"/>
      <selection pane="bottomRight" activeCell="C157" sqref="C157"/>
    </sheetView>
  </sheetViews>
  <sheetFormatPr defaultRowHeight="12.75" x14ac:dyDescent="0.2"/>
  <cols>
    <col min="1" max="1" width="10" style="153" customWidth="1"/>
    <col min="2" max="2" width="17" style="1" customWidth="1"/>
    <col min="3" max="3" width="74.42578125" style="1" customWidth="1"/>
    <col min="4" max="4" width="18.85546875" style="1" bestFit="1" customWidth="1"/>
    <col min="5" max="5" width="22" style="1" customWidth="1"/>
    <col min="6" max="6" width="14" style="8" customWidth="1"/>
    <col min="7" max="7" width="13.5703125" style="7" customWidth="1"/>
    <col min="8" max="8" width="12.85546875" style="5" customWidth="1"/>
    <col min="9" max="9" width="13.28515625" style="4" customWidth="1"/>
    <col min="10" max="10" width="14.140625" style="4" customWidth="1"/>
    <col min="11" max="11" width="21.7109375" style="3" customWidth="1"/>
    <col min="12" max="12" width="12.140625" style="1" customWidth="1"/>
    <col min="13" max="13" width="9.140625" customWidth="1"/>
    <col min="15" max="15" width="17.7109375" bestFit="1" customWidth="1"/>
    <col min="16" max="16" width="40.140625" bestFit="1" customWidth="1"/>
    <col min="17" max="17" width="24" style="106" bestFit="1" customWidth="1"/>
    <col min="18" max="23" width="8.5703125" customWidth="1"/>
    <col min="24" max="24" width="40.140625" customWidth="1"/>
    <col min="25" max="25" width="12.7109375" customWidth="1"/>
    <col min="26" max="26" width="11.5703125" customWidth="1"/>
    <col min="27" max="40" width="6.140625" bestFit="1" customWidth="1"/>
    <col min="41" max="41" width="10.42578125" bestFit="1" customWidth="1"/>
  </cols>
  <sheetData>
    <row r="1" spans="1:26" ht="25.5" x14ac:dyDescent="0.2">
      <c r="A1" s="155" t="s">
        <v>2647</v>
      </c>
      <c r="B1" s="67" t="s">
        <v>39</v>
      </c>
      <c r="C1" s="67" t="s">
        <v>40</v>
      </c>
      <c r="D1" s="67" t="s">
        <v>41</v>
      </c>
      <c r="E1" s="67" t="s">
        <v>42</v>
      </c>
      <c r="F1" s="68" t="s">
        <v>43</v>
      </c>
      <c r="G1" s="69" t="s">
        <v>44</v>
      </c>
      <c r="H1" s="70" t="s">
        <v>45</v>
      </c>
      <c r="I1" s="69" t="s">
        <v>46</v>
      </c>
      <c r="J1" s="69" t="s">
        <v>47</v>
      </c>
      <c r="K1" s="69" t="s">
        <v>48</v>
      </c>
      <c r="L1" s="69" t="s">
        <v>49</v>
      </c>
      <c r="P1" s="86" t="s">
        <v>49</v>
      </c>
      <c r="Q1" s="77">
        <v>2026</v>
      </c>
      <c r="R1" s="1"/>
    </row>
    <row r="2" spans="1:26" ht="25.5" x14ac:dyDescent="0.2">
      <c r="A2" s="156">
        <v>24001</v>
      </c>
      <c r="B2" s="71">
        <v>2024064</v>
      </c>
      <c r="C2" s="71" t="s">
        <v>198</v>
      </c>
      <c r="D2" s="71" t="s">
        <v>199</v>
      </c>
      <c r="E2" s="71" t="s">
        <v>50</v>
      </c>
      <c r="F2" s="76" t="s">
        <v>197</v>
      </c>
      <c r="G2" s="72" t="s">
        <v>247</v>
      </c>
      <c r="H2" s="72">
        <v>45344</v>
      </c>
      <c r="I2" s="73" t="s">
        <v>200</v>
      </c>
      <c r="J2" s="73"/>
      <c r="K2" s="74" t="s">
        <v>201</v>
      </c>
      <c r="L2" s="71">
        <v>2024</v>
      </c>
      <c r="Q2"/>
    </row>
    <row r="3" spans="1:26" ht="25.5" x14ac:dyDescent="0.2">
      <c r="A3" s="156">
        <v>24002</v>
      </c>
      <c r="B3" s="71">
        <v>2024066</v>
      </c>
      <c r="C3" s="71" t="s">
        <v>198</v>
      </c>
      <c r="D3" s="71" t="s">
        <v>199</v>
      </c>
      <c r="E3" s="71" t="s">
        <v>50</v>
      </c>
      <c r="F3" s="76" t="s">
        <v>197</v>
      </c>
      <c r="G3" s="72" t="s">
        <v>247</v>
      </c>
      <c r="H3" s="72">
        <v>45344</v>
      </c>
      <c r="I3" s="73" t="s">
        <v>200</v>
      </c>
      <c r="J3" s="73"/>
      <c r="K3" s="74" t="s">
        <v>204</v>
      </c>
      <c r="L3" s="71">
        <v>2024</v>
      </c>
      <c r="P3" s="86" t="s">
        <v>350</v>
      </c>
      <c r="Q3" t="s">
        <v>2646</v>
      </c>
      <c r="S3" t="s">
        <v>3279</v>
      </c>
      <c r="T3" t="s">
        <v>3280</v>
      </c>
    </row>
    <row r="4" spans="1:26" ht="20.100000000000001" customHeight="1" x14ac:dyDescent="0.2">
      <c r="A4" s="156">
        <v>24003</v>
      </c>
      <c r="B4" s="71">
        <v>2024066</v>
      </c>
      <c r="C4" s="71" t="s">
        <v>202</v>
      </c>
      <c r="D4" s="71" t="s">
        <v>203</v>
      </c>
      <c r="E4" s="71" t="s">
        <v>50</v>
      </c>
      <c r="F4" s="76" t="s">
        <v>197</v>
      </c>
      <c r="G4" s="72" t="s">
        <v>247</v>
      </c>
      <c r="H4" s="72">
        <v>45344</v>
      </c>
      <c r="I4" s="73" t="s">
        <v>200</v>
      </c>
      <c r="J4" s="73"/>
      <c r="K4" s="74" t="s">
        <v>204</v>
      </c>
      <c r="L4" s="71">
        <v>2024</v>
      </c>
      <c r="P4" s="77" t="s">
        <v>1948</v>
      </c>
      <c r="Q4">
        <v>3</v>
      </c>
      <c r="S4" s="77" t="s">
        <v>2883</v>
      </c>
      <c r="T4">
        <v>7</v>
      </c>
      <c r="W4" s="158">
        <v>8</v>
      </c>
      <c r="X4" s="174" t="s">
        <v>2999</v>
      </c>
      <c r="Y4" s="174"/>
      <c r="Z4" s="174"/>
    </row>
    <row r="5" spans="1:26" ht="20.100000000000001" customHeight="1" x14ac:dyDescent="0.2">
      <c r="A5" s="156">
        <v>24004</v>
      </c>
      <c r="B5" s="71">
        <v>2024067</v>
      </c>
      <c r="C5" s="71" t="s">
        <v>198</v>
      </c>
      <c r="D5" s="71" t="s">
        <v>199</v>
      </c>
      <c r="E5" s="71" t="s">
        <v>50</v>
      </c>
      <c r="F5" s="76" t="s">
        <v>197</v>
      </c>
      <c r="G5" s="72" t="s">
        <v>247</v>
      </c>
      <c r="H5" s="72">
        <v>45344</v>
      </c>
      <c r="I5" s="73" t="s">
        <v>200</v>
      </c>
      <c r="J5" s="73"/>
      <c r="K5" s="74" t="s">
        <v>205</v>
      </c>
      <c r="L5" s="71">
        <v>2024</v>
      </c>
      <c r="P5" s="77" t="s">
        <v>2883</v>
      </c>
      <c r="Q5">
        <v>7</v>
      </c>
      <c r="S5" s="77"/>
      <c r="W5" s="173" t="s">
        <v>234</v>
      </c>
      <c r="X5" s="173"/>
      <c r="Y5" s="1" t="s">
        <v>3281</v>
      </c>
      <c r="Z5" s="1" t="s">
        <v>2795</v>
      </c>
    </row>
    <row r="6" spans="1:26" ht="20.100000000000001" customHeight="1" x14ac:dyDescent="0.2">
      <c r="A6" s="156">
        <v>24005</v>
      </c>
      <c r="B6" s="71">
        <v>2024067</v>
      </c>
      <c r="C6" s="71" t="s">
        <v>202</v>
      </c>
      <c r="D6" s="71" t="s">
        <v>203</v>
      </c>
      <c r="E6" s="71" t="s">
        <v>50</v>
      </c>
      <c r="F6" s="76" t="s">
        <v>197</v>
      </c>
      <c r="G6" s="72" t="s">
        <v>247</v>
      </c>
      <c r="H6" s="72">
        <v>45344</v>
      </c>
      <c r="I6" s="73" t="s">
        <v>200</v>
      </c>
      <c r="J6" s="73"/>
      <c r="K6" s="74" t="s">
        <v>205</v>
      </c>
      <c r="L6" s="71">
        <v>2024</v>
      </c>
      <c r="P6" s="77" t="s">
        <v>2881</v>
      </c>
      <c r="Q6">
        <v>1</v>
      </c>
      <c r="S6" s="77"/>
      <c r="W6" s="1">
        <v>1</v>
      </c>
      <c r="X6" s="11" t="s">
        <v>2883</v>
      </c>
      <c r="Y6" s="1">
        <v>7</v>
      </c>
      <c r="Z6" s="152">
        <f>(Y6/$Y$20)*100</f>
        <v>28.000000000000004</v>
      </c>
    </row>
    <row r="7" spans="1:26" ht="20.100000000000001" customHeight="1" x14ac:dyDescent="0.2">
      <c r="A7" s="156">
        <v>24006</v>
      </c>
      <c r="B7" s="71">
        <v>2024068</v>
      </c>
      <c r="C7" s="71" t="s">
        <v>198</v>
      </c>
      <c r="D7" s="71" t="s">
        <v>199</v>
      </c>
      <c r="E7" s="71" t="s">
        <v>50</v>
      </c>
      <c r="F7" s="76" t="s">
        <v>197</v>
      </c>
      <c r="G7" s="72" t="s">
        <v>247</v>
      </c>
      <c r="H7" s="72">
        <v>45344</v>
      </c>
      <c r="I7" s="73" t="s">
        <v>200</v>
      </c>
      <c r="J7" s="73"/>
      <c r="K7" s="74" t="s">
        <v>206</v>
      </c>
      <c r="L7" s="71">
        <v>2024</v>
      </c>
      <c r="P7" s="77" t="s">
        <v>2856</v>
      </c>
      <c r="Q7">
        <v>1</v>
      </c>
      <c r="S7" s="77"/>
      <c r="W7" s="37">
        <v>2</v>
      </c>
      <c r="X7" s="160" t="s">
        <v>2882</v>
      </c>
      <c r="Y7" s="37">
        <v>3</v>
      </c>
      <c r="Z7" s="161">
        <f t="shared" ref="Z7:Z20" si="0">(Y7/$Y$20)*100</f>
        <v>12</v>
      </c>
    </row>
    <row r="8" spans="1:26" ht="20.100000000000001" customHeight="1" x14ac:dyDescent="0.2">
      <c r="A8" s="156">
        <v>24007</v>
      </c>
      <c r="B8" s="71">
        <v>2024068</v>
      </c>
      <c r="C8" s="71" t="s">
        <v>202</v>
      </c>
      <c r="D8" s="71" t="s">
        <v>203</v>
      </c>
      <c r="E8" s="71" t="s">
        <v>50</v>
      </c>
      <c r="F8" s="76" t="s">
        <v>197</v>
      </c>
      <c r="G8" s="72" t="s">
        <v>247</v>
      </c>
      <c r="H8" s="72">
        <v>45344</v>
      </c>
      <c r="I8" s="73" t="s">
        <v>200</v>
      </c>
      <c r="J8" s="73"/>
      <c r="K8" s="74" t="s">
        <v>206</v>
      </c>
      <c r="L8" s="71">
        <v>2024</v>
      </c>
      <c r="P8" s="77" t="s">
        <v>2903</v>
      </c>
      <c r="Q8">
        <v>1</v>
      </c>
      <c r="S8" s="77"/>
      <c r="W8" s="1">
        <v>3</v>
      </c>
      <c r="X8" s="11" t="s">
        <v>2793</v>
      </c>
      <c r="Y8" s="1">
        <v>3</v>
      </c>
      <c r="Z8" s="152">
        <f t="shared" si="0"/>
        <v>12</v>
      </c>
    </row>
    <row r="9" spans="1:26" ht="20.100000000000001" customHeight="1" x14ac:dyDescent="0.2">
      <c r="A9" s="156">
        <v>24008</v>
      </c>
      <c r="B9" s="71">
        <v>2024069</v>
      </c>
      <c r="C9" s="71" t="s">
        <v>198</v>
      </c>
      <c r="D9" s="71" t="s">
        <v>199</v>
      </c>
      <c r="E9" s="71" t="s">
        <v>50</v>
      </c>
      <c r="F9" s="76" t="s">
        <v>197</v>
      </c>
      <c r="G9" s="75" t="s">
        <v>777</v>
      </c>
      <c r="H9" s="72">
        <v>45398</v>
      </c>
      <c r="I9" s="73" t="s">
        <v>247</v>
      </c>
      <c r="J9" s="73"/>
      <c r="K9" s="74" t="s">
        <v>248</v>
      </c>
      <c r="L9" s="71">
        <v>2024</v>
      </c>
      <c r="P9" s="77" t="s">
        <v>2882</v>
      </c>
      <c r="Q9">
        <v>3</v>
      </c>
      <c r="S9" s="77"/>
      <c r="W9" s="37">
        <v>4</v>
      </c>
      <c r="X9" s="160" t="s">
        <v>1943</v>
      </c>
      <c r="Y9" s="37">
        <v>2</v>
      </c>
      <c r="Z9" s="161">
        <f t="shared" si="0"/>
        <v>8</v>
      </c>
    </row>
    <row r="10" spans="1:26" ht="20.100000000000001" customHeight="1" x14ac:dyDescent="0.2">
      <c r="A10" s="156">
        <v>24009</v>
      </c>
      <c r="B10" s="71">
        <v>2024096</v>
      </c>
      <c r="C10" s="71" t="s">
        <v>198</v>
      </c>
      <c r="D10" s="71" t="s">
        <v>199</v>
      </c>
      <c r="E10" s="71" t="s">
        <v>50</v>
      </c>
      <c r="F10" s="76" t="s">
        <v>197</v>
      </c>
      <c r="G10" s="75" t="s">
        <v>777</v>
      </c>
      <c r="H10" s="72">
        <v>45398</v>
      </c>
      <c r="I10" s="73" t="s">
        <v>247</v>
      </c>
      <c r="J10" s="73"/>
      <c r="K10" s="74" t="s">
        <v>249</v>
      </c>
      <c r="L10" s="71">
        <v>2024</v>
      </c>
      <c r="P10" s="77" t="s">
        <v>2885</v>
      </c>
      <c r="Q10">
        <v>1</v>
      </c>
      <c r="S10" s="77"/>
      <c r="W10" s="1">
        <v>5</v>
      </c>
      <c r="X10" s="11" t="s">
        <v>1948</v>
      </c>
      <c r="Y10" s="1">
        <v>1</v>
      </c>
      <c r="Z10" s="152">
        <f t="shared" si="0"/>
        <v>4</v>
      </c>
    </row>
    <row r="11" spans="1:26" ht="20.100000000000001" customHeight="1" x14ac:dyDescent="0.2">
      <c r="A11" s="156">
        <v>24010</v>
      </c>
      <c r="B11" s="71">
        <v>2024096</v>
      </c>
      <c r="C11" s="71" t="s">
        <v>202</v>
      </c>
      <c r="D11" s="71" t="s">
        <v>203</v>
      </c>
      <c r="E11" s="71" t="s">
        <v>50</v>
      </c>
      <c r="F11" s="76" t="s">
        <v>197</v>
      </c>
      <c r="G11" s="75" t="s">
        <v>777</v>
      </c>
      <c r="H11" s="72">
        <v>45398</v>
      </c>
      <c r="I11" s="73" t="s">
        <v>247</v>
      </c>
      <c r="J11" s="73"/>
      <c r="K11" s="74" t="s">
        <v>249</v>
      </c>
      <c r="L11" s="71">
        <v>2024</v>
      </c>
      <c r="P11" s="77" t="s">
        <v>2884</v>
      </c>
      <c r="Q11">
        <v>1</v>
      </c>
      <c r="S11" s="77"/>
      <c r="W11" s="37">
        <v>6</v>
      </c>
      <c r="X11" s="160" t="s">
        <v>2881</v>
      </c>
      <c r="Y11" s="37">
        <v>1</v>
      </c>
      <c r="Z11" s="161">
        <f t="shared" si="0"/>
        <v>4</v>
      </c>
    </row>
    <row r="12" spans="1:26" ht="20.100000000000001" customHeight="1" x14ac:dyDescent="0.2">
      <c r="A12" s="156">
        <v>24011</v>
      </c>
      <c r="B12" s="71">
        <v>2024097</v>
      </c>
      <c r="C12" s="71" t="s">
        <v>198</v>
      </c>
      <c r="D12" s="71" t="s">
        <v>199</v>
      </c>
      <c r="E12" s="71" t="s">
        <v>50</v>
      </c>
      <c r="F12" s="76" t="s">
        <v>197</v>
      </c>
      <c r="G12" s="75" t="s">
        <v>777</v>
      </c>
      <c r="H12" s="72">
        <v>45398</v>
      </c>
      <c r="I12" s="73" t="s">
        <v>247</v>
      </c>
      <c r="J12" s="73"/>
      <c r="K12" s="74" t="s">
        <v>250</v>
      </c>
      <c r="L12" s="71">
        <v>2024</v>
      </c>
      <c r="P12" s="77" t="s">
        <v>2793</v>
      </c>
      <c r="Q12">
        <v>3</v>
      </c>
      <c r="S12" s="77"/>
      <c r="W12" s="1">
        <v>7</v>
      </c>
      <c r="X12" s="11" t="s">
        <v>2856</v>
      </c>
      <c r="Y12" s="1">
        <v>1</v>
      </c>
      <c r="Z12" s="152">
        <f t="shared" si="0"/>
        <v>4</v>
      </c>
    </row>
    <row r="13" spans="1:26" ht="20.100000000000001" customHeight="1" x14ac:dyDescent="0.2">
      <c r="A13" s="156">
        <v>24012</v>
      </c>
      <c r="B13" s="71">
        <v>2024130</v>
      </c>
      <c r="C13" s="71" t="s">
        <v>198</v>
      </c>
      <c r="D13" s="71" t="s">
        <v>199</v>
      </c>
      <c r="E13" s="71" t="s">
        <v>50</v>
      </c>
      <c r="F13" s="76" t="s">
        <v>197</v>
      </c>
      <c r="G13" s="75" t="s">
        <v>777</v>
      </c>
      <c r="H13" s="72">
        <v>45398</v>
      </c>
      <c r="I13" s="73" t="s">
        <v>247</v>
      </c>
      <c r="J13" s="73"/>
      <c r="K13" s="74" t="s">
        <v>294</v>
      </c>
      <c r="L13" s="71">
        <v>2024</v>
      </c>
      <c r="P13" s="77" t="s">
        <v>1943</v>
      </c>
      <c r="Q13">
        <v>2</v>
      </c>
      <c r="S13" s="77"/>
      <c r="W13" s="37">
        <v>8</v>
      </c>
      <c r="X13" s="160" t="s">
        <v>2903</v>
      </c>
      <c r="Y13" s="37">
        <v>1</v>
      </c>
      <c r="Z13" s="161">
        <f t="shared" si="0"/>
        <v>4</v>
      </c>
    </row>
    <row r="14" spans="1:26" ht="20.100000000000001" customHeight="1" x14ac:dyDescent="0.2">
      <c r="A14" s="156">
        <v>24013</v>
      </c>
      <c r="B14" s="71">
        <v>2024130</v>
      </c>
      <c r="C14" s="71" t="s">
        <v>202</v>
      </c>
      <c r="D14" s="71" t="s">
        <v>203</v>
      </c>
      <c r="E14" s="71" t="s">
        <v>50</v>
      </c>
      <c r="F14" s="76" t="s">
        <v>197</v>
      </c>
      <c r="G14" s="75" t="s">
        <v>777</v>
      </c>
      <c r="H14" s="72">
        <v>45398</v>
      </c>
      <c r="I14" s="73" t="s">
        <v>247</v>
      </c>
      <c r="J14" s="73"/>
      <c r="K14" s="74" t="s">
        <v>294</v>
      </c>
      <c r="L14" s="71">
        <v>2024</v>
      </c>
      <c r="P14" s="77" t="s">
        <v>2995</v>
      </c>
      <c r="Q14">
        <v>1</v>
      </c>
      <c r="S14" s="77"/>
      <c r="W14" s="1">
        <v>9</v>
      </c>
      <c r="X14" s="11" t="s">
        <v>2885</v>
      </c>
      <c r="Y14" s="1">
        <v>1</v>
      </c>
      <c r="Z14" s="152">
        <f t="shared" si="0"/>
        <v>4</v>
      </c>
    </row>
    <row r="15" spans="1:26" ht="20.100000000000001" customHeight="1" x14ac:dyDescent="0.2">
      <c r="A15" s="156">
        <v>24014</v>
      </c>
      <c r="B15" s="71">
        <v>2024134</v>
      </c>
      <c r="C15" s="71" t="s">
        <v>198</v>
      </c>
      <c r="D15" s="71" t="s">
        <v>199</v>
      </c>
      <c r="E15" s="71" t="s">
        <v>50</v>
      </c>
      <c r="F15" s="76" t="s">
        <v>197</v>
      </c>
      <c r="G15" s="75" t="s">
        <v>777</v>
      </c>
      <c r="H15" s="72">
        <v>45398</v>
      </c>
      <c r="I15" s="73" t="s">
        <v>247</v>
      </c>
      <c r="J15" s="73"/>
      <c r="K15" s="74" t="s">
        <v>361</v>
      </c>
      <c r="L15" s="71">
        <v>2024</v>
      </c>
      <c r="P15" s="77" t="s">
        <v>2927</v>
      </c>
      <c r="Q15">
        <v>1</v>
      </c>
      <c r="S15" s="77"/>
      <c r="W15" s="37">
        <v>10</v>
      </c>
      <c r="X15" s="160" t="s">
        <v>2884</v>
      </c>
      <c r="Y15" s="37">
        <v>1</v>
      </c>
      <c r="Z15" s="161">
        <f t="shared" si="0"/>
        <v>4</v>
      </c>
    </row>
    <row r="16" spans="1:26" ht="20.100000000000001" customHeight="1" x14ac:dyDescent="0.2">
      <c r="A16" s="156">
        <v>24015</v>
      </c>
      <c r="B16" s="71">
        <v>2024134</v>
      </c>
      <c r="C16" s="71" t="s">
        <v>202</v>
      </c>
      <c r="D16" s="71" t="s">
        <v>203</v>
      </c>
      <c r="E16" s="71" t="s">
        <v>50</v>
      </c>
      <c r="F16" s="76" t="s">
        <v>197</v>
      </c>
      <c r="G16" s="75" t="s">
        <v>777</v>
      </c>
      <c r="H16" s="72">
        <v>45398</v>
      </c>
      <c r="I16" s="73" t="s">
        <v>247</v>
      </c>
      <c r="J16" s="73"/>
      <c r="K16" s="74" t="s">
        <v>361</v>
      </c>
      <c r="L16" s="71">
        <v>2024</v>
      </c>
      <c r="P16" s="77" t="s">
        <v>2926</v>
      </c>
      <c r="Q16">
        <v>1</v>
      </c>
      <c r="S16" s="77"/>
      <c r="W16" s="1">
        <v>11</v>
      </c>
      <c r="X16" s="11" t="s">
        <v>2995</v>
      </c>
      <c r="Y16" s="1">
        <v>1</v>
      </c>
      <c r="Z16" s="152">
        <f t="shared" si="0"/>
        <v>4</v>
      </c>
    </row>
    <row r="17" spans="1:26" ht="20.100000000000001" customHeight="1" x14ac:dyDescent="0.2">
      <c r="A17" s="156">
        <v>24016</v>
      </c>
      <c r="B17" s="71">
        <v>2024135</v>
      </c>
      <c r="C17" s="71" t="s">
        <v>387</v>
      </c>
      <c r="D17" s="71" t="s">
        <v>51</v>
      </c>
      <c r="E17" s="74" t="s">
        <v>1177</v>
      </c>
      <c r="F17" s="76" t="s">
        <v>197</v>
      </c>
      <c r="G17" s="75" t="s">
        <v>777</v>
      </c>
      <c r="H17" s="72">
        <v>45398</v>
      </c>
      <c r="I17" s="73" t="s">
        <v>247</v>
      </c>
      <c r="J17" s="73"/>
      <c r="K17" s="74" t="s">
        <v>385</v>
      </c>
      <c r="L17" s="71">
        <v>2024</v>
      </c>
      <c r="P17" s="77" t="s">
        <v>411</v>
      </c>
      <c r="Q17">
        <v>1</v>
      </c>
      <c r="S17" s="77"/>
      <c r="W17" s="37">
        <v>12</v>
      </c>
      <c r="X17" s="160" t="s">
        <v>2927</v>
      </c>
      <c r="Y17" s="37">
        <v>1</v>
      </c>
      <c r="Z17" s="161">
        <f t="shared" si="0"/>
        <v>4</v>
      </c>
    </row>
    <row r="18" spans="1:26" ht="20.100000000000001" customHeight="1" x14ac:dyDescent="0.2">
      <c r="A18" s="156">
        <v>24017</v>
      </c>
      <c r="B18" s="71">
        <v>2024139</v>
      </c>
      <c r="C18" s="71" t="s">
        <v>198</v>
      </c>
      <c r="D18" s="71" t="s">
        <v>199</v>
      </c>
      <c r="E18" s="71" t="s">
        <v>50</v>
      </c>
      <c r="F18" s="76" t="s">
        <v>197</v>
      </c>
      <c r="G18" s="75" t="s">
        <v>777</v>
      </c>
      <c r="H18" s="72">
        <v>45398</v>
      </c>
      <c r="I18" s="73" t="s">
        <v>247</v>
      </c>
      <c r="J18" s="73"/>
      <c r="K18" s="74" t="s">
        <v>375</v>
      </c>
      <c r="L18" s="71">
        <v>2024</v>
      </c>
      <c r="P18" s="77" t="s">
        <v>351</v>
      </c>
      <c r="Q18">
        <v>27</v>
      </c>
      <c r="S18" s="77"/>
      <c r="W18" s="1">
        <v>13</v>
      </c>
      <c r="X18" s="11" t="s">
        <v>2926</v>
      </c>
      <c r="Y18" s="1">
        <v>1</v>
      </c>
      <c r="Z18" s="152">
        <f t="shared" si="0"/>
        <v>4</v>
      </c>
    </row>
    <row r="19" spans="1:26" ht="20.100000000000001" customHeight="1" x14ac:dyDescent="0.2">
      <c r="A19" s="156">
        <v>24018</v>
      </c>
      <c r="B19" s="71">
        <v>2024139</v>
      </c>
      <c r="C19" s="71" t="s">
        <v>202</v>
      </c>
      <c r="D19" s="71" t="s">
        <v>203</v>
      </c>
      <c r="E19" s="71" t="s">
        <v>50</v>
      </c>
      <c r="F19" s="76" t="s">
        <v>197</v>
      </c>
      <c r="G19" s="75" t="s">
        <v>777</v>
      </c>
      <c r="H19" s="72">
        <v>45398</v>
      </c>
      <c r="I19" s="73" t="s">
        <v>247</v>
      </c>
      <c r="J19" s="73"/>
      <c r="K19" s="74" t="s">
        <v>375</v>
      </c>
      <c r="L19" s="71">
        <v>2024</v>
      </c>
      <c r="Q19"/>
      <c r="W19" s="37">
        <v>14</v>
      </c>
      <c r="X19" s="160" t="s">
        <v>411</v>
      </c>
      <c r="Y19" s="37">
        <v>1</v>
      </c>
      <c r="Z19" s="161">
        <f t="shared" si="0"/>
        <v>4</v>
      </c>
    </row>
    <row r="20" spans="1:26" ht="20.100000000000001" customHeight="1" x14ac:dyDescent="0.2">
      <c r="A20" s="156">
        <v>24019</v>
      </c>
      <c r="B20" s="71">
        <v>2024140</v>
      </c>
      <c r="C20" s="71" t="s">
        <v>198</v>
      </c>
      <c r="D20" s="71" t="s">
        <v>199</v>
      </c>
      <c r="E20" s="71" t="s">
        <v>50</v>
      </c>
      <c r="F20" s="76" t="s">
        <v>197</v>
      </c>
      <c r="G20" s="75" t="s">
        <v>777</v>
      </c>
      <c r="H20" s="72">
        <v>45398</v>
      </c>
      <c r="I20" s="73" t="s">
        <v>247</v>
      </c>
      <c r="J20" s="73"/>
      <c r="K20" s="74" t="s">
        <v>379</v>
      </c>
      <c r="L20" s="71">
        <v>2024</v>
      </c>
      <c r="Q20"/>
      <c r="W20" s="174" t="s">
        <v>2650</v>
      </c>
      <c r="X20" s="174"/>
      <c r="Y20" s="158">
        <f>SUM(Y6:Y19)</f>
        <v>25</v>
      </c>
      <c r="Z20" s="159">
        <f t="shared" si="0"/>
        <v>100</v>
      </c>
    </row>
    <row r="21" spans="1:26" x14ac:dyDescent="0.2">
      <c r="A21" s="156">
        <v>24020</v>
      </c>
      <c r="B21" s="71">
        <v>2024141</v>
      </c>
      <c r="C21" s="71" t="s">
        <v>202</v>
      </c>
      <c r="D21" s="71" t="s">
        <v>203</v>
      </c>
      <c r="E21" s="71" t="s">
        <v>50</v>
      </c>
      <c r="F21" s="76" t="s">
        <v>197</v>
      </c>
      <c r="G21" s="75" t="s">
        <v>777</v>
      </c>
      <c r="H21" s="72">
        <v>45398</v>
      </c>
      <c r="I21" s="73" t="s">
        <v>247</v>
      </c>
      <c r="J21" s="73"/>
      <c r="K21" s="74" t="s">
        <v>381</v>
      </c>
      <c r="L21" s="71">
        <v>2024</v>
      </c>
      <c r="Q21"/>
    </row>
    <row r="22" spans="1:26" ht="25.5" x14ac:dyDescent="0.2">
      <c r="A22" s="156">
        <v>24021</v>
      </c>
      <c r="B22" s="71">
        <v>2024145</v>
      </c>
      <c r="C22" s="71" t="s">
        <v>387</v>
      </c>
      <c r="D22" s="71" t="s">
        <v>51</v>
      </c>
      <c r="E22" s="74" t="s">
        <v>1177</v>
      </c>
      <c r="F22" s="76" t="s">
        <v>197</v>
      </c>
      <c r="G22" s="75" t="s">
        <v>777</v>
      </c>
      <c r="H22" s="72">
        <v>45398</v>
      </c>
      <c r="I22" s="73" t="s">
        <v>247</v>
      </c>
      <c r="J22" s="73"/>
      <c r="K22" s="74" t="s">
        <v>393</v>
      </c>
      <c r="L22" s="71">
        <v>2024</v>
      </c>
      <c r="Q22"/>
    </row>
    <row r="23" spans="1:26" ht="25.5" x14ac:dyDescent="0.2">
      <c r="A23" s="156">
        <v>24022</v>
      </c>
      <c r="B23" s="71">
        <v>2024147</v>
      </c>
      <c r="C23" s="71" t="s">
        <v>409</v>
      </c>
      <c r="D23" s="71" t="s">
        <v>410</v>
      </c>
      <c r="E23" s="71" t="s">
        <v>411</v>
      </c>
      <c r="F23" s="76" t="s">
        <v>197</v>
      </c>
      <c r="G23" s="75" t="s">
        <v>777</v>
      </c>
      <c r="H23" s="72">
        <v>45398</v>
      </c>
      <c r="I23" s="73" t="s">
        <v>247</v>
      </c>
      <c r="J23" s="73"/>
      <c r="K23" s="74" t="s">
        <v>402</v>
      </c>
      <c r="L23" s="71">
        <v>2024</v>
      </c>
      <c r="Q23"/>
    </row>
    <row r="24" spans="1:26" ht="25.5" x14ac:dyDescent="0.2">
      <c r="A24" s="156">
        <v>24023</v>
      </c>
      <c r="B24" s="71">
        <v>2024269</v>
      </c>
      <c r="C24" s="71" t="s">
        <v>718</v>
      </c>
      <c r="D24" s="71" t="s">
        <v>30</v>
      </c>
      <c r="E24" s="74" t="s">
        <v>1913</v>
      </c>
      <c r="F24" s="76" t="s">
        <v>197</v>
      </c>
      <c r="G24" s="75" t="s">
        <v>1086</v>
      </c>
      <c r="H24" s="72">
        <v>45448</v>
      </c>
      <c r="I24" s="73" t="s">
        <v>717</v>
      </c>
      <c r="J24" s="73"/>
      <c r="K24" s="74" t="s">
        <v>668</v>
      </c>
      <c r="L24" s="71">
        <v>2024</v>
      </c>
      <c r="Q24"/>
    </row>
    <row r="25" spans="1:26" ht="25.5" x14ac:dyDescent="0.2">
      <c r="A25" s="156">
        <v>24024</v>
      </c>
      <c r="B25" s="71">
        <v>2024273</v>
      </c>
      <c r="C25" s="71" t="s">
        <v>741</v>
      </c>
      <c r="D25" s="71" t="s">
        <v>532</v>
      </c>
      <c r="E25" s="74" t="s">
        <v>742</v>
      </c>
      <c r="F25" s="76" t="s">
        <v>197</v>
      </c>
      <c r="G25" s="75" t="s">
        <v>1086</v>
      </c>
      <c r="H25" s="72">
        <v>45448</v>
      </c>
      <c r="I25" s="73" t="s">
        <v>717</v>
      </c>
      <c r="J25" s="73"/>
      <c r="K25" s="74" t="s">
        <v>720</v>
      </c>
      <c r="L25" s="71">
        <v>2024</v>
      </c>
      <c r="Q25"/>
    </row>
    <row r="26" spans="1:26" ht="25.5" x14ac:dyDescent="0.2">
      <c r="A26" s="156">
        <v>24025</v>
      </c>
      <c r="B26" s="71">
        <v>2024284</v>
      </c>
      <c r="C26" s="71" t="s">
        <v>778</v>
      </c>
      <c r="D26" s="71" t="s">
        <v>532</v>
      </c>
      <c r="E26" s="74" t="s">
        <v>1174</v>
      </c>
      <c r="F26" s="76" t="s">
        <v>197</v>
      </c>
      <c r="G26" s="75" t="s">
        <v>1086</v>
      </c>
      <c r="H26" s="72">
        <v>45448</v>
      </c>
      <c r="I26" s="73" t="s">
        <v>717</v>
      </c>
      <c r="J26" s="73"/>
      <c r="K26" s="74" t="s">
        <v>761</v>
      </c>
      <c r="L26" s="71">
        <v>2024</v>
      </c>
      <c r="Q26"/>
    </row>
    <row r="27" spans="1:26" ht="38.25" customHeight="1" x14ac:dyDescent="0.2">
      <c r="A27" s="156">
        <v>24026</v>
      </c>
      <c r="B27" s="71">
        <v>2024288</v>
      </c>
      <c r="C27" s="71" t="s">
        <v>779</v>
      </c>
      <c r="D27" s="71" t="s">
        <v>532</v>
      </c>
      <c r="E27" s="74" t="s">
        <v>1174</v>
      </c>
      <c r="F27" s="76" t="s">
        <v>197</v>
      </c>
      <c r="G27" s="75" t="s">
        <v>1086</v>
      </c>
      <c r="H27" s="72">
        <v>45448</v>
      </c>
      <c r="I27" s="73" t="s">
        <v>717</v>
      </c>
      <c r="J27" s="73"/>
      <c r="K27" s="74" t="s">
        <v>771</v>
      </c>
      <c r="L27" s="71">
        <v>2024</v>
      </c>
      <c r="Q27"/>
    </row>
    <row r="28" spans="1:26" ht="38.25" customHeight="1" x14ac:dyDescent="0.2">
      <c r="A28" s="156">
        <v>24027</v>
      </c>
      <c r="B28" s="71">
        <v>2024295</v>
      </c>
      <c r="C28" s="71" t="s">
        <v>818</v>
      </c>
      <c r="D28" s="71" t="s">
        <v>532</v>
      </c>
      <c r="E28" s="74" t="s">
        <v>1914</v>
      </c>
      <c r="F28" s="76" t="s">
        <v>197</v>
      </c>
      <c r="G28" s="75" t="s">
        <v>1086</v>
      </c>
      <c r="H28" s="72">
        <v>45448</v>
      </c>
      <c r="I28" s="73" t="s">
        <v>717</v>
      </c>
      <c r="J28" s="73"/>
      <c r="K28" s="74" t="s">
        <v>790</v>
      </c>
      <c r="L28" s="71">
        <v>2024</v>
      </c>
      <c r="Q28"/>
    </row>
    <row r="29" spans="1:26" ht="38.25" customHeight="1" x14ac:dyDescent="0.2">
      <c r="A29" s="156">
        <v>24028</v>
      </c>
      <c r="B29" s="71">
        <v>2024298</v>
      </c>
      <c r="C29" s="71" t="s">
        <v>819</v>
      </c>
      <c r="D29" s="71" t="s">
        <v>1543</v>
      </c>
      <c r="E29" s="71" t="s">
        <v>819</v>
      </c>
      <c r="F29" s="76" t="s">
        <v>197</v>
      </c>
      <c r="G29" s="75" t="s">
        <v>1086</v>
      </c>
      <c r="H29" s="72">
        <v>45448</v>
      </c>
      <c r="I29" s="73" t="s">
        <v>717</v>
      </c>
      <c r="J29" s="73"/>
      <c r="K29" s="74" t="s">
        <v>800</v>
      </c>
      <c r="L29" s="71">
        <v>2024</v>
      </c>
      <c r="Q29"/>
    </row>
    <row r="30" spans="1:26" ht="25.5" x14ac:dyDescent="0.2">
      <c r="A30" s="153">
        <v>24029</v>
      </c>
      <c r="B30" s="1">
        <v>2024317</v>
      </c>
      <c r="C30" s="1" t="s">
        <v>865</v>
      </c>
      <c r="D30" s="1" t="s">
        <v>489</v>
      </c>
      <c r="E30" s="3" t="s">
        <v>866</v>
      </c>
      <c r="F30" s="76" t="s">
        <v>197</v>
      </c>
      <c r="G30" s="7" t="s">
        <v>1349</v>
      </c>
      <c r="H30" s="5">
        <v>45499</v>
      </c>
      <c r="I30" s="4" t="s">
        <v>777</v>
      </c>
      <c r="K30" s="3" t="s">
        <v>854</v>
      </c>
      <c r="L30" s="1">
        <v>2024</v>
      </c>
      <c r="Q30"/>
    </row>
    <row r="31" spans="1:26" ht="38.25" x14ac:dyDescent="0.2">
      <c r="A31" s="153">
        <v>24030</v>
      </c>
      <c r="B31" s="1">
        <v>2024320</v>
      </c>
      <c r="C31" s="1" t="s">
        <v>903</v>
      </c>
      <c r="D31" s="1" t="s">
        <v>489</v>
      </c>
      <c r="E31" s="3" t="s">
        <v>903</v>
      </c>
      <c r="F31" s="76" t="s">
        <v>197</v>
      </c>
      <c r="G31" s="7" t="s">
        <v>1349</v>
      </c>
      <c r="H31" s="5">
        <v>45499</v>
      </c>
      <c r="I31" s="4" t="s">
        <v>777</v>
      </c>
      <c r="K31" s="3" t="s">
        <v>873</v>
      </c>
      <c r="L31" s="1">
        <v>2024</v>
      </c>
      <c r="Q31"/>
    </row>
    <row r="32" spans="1:26" ht="25.5" x14ac:dyDescent="0.2">
      <c r="A32" s="153">
        <v>24031</v>
      </c>
      <c r="B32" s="1">
        <v>2024321</v>
      </c>
      <c r="C32" s="1" t="s">
        <v>904</v>
      </c>
      <c r="D32" s="1" t="s">
        <v>532</v>
      </c>
      <c r="E32" s="3" t="s">
        <v>866</v>
      </c>
      <c r="F32" s="76" t="s">
        <v>197</v>
      </c>
      <c r="G32" s="7" t="s">
        <v>1349</v>
      </c>
      <c r="H32" s="5">
        <v>45499</v>
      </c>
      <c r="I32" s="4" t="s">
        <v>777</v>
      </c>
      <c r="K32" s="3" t="s">
        <v>877</v>
      </c>
      <c r="L32" s="1">
        <v>2024</v>
      </c>
      <c r="Q32"/>
    </row>
    <row r="33" spans="1:17" x14ac:dyDescent="0.2">
      <c r="A33" s="153">
        <v>24032</v>
      </c>
      <c r="B33" s="1">
        <v>2024410</v>
      </c>
      <c r="C33" s="1" t="s">
        <v>1085</v>
      </c>
      <c r="D33" s="1" t="s">
        <v>51</v>
      </c>
      <c r="E33" s="3" t="s">
        <v>50</v>
      </c>
      <c r="F33" s="76" t="s">
        <v>197</v>
      </c>
      <c r="G33" s="7" t="s">
        <v>1349</v>
      </c>
      <c r="H33" s="5">
        <v>45499</v>
      </c>
      <c r="I33" s="4" t="s">
        <v>777</v>
      </c>
      <c r="K33" s="3" t="s">
        <v>1064</v>
      </c>
      <c r="L33" s="1">
        <v>2024</v>
      </c>
      <c r="Q33"/>
    </row>
    <row r="34" spans="1:17" ht="38.25" x14ac:dyDescent="0.2">
      <c r="A34" s="153">
        <v>24033</v>
      </c>
      <c r="B34" s="1">
        <v>2024414</v>
      </c>
      <c r="C34" s="1" t="s">
        <v>198</v>
      </c>
      <c r="D34" s="1" t="s">
        <v>199</v>
      </c>
      <c r="E34" s="1" t="s">
        <v>50</v>
      </c>
      <c r="F34" s="76" t="s">
        <v>197</v>
      </c>
      <c r="G34" s="7" t="s">
        <v>1349</v>
      </c>
      <c r="H34" s="5">
        <v>45505</v>
      </c>
      <c r="I34" s="4" t="s">
        <v>1086</v>
      </c>
      <c r="K34" s="3" t="s">
        <v>1087</v>
      </c>
      <c r="L34" s="1">
        <v>2024</v>
      </c>
      <c r="Q34"/>
    </row>
    <row r="35" spans="1:17" ht="38.25" x14ac:dyDescent="0.2">
      <c r="A35" s="153">
        <v>24034</v>
      </c>
      <c r="B35" s="1">
        <v>2024414</v>
      </c>
      <c r="C35" s="1" t="s">
        <v>202</v>
      </c>
      <c r="D35" s="1" t="s">
        <v>203</v>
      </c>
      <c r="E35" s="1" t="s">
        <v>50</v>
      </c>
      <c r="F35" s="76" t="s">
        <v>197</v>
      </c>
      <c r="G35" s="7" t="s">
        <v>1349</v>
      </c>
      <c r="H35" s="5">
        <v>45505</v>
      </c>
      <c r="I35" s="4" t="s">
        <v>1086</v>
      </c>
      <c r="K35" s="3" t="s">
        <v>1087</v>
      </c>
      <c r="L35" s="1">
        <v>2024</v>
      </c>
      <c r="Q35"/>
    </row>
    <row r="36" spans="1:17" ht="25.5" x14ac:dyDescent="0.2">
      <c r="A36" s="153">
        <v>24035</v>
      </c>
      <c r="B36" s="1">
        <v>2024421</v>
      </c>
      <c r="C36" s="1" t="s">
        <v>198</v>
      </c>
      <c r="D36" s="1" t="s">
        <v>199</v>
      </c>
      <c r="E36" s="1" t="s">
        <v>50</v>
      </c>
      <c r="F36" s="76" t="s">
        <v>197</v>
      </c>
      <c r="G36" s="7" t="s">
        <v>1349</v>
      </c>
      <c r="H36" s="5">
        <v>45505</v>
      </c>
      <c r="I36" s="4" t="s">
        <v>1086</v>
      </c>
      <c r="K36" s="3" t="s">
        <v>1093</v>
      </c>
      <c r="L36" s="1">
        <v>2024</v>
      </c>
      <c r="Q36"/>
    </row>
    <row r="37" spans="1:17" ht="25.5" x14ac:dyDescent="0.2">
      <c r="A37" s="153">
        <v>24036</v>
      </c>
      <c r="B37" s="1">
        <v>2024421</v>
      </c>
      <c r="C37" s="1" t="s">
        <v>202</v>
      </c>
      <c r="D37" s="1" t="s">
        <v>203</v>
      </c>
      <c r="E37" s="1" t="s">
        <v>50</v>
      </c>
      <c r="F37" s="76" t="s">
        <v>197</v>
      </c>
      <c r="G37" s="7" t="s">
        <v>1349</v>
      </c>
      <c r="H37" s="5">
        <v>45505</v>
      </c>
      <c r="I37" s="4" t="s">
        <v>1086</v>
      </c>
      <c r="K37" s="3" t="s">
        <v>1093</v>
      </c>
      <c r="L37" s="1">
        <v>2024</v>
      </c>
      <c r="Q37"/>
    </row>
    <row r="38" spans="1:17" ht="38.25" x14ac:dyDescent="0.2">
      <c r="A38" s="153">
        <v>24037</v>
      </c>
      <c r="B38" s="1">
        <v>2024422</v>
      </c>
      <c r="C38" s="1" t="s">
        <v>387</v>
      </c>
      <c r="D38" s="1" t="s">
        <v>51</v>
      </c>
      <c r="E38" s="3" t="s">
        <v>1172</v>
      </c>
      <c r="F38" s="76" t="s">
        <v>197</v>
      </c>
      <c r="G38" s="7" t="s">
        <v>1349</v>
      </c>
      <c r="H38" s="5">
        <v>45505</v>
      </c>
      <c r="I38" s="4" t="s">
        <v>1086</v>
      </c>
      <c r="K38" s="3" t="s">
        <v>1113</v>
      </c>
      <c r="L38" s="1">
        <v>2024</v>
      </c>
      <c r="Q38"/>
    </row>
    <row r="39" spans="1:17" ht="38.25" x14ac:dyDescent="0.2">
      <c r="A39" s="153">
        <v>24038</v>
      </c>
      <c r="B39" s="1">
        <v>2024424</v>
      </c>
      <c r="C39" s="1" t="s">
        <v>865</v>
      </c>
      <c r="D39" s="1" t="s">
        <v>30</v>
      </c>
      <c r="E39" s="3" t="s">
        <v>866</v>
      </c>
      <c r="F39" s="76" t="s">
        <v>197</v>
      </c>
      <c r="G39" s="7" t="s">
        <v>1349</v>
      </c>
      <c r="H39" s="5">
        <v>45505</v>
      </c>
      <c r="I39" s="4" t="s">
        <v>1086</v>
      </c>
      <c r="K39" s="3" t="s">
        <v>1115</v>
      </c>
      <c r="L39" s="1">
        <v>2024</v>
      </c>
      <c r="Q39"/>
    </row>
    <row r="40" spans="1:17" ht="25.5" x14ac:dyDescent="0.2">
      <c r="A40" s="153">
        <v>24039</v>
      </c>
      <c r="B40" s="1">
        <v>2024425</v>
      </c>
      <c r="C40" s="1" t="s">
        <v>865</v>
      </c>
      <c r="D40" s="1" t="s">
        <v>489</v>
      </c>
      <c r="E40" s="3" t="s">
        <v>866</v>
      </c>
      <c r="F40" s="76" t="s">
        <v>197</v>
      </c>
      <c r="G40" s="7" t="s">
        <v>1349</v>
      </c>
      <c r="H40" s="5">
        <v>45505</v>
      </c>
      <c r="I40" s="4" t="s">
        <v>1086</v>
      </c>
      <c r="K40" s="3" t="s">
        <v>1116</v>
      </c>
      <c r="L40" s="1">
        <v>2024</v>
      </c>
      <c r="Q40"/>
    </row>
    <row r="41" spans="1:17" ht="25.5" x14ac:dyDescent="0.2">
      <c r="A41" s="153">
        <v>24040</v>
      </c>
      <c r="B41" s="1">
        <v>2024426</v>
      </c>
      <c r="C41" s="1" t="s">
        <v>865</v>
      </c>
      <c r="D41" s="1" t="s">
        <v>489</v>
      </c>
      <c r="E41" s="3" t="s">
        <v>866</v>
      </c>
      <c r="F41" s="76" t="s">
        <v>197</v>
      </c>
      <c r="G41" s="7" t="s">
        <v>1349</v>
      </c>
      <c r="H41" s="5">
        <v>45505</v>
      </c>
      <c r="I41" s="4" t="s">
        <v>1086</v>
      </c>
      <c r="K41" s="3" t="s">
        <v>1117</v>
      </c>
      <c r="L41" s="1">
        <v>2024</v>
      </c>
      <c r="Q41"/>
    </row>
    <row r="42" spans="1:17" x14ac:dyDescent="0.2">
      <c r="A42" s="153">
        <v>24041</v>
      </c>
      <c r="B42" s="1">
        <v>2024430</v>
      </c>
      <c r="C42" s="1" t="s">
        <v>198</v>
      </c>
      <c r="D42" s="1" t="s">
        <v>199</v>
      </c>
      <c r="E42" s="1" t="s">
        <v>50</v>
      </c>
      <c r="F42" s="76" t="s">
        <v>197</v>
      </c>
      <c r="G42" s="7" t="s">
        <v>1349</v>
      </c>
      <c r="H42" s="5">
        <v>45505</v>
      </c>
      <c r="I42" s="4" t="s">
        <v>1086</v>
      </c>
      <c r="K42" s="3" t="s">
        <v>1121</v>
      </c>
      <c r="L42" s="1">
        <v>2024</v>
      </c>
      <c r="Q42"/>
    </row>
    <row r="43" spans="1:17" ht="25.5" x14ac:dyDescent="0.2">
      <c r="A43" s="153">
        <v>24042</v>
      </c>
      <c r="B43" s="1">
        <v>2024430</v>
      </c>
      <c r="C43" s="1" t="s">
        <v>1173</v>
      </c>
      <c r="D43" s="1" t="s">
        <v>199</v>
      </c>
      <c r="E43" s="3" t="s">
        <v>1174</v>
      </c>
      <c r="F43" s="76" t="s">
        <v>197</v>
      </c>
      <c r="G43" s="7" t="s">
        <v>1349</v>
      </c>
      <c r="H43" s="5">
        <v>45505</v>
      </c>
      <c r="I43" s="4" t="s">
        <v>1086</v>
      </c>
      <c r="K43" s="3" t="s">
        <v>1121</v>
      </c>
      <c r="L43" s="1">
        <v>2024</v>
      </c>
      <c r="Q43"/>
    </row>
    <row r="44" spans="1:17" ht="38.25" x14ac:dyDescent="0.2">
      <c r="A44" s="153">
        <v>24043</v>
      </c>
      <c r="B44" s="1">
        <v>2024431</v>
      </c>
      <c r="C44" s="1" t="s">
        <v>198</v>
      </c>
      <c r="D44" s="1" t="s">
        <v>199</v>
      </c>
      <c r="E44" s="1" t="s">
        <v>50</v>
      </c>
      <c r="F44" s="76" t="s">
        <v>197</v>
      </c>
      <c r="G44" s="7" t="s">
        <v>1349</v>
      </c>
      <c r="H44" s="5">
        <v>45505</v>
      </c>
      <c r="I44" s="4" t="s">
        <v>1086</v>
      </c>
      <c r="K44" s="3" t="s">
        <v>1122</v>
      </c>
      <c r="L44" s="1">
        <v>2024</v>
      </c>
      <c r="Q44"/>
    </row>
    <row r="45" spans="1:17" ht="38.25" x14ac:dyDescent="0.2">
      <c r="A45" s="153">
        <v>24044</v>
      </c>
      <c r="B45" s="1">
        <v>2024431</v>
      </c>
      <c r="C45" s="1" t="s">
        <v>202</v>
      </c>
      <c r="D45" s="1" t="s">
        <v>203</v>
      </c>
      <c r="E45" s="1" t="s">
        <v>50</v>
      </c>
      <c r="F45" s="76" t="s">
        <v>197</v>
      </c>
      <c r="G45" s="7" t="s">
        <v>1349</v>
      </c>
      <c r="H45" s="5">
        <v>45505</v>
      </c>
      <c r="I45" s="4" t="s">
        <v>1086</v>
      </c>
      <c r="K45" s="3" t="s">
        <v>1122</v>
      </c>
      <c r="L45" s="1">
        <v>2024</v>
      </c>
      <c r="Q45"/>
    </row>
    <row r="46" spans="1:17" ht="25.5" x14ac:dyDescent="0.2">
      <c r="A46" s="153">
        <v>24045</v>
      </c>
      <c r="B46" s="1">
        <v>2024432</v>
      </c>
      <c r="C46" s="1" t="s">
        <v>1085</v>
      </c>
      <c r="D46" s="1" t="s">
        <v>51</v>
      </c>
      <c r="E46" s="3" t="s">
        <v>50</v>
      </c>
      <c r="F46" s="76" t="s">
        <v>197</v>
      </c>
      <c r="G46" s="7" t="s">
        <v>1349</v>
      </c>
      <c r="H46" s="5">
        <v>45505</v>
      </c>
      <c r="I46" s="4" t="s">
        <v>1086</v>
      </c>
      <c r="K46" s="3" t="s">
        <v>1175</v>
      </c>
      <c r="L46" s="1">
        <v>2024</v>
      </c>
      <c r="Q46"/>
    </row>
    <row r="47" spans="1:17" ht="25.5" x14ac:dyDescent="0.2">
      <c r="A47" s="153">
        <v>24046</v>
      </c>
      <c r="B47" s="1">
        <v>2024435</v>
      </c>
      <c r="C47" s="1" t="s">
        <v>1176</v>
      </c>
      <c r="D47" s="71" t="s">
        <v>1687</v>
      </c>
      <c r="E47" s="3" t="s">
        <v>1177</v>
      </c>
      <c r="F47" s="76" t="s">
        <v>197</v>
      </c>
      <c r="G47" s="7" t="s">
        <v>1349</v>
      </c>
      <c r="H47" s="5">
        <v>45505</v>
      </c>
      <c r="I47" s="4" t="s">
        <v>1086</v>
      </c>
      <c r="K47" s="3" t="s">
        <v>1125</v>
      </c>
      <c r="L47" s="1">
        <v>2024</v>
      </c>
      <c r="Q47"/>
    </row>
    <row r="48" spans="1:17" ht="38.25" x14ac:dyDescent="0.2">
      <c r="A48" s="153">
        <v>24047</v>
      </c>
      <c r="B48" s="1">
        <v>2024437</v>
      </c>
      <c r="C48" s="1" t="s">
        <v>865</v>
      </c>
      <c r="D48" s="71" t="s">
        <v>484</v>
      </c>
      <c r="E48" s="3" t="s">
        <v>866</v>
      </c>
      <c r="F48" s="76" t="s">
        <v>197</v>
      </c>
      <c r="G48" s="7" t="s">
        <v>1349</v>
      </c>
      <c r="H48" s="5">
        <v>45505</v>
      </c>
      <c r="I48" s="4" t="s">
        <v>1086</v>
      </c>
      <c r="K48" s="3" t="s">
        <v>1127</v>
      </c>
      <c r="L48" s="1">
        <v>2024</v>
      </c>
      <c r="Q48"/>
    </row>
    <row r="49" spans="1:17" ht="51" x14ac:dyDescent="0.2">
      <c r="A49" s="153">
        <v>24048</v>
      </c>
      <c r="B49" s="1">
        <v>2024507</v>
      </c>
      <c r="C49" s="1" t="s">
        <v>387</v>
      </c>
      <c r="D49" s="1" t="s">
        <v>51</v>
      </c>
      <c r="E49" s="3" t="s">
        <v>1172</v>
      </c>
      <c r="F49" s="76" t="s">
        <v>197</v>
      </c>
      <c r="G49" s="7" t="s">
        <v>1527</v>
      </c>
      <c r="H49" s="5">
        <v>45566</v>
      </c>
      <c r="I49" s="4" t="s">
        <v>1399</v>
      </c>
      <c r="K49" s="3" t="s">
        <v>1384</v>
      </c>
      <c r="L49" s="1">
        <v>2024</v>
      </c>
      <c r="Q49"/>
    </row>
    <row r="50" spans="1:17" ht="51" x14ac:dyDescent="0.2">
      <c r="A50" s="153">
        <v>24049</v>
      </c>
      <c r="B50" s="1">
        <v>2024507</v>
      </c>
      <c r="C50" s="1" t="s">
        <v>1402</v>
      </c>
      <c r="D50" s="1" t="s">
        <v>1401</v>
      </c>
      <c r="E50" s="1" t="s">
        <v>1403</v>
      </c>
      <c r="F50" s="76" t="s">
        <v>197</v>
      </c>
      <c r="G50" s="7" t="s">
        <v>1527</v>
      </c>
      <c r="H50" s="5">
        <v>45566</v>
      </c>
      <c r="I50" s="4" t="s">
        <v>1399</v>
      </c>
      <c r="K50" s="3" t="s">
        <v>1400</v>
      </c>
      <c r="L50" s="1">
        <v>2024</v>
      </c>
      <c r="Q50"/>
    </row>
    <row r="51" spans="1:17" ht="25.5" x14ac:dyDescent="0.2">
      <c r="A51" s="153">
        <v>24050</v>
      </c>
      <c r="B51" s="1">
        <v>2024512</v>
      </c>
      <c r="C51" s="1" t="s">
        <v>387</v>
      </c>
      <c r="D51" s="1" t="s">
        <v>51</v>
      </c>
      <c r="E51" s="3" t="s">
        <v>1172</v>
      </c>
      <c r="F51" s="76" t="s">
        <v>197</v>
      </c>
      <c r="G51" s="7" t="s">
        <v>1527</v>
      </c>
      <c r="H51" s="5">
        <v>45566</v>
      </c>
      <c r="I51" s="4" t="s">
        <v>1399</v>
      </c>
      <c r="K51" s="3" t="s">
        <v>1404</v>
      </c>
      <c r="L51" s="1">
        <v>2024</v>
      </c>
      <c r="Q51"/>
    </row>
    <row r="52" spans="1:17" ht="25.5" x14ac:dyDescent="0.2">
      <c r="A52" s="153">
        <v>24051</v>
      </c>
      <c r="B52" s="1">
        <v>2024522</v>
      </c>
      <c r="C52" s="1" t="s">
        <v>198</v>
      </c>
      <c r="D52" s="1" t="s">
        <v>199</v>
      </c>
      <c r="E52" s="1" t="s">
        <v>50</v>
      </c>
      <c r="F52" s="76" t="s">
        <v>197</v>
      </c>
      <c r="G52" s="7" t="s">
        <v>1527</v>
      </c>
      <c r="H52" s="5">
        <v>45566</v>
      </c>
      <c r="I52" s="4" t="s">
        <v>1399</v>
      </c>
      <c r="K52" s="3" t="s">
        <v>1440</v>
      </c>
      <c r="L52" s="1">
        <v>2024</v>
      </c>
      <c r="Q52"/>
    </row>
    <row r="53" spans="1:17" ht="25.5" x14ac:dyDescent="0.2">
      <c r="A53" s="153">
        <v>24052</v>
      </c>
      <c r="B53" s="1">
        <v>2024523</v>
      </c>
      <c r="C53" s="1" t="s">
        <v>198</v>
      </c>
      <c r="D53" s="1" t="s">
        <v>199</v>
      </c>
      <c r="E53" s="1" t="s">
        <v>50</v>
      </c>
      <c r="F53" s="76" t="s">
        <v>197</v>
      </c>
      <c r="G53" s="7" t="s">
        <v>1527</v>
      </c>
      <c r="H53" s="5">
        <v>45566</v>
      </c>
      <c r="I53" s="4" t="s">
        <v>1399</v>
      </c>
      <c r="K53" s="3" t="s">
        <v>1441</v>
      </c>
      <c r="L53" s="1">
        <v>2024</v>
      </c>
      <c r="Q53"/>
    </row>
    <row r="54" spans="1:17" x14ac:dyDescent="0.2">
      <c r="A54" s="153">
        <v>24053</v>
      </c>
      <c r="B54" s="1">
        <v>2024524</v>
      </c>
      <c r="C54" s="1" t="s">
        <v>1470</v>
      </c>
      <c r="D54" s="1" t="s">
        <v>1471</v>
      </c>
      <c r="E54" s="1" t="s">
        <v>50</v>
      </c>
      <c r="F54" s="76" t="s">
        <v>197</v>
      </c>
      <c r="G54" s="7" t="s">
        <v>1527</v>
      </c>
      <c r="H54" s="5">
        <v>45566</v>
      </c>
      <c r="I54" s="4" t="s">
        <v>1399</v>
      </c>
      <c r="K54" s="3" t="s">
        <v>1445</v>
      </c>
      <c r="L54" s="1">
        <v>2024</v>
      </c>
      <c r="Q54"/>
    </row>
    <row r="55" spans="1:17" ht="25.5" x14ac:dyDescent="0.2">
      <c r="A55" s="153">
        <v>24054</v>
      </c>
      <c r="B55" s="1">
        <v>2024529</v>
      </c>
      <c r="C55" s="1" t="s">
        <v>198</v>
      </c>
      <c r="D55" s="1" t="s">
        <v>199</v>
      </c>
      <c r="E55" s="1" t="s">
        <v>50</v>
      </c>
      <c r="F55" s="76" t="s">
        <v>197</v>
      </c>
      <c r="G55" s="7" t="s">
        <v>1527</v>
      </c>
      <c r="H55" s="5">
        <v>45566</v>
      </c>
      <c r="I55" s="4" t="s">
        <v>1399</v>
      </c>
      <c r="K55" s="3" t="s">
        <v>1462</v>
      </c>
      <c r="L55" s="1">
        <v>2024</v>
      </c>
      <c r="Q55"/>
    </row>
    <row r="56" spans="1:17" ht="25.5" x14ac:dyDescent="0.2">
      <c r="A56" s="153">
        <v>24055</v>
      </c>
      <c r="B56" s="1">
        <v>2024529</v>
      </c>
      <c r="C56" s="1" t="s">
        <v>202</v>
      </c>
      <c r="D56" s="1" t="s">
        <v>203</v>
      </c>
      <c r="E56" s="1" t="s">
        <v>50</v>
      </c>
      <c r="F56" s="76" t="s">
        <v>197</v>
      </c>
      <c r="G56" s="7" t="s">
        <v>1527</v>
      </c>
      <c r="H56" s="5">
        <v>45566</v>
      </c>
      <c r="I56" s="4" t="s">
        <v>1399</v>
      </c>
      <c r="K56" s="3" t="s">
        <v>1462</v>
      </c>
      <c r="L56" s="1">
        <v>2024</v>
      </c>
      <c r="Q56"/>
    </row>
    <row r="57" spans="1:17" ht="25.5" x14ac:dyDescent="0.2">
      <c r="A57" s="153">
        <v>24056</v>
      </c>
      <c r="B57" s="1">
        <v>2024530</v>
      </c>
      <c r="C57" s="1" t="s">
        <v>198</v>
      </c>
      <c r="D57" s="1" t="s">
        <v>199</v>
      </c>
      <c r="E57" s="1" t="s">
        <v>50</v>
      </c>
      <c r="F57" s="76" t="s">
        <v>197</v>
      </c>
      <c r="G57" s="7" t="s">
        <v>1527</v>
      </c>
      <c r="H57" s="5">
        <v>45566</v>
      </c>
      <c r="I57" s="4" t="s">
        <v>1399</v>
      </c>
      <c r="K57" s="3" t="s">
        <v>1463</v>
      </c>
      <c r="L57" s="1">
        <v>2024</v>
      </c>
      <c r="Q57"/>
    </row>
    <row r="58" spans="1:17" ht="75" customHeight="1" x14ac:dyDescent="0.2">
      <c r="A58" s="153">
        <v>24057</v>
      </c>
      <c r="B58" s="1">
        <v>2024552</v>
      </c>
      <c r="C58" s="1" t="s">
        <v>1542</v>
      </c>
      <c r="D58" s="1" t="s">
        <v>1543</v>
      </c>
      <c r="E58" s="1" t="s">
        <v>1542</v>
      </c>
      <c r="F58" s="76" t="s">
        <v>197</v>
      </c>
      <c r="G58" s="7" t="s">
        <v>1794</v>
      </c>
      <c r="H58" s="5">
        <v>45607</v>
      </c>
      <c r="I58" s="4" t="s">
        <v>1527</v>
      </c>
      <c r="K58" s="3" t="s">
        <v>1530</v>
      </c>
      <c r="L58" s="1">
        <v>2024</v>
      </c>
      <c r="Q58"/>
    </row>
    <row r="59" spans="1:17" ht="75" customHeight="1" x14ac:dyDescent="0.2">
      <c r="A59" s="153">
        <v>24058</v>
      </c>
      <c r="B59" s="1">
        <v>2024570</v>
      </c>
      <c r="C59" s="1" t="s">
        <v>1590</v>
      </c>
      <c r="D59" s="1" t="s">
        <v>1471</v>
      </c>
      <c r="E59" s="3" t="s">
        <v>1177</v>
      </c>
      <c r="F59" s="76" t="s">
        <v>197</v>
      </c>
      <c r="G59" s="7" t="s">
        <v>1956</v>
      </c>
      <c r="H59" s="5">
        <v>45691</v>
      </c>
      <c r="I59" s="4" t="s">
        <v>1591</v>
      </c>
      <c r="K59" s="3" t="s">
        <v>1586</v>
      </c>
      <c r="L59" s="1">
        <v>2024</v>
      </c>
      <c r="Q59"/>
    </row>
    <row r="60" spans="1:17" ht="25.5" x14ac:dyDescent="0.2">
      <c r="A60" s="153">
        <v>24059</v>
      </c>
      <c r="B60" s="1">
        <v>2024575</v>
      </c>
      <c r="C60" s="1" t="s">
        <v>1590</v>
      </c>
      <c r="D60" s="1" t="s">
        <v>1471</v>
      </c>
      <c r="E60" s="3" t="s">
        <v>1177</v>
      </c>
      <c r="F60" s="76" t="s">
        <v>197</v>
      </c>
      <c r="G60" s="7" t="s">
        <v>1956</v>
      </c>
      <c r="H60" s="5">
        <v>45691</v>
      </c>
      <c r="I60" s="4" t="s">
        <v>1591</v>
      </c>
      <c r="K60" s="3" t="s">
        <v>361</v>
      </c>
      <c r="L60" s="1">
        <v>2024</v>
      </c>
      <c r="Q60"/>
    </row>
    <row r="61" spans="1:17" x14ac:dyDescent="0.2">
      <c r="A61" s="153">
        <v>24060</v>
      </c>
      <c r="B61" s="1">
        <v>2024576</v>
      </c>
      <c r="C61" s="1" t="s">
        <v>1623</v>
      </c>
      <c r="D61" s="1" t="s">
        <v>1624</v>
      </c>
      <c r="E61" s="1" t="s">
        <v>1625</v>
      </c>
      <c r="F61" s="76" t="s">
        <v>197</v>
      </c>
      <c r="G61" s="7" t="s">
        <v>1955</v>
      </c>
      <c r="H61" s="5">
        <v>45768</v>
      </c>
      <c r="I61" s="4" t="s">
        <v>1591</v>
      </c>
      <c r="K61" s="3" t="s">
        <v>1605</v>
      </c>
      <c r="L61" s="1">
        <v>2024</v>
      </c>
      <c r="Q61"/>
    </row>
    <row r="62" spans="1:17" x14ac:dyDescent="0.2">
      <c r="A62" s="153">
        <v>24061</v>
      </c>
      <c r="B62" s="1">
        <v>2024579</v>
      </c>
      <c r="C62" s="1" t="s">
        <v>1470</v>
      </c>
      <c r="D62" s="1" t="s">
        <v>1471</v>
      </c>
      <c r="E62" s="1" t="s">
        <v>50</v>
      </c>
      <c r="F62" s="76" t="s">
        <v>197</v>
      </c>
      <c r="G62" s="7" t="s">
        <v>1956</v>
      </c>
      <c r="H62" s="5">
        <v>45691</v>
      </c>
      <c r="I62" s="4" t="s">
        <v>1591</v>
      </c>
      <c r="K62" s="3" t="s">
        <v>1612</v>
      </c>
      <c r="L62" s="1">
        <v>2024</v>
      </c>
      <c r="Q62"/>
    </row>
    <row r="63" spans="1:17" ht="25.5" x14ac:dyDescent="0.2">
      <c r="A63" s="153">
        <v>24062</v>
      </c>
      <c r="B63" s="1">
        <v>2024579</v>
      </c>
      <c r="C63" s="1" t="s">
        <v>1672</v>
      </c>
      <c r="D63" s="1" t="s">
        <v>1673</v>
      </c>
      <c r="E63" s="3" t="s">
        <v>1915</v>
      </c>
      <c r="F63" s="76" t="s">
        <v>197</v>
      </c>
      <c r="G63" s="7" t="s">
        <v>1956</v>
      </c>
      <c r="H63" s="5">
        <v>45691</v>
      </c>
      <c r="I63" s="4" t="s">
        <v>1591</v>
      </c>
      <c r="K63" s="3" t="s">
        <v>1612</v>
      </c>
      <c r="L63" s="1">
        <v>2024</v>
      </c>
      <c r="Q63"/>
    </row>
    <row r="64" spans="1:17" ht="25.5" x14ac:dyDescent="0.2">
      <c r="A64" s="153">
        <v>24063</v>
      </c>
      <c r="B64" s="1">
        <v>2024590</v>
      </c>
      <c r="C64" s="1" t="s">
        <v>1542</v>
      </c>
      <c r="D64" s="1" t="s">
        <v>1543</v>
      </c>
      <c r="E64" s="1" t="s">
        <v>1542</v>
      </c>
      <c r="F64" s="76" t="s">
        <v>197</v>
      </c>
      <c r="G64" s="7" t="s">
        <v>1956</v>
      </c>
      <c r="H64" s="5">
        <v>45691</v>
      </c>
      <c r="I64" s="4" t="s">
        <v>1591</v>
      </c>
      <c r="K64" s="3" t="s">
        <v>1642</v>
      </c>
      <c r="L64" s="1">
        <v>2024</v>
      </c>
      <c r="Q64"/>
    </row>
    <row r="65" spans="1:17" ht="25.5" x14ac:dyDescent="0.2">
      <c r="A65" s="153">
        <v>24064</v>
      </c>
      <c r="B65" s="1">
        <v>2024602</v>
      </c>
      <c r="C65" s="71" t="s">
        <v>778</v>
      </c>
      <c r="D65" s="1" t="s">
        <v>1687</v>
      </c>
      <c r="E65" s="3" t="s">
        <v>1177</v>
      </c>
      <c r="F65" s="76" t="s">
        <v>197</v>
      </c>
      <c r="G65" s="7" t="s">
        <v>1715</v>
      </c>
      <c r="H65" s="5">
        <v>45673</v>
      </c>
      <c r="I65" s="4" t="s">
        <v>1674</v>
      </c>
      <c r="K65" s="2" t="s">
        <v>1685</v>
      </c>
      <c r="L65" s="1">
        <v>2024</v>
      </c>
      <c r="Q65"/>
    </row>
    <row r="66" spans="1:17" ht="25.5" x14ac:dyDescent="0.2">
      <c r="A66" s="153">
        <v>24065</v>
      </c>
      <c r="B66" s="1">
        <v>2024603</v>
      </c>
      <c r="C66" s="1" t="s">
        <v>1176</v>
      </c>
      <c r="D66" s="1" t="s">
        <v>1687</v>
      </c>
      <c r="E66" s="3" t="s">
        <v>1177</v>
      </c>
      <c r="F66" s="76" t="s">
        <v>197</v>
      </c>
      <c r="G66" s="7" t="s">
        <v>1715</v>
      </c>
      <c r="H66" s="5">
        <v>45673</v>
      </c>
      <c r="I66" s="4" t="s">
        <v>1674</v>
      </c>
      <c r="K66" s="2" t="s">
        <v>1685</v>
      </c>
      <c r="L66" s="1">
        <v>2024</v>
      </c>
      <c r="Q66"/>
    </row>
    <row r="67" spans="1:17" x14ac:dyDescent="0.2">
      <c r="A67" s="153">
        <v>24066</v>
      </c>
      <c r="B67" s="1">
        <v>2024604</v>
      </c>
      <c r="C67" s="1" t="s">
        <v>1688</v>
      </c>
      <c r="D67" s="1" t="s">
        <v>1687</v>
      </c>
      <c r="E67" s="3" t="s">
        <v>50</v>
      </c>
      <c r="F67" s="76" t="s">
        <v>197</v>
      </c>
      <c r="G67" s="7" t="s">
        <v>1715</v>
      </c>
      <c r="H67" s="5">
        <v>45673</v>
      </c>
      <c r="I67" s="4" t="s">
        <v>1674</v>
      </c>
      <c r="K67" s="2" t="s">
        <v>1683</v>
      </c>
      <c r="L67" s="1">
        <v>2024</v>
      </c>
      <c r="Q67"/>
    </row>
    <row r="68" spans="1:17" ht="25.5" x14ac:dyDescent="0.2">
      <c r="A68" s="153">
        <v>24067</v>
      </c>
      <c r="B68" s="1">
        <v>2024605</v>
      </c>
      <c r="C68" s="1" t="s">
        <v>1692</v>
      </c>
      <c r="D68" s="1" t="s">
        <v>1694</v>
      </c>
      <c r="E68" s="3" t="s">
        <v>1693</v>
      </c>
      <c r="F68" s="76" t="s">
        <v>197</v>
      </c>
      <c r="G68" s="7" t="s">
        <v>1715</v>
      </c>
      <c r="H68" s="5">
        <v>45673</v>
      </c>
      <c r="I68" s="4" t="s">
        <v>1674</v>
      </c>
      <c r="K68" s="2" t="s">
        <v>1689</v>
      </c>
      <c r="L68" s="1">
        <v>2024</v>
      </c>
      <c r="Q68"/>
    </row>
    <row r="69" spans="1:17" ht="25.5" x14ac:dyDescent="0.2">
      <c r="A69" s="153">
        <v>25001</v>
      </c>
      <c r="B69" s="1">
        <v>2025003</v>
      </c>
      <c r="C69" s="1" t="s">
        <v>387</v>
      </c>
      <c r="D69" s="1" t="s">
        <v>51</v>
      </c>
      <c r="E69" s="3" t="s">
        <v>1172</v>
      </c>
      <c r="F69" s="76" t="s">
        <v>197</v>
      </c>
      <c r="G69" s="7" t="s">
        <v>1867</v>
      </c>
      <c r="H69" s="5">
        <v>45733</v>
      </c>
      <c r="I69" s="4" t="s">
        <v>1715</v>
      </c>
      <c r="K69" s="2" t="s">
        <v>1702</v>
      </c>
      <c r="L69" s="1">
        <v>2025</v>
      </c>
      <c r="Q69"/>
    </row>
    <row r="70" spans="1:17" ht="25.5" x14ac:dyDescent="0.2">
      <c r="A70" s="153">
        <v>25002</v>
      </c>
      <c r="B70" s="1">
        <v>2025006</v>
      </c>
      <c r="C70" s="1" t="s">
        <v>1757</v>
      </c>
      <c r="D70" s="1" t="s">
        <v>1716</v>
      </c>
      <c r="E70" s="3" t="s">
        <v>866</v>
      </c>
      <c r="F70" s="76" t="s">
        <v>197</v>
      </c>
      <c r="G70" s="7" t="s">
        <v>1867</v>
      </c>
      <c r="H70" s="5">
        <v>45733</v>
      </c>
      <c r="I70" s="4" t="s">
        <v>1715</v>
      </c>
      <c r="K70" s="2" t="s">
        <v>1708</v>
      </c>
      <c r="L70" s="1">
        <v>2025</v>
      </c>
      <c r="Q70"/>
    </row>
    <row r="71" spans="1:17" ht="25.5" x14ac:dyDescent="0.2">
      <c r="A71" s="153">
        <v>25003</v>
      </c>
      <c r="B71" s="1">
        <v>2025013</v>
      </c>
      <c r="C71" s="1" t="s">
        <v>1755</v>
      </c>
      <c r="D71" s="3" t="s">
        <v>1738</v>
      </c>
      <c r="E71" s="3" t="s">
        <v>1916</v>
      </c>
      <c r="F71" s="76" t="s">
        <v>197</v>
      </c>
      <c r="G71" s="7" t="s">
        <v>1867</v>
      </c>
      <c r="H71" s="5">
        <v>45733</v>
      </c>
      <c r="I71" s="4" t="s">
        <v>1715</v>
      </c>
      <c r="K71" s="2" t="s">
        <v>1737</v>
      </c>
      <c r="L71" s="1">
        <v>2025</v>
      </c>
      <c r="Q71"/>
    </row>
    <row r="72" spans="1:17" ht="25.5" x14ac:dyDescent="0.2">
      <c r="A72" s="153">
        <v>25004</v>
      </c>
      <c r="B72" s="1">
        <v>2025014</v>
      </c>
      <c r="C72" s="1" t="s">
        <v>1755</v>
      </c>
      <c r="D72" s="3" t="s">
        <v>1738</v>
      </c>
      <c r="E72" s="3" t="s">
        <v>1916</v>
      </c>
      <c r="F72" s="76" t="s">
        <v>197</v>
      </c>
      <c r="G72" s="7" t="s">
        <v>1867</v>
      </c>
      <c r="H72" s="5">
        <v>45733</v>
      </c>
      <c r="I72" s="4" t="s">
        <v>1715</v>
      </c>
      <c r="K72" s="2" t="s">
        <v>1736</v>
      </c>
      <c r="L72" s="1">
        <v>2025</v>
      </c>
      <c r="Q72"/>
    </row>
    <row r="73" spans="1:17" ht="25.5" x14ac:dyDescent="0.2">
      <c r="A73" s="153">
        <v>25005</v>
      </c>
      <c r="B73" s="1">
        <v>2025016</v>
      </c>
      <c r="C73" s="1" t="s">
        <v>1756</v>
      </c>
      <c r="D73" s="3" t="s">
        <v>1739</v>
      </c>
      <c r="E73" s="3" t="s">
        <v>1914</v>
      </c>
      <c r="F73" s="76" t="s">
        <v>197</v>
      </c>
      <c r="G73" s="7" t="s">
        <v>1867</v>
      </c>
      <c r="H73" s="5">
        <v>45733</v>
      </c>
      <c r="I73" s="4" t="s">
        <v>1715</v>
      </c>
      <c r="K73" s="2" t="s">
        <v>1761</v>
      </c>
      <c r="L73" s="1">
        <v>2025</v>
      </c>
      <c r="Q73"/>
    </row>
    <row r="74" spans="1:17" ht="25.5" x14ac:dyDescent="0.2">
      <c r="A74" s="153">
        <v>25006</v>
      </c>
      <c r="B74" s="1">
        <v>2025016</v>
      </c>
      <c r="C74" s="1" t="s">
        <v>1757</v>
      </c>
      <c r="D74" s="1" t="s">
        <v>1716</v>
      </c>
      <c r="E74" s="3" t="s">
        <v>866</v>
      </c>
      <c r="F74" s="76" t="s">
        <v>197</v>
      </c>
      <c r="G74" s="7" t="s">
        <v>1867</v>
      </c>
      <c r="H74" s="5">
        <v>45733</v>
      </c>
      <c r="I74" s="4" t="s">
        <v>1715</v>
      </c>
      <c r="K74" s="2" t="s">
        <v>1761</v>
      </c>
      <c r="L74" s="1">
        <v>2025</v>
      </c>
      <c r="Q74"/>
    </row>
    <row r="75" spans="1:17" ht="25.5" x14ac:dyDescent="0.2">
      <c r="A75" s="153">
        <v>25007</v>
      </c>
      <c r="B75" s="1">
        <v>2025017</v>
      </c>
      <c r="C75" s="1" t="s">
        <v>1755</v>
      </c>
      <c r="D75" s="3" t="s">
        <v>1738</v>
      </c>
      <c r="E75" s="3" t="s">
        <v>1916</v>
      </c>
      <c r="F75" s="76" t="s">
        <v>197</v>
      </c>
      <c r="G75" s="7" t="s">
        <v>1867</v>
      </c>
      <c r="H75" s="5">
        <v>45733</v>
      </c>
      <c r="I75" s="4" t="s">
        <v>1715</v>
      </c>
      <c r="K75" s="2" t="s">
        <v>1732</v>
      </c>
      <c r="L75" s="1">
        <v>2025</v>
      </c>
      <c r="Q75"/>
    </row>
    <row r="76" spans="1:17" ht="25.5" x14ac:dyDescent="0.2">
      <c r="A76" s="153">
        <v>25008</v>
      </c>
      <c r="B76" s="1">
        <v>2025018</v>
      </c>
      <c r="C76" s="1" t="s">
        <v>1757</v>
      </c>
      <c r="D76" s="1" t="s">
        <v>1716</v>
      </c>
      <c r="E76" s="3" t="s">
        <v>866</v>
      </c>
      <c r="F76" s="76" t="s">
        <v>197</v>
      </c>
      <c r="G76" s="7" t="s">
        <v>1867</v>
      </c>
      <c r="H76" s="5">
        <v>45733</v>
      </c>
      <c r="I76" s="4" t="s">
        <v>1715</v>
      </c>
      <c r="K76" s="2" t="s">
        <v>1473</v>
      </c>
      <c r="L76" s="1">
        <v>2025</v>
      </c>
      <c r="Q76"/>
    </row>
    <row r="77" spans="1:17" x14ac:dyDescent="0.2">
      <c r="A77" s="153">
        <v>25009</v>
      </c>
      <c r="B77" s="1">
        <v>2025020</v>
      </c>
      <c r="C77" s="1" t="s">
        <v>1758</v>
      </c>
      <c r="D77" s="1" t="s">
        <v>51</v>
      </c>
      <c r="E77" s="3" t="s">
        <v>50</v>
      </c>
      <c r="F77" s="76" t="s">
        <v>197</v>
      </c>
      <c r="G77" s="7" t="s">
        <v>1867</v>
      </c>
      <c r="H77" s="5">
        <v>45733</v>
      </c>
      <c r="I77" s="4" t="s">
        <v>1715</v>
      </c>
      <c r="K77" s="2" t="s">
        <v>1740</v>
      </c>
      <c r="L77" s="1">
        <v>2025</v>
      </c>
      <c r="Q77"/>
    </row>
    <row r="78" spans="1:17" ht="25.5" x14ac:dyDescent="0.2">
      <c r="A78" s="153">
        <v>25010</v>
      </c>
      <c r="B78" s="1">
        <v>2025022</v>
      </c>
      <c r="C78" s="1" t="s">
        <v>1753</v>
      </c>
      <c r="D78" s="1" t="s">
        <v>1471</v>
      </c>
      <c r="E78" s="3" t="s">
        <v>1917</v>
      </c>
      <c r="F78" s="76" t="s">
        <v>197</v>
      </c>
      <c r="G78" s="7" t="s">
        <v>1867</v>
      </c>
      <c r="H78" s="5">
        <v>45733</v>
      </c>
      <c r="I78" s="4" t="s">
        <v>1715</v>
      </c>
      <c r="K78" s="2" t="s">
        <v>1450</v>
      </c>
      <c r="L78" s="1">
        <v>2025</v>
      </c>
      <c r="Q78"/>
    </row>
    <row r="79" spans="1:17" ht="25.5" x14ac:dyDescent="0.2">
      <c r="A79" s="153">
        <v>25011</v>
      </c>
      <c r="B79" s="1">
        <v>2025023</v>
      </c>
      <c r="C79" s="1" t="s">
        <v>1754</v>
      </c>
      <c r="D79" s="1" t="s">
        <v>1716</v>
      </c>
      <c r="E79" s="3" t="s">
        <v>1918</v>
      </c>
      <c r="F79" s="76" t="s">
        <v>197</v>
      </c>
      <c r="G79" s="7" t="s">
        <v>1867</v>
      </c>
      <c r="H79" s="5">
        <v>45733</v>
      </c>
      <c r="I79" s="4" t="s">
        <v>1715</v>
      </c>
      <c r="K79" s="2" t="s">
        <v>820</v>
      </c>
      <c r="L79" s="1">
        <v>2025</v>
      </c>
      <c r="Q79"/>
    </row>
    <row r="80" spans="1:17" ht="25.5" x14ac:dyDescent="0.2">
      <c r="A80" s="153">
        <v>25012</v>
      </c>
      <c r="B80" s="1">
        <v>2025024</v>
      </c>
      <c r="C80" s="1" t="s">
        <v>1752</v>
      </c>
      <c r="D80" s="3" t="s">
        <v>1738</v>
      </c>
      <c r="E80" s="3" t="s">
        <v>1919</v>
      </c>
      <c r="F80" s="76" t="s">
        <v>197</v>
      </c>
      <c r="G80" s="7" t="s">
        <v>1867</v>
      </c>
      <c r="H80" s="5">
        <v>45733</v>
      </c>
      <c r="I80" s="4" t="s">
        <v>1715</v>
      </c>
      <c r="K80" s="2" t="s">
        <v>1741</v>
      </c>
      <c r="L80" s="1">
        <v>2025</v>
      </c>
      <c r="Q80"/>
    </row>
    <row r="81" spans="1:17" ht="25.5" x14ac:dyDescent="0.2">
      <c r="A81" s="153">
        <v>25013</v>
      </c>
      <c r="B81" s="1">
        <v>2025024</v>
      </c>
      <c r="C81" s="1" t="s">
        <v>1757</v>
      </c>
      <c r="D81" s="1" t="s">
        <v>1716</v>
      </c>
      <c r="E81" s="3" t="s">
        <v>866</v>
      </c>
      <c r="F81" s="76" t="s">
        <v>197</v>
      </c>
      <c r="G81" s="7" t="s">
        <v>1867</v>
      </c>
      <c r="H81" s="5">
        <v>45733</v>
      </c>
      <c r="I81" s="4" t="s">
        <v>1715</v>
      </c>
      <c r="K81" s="2" t="s">
        <v>1741</v>
      </c>
      <c r="L81" s="1">
        <v>2025</v>
      </c>
      <c r="Q81"/>
    </row>
    <row r="82" spans="1:17" ht="63.75" x14ac:dyDescent="0.2">
      <c r="A82" s="153">
        <v>25014</v>
      </c>
      <c r="B82" s="1">
        <v>2025028</v>
      </c>
      <c r="C82" s="1" t="s">
        <v>1767</v>
      </c>
      <c r="D82" s="9" t="s">
        <v>1766</v>
      </c>
      <c r="E82" s="3" t="s">
        <v>1767</v>
      </c>
      <c r="F82" s="76" t="s">
        <v>197</v>
      </c>
      <c r="G82" s="7" t="s">
        <v>1953</v>
      </c>
      <c r="H82" s="5">
        <v>45789</v>
      </c>
      <c r="I82" s="4" t="s">
        <v>1765</v>
      </c>
      <c r="K82" s="2" t="s">
        <v>1583</v>
      </c>
      <c r="L82" s="1">
        <v>2025</v>
      </c>
      <c r="Q82"/>
    </row>
    <row r="83" spans="1:17" ht="25.5" x14ac:dyDescent="0.2">
      <c r="A83" s="153">
        <v>25015</v>
      </c>
      <c r="B83" s="1">
        <v>2025033</v>
      </c>
      <c r="C83" s="1" t="s">
        <v>1757</v>
      </c>
      <c r="D83" s="1" t="s">
        <v>1716</v>
      </c>
      <c r="E83" s="3" t="s">
        <v>866</v>
      </c>
      <c r="F83" s="76" t="s">
        <v>197</v>
      </c>
      <c r="G83" s="7" t="s">
        <v>1953</v>
      </c>
      <c r="H83" s="5">
        <v>45789</v>
      </c>
      <c r="I83" s="4" t="s">
        <v>1765</v>
      </c>
      <c r="K83" s="2" t="s">
        <v>1842</v>
      </c>
      <c r="L83" s="1">
        <v>2025</v>
      </c>
      <c r="Q83"/>
    </row>
    <row r="84" spans="1:17" ht="25.5" x14ac:dyDescent="0.2">
      <c r="A84" s="153">
        <v>25016</v>
      </c>
      <c r="B84" s="1">
        <v>2025036</v>
      </c>
      <c r="C84" s="1" t="s">
        <v>1793</v>
      </c>
      <c r="D84" s="1" t="s">
        <v>1687</v>
      </c>
      <c r="E84" s="3" t="s">
        <v>1793</v>
      </c>
      <c r="F84" s="76" t="s">
        <v>197</v>
      </c>
      <c r="G84" s="7" t="s">
        <v>1953</v>
      </c>
      <c r="H84" s="5">
        <v>45789</v>
      </c>
      <c r="I84" s="4" t="s">
        <v>1765</v>
      </c>
      <c r="K84" s="2" t="s">
        <v>1773</v>
      </c>
      <c r="L84" s="1">
        <v>2025</v>
      </c>
      <c r="Q84"/>
    </row>
    <row r="85" spans="1:17" ht="25.5" x14ac:dyDescent="0.2">
      <c r="A85" s="153">
        <v>25017</v>
      </c>
      <c r="B85" s="1">
        <v>2025038</v>
      </c>
      <c r="C85" s="1" t="s">
        <v>1793</v>
      </c>
      <c r="D85" s="1" t="s">
        <v>1687</v>
      </c>
      <c r="E85" s="3" t="s">
        <v>1793</v>
      </c>
      <c r="F85" s="76" t="s">
        <v>197</v>
      </c>
      <c r="G85" s="7" t="s">
        <v>1953</v>
      </c>
      <c r="H85" s="5">
        <v>45789</v>
      </c>
      <c r="I85" s="4" t="s">
        <v>1765</v>
      </c>
      <c r="K85" s="2" t="s">
        <v>1786</v>
      </c>
      <c r="L85" s="1">
        <v>2025</v>
      </c>
      <c r="Q85"/>
    </row>
    <row r="86" spans="1:17" ht="25.5" x14ac:dyDescent="0.2">
      <c r="A86" s="153">
        <v>25018</v>
      </c>
      <c r="B86" s="1">
        <v>2025131</v>
      </c>
      <c r="C86" s="1" t="s">
        <v>2090</v>
      </c>
      <c r="D86" s="1" t="s">
        <v>1543</v>
      </c>
      <c r="E86" s="1" t="s">
        <v>1542</v>
      </c>
      <c r="F86" s="76" t="s">
        <v>197</v>
      </c>
      <c r="G86" s="7" t="s">
        <v>1954</v>
      </c>
      <c r="H86" s="5">
        <v>45789</v>
      </c>
      <c r="I86" s="4" t="s">
        <v>1867</v>
      </c>
      <c r="K86" s="2" t="s">
        <v>1857</v>
      </c>
      <c r="L86" s="1">
        <v>2025</v>
      </c>
      <c r="Q86"/>
    </row>
    <row r="87" spans="1:17" ht="51" x14ac:dyDescent="0.2">
      <c r="A87" s="153">
        <v>25019</v>
      </c>
      <c r="B87" s="1">
        <v>2025157</v>
      </c>
      <c r="C87" s="1" t="s">
        <v>1688</v>
      </c>
      <c r="D87" s="1" t="s">
        <v>1687</v>
      </c>
      <c r="E87" s="3" t="s">
        <v>50</v>
      </c>
      <c r="F87" s="76" t="s">
        <v>197</v>
      </c>
      <c r="G87" s="7" t="s">
        <v>2260</v>
      </c>
      <c r="H87" s="5">
        <v>45860</v>
      </c>
      <c r="I87" s="4" t="s">
        <v>1912</v>
      </c>
      <c r="K87" s="2" t="s">
        <v>430</v>
      </c>
      <c r="L87" s="1">
        <v>2025</v>
      </c>
      <c r="Q87"/>
    </row>
    <row r="88" spans="1:17" ht="51" x14ac:dyDescent="0.2">
      <c r="A88" s="153">
        <v>25020</v>
      </c>
      <c r="B88" s="1">
        <v>2025164</v>
      </c>
      <c r="C88" s="1" t="s">
        <v>1688</v>
      </c>
      <c r="D88" s="1" t="s">
        <v>1687</v>
      </c>
      <c r="E88" s="3" t="s">
        <v>50</v>
      </c>
      <c r="F88" s="76" t="s">
        <v>197</v>
      </c>
      <c r="G88" s="7" t="s">
        <v>2260</v>
      </c>
      <c r="H88" s="5">
        <v>45860</v>
      </c>
      <c r="I88" s="4" t="s">
        <v>1912</v>
      </c>
      <c r="K88" s="2" t="s">
        <v>423</v>
      </c>
      <c r="L88" s="1">
        <v>2025</v>
      </c>
      <c r="Q88"/>
    </row>
    <row r="89" spans="1:17" ht="25.5" x14ac:dyDescent="0.2">
      <c r="A89" s="153">
        <v>25021</v>
      </c>
      <c r="B89" s="1">
        <v>2025208</v>
      </c>
      <c r="C89" s="1" t="s">
        <v>1948</v>
      </c>
      <c r="D89" s="1" t="s">
        <v>1687</v>
      </c>
      <c r="E89" s="1" t="s">
        <v>1940</v>
      </c>
      <c r="F89" s="76" t="s">
        <v>197</v>
      </c>
      <c r="G89" s="7" t="s">
        <v>2260</v>
      </c>
      <c r="H89" s="5">
        <v>45860</v>
      </c>
      <c r="I89" s="4" t="s">
        <v>1912</v>
      </c>
      <c r="K89" s="2" t="s">
        <v>1361</v>
      </c>
      <c r="L89" s="1">
        <v>2025</v>
      </c>
      <c r="Q89"/>
    </row>
    <row r="90" spans="1:17" ht="38.25" x14ac:dyDescent="0.2">
      <c r="A90" s="153">
        <v>25022</v>
      </c>
      <c r="B90" s="1">
        <v>2025210</v>
      </c>
      <c r="C90" s="1" t="s">
        <v>1943</v>
      </c>
      <c r="D90" s="1" t="s">
        <v>51</v>
      </c>
      <c r="E90" s="1" t="s">
        <v>50</v>
      </c>
      <c r="F90" s="76" t="s">
        <v>197</v>
      </c>
      <c r="G90" s="7" t="s">
        <v>2260</v>
      </c>
      <c r="H90" s="5">
        <v>45860</v>
      </c>
      <c r="I90" s="4" t="s">
        <v>1912</v>
      </c>
      <c r="K90" s="2" t="s">
        <v>1354</v>
      </c>
      <c r="L90" s="1">
        <v>2025</v>
      </c>
      <c r="Q90"/>
    </row>
    <row r="91" spans="1:17" ht="25.5" x14ac:dyDescent="0.2">
      <c r="A91" s="153">
        <v>25023</v>
      </c>
      <c r="B91" s="1">
        <v>2025213</v>
      </c>
      <c r="C91" s="1" t="s">
        <v>1949</v>
      </c>
      <c r="D91" s="1" t="s">
        <v>1716</v>
      </c>
      <c r="E91" s="3" t="s">
        <v>866</v>
      </c>
      <c r="F91" s="76" t="s">
        <v>197</v>
      </c>
      <c r="G91" s="7" t="s">
        <v>2260</v>
      </c>
      <c r="H91" s="5">
        <v>45860</v>
      </c>
      <c r="I91" s="4" t="s">
        <v>1912</v>
      </c>
      <c r="K91" s="2" t="s">
        <v>1942</v>
      </c>
      <c r="L91" s="1">
        <v>2025</v>
      </c>
      <c r="Q91"/>
    </row>
    <row r="92" spans="1:17" ht="25.5" x14ac:dyDescent="0.2">
      <c r="A92" s="153">
        <v>25024</v>
      </c>
      <c r="B92" s="1">
        <v>2025237</v>
      </c>
      <c r="C92" s="1" t="s">
        <v>1688</v>
      </c>
      <c r="D92" s="1" t="s">
        <v>1687</v>
      </c>
      <c r="E92" s="1" t="s">
        <v>50</v>
      </c>
      <c r="F92" s="76" t="s">
        <v>197</v>
      </c>
      <c r="G92" s="7" t="s">
        <v>2261</v>
      </c>
      <c r="H92" s="5">
        <v>45860</v>
      </c>
      <c r="I92" s="4" t="s">
        <v>2030</v>
      </c>
      <c r="K92" s="2" t="s">
        <v>2001</v>
      </c>
      <c r="L92" s="1">
        <v>2025</v>
      </c>
      <c r="Q92"/>
    </row>
    <row r="93" spans="1:17" ht="25.5" x14ac:dyDescent="0.2">
      <c r="A93" s="153">
        <v>25025</v>
      </c>
      <c r="B93" s="1">
        <v>2025251</v>
      </c>
      <c r="C93" s="1" t="s">
        <v>2090</v>
      </c>
      <c r="D93" s="1" t="s">
        <v>1543</v>
      </c>
      <c r="E93" s="1" t="s">
        <v>1542</v>
      </c>
      <c r="F93" s="76" t="s">
        <v>197</v>
      </c>
      <c r="I93" s="4" t="s">
        <v>2033</v>
      </c>
      <c r="K93" s="3" t="s">
        <v>2040</v>
      </c>
      <c r="L93" s="1">
        <v>2025</v>
      </c>
      <c r="Q93"/>
    </row>
    <row r="94" spans="1:17" ht="25.5" x14ac:dyDescent="0.2">
      <c r="A94" s="153">
        <v>25026</v>
      </c>
      <c r="B94" s="1">
        <v>2025252</v>
      </c>
      <c r="C94" s="1" t="s">
        <v>1757</v>
      </c>
      <c r="D94" s="1" t="s">
        <v>1716</v>
      </c>
      <c r="E94" s="3" t="s">
        <v>866</v>
      </c>
      <c r="F94" s="76" t="s">
        <v>197</v>
      </c>
      <c r="I94" s="4" t="s">
        <v>2033</v>
      </c>
      <c r="K94" s="3" t="s">
        <v>2041</v>
      </c>
      <c r="L94" s="1">
        <v>2025</v>
      </c>
      <c r="Q94"/>
    </row>
    <row r="95" spans="1:17" x14ac:dyDescent="0.2">
      <c r="A95" s="153">
        <v>25027</v>
      </c>
      <c r="B95" s="1">
        <v>2025263</v>
      </c>
      <c r="C95" s="1" t="s">
        <v>2090</v>
      </c>
      <c r="D95" s="1" t="s">
        <v>1543</v>
      </c>
      <c r="E95" s="1" t="s">
        <v>1542</v>
      </c>
      <c r="F95" s="76" t="s">
        <v>197</v>
      </c>
      <c r="I95" s="4" t="s">
        <v>2033</v>
      </c>
      <c r="K95" s="3" t="s">
        <v>2078</v>
      </c>
      <c r="L95" s="1">
        <v>2025</v>
      </c>
      <c r="Q95"/>
    </row>
    <row r="96" spans="1:17" ht="25.5" x14ac:dyDescent="0.2">
      <c r="A96" s="153">
        <v>25028</v>
      </c>
      <c r="B96" s="1">
        <v>2025285</v>
      </c>
      <c r="C96" s="3" t="s">
        <v>1943</v>
      </c>
      <c r="D96" s="1" t="s">
        <v>51</v>
      </c>
      <c r="E96" s="1" t="s">
        <v>2139</v>
      </c>
      <c r="F96" s="76" t="s">
        <v>197</v>
      </c>
      <c r="I96" s="4" t="s">
        <v>2033</v>
      </c>
      <c r="K96" s="3" t="s">
        <v>2136</v>
      </c>
      <c r="L96" s="1">
        <v>2025</v>
      </c>
      <c r="Q96"/>
    </row>
    <row r="97" spans="1:17" ht="25.5" x14ac:dyDescent="0.2">
      <c r="A97" s="153">
        <v>25029</v>
      </c>
      <c r="B97" s="1">
        <v>2025324</v>
      </c>
      <c r="C97" s="1" t="s">
        <v>865</v>
      </c>
      <c r="D97" s="1" t="s">
        <v>1716</v>
      </c>
      <c r="E97" s="3" t="s">
        <v>866</v>
      </c>
      <c r="F97" s="76" t="s">
        <v>197</v>
      </c>
      <c r="I97" s="4" t="s">
        <v>2211</v>
      </c>
      <c r="K97" s="3" t="s">
        <v>2198</v>
      </c>
      <c r="L97" s="1">
        <v>2025</v>
      </c>
      <c r="Q97"/>
    </row>
    <row r="98" spans="1:17" x14ac:dyDescent="0.2">
      <c r="A98" s="153">
        <v>25030</v>
      </c>
      <c r="B98" s="1">
        <v>2025324</v>
      </c>
      <c r="C98" s="3" t="s">
        <v>2426</v>
      </c>
      <c r="D98" s="1" t="s">
        <v>1624</v>
      </c>
      <c r="E98" s="3" t="s">
        <v>2428</v>
      </c>
      <c r="F98" s="76" t="s">
        <v>197</v>
      </c>
      <c r="I98" s="4" t="s">
        <v>2211</v>
      </c>
      <c r="K98" s="3" t="s">
        <v>2198</v>
      </c>
      <c r="L98" s="1">
        <v>2025</v>
      </c>
      <c r="Q98"/>
    </row>
    <row r="99" spans="1:17" ht="25.5" x14ac:dyDescent="0.2">
      <c r="A99" s="153">
        <v>25031</v>
      </c>
      <c r="B99" s="1">
        <v>2025324</v>
      </c>
      <c r="C99" s="3" t="s">
        <v>2425</v>
      </c>
      <c r="D99" s="1" t="s">
        <v>1624</v>
      </c>
      <c r="E99" s="3" t="s">
        <v>2427</v>
      </c>
      <c r="F99" s="103" t="s">
        <v>2559</v>
      </c>
      <c r="I99" s="4" t="s">
        <v>2211</v>
      </c>
      <c r="K99" s="3" t="s">
        <v>2198</v>
      </c>
      <c r="L99" s="1">
        <v>2025</v>
      </c>
      <c r="Q99"/>
    </row>
    <row r="100" spans="1:17" ht="25.5" x14ac:dyDescent="0.2">
      <c r="A100" s="153">
        <v>25032</v>
      </c>
      <c r="B100" s="1">
        <v>2025329</v>
      </c>
      <c r="C100" s="1" t="s">
        <v>2257</v>
      </c>
      <c r="D100" s="1" t="s">
        <v>1739</v>
      </c>
      <c r="E100" s="3" t="s">
        <v>2259</v>
      </c>
      <c r="F100" s="76" t="s">
        <v>197</v>
      </c>
      <c r="I100" s="4" t="s">
        <v>2211</v>
      </c>
      <c r="K100" s="3" t="str">
        <f>VLOOKUP(Nao_Conformidades[[#This Row],[ID_FISC_original]],Fiscalizacoes!A:S,4,TRUE)</f>
        <v xml:space="preserve">VILA DE GOIANA COMBUSTÍVEIS </v>
      </c>
      <c r="L100" s="1">
        <v>2025</v>
      </c>
      <c r="Q100"/>
    </row>
    <row r="101" spans="1:17" ht="25.5" x14ac:dyDescent="0.2">
      <c r="A101" s="153">
        <v>25033</v>
      </c>
      <c r="B101" s="1">
        <v>2025329</v>
      </c>
      <c r="C101" s="3" t="s">
        <v>2429</v>
      </c>
      <c r="D101" s="1" t="s">
        <v>2255</v>
      </c>
      <c r="E101" s="3" t="s">
        <v>2429</v>
      </c>
      <c r="F101" s="76" t="s">
        <v>197</v>
      </c>
      <c r="I101" s="3" t="str">
        <f>VLOOKUP(Nao_Conformidades[[#This Row],[ID_FISC_original]],Fiscalizacoes!A:S,3,TRUE)</f>
        <v>07/2025</v>
      </c>
      <c r="J101" s="4" t="s">
        <v>1749</v>
      </c>
      <c r="K101" s="3" t="str">
        <f>VLOOKUP(Nao_Conformidades[[#This Row],[ID_FISC_original]],Fiscalizacoes!A:S,4,TRUE)</f>
        <v xml:space="preserve">VILA DE GOIANA COMBUSTÍVEIS </v>
      </c>
      <c r="L101" s="1">
        <v>2025</v>
      </c>
      <c r="Q101"/>
    </row>
    <row r="102" spans="1:17" ht="25.5" x14ac:dyDescent="0.2">
      <c r="A102" s="153">
        <v>25034</v>
      </c>
      <c r="B102" s="1">
        <v>2025331</v>
      </c>
      <c r="C102" s="1" t="s">
        <v>2257</v>
      </c>
      <c r="D102" s="1" t="s">
        <v>1739</v>
      </c>
      <c r="E102" s="3" t="s">
        <v>2259</v>
      </c>
      <c r="F102" s="76" t="s">
        <v>197</v>
      </c>
      <c r="I102" s="3" t="str">
        <f>VLOOKUP(Nao_Conformidades[[#This Row],[ID_FISC_original]],Fiscalizacoes!A:S,3,TRUE)</f>
        <v>07/2025</v>
      </c>
      <c r="K102" s="3" t="str">
        <f>VLOOKUP(Nao_Conformidades[[#This Row],[ID_FISC_original]],Fiscalizacoes!A:S,4,TRUE)</f>
        <v>PORTICO ESQUADRIAS LTDA</v>
      </c>
      <c r="L102" s="1">
        <v>2025</v>
      </c>
      <c r="Q102"/>
    </row>
    <row r="103" spans="1:17" ht="25.5" x14ac:dyDescent="0.2">
      <c r="A103" s="153">
        <v>25035</v>
      </c>
      <c r="B103" s="1">
        <v>2025337</v>
      </c>
      <c r="C103" s="3" t="s">
        <v>2429</v>
      </c>
      <c r="D103" s="1" t="s">
        <v>2255</v>
      </c>
      <c r="E103" s="3" t="s">
        <v>2429</v>
      </c>
      <c r="F103" s="76" t="s">
        <v>197</v>
      </c>
      <c r="I103" s="3" t="str">
        <f>VLOOKUP(Nao_Conformidades[[#This Row],[ID_FISC_original]],Fiscalizacoes!A:S,3,TRUE)</f>
        <v>07/2025</v>
      </c>
      <c r="K103" s="3" t="str">
        <f>VLOOKUP(Nao_Conformidades[[#This Row],[ID_FISC_original]],Fiscalizacoes!A:S,4,TRUE)</f>
        <v>SOLAR BR COCA-COLA SUAPE</v>
      </c>
      <c r="L103" s="1">
        <v>2025</v>
      </c>
      <c r="Q103"/>
    </row>
    <row r="104" spans="1:17" ht="25.5" x14ac:dyDescent="0.2">
      <c r="A104" s="153">
        <v>25036</v>
      </c>
      <c r="B104" s="1">
        <v>2025341</v>
      </c>
      <c r="C104" s="1" t="s">
        <v>2254</v>
      </c>
      <c r="D104" s="1" t="s">
        <v>1687</v>
      </c>
      <c r="E104" s="74" t="s">
        <v>1174</v>
      </c>
      <c r="F104" s="76" t="s">
        <v>197</v>
      </c>
      <c r="I104" s="3" t="str">
        <f>VLOOKUP(Nao_Conformidades[[#This Row],[ID_FISC_original]],Fiscalizacoes!A:S,3,TRUE)</f>
        <v>07/2025</v>
      </c>
      <c r="K104" s="3" t="str">
        <f>VLOOKUP(Nao_Conformidades[[#This Row],[ID_FISC_original]],Fiscalizacoes!A:S,4,TRUE)</f>
        <v>ETC SUAPE 186</v>
      </c>
      <c r="L104" s="1">
        <v>2025</v>
      </c>
      <c r="Q104"/>
    </row>
    <row r="105" spans="1:17" ht="25.5" x14ac:dyDescent="0.2">
      <c r="A105" s="153">
        <v>25037</v>
      </c>
      <c r="B105" s="1">
        <v>2025341</v>
      </c>
      <c r="C105" s="1" t="s">
        <v>2423</v>
      </c>
      <c r="D105" s="1" t="s">
        <v>2424</v>
      </c>
      <c r="E105" s="74" t="s">
        <v>1174</v>
      </c>
      <c r="F105" s="76" t="s">
        <v>197</v>
      </c>
      <c r="I105" s="3" t="str">
        <f>VLOOKUP(Nao_Conformidades[[#This Row],[ID_FISC_original]],Fiscalizacoes!A:S,3,TRUE)</f>
        <v>07/2025</v>
      </c>
      <c r="K105" s="3" t="str">
        <f>VLOOKUP(Nao_Conformidades[[#This Row],[ID_FISC_original]],Fiscalizacoes!A:S,4,TRUE)</f>
        <v>ETC SUAPE 186</v>
      </c>
      <c r="L105" s="1">
        <v>2025</v>
      </c>
      <c r="Q105"/>
    </row>
    <row r="106" spans="1:17" ht="25.5" x14ac:dyDescent="0.2">
      <c r="A106" s="153">
        <v>25038</v>
      </c>
      <c r="B106" s="1">
        <v>2025341</v>
      </c>
      <c r="C106" s="1" t="s">
        <v>2423</v>
      </c>
      <c r="D106" s="1" t="s">
        <v>2424</v>
      </c>
      <c r="E106" s="74" t="s">
        <v>1174</v>
      </c>
      <c r="F106" s="76" t="s">
        <v>197</v>
      </c>
      <c r="I106" s="3" t="str">
        <f>VLOOKUP(Nao_Conformidades[[#This Row],[ID_FISC_original]],Fiscalizacoes!A:S,3,TRUE)</f>
        <v>07/2025</v>
      </c>
      <c r="K106" s="3" t="str">
        <f>VLOOKUP(Nao_Conformidades[[#This Row],[ID_FISC_original]],Fiscalizacoes!A:S,4,TRUE)</f>
        <v>ETC SUAPE 186</v>
      </c>
      <c r="L106" s="1">
        <v>2025</v>
      </c>
      <c r="Q106"/>
    </row>
    <row r="107" spans="1:17" ht="25.5" x14ac:dyDescent="0.2">
      <c r="A107" s="153">
        <v>25039</v>
      </c>
      <c r="B107" s="1">
        <v>2025341</v>
      </c>
      <c r="C107" s="1" t="s">
        <v>2423</v>
      </c>
      <c r="D107" s="1" t="s">
        <v>2424</v>
      </c>
      <c r="E107" s="74" t="s">
        <v>1174</v>
      </c>
      <c r="F107" s="76" t="s">
        <v>197</v>
      </c>
      <c r="I107" s="3" t="str">
        <f>VLOOKUP(Nao_Conformidades[[#This Row],[ID_FISC_original]],Fiscalizacoes!A:S,3,TRUE)</f>
        <v>07/2025</v>
      </c>
      <c r="K107" s="3" t="str">
        <f>VLOOKUP(Nao_Conformidades[[#This Row],[ID_FISC_original]],Fiscalizacoes!A:S,4,TRUE)</f>
        <v>ETC SUAPE 186</v>
      </c>
      <c r="L107" s="1">
        <v>2025</v>
      </c>
      <c r="Q107"/>
    </row>
    <row r="108" spans="1:17" ht="25.5" x14ac:dyDescent="0.2">
      <c r="A108" s="153">
        <v>25040</v>
      </c>
      <c r="B108" s="1">
        <v>2025344</v>
      </c>
      <c r="C108" s="1" t="s">
        <v>2258</v>
      </c>
      <c r="D108" s="1" t="s">
        <v>2256</v>
      </c>
      <c r="E108" s="3" t="s">
        <v>2259</v>
      </c>
      <c r="F108" s="76" t="s">
        <v>197</v>
      </c>
      <c r="I108" s="3" t="str">
        <f>VLOOKUP(Nao_Conformidades[[#This Row],[ID_FISC_original]],Fiscalizacoes!A:S,3,TRUE)</f>
        <v>07/2025</v>
      </c>
      <c r="K108" s="3" t="str">
        <f>VLOOKUP(Nao_Conformidades[[#This Row],[ID_FISC_original]],Fiscalizacoes!A:S,4,TRUE)</f>
        <v>DEXCO DECA</v>
      </c>
      <c r="L108" s="1">
        <v>2025</v>
      </c>
      <c r="Q108"/>
    </row>
    <row r="109" spans="1:17" ht="25.5" x14ac:dyDescent="0.2">
      <c r="A109" s="153">
        <v>25041</v>
      </c>
      <c r="B109" s="1">
        <v>2025344</v>
      </c>
      <c r="C109" s="1" t="s">
        <v>2257</v>
      </c>
      <c r="D109" s="1" t="s">
        <v>1739</v>
      </c>
      <c r="E109" s="3" t="s">
        <v>2259</v>
      </c>
      <c r="F109" s="76" t="s">
        <v>197</v>
      </c>
      <c r="I109" s="3" t="str">
        <f>VLOOKUP(Nao_Conformidades[[#This Row],[ID_FISC_original]],Fiscalizacoes!A:S,3,TRUE)</f>
        <v>07/2025</v>
      </c>
      <c r="K109" s="3" t="str">
        <f>VLOOKUP(Nao_Conformidades[[#This Row],[ID_FISC_original]],Fiscalizacoes!A:S,4,TRUE)</f>
        <v>DEXCO DECA</v>
      </c>
      <c r="L109" s="1">
        <v>2025</v>
      </c>
      <c r="Q109"/>
    </row>
    <row r="110" spans="1:17" ht="25.5" x14ac:dyDescent="0.2">
      <c r="A110" s="153">
        <v>25042</v>
      </c>
      <c r="B110" s="1">
        <v>2025344</v>
      </c>
      <c r="C110" s="3" t="s">
        <v>2429</v>
      </c>
      <c r="D110" s="1" t="s">
        <v>2255</v>
      </c>
      <c r="E110" s="3" t="s">
        <v>2429</v>
      </c>
      <c r="F110" s="76" t="s">
        <v>197</v>
      </c>
      <c r="I110" s="3" t="str">
        <f>VLOOKUP(Nao_Conformidades[[#This Row],[ID_FISC_original]],Fiscalizacoes!A:S,3,TRUE)</f>
        <v>07/2025</v>
      </c>
      <c r="K110" s="3" t="str">
        <f>VLOOKUP(Nao_Conformidades[[#This Row],[ID_FISC_original]],Fiscalizacoes!A:S,4,TRUE)</f>
        <v>DEXCO DECA</v>
      </c>
      <c r="L110" s="1">
        <v>2025</v>
      </c>
      <c r="Q110"/>
    </row>
    <row r="111" spans="1:17" ht="25.5" x14ac:dyDescent="0.2">
      <c r="A111" s="153">
        <v>25043</v>
      </c>
      <c r="B111" s="1">
        <v>2025344</v>
      </c>
      <c r="C111" s="3" t="s">
        <v>2429</v>
      </c>
      <c r="D111" s="1" t="s">
        <v>2255</v>
      </c>
      <c r="E111" s="3" t="s">
        <v>2429</v>
      </c>
      <c r="F111" s="76" t="s">
        <v>197</v>
      </c>
      <c r="I111" s="3" t="str">
        <f>VLOOKUP(Nao_Conformidades[[#This Row],[ID_FISC_original]],Fiscalizacoes!A:S,3,TRUE)</f>
        <v>07/2025</v>
      </c>
      <c r="K111" s="3" t="str">
        <f>VLOOKUP(Nao_Conformidades[[#This Row],[ID_FISC_original]],Fiscalizacoes!A:S,4,TRUE)</f>
        <v>DEXCO DECA</v>
      </c>
      <c r="L111" s="1">
        <v>2025</v>
      </c>
      <c r="Q111"/>
    </row>
    <row r="112" spans="1:17" ht="25.5" x14ac:dyDescent="0.2">
      <c r="A112" s="153">
        <v>25044</v>
      </c>
      <c r="B112" s="1">
        <v>2025345</v>
      </c>
      <c r="C112" s="3" t="s">
        <v>1949</v>
      </c>
      <c r="D112" s="1" t="s">
        <v>1716</v>
      </c>
      <c r="E112" s="3" t="s">
        <v>866</v>
      </c>
      <c r="F112" s="76" t="s">
        <v>197</v>
      </c>
      <c r="I112" s="3" t="str">
        <f>VLOOKUP(Nao_Conformidades[[#This Row],[ID_FISC_original]],Fiscalizacoes!A:S,3,TRUE)</f>
        <v>07/2025</v>
      </c>
      <c r="K112" s="3" t="s">
        <v>2262</v>
      </c>
      <c r="L112" s="1">
        <v>2025</v>
      </c>
      <c r="Q112"/>
    </row>
    <row r="113" spans="1:17" ht="25.5" x14ac:dyDescent="0.2">
      <c r="A113" s="153">
        <v>25045</v>
      </c>
      <c r="B113" s="1">
        <v>2025357</v>
      </c>
      <c r="C113" s="3" t="s">
        <v>1943</v>
      </c>
      <c r="D113" s="1" t="s">
        <v>51</v>
      </c>
      <c r="E113" s="1" t="s">
        <v>2139</v>
      </c>
      <c r="F113" s="76" t="s">
        <v>197</v>
      </c>
      <c r="I113" s="3" t="str">
        <f>VLOOKUP(Nao_Conformidades[[#This Row],[ID_FISC_original]],Fiscalizacoes!A:S,3,TRUE)</f>
        <v>07/2025</v>
      </c>
      <c r="K113" s="3" t="s">
        <v>2289</v>
      </c>
      <c r="L113" s="1">
        <v>2025</v>
      </c>
      <c r="Q113"/>
    </row>
    <row r="114" spans="1:17" x14ac:dyDescent="0.2">
      <c r="A114" s="153">
        <v>25046</v>
      </c>
      <c r="B114" s="1">
        <v>2025358</v>
      </c>
      <c r="C114" s="1" t="s">
        <v>2296</v>
      </c>
      <c r="D114" s="1" t="s">
        <v>2297</v>
      </c>
      <c r="E114" s="1" t="s">
        <v>2296</v>
      </c>
      <c r="F114" s="76" t="s">
        <v>197</v>
      </c>
      <c r="I114" s="3" t="str">
        <f>VLOOKUP(Nao_Conformidades[[#This Row],[ID_FISC_original]],Fiscalizacoes!A:S,3,TRUE)</f>
        <v>07/2025</v>
      </c>
      <c r="K114" s="3" t="s">
        <v>2298</v>
      </c>
      <c r="L114" s="1">
        <v>2025</v>
      </c>
      <c r="Q114"/>
    </row>
    <row r="115" spans="1:17" ht="38.25" x14ac:dyDescent="0.2">
      <c r="A115" s="153">
        <v>25047</v>
      </c>
      <c r="B115" s="1">
        <v>2025405</v>
      </c>
      <c r="C115" s="1" t="s">
        <v>2380</v>
      </c>
      <c r="D115" s="1" t="s">
        <v>2381</v>
      </c>
      <c r="E115" s="3" t="s">
        <v>2382</v>
      </c>
      <c r="F115" s="103" t="s">
        <v>2559</v>
      </c>
      <c r="I115" s="3" t="str">
        <f>VLOOKUP(Nao_Conformidades[[#This Row],[ID_FISC_original]],Fiscalizacoes!A:S,3,TRUE)</f>
        <v>07/2025</v>
      </c>
      <c r="K115" s="2" t="s">
        <v>2378</v>
      </c>
      <c r="L115" s="1">
        <v>2025</v>
      </c>
      <c r="Q115"/>
    </row>
    <row r="116" spans="1:17" ht="38.25" x14ac:dyDescent="0.2">
      <c r="A116" s="153">
        <v>25048</v>
      </c>
      <c r="B116" s="1">
        <v>2025437</v>
      </c>
      <c r="C116" s="1" t="s">
        <v>1176</v>
      </c>
      <c r="D116" s="1" t="s">
        <v>1687</v>
      </c>
      <c r="E116" s="3" t="s">
        <v>1177</v>
      </c>
      <c r="F116" s="76" t="s">
        <v>197</v>
      </c>
      <c r="I116" s="4" t="s">
        <v>2444</v>
      </c>
      <c r="K116" s="2" t="s">
        <v>2441</v>
      </c>
      <c r="L116" s="1">
        <v>2025</v>
      </c>
      <c r="Q116"/>
    </row>
    <row r="117" spans="1:17" x14ac:dyDescent="0.2">
      <c r="A117" s="153">
        <v>25049</v>
      </c>
      <c r="B117" s="1">
        <v>2025449</v>
      </c>
      <c r="C117" s="1" t="s">
        <v>2669</v>
      </c>
      <c r="D117" s="1" t="s">
        <v>1687</v>
      </c>
      <c r="E117" s="3" t="s">
        <v>50</v>
      </c>
      <c r="F117" s="76" t="s">
        <v>197</v>
      </c>
      <c r="I117" s="4" t="s">
        <v>2444</v>
      </c>
      <c r="K117" s="2" t="s">
        <v>2455</v>
      </c>
      <c r="L117" s="1">
        <v>2025</v>
      </c>
      <c r="Q117"/>
    </row>
    <row r="118" spans="1:17" ht="25.5" x14ac:dyDescent="0.2">
      <c r="A118" s="153">
        <v>25050</v>
      </c>
      <c r="B118" s="1">
        <v>2025538</v>
      </c>
      <c r="C118" s="1" t="s">
        <v>1948</v>
      </c>
      <c r="D118" s="1" t="s">
        <v>1687</v>
      </c>
      <c r="E118" s="3" t="s">
        <v>1177</v>
      </c>
      <c r="F118" s="76" t="s">
        <v>197</v>
      </c>
      <c r="I118" s="4" t="s">
        <v>2463</v>
      </c>
      <c r="K118" s="2" t="s">
        <v>2619</v>
      </c>
      <c r="L118" s="1">
        <v>2025</v>
      </c>
      <c r="Q118"/>
    </row>
    <row r="119" spans="1:17" x14ac:dyDescent="0.2">
      <c r="A119" s="153">
        <v>25051</v>
      </c>
      <c r="B119" s="1">
        <v>2025543</v>
      </c>
      <c r="C119" s="1" t="s">
        <v>2644</v>
      </c>
      <c r="D119" s="1" t="s">
        <v>532</v>
      </c>
      <c r="E119" s="1" t="s">
        <v>2645</v>
      </c>
      <c r="F119" s="76" t="s">
        <v>197</v>
      </c>
      <c r="I119" s="4" t="s">
        <v>2463</v>
      </c>
      <c r="K119" s="2" t="s">
        <v>2624</v>
      </c>
      <c r="L119" s="1">
        <v>2025</v>
      </c>
      <c r="Q119"/>
    </row>
    <row r="120" spans="1:17" ht="25.5" x14ac:dyDescent="0.2">
      <c r="A120" s="153">
        <v>25052</v>
      </c>
      <c r="B120" s="1">
        <v>2025547</v>
      </c>
      <c r="C120" s="1" t="s">
        <v>1948</v>
      </c>
      <c r="D120" s="1" t="s">
        <v>1687</v>
      </c>
      <c r="E120" s="3" t="s">
        <v>1177</v>
      </c>
      <c r="F120" s="76" t="s">
        <v>197</v>
      </c>
      <c r="I120" s="4" t="s">
        <v>2463</v>
      </c>
      <c r="K120" s="2" t="s">
        <v>2628</v>
      </c>
      <c r="L120" s="1">
        <v>2025</v>
      </c>
      <c r="Q120"/>
    </row>
    <row r="121" spans="1:17" x14ac:dyDescent="0.2">
      <c r="A121" s="153">
        <v>25053</v>
      </c>
      <c r="B121" s="1">
        <v>2025550</v>
      </c>
      <c r="C121" s="1" t="s">
        <v>2667</v>
      </c>
      <c r="D121" s="1" t="s">
        <v>1739</v>
      </c>
      <c r="E121" s="1" t="s">
        <v>2668</v>
      </c>
      <c r="F121" s="76" t="s">
        <v>197</v>
      </c>
      <c r="I121" s="4" t="s">
        <v>2651</v>
      </c>
      <c r="K121" s="3" t="s">
        <v>2652</v>
      </c>
      <c r="L121" s="1">
        <v>2025</v>
      </c>
      <c r="Q121"/>
    </row>
    <row r="122" spans="1:17" ht="25.5" x14ac:dyDescent="0.2">
      <c r="A122" s="153">
        <v>25054</v>
      </c>
      <c r="B122" s="1">
        <v>2025553</v>
      </c>
      <c r="C122" s="1" t="s">
        <v>2669</v>
      </c>
      <c r="D122" s="1" t="s">
        <v>1687</v>
      </c>
      <c r="E122" s="3" t="s">
        <v>50</v>
      </c>
      <c r="F122" s="76" t="s">
        <v>197</v>
      </c>
      <c r="I122" s="4" t="s">
        <v>2651</v>
      </c>
      <c r="K122" s="3" t="s">
        <v>2654</v>
      </c>
      <c r="L122" s="1">
        <v>2025</v>
      </c>
      <c r="Q122"/>
    </row>
    <row r="123" spans="1:17" x14ac:dyDescent="0.2">
      <c r="A123" s="153">
        <v>25055</v>
      </c>
      <c r="B123" s="1">
        <v>2025563</v>
      </c>
      <c r="C123" s="1" t="s">
        <v>2669</v>
      </c>
      <c r="D123" s="1" t="s">
        <v>1687</v>
      </c>
      <c r="E123" s="3" t="s">
        <v>50</v>
      </c>
      <c r="F123" s="76" t="s">
        <v>197</v>
      </c>
      <c r="I123" s="4" t="s">
        <v>2651</v>
      </c>
      <c r="K123" s="3" t="s">
        <v>2705</v>
      </c>
      <c r="L123" s="1">
        <v>2025</v>
      </c>
      <c r="Q123"/>
    </row>
    <row r="124" spans="1:17" x14ac:dyDescent="0.2">
      <c r="A124" s="153">
        <v>25056</v>
      </c>
      <c r="B124" s="1">
        <v>2025567</v>
      </c>
      <c r="C124" s="1" t="s">
        <v>2669</v>
      </c>
      <c r="D124" s="1" t="s">
        <v>1687</v>
      </c>
      <c r="E124" s="3" t="s">
        <v>50</v>
      </c>
      <c r="F124" s="76" t="s">
        <v>197</v>
      </c>
      <c r="I124" s="4" t="s">
        <v>2651</v>
      </c>
      <c r="K124" s="3" t="s">
        <v>2686</v>
      </c>
      <c r="L124" s="1">
        <v>2025</v>
      </c>
      <c r="Q124"/>
    </row>
    <row r="125" spans="1:17" ht="25.5" x14ac:dyDescent="0.2">
      <c r="A125" s="153">
        <v>25057</v>
      </c>
      <c r="B125" s="1">
        <v>2025567</v>
      </c>
      <c r="C125" s="1" t="s">
        <v>1754</v>
      </c>
      <c r="D125" s="1" t="s">
        <v>1716</v>
      </c>
      <c r="E125" s="3" t="s">
        <v>1918</v>
      </c>
      <c r="F125" s="76" t="s">
        <v>197</v>
      </c>
      <c r="I125" s="4" t="s">
        <v>2651</v>
      </c>
      <c r="K125" s="3" t="s">
        <v>2686</v>
      </c>
      <c r="L125" s="1">
        <v>2025</v>
      </c>
      <c r="Q125"/>
    </row>
    <row r="126" spans="1:17" ht="25.5" x14ac:dyDescent="0.2">
      <c r="A126" s="153">
        <v>25058</v>
      </c>
      <c r="B126" s="1">
        <v>2025567</v>
      </c>
      <c r="C126" s="1" t="s">
        <v>1756</v>
      </c>
      <c r="D126" s="3" t="s">
        <v>1739</v>
      </c>
      <c r="E126" s="3" t="s">
        <v>1914</v>
      </c>
      <c r="F126" s="76" t="s">
        <v>197</v>
      </c>
      <c r="I126" s="4" t="s">
        <v>2651</v>
      </c>
      <c r="K126" s="3" t="s">
        <v>2686</v>
      </c>
      <c r="L126" s="1">
        <v>2025</v>
      </c>
      <c r="Q126"/>
    </row>
    <row r="127" spans="1:17" ht="25.5" x14ac:dyDescent="0.2">
      <c r="A127" s="153">
        <v>25059</v>
      </c>
      <c r="B127" s="1">
        <v>2025569</v>
      </c>
      <c r="C127" s="1" t="s">
        <v>1949</v>
      </c>
      <c r="D127" s="1" t="s">
        <v>1716</v>
      </c>
      <c r="E127" s="3" t="s">
        <v>866</v>
      </c>
      <c r="F127" s="76" t="s">
        <v>197</v>
      </c>
      <c r="I127" s="4" t="s">
        <v>2706</v>
      </c>
      <c r="K127" s="3" t="s">
        <v>2688</v>
      </c>
      <c r="L127" s="1">
        <v>2025</v>
      </c>
      <c r="Q127"/>
    </row>
    <row r="128" spans="1:17" ht="25.5" x14ac:dyDescent="0.2">
      <c r="A128" s="153">
        <v>25060</v>
      </c>
      <c r="B128" s="1">
        <v>2025573</v>
      </c>
      <c r="C128" s="1" t="s">
        <v>1949</v>
      </c>
      <c r="D128" s="1" t="s">
        <v>1716</v>
      </c>
      <c r="E128" s="3" t="s">
        <v>866</v>
      </c>
      <c r="F128" s="76" t="s">
        <v>197</v>
      </c>
      <c r="I128" s="4" t="s">
        <v>2706</v>
      </c>
      <c r="K128" s="3" t="s">
        <v>2709</v>
      </c>
      <c r="L128" s="1">
        <v>2025</v>
      </c>
      <c r="Q128"/>
    </row>
    <row r="129" spans="1:18" ht="25.5" x14ac:dyDescent="0.2">
      <c r="A129" s="153">
        <v>25061</v>
      </c>
      <c r="B129" s="1">
        <v>2025574</v>
      </c>
      <c r="C129" s="1" t="s">
        <v>1754</v>
      </c>
      <c r="D129" s="1" t="s">
        <v>1716</v>
      </c>
      <c r="E129" s="3" t="s">
        <v>1918</v>
      </c>
      <c r="F129" s="76" t="s">
        <v>197</v>
      </c>
      <c r="I129" s="4" t="s">
        <v>2706</v>
      </c>
      <c r="K129" s="3" t="s">
        <v>2710</v>
      </c>
      <c r="L129" s="1">
        <v>2025</v>
      </c>
      <c r="Q129"/>
      <c r="R129" s="77"/>
    </row>
    <row r="130" spans="1:18" ht="25.5" x14ac:dyDescent="0.2">
      <c r="A130" s="153">
        <v>25062</v>
      </c>
      <c r="B130" s="1">
        <v>2025584</v>
      </c>
      <c r="C130" s="1" t="s">
        <v>1754</v>
      </c>
      <c r="D130" s="1" t="s">
        <v>1716</v>
      </c>
      <c r="E130" s="3" t="s">
        <v>1918</v>
      </c>
      <c r="F130" s="76" t="s">
        <v>197</v>
      </c>
      <c r="I130" s="4" t="s">
        <v>2706</v>
      </c>
      <c r="K130" s="3" t="s">
        <v>2721</v>
      </c>
      <c r="L130" s="1">
        <v>2025</v>
      </c>
      <c r="Q130"/>
    </row>
    <row r="131" spans="1:18" x14ac:dyDescent="0.2">
      <c r="A131" s="153">
        <v>26001</v>
      </c>
      <c r="B131" s="1">
        <v>2026051</v>
      </c>
      <c r="C131" s="1" t="s">
        <v>2793</v>
      </c>
      <c r="D131" s="1" t="s">
        <v>1739</v>
      </c>
      <c r="E131" s="1" t="s">
        <v>2794</v>
      </c>
      <c r="F131" s="76" t="s">
        <v>197</v>
      </c>
      <c r="I131" s="113" t="s">
        <v>2740</v>
      </c>
      <c r="K131" s="3" t="s">
        <v>416</v>
      </c>
      <c r="L131" s="1">
        <v>2026</v>
      </c>
      <c r="Q131"/>
    </row>
    <row r="132" spans="1:18" ht="25.5" x14ac:dyDescent="0.2">
      <c r="A132" s="153">
        <v>26002</v>
      </c>
      <c r="B132" s="1">
        <v>2026051</v>
      </c>
      <c r="C132" s="1" t="s">
        <v>2883</v>
      </c>
      <c r="D132" s="1" t="s">
        <v>1716</v>
      </c>
      <c r="E132" s="3" t="s">
        <v>866</v>
      </c>
      <c r="F132" s="76" t="s">
        <v>197</v>
      </c>
      <c r="I132" s="113" t="s">
        <v>2740</v>
      </c>
      <c r="K132" s="3" t="s">
        <v>416</v>
      </c>
      <c r="L132" s="1">
        <v>2026</v>
      </c>
      <c r="Q132"/>
    </row>
    <row r="133" spans="1:18" ht="25.5" x14ac:dyDescent="0.2">
      <c r="A133" s="153">
        <v>26003</v>
      </c>
      <c r="B133" s="1">
        <v>2026084</v>
      </c>
      <c r="C133" s="1" t="s">
        <v>1948</v>
      </c>
      <c r="D133" s="1" t="s">
        <v>1687</v>
      </c>
      <c r="E133" s="3" t="s">
        <v>1177</v>
      </c>
      <c r="F133" s="76" t="s">
        <v>197</v>
      </c>
      <c r="I133" s="114" t="s">
        <v>2796</v>
      </c>
      <c r="K133" s="3" t="s">
        <v>2671</v>
      </c>
      <c r="L133" s="1">
        <v>2026</v>
      </c>
      <c r="Q133"/>
    </row>
    <row r="134" spans="1:18" x14ac:dyDescent="0.2">
      <c r="A134" s="153">
        <v>26004</v>
      </c>
      <c r="B134" s="1">
        <v>2026095</v>
      </c>
      <c r="C134" s="1" t="s">
        <v>2793</v>
      </c>
      <c r="D134" s="1" t="s">
        <v>1739</v>
      </c>
      <c r="E134" s="1" t="s">
        <v>2794</v>
      </c>
      <c r="F134" s="76" t="s">
        <v>197</v>
      </c>
      <c r="I134" s="114" t="s">
        <v>2796</v>
      </c>
      <c r="K134" s="3" t="s">
        <v>2842</v>
      </c>
      <c r="L134" s="1">
        <v>2026</v>
      </c>
      <c r="Q134"/>
    </row>
    <row r="135" spans="1:18" ht="25.5" x14ac:dyDescent="0.2">
      <c r="A135" s="153">
        <v>26005</v>
      </c>
      <c r="B135" s="1">
        <v>2026097</v>
      </c>
      <c r="C135" s="1" t="s">
        <v>2883</v>
      </c>
      <c r="D135" s="1" t="s">
        <v>1716</v>
      </c>
      <c r="E135" s="3" t="s">
        <v>866</v>
      </c>
      <c r="F135" s="76" t="s">
        <v>197</v>
      </c>
      <c r="I135" s="114" t="s">
        <v>2796</v>
      </c>
      <c r="K135" s="3" t="s">
        <v>2847</v>
      </c>
      <c r="L135" s="1">
        <v>2026</v>
      </c>
      <c r="Q135"/>
    </row>
    <row r="136" spans="1:18" ht="25.5" x14ac:dyDescent="0.2">
      <c r="A136" s="153">
        <v>26006</v>
      </c>
      <c r="B136" s="1">
        <v>2026097</v>
      </c>
      <c r="C136" s="1" t="s">
        <v>2881</v>
      </c>
      <c r="D136" s="1" t="s">
        <v>2848</v>
      </c>
      <c r="E136" s="3" t="s">
        <v>2849</v>
      </c>
      <c r="F136" s="76" t="s">
        <v>197</v>
      </c>
      <c r="I136" s="114" t="s">
        <v>2796</v>
      </c>
      <c r="K136" s="3" t="s">
        <v>2847</v>
      </c>
      <c r="L136" s="1">
        <v>2026</v>
      </c>
      <c r="Q136"/>
    </row>
    <row r="137" spans="1:18" ht="25.5" x14ac:dyDescent="0.2">
      <c r="A137" s="153">
        <v>26007</v>
      </c>
      <c r="B137" s="1">
        <v>2026098</v>
      </c>
      <c r="C137" s="1" t="s">
        <v>2856</v>
      </c>
      <c r="D137" s="3" t="s">
        <v>2857</v>
      </c>
      <c r="E137" s="3" t="s">
        <v>2849</v>
      </c>
      <c r="F137" s="76" t="s">
        <v>197</v>
      </c>
      <c r="I137" s="114" t="s">
        <v>2796</v>
      </c>
      <c r="K137" s="3" t="s">
        <v>2855</v>
      </c>
      <c r="L137" s="1">
        <v>2026</v>
      </c>
      <c r="Q137"/>
    </row>
    <row r="138" spans="1:18" ht="25.5" x14ac:dyDescent="0.2">
      <c r="A138" s="153">
        <v>26008</v>
      </c>
      <c r="B138" s="1">
        <v>2026098</v>
      </c>
      <c r="C138" s="1" t="s">
        <v>2882</v>
      </c>
      <c r="D138" s="3" t="s">
        <v>2858</v>
      </c>
      <c r="E138" s="1" t="s">
        <v>2859</v>
      </c>
      <c r="F138" s="76" t="s">
        <v>197</v>
      </c>
      <c r="I138" s="114" t="s">
        <v>2796</v>
      </c>
      <c r="K138" s="3" t="s">
        <v>2855</v>
      </c>
      <c r="L138" s="1">
        <v>2026</v>
      </c>
      <c r="Q138"/>
    </row>
    <row r="139" spans="1:18" ht="25.5" x14ac:dyDescent="0.2">
      <c r="A139" s="153">
        <v>26009</v>
      </c>
      <c r="B139" s="1">
        <v>2026099</v>
      </c>
      <c r="C139" s="1" t="s">
        <v>2883</v>
      </c>
      <c r="D139" s="1" t="s">
        <v>1716</v>
      </c>
      <c r="E139" s="3" t="s">
        <v>866</v>
      </c>
      <c r="F139" s="76" t="s">
        <v>197</v>
      </c>
      <c r="I139" s="114" t="s">
        <v>2796</v>
      </c>
      <c r="K139" s="3" t="s">
        <v>2862</v>
      </c>
      <c r="L139" s="1">
        <v>2026</v>
      </c>
      <c r="Q139"/>
    </row>
    <row r="140" spans="1:18" ht="25.5" x14ac:dyDescent="0.2">
      <c r="A140" s="153">
        <v>26010</v>
      </c>
      <c r="B140" s="1">
        <v>2026101</v>
      </c>
      <c r="C140" s="1" t="s">
        <v>2884</v>
      </c>
      <c r="D140" s="1" t="s">
        <v>1716</v>
      </c>
      <c r="E140" s="3" t="s">
        <v>2867</v>
      </c>
      <c r="F140" s="76" t="s">
        <v>197</v>
      </c>
      <c r="I140" s="114" t="s">
        <v>2796</v>
      </c>
      <c r="K140" s="3" t="s">
        <v>2866</v>
      </c>
      <c r="L140" s="1">
        <v>2026</v>
      </c>
      <c r="Q140"/>
    </row>
    <row r="141" spans="1:18" ht="25.5" x14ac:dyDescent="0.2">
      <c r="A141" s="153">
        <v>26011</v>
      </c>
      <c r="B141" s="1">
        <v>2026102</v>
      </c>
      <c r="C141" s="1" t="s">
        <v>2885</v>
      </c>
      <c r="D141" s="1" t="s">
        <v>1716</v>
      </c>
      <c r="E141" s="3" t="s">
        <v>2867</v>
      </c>
      <c r="F141" s="76" t="s">
        <v>197</v>
      </c>
      <c r="I141" s="114" t="s">
        <v>2796</v>
      </c>
      <c r="K141" s="3" t="s">
        <v>2871</v>
      </c>
      <c r="L141" s="1">
        <v>2026</v>
      </c>
      <c r="Q141"/>
    </row>
    <row r="142" spans="1:18" ht="25.5" x14ac:dyDescent="0.2">
      <c r="A142" s="153">
        <v>26012</v>
      </c>
      <c r="B142" s="1">
        <v>2026103</v>
      </c>
      <c r="C142" s="1" t="s">
        <v>2882</v>
      </c>
      <c r="D142" s="3" t="s">
        <v>2858</v>
      </c>
      <c r="E142" s="1" t="s">
        <v>2859</v>
      </c>
      <c r="F142" s="76" t="s">
        <v>197</v>
      </c>
      <c r="I142" s="114" t="s">
        <v>2796</v>
      </c>
      <c r="K142" s="3" t="s">
        <v>2872</v>
      </c>
      <c r="L142" s="1">
        <v>2026</v>
      </c>
      <c r="Q142"/>
    </row>
    <row r="143" spans="1:18" ht="25.5" x14ac:dyDescent="0.2">
      <c r="A143" s="153">
        <v>26013</v>
      </c>
      <c r="B143" s="1">
        <v>2026104</v>
      </c>
      <c r="C143" s="1" t="s">
        <v>2882</v>
      </c>
      <c r="D143" s="3" t="s">
        <v>2858</v>
      </c>
      <c r="E143" s="1" t="s">
        <v>2859</v>
      </c>
      <c r="F143" s="76" t="s">
        <v>197</v>
      </c>
      <c r="I143" s="114" t="s">
        <v>2796</v>
      </c>
      <c r="K143" s="3" t="s">
        <v>2875</v>
      </c>
      <c r="L143" s="1">
        <v>2026</v>
      </c>
      <c r="Q143"/>
    </row>
    <row r="144" spans="1:18" x14ac:dyDescent="0.2">
      <c r="A144" s="153">
        <v>26014</v>
      </c>
      <c r="B144" s="1">
        <v>2026105</v>
      </c>
      <c r="C144" s="1" t="s">
        <v>2793</v>
      </c>
      <c r="D144" s="1" t="s">
        <v>1739</v>
      </c>
      <c r="E144" s="1" t="s">
        <v>2794</v>
      </c>
      <c r="F144" s="76" t="s">
        <v>197</v>
      </c>
      <c r="I144" s="114" t="s">
        <v>2796</v>
      </c>
      <c r="K144" s="3" t="s">
        <v>2877</v>
      </c>
      <c r="L144" s="1">
        <v>2026</v>
      </c>
      <c r="Q144"/>
    </row>
    <row r="145" spans="1:17" ht="25.5" x14ac:dyDescent="0.2">
      <c r="A145" s="153">
        <v>26015</v>
      </c>
      <c r="B145" s="1">
        <v>2026125</v>
      </c>
      <c r="C145" s="1" t="s">
        <v>2903</v>
      </c>
      <c r="D145" s="1" t="s">
        <v>1687</v>
      </c>
      <c r="E145" s="3" t="s">
        <v>2903</v>
      </c>
      <c r="F145" s="103" t="s">
        <v>2559</v>
      </c>
      <c r="I145" s="130" t="s">
        <v>2887</v>
      </c>
      <c r="K145" s="2" t="s">
        <v>2904</v>
      </c>
      <c r="L145" s="1">
        <v>2026</v>
      </c>
      <c r="Q145"/>
    </row>
    <row r="146" spans="1:17" ht="25.5" x14ac:dyDescent="0.2">
      <c r="A146" s="153">
        <v>26016</v>
      </c>
      <c r="B146" s="1">
        <v>2026133</v>
      </c>
      <c r="C146" s="1" t="s">
        <v>2927</v>
      </c>
      <c r="D146" s="1" t="s">
        <v>2912</v>
      </c>
      <c r="E146" s="1" t="s">
        <v>2913</v>
      </c>
      <c r="F146" s="103" t="s">
        <v>2559</v>
      </c>
      <c r="I146" s="130" t="s">
        <v>2887</v>
      </c>
      <c r="K146" s="2" t="s">
        <v>2914</v>
      </c>
      <c r="L146" s="1">
        <v>2026</v>
      </c>
      <c r="Q146"/>
    </row>
    <row r="147" spans="1:17" ht="38.25" x14ac:dyDescent="0.2">
      <c r="A147" s="153">
        <v>26017</v>
      </c>
      <c r="B147" s="1">
        <v>2026150</v>
      </c>
      <c r="C147" s="1" t="s">
        <v>2926</v>
      </c>
      <c r="D147" s="1" t="s">
        <v>2912</v>
      </c>
      <c r="E147" s="1" t="s">
        <v>2913</v>
      </c>
      <c r="F147" s="103" t="s">
        <v>2559</v>
      </c>
      <c r="I147" s="130" t="s">
        <v>2887</v>
      </c>
      <c r="K147" s="2" t="s">
        <v>2505</v>
      </c>
      <c r="L147" s="1">
        <v>2026</v>
      </c>
      <c r="Q147"/>
    </row>
    <row r="148" spans="1:17" ht="38.25" x14ac:dyDescent="0.2">
      <c r="A148" s="153">
        <v>26018</v>
      </c>
      <c r="B148" s="1">
        <v>2026184</v>
      </c>
      <c r="C148" s="1" t="s">
        <v>411</v>
      </c>
      <c r="D148" s="1" t="s">
        <v>532</v>
      </c>
      <c r="E148" s="1" t="s">
        <v>411</v>
      </c>
      <c r="F148" s="103" t="s">
        <v>2559</v>
      </c>
      <c r="I148" s="130" t="s">
        <v>2887</v>
      </c>
      <c r="K148" s="2" t="s">
        <v>2953</v>
      </c>
      <c r="L148" s="1">
        <v>2026</v>
      </c>
      <c r="Q148"/>
    </row>
    <row r="149" spans="1:17" ht="63.75" x14ac:dyDescent="0.2">
      <c r="A149" s="153">
        <v>26019</v>
      </c>
      <c r="B149" s="1">
        <v>2026199</v>
      </c>
      <c r="C149" s="1" t="s">
        <v>2995</v>
      </c>
      <c r="D149" s="1" t="s">
        <v>51</v>
      </c>
      <c r="E149" s="3" t="s">
        <v>1177</v>
      </c>
      <c r="F149" s="76" t="s">
        <v>197</v>
      </c>
      <c r="I149" s="113" t="s">
        <v>2979</v>
      </c>
      <c r="K149" s="2" t="s">
        <v>2991</v>
      </c>
      <c r="L149" s="1">
        <v>2026</v>
      </c>
      <c r="Q149"/>
    </row>
    <row r="150" spans="1:17" ht="25.5" x14ac:dyDescent="0.2">
      <c r="A150" s="153">
        <v>26020</v>
      </c>
      <c r="B150" s="1">
        <v>2026327</v>
      </c>
      <c r="C150" s="1" t="s">
        <v>1943</v>
      </c>
      <c r="D150" s="1" t="s">
        <v>51</v>
      </c>
      <c r="E150" s="3" t="s">
        <v>3082</v>
      </c>
      <c r="F150" s="103" t="s">
        <v>2559</v>
      </c>
      <c r="I150" s="130" t="s">
        <v>3079</v>
      </c>
      <c r="K150" s="3" t="s">
        <v>2102</v>
      </c>
      <c r="L150" s="1">
        <v>2026</v>
      </c>
      <c r="Q150"/>
    </row>
    <row r="151" spans="1:17" ht="25.5" x14ac:dyDescent="0.2">
      <c r="A151" s="153">
        <v>26021</v>
      </c>
      <c r="B151" s="1">
        <v>2026330</v>
      </c>
      <c r="C151" s="1" t="s">
        <v>2883</v>
      </c>
      <c r="D151" s="1" t="s">
        <v>1716</v>
      </c>
      <c r="E151" s="3" t="s">
        <v>866</v>
      </c>
      <c r="F151" s="103" t="s">
        <v>2559</v>
      </c>
      <c r="I151" s="130" t="s">
        <v>3079</v>
      </c>
      <c r="K151" s="3" t="s">
        <v>3083</v>
      </c>
      <c r="L151" s="1">
        <v>2026</v>
      </c>
      <c r="Q151"/>
    </row>
    <row r="152" spans="1:17" ht="38.25" x14ac:dyDescent="0.2">
      <c r="A152" s="153">
        <v>26022</v>
      </c>
      <c r="B152" s="1">
        <v>2026342</v>
      </c>
      <c r="C152" s="1" t="s">
        <v>2883</v>
      </c>
      <c r="D152" s="1" t="s">
        <v>1716</v>
      </c>
      <c r="E152" s="3" t="s">
        <v>866</v>
      </c>
      <c r="F152" s="103" t="s">
        <v>2559</v>
      </c>
      <c r="I152" s="130" t="s">
        <v>3079</v>
      </c>
      <c r="K152" s="2" t="s">
        <v>1202</v>
      </c>
      <c r="L152" s="1">
        <v>2026</v>
      </c>
      <c r="Q152"/>
    </row>
    <row r="153" spans="1:17" ht="25.5" x14ac:dyDescent="0.2">
      <c r="A153" s="153">
        <v>26023</v>
      </c>
      <c r="B153" s="1">
        <v>2026409</v>
      </c>
      <c r="C153" s="1" t="s">
        <v>1943</v>
      </c>
      <c r="D153" s="1" t="s">
        <v>51</v>
      </c>
      <c r="E153" s="3" t="s">
        <v>3082</v>
      </c>
      <c r="F153" s="103" t="s">
        <v>2559</v>
      </c>
      <c r="I153" s="139" t="s">
        <v>3197</v>
      </c>
      <c r="K153" s="3" t="s">
        <v>3201</v>
      </c>
      <c r="L153" s="1">
        <v>2026</v>
      </c>
      <c r="Q153"/>
    </row>
    <row r="154" spans="1:17" ht="63.75" x14ac:dyDescent="0.2">
      <c r="A154" s="157">
        <v>26024</v>
      </c>
      <c r="B154" s="140">
        <v>2026421</v>
      </c>
      <c r="C154" s="140" t="s">
        <v>2883</v>
      </c>
      <c r="D154" s="140" t="s">
        <v>1716</v>
      </c>
      <c r="E154" s="141" t="s">
        <v>866</v>
      </c>
      <c r="F154" s="142" t="s">
        <v>2559</v>
      </c>
      <c r="G154" s="143"/>
      <c r="H154" s="144"/>
      <c r="I154" s="145" t="s">
        <v>3197</v>
      </c>
      <c r="J154" s="146"/>
      <c r="K154" s="146" t="s">
        <v>3217</v>
      </c>
      <c r="L154" s="141">
        <v>2026</v>
      </c>
      <c r="Q154"/>
    </row>
    <row r="155" spans="1:17" ht="25.5" x14ac:dyDescent="0.2">
      <c r="A155" s="154">
        <v>26025</v>
      </c>
      <c r="B155" s="18">
        <v>2026424</v>
      </c>
      <c r="C155" s="18" t="s">
        <v>3273</v>
      </c>
      <c r="D155" s="18" t="s">
        <v>1716</v>
      </c>
      <c r="E155" s="29" t="s">
        <v>866</v>
      </c>
      <c r="F155" s="147" t="s">
        <v>2559</v>
      </c>
      <c r="G155" s="148"/>
      <c r="H155" s="149"/>
      <c r="I155" s="150" t="s">
        <v>3197</v>
      </c>
      <c r="J155" s="151"/>
      <c r="K155" s="108" t="s">
        <v>825</v>
      </c>
      <c r="L155" s="18">
        <v>2026</v>
      </c>
      <c r="Q155"/>
    </row>
    <row r="156" spans="1:17" ht="25.5" x14ac:dyDescent="0.2">
      <c r="A156" s="153">
        <v>26026</v>
      </c>
      <c r="B156" s="1">
        <v>2026515</v>
      </c>
      <c r="C156" s="1" t="s">
        <v>3453</v>
      </c>
      <c r="D156" s="1" t="s">
        <v>1687</v>
      </c>
      <c r="E156" s="74" t="s">
        <v>1174</v>
      </c>
      <c r="F156" s="147" t="s">
        <v>2559</v>
      </c>
      <c r="I156" s="4" t="s">
        <v>3411</v>
      </c>
      <c r="K156" s="2" t="s">
        <v>3412</v>
      </c>
      <c r="L156" s="1">
        <v>2026</v>
      </c>
      <c r="Q156"/>
    </row>
    <row r="157" spans="1:17" ht="25.5" x14ac:dyDescent="0.2">
      <c r="A157" s="153">
        <v>26027</v>
      </c>
      <c r="B157" s="1">
        <v>2026518</v>
      </c>
      <c r="C157" s="247" t="s">
        <v>1948</v>
      </c>
      <c r="D157" s="1" t="s">
        <v>1687</v>
      </c>
      <c r="E157" s="3" t="s">
        <v>1177</v>
      </c>
      <c r="F157" s="147" t="s">
        <v>2559</v>
      </c>
      <c r="I157" s="4" t="s">
        <v>3411</v>
      </c>
      <c r="K157" s="2" t="s">
        <v>3416</v>
      </c>
      <c r="L157" s="1">
        <v>2026</v>
      </c>
      <c r="Q157"/>
    </row>
    <row r="158" spans="1:17" x14ac:dyDescent="0.2">
      <c r="Q158"/>
    </row>
    <row r="159" spans="1:17" x14ac:dyDescent="0.2">
      <c r="Q159"/>
    </row>
    <row r="160" spans="1:17" x14ac:dyDescent="0.2">
      <c r="Q160"/>
    </row>
    <row r="161" spans="17:17" x14ac:dyDescent="0.2">
      <c r="Q161"/>
    </row>
    <row r="162" spans="17:17" x14ac:dyDescent="0.2">
      <c r="Q162"/>
    </row>
    <row r="163" spans="17:17" x14ac:dyDescent="0.2">
      <c r="Q163"/>
    </row>
    <row r="164" spans="17:17" x14ac:dyDescent="0.2">
      <c r="Q164"/>
    </row>
    <row r="165" spans="17:17" x14ac:dyDescent="0.2">
      <c r="Q165"/>
    </row>
    <row r="166" spans="17:17" x14ac:dyDescent="0.2">
      <c r="Q166"/>
    </row>
    <row r="167" spans="17:17" x14ac:dyDescent="0.2">
      <c r="Q167"/>
    </row>
    <row r="168" spans="17:17" x14ac:dyDescent="0.2">
      <c r="Q168"/>
    </row>
    <row r="169" spans="17:17" x14ac:dyDescent="0.2">
      <c r="Q169"/>
    </row>
    <row r="170" spans="17:17" x14ac:dyDescent="0.2">
      <c r="Q170"/>
    </row>
    <row r="171" spans="17:17" x14ac:dyDescent="0.2">
      <c r="Q171"/>
    </row>
    <row r="172" spans="17:17" x14ac:dyDescent="0.2">
      <c r="Q172"/>
    </row>
    <row r="173" spans="17:17" x14ac:dyDescent="0.2">
      <c r="Q173"/>
    </row>
    <row r="174" spans="17:17" x14ac:dyDescent="0.2">
      <c r="Q174"/>
    </row>
    <row r="175" spans="17:17" x14ac:dyDescent="0.2">
      <c r="Q175"/>
    </row>
    <row r="176" spans="17:17" x14ac:dyDescent="0.2">
      <c r="Q176"/>
    </row>
    <row r="177" spans="17:17" x14ac:dyDescent="0.2">
      <c r="Q177"/>
    </row>
    <row r="178" spans="17:17" x14ac:dyDescent="0.2">
      <c r="Q178"/>
    </row>
    <row r="179" spans="17:17" x14ac:dyDescent="0.2">
      <c r="Q179"/>
    </row>
    <row r="180" spans="17:17" x14ac:dyDescent="0.2">
      <c r="Q180"/>
    </row>
    <row r="181" spans="17:17" x14ac:dyDescent="0.2">
      <c r="Q181"/>
    </row>
    <row r="182" spans="17:17" x14ac:dyDescent="0.2">
      <c r="Q182"/>
    </row>
    <row r="183" spans="17:17" x14ac:dyDescent="0.2">
      <c r="Q183"/>
    </row>
    <row r="184" spans="17:17" x14ac:dyDescent="0.2">
      <c r="Q184"/>
    </row>
    <row r="185" spans="17:17" x14ac:dyDescent="0.2">
      <c r="Q185"/>
    </row>
    <row r="186" spans="17:17" x14ac:dyDescent="0.2">
      <c r="Q186"/>
    </row>
    <row r="187" spans="17:17" x14ac:dyDescent="0.2">
      <c r="Q187"/>
    </row>
    <row r="188" spans="17:17" x14ac:dyDescent="0.2">
      <c r="Q188"/>
    </row>
    <row r="189" spans="17:17" x14ac:dyDescent="0.2">
      <c r="Q189"/>
    </row>
    <row r="190" spans="17:17" x14ac:dyDescent="0.2">
      <c r="Q190"/>
    </row>
    <row r="191" spans="17:17" x14ac:dyDescent="0.2">
      <c r="Q191"/>
    </row>
    <row r="192" spans="17:17" x14ac:dyDescent="0.2">
      <c r="Q192"/>
    </row>
    <row r="193" spans="17:17" x14ac:dyDescent="0.2">
      <c r="Q193"/>
    </row>
    <row r="194" spans="17:17" x14ac:dyDescent="0.2">
      <c r="Q194"/>
    </row>
    <row r="195" spans="17:17" x14ac:dyDescent="0.2">
      <c r="Q195"/>
    </row>
    <row r="196" spans="17:17" x14ac:dyDescent="0.2">
      <c r="Q196"/>
    </row>
    <row r="197" spans="17:17" x14ac:dyDescent="0.2">
      <c r="Q197"/>
    </row>
    <row r="198" spans="17:17" x14ac:dyDescent="0.2">
      <c r="Q198"/>
    </row>
    <row r="199" spans="17:17" x14ac:dyDescent="0.2">
      <c r="Q199"/>
    </row>
    <row r="200" spans="17:17" x14ac:dyDescent="0.2">
      <c r="Q200"/>
    </row>
    <row r="201" spans="17:17" x14ac:dyDescent="0.2">
      <c r="Q201"/>
    </row>
    <row r="202" spans="17:17" x14ac:dyDescent="0.2">
      <c r="Q202"/>
    </row>
    <row r="203" spans="17:17" x14ac:dyDescent="0.2">
      <c r="Q203"/>
    </row>
    <row r="204" spans="17:17" x14ac:dyDescent="0.2">
      <c r="Q204"/>
    </row>
    <row r="205" spans="17:17" x14ac:dyDescent="0.2">
      <c r="Q205"/>
    </row>
    <row r="206" spans="17:17" x14ac:dyDescent="0.2">
      <c r="Q206"/>
    </row>
    <row r="207" spans="17:17" x14ac:dyDescent="0.2">
      <c r="Q207"/>
    </row>
    <row r="208" spans="17:17" x14ac:dyDescent="0.2">
      <c r="Q208"/>
    </row>
    <row r="209" spans="17:17" x14ac:dyDescent="0.2">
      <c r="Q209"/>
    </row>
    <row r="210" spans="17:17" x14ac:dyDescent="0.2">
      <c r="Q210"/>
    </row>
    <row r="211" spans="17:17" x14ac:dyDescent="0.2">
      <c r="Q211"/>
    </row>
    <row r="212" spans="17:17" x14ac:dyDescent="0.2">
      <c r="Q212"/>
    </row>
    <row r="213" spans="17:17" x14ac:dyDescent="0.2">
      <c r="Q213"/>
    </row>
    <row r="214" spans="17:17" x14ac:dyDescent="0.2">
      <c r="Q214"/>
    </row>
    <row r="215" spans="17:17" x14ac:dyDescent="0.2">
      <c r="Q215"/>
    </row>
    <row r="216" spans="17:17" x14ac:dyDescent="0.2">
      <c r="Q216"/>
    </row>
    <row r="217" spans="17:17" x14ac:dyDescent="0.2">
      <c r="Q217"/>
    </row>
    <row r="218" spans="17:17" x14ac:dyDescent="0.2">
      <c r="Q218"/>
    </row>
    <row r="219" spans="17:17" x14ac:dyDescent="0.2">
      <c r="Q219"/>
    </row>
    <row r="220" spans="17:17" x14ac:dyDescent="0.2">
      <c r="Q220"/>
    </row>
    <row r="221" spans="17:17" x14ac:dyDescent="0.2">
      <c r="Q221"/>
    </row>
    <row r="222" spans="17:17" x14ac:dyDescent="0.2">
      <c r="Q222"/>
    </row>
    <row r="223" spans="17:17" x14ac:dyDescent="0.2">
      <c r="Q223"/>
    </row>
    <row r="224" spans="17:17" x14ac:dyDescent="0.2">
      <c r="Q224"/>
    </row>
    <row r="225" spans="17:17" x14ac:dyDescent="0.2">
      <c r="Q225"/>
    </row>
    <row r="226" spans="17:17" x14ac:dyDescent="0.2">
      <c r="Q226"/>
    </row>
    <row r="227" spans="17:17" x14ac:dyDescent="0.2">
      <c r="Q227"/>
    </row>
    <row r="228" spans="17:17" x14ac:dyDescent="0.2">
      <c r="Q228"/>
    </row>
    <row r="229" spans="17:17" x14ac:dyDescent="0.2">
      <c r="Q229"/>
    </row>
    <row r="230" spans="17:17" x14ac:dyDescent="0.2">
      <c r="Q230"/>
    </row>
    <row r="231" spans="17:17" x14ac:dyDescent="0.2">
      <c r="Q231"/>
    </row>
    <row r="232" spans="17:17" x14ac:dyDescent="0.2">
      <c r="Q232"/>
    </row>
    <row r="233" spans="17:17" x14ac:dyDescent="0.2">
      <c r="Q233"/>
    </row>
    <row r="234" spans="17:17" x14ac:dyDescent="0.2">
      <c r="Q234"/>
    </row>
    <row r="235" spans="17:17" x14ac:dyDescent="0.2">
      <c r="Q235"/>
    </row>
    <row r="236" spans="17:17" x14ac:dyDescent="0.2">
      <c r="Q236"/>
    </row>
    <row r="237" spans="17:17" x14ac:dyDescent="0.2">
      <c r="Q237"/>
    </row>
    <row r="238" spans="17:17" x14ac:dyDescent="0.2">
      <c r="Q238"/>
    </row>
    <row r="239" spans="17:17" x14ac:dyDescent="0.2">
      <c r="Q239"/>
    </row>
    <row r="240" spans="17:17" x14ac:dyDescent="0.2">
      <c r="Q240"/>
    </row>
    <row r="241" spans="17:17" x14ac:dyDescent="0.2">
      <c r="Q241"/>
    </row>
    <row r="242" spans="17:17" x14ac:dyDescent="0.2">
      <c r="Q242"/>
    </row>
    <row r="243" spans="17:17" x14ac:dyDescent="0.2">
      <c r="Q243"/>
    </row>
    <row r="244" spans="17:17" x14ac:dyDescent="0.2">
      <c r="Q244"/>
    </row>
    <row r="245" spans="17:17" x14ac:dyDescent="0.2">
      <c r="Q245"/>
    </row>
    <row r="246" spans="17:17" x14ac:dyDescent="0.2">
      <c r="Q246"/>
    </row>
    <row r="247" spans="17:17" x14ac:dyDescent="0.2">
      <c r="Q247"/>
    </row>
    <row r="248" spans="17:17" x14ac:dyDescent="0.2">
      <c r="Q248"/>
    </row>
    <row r="249" spans="17:17" x14ac:dyDescent="0.2">
      <c r="Q249"/>
    </row>
    <row r="250" spans="17:17" x14ac:dyDescent="0.2">
      <c r="Q250"/>
    </row>
    <row r="251" spans="17:17" x14ac:dyDescent="0.2">
      <c r="Q251"/>
    </row>
    <row r="252" spans="17:17" x14ac:dyDescent="0.2">
      <c r="Q252"/>
    </row>
    <row r="253" spans="17:17" x14ac:dyDescent="0.2">
      <c r="Q253"/>
    </row>
    <row r="254" spans="17:17" x14ac:dyDescent="0.2">
      <c r="Q254"/>
    </row>
    <row r="255" spans="17:17" x14ac:dyDescent="0.2">
      <c r="Q255"/>
    </row>
    <row r="256" spans="17:17" x14ac:dyDescent="0.2">
      <c r="Q256"/>
    </row>
    <row r="257" spans="17:17" x14ac:dyDescent="0.2">
      <c r="Q257"/>
    </row>
    <row r="258" spans="17:17" x14ac:dyDescent="0.2">
      <c r="Q258"/>
    </row>
    <row r="259" spans="17:17" x14ac:dyDescent="0.2">
      <c r="Q259"/>
    </row>
    <row r="260" spans="17:17" x14ac:dyDescent="0.2">
      <c r="Q260"/>
    </row>
    <row r="261" spans="17:17" x14ac:dyDescent="0.2">
      <c r="Q261"/>
    </row>
    <row r="262" spans="17:17" x14ac:dyDescent="0.2">
      <c r="Q262"/>
    </row>
    <row r="263" spans="17:17" x14ac:dyDescent="0.2">
      <c r="Q263"/>
    </row>
    <row r="264" spans="17:17" x14ac:dyDescent="0.2">
      <c r="Q264"/>
    </row>
    <row r="265" spans="17:17" x14ac:dyDescent="0.2">
      <c r="Q265"/>
    </row>
    <row r="266" spans="17:17" x14ac:dyDescent="0.2">
      <c r="Q266"/>
    </row>
    <row r="267" spans="17:17" x14ac:dyDescent="0.2">
      <c r="Q267"/>
    </row>
    <row r="268" spans="17:17" x14ac:dyDescent="0.2">
      <c r="Q268"/>
    </row>
    <row r="269" spans="17:17" x14ac:dyDescent="0.2">
      <c r="Q269"/>
    </row>
    <row r="270" spans="17:17" x14ac:dyDescent="0.2">
      <c r="Q270"/>
    </row>
    <row r="271" spans="17:17" x14ac:dyDescent="0.2">
      <c r="Q271"/>
    </row>
    <row r="272" spans="17:17" x14ac:dyDescent="0.2">
      <c r="Q272"/>
    </row>
    <row r="273" spans="17:17" x14ac:dyDescent="0.2">
      <c r="Q273"/>
    </row>
    <row r="274" spans="17:17" x14ac:dyDescent="0.2">
      <c r="Q274"/>
    </row>
    <row r="275" spans="17:17" x14ac:dyDescent="0.2">
      <c r="Q275"/>
    </row>
    <row r="276" spans="17:17" x14ac:dyDescent="0.2">
      <c r="Q276"/>
    </row>
    <row r="277" spans="17:17" x14ac:dyDescent="0.2">
      <c r="Q277"/>
    </row>
    <row r="278" spans="17:17" x14ac:dyDescent="0.2">
      <c r="Q278"/>
    </row>
    <row r="279" spans="17:17" x14ac:dyDescent="0.2">
      <c r="Q279"/>
    </row>
    <row r="280" spans="17:17" x14ac:dyDescent="0.2">
      <c r="Q280"/>
    </row>
    <row r="281" spans="17:17" x14ac:dyDescent="0.2">
      <c r="Q281"/>
    </row>
  </sheetData>
  <sortState xmlns:xlrd2="http://schemas.microsoft.com/office/spreadsheetml/2017/richdata2" ref="S4:T17">
    <sortCondition descending="1" ref="T4:T17"/>
  </sortState>
  <mergeCells count="3">
    <mergeCell ref="W5:X5"/>
    <mergeCell ref="W20:X20"/>
    <mergeCell ref="X4:Z4"/>
  </mergeCells>
  <phoneticPr fontId="16" type="noConversion"/>
  <pageMargins left="0" right="0" top="0.39370078740157505" bottom="0.39370078740157505" header="0" footer="0"/>
  <pageSetup paperSize="9" orientation="portrait" r:id="rId2"/>
  <headerFooter>
    <oddHeader>&amp;C&amp;A</oddHeader>
    <oddFooter>&amp;CPágina &amp;P</oddFooter>
  </headerFooter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7388-38F0-4D1A-9250-D8814E059754}">
  <dimension ref="A1:AJ1154"/>
  <sheetViews>
    <sheetView zoomScale="154" zoomScaleNormal="154" workbookViewId="0">
      <pane xSplit="1" ySplit="1" topLeftCell="N74" activePane="bottomRight" state="frozen"/>
      <selection pane="topRight" activeCell="B1" sqref="B1"/>
      <selection pane="bottomLeft" activeCell="A2" sqref="A2"/>
      <selection pane="bottomRight" activeCell="S82" sqref="S82"/>
    </sheetView>
  </sheetViews>
  <sheetFormatPr defaultRowHeight="12.75" x14ac:dyDescent="0.2"/>
  <cols>
    <col min="1" max="1" width="7.42578125" style="1" customWidth="1"/>
    <col min="2" max="2" width="33.7109375" style="3" customWidth="1"/>
    <col min="3" max="3" width="31.140625" style="1" customWidth="1"/>
    <col min="4" max="4" width="16.42578125" style="118" customWidth="1"/>
    <col min="5" max="5" width="11.140625" style="1" customWidth="1"/>
    <col min="6" max="6" width="19.5703125" style="3" bestFit="1" customWidth="1"/>
    <col min="7" max="7" width="17" style="3" customWidth="1"/>
    <col min="8" max="8" width="13" style="1" customWidth="1"/>
    <col min="9" max="9" width="20.140625" style="1" customWidth="1"/>
    <col min="10" max="10" width="12.28515625" style="4" customWidth="1"/>
    <col min="11" max="11" width="11.85546875" style="5" customWidth="1"/>
    <col min="12" max="12" width="12.140625" style="5" customWidth="1"/>
    <col min="13" max="13" width="12.140625" style="1" customWidth="1"/>
    <col min="14" max="14" width="23.28515625" style="1" customWidth="1"/>
    <col min="15" max="15" width="26.140625" style="3" bestFit="1" customWidth="1"/>
    <col min="16" max="16" width="23.28515625" style="1" customWidth="1"/>
    <col min="17" max="17" width="16.5703125" customWidth="1"/>
    <col min="18" max="18" width="9.140625" customWidth="1"/>
    <col min="28" max="28" width="28.140625" customWidth="1"/>
    <col min="29" max="29" width="45.5703125" customWidth="1"/>
    <col min="30" max="30" width="12.85546875" customWidth="1"/>
    <col min="31" max="31" width="10.85546875" bestFit="1" customWidth="1"/>
  </cols>
  <sheetData>
    <row r="1" spans="1:19" ht="23.25" customHeight="1" x14ac:dyDescent="0.2">
      <c r="A1" s="27" t="s">
        <v>2978</v>
      </c>
      <c r="B1" s="26" t="s">
        <v>3</v>
      </c>
      <c r="C1" s="26" t="s">
        <v>2977</v>
      </c>
      <c r="D1" s="26" t="s">
        <v>1921</v>
      </c>
      <c r="E1" s="26" t="s">
        <v>4</v>
      </c>
      <c r="F1" s="27" t="s">
        <v>5</v>
      </c>
      <c r="G1" s="26" t="s">
        <v>6</v>
      </c>
      <c r="H1" s="27" t="s">
        <v>7</v>
      </c>
      <c r="I1" s="27" t="s">
        <v>8</v>
      </c>
      <c r="J1" s="26" t="s">
        <v>9</v>
      </c>
      <c r="K1" s="26" t="s">
        <v>485</v>
      </c>
      <c r="L1" s="58" t="s">
        <v>10</v>
      </c>
      <c r="M1" s="27" t="s">
        <v>2462</v>
      </c>
      <c r="N1" s="28" t="s">
        <v>11</v>
      </c>
      <c r="O1" s="28" t="s">
        <v>12</v>
      </c>
      <c r="P1" s="27" t="s">
        <v>13</v>
      </c>
      <c r="Q1" s="27" t="s">
        <v>14</v>
      </c>
      <c r="R1" s="26" t="s">
        <v>15</v>
      </c>
      <c r="S1" s="26" t="s">
        <v>16</v>
      </c>
    </row>
    <row r="2" spans="1:19" ht="25.5" x14ac:dyDescent="0.2">
      <c r="A2" s="1">
        <v>107</v>
      </c>
      <c r="B2" s="3" t="s">
        <v>2480</v>
      </c>
      <c r="C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" s="116" t="s">
        <v>1922</v>
      </c>
      <c r="E2" s="1" t="s">
        <v>23</v>
      </c>
      <c r="F2" s="3" t="s">
        <v>2477</v>
      </c>
      <c r="G2" s="1">
        <v>244</v>
      </c>
      <c r="H2" s="3" t="s">
        <v>624</v>
      </c>
      <c r="I2" s="3" t="s">
        <v>27</v>
      </c>
      <c r="J2" s="1" t="s">
        <v>24</v>
      </c>
      <c r="K2" s="1" t="s">
        <v>484</v>
      </c>
      <c r="L2" s="4" t="s">
        <v>31</v>
      </c>
      <c r="M2" s="25" t="s">
        <v>31</v>
      </c>
      <c r="N2" s="5" t="s">
        <v>31</v>
      </c>
      <c r="O2" s="5" t="s">
        <v>31</v>
      </c>
      <c r="P2" s="3" t="s">
        <v>2821</v>
      </c>
      <c r="Q2" s="3" t="s">
        <v>25</v>
      </c>
      <c r="R2" s="3" t="s">
        <v>2888</v>
      </c>
      <c r="S2" s="1" t="s">
        <v>22</v>
      </c>
    </row>
    <row r="3" spans="1:19" ht="25.5" x14ac:dyDescent="0.2">
      <c r="A3" s="1">
        <v>108</v>
      </c>
      <c r="B3" s="3" t="s">
        <v>2500</v>
      </c>
      <c r="C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" s="116" t="s">
        <v>1922</v>
      </c>
      <c r="E3" s="1" t="s">
        <v>23</v>
      </c>
      <c r="F3" s="3" t="s">
        <v>2477</v>
      </c>
      <c r="G3" s="1">
        <v>244</v>
      </c>
      <c r="H3" s="3" t="s">
        <v>624</v>
      </c>
      <c r="I3" s="3" t="s">
        <v>27</v>
      </c>
      <c r="J3" s="1" t="s">
        <v>24</v>
      </c>
      <c r="K3" s="7" t="s">
        <v>532</v>
      </c>
      <c r="L3" s="7" t="s">
        <v>2889</v>
      </c>
      <c r="M3" s="3" t="s">
        <v>19</v>
      </c>
      <c r="N3" s="5">
        <v>42674</v>
      </c>
      <c r="O3" s="5">
        <v>46326</v>
      </c>
      <c r="P3" s="3" t="s">
        <v>2821</v>
      </c>
      <c r="Q3" s="3" t="s">
        <v>25</v>
      </c>
      <c r="R3" s="3" t="s">
        <v>2888</v>
      </c>
      <c r="S3" s="1" t="s">
        <v>22</v>
      </c>
    </row>
    <row r="4" spans="1:19" ht="25.5" x14ac:dyDescent="0.2">
      <c r="A4" s="1">
        <v>109</v>
      </c>
      <c r="B4" s="3" t="s">
        <v>2481</v>
      </c>
      <c r="C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4" s="116" t="s">
        <v>1922</v>
      </c>
      <c r="E4" s="1" t="s">
        <v>23</v>
      </c>
      <c r="F4" s="3" t="s">
        <v>2477</v>
      </c>
      <c r="G4" s="1">
        <v>244</v>
      </c>
      <c r="H4" s="3" t="s">
        <v>624</v>
      </c>
      <c r="I4" s="3" t="s">
        <v>27</v>
      </c>
      <c r="J4" s="1" t="s">
        <v>24</v>
      </c>
      <c r="K4" s="7" t="s">
        <v>532</v>
      </c>
      <c r="L4" s="7" t="s">
        <v>2890</v>
      </c>
      <c r="M4" s="3" t="s">
        <v>19</v>
      </c>
      <c r="N4" s="5">
        <v>43585</v>
      </c>
      <c r="O4" s="5">
        <v>47238</v>
      </c>
      <c r="P4" s="3" t="s">
        <v>2821</v>
      </c>
      <c r="Q4" s="3" t="s">
        <v>25</v>
      </c>
      <c r="R4" s="3" t="s">
        <v>2888</v>
      </c>
      <c r="S4" s="1" t="s">
        <v>22</v>
      </c>
    </row>
    <row r="5" spans="1:19" ht="25.5" x14ac:dyDescent="0.2">
      <c r="A5" s="1">
        <v>110</v>
      </c>
      <c r="B5" s="3" t="s">
        <v>2891</v>
      </c>
      <c r="C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5" s="116" t="s">
        <v>1922</v>
      </c>
      <c r="E5" s="1" t="s">
        <v>23</v>
      </c>
      <c r="F5" s="3" t="s">
        <v>2477</v>
      </c>
      <c r="G5" s="1">
        <v>244</v>
      </c>
      <c r="H5" s="3" t="s">
        <v>624</v>
      </c>
      <c r="I5" s="3" t="s">
        <v>27</v>
      </c>
      <c r="J5" s="1" t="s">
        <v>24</v>
      </c>
      <c r="K5" s="7" t="s">
        <v>532</v>
      </c>
      <c r="L5" s="7" t="s">
        <v>2892</v>
      </c>
      <c r="M5" s="3" t="s">
        <v>19</v>
      </c>
      <c r="N5" s="5">
        <v>42674</v>
      </c>
      <c r="O5" s="5">
        <v>46326</v>
      </c>
      <c r="P5" s="3" t="s">
        <v>2821</v>
      </c>
      <c r="Q5" s="3" t="s">
        <v>25</v>
      </c>
      <c r="R5" s="3" t="s">
        <v>2888</v>
      </c>
      <c r="S5" s="1" t="s">
        <v>22</v>
      </c>
    </row>
    <row r="6" spans="1:19" ht="25.5" x14ac:dyDescent="0.2">
      <c r="A6" s="1">
        <v>111</v>
      </c>
      <c r="B6" s="3" t="s">
        <v>2482</v>
      </c>
      <c r="C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6" s="116" t="s">
        <v>1922</v>
      </c>
      <c r="E6" s="1" t="s">
        <v>23</v>
      </c>
      <c r="F6" s="3" t="s">
        <v>2477</v>
      </c>
      <c r="G6" s="1">
        <v>244</v>
      </c>
      <c r="H6" s="3" t="s">
        <v>624</v>
      </c>
      <c r="I6" s="3" t="s">
        <v>27</v>
      </c>
      <c r="J6" s="1" t="s">
        <v>24</v>
      </c>
      <c r="K6" s="7" t="s">
        <v>532</v>
      </c>
      <c r="L6" s="7" t="s">
        <v>2893</v>
      </c>
      <c r="M6" s="3" t="s">
        <v>19</v>
      </c>
      <c r="N6" s="5">
        <v>43496</v>
      </c>
      <c r="O6" s="5">
        <v>47149</v>
      </c>
      <c r="P6" s="3" t="s">
        <v>2821</v>
      </c>
      <c r="Q6" s="3" t="s">
        <v>25</v>
      </c>
      <c r="R6" s="3" t="s">
        <v>2888</v>
      </c>
      <c r="S6" s="1" t="s">
        <v>22</v>
      </c>
    </row>
    <row r="7" spans="1:19" ht="25.5" x14ac:dyDescent="0.2">
      <c r="A7" s="1">
        <v>112</v>
      </c>
      <c r="B7" s="3" t="s">
        <v>2499</v>
      </c>
      <c r="C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7" s="116" t="s">
        <v>1922</v>
      </c>
      <c r="E7" s="1" t="s">
        <v>23</v>
      </c>
      <c r="F7" s="3" t="s">
        <v>2477</v>
      </c>
      <c r="G7" s="1">
        <v>244</v>
      </c>
      <c r="H7" s="3" t="s">
        <v>624</v>
      </c>
      <c r="I7" s="3" t="s">
        <v>27</v>
      </c>
      <c r="J7" s="1" t="s">
        <v>24</v>
      </c>
      <c r="K7" s="7" t="s">
        <v>532</v>
      </c>
      <c r="L7" s="7" t="s">
        <v>2894</v>
      </c>
      <c r="M7" s="3" t="s">
        <v>19</v>
      </c>
      <c r="N7" s="5">
        <v>42825</v>
      </c>
      <c r="O7" s="5">
        <v>46477</v>
      </c>
      <c r="P7" s="3" t="s">
        <v>2821</v>
      </c>
      <c r="Q7" s="3" t="s">
        <v>25</v>
      </c>
      <c r="R7" s="3" t="s">
        <v>2888</v>
      </c>
      <c r="S7" s="1" t="s">
        <v>22</v>
      </c>
    </row>
    <row r="8" spans="1:19" ht="25.5" x14ac:dyDescent="0.2">
      <c r="A8" s="1">
        <v>113</v>
      </c>
      <c r="B8" s="3" t="s">
        <v>2498</v>
      </c>
      <c r="C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8" s="116" t="s">
        <v>1922</v>
      </c>
      <c r="E8" s="1" t="s">
        <v>23</v>
      </c>
      <c r="F8" s="3" t="s">
        <v>2477</v>
      </c>
      <c r="G8" s="1">
        <v>244</v>
      </c>
      <c r="H8" s="3" t="s">
        <v>624</v>
      </c>
      <c r="I8" s="3" t="s">
        <v>27</v>
      </c>
      <c r="J8" s="1" t="s">
        <v>24</v>
      </c>
      <c r="K8" s="7" t="s">
        <v>532</v>
      </c>
      <c r="L8" s="7" t="s">
        <v>2895</v>
      </c>
      <c r="M8" s="3" t="s">
        <v>19</v>
      </c>
      <c r="N8" s="5">
        <v>42674</v>
      </c>
      <c r="O8" s="5">
        <v>46326</v>
      </c>
      <c r="P8" s="3" t="s">
        <v>2821</v>
      </c>
      <c r="Q8" s="3" t="s">
        <v>25</v>
      </c>
      <c r="R8" s="3" t="s">
        <v>2888</v>
      </c>
      <c r="S8" s="1" t="s">
        <v>22</v>
      </c>
    </row>
    <row r="9" spans="1:19" ht="25.5" x14ac:dyDescent="0.2">
      <c r="A9" s="1">
        <v>114</v>
      </c>
      <c r="B9" s="3" t="s">
        <v>2483</v>
      </c>
      <c r="C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9" s="116" t="s">
        <v>1922</v>
      </c>
      <c r="E9" s="1" t="s">
        <v>23</v>
      </c>
      <c r="F9" s="3" t="s">
        <v>2477</v>
      </c>
      <c r="G9" s="1">
        <v>244</v>
      </c>
      <c r="H9" s="3" t="s">
        <v>624</v>
      </c>
      <c r="I9" s="3" t="s">
        <v>27</v>
      </c>
      <c r="J9" s="1" t="s">
        <v>24</v>
      </c>
      <c r="K9" s="7" t="s">
        <v>532</v>
      </c>
      <c r="L9" s="7" t="s">
        <v>2896</v>
      </c>
      <c r="M9" s="3" t="s">
        <v>19</v>
      </c>
      <c r="N9" s="5">
        <v>42674</v>
      </c>
      <c r="O9" s="5">
        <v>46326</v>
      </c>
      <c r="P9" s="3" t="s">
        <v>2821</v>
      </c>
      <c r="Q9" s="3" t="s">
        <v>25</v>
      </c>
      <c r="R9" s="3" t="s">
        <v>2888</v>
      </c>
      <c r="S9" s="1" t="s">
        <v>22</v>
      </c>
    </row>
    <row r="10" spans="1:19" ht="25.5" x14ac:dyDescent="0.2">
      <c r="A10" s="1">
        <v>115</v>
      </c>
      <c r="B10" s="3" t="s">
        <v>2484</v>
      </c>
      <c r="C1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0" s="116" t="s">
        <v>1922</v>
      </c>
      <c r="E10" s="1" t="s">
        <v>23</v>
      </c>
      <c r="F10" s="3" t="s">
        <v>2477</v>
      </c>
      <c r="G10" s="1">
        <v>244</v>
      </c>
      <c r="H10" s="3" t="s">
        <v>624</v>
      </c>
      <c r="I10" s="3" t="s">
        <v>27</v>
      </c>
      <c r="J10" s="1" t="s">
        <v>24</v>
      </c>
      <c r="K10" s="7" t="s">
        <v>532</v>
      </c>
      <c r="L10" s="7" t="s">
        <v>2897</v>
      </c>
      <c r="M10" s="3" t="s">
        <v>19</v>
      </c>
      <c r="N10" s="5">
        <v>43921</v>
      </c>
      <c r="O10" s="5">
        <v>47573</v>
      </c>
      <c r="P10" s="3" t="s">
        <v>2821</v>
      </c>
      <c r="Q10" s="3" t="s">
        <v>25</v>
      </c>
      <c r="R10" s="3" t="s">
        <v>2888</v>
      </c>
      <c r="S10" s="1" t="s">
        <v>22</v>
      </c>
    </row>
    <row r="11" spans="1:19" ht="25.5" x14ac:dyDescent="0.2">
      <c r="A11" s="1">
        <v>116</v>
      </c>
      <c r="B11" s="3" t="s">
        <v>2497</v>
      </c>
      <c r="C1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1" s="116" t="s">
        <v>1922</v>
      </c>
      <c r="E11" s="1" t="s">
        <v>23</v>
      </c>
      <c r="F11" s="3" t="s">
        <v>2477</v>
      </c>
      <c r="G11" s="1">
        <v>244</v>
      </c>
      <c r="H11" s="3" t="s">
        <v>624</v>
      </c>
      <c r="I11" s="3" t="s">
        <v>27</v>
      </c>
      <c r="J11" s="1" t="s">
        <v>24</v>
      </c>
      <c r="K11" s="7" t="s">
        <v>532</v>
      </c>
      <c r="L11" s="7" t="s">
        <v>707</v>
      </c>
      <c r="M11" s="3" t="s">
        <v>19</v>
      </c>
      <c r="N11" s="5">
        <v>42674</v>
      </c>
      <c r="O11" s="5">
        <v>46326</v>
      </c>
      <c r="P11" s="3" t="s">
        <v>2821</v>
      </c>
      <c r="Q11" s="3" t="s">
        <v>25</v>
      </c>
      <c r="R11" s="3" t="s">
        <v>2888</v>
      </c>
      <c r="S11" s="1" t="s">
        <v>22</v>
      </c>
    </row>
    <row r="12" spans="1:19" ht="25.5" x14ac:dyDescent="0.2">
      <c r="A12" s="1">
        <v>117</v>
      </c>
      <c r="B12" s="3" t="s">
        <v>2496</v>
      </c>
      <c r="C1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2" s="116" t="s">
        <v>1922</v>
      </c>
      <c r="E12" s="1" t="s">
        <v>23</v>
      </c>
      <c r="F12" s="3" t="s">
        <v>2477</v>
      </c>
      <c r="G12" s="1">
        <v>244</v>
      </c>
      <c r="H12" s="3" t="s">
        <v>624</v>
      </c>
      <c r="I12" s="3" t="s">
        <v>27</v>
      </c>
      <c r="J12" s="1" t="s">
        <v>24</v>
      </c>
      <c r="K12" s="7" t="s">
        <v>532</v>
      </c>
      <c r="L12" s="7" t="s">
        <v>2898</v>
      </c>
      <c r="M12" s="3" t="s">
        <v>19</v>
      </c>
      <c r="N12" s="5">
        <v>42674</v>
      </c>
      <c r="O12" s="5">
        <v>46326</v>
      </c>
      <c r="P12" s="3" t="s">
        <v>2821</v>
      </c>
      <c r="Q12" s="3" t="s">
        <v>25</v>
      </c>
      <c r="R12" s="3" t="s">
        <v>2888</v>
      </c>
      <c r="S12" s="1" t="s">
        <v>22</v>
      </c>
    </row>
    <row r="13" spans="1:19" ht="25.5" x14ac:dyDescent="0.2">
      <c r="A13" s="1">
        <v>118</v>
      </c>
      <c r="B13" s="3" t="s">
        <v>2486</v>
      </c>
      <c r="C1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3" s="116" t="s">
        <v>1922</v>
      </c>
      <c r="E13" s="1" t="s">
        <v>23</v>
      </c>
      <c r="F13" s="3" t="s">
        <v>2477</v>
      </c>
      <c r="G13" s="1">
        <v>244</v>
      </c>
      <c r="H13" s="3" t="s">
        <v>624</v>
      </c>
      <c r="I13" s="3" t="s">
        <v>27</v>
      </c>
      <c r="J13" s="1" t="s">
        <v>24</v>
      </c>
      <c r="K13" s="7" t="s">
        <v>532</v>
      </c>
      <c r="L13" s="7" t="s">
        <v>2899</v>
      </c>
      <c r="M13" s="3" t="s">
        <v>19</v>
      </c>
      <c r="N13" s="5">
        <v>42886</v>
      </c>
      <c r="O13" s="5">
        <v>46538</v>
      </c>
      <c r="P13" s="3" t="s">
        <v>2821</v>
      </c>
      <c r="Q13" s="3" t="s">
        <v>25</v>
      </c>
      <c r="R13" s="3" t="s">
        <v>2888</v>
      </c>
      <c r="S13" s="1" t="s">
        <v>22</v>
      </c>
    </row>
    <row r="14" spans="1:19" ht="25.5" x14ac:dyDescent="0.2">
      <c r="A14" s="1">
        <v>119</v>
      </c>
      <c r="B14" s="3" t="s">
        <v>2495</v>
      </c>
      <c r="C1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4" s="116" t="s">
        <v>1922</v>
      </c>
      <c r="E14" s="1" t="s">
        <v>23</v>
      </c>
      <c r="F14" s="3" t="s">
        <v>2477</v>
      </c>
      <c r="G14" s="1">
        <v>244</v>
      </c>
      <c r="H14" s="3" t="s">
        <v>624</v>
      </c>
      <c r="I14" s="3" t="s">
        <v>27</v>
      </c>
      <c r="J14" s="1" t="s">
        <v>24</v>
      </c>
      <c r="K14" s="7" t="s">
        <v>532</v>
      </c>
      <c r="L14" s="7" t="s">
        <v>704</v>
      </c>
      <c r="M14" s="3" t="s">
        <v>19</v>
      </c>
      <c r="N14" s="5">
        <v>42674</v>
      </c>
      <c r="O14" s="5">
        <v>46326</v>
      </c>
      <c r="P14" s="3" t="s">
        <v>2821</v>
      </c>
      <c r="Q14" s="3" t="s">
        <v>25</v>
      </c>
      <c r="R14" s="3" t="s">
        <v>2888</v>
      </c>
      <c r="S14" s="1" t="s">
        <v>22</v>
      </c>
    </row>
    <row r="15" spans="1:19" ht="25.5" x14ac:dyDescent="0.2">
      <c r="A15" s="1">
        <v>120</v>
      </c>
      <c r="B15" s="3" t="s">
        <v>2487</v>
      </c>
      <c r="C1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5" s="116" t="s">
        <v>1922</v>
      </c>
      <c r="E15" s="1" t="s">
        <v>23</v>
      </c>
      <c r="F15" s="3" t="s">
        <v>2477</v>
      </c>
      <c r="G15" s="1">
        <v>244</v>
      </c>
      <c r="H15" s="3" t="s">
        <v>624</v>
      </c>
      <c r="I15" s="3" t="s">
        <v>27</v>
      </c>
      <c r="J15" s="1" t="s">
        <v>24</v>
      </c>
      <c r="K15" s="7" t="s">
        <v>532</v>
      </c>
      <c r="L15" s="7" t="s">
        <v>2900</v>
      </c>
      <c r="M15" s="3" t="s">
        <v>19</v>
      </c>
      <c r="N15" s="25">
        <v>43281</v>
      </c>
      <c r="O15" s="5">
        <v>46934</v>
      </c>
      <c r="P15" s="3" t="s">
        <v>2821</v>
      </c>
      <c r="Q15" s="3" t="s">
        <v>25</v>
      </c>
      <c r="R15" s="3" t="s">
        <v>2888</v>
      </c>
      <c r="S15" s="1" t="s">
        <v>22</v>
      </c>
    </row>
    <row r="16" spans="1:19" ht="25.5" x14ac:dyDescent="0.2">
      <c r="A16" s="1">
        <v>121</v>
      </c>
      <c r="B16" s="3" t="s">
        <v>2494</v>
      </c>
      <c r="C1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6" s="116" t="s">
        <v>1922</v>
      </c>
      <c r="E16" s="1" t="s">
        <v>23</v>
      </c>
      <c r="F16" s="3" t="s">
        <v>2477</v>
      </c>
      <c r="G16" s="1">
        <v>244</v>
      </c>
      <c r="H16" s="3" t="s">
        <v>624</v>
      </c>
      <c r="I16" s="3" t="s">
        <v>27</v>
      </c>
      <c r="J16" s="1" t="s">
        <v>24</v>
      </c>
      <c r="K16" s="7" t="s">
        <v>532</v>
      </c>
      <c r="L16" s="7" t="s">
        <v>701</v>
      </c>
      <c r="M16" s="3" t="s">
        <v>19</v>
      </c>
      <c r="N16" s="5">
        <v>42766</v>
      </c>
      <c r="O16" s="5">
        <v>46418</v>
      </c>
      <c r="P16" s="3" t="s">
        <v>2821</v>
      </c>
      <c r="Q16" s="3" t="s">
        <v>25</v>
      </c>
      <c r="R16" s="3" t="s">
        <v>2888</v>
      </c>
      <c r="S16" s="1" t="s">
        <v>22</v>
      </c>
    </row>
    <row r="17" spans="1:19" ht="25.5" x14ac:dyDescent="0.2">
      <c r="A17" s="1">
        <v>122</v>
      </c>
      <c r="B17" s="3" t="s">
        <v>2488</v>
      </c>
      <c r="C1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7" s="116" t="s">
        <v>1922</v>
      </c>
      <c r="E17" s="1" t="s">
        <v>23</v>
      </c>
      <c r="F17" s="3" t="s">
        <v>2477</v>
      </c>
      <c r="G17" s="1">
        <v>244</v>
      </c>
      <c r="H17" s="3" t="s">
        <v>624</v>
      </c>
      <c r="I17" s="3" t="s">
        <v>27</v>
      </c>
      <c r="J17" s="1" t="s">
        <v>24</v>
      </c>
      <c r="K17" s="7" t="s">
        <v>532</v>
      </c>
      <c r="L17" s="7" t="s">
        <v>2901</v>
      </c>
      <c r="M17" s="3" t="s">
        <v>19</v>
      </c>
      <c r="N17" s="5">
        <v>42825</v>
      </c>
      <c r="O17" s="5">
        <v>46477</v>
      </c>
      <c r="P17" s="3" t="s">
        <v>2821</v>
      </c>
      <c r="Q17" s="3" t="s">
        <v>25</v>
      </c>
      <c r="R17" s="3" t="s">
        <v>2888</v>
      </c>
      <c r="S17" s="1" t="s">
        <v>22</v>
      </c>
    </row>
    <row r="18" spans="1:19" ht="25.5" x14ac:dyDescent="0.2">
      <c r="A18" s="1">
        <v>123</v>
      </c>
      <c r="B18" s="3" t="s">
        <v>2489</v>
      </c>
      <c r="C1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8" s="116" t="s">
        <v>1922</v>
      </c>
      <c r="E18" s="1" t="s">
        <v>23</v>
      </c>
      <c r="F18" s="3" t="s">
        <v>2477</v>
      </c>
      <c r="G18" s="1">
        <v>244</v>
      </c>
      <c r="H18" s="3" t="s">
        <v>624</v>
      </c>
      <c r="I18" s="3" t="s">
        <v>27</v>
      </c>
      <c r="J18" s="1" t="s">
        <v>24</v>
      </c>
      <c r="K18" s="7" t="s">
        <v>532</v>
      </c>
      <c r="L18" s="7" t="s">
        <v>698</v>
      </c>
      <c r="M18" s="3" t="s">
        <v>19</v>
      </c>
      <c r="N18" s="5">
        <v>43281</v>
      </c>
      <c r="O18" s="5">
        <v>46934</v>
      </c>
      <c r="P18" s="3" t="s">
        <v>2821</v>
      </c>
      <c r="Q18" s="3" t="s">
        <v>25</v>
      </c>
      <c r="R18" s="3" t="s">
        <v>2888</v>
      </c>
      <c r="S18" s="1" t="s">
        <v>22</v>
      </c>
    </row>
    <row r="19" spans="1:19" ht="25.5" x14ac:dyDescent="0.2">
      <c r="A19" s="1">
        <v>124</v>
      </c>
      <c r="B19" s="3" t="s">
        <v>2493</v>
      </c>
      <c r="C1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19" s="116" t="s">
        <v>1922</v>
      </c>
      <c r="E19" s="1" t="s">
        <v>23</v>
      </c>
      <c r="F19" s="3" t="s">
        <v>2477</v>
      </c>
      <c r="G19" s="1">
        <v>244</v>
      </c>
      <c r="H19" s="3" t="s">
        <v>624</v>
      </c>
      <c r="I19" s="3" t="s">
        <v>27</v>
      </c>
      <c r="J19" s="1" t="s">
        <v>24</v>
      </c>
      <c r="K19" s="7" t="s">
        <v>532</v>
      </c>
      <c r="L19" s="7" t="s">
        <v>2532</v>
      </c>
      <c r="M19" s="3" t="s">
        <v>19</v>
      </c>
      <c r="N19" s="5">
        <v>42886</v>
      </c>
      <c r="O19" s="5">
        <v>46538</v>
      </c>
      <c r="P19" s="3" t="s">
        <v>2821</v>
      </c>
      <c r="Q19" s="3" t="s">
        <v>25</v>
      </c>
      <c r="R19" s="3" t="s">
        <v>2888</v>
      </c>
      <c r="S19" s="1" t="s">
        <v>22</v>
      </c>
    </row>
    <row r="20" spans="1:19" ht="25.5" x14ac:dyDescent="0.2">
      <c r="A20" s="1">
        <v>125</v>
      </c>
      <c r="B20" s="3" t="s">
        <v>2492</v>
      </c>
      <c r="C2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0" s="117" t="s">
        <v>2648</v>
      </c>
      <c r="E20" s="1" t="s">
        <v>23</v>
      </c>
      <c r="F20" s="3" t="s">
        <v>2477</v>
      </c>
      <c r="G20" s="1">
        <v>244</v>
      </c>
      <c r="H20" s="3" t="s">
        <v>624</v>
      </c>
      <c r="I20" s="3" t="s">
        <v>27</v>
      </c>
      <c r="J20" s="1" t="s">
        <v>24</v>
      </c>
      <c r="K20" s="7" t="s">
        <v>532</v>
      </c>
      <c r="L20" s="7" t="s">
        <v>2902</v>
      </c>
      <c r="M20" s="3" t="s">
        <v>19</v>
      </c>
      <c r="N20" s="5">
        <v>46022</v>
      </c>
      <c r="O20" s="5">
        <v>49674</v>
      </c>
      <c r="P20" s="3" t="s">
        <v>2821</v>
      </c>
      <c r="Q20" s="3" t="s">
        <v>25</v>
      </c>
      <c r="R20" s="3" t="s">
        <v>2888</v>
      </c>
      <c r="S20" s="1" t="s">
        <v>22</v>
      </c>
    </row>
    <row r="21" spans="1:19" ht="25.5" x14ac:dyDescent="0.2">
      <c r="A21" s="1">
        <v>126</v>
      </c>
      <c r="B21" s="3" t="s">
        <v>2490</v>
      </c>
      <c r="C2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1" s="116" t="s">
        <v>1922</v>
      </c>
      <c r="E21" s="1" t="s">
        <v>23</v>
      </c>
      <c r="F21" s="3" t="s">
        <v>2477</v>
      </c>
      <c r="G21" s="1">
        <v>244</v>
      </c>
      <c r="H21" s="3" t="s">
        <v>624</v>
      </c>
      <c r="I21" s="3" t="s">
        <v>27</v>
      </c>
      <c r="J21" s="1" t="s">
        <v>24</v>
      </c>
      <c r="K21" s="7" t="s">
        <v>532</v>
      </c>
      <c r="L21" s="7" t="s">
        <v>2905</v>
      </c>
      <c r="M21" s="3" t="s">
        <v>19</v>
      </c>
      <c r="N21" s="5">
        <v>42766</v>
      </c>
      <c r="O21" s="5">
        <v>46418</v>
      </c>
      <c r="P21" s="3" t="s">
        <v>2821</v>
      </c>
      <c r="Q21" s="3" t="s">
        <v>25</v>
      </c>
      <c r="R21" s="3" t="s">
        <v>2888</v>
      </c>
      <c r="S21" s="1" t="s">
        <v>22</v>
      </c>
    </row>
    <row r="22" spans="1:19" ht="25.5" x14ac:dyDescent="0.2">
      <c r="A22" s="1">
        <v>127</v>
      </c>
      <c r="B22" s="3" t="s">
        <v>2491</v>
      </c>
      <c r="C2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2" s="116" t="s">
        <v>1922</v>
      </c>
      <c r="E22" s="1" t="s">
        <v>23</v>
      </c>
      <c r="F22" s="3" t="s">
        <v>2477</v>
      </c>
      <c r="G22" s="1">
        <v>244</v>
      </c>
      <c r="H22" s="3" t="s">
        <v>624</v>
      </c>
      <c r="I22" s="3" t="s">
        <v>27</v>
      </c>
      <c r="J22" s="1" t="s">
        <v>24</v>
      </c>
      <c r="K22" s="7" t="s">
        <v>532</v>
      </c>
      <c r="L22" s="7" t="s">
        <v>2906</v>
      </c>
      <c r="M22" s="3" t="s">
        <v>19</v>
      </c>
      <c r="N22" s="5">
        <v>44530</v>
      </c>
      <c r="O22" s="5">
        <v>48182</v>
      </c>
      <c r="P22" s="3" t="s">
        <v>2821</v>
      </c>
      <c r="Q22" s="3" t="s">
        <v>25</v>
      </c>
      <c r="R22" s="3" t="s">
        <v>2888</v>
      </c>
      <c r="S22" s="1" t="s">
        <v>22</v>
      </c>
    </row>
    <row r="23" spans="1:19" ht="25.5" x14ac:dyDescent="0.2">
      <c r="A23" s="1">
        <v>128</v>
      </c>
      <c r="B23" s="3" t="s">
        <v>2522</v>
      </c>
      <c r="C2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3" s="116" t="s">
        <v>1922</v>
      </c>
      <c r="E23" s="1" t="s">
        <v>23</v>
      </c>
      <c r="F23" s="3" t="s">
        <v>2477</v>
      </c>
      <c r="G23" s="1">
        <v>244</v>
      </c>
      <c r="H23" s="3" t="s">
        <v>624</v>
      </c>
      <c r="I23" s="3" t="s">
        <v>27</v>
      </c>
      <c r="J23" s="1" t="s">
        <v>24</v>
      </c>
      <c r="K23" s="7" t="s">
        <v>532</v>
      </c>
      <c r="L23" s="7" t="s">
        <v>2907</v>
      </c>
      <c r="M23" s="3" t="s">
        <v>19</v>
      </c>
      <c r="N23" s="5">
        <v>43585</v>
      </c>
      <c r="O23" s="5">
        <v>47238</v>
      </c>
      <c r="P23" s="3" t="s">
        <v>2821</v>
      </c>
      <c r="Q23" s="3" t="s">
        <v>25</v>
      </c>
      <c r="R23" s="3" t="s">
        <v>2888</v>
      </c>
      <c r="S23" s="1" t="s">
        <v>22</v>
      </c>
    </row>
    <row r="24" spans="1:19" ht="25.5" x14ac:dyDescent="0.2">
      <c r="A24" s="1">
        <v>129</v>
      </c>
      <c r="B24" s="3" t="s">
        <v>2523</v>
      </c>
      <c r="C2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4" s="116" t="s">
        <v>1922</v>
      </c>
      <c r="E24" s="1" t="s">
        <v>23</v>
      </c>
      <c r="F24" s="3" t="s">
        <v>2477</v>
      </c>
      <c r="G24" s="1">
        <v>244</v>
      </c>
      <c r="H24" s="3" t="s">
        <v>624</v>
      </c>
      <c r="I24" s="3" t="s">
        <v>27</v>
      </c>
      <c r="J24" s="1" t="s">
        <v>24</v>
      </c>
      <c r="K24" s="7" t="s">
        <v>532</v>
      </c>
      <c r="L24" s="7" t="s">
        <v>2908</v>
      </c>
      <c r="M24" s="3" t="s">
        <v>19</v>
      </c>
      <c r="N24" s="5">
        <v>44104</v>
      </c>
      <c r="O24" s="5">
        <v>47756</v>
      </c>
      <c r="P24" s="3" t="s">
        <v>2821</v>
      </c>
      <c r="Q24" s="3" t="s">
        <v>25</v>
      </c>
      <c r="R24" s="3" t="s">
        <v>2888</v>
      </c>
      <c r="S24" s="1" t="s">
        <v>22</v>
      </c>
    </row>
    <row r="25" spans="1:19" ht="25.5" x14ac:dyDescent="0.2">
      <c r="A25" s="1">
        <v>130</v>
      </c>
      <c r="B25" s="3" t="s">
        <v>2518</v>
      </c>
      <c r="C2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5" s="116" t="s">
        <v>1922</v>
      </c>
      <c r="E25" s="1" t="s">
        <v>23</v>
      </c>
      <c r="F25" s="3" t="s">
        <v>2477</v>
      </c>
      <c r="G25" s="1">
        <v>244</v>
      </c>
      <c r="H25" s="3" t="s">
        <v>624</v>
      </c>
      <c r="I25" s="3" t="s">
        <v>27</v>
      </c>
      <c r="J25" s="1" t="s">
        <v>24</v>
      </c>
      <c r="K25" s="7" t="s">
        <v>532</v>
      </c>
      <c r="L25" s="7" t="s">
        <v>2909</v>
      </c>
      <c r="M25" s="3" t="s">
        <v>19</v>
      </c>
      <c r="N25" s="5">
        <v>43251</v>
      </c>
      <c r="O25" s="5">
        <v>46904</v>
      </c>
      <c r="P25" s="3" t="s">
        <v>2821</v>
      </c>
      <c r="Q25" s="3" t="s">
        <v>25</v>
      </c>
      <c r="R25" s="3" t="s">
        <v>2888</v>
      </c>
      <c r="S25" s="1" t="s">
        <v>22</v>
      </c>
    </row>
    <row r="26" spans="1:19" ht="25.5" x14ac:dyDescent="0.2">
      <c r="A26" s="1">
        <v>131</v>
      </c>
      <c r="B26" s="3" t="s">
        <v>2519</v>
      </c>
      <c r="C2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6" s="116" t="s">
        <v>1922</v>
      </c>
      <c r="E26" s="1" t="s">
        <v>23</v>
      </c>
      <c r="F26" s="3" t="s">
        <v>2477</v>
      </c>
      <c r="G26" s="1">
        <v>244</v>
      </c>
      <c r="H26" s="3" t="s">
        <v>624</v>
      </c>
      <c r="I26" s="3" t="s">
        <v>27</v>
      </c>
      <c r="J26" s="1" t="s">
        <v>24</v>
      </c>
      <c r="K26" s="7" t="s">
        <v>532</v>
      </c>
      <c r="L26" s="7" t="s">
        <v>2910</v>
      </c>
      <c r="M26" s="3" t="s">
        <v>19</v>
      </c>
      <c r="N26" s="5">
        <v>43251</v>
      </c>
      <c r="O26" s="5">
        <v>46904</v>
      </c>
      <c r="P26" s="3" t="s">
        <v>2821</v>
      </c>
      <c r="Q26" s="3" t="s">
        <v>25</v>
      </c>
      <c r="R26" s="3" t="s">
        <v>2888</v>
      </c>
      <c r="S26" s="1" t="s">
        <v>22</v>
      </c>
    </row>
    <row r="27" spans="1:19" ht="25.5" x14ac:dyDescent="0.2">
      <c r="A27" s="1">
        <v>132</v>
      </c>
      <c r="B27" s="3" t="s">
        <v>2521</v>
      </c>
      <c r="C2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7" s="116" t="s">
        <v>1922</v>
      </c>
      <c r="E27" s="1" t="s">
        <v>23</v>
      </c>
      <c r="F27" s="3" t="s">
        <v>2477</v>
      </c>
      <c r="G27" s="1">
        <v>244</v>
      </c>
      <c r="H27" s="3" t="s">
        <v>624</v>
      </c>
      <c r="I27" s="3" t="s">
        <v>27</v>
      </c>
      <c r="J27" s="1" t="s">
        <v>24</v>
      </c>
      <c r="K27" s="7" t="s">
        <v>532</v>
      </c>
      <c r="L27" s="7" t="s">
        <v>691</v>
      </c>
      <c r="M27" s="3" t="s">
        <v>19</v>
      </c>
      <c r="N27" s="5">
        <v>42825</v>
      </c>
      <c r="O27" s="5">
        <v>46477</v>
      </c>
      <c r="P27" s="3" t="s">
        <v>2821</v>
      </c>
      <c r="Q27" s="3" t="s">
        <v>25</v>
      </c>
      <c r="R27" s="3" t="s">
        <v>2888</v>
      </c>
      <c r="S27" s="1" t="s">
        <v>22</v>
      </c>
    </row>
    <row r="28" spans="1:19" ht="25.5" x14ac:dyDescent="0.2">
      <c r="A28" s="1">
        <v>133</v>
      </c>
      <c r="B28" s="3" t="s">
        <v>2520</v>
      </c>
      <c r="C2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8" s="117" t="s">
        <v>2648</v>
      </c>
      <c r="E28" s="1" t="s">
        <v>23</v>
      </c>
      <c r="F28" s="3" t="s">
        <v>2477</v>
      </c>
      <c r="G28" s="1">
        <v>244</v>
      </c>
      <c r="H28" s="3" t="s">
        <v>624</v>
      </c>
      <c r="I28" s="3" t="s">
        <v>27</v>
      </c>
      <c r="J28" s="1" t="s">
        <v>24</v>
      </c>
      <c r="K28" s="7" t="s">
        <v>532</v>
      </c>
      <c r="L28" s="7" t="s">
        <v>2911</v>
      </c>
      <c r="M28" s="3" t="s">
        <v>19</v>
      </c>
      <c r="N28" s="5">
        <v>44104</v>
      </c>
      <c r="O28" s="5">
        <v>47756</v>
      </c>
      <c r="P28" s="3" t="s">
        <v>2821</v>
      </c>
      <c r="Q28" s="3" t="s">
        <v>25</v>
      </c>
      <c r="R28" s="3" t="s">
        <v>2888</v>
      </c>
      <c r="S28" s="1" t="s">
        <v>22</v>
      </c>
    </row>
    <row r="29" spans="1:19" ht="25.5" x14ac:dyDescent="0.2">
      <c r="A29" s="1">
        <v>134</v>
      </c>
      <c r="B29" s="3" t="s">
        <v>2516</v>
      </c>
      <c r="C2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29" s="116" t="s">
        <v>1922</v>
      </c>
      <c r="E29" s="1" t="s">
        <v>23</v>
      </c>
      <c r="F29" s="3" t="s">
        <v>2477</v>
      </c>
      <c r="G29" s="1">
        <v>244</v>
      </c>
      <c r="H29" s="3" t="s">
        <v>624</v>
      </c>
      <c r="I29" s="3" t="s">
        <v>27</v>
      </c>
      <c r="J29" s="1" t="s">
        <v>24</v>
      </c>
      <c r="K29" s="7" t="s">
        <v>532</v>
      </c>
      <c r="L29" s="7" t="s">
        <v>2915</v>
      </c>
      <c r="M29" s="3" t="s">
        <v>19</v>
      </c>
      <c r="N29" s="5">
        <v>43921</v>
      </c>
      <c r="O29" s="5">
        <v>47573</v>
      </c>
      <c r="P29" s="3" t="s">
        <v>2821</v>
      </c>
      <c r="Q29" s="3" t="s">
        <v>25</v>
      </c>
      <c r="R29" s="3" t="s">
        <v>2888</v>
      </c>
      <c r="S29" s="1" t="s">
        <v>22</v>
      </c>
    </row>
    <row r="30" spans="1:19" ht="25.5" x14ac:dyDescent="0.2">
      <c r="A30" s="1">
        <v>135</v>
      </c>
      <c r="B30" s="3" t="s">
        <v>2517</v>
      </c>
      <c r="C3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0" s="116" t="s">
        <v>1922</v>
      </c>
      <c r="E30" s="1" t="s">
        <v>23</v>
      </c>
      <c r="F30" s="3" t="s">
        <v>2477</v>
      </c>
      <c r="G30" s="1">
        <v>244</v>
      </c>
      <c r="H30" s="3" t="s">
        <v>624</v>
      </c>
      <c r="I30" s="3" t="s">
        <v>27</v>
      </c>
      <c r="J30" s="1" t="s">
        <v>24</v>
      </c>
      <c r="K30" s="7" t="s">
        <v>532</v>
      </c>
      <c r="L30" s="7" t="s">
        <v>2916</v>
      </c>
      <c r="M30" s="3" t="s">
        <v>19</v>
      </c>
      <c r="N30" s="25">
        <v>43281</v>
      </c>
      <c r="O30" s="5">
        <v>46934</v>
      </c>
      <c r="P30" s="3" t="s">
        <v>2821</v>
      </c>
      <c r="Q30" s="3" t="s">
        <v>25</v>
      </c>
      <c r="R30" s="3" t="s">
        <v>2888</v>
      </c>
      <c r="S30" s="1" t="s">
        <v>22</v>
      </c>
    </row>
    <row r="31" spans="1:19" ht="25.5" x14ac:dyDescent="0.2">
      <c r="A31" s="1">
        <v>136</v>
      </c>
      <c r="B31" s="3" t="s">
        <v>2515</v>
      </c>
      <c r="C3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1" s="116" t="s">
        <v>1922</v>
      </c>
      <c r="E31" s="1" t="s">
        <v>23</v>
      </c>
      <c r="F31" s="3" t="s">
        <v>2477</v>
      </c>
      <c r="G31" s="1">
        <v>244</v>
      </c>
      <c r="H31" s="3" t="s">
        <v>624</v>
      </c>
      <c r="I31" s="3" t="s">
        <v>27</v>
      </c>
      <c r="J31" s="1" t="s">
        <v>24</v>
      </c>
      <c r="K31" s="7" t="s">
        <v>532</v>
      </c>
      <c r="L31" s="7" t="s">
        <v>2917</v>
      </c>
      <c r="M31" s="3" t="s">
        <v>19</v>
      </c>
      <c r="N31" s="5">
        <v>42855</v>
      </c>
      <c r="O31" s="5">
        <v>46507</v>
      </c>
      <c r="P31" s="3" t="s">
        <v>2821</v>
      </c>
      <c r="Q31" s="3" t="s">
        <v>25</v>
      </c>
      <c r="R31" s="3" t="s">
        <v>2888</v>
      </c>
      <c r="S31" s="1" t="s">
        <v>22</v>
      </c>
    </row>
    <row r="32" spans="1:19" ht="25.5" x14ac:dyDescent="0.2">
      <c r="A32" s="1">
        <v>137</v>
      </c>
      <c r="B32" s="3" t="s">
        <v>2514</v>
      </c>
      <c r="C3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2" s="116" t="s">
        <v>1922</v>
      </c>
      <c r="E32" s="1" t="s">
        <v>23</v>
      </c>
      <c r="F32" s="3" t="s">
        <v>2477</v>
      </c>
      <c r="G32" s="1">
        <v>244</v>
      </c>
      <c r="H32" s="3" t="s">
        <v>624</v>
      </c>
      <c r="I32" s="3" t="s">
        <v>27</v>
      </c>
      <c r="J32" s="1" t="s">
        <v>24</v>
      </c>
      <c r="K32" s="7" t="s">
        <v>532</v>
      </c>
      <c r="L32" s="7" t="s">
        <v>2918</v>
      </c>
      <c r="M32" s="3" t="s">
        <v>19</v>
      </c>
      <c r="N32" s="5">
        <v>42886</v>
      </c>
      <c r="O32" s="5">
        <v>46538</v>
      </c>
      <c r="P32" s="3" t="s">
        <v>2821</v>
      </c>
      <c r="Q32" s="3" t="s">
        <v>25</v>
      </c>
      <c r="R32" s="3" t="s">
        <v>2888</v>
      </c>
      <c r="S32" s="1" t="s">
        <v>22</v>
      </c>
    </row>
    <row r="33" spans="1:19" ht="25.5" x14ac:dyDescent="0.2">
      <c r="A33" s="1">
        <v>138</v>
      </c>
      <c r="B33" s="3" t="s">
        <v>2513</v>
      </c>
      <c r="C3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3" s="116" t="s">
        <v>1922</v>
      </c>
      <c r="E33" s="1" t="s">
        <v>23</v>
      </c>
      <c r="F33" s="3" t="s">
        <v>2477</v>
      </c>
      <c r="G33" s="1">
        <v>244</v>
      </c>
      <c r="H33" s="3" t="s">
        <v>624</v>
      </c>
      <c r="I33" s="3" t="s">
        <v>27</v>
      </c>
      <c r="J33" s="1" t="s">
        <v>24</v>
      </c>
      <c r="K33" s="7" t="s">
        <v>532</v>
      </c>
      <c r="L33" s="7" t="s">
        <v>2919</v>
      </c>
      <c r="M33" s="3" t="s">
        <v>19</v>
      </c>
      <c r="N33" s="5">
        <v>44286</v>
      </c>
      <c r="O33" s="5">
        <v>47938</v>
      </c>
      <c r="P33" s="3" t="s">
        <v>2821</v>
      </c>
      <c r="Q33" s="3" t="s">
        <v>25</v>
      </c>
      <c r="R33" s="3" t="s">
        <v>2888</v>
      </c>
      <c r="S33" s="1" t="s">
        <v>22</v>
      </c>
    </row>
    <row r="34" spans="1:19" ht="25.5" x14ac:dyDescent="0.2">
      <c r="A34" s="1">
        <v>139</v>
      </c>
      <c r="B34" s="3" t="s">
        <v>2512</v>
      </c>
      <c r="C3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4" s="116" t="s">
        <v>1922</v>
      </c>
      <c r="E34" s="1" t="s">
        <v>23</v>
      </c>
      <c r="F34" s="3" t="s">
        <v>2477</v>
      </c>
      <c r="G34" s="1">
        <v>244</v>
      </c>
      <c r="H34" s="3" t="s">
        <v>624</v>
      </c>
      <c r="I34" s="3" t="s">
        <v>27</v>
      </c>
      <c r="J34" s="1" t="s">
        <v>24</v>
      </c>
      <c r="K34" s="7" t="s">
        <v>532</v>
      </c>
      <c r="L34" s="7" t="s">
        <v>2920</v>
      </c>
      <c r="M34" s="3" t="s">
        <v>19</v>
      </c>
      <c r="N34" s="25">
        <v>43281</v>
      </c>
      <c r="O34" s="5">
        <v>46934</v>
      </c>
      <c r="P34" s="3" t="s">
        <v>2821</v>
      </c>
      <c r="Q34" s="3" t="s">
        <v>25</v>
      </c>
      <c r="R34" s="3" t="s">
        <v>2888</v>
      </c>
      <c r="S34" s="1" t="s">
        <v>22</v>
      </c>
    </row>
    <row r="35" spans="1:19" ht="25.5" x14ac:dyDescent="0.2">
      <c r="A35" s="1">
        <v>140</v>
      </c>
      <c r="B35" s="3" t="s">
        <v>2511</v>
      </c>
      <c r="C3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5" s="116" t="s">
        <v>1922</v>
      </c>
      <c r="E35" s="1" t="s">
        <v>23</v>
      </c>
      <c r="F35" s="3" t="s">
        <v>2477</v>
      </c>
      <c r="G35" s="1">
        <v>244</v>
      </c>
      <c r="H35" s="3" t="s">
        <v>624</v>
      </c>
      <c r="I35" s="3" t="s">
        <v>27</v>
      </c>
      <c r="J35" s="1" t="s">
        <v>24</v>
      </c>
      <c r="K35" s="7" t="s">
        <v>532</v>
      </c>
      <c r="L35" s="7" t="s">
        <v>2921</v>
      </c>
      <c r="M35" s="3" t="s">
        <v>19</v>
      </c>
      <c r="N35" s="5">
        <v>42766</v>
      </c>
      <c r="O35" s="5">
        <v>46418</v>
      </c>
      <c r="P35" s="3" t="s">
        <v>2821</v>
      </c>
      <c r="Q35" s="3" t="s">
        <v>25</v>
      </c>
      <c r="R35" s="3" t="s">
        <v>2888</v>
      </c>
      <c r="S35" s="1" t="s">
        <v>22</v>
      </c>
    </row>
    <row r="36" spans="1:19" ht="25.5" x14ac:dyDescent="0.2">
      <c r="A36" s="1">
        <v>141</v>
      </c>
      <c r="B36" s="3" t="s">
        <v>2510</v>
      </c>
      <c r="C3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6" s="116" t="s">
        <v>1922</v>
      </c>
      <c r="E36" s="1" t="s">
        <v>23</v>
      </c>
      <c r="F36" s="3" t="s">
        <v>2477</v>
      </c>
      <c r="G36" s="1">
        <v>244</v>
      </c>
      <c r="H36" s="3" t="s">
        <v>624</v>
      </c>
      <c r="I36" s="3" t="s">
        <v>27</v>
      </c>
      <c r="J36" s="1" t="s">
        <v>24</v>
      </c>
      <c r="K36" s="7" t="s">
        <v>532</v>
      </c>
      <c r="L36" s="7" t="s">
        <v>682</v>
      </c>
      <c r="M36" s="3" t="s">
        <v>19</v>
      </c>
      <c r="N36" s="5">
        <v>42674</v>
      </c>
      <c r="O36" s="5">
        <v>46326</v>
      </c>
      <c r="P36" s="3" t="s">
        <v>2821</v>
      </c>
      <c r="Q36" s="3" t="s">
        <v>25</v>
      </c>
      <c r="R36" s="3" t="s">
        <v>2888</v>
      </c>
      <c r="S36" s="1" t="s">
        <v>22</v>
      </c>
    </row>
    <row r="37" spans="1:19" ht="25.5" x14ac:dyDescent="0.2">
      <c r="A37" s="1">
        <v>142</v>
      </c>
      <c r="B37" s="3" t="s">
        <v>2506</v>
      </c>
      <c r="C3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7" s="116" t="s">
        <v>1922</v>
      </c>
      <c r="E37" s="1" t="s">
        <v>23</v>
      </c>
      <c r="F37" s="3" t="s">
        <v>2477</v>
      </c>
      <c r="G37" s="1">
        <v>244</v>
      </c>
      <c r="H37" s="3" t="s">
        <v>624</v>
      </c>
      <c r="I37" s="3" t="s">
        <v>27</v>
      </c>
      <c r="J37" s="1" t="s">
        <v>24</v>
      </c>
      <c r="K37" s="7" t="s">
        <v>532</v>
      </c>
      <c r="L37" s="7" t="s">
        <v>677</v>
      </c>
      <c r="M37" s="3" t="s">
        <v>19</v>
      </c>
      <c r="N37" s="5">
        <v>43312</v>
      </c>
      <c r="O37" s="5">
        <v>46965</v>
      </c>
      <c r="P37" s="3" t="s">
        <v>2821</v>
      </c>
      <c r="Q37" s="3" t="s">
        <v>25</v>
      </c>
      <c r="R37" s="3" t="s">
        <v>2888</v>
      </c>
      <c r="S37" s="1" t="s">
        <v>22</v>
      </c>
    </row>
    <row r="38" spans="1:19" ht="25.5" x14ac:dyDescent="0.2">
      <c r="A38" s="1">
        <v>143</v>
      </c>
      <c r="B38" s="3" t="s">
        <v>2507</v>
      </c>
      <c r="C3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8" s="116" t="s">
        <v>1922</v>
      </c>
      <c r="E38" s="1" t="s">
        <v>23</v>
      </c>
      <c r="F38" s="3" t="s">
        <v>2477</v>
      </c>
      <c r="G38" s="1">
        <v>244</v>
      </c>
      <c r="H38" s="3" t="s">
        <v>624</v>
      </c>
      <c r="I38" s="3" t="s">
        <v>27</v>
      </c>
      <c r="J38" s="1" t="s">
        <v>24</v>
      </c>
      <c r="K38" s="7" t="s">
        <v>532</v>
      </c>
      <c r="L38" s="7" t="s">
        <v>2544</v>
      </c>
      <c r="M38" s="3" t="s">
        <v>19</v>
      </c>
      <c r="N38" s="5">
        <v>42674</v>
      </c>
      <c r="O38" s="5">
        <v>46326</v>
      </c>
      <c r="P38" s="3" t="s">
        <v>2821</v>
      </c>
      <c r="Q38" s="3" t="s">
        <v>25</v>
      </c>
      <c r="R38" s="3" t="s">
        <v>2888</v>
      </c>
      <c r="S38" s="1" t="s">
        <v>22</v>
      </c>
    </row>
    <row r="39" spans="1:19" ht="25.5" x14ac:dyDescent="0.2">
      <c r="A39" s="1">
        <v>144</v>
      </c>
      <c r="B39" s="3" t="s">
        <v>2508</v>
      </c>
      <c r="C3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39" s="116" t="s">
        <v>1922</v>
      </c>
      <c r="E39" s="1" t="s">
        <v>23</v>
      </c>
      <c r="F39" s="3" t="s">
        <v>2477</v>
      </c>
      <c r="G39" s="1">
        <v>244</v>
      </c>
      <c r="H39" s="3" t="s">
        <v>624</v>
      </c>
      <c r="I39" s="3" t="s">
        <v>27</v>
      </c>
      <c r="J39" s="1" t="s">
        <v>24</v>
      </c>
      <c r="K39" s="7" t="s">
        <v>532</v>
      </c>
      <c r="L39" s="7" t="s">
        <v>2922</v>
      </c>
      <c r="M39" s="3" t="s">
        <v>19</v>
      </c>
      <c r="N39" s="5">
        <v>42886</v>
      </c>
      <c r="O39" s="5">
        <v>46538</v>
      </c>
      <c r="P39" s="3" t="s">
        <v>2821</v>
      </c>
      <c r="Q39" s="3" t="s">
        <v>25</v>
      </c>
      <c r="R39" s="3" t="s">
        <v>2888</v>
      </c>
      <c r="S39" s="1" t="s">
        <v>22</v>
      </c>
    </row>
    <row r="40" spans="1:19" ht="25.5" x14ac:dyDescent="0.2">
      <c r="A40" s="1">
        <v>145</v>
      </c>
      <c r="B40" s="3" t="s">
        <v>2509</v>
      </c>
      <c r="C4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40" s="116" t="s">
        <v>1922</v>
      </c>
      <c r="E40" s="1" t="s">
        <v>23</v>
      </c>
      <c r="F40" s="3" t="s">
        <v>2477</v>
      </c>
      <c r="G40" s="1">
        <v>244</v>
      </c>
      <c r="H40" s="3" t="s">
        <v>624</v>
      </c>
      <c r="I40" s="3" t="s">
        <v>27</v>
      </c>
      <c r="J40" s="1" t="s">
        <v>24</v>
      </c>
      <c r="K40" s="7" t="s">
        <v>532</v>
      </c>
      <c r="L40" s="7" t="s">
        <v>2923</v>
      </c>
      <c r="M40" s="3" t="s">
        <v>19</v>
      </c>
      <c r="N40" s="5">
        <v>42674</v>
      </c>
      <c r="O40" s="5">
        <v>46326</v>
      </c>
      <c r="P40" s="3" t="s">
        <v>2821</v>
      </c>
      <c r="Q40" s="3" t="s">
        <v>25</v>
      </c>
      <c r="R40" s="3" t="s">
        <v>2888</v>
      </c>
      <c r="S40" s="1" t="s">
        <v>22</v>
      </c>
    </row>
    <row r="41" spans="1:19" ht="25.5" x14ac:dyDescent="0.2">
      <c r="A41" s="1">
        <v>146</v>
      </c>
      <c r="B41" s="3" t="s">
        <v>2502</v>
      </c>
      <c r="C4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41" s="116" t="s">
        <v>1922</v>
      </c>
      <c r="E41" s="1" t="s">
        <v>23</v>
      </c>
      <c r="F41" s="3" t="s">
        <v>2477</v>
      </c>
      <c r="G41" s="1">
        <v>244</v>
      </c>
      <c r="H41" s="3" t="s">
        <v>624</v>
      </c>
      <c r="I41" s="3" t="s">
        <v>27</v>
      </c>
      <c r="J41" s="1" t="s">
        <v>24</v>
      </c>
      <c r="K41" s="7" t="s">
        <v>532</v>
      </c>
      <c r="L41" s="7" t="s">
        <v>674</v>
      </c>
      <c r="M41" s="3" t="s">
        <v>19</v>
      </c>
      <c r="N41" s="5">
        <v>42886</v>
      </c>
      <c r="O41" s="5">
        <v>46538</v>
      </c>
      <c r="P41" s="3" t="s">
        <v>2821</v>
      </c>
      <c r="Q41" s="3" t="s">
        <v>25</v>
      </c>
      <c r="R41" s="3" t="s">
        <v>2888</v>
      </c>
      <c r="S41" s="1" t="s">
        <v>22</v>
      </c>
    </row>
    <row r="42" spans="1:19" ht="25.5" x14ac:dyDescent="0.2">
      <c r="A42" s="1">
        <v>147</v>
      </c>
      <c r="B42" s="3" t="s">
        <v>2501</v>
      </c>
      <c r="C4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42" s="116" t="s">
        <v>1922</v>
      </c>
      <c r="E42" s="1" t="s">
        <v>23</v>
      </c>
      <c r="F42" s="3" t="s">
        <v>2477</v>
      </c>
      <c r="G42" s="1">
        <v>244</v>
      </c>
      <c r="H42" s="3" t="s">
        <v>624</v>
      </c>
      <c r="I42" s="3" t="s">
        <v>27</v>
      </c>
      <c r="J42" s="1" t="s">
        <v>24</v>
      </c>
      <c r="K42" s="7" t="s">
        <v>532</v>
      </c>
      <c r="L42" s="7" t="s">
        <v>2924</v>
      </c>
      <c r="M42" s="3" t="s">
        <v>19</v>
      </c>
      <c r="N42" s="5">
        <v>44255</v>
      </c>
      <c r="O42" s="5">
        <v>47907</v>
      </c>
      <c r="P42" s="3" t="s">
        <v>2821</v>
      </c>
      <c r="Q42" s="3" t="s">
        <v>25</v>
      </c>
      <c r="R42" s="3" t="s">
        <v>2888</v>
      </c>
      <c r="S42" s="1" t="s">
        <v>22</v>
      </c>
    </row>
    <row r="43" spans="1:19" ht="25.5" x14ac:dyDescent="0.2">
      <c r="A43" s="1">
        <v>148</v>
      </c>
      <c r="B43" s="3" t="s">
        <v>2503</v>
      </c>
      <c r="C4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43" s="116" t="s">
        <v>1922</v>
      </c>
      <c r="E43" s="1" t="s">
        <v>23</v>
      </c>
      <c r="F43" s="3" t="s">
        <v>2477</v>
      </c>
      <c r="G43" s="1">
        <v>244</v>
      </c>
      <c r="H43" s="3" t="s">
        <v>624</v>
      </c>
      <c r="I43" s="3" t="s">
        <v>27</v>
      </c>
      <c r="J43" s="1" t="s">
        <v>24</v>
      </c>
      <c r="K43" s="7" t="s">
        <v>532</v>
      </c>
      <c r="L43" s="7" t="s">
        <v>675</v>
      </c>
      <c r="M43" s="3" t="s">
        <v>19</v>
      </c>
      <c r="N43" s="5">
        <v>42674</v>
      </c>
      <c r="O43" s="5">
        <v>46326</v>
      </c>
      <c r="P43" s="3" t="s">
        <v>2821</v>
      </c>
      <c r="Q43" s="3" t="s">
        <v>25</v>
      </c>
      <c r="R43" s="3" t="s">
        <v>2888</v>
      </c>
      <c r="S43" s="1" t="s">
        <v>22</v>
      </c>
    </row>
    <row r="44" spans="1:19" ht="25.5" x14ac:dyDescent="0.2">
      <c r="A44" s="1">
        <v>149</v>
      </c>
      <c r="B44" s="3" t="s">
        <v>2504</v>
      </c>
      <c r="C4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44" s="116" t="s">
        <v>1922</v>
      </c>
      <c r="E44" s="1" t="s">
        <v>23</v>
      </c>
      <c r="F44" s="3" t="s">
        <v>2477</v>
      </c>
      <c r="G44" s="1">
        <v>244</v>
      </c>
      <c r="H44" s="3" t="s">
        <v>624</v>
      </c>
      <c r="I44" s="3" t="s">
        <v>27</v>
      </c>
      <c r="J44" s="1" t="s">
        <v>24</v>
      </c>
      <c r="K44" s="7" t="s">
        <v>532</v>
      </c>
      <c r="L44" s="7" t="s">
        <v>2925</v>
      </c>
      <c r="M44" s="3" t="s">
        <v>19</v>
      </c>
      <c r="N44" s="5">
        <v>42825</v>
      </c>
      <c r="O44" s="5">
        <v>46477</v>
      </c>
      <c r="P44" s="3" t="s">
        <v>2821</v>
      </c>
      <c r="Q44" s="3" t="s">
        <v>25</v>
      </c>
      <c r="R44" s="3" t="s">
        <v>2888</v>
      </c>
      <c r="S44" s="1" t="s">
        <v>22</v>
      </c>
    </row>
    <row r="45" spans="1:19" ht="25.5" x14ac:dyDescent="0.2">
      <c r="A45" s="1">
        <v>150</v>
      </c>
      <c r="B45" s="3" t="s">
        <v>2505</v>
      </c>
      <c r="C4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da Paz, 244, Barra de Jangada - Jaboatão dos Guararapes</v>
      </c>
      <c r="D45" s="117" t="s">
        <v>2648</v>
      </c>
      <c r="E45" s="1" t="s">
        <v>23</v>
      </c>
      <c r="F45" s="3" t="s">
        <v>2477</v>
      </c>
      <c r="G45" s="1">
        <v>244</v>
      </c>
      <c r="H45" s="3" t="s">
        <v>624</v>
      </c>
      <c r="I45" s="3" t="s">
        <v>27</v>
      </c>
      <c r="J45" s="1" t="s">
        <v>24</v>
      </c>
      <c r="K45" s="7" t="s">
        <v>532</v>
      </c>
      <c r="L45" s="7" t="s">
        <v>715</v>
      </c>
      <c r="M45" s="3" t="s">
        <v>19</v>
      </c>
      <c r="N45" s="5">
        <v>42674</v>
      </c>
      <c r="O45" s="5">
        <v>46326</v>
      </c>
      <c r="P45" s="3" t="s">
        <v>2821</v>
      </c>
      <c r="Q45" s="3" t="s">
        <v>25</v>
      </c>
      <c r="R45" s="3" t="s">
        <v>2888</v>
      </c>
      <c r="S45" s="1" t="s">
        <v>22</v>
      </c>
    </row>
    <row r="46" spans="1:19" ht="25.5" x14ac:dyDescent="0.2">
      <c r="A46" s="1">
        <v>151</v>
      </c>
      <c r="B46" s="3" t="s">
        <v>2588</v>
      </c>
      <c r="C4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46" s="116" t="s">
        <v>1922</v>
      </c>
      <c r="E46" s="1" t="s">
        <v>23</v>
      </c>
      <c r="F46" s="3" t="s">
        <v>2561</v>
      </c>
      <c r="G46" s="1">
        <v>381</v>
      </c>
      <c r="H46" s="3" t="s">
        <v>769</v>
      </c>
      <c r="I46" s="3" t="s">
        <v>27</v>
      </c>
      <c r="J46" s="1" t="s">
        <v>24</v>
      </c>
      <c r="K46" s="1" t="s">
        <v>532</v>
      </c>
      <c r="L46" s="4" t="s">
        <v>2615</v>
      </c>
      <c r="M46" s="25" t="s">
        <v>19</v>
      </c>
      <c r="N46" s="5">
        <v>43496</v>
      </c>
      <c r="O46" s="5">
        <v>47149</v>
      </c>
      <c r="P46" s="3" t="s">
        <v>2821</v>
      </c>
      <c r="Q46" s="3" t="s">
        <v>20</v>
      </c>
      <c r="R46" s="3" t="s">
        <v>2888</v>
      </c>
      <c r="S46" s="1" t="s">
        <v>22</v>
      </c>
    </row>
    <row r="47" spans="1:19" ht="25.5" x14ac:dyDescent="0.2">
      <c r="A47" s="1">
        <v>152</v>
      </c>
      <c r="B47" s="3" t="s">
        <v>2587</v>
      </c>
      <c r="C4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47" s="116" t="s">
        <v>1922</v>
      </c>
      <c r="E47" s="1" t="s">
        <v>23</v>
      </c>
      <c r="F47" s="3" t="s">
        <v>2561</v>
      </c>
      <c r="G47" s="1">
        <v>381</v>
      </c>
      <c r="H47" s="3" t="s">
        <v>769</v>
      </c>
      <c r="I47" s="3" t="s">
        <v>27</v>
      </c>
      <c r="J47" s="1" t="s">
        <v>24</v>
      </c>
      <c r="K47" s="1" t="s">
        <v>532</v>
      </c>
      <c r="L47" s="7" t="s">
        <v>2614</v>
      </c>
      <c r="M47" s="25" t="s">
        <v>19</v>
      </c>
      <c r="N47" s="5">
        <v>44742</v>
      </c>
      <c r="O47" s="5">
        <v>48395</v>
      </c>
      <c r="P47" s="3" t="s">
        <v>2821</v>
      </c>
      <c r="Q47" s="3" t="s">
        <v>20</v>
      </c>
      <c r="R47" s="3" t="s">
        <v>2888</v>
      </c>
      <c r="S47" s="1" t="s">
        <v>22</v>
      </c>
    </row>
    <row r="48" spans="1:19" ht="25.5" x14ac:dyDescent="0.2">
      <c r="A48" s="1">
        <v>153</v>
      </c>
      <c r="B48" s="3" t="s">
        <v>2586</v>
      </c>
      <c r="C4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48" s="116" t="s">
        <v>1922</v>
      </c>
      <c r="E48" s="1" t="s">
        <v>23</v>
      </c>
      <c r="F48" s="3" t="s">
        <v>2561</v>
      </c>
      <c r="G48" s="1">
        <v>381</v>
      </c>
      <c r="H48" s="3" t="s">
        <v>769</v>
      </c>
      <c r="I48" s="3" t="s">
        <v>27</v>
      </c>
      <c r="J48" s="1" t="s">
        <v>24</v>
      </c>
      <c r="K48" s="1" t="s">
        <v>532</v>
      </c>
      <c r="L48" s="7" t="s">
        <v>2613</v>
      </c>
      <c r="M48" s="25" t="s">
        <v>19</v>
      </c>
      <c r="N48" s="5">
        <v>44104</v>
      </c>
      <c r="O48" s="5">
        <v>47756</v>
      </c>
      <c r="P48" s="3" t="s">
        <v>2821</v>
      </c>
      <c r="Q48" s="3" t="s">
        <v>20</v>
      </c>
      <c r="R48" s="3" t="s">
        <v>2888</v>
      </c>
      <c r="S48" s="1" t="s">
        <v>22</v>
      </c>
    </row>
    <row r="49" spans="1:19" ht="25.5" x14ac:dyDescent="0.2">
      <c r="A49" s="1">
        <v>154</v>
      </c>
      <c r="B49" s="3" t="s">
        <v>2585</v>
      </c>
      <c r="C4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49" s="116" t="s">
        <v>1922</v>
      </c>
      <c r="E49" s="1" t="s">
        <v>23</v>
      </c>
      <c r="F49" s="3" t="s">
        <v>2561</v>
      </c>
      <c r="G49" s="1">
        <v>381</v>
      </c>
      <c r="H49" s="3" t="s">
        <v>769</v>
      </c>
      <c r="I49" s="3" t="s">
        <v>27</v>
      </c>
      <c r="J49" s="1" t="s">
        <v>24</v>
      </c>
      <c r="K49" s="1" t="s">
        <v>532</v>
      </c>
      <c r="L49" s="7" t="s">
        <v>2928</v>
      </c>
      <c r="M49" s="25" t="s">
        <v>19</v>
      </c>
      <c r="N49" s="5">
        <v>42674</v>
      </c>
      <c r="O49" s="5">
        <v>46326</v>
      </c>
      <c r="P49" s="3" t="s">
        <v>2821</v>
      </c>
      <c r="Q49" s="3" t="s">
        <v>20</v>
      </c>
      <c r="R49" s="3" t="s">
        <v>2888</v>
      </c>
      <c r="S49" s="1" t="s">
        <v>22</v>
      </c>
    </row>
    <row r="50" spans="1:19" ht="25.5" x14ac:dyDescent="0.2">
      <c r="A50" s="1">
        <v>155</v>
      </c>
      <c r="B50" s="3" t="s">
        <v>2584</v>
      </c>
      <c r="C5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0" s="116" t="s">
        <v>1922</v>
      </c>
      <c r="E50" s="1" t="s">
        <v>23</v>
      </c>
      <c r="F50" s="3" t="s">
        <v>2561</v>
      </c>
      <c r="G50" s="1">
        <v>381</v>
      </c>
      <c r="H50" s="3" t="s">
        <v>769</v>
      </c>
      <c r="I50" s="3" t="s">
        <v>27</v>
      </c>
      <c r="J50" s="1" t="s">
        <v>24</v>
      </c>
      <c r="K50" s="1" t="s">
        <v>532</v>
      </c>
      <c r="L50" s="7" t="s">
        <v>2611</v>
      </c>
      <c r="M50" s="25" t="s">
        <v>19</v>
      </c>
      <c r="N50" s="5">
        <v>45107</v>
      </c>
      <c r="O50" s="5">
        <v>48760</v>
      </c>
      <c r="P50" s="3" t="s">
        <v>2821</v>
      </c>
      <c r="Q50" s="3" t="s">
        <v>20</v>
      </c>
      <c r="R50" s="3" t="s">
        <v>2888</v>
      </c>
      <c r="S50" s="1" t="s">
        <v>22</v>
      </c>
    </row>
    <row r="51" spans="1:19" ht="25.5" x14ac:dyDescent="0.2">
      <c r="A51" s="1">
        <v>156</v>
      </c>
      <c r="B51" s="3" t="s">
        <v>2583</v>
      </c>
      <c r="C5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1" s="116" t="s">
        <v>1922</v>
      </c>
      <c r="E51" s="1" t="s">
        <v>23</v>
      </c>
      <c r="F51" s="3" t="s">
        <v>2561</v>
      </c>
      <c r="G51" s="1">
        <v>381</v>
      </c>
      <c r="H51" s="3" t="s">
        <v>769</v>
      </c>
      <c r="I51" s="3" t="s">
        <v>27</v>
      </c>
      <c r="J51" s="1" t="s">
        <v>24</v>
      </c>
      <c r="K51" s="1" t="s">
        <v>532</v>
      </c>
      <c r="L51" s="7" t="s">
        <v>2929</v>
      </c>
      <c r="M51" s="25" t="s">
        <v>19</v>
      </c>
      <c r="N51" s="5">
        <v>44804</v>
      </c>
      <c r="O51" s="5">
        <v>48457</v>
      </c>
      <c r="P51" s="3" t="s">
        <v>2821</v>
      </c>
      <c r="Q51" s="3" t="s">
        <v>20</v>
      </c>
      <c r="R51" s="3" t="s">
        <v>2888</v>
      </c>
      <c r="S51" s="1" t="s">
        <v>22</v>
      </c>
    </row>
    <row r="52" spans="1:19" ht="25.5" x14ac:dyDescent="0.2">
      <c r="A52" s="1">
        <v>157</v>
      </c>
      <c r="B52" s="3" t="s">
        <v>2582</v>
      </c>
      <c r="C5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2" s="116" t="s">
        <v>1922</v>
      </c>
      <c r="E52" s="1" t="s">
        <v>23</v>
      </c>
      <c r="F52" s="3" t="s">
        <v>2561</v>
      </c>
      <c r="G52" s="1">
        <v>381</v>
      </c>
      <c r="H52" s="3" t="s">
        <v>769</v>
      </c>
      <c r="I52" s="3" t="s">
        <v>27</v>
      </c>
      <c r="J52" s="1" t="s">
        <v>24</v>
      </c>
      <c r="K52" s="1" t="s">
        <v>532</v>
      </c>
      <c r="L52" s="7" t="s">
        <v>2930</v>
      </c>
      <c r="M52" s="25" t="s">
        <v>19</v>
      </c>
      <c r="N52" s="5">
        <v>45199</v>
      </c>
      <c r="O52" s="5">
        <v>48852</v>
      </c>
      <c r="P52" s="3" t="s">
        <v>2821</v>
      </c>
      <c r="Q52" s="3" t="s">
        <v>20</v>
      </c>
      <c r="R52" s="3" t="s">
        <v>2888</v>
      </c>
      <c r="S52" s="1" t="s">
        <v>22</v>
      </c>
    </row>
    <row r="53" spans="1:19" ht="25.5" x14ac:dyDescent="0.2">
      <c r="A53" s="1">
        <v>158</v>
      </c>
      <c r="B53" s="3" t="s">
        <v>2581</v>
      </c>
      <c r="C5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3" s="116" t="s">
        <v>1922</v>
      </c>
      <c r="E53" s="1" t="s">
        <v>23</v>
      </c>
      <c r="F53" s="3" t="s">
        <v>2561</v>
      </c>
      <c r="G53" s="1">
        <v>381</v>
      </c>
      <c r="H53" s="3" t="s">
        <v>769</v>
      </c>
      <c r="I53" s="3" t="s">
        <v>27</v>
      </c>
      <c r="J53" s="1" t="s">
        <v>24</v>
      </c>
      <c r="K53" s="1" t="s">
        <v>532</v>
      </c>
      <c r="L53" s="7" t="s">
        <v>2931</v>
      </c>
      <c r="M53" s="25" t="s">
        <v>19</v>
      </c>
      <c r="N53" s="5">
        <v>45138</v>
      </c>
      <c r="O53" s="5">
        <v>48791</v>
      </c>
      <c r="P53" s="3" t="s">
        <v>2821</v>
      </c>
      <c r="Q53" s="3" t="s">
        <v>20</v>
      </c>
      <c r="R53" s="3" t="s">
        <v>2888</v>
      </c>
      <c r="S53" s="1" t="s">
        <v>22</v>
      </c>
    </row>
    <row r="54" spans="1:19" ht="25.5" x14ac:dyDescent="0.2">
      <c r="A54" s="1">
        <v>159</v>
      </c>
      <c r="B54" s="3" t="s">
        <v>2580</v>
      </c>
      <c r="C5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4" s="116" t="s">
        <v>1922</v>
      </c>
      <c r="E54" s="1" t="s">
        <v>23</v>
      </c>
      <c r="F54" s="3" t="s">
        <v>2561</v>
      </c>
      <c r="G54" s="1">
        <v>381</v>
      </c>
      <c r="H54" s="3" t="s">
        <v>769</v>
      </c>
      <c r="I54" s="3" t="s">
        <v>27</v>
      </c>
      <c r="J54" s="1" t="s">
        <v>24</v>
      </c>
      <c r="K54" s="1" t="s">
        <v>532</v>
      </c>
      <c r="L54" s="7" t="s">
        <v>2932</v>
      </c>
      <c r="M54" s="25" t="s">
        <v>19</v>
      </c>
      <c r="N54" s="5">
        <v>42674</v>
      </c>
      <c r="O54" s="5">
        <v>46326</v>
      </c>
      <c r="P54" s="3" t="s">
        <v>2821</v>
      </c>
      <c r="Q54" s="3" t="s">
        <v>20</v>
      </c>
      <c r="R54" s="3" t="s">
        <v>2888</v>
      </c>
      <c r="S54" s="1" t="s">
        <v>22</v>
      </c>
    </row>
    <row r="55" spans="1:19" ht="25.5" x14ac:dyDescent="0.2">
      <c r="A55" s="1">
        <v>160</v>
      </c>
      <c r="B55" s="3" t="s">
        <v>2579</v>
      </c>
      <c r="C5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5" s="116" t="s">
        <v>1922</v>
      </c>
      <c r="E55" s="1" t="s">
        <v>23</v>
      </c>
      <c r="F55" s="3" t="s">
        <v>2561</v>
      </c>
      <c r="G55" s="1">
        <v>381</v>
      </c>
      <c r="H55" s="3" t="s">
        <v>769</v>
      </c>
      <c r="I55" s="3" t="s">
        <v>27</v>
      </c>
      <c r="J55" s="1" t="s">
        <v>24</v>
      </c>
      <c r="K55" s="1" t="s">
        <v>532</v>
      </c>
      <c r="L55" s="7" t="s">
        <v>2933</v>
      </c>
      <c r="M55" s="25" t="s">
        <v>19</v>
      </c>
      <c r="N55" s="5">
        <v>45322</v>
      </c>
      <c r="O55" s="5">
        <v>48975</v>
      </c>
      <c r="P55" s="3" t="s">
        <v>2821</v>
      </c>
      <c r="Q55" s="3" t="s">
        <v>20</v>
      </c>
      <c r="R55" s="3" t="s">
        <v>2888</v>
      </c>
      <c r="S55" s="1" t="s">
        <v>22</v>
      </c>
    </row>
    <row r="56" spans="1:19" ht="25.5" x14ac:dyDescent="0.2">
      <c r="A56" s="1">
        <v>161</v>
      </c>
      <c r="B56" s="3" t="s">
        <v>2578</v>
      </c>
      <c r="C5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6" s="116" t="s">
        <v>1922</v>
      </c>
      <c r="E56" s="1" t="s">
        <v>23</v>
      </c>
      <c r="F56" s="3" t="s">
        <v>2561</v>
      </c>
      <c r="G56" s="1">
        <v>381</v>
      </c>
      <c r="H56" s="3" t="s">
        <v>769</v>
      </c>
      <c r="I56" s="3" t="s">
        <v>27</v>
      </c>
      <c r="J56" s="1" t="s">
        <v>24</v>
      </c>
      <c r="K56" s="1" t="s">
        <v>532</v>
      </c>
      <c r="L56" s="7" t="s">
        <v>2934</v>
      </c>
      <c r="M56" s="25" t="s">
        <v>19</v>
      </c>
      <c r="N56" s="5">
        <v>44347</v>
      </c>
      <c r="O56" s="5">
        <v>47999</v>
      </c>
      <c r="P56" s="3" t="s">
        <v>2821</v>
      </c>
      <c r="Q56" s="3" t="s">
        <v>20</v>
      </c>
      <c r="R56" s="3" t="s">
        <v>2888</v>
      </c>
      <c r="S56" s="1" t="s">
        <v>22</v>
      </c>
    </row>
    <row r="57" spans="1:19" ht="25.5" x14ac:dyDescent="0.2">
      <c r="A57" s="1">
        <v>162</v>
      </c>
      <c r="B57" s="3" t="s">
        <v>2577</v>
      </c>
      <c r="C5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7" s="116" t="s">
        <v>1922</v>
      </c>
      <c r="E57" s="1" t="s">
        <v>23</v>
      </c>
      <c r="F57" s="3" t="s">
        <v>2561</v>
      </c>
      <c r="G57" s="1">
        <v>381</v>
      </c>
      <c r="H57" s="3" t="s">
        <v>769</v>
      </c>
      <c r="I57" s="3" t="s">
        <v>27</v>
      </c>
      <c r="J57" s="1" t="s">
        <v>24</v>
      </c>
      <c r="K57" s="1" t="s">
        <v>532</v>
      </c>
      <c r="L57" s="7" t="s">
        <v>2935</v>
      </c>
      <c r="M57" s="25" t="s">
        <v>19</v>
      </c>
      <c r="N57" s="5">
        <v>43616</v>
      </c>
      <c r="O57" s="5">
        <v>47269</v>
      </c>
      <c r="P57" s="3" t="s">
        <v>2821</v>
      </c>
      <c r="Q57" s="3" t="s">
        <v>20</v>
      </c>
      <c r="R57" s="3" t="s">
        <v>2888</v>
      </c>
      <c r="S57" s="1" t="s">
        <v>22</v>
      </c>
    </row>
    <row r="58" spans="1:19" ht="25.5" x14ac:dyDescent="0.2">
      <c r="A58" s="1">
        <v>163</v>
      </c>
      <c r="B58" s="3" t="s">
        <v>2576</v>
      </c>
      <c r="C5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8" s="116" t="s">
        <v>1922</v>
      </c>
      <c r="E58" s="1" t="s">
        <v>23</v>
      </c>
      <c r="F58" s="3" t="s">
        <v>2561</v>
      </c>
      <c r="G58" s="1">
        <v>381</v>
      </c>
      <c r="H58" s="3" t="s">
        <v>769</v>
      </c>
      <c r="I58" s="3" t="s">
        <v>27</v>
      </c>
      <c r="J58" s="1" t="s">
        <v>24</v>
      </c>
      <c r="K58" s="1" t="s">
        <v>532</v>
      </c>
      <c r="L58" s="7" t="s">
        <v>2936</v>
      </c>
      <c r="M58" s="25" t="s">
        <v>19</v>
      </c>
      <c r="N58" s="5">
        <v>42825</v>
      </c>
      <c r="O58" s="5">
        <v>46477</v>
      </c>
      <c r="P58" s="3" t="s">
        <v>2821</v>
      </c>
      <c r="Q58" s="3" t="s">
        <v>20</v>
      </c>
      <c r="R58" s="3" t="s">
        <v>2888</v>
      </c>
      <c r="S58" s="1" t="s">
        <v>22</v>
      </c>
    </row>
    <row r="59" spans="1:19" ht="25.5" x14ac:dyDescent="0.2">
      <c r="A59" s="1">
        <v>164</v>
      </c>
      <c r="B59" s="3" t="s">
        <v>2575</v>
      </c>
      <c r="C5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59" s="116" t="s">
        <v>1922</v>
      </c>
      <c r="E59" s="1" t="s">
        <v>23</v>
      </c>
      <c r="F59" s="3" t="s">
        <v>2561</v>
      </c>
      <c r="G59" s="1">
        <v>381</v>
      </c>
      <c r="H59" s="3" t="s">
        <v>769</v>
      </c>
      <c r="I59" s="3" t="s">
        <v>27</v>
      </c>
      <c r="J59" s="1" t="s">
        <v>24</v>
      </c>
      <c r="K59" s="1" t="s">
        <v>532</v>
      </c>
      <c r="L59" s="7" t="s">
        <v>2937</v>
      </c>
      <c r="M59" s="25" t="s">
        <v>19</v>
      </c>
      <c r="N59" s="5">
        <v>44742</v>
      </c>
      <c r="O59" s="5">
        <v>48395</v>
      </c>
      <c r="P59" s="3" t="s">
        <v>2821</v>
      </c>
      <c r="Q59" s="3" t="s">
        <v>20</v>
      </c>
      <c r="R59" s="3" t="s">
        <v>2888</v>
      </c>
      <c r="S59" s="1" t="s">
        <v>22</v>
      </c>
    </row>
    <row r="60" spans="1:19" ht="25.5" x14ac:dyDescent="0.2">
      <c r="A60" s="1">
        <v>165</v>
      </c>
      <c r="B60" s="3" t="s">
        <v>2574</v>
      </c>
      <c r="C6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0" s="116" t="s">
        <v>1922</v>
      </c>
      <c r="E60" s="1" t="s">
        <v>23</v>
      </c>
      <c r="F60" s="3" t="s">
        <v>2561</v>
      </c>
      <c r="G60" s="1">
        <v>381</v>
      </c>
      <c r="H60" s="3" t="s">
        <v>769</v>
      </c>
      <c r="I60" s="3" t="s">
        <v>27</v>
      </c>
      <c r="J60" s="1" t="s">
        <v>24</v>
      </c>
      <c r="K60" s="1" t="s">
        <v>532</v>
      </c>
      <c r="L60" s="7" t="s">
        <v>2938</v>
      </c>
      <c r="M60" s="25" t="s">
        <v>19</v>
      </c>
      <c r="N60" s="5">
        <v>44742</v>
      </c>
      <c r="O60" s="5">
        <v>48395</v>
      </c>
      <c r="P60" s="3" t="s">
        <v>2821</v>
      </c>
      <c r="Q60" s="3" t="s">
        <v>20</v>
      </c>
      <c r="R60" s="3" t="s">
        <v>2888</v>
      </c>
      <c r="S60" s="1" t="s">
        <v>22</v>
      </c>
    </row>
    <row r="61" spans="1:19" ht="25.5" x14ac:dyDescent="0.2">
      <c r="A61" s="1">
        <v>166</v>
      </c>
      <c r="B61" s="3" t="s">
        <v>2573</v>
      </c>
      <c r="C6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1" s="116" t="s">
        <v>1922</v>
      </c>
      <c r="E61" s="1" t="s">
        <v>23</v>
      </c>
      <c r="F61" s="3" t="s">
        <v>2561</v>
      </c>
      <c r="G61" s="1">
        <v>381</v>
      </c>
      <c r="H61" s="3" t="s">
        <v>769</v>
      </c>
      <c r="I61" s="3" t="s">
        <v>27</v>
      </c>
      <c r="J61" s="1" t="s">
        <v>24</v>
      </c>
      <c r="K61" s="1" t="s">
        <v>532</v>
      </c>
      <c r="L61" s="7" t="s">
        <v>2600</v>
      </c>
      <c r="M61" s="25" t="s">
        <v>19</v>
      </c>
      <c r="N61" s="5">
        <v>42674</v>
      </c>
      <c r="O61" s="5">
        <v>46326</v>
      </c>
      <c r="P61" s="3" t="s">
        <v>2821</v>
      </c>
      <c r="Q61" s="3" t="s">
        <v>20</v>
      </c>
      <c r="R61" s="3" t="s">
        <v>2888</v>
      </c>
      <c r="S61" s="1" t="s">
        <v>22</v>
      </c>
    </row>
    <row r="62" spans="1:19" ht="25.5" x14ac:dyDescent="0.2">
      <c r="A62" s="1">
        <v>167</v>
      </c>
      <c r="B62" s="3" t="s">
        <v>2572</v>
      </c>
      <c r="C6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2" s="116" t="s">
        <v>1922</v>
      </c>
      <c r="E62" s="1" t="s">
        <v>23</v>
      </c>
      <c r="F62" s="3" t="s">
        <v>2561</v>
      </c>
      <c r="G62" s="1">
        <v>381</v>
      </c>
      <c r="H62" s="3" t="s">
        <v>769</v>
      </c>
      <c r="I62" s="3" t="s">
        <v>27</v>
      </c>
      <c r="J62" s="1" t="s">
        <v>24</v>
      </c>
      <c r="K62" s="1" t="s">
        <v>532</v>
      </c>
      <c r="L62" s="7" t="s">
        <v>2599</v>
      </c>
      <c r="M62" s="25" t="s">
        <v>19</v>
      </c>
      <c r="N62" s="5">
        <v>44742</v>
      </c>
      <c r="O62" s="5">
        <v>48395</v>
      </c>
      <c r="P62" s="3" t="s">
        <v>2821</v>
      </c>
      <c r="Q62" s="3" t="s">
        <v>20</v>
      </c>
      <c r="R62" s="3" t="s">
        <v>2888</v>
      </c>
      <c r="S62" s="1" t="s">
        <v>22</v>
      </c>
    </row>
    <row r="63" spans="1:19" ht="25.5" x14ac:dyDescent="0.2">
      <c r="A63" s="1">
        <v>168</v>
      </c>
      <c r="B63" s="3" t="s">
        <v>2571</v>
      </c>
      <c r="C6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3" s="116" t="s">
        <v>1922</v>
      </c>
      <c r="E63" s="1" t="s">
        <v>23</v>
      </c>
      <c r="F63" s="3" t="s">
        <v>2561</v>
      </c>
      <c r="G63" s="1">
        <v>381</v>
      </c>
      <c r="H63" s="3" t="s">
        <v>769</v>
      </c>
      <c r="I63" s="3" t="s">
        <v>27</v>
      </c>
      <c r="J63" s="1" t="s">
        <v>24</v>
      </c>
      <c r="K63" s="1" t="s">
        <v>532</v>
      </c>
      <c r="L63" s="7" t="s">
        <v>2598</v>
      </c>
      <c r="M63" s="25" t="s">
        <v>19</v>
      </c>
      <c r="N63" s="5">
        <v>44742</v>
      </c>
      <c r="O63" s="5">
        <v>48395</v>
      </c>
      <c r="P63" s="3" t="s">
        <v>2821</v>
      </c>
      <c r="Q63" s="3" t="s">
        <v>20</v>
      </c>
      <c r="R63" s="3" t="s">
        <v>2888</v>
      </c>
      <c r="S63" s="1" t="s">
        <v>22</v>
      </c>
    </row>
    <row r="64" spans="1:19" ht="25.5" x14ac:dyDescent="0.2">
      <c r="A64" s="1">
        <v>169</v>
      </c>
      <c r="B64" s="3" t="s">
        <v>2568</v>
      </c>
      <c r="C6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4" s="116" t="s">
        <v>1922</v>
      </c>
      <c r="E64" s="1" t="s">
        <v>23</v>
      </c>
      <c r="F64" s="3" t="s">
        <v>2561</v>
      </c>
      <c r="G64" s="1">
        <v>381</v>
      </c>
      <c r="H64" s="3" t="s">
        <v>769</v>
      </c>
      <c r="I64" s="3" t="s">
        <v>27</v>
      </c>
      <c r="J64" s="1" t="s">
        <v>24</v>
      </c>
      <c r="K64" s="1" t="s">
        <v>532</v>
      </c>
      <c r="L64" s="7" t="s">
        <v>2595</v>
      </c>
      <c r="M64" s="25" t="s">
        <v>19</v>
      </c>
      <c r="N64" s="5">
        <v>43343</v>
      </c>
      <c r="O64" s="5">
        <v>46996</v>
      </c>
      <c r="P64" s="3" t="s">
        <v>2821</v>
      </c>
      <c r="Q64" s="3" t="s">
        <v>20</v>
      </c>
      <c r="R64" s="3" t="s">
        <v>2888</v>
      </c>
      <c r="S64" s="1" t="s">
        <v>22</v>
      </c>
    </row>
    <row r="65" spans="1:19" ht="31.5" customHeight="1" x14ac:dyDescent="0.2">
      <c r="A65" s="1">
        <v>170</v>
      </c>
      <c r="B65" s="3" t="s">
        <v>2569</v>
      </c>
      <c r="C6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5" s="116" t="s">
        <v>1922</v>
      </c>
      <c r="E65" s="1" t="s">
        <v>23</v>
      </c>
      <c r="F65" s="3" t="s">
        <v>2561</v>
      </c>
      <c r="G65" s="1">
        <v>381</v>
      </c>
      <c r="H65" s="3" t="s">
        <v>769</v>
      </c>
      <c r="I65" s="3" t="s">
        <v>27</v>
      </c>
      <c r="J65" s="1" t="s">
        <v>24</v>
      </c>
      <c r="K65" s="1" t="s">
        <v>532</v>
      </c>
      <c r="L65" s="7" t="s">
        <v>2939</v>
      </c>
      <c r="M65" s="25" t="s">
        <v>19</v>
      </c>
      <c r="N65" s="5">
        <v>44347</v>
      </c>
      <c r="O65" s="5">
        <v>47999</v>
      </c>
      <c r="P65" s="3" t="s">
        <v>2821</v>
      </c>
      <c r="Q65" s="3" t="s">
        <v>20</v>
      </c>
      <c r="R65" s="3" t="s">
        <v>2888</v>
      </c>
      <c r="S65" s="1" t="s">
        <v>22</v>
      </c>
    </row>
    <row r="66" spans="1:19" ht="22.5" customHeight="1" x14ac:dyDescent="0.2">
      <c r="A66" s="1">
        <v>171</v>
      </c>
      <c r="B66" s="3" t="s">
        <v>2570</v>
      </c>
      <c r="C6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6" s="116" t="s">
        <v>1922</v>
      </c>
      <c r="E66" s="1" t="s">
        <v>23</v>
      </c>
      <c r="F66" s="3" t="s">
        <v>2561</v>
      </c>
      <c r="G66" s="1">
        <v>381</v>
      </c>
      <c r="H66" s="3" t="s">
        <v>769</v>
      </c>
      <c r="I66" s="3" t="s">
        <v>27</v>
      </c>
      <c r="J66" s="1" t="s">
        <v>24</v>
      </c>
      <c r="K66" s="1" t="s">
        <v>532</v>
      </c>
      <c r="L66" s="7" t="s">
        <v>2597</v>
      </c>
      <c r="M66" s="25" t="s">
        <v>19</v>
      </c>
      <c r="N66" s="5">
        <v>42825</v>
      </c>
      <c r="O66" s="5">
        <v>46477</v>
      </c>
      <c r="P66" s="3" t="s">
        <v>2821</v>
      </c>
      <c r="Q66" s="3" t="s">
        <v>20</v>
      </c>
      <c r="R66" s="3" t="s">
        <v>2888</v>
      </c>
      <c r="S66" s="1" t="s">
        <v>22</v>
      </c>
    </row>
    <row r="67" spans="1:19" ht="32.25" customHeight="1" x14ac:dyDescent="0.2">
      <c r="A67" s="1">
        <v>172</v>
      </c>
      <c r="B67" s="3" t="s">
        <v>2567</v>
      </c>
      <c r="C6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7" s="116" t="s">
        <v>1922</v>
      </c>
      <c r="E67" s="1" t="s">
        <v>23</v>
      </c>
      <c r="F67" s="3" t="s">
        <v>2561</v>
      </c>
      <c r="G67" s="1">
        <v>381</v>
      </c>
      <c r="H67" s="3" t="s">
        <v>769</v>
      </c>
      <c r="I67" s="3" t="s">
        <v>27</v>
      </c>
      <c r="J67" s="1" t="s">
        <v>24</v>
      </c>
      <c r="K67" s="1" t="s">
        <v>532</v>
      </c>
      <c r="L67" s="7" t="s">
        <v>2940</v>
      </c>
      <c r="M67" s="25" t="s">
        <v>19</v>
      </c>
      <c r="N67" s="5">
        <v>42886</v>
      </c>
      <c r="O67" s="5">
        <v>46538</v>
      </c>
      <c r="P67" s="3" t="s">
        <v>2821</v>
      </c>
      <c r="Q67" s="3" t="s">
        <v>20</v>
      </c>
      <c r="R67" s="3" t="s">
        <v>2888</v>
      </c>
      <c r="S67" s="1" t="s">
        <v>22</v>
      </c>
    </row>
    <row r="68" spans="1:19" ht="32.25" customHeight="1" x14ac:dyDescent="0.2">
      <c r="A68" s="1">
        <v>173</v>
      </c>
      <c r="B68" s="3" t="s">
        <v>2566</v>
      </c>
      <c r="C6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8" s="116" t="s">
        <v>1922</v>
      </c>
      <c r="E68" s="1" t="s">
        <v>23</v>
      </c>
      <c r="F68" s="3" t="s">
        <v>2561</v>
      </c>
      <c r="G68" s="1">
        <v>381</v>
      </c>
      <c r="H68" s="3" t="s">
        <v>769</v>
      </c>
      <c r="I68" s="3" t="s">
        <v>27</v>
      </c>
      <c r="J68" s="1" t="s">
        <v>24</v>
      </c>
      <c r="K68" s="1" t="s">
        <v>532</v>
      </c>
      <c r="L68" s="7" t="s">
        <v>2941</v>
      </c>
      <c r="M68" s="25" t="s">
        <v>19</v>
      </c>
      <c r="N68" s="5">
        <v>42674</v>
      </c>
      <c r="O68" s="5">
        <v>46326</v>
      </c>
      <c r="P68" s="3" t="s">
        <v>2821</v>
      </c>
      <c r="Q68" s="3" t="s">
        <v>20</v>
      </c>
      <c r="R68" s="3" t="s">
        <v>2888</v>
      </c>
      <c r="S68" s="1" t="s">
        <v>22</v>
      </c>
    </row>
    <row r="69" spans="1:19" ht="37.5" customHeight="1" x14ac:dyDescent="0.2">
      <c r="A69" s="1">
        <v>174</v>
      </c>
      <c r="B69" s="3" t="s">
        <v>2565</v>
      </c>
      <c r="C6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69" s="116" t="s">
        <v>1922</v>
      </c>
      <c r="E69" s="1" t="s">
        <v>23</v>
      </c>
      <c r="F69" s="3" t="s">
        <v>2561</v>
      </c>
      <c r="G69" s="1">
        <v>381</v>
      </c>
      <c r="H69" s="3" t="s">
        <v>769</v>
      </c>
      <c r="I69" s="3" t="s">
        <v>27</v>
      </c>
      <c r="J69" s="1" t="s">
        <v>24</v>
      </c>
      <c r="K69" s="1" t="s">
        <v>532</v>
      </c>
      <c r="L69" s="7" t="s">
        <v>2942</v>
      </c>
      <c r="M69" s="25" t="s">
        <v>19</v>
      </c>
      <c r="N69" s="5">
        <v>44804</v>
      </c>
      <c r="O69" s="5">
        <v>48457</v>
      </c>
      <c r="P69" s="3" t="s">
        <v>2821</v>
      </c>
      <c r="Q69" s="3" t="s">
        <v>20</v>
      </c>
      <c r="R69" s="3" t="s">
        <v>2888</v>
      </c>
      <c r="S69" s="1" t="s">
        <v>22</v>
      </c>
    </row>
    <row r="70" spans="1:19" ht="37.5" customHeight="1" x14ac:dyDescent="0.2">
      <c r="A70" s="1">
        <v>175</v>
      </c>
      <c r="B70" s="3" t="s">
        <v>2564</v>
      </c>
      <c r="C7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70" s="116" t="s">
        <v>1922</v>
      </c>
      <c r="E70" s="1" t="s">
        <v>23</v>
      </c>
      <c r="F70" s="3" t="s">
        <v>2561</v>
      </c>
      <c r="G70" s="1">
        <v>381</v>
      </c>
      <c r="H70" s="3" t="s">
        <v>769</v>
      </c>
      <c r="I70" s="3" t="s">
        <v>27</v>
      </c>
      <c r="J70" s="1" t="s">
        <v>24</v>
      </c>
      <c r="K70" s="1" t="s">
        <v>532</v>
      </c>
      <c r="L70" s="7" t="s">
        <v>2943</v>
      </c>
      <c r="M70" s="25" t="s">
        <v>19</v>
      </c>
      <c r="N70" s="5">
        <v>43281</v>
      </c>
      <c r="O70" s="5">
        <v>46934</v>
      </c>
      <c r="P70" s="3" t="s">
        <v>2821</v>
      </c>
      <c r="Q70" s="3" t="s">
        <v>20</v>
      </c>
      <c r="R70" s="3" t="s">
        <v>2888</v>
      </c>
      <c r="S70" s="1" t="s">
        <v>22</v>
      </c>
    </row>
    <row r="71" spans="1:19" ht="29.25" customHeight="1" x14ac:dyDescent="0.2">
      <c r="A71" s="1">
        <v>176</v>
      </c>
      <c r="B71" s="3" t="s">
        <v>2563</v>
      </c>
      <c r="C7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71" s="116" t="s">
        <v>1922</v>
      </c>
      <c r="E71" s="1" t="s">
        <v>23</v>
      </c>
      <c r="F71" s="3" t="s">
        <v>2561</v>
      </c>
      <c r="G71" s="1">
        <v>381</v>
      </c>
      <c r="H71" s="3" t="s">
        <v>769</v>
      </c>
      <c r="I71" s="3" t="s">
        <v>27</v>
      </c>
      <c r="J71" s="1" t="s">
        <v>24</v>
      </c>
      <c r="K71" s="1" t="s">
        <v>532</v>
      </c>
      <c r="L71" s="7" t="s">
        <v>2590</v>
      </c>
      <c r="M71" s="25" t="s">
        <v>19</v>
      </c>
      <c r="N71" s="5">
        <v>44742</v>
      </c>
      <c r="O71" s="5">
        <v>48395</v>
      </c>
      <c r="P71" s="3" t="s">
        <v>2821</v>
      </c>
      <c r="Q71" s="3" t="s">
        <v>20</v>
      </c>
      <c r="R71" s="3" t="s">
        <v>2888</v>
      </c>
      <c r="S71" s="1" t="s">
        <v>22</v>
      </c>
    </row>
    <row r="72" spans="1:19" ht="25.5" x14ac:dyDescent="0.2">
      <c r="A72" s="1">
        <v>177</v>
      </c>
      <c r="B72" s="3" t="s">
        <v>2572</v>
      </c>
      <c r="C7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72" s="116" t="s">
        <v>1922</v>
      </c>
      <c r="E72" s="1" t="s">
        <v>23</v>
      </c>
      <c r="F72" s="3" t="s">
        <v>2561</v>
      </c>
      <c r="G72" s="1">
        <v>381</v>
      </c>
      <c r="H72" s="3" t="s">
        <v>769</v>
      </c>
      <c r="I72" s="3" t="s">
        <v>27</v>
      </c>
      <c r="J72" s="1" t="s">
        <v>24</v>
      </c>
      <c r="K72" s="1" t="s">
        <v>532</v>
      </c>
      <c r="L72" s="7" t="s">
        <v>2944</v>
      </c>
      <c r="M72" s="25" t="s">
        <v>19</v>
      </c>
      <c r="N72" s="5">
        <v>42674</v>
      </c>
      <c r="O72" s="5">
        <v>46326</v>
      </c>
      <c r="P72" s="3" t="s">
        <v>2821</v>
      </c>
      <c r="Q72" s="3" t="s">
        <v>20</v>
      </c>
      <c r="R72" s="3" t="s">
        <v>2888</v>
      </c>
      <c r="S72" s="1" t="s">
        <v>22</v>
      </c>
    </row>
    <row r="73" spans="1:19" ht="25.5" x14ac:dyDescent="0.2">
      <c r="A73" s="1">
        <v>178</v>
      </c>
      <c r="B73" s="3" t="s">
        <v>2945</v>
      </c>
      <c r="C7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Cárceres, 381, Candeias - Jaboatão dos Guararapes</v>
      </c>
      <c r="D73" s="116" t="s">
        <v>1922</v>
      </c>
      <c r="E73" s="1" t="s">
        <v>23</v>
      </c>
      <c r="F73" s="3" t="s">
        <v>2561</v>
      </c>
      <c r="G73" s="1">
        <v>381</v>
      </c>
      <c r="H73" s="3" t="s">
        <v>769</v>
      </c>
      <c r="I73" s="3" t="s">
        <v>27</v>
      </c>
      <c r="J73" s="1" t="s">
        <v>24</v>
      </c>
      <c r="K73" s="1" t="s">
        <v>484</v>
      </c>
      <c r="L73" s="7" t="s">
        <v>31</v>
      </c>
      <c r="M73" s="25" t="s">
        <v>31</v>
      </c>
      <c r="N73" s="5" t="s">
        <v>31</v>
      </c>
      <c r="O73" s="5" t="s">
        <v>31</v>
      </c>
      <c r="P73" s="3" t="s">
        <v>2821</v>
      </c>
      <c r="Q73" s="3" t="s">
        <v>20</v>
      </c>
      <c r="R73" s="3" t="s">
        <v>2888</v>
      </c>
      <c r="S73" s="1" t="s">
        <v>22</v>
      </c>
    </row>
    <row r="74" spans="1:19" ht="25.5" x14ac:dyDescent="0.2">
      <c r="A74" s="1">
        <v>179</v>
      </c>
      <c r="B74" s="3" t="s">
        <v>2946</v>
      </c>
      <c r="C7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Praça Professor Fleming, 117, Jaqueira - Recife</v>
      </c>
      <c r="D74" s="116" t="s">
        <v>1922</v>
      </c>
      <c r="E74" s="1" t="s">
        <v>721</v>
      </c>
      <c r="F74" s="3" t="s">
        <v>722</v>
      </c>
      <c r="G74" s="1">
        <v>117</v>
      </c>
      <c r="H74" s="3" t="s">
        <v>723</v>
      </c>
      <c r="I74" s="3" t="s">
        <v>719</v>
      </c>
      <c r="J74" s="1" t="s">
        <v>24</v>
      </c>
      <c r="K74" s="7" t="s">
        <v>2947</v>
      </c>
      <c r="L74" s="7" t="s">
        <v>31</v>
      </c>
      <c r="M74" s="3" t="s">
        <v>31</v>
      </c>
      <c r="N74" s="5" t="s">
        <v>31</v>
      </c>
      <c r="O74" s="5" t="s">
        <v>31</v>
      </c>
      <c r="P74" s="3" t="s">
        <v>2821</v>
      </c>
      <c r="Q74" s="3" t="s">
        <v>20</v>
      </c>
      <c r="R74" s="3" t="s">
        <v>1197</v>
      </c>
      <c r="S74" s="1" t="s">
        <v>22</v>
      </c>
    </row>
    <row r="75" spans="1:19" ht="25.5" x14ac:dyDescent="0.2">
      <c r="A75" s="1">
        <v>180</v>
      </c>
      <c r="B75" s="3" t="s">
        <v>2948</v>
      </c>
      <c r="C7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Praça Professor Fleming, 145, Jaqueira - Recife</v>
      </c>
      <c r="D75" s="116" t="s">
        <v>1922</v>
      </c>
      <c r="E75" s="1" t="s">
        <v>721</v>
      </c>
      <c r="F75" s="3" t="s">
        <v>722</v>
      </c>
      <c r="G75" s="1">
        <v>145</v>
      </c>
      <c r="H75" s="3" t="s">
        <v>723</v>
      </c>
      <c r="I75" s="3" t="s">
        <v>719</v>
      </c>
      <c r="J75" s="1" t="s">
        <v>24</v>
      </c>
      <c r="K75" s="7" t="s">
        <v>532</v>
      </c>
      <c r="L75" s="7" t="s">
        <v>732</v>
      </c>
      <c r="M75" s="3" t="s">
        <v>19</v>
      </c>
      <c r="N75" s="5">
        <v>43496</v>
      </c>
      <c r="O75" s="5">
        <v>47149</v>
      </c>
      <c r="P75" s="3" t="s">
        <v>2821</v>
      </c>
      <c r="Q75" s="3" t="s">
        <v>20</v>
      </c>
      <c r="R75" s="3" t="s">
        <v>1197</v>
      </c>
      <c r="S75" s="1" t="s">
        <v>22</v>
      </c>
    </row>
    <row r="76" spans="1:19" ht="25.5" x14ac:dyDescent="0.2">
      <c r="A76" s="1">
        <v>181</v>
      </c>
      <c r="B76" s="3" t="s">
        <v>2949</v>
      </c>
      <c r="C7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Praça Professor Fleming, 783, Jaqueira - Recife</v>
      </c>
      <c r="D76" s="116" t="s">
        <v>1922</v>
      </c>
      <c r="E76" s="1" t="s">
        <v>721</v>
      </c>
      <c r="F76" s="3" t="s">
        <v>722</v>
      </c>
      <c r="G76" s="1">
        <v>783</v>
      </c>
      <c r="H76" s="3" t="s">
        <v>723</v>
      </c>
      <c r="I76" s="3" t="s">
        <v>719</v>
      </c>
      <c r="J76" s="1" t="s">
        <v>24</v>
      </c>
      <c r="K76" s="7" t="s">
        <v>532</v>
      </c>
      <c r="L76" s="7" t="s">
        <v>731</v>
      </c>
      <c r="M76" s="3" t="s">
        <v>19</v>
      </c>
      <c r="N76" s="5">
        <v>43616</v>
      </c>
      <c r="O76" s="5">
        <v>47269</v>
      </c>
      <c r="P76" s="3" t="s">
        <v>2821</v>
      </c>
      <c r="Q76" s="3" t="s">
        <v>20</v>
      </c>
      <c r="R76" s="3" t="s">
        <v>1197</v>
      </c>
      <c r="S76" s="1" t="s">
        <v>22</v>
      </c>
    </row>
    <row r="77" spans="1:19" ht="25.5" x14ac:dyDescent="0.2">
      <c r="A77" s="1">
        <v>182</v>
      </c>
      <c r="B77" s="3" t="s">
        <v>2950</v>
      </c>
      <c r="C7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Muniz Tavares, 115, Jaqueira - Recife</v>
      </c>
      <c r="D77" s="116" t="s">
        <v>1922</v>
      </c>
      <c r="E77" s="1" t="s">
        <v>23</v>
      </c>
      <c r="F77" s="3" t="s">
        <v>726</v>
      </c>
      <c r="G77" s="1">
        <v>115</v>
      </c>
      <c r="H77" s="3" t="s">
        <v>723</v>
      </c>
      <c r="I77" s="3" t="s">
        <v>719</v>
      </c>
      <c r="J77" s="7" t="s">
        <v>24</v>
      </c>
      <c r="K77" s="7" t="s">
        <v>532</v>
      </c>
      <c r="L77" s="7" t="s">
        <v>735</v>
      </c>
      <c r="M77" s="3" t="s">
        <v>19</v>
      </c>
      <c r="N77" s="5">
        <v>43951</v>
      </c>
      <c r="O77" s="5">
        <v>47603</v>
      </c>
      <c r="P77" s="3" t="s">
        <v>2821</v>
      </c>
      <c r="Q77" s="3" t="s">
        <v>20</v>
      </c>
      <c r="R77" s="3" t="s">
        <v>1197</v>
      </c>
      <c r="S77" s="1" t="s">
        <v>22</v>
      </c>
    </row>
    <row r="78" spans="1:19" ht="25.5" x14ac:dyDescent="0.2">
      <c r="A78" s="1">
        <v>183</v>
      </c>
      <c r="B78" s="3" t="s">
        <v>2951</v>
      </c>
      <c r="C7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Muniz Tavares, 147, Jaqueira - Recife</v>
      </c>
      <c r="D78" s="116" t="s">
        <v>1922</v>
      </c>
      <c r="E78" s="1" t="s">
        <v>23</v>
      </c>
      <c r="F78" s="3" t="s">
        <v>726</v>
      </c>
      <c r="G78" s="1">
        <v>147</v>
      </c>
      <c r="H78" s="3" t="s">
        <v>723</v>
      </c>
      <c r="I78" s="3" t="s">
        <v>719</v>
      </c>
      <c r="J78" s="7" t="s">
        <v>24</v>
      </c>
      <c r="K78" s="7" t="s">
        <v>532</v>
      </c>
      <c r="L78" s="7" t="s">
        <v>2952</v>
      </c>
      <c r="M78" s="3" t="s">
        <v>19</v>
      </c>
      <c r="N78" s="5">
        <v>45565</v>
      </c>
      <c r="O78" s="5">
        <v>49217</v>
      </c>
      <c r="P78" s="3" t="s">
        <v>2821</v>
      </c>
      <c r="Q78" s="3" t="s">
        <v>20</v>
      </c>
      <c r="R78" s="3" t="s">
        <v>1197</v>
      </c>
      <c r="S78" s="1" t="s">
        <v>22</v>
      </c>
    </row>
    <row r="79" spans="1:19" ht="25.5" x14ac:dyDescent="0.2">
      <c r="A79" s="1">
        <v>184</v>
      </c>
      <c r="B79" s="3" t="s">
        <v>2953</v>
      </c>
      <c r="C7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Padre Roma, 291, Parnamirim - Recife</v>
      </c>
      <c r="D79" s="117" t="s">
        <v>2648</v>
      </c>
      <c r="E79" s="1" t="s">
        <v>23</v>
      </c>
      <c r="F79" s="3" t="s">
        <v>2954</v>
      </c>
      <c r="G79" s="1">
        <v>291</v>
      </c>
      <c r="H79" s="3" t="s">
        <v>724</v>
      </c>
      <c r="I79" s="3" t="s">
        <v>719</v>
      </c>
      <c r="J79" s="7" t="s">
        <v>24</v>
      </c>
      <c r="K79" s="7" t="s">
        <v>532</v>
      </c>
      <c r="L79" s="7" t="s">
        <v>2955</v>
      </c>
      <c r="M79" s="3" t="s">
        <v>19</v>
      </c>
      <c r="N79" s="5">
        <v>45382</v>
      </c>
      <c r="O79" s="5">
        <v>49034</v>
      </c>
      <c r="P79" s="3" t="s">
        <v>2821</v>
      </c>
      <c r="Q79" s="3" t="s">
        <v>20</v>
      </c>
      <c r="R79" s="3" t="s">
        <v>1197</v>
      </c>
      <c r="S79" s="1" t="s">
        <v>22</v>
      </c>
    </row>
    <row r="80" spans="1:19" ht="25.5" x14ac:dyDescent="0.2">
      <c r="A80" s="1">
        <v>185</v>
      </c>
      <c r="B80" s="3" t="s">
        <v>2956</v>
      </c>
      <c r="C8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Muniz Tavares, 72, Jaqueira - Recife</v>
      </c>
      <c r="D80" s="116" t="s">
        <v>1922</v>
      </c>
      <c r="E80" s="1" t="s">
        <v>23</v>
      </c>
      <c r="F80" s="3" t="s">
        <v>726</v>
      </c>
      <c r="G80" s="1">
        <v>72</v>
      </c>
      <c r="H80" s="3" t="s">
        <v>723</v>
      </c>
      <c r="I80" s="3" t="s">
        <v>719</v>
      </c>
      <c r="J80" s="7" t="s">
        <v>24</v>
      </c>
      <c r="K80" s="7" t="s">
        <v>532</v>
      </c>
      <c r="L80" s="7" t="s">
        <v>2957</v>
      </c>
      <c r="M80" s="3" t="s">
        <v>19</v>
      </c>
      <c r="N80" s="5">
        <v>43281</v>
      </c>
      <c r="O80" s="5">
        <v>46934</v>
      </c>
      <c r="P80" s="3" t="s">
        <v>2821</v>
      </c>
      <c r="Q80" s="3" t="s">
        <v>20</v>
      </c>
      <c r="R80" s="3" t="s">
        <v>1197</v>
      </c>
      <c r="S80" s="1" t="s">
        <v>22</v>
      </c>
    </row>
    <row r="81" spans="1:19" ht="25.5" x14ac:dyDescent="0.2">
      <c r="A81" s="1">
        <v>186</v>
      </c>
      <c r="B81" s="3" t="s">
        <v>2958</v>
      </c>
      <c r="C81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Sebastião Alves, 273, Tamarineira - Recife</v>
      </c>
      <c r="D81" s="116" t="s">
        <v>1922</v>
      </c>
      <c r="E81" s="1" t="s">
        <v>23</v>
      </c>
      <c r="F81" s="3" t="s">
        <v>2959</v>
      </c>
      <c r="G81" s="1">
        <v>273</v>
      </c>
      <c r="H81" s="3" t="s">
        <v>2036</v>
      </c>
      <c r="I81" s="3" t="s">
        <v>719</v>
      </c>
      <c r="J81" s="7" t="s">
        <v>18</v>
      </c>
      <c r="K81" s="7" t="s">
        <v>532</v>
      </c>
      <c r="L81" s="7" t="s">
        <v>2960</v>
      </c>
      <c r="M81" s="3" t="s">
        <v>19</v>
      </c>
      <c r="N81" s="5">
        <v>42825</v>
      </c>
      <c r="O81" s="5">
        <v>46477</v>
      </c>
      <c r="P81" s="3" t="s">
        <v>2821</v>
      </c>
      <c r="Q81" s="3" t="s">
        <v>20</v>
      </c>
      <c r="R81" s="3" t="s">
        <v>1197</v>
      </c>
      <c r="S81" s="1" t="s">
        <v>22</v>
      </c>
    </row>
    <row r="82" spans="1:19" ht="25.5" x14ac:dyDescent="0.2">
      <c r="A82" s="1">
        <v>187</v>
      </c>
      <c r="B82" s="3" t="s">
        <v>2961</v>
      </c>
      <c r="C82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Padre Roma, 246, Parnamirim - Recife</v>
      </c>
      <c r="D82" s="116" t="s">
        <v>1922</v>
      </c>
      <c r="E82" s="1" t="s">
        <v>23</v>
      </c>
      <c r="F82" s="3" t="s">
        <v>2954</v>
      </c>
      <c r="G82" s="1">
        <v>246</v>
      </c>
      <c r="H82" s="3" t="s">
        <v>724</v>
      </c>
      <c r="I82" s="3" t="s">
        <v>719</v>
      </c>
      <c r="J82" s="7" t="s">
        <v>18</v>
      </c>
      <c r="K82" s="7" t="s">
        <v>532</v>
      </c>
      <c r="L82" s="7" t="s">
        <v>2967</v>
      </c>
      <c r="M82" s="3" t="s">
        <v>19</v>
      </c>
      <c r="N82" s="5">
        <v>44804</v>
      </c>
      <c r="O82" s="5">
        <v>48457</v>
      </c>
      <c r="P82" s="3" t="s">
        <v>2821</v>
      </c>
      <c r="Q82" s="3" t="s">
        <v>20</v>
      </c>
      <c r="R82" s="3" t="s">
        <v>1197</v>
      </c>
      <c r="S82" s="1" t="s">
        <v>22</v>
      </c>
    </row>
    <row r="83" spans="1:19" ht="25.5" x14ac:dyDescent="0.2">
      <c r="A83" s="1">
        <v>188</v>
      </c>
      <c r="B83" s="3" t="s">
        <v>2966</v>
      </c>
      <c r="C83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Afonso Celso, 246, Tamarineira - Recife</v>
      </c>
      <c r="D83" s="116" t="s">
        <v>1922</v>
      </c>
      <c r="E83" s="1" t="s">
        <v>23</v>
      </c>
      <c r="F83" s="3" t="s">
        <v>2964</v>
      </c>
      <c r="G83" s="1">
        <v>246</v>
      </c>
      <c r="H83" s="3" t="s">
        <v>2036</v>
      </c>
      <c r="I83" s="3" t="s">
        <v>719</v>
      </c>
      <c r="J83" s="7" t="s">
        <v>24</v>
      </c>
      <c r="K83" s="7" t="s">
        <v>532</v>
      </c>
      <c r="L83" s="7" t="s">
        <v>2962</v>
      </c>
      <c r="M83" s="3" t="s">
        <v>19</v>
      </c>
      <c r="N83" s="5">
        <v>43708</v>
      </c>
      <c r="O83" s="5">
        <v>47361</v>
      </c>
      <c r="P83" s="3" t="s">
        <v>2821</v>
      </c>
      <c r="Q83" s="3" t="s">
        <v>20</v>
      </c>
      <c r="R83" s="3" t="s">
        <v>1197</v>
      </c>
      <c r="S83" s="1" t="s">
        <v>22</v>
      </c>
    </row>
    <row r="84" spans="1:19" ht="25.5" x14ac:dyDescent="0.2">
      <c r="A84" s="1">
        <v>189</v>
      </c>
      <c r="B84" s="3" t="s">
        <v>2963</v>
      </c>
      <c r="C84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Afonso Celso, 203, Tamarineira - Recife</v>
      </c>
      <c r="D84" s="116" t="s">
        <v>1922</v>
      </c>
      <c r="E84" s="1" t="s">
        <v>23</v>
      </c>
      <c r="F84" s="3" t="s">
        <v>2964</v>
      </c>
      <c r="G84" s="1">
        <v>203</v>
      </c>
      <c r="H84" s="3" t="s">
        <v>2036</v>
      </c>
      <c r="I84" s="3" t="s">
        <v>719</v>
      </c>
      <c r="J84" s="7" t="s">
        <v>18</v>
      </c>
      <c r="K84" s="7" t="s">
        <v>532</v>
      </c>
      <c r="L84" s="7" t="s">
        <v>2965</v>
      </c>
      <c r="M84" s="3" t="s">
        <v>19</v>
      </c>
      <c r="N84" s="5">
        <v>45350</v>
      </c>
      <c r="O84" s="5">
        <v>49003</v>
      </c>
      <c r="P84" s="3" t="s">
        <v>2821</v>
      </c>
      <c r="Q84" s="3" t="s">
        <v>20</v>
      </c>
      <c r="R84" s="3" t="s">
        <v>1197</v>
      </c>
      <c r="S84" s="1" t="s">
        <v>22</v>
      </c>
    </row>
    <row r="85" spans="1:19" ht="25.5" x14ac:dyDescent="0.2">
      <c r="A85" s="1">
        <v>190</v>
      </c>
      <c r="B85" s="3" t="s">
        <v>179</v>
      </c>
      <c r="C85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Estrada da Batalha, 1832, Jardim Jordão - Jaboatão dos Guararapes</v>
      </c>
      <c r="D85" s="116" t="s">
        <v>1922</v>
      </c>
      <c r="E85" s="1" t="s">
        <v>17</v>
      </c>
      <c r="F85" s="3" t="s">
        <v>180</v>
      </c>
      <c r="G85" s="6">
        <v>1832</v>
      </c>
      <c r="H85" s="3" t="s">
        <v>181</v>
      </c>
      <c r="I85" s="3" t="s">
        <v>27</v>
      </c>
      <c r="J85" s="1" t="s">
        <v>36</v>
      </c>
      <c r="K85" s="1" t="s">
        <v>489</v>
      </c>
      <c r="L85" s="7" t="s">
        <v>2968</v>
      </c>
      <c r="M85" s="3" t="s">
        <v>191</v>
      </c>
      <c r="N85" s="5">
        <v>45199</v>
      </c>
      <c r="O85" s="5">
        <v>47026</v>
      </c>
      <c r="P85" s="1" t="s">
        <v>55</v>
      </c>
      <c r="Q85" s="3" t="s">
        <v>20</v>
      </c>
      <c r="R85" s="3" t="s">
        <v>1197</v>
      </c>
      <c r="S85" s="1" t="s">
        <v>22</v>
      </c>
    </row>
    <row r="86" spans="1:19" ht="38.25" x14ac:dyDescent="0.2">
      <c r="A86" s="1">
        <v>191</v>
      </c>
      <c r="B86" s="3" t="s">
        <v>182</v>
      </c>
      <c r="C86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Orlando Coelho da Silva, 31, Jardim Jordão - Jaboatão dos Guararapes</v>
      </c>
      <c r="D86" s="116" t="s">
        <v>1922</v>
      </c>
      <c r="E86" s="1" t="s">
        <v>23</v>
      </c>
      <c r="F86" s="3" t="s">
        <v>183</v>
      </c>
      <c r="G86" s="1">
        <v>31</v>
      </c>
      <c r="H86" s="3" t="s">
        <v>181</v>
      </c>
      <c r="I86" s="3" t="s">
        <v>27</v>
      </c>
      <c r="J86" s="1" t="s">
        <v>36</v>
      </c>
      <c r="K86" s="1" t="s">
        <v>489</v>
      </c>
      <c r="L86" s="7" t="s">
        <v>2969</v>
      </c>
      <c r="M86" s="3" t="s">
        <v>359</v>
      </c>
      <c r="N86" s="5">
        <v>45716</v>
      </c>
      <c r="O86" s="5">
        <v>47542</v>
      </c>
      <c r="P86" s="1" t="s">
        <v>55</v>
      </c>
      <c r="Q86" s="3" t="s">
        <v>20</v>
      </c>
      <c r="R86" s="3" t="s">
        <v>1197</v>
      </c>
      <c r="S86" s="1" t="s">
        <v>22</v>
      </c>
    </row>
    <row r="87" spans="1:19" ht="38.25" x14ac:dyDescent="0.2">
      <c r="A87" s="1">
        <v>192</v>
      </c>
      <c r="B87" s="3" t="s">
        <v>2970</v>
      </c>
      <c r="C87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José Alves Bezerra, 125, Prazeres - Jaboatão dos Guararapes</v>
      </c>
      <c r="D87" s="116" t="s">
        <v>1922</v>
      </c>
      <c r="E87" s="1" t="s">
        <v>23</v>
      </c>
      <c r="F87" s="3" t="s">
        <v>1514</v>
      </c>
      <c r="G87" s="1">
        <v>125</v>
      </c>
      <c r="H87" s="3" t="s">
        <v>185</v>
      </c>
      <c r="I87" s="3" t="s">
        <v>27</v>
      </c>
      <c r="J87" s="1" t="s">
        <v>36</v>
      </c>
      <c r="K87" s="1" t="s">
        <v>489</v>
      </c>
      <c r="L87" s="4" t="s">
        <v>1522</v>
      </c>
      <c r="M87" s="25" t="s">
        <v>359</v>
      </c>
      <c r="N87" s="5">
        <v>44742</v>
      </c>
      <c r="O87" s="5">
        <v>46568</v>
      </c>
      <c r="P87" s="1" t="s">
        <v>55</v>
      </c>
      <c r="Q87" s="3" t="s">
        <v>20</v>
      </c>
      <c r="R87" s="3" t="s">
        <v>1197</v>
      </c>
      <c r="S87" s="1" t="s">
        <v>22</v>
      </c>
    </row>
    <row r="88" spans="1:19" ht="38.25" x14ac:dyDescent="0.2">
      <c r="A88" s="1">
        <v>193</v>
      </c>
      <c r="B88" s="3" t="s">
        <v>184</v>
      </c>
      <c r="C88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Avenida Doutor Júlio Maranhão, 3062, Prazeres - Jaboatão dos Guararapes</v>
      </c>
      <c r="D88" s="116" t="s">
        <v>1922</v>
      </c>
      <c r="E88" s="1" t="s">
        <v>34</v>
      </c>
      <c r="F88" s="3" t="s">
        <v>2971</v>
      </c>
      <c r="G88" s="6">
        <v>3062</v>
      </c>
      <c r="H88" s="3" t="s">
        <v>185</v>
      </c>
      <c r="I88" s="3" t="s">
        <v>27</v>
      </c>
      <c r="J88" s="1" t="s">
        <v>28</v>
      </c>
      <c r="K88" s="1" t="s">
        <v>489</v>
      </c>
      <c r="L88" s="7" t="s">
        <v>2972</v>
      </c>
      <c r="M88" s="3" t="s">
        <v>29</v>
      </c>
      <c r="N88" s="5">
        <v>45199</v>
      </c>
      <c r="O88" s="5" t="s">
        <v>2976</v>
      </c>
      <c r="P88" s="1" t="s">
        <v>55</v>
      </c>
      <c r="Q88" s="3" t="s">
        <v>20</v>
      </c>
      <c r="R88" s="3" t="s">
        <v>1197</v>
      </c>
      <c r="S88" s="1" t="s">
        <v>22</v>
      </c>
    </row>
    <row r="89" spans="1:19" ht="38.25" x14ac:dyDescent="0.2">
      <c r="A89" s="1">
        <v>194</v>
      </c>
      <c r="B89" s="3" t="s">
        <v>186</v>
      </c>
      <c r="C89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Rua República Eslovaca, 325, Prazeres - Jaboatão dos Guararapes</v>
      </c>
      <c r="D89" s="116" t="s">
        <v>1922</v>
      </c>
      <c r="E89" s="1" t="s">
        <v>23</v>
      </c>
      <c r="F89" s="3" t="s">
        <v>187</v>
      </c>
      <c r="G89" s="1">
        <v>325</v>
      </c>
      <c r="H89" s="3" t="s">
        <v>185</v>
      </c>
      <c r="I89" s="3" t="s">
        <v>27</v>
      </c>
      <c r="J89" s="1" t="s">
        <v>36</v>
      </c>
      <c r="K89" s="1" t="s">
        <v>2973</v>
      </c>
      <c r="L89" s="7" t="s">
        <v>31</v>
      </c>
      <c r="M89" s="25" t="s">
        <v>31</v>
      </c>
      <c r="N89" s="5" t="s">
        <v>31</v>
      </c>
      <c r="O89" s="5" t="s">
        <v>31</v>
      </c>
      <c r="P89" s="1" t="s">
        <v>55</v>
      </c>
      <c r="Q89" s="3" t="s">
        <v>20</v>
      </c>
      <c r="R89" s="3" t="s">
        <v>1197</v>
      </c>
      <c r="S89" s="1" t="s">
        <v>22</v>
      </c>
    </row>
    <row r="90" spans="1:19" ht="38.25" x14ac:dyDescent="0.2">
      <c r="A90" s="1">
        <v>195</v>
      </c>
      <c r="B90" s="3" t="s">
        <v>2974</v>
      </c>
      <c r="C90" s="3" t="str">
        <f xml:space="preserve"> Fiscalizacoes7[[#This Row],[Logradouro]] &amp;" "&amp; Fiscalizacoes7[[#This Row],[Endereco]]&amp;", " &amp;Fiscalizacoes7[[#This Row],[Numero]] &amp;", "&amp;Fiscalizacoes7[[#This Row],[Bairro]] &amp; " - "&amp;Fiscalizacoes7[[#This Row],[Cidade]]</f>
        <v>Rodovia BR 101 Sul Km 83,7, , Prazeres - Jaboatão dos Guararapes</v>
      </c>
      <c r="D90" s="116" t="s">
        <v>1922</v>
      </c>
      <c r="E90" s="1" t="s">
        <v>26</v>
      </c>
      <c r="F90" s="3" t="s">
        <v>2975</v>
      </c>
      <c r="G90" s="1"/>
      <c r="H90" s="3" t="s">
        <v>185</v>
      </c>
      <c r="I90" s="3" t="s">
        <v>27</v>
      </c>
      <c r="J90" s="1" t="s">
        <v>28</v>
      </c>
      <c r="K90" s="1" t="s">
        <v>489</v>
      </c>
      <c r="L90" s="4" t="s">
        <v>1526</v>
      </c>
      <c r="M90" s="3" t="s">
        <v>29</v>
      </c>
      <c r="N90" s="5">
        <v>45107</v>
      </c>
      <c r="O90" s="5">
        <v>46934</v>
      </c>
      <c r="P90" s="1" t="s">
        <v>55</v>
      </c>
      <c r="Q90" s="3" t="s">
        <v>20</v>
      </c>
      <c r="R90" s="3" t="s">
        <v>1197</v>
      </c>
      <c r="S90" s="1" t="s">
        <v>22</v>
      </c>
    </row>
    <row r="97" ht="24.75" customHeight="1" x14ac:dyDescent="0.2"/>
    <row r="99" ht="30.75" customHeight="1" x14ac:dyDescent="0.2"/>
    <row r="100" ht="27.75" customHeight="1" x14ac:dyDescent="0.2"/>
    <row r="101" ht="27.75" customHeight="1" x14ac:dyDescent="0.2"/>
    <row r="102" ht="32.25" customHeight="1" x14ac:dyDescent="0.2"/>
    <row r="103" ht="29.25" customHeight="1" x14ac:dyDescent="0.2"/>
    <row r="104" ht="28.5" customHeight="1" x14ac:dyDescent="0.2"/>
    <row r="105" ht="30.75" customHeight="1" x14ac:dyDescent="0.2"/>
    <row r="106" ht="25.5" customHeight="1" x14ac:dyDescent="0.2"/>
    <row r="107" ht="32.25" customHeight="1" x14ac:dyDescent="0.2"/>
    <row r="108" ht="30" customHeight="1" x14ac:dyDescent="0.2"/>
    <row r="109" ht="35.25" customHeight="1" x14ac:dyDescent="0.2"/>
    <row r="110" ht="33.75" customHeight="1" x14ac:dyDescent="0.2"/>
    <row r="111" ht="32.25" customHeight="1" x14ac:dyDescent="0.2"/>
    <row r="112" ht="25.5" customHeight="1" x14ac:dyDescent="0.2"/>
    <row r="113" ht="30.75" customHeight="1" x14ac:dyDescent="0.2"/>
    <row r="114" ht="27" customHeight="1" x14ac:dyDescent="0.2"/>
    <row r="115" ht="28.5" customHeight="1" x14ac:dyDescent="0.2"/>
    <row r="116" ht="27.75" customHeight="1" x14ac:dyDescent="0.2"/>
    <row r="117" ht="27" customHeight="1" x14ac:dyDescent="0.2"/>
    <row r="118" ht="29.25" customHeight="1" x14ac:dyDescent="0.2"/>
    <row r="131" ht="27" customHeight="1" x14ac:dyDescent="0.2"/>
    <row r="132" ht="27" customHeight="1" x14ac:dyDescent="0.2"/>
    <row r="133" ht="24" customHeight="1" x14ac:dyDescent="0.2"/>
    <row r="138" ht="30.75" customHeight="1" x14ac:dyDescent="0.2"/>
    <row r="139" ht="24.75" customHeight="1" x14ac:dyDescent="0.2"/>
    <row r="141" ht="27.75" customHeight="1" x14ac:dyDescent="0.2"/>
    <row r="144" ht="23.25" customHeight="1" x14ac:dyDescent="0.2"/>
    <row r="145" ht="27.75" customHeight="1" x14ac:dyDescent="0.2"/>
    <row r="146" ht="24.75" customHeight="1" x14ac:dyDescent="0.2"/>
    <row r="147" ht="24.75" customHeight="1" x14ac:dyDescent="0.2"/>
    <row r="148" ht="30" customHeight="1" x14ac:dyDescent="0.2"/>
    <row r="185" ht="28.5" customHeight="1" x14ac:dyDescent="0.2"/>
    <row r="186" ht="29.25" customHeight="1" x14ac:dyDescent="0.2"/>
    <row r="187" ht="27" customHeight="1" x14ac:dyDescent="0.2"/>
    <row r="188" ht="28.5" customHeight="1" x14ac:dyDescent="0.2"/>
    <row r="189" ht="30" customHeight="1" x14ac:dyDescent="0.2"/>
    <row r="190" ht="29.25" customHeight="1" x14ac:dyDescent="0.2"/>
    <row r="191" ht="31.5" customHeight="1" x14ac:dyDescent="0.2"/>
    <row r="192" ht="31.5" customHeight="1" x14ac:dyDescent="0.2"/>
    <row r="193" ht="36.75" customHeight="1" x14ac:dyDescent="0.2"/>
    <row r="194" ht="30.75" customHeight="1" x14ac:dyDescent="0.2"/>
    <row r="195" ht="30" customHeight="1" x14ac:dyDescent="0.2"/>
    <row r="196" ht="30.75" customHeight="1" x14ac:dyDescent="0.2"/>
    <row r="197" ht="35.25" customHeight="1" x14ac:dyDescent="0.2"/>
    <row r="198" ht="25.5" customHeight="1" x14ac:dyDescent="0.2"/>
    <row r="199" ht="27" customHeight="1" x14ac:dyDescent="0.2"/>
    <row r="200" ht="28.5" customHeight="1" x14ac:dyDescent="0.2"/>
    <row r="201" ht="25.5" customHeight="1" x14ac:dyDescent="0.2"/>
    <row r="202" ht="23.25" customHeight="1" x14ac:dyDescent="0.2"/>
    <row r="203" ht="23.25" customHeight="1" x14ac:dyDescent="0.2"/>
    <row r="204" ht="25.5" customHeight="1" x14ac:dyDescent="0.2"/>
    <row r="205" ht="29.25" customHeight="1" x14ac:dyDescent="0.2"/>
    <row r="206" ht="27.75" customHeight="1" x14ac:dyDescent="0.2"/>
    <row r="207" ht="30.75" customHeight="1" x14ac:dyDescent="0.2"/>
    <row r="208" ht="30.75" customHeight="1" x14ac:dyDescent="0.2"/>
    <row r="209" ht="28.5" customHeight="1" x14ac:dyDescent="0.2"/>
    <row r="210" ht="26.25" customHeight="1" x14ac:dyDescent="0.2"/>
    <row r="211" ht="26.1" customHeight="1" x14ac:dyDescent="0.2"/>
    <row r="212" ht="26.1" customHeight="1" x14ac:dyDescent="0.2"/>
    <row r="213" ht="26.1" customHeight="1" x14ac:dyDescent="0.2"/>
    <row r="214" ht="26.1" customHeight="1" x14ac:dyDescent="0.2"/>
    <row r="215" ht="26.1" customHeight="1" x14ac:dyDescent="0.2"/>
    <row r="216" ht="26.1" customHeight="1" x14ac:dyDescent="0.2"/>
    <row r="217" ht="26.1" customHeight="1" x14ac:dyDescent="0.2"/>
    <row r="218" ht="26.1" customHeight="1" x14ac:dyDescent="0.2"/>
    <row r="219" ht="26.1" customHeight="1" x14ac:dyDescent="0.2"/>
    <row r="220" ht="26.1" customHeight="1" x14ac:dyDescent="0.2"/>
    <row r="221" ht="26.1" customHeight="1" x14ac:dyDescent="0.2"/>
    <row r="222" ht="26.1" customHeight="1" x14ac:dyDescent="0.2"/>
    <row r="223" ht="26.1" customHeight="1" x14ac:dyDescent="0.2"/>
    <row r="224" ht="26.1" customHeight="1" x14ac:dyDescent="0.2"/>
    <row r="225" ht="26.1" customHeight="1" x14ac:dyDescent="0.2"/>
    <row r="226" ht="26.1" customHeight="1" x14ac:dyDescent="0.2"/>
    <row r="227" ht="26.1" customHeight="1" x14ac:dyDescent="0.2"/>
    <row r="228" ht="26.1" customHeight="1" x14ac:dyDescent="0.2"/>
    <row r="229" ht="26.1" customHeight="1" x14ac:dyDescent="0.2"/>
    <row r="230" ht="26.1" customHeight="1" x14ac:dyDescent="0.2"/>
    <row r="231" ht="26.1" customHeight="1" x14ac:dyDescent="0.2"/>
    <row r="232" ht="26.1" customHeight="1" x14ac:dyDescent="0.2"/>
    <row r="233" ht="26.1" customHeight="1" x14ac:dyDescent="0.2"/>
    <row r="234" ht="26.1" customHeight="1" x14ac:dyDescent="0.2"/>
    <row r="235" ht="26.1" customHeight="1" x14ac:dyDescent="0.2"/>
    <row r="236" ht="26.1" customHeight="1" x14ac:dyDescent="0.2"/>
    <row r="237" ht="26.1" customHeight="1" x14ac:dyDescent="0.2"/>
    <row r="238" ht="26.1" customHeight="1" x14ac:dyDescent="0.2"/>
    <row r="239" ht="26.1" customHeight="1" x14ac:dyDescent="0.2"/>
    <row r="240" ht="26.1" customHeight="1" x14ac:dyDescent="0.2"/>
    <row r="241" ht="26.1" customHeight="1" x14ac:dyDescent="0.2"/>
    <row r="242" ht="26.1" customHeight="1" x14ac:dyDescent="0.2"/>
    <row r="243" ht="26.1" customHeight="1" x14ac:dyDescent="0.2"/>
    <row r="244" ht="26.1" customHeight="1" x14ac:dyDescent="0.2"/>
    <row r="245" ht="26.1" customHeight="1" x14ac:dyDescent="0.2"/>
    <row r="246" ht="26.1" customHeight="1" x14ac:dyDescent="0.2"/>
    <row r="247" ht="26.1" customHeight="1" x14ac:dyDescent="0.2"/>
    <row r="248" ht="26.1" customHeight="1" x14ac:dyDescent="0.2"/>
    <row r="249" ht="26.1" customHeight="1" x14ac:dyDescent="0.2"/>
    <row r="250" ht="26.1" customHeight="1" x14ac:dyDescent="0.2"/>
    <row r="251" ht="26.1" customHeight="1" x14ac:dyDescent="0.2"/>
    <row r="252" ht="26.1" customHeight="1" x14ac:dyDescent="0.2"/>
    <row r="253" ht="26.1" customHeight="1" x14ac:dyDescent="0.2"/>
    <row r="254" ht="26.1" customHeight="1" x14ac:dyDescent="0.2"/>
    <row r="255" ht="26.1" customHeight="1" x14ac:dyDescent="0.2"/>
    <row r="256" ht="26.1" customHeight="1" x14ac:dyDescent="0.2"/>
    <row r="257" ht="26.1" customHeight="1" x14ac:dyDescent="0.2"/>
    <row r="258" ht="26.1" customHeight="1" x14ac:dyDescent="0.2"/>
    <row r="259" ht="26.1" customHeight="1" x14ac:dyDescent="0.2"/>
    <row r="260" ht="26.1" customHeight="1" x14ac:dyDescent="0.2"/>
    <row r="261" ht="26.1" customHeight="1" x14ac:dyDescent="0.2"/>
    <row r="262" ht="26.1" customHeight="1" x14ac:dyDescent="0.2"/>
    <row r="263" ht="26.1" customHeight="1" x14ac:dyDescent="0.2"/>
    <row r="264" ht="26.1" customHeight="1" x14ac:dyDescent="0.2"/>
    <row r="265" ht="26.1" customHeight="1" x14ac:dyDescent="0.2"/>
    <row r="266" ht="26.1" customHeight="1" x14ac:dyDescent="0.2"/>
    <row r="267" ht="26.1" customHeight="1" x14ac:dyDescent="0.2"/>
    <row r="268" ht="26.1" customHeight="1" x14ac:dyDescent="0.2"/>
    <row r="269" ht="26.1" customHeight="1" x14ac:dyDescent="0.2"/>
    <row r="270" ht="26.1" customHeight="1" x14ac:dyDescent="0.2"/>
    <row r="271" ht="26.1" customHeight="1" x14ac:dyDescent="0.2"/>
    <row r="272" ht="26.1" customHeight="1" x14ac:dyDescent="0.2"/>
    <row r="273" ht="26.1" customHeight="1" x14ac:dyDescent="0.2"/>
    <row r="274" ht="26.1" customHeight="1" x14ac:dyDescent="0.2"/>
    <row r="275" ht="26.1" customHeight="1" x14ac:dyDescent="0.2"/>
    <row r="276" ht="26.1" customHeight="1" x14ac:dyDescent="0.2"/>
    <row r="277" ht="26.1" customHeight="1" x14ac:dyDescent="0.2"/>
    <row r="278" ht="26.1" customHeight="1" x14ac:dyDescent="0.2"/>
    <row r="279" ht="26.1" customHeight="1" x14ac:dyDescent="0.2"/>
    <row r="280" ht="26.1" customHeight="1" x14ac:dyDescent="0.2"/>
    <row r="281" ht="26.1" customHeight="1" x14ac:dyDescent="0.2"/>
    <row r="282" ht="26.1" customHeight="1" x14ac:dyDescent="0.2"/>
    <row r="283" ht="26.1" customHeight="1" x14ac:dyDescent="0.2"/>
    <row r="284" ht="26.1" customHeight="1" x14ac:dyDescent="0.2"/>
    <row r="285" ht="26.1" customHeight="1" x14ac:dyDescent="0.2"/>
    <row r="286" ht="26.1" customHeight="1" x14ac:dyDescent="0.2"/>
    <row r="287" ht="26.1" customHeight="1" x14ac:dyDescent="0.2"/>
    <row r="288" ht="26.1" customHeight="1" x14ac:dyDescent="0.2"/>
    <row r="289" ht="26.1" customHeight="1" x14ac:dyDescent="0.2"/>
    <row r="290" ht="26.1" customHeight="1" x14ac:dyDescent="0.2"/>
    <row r="291" ht="26.1" customHeight="1" x14ac:dyDescent="0.2"/>
    <row r="292" ht="26.1" customHeight="1" x14ac:dyDescent="0.2"/>
    <row r="293" ht="26.1" customHeight="1" x14ac:dyDescent="0.2"/>
    <row r="294" ht="26.1" customHeight="1" x14ac:dyDescent="0.2"/>
    <row r="295" ht="26.1" customHeight="1" x14ac:dyDescent="0.2"/>
    <row r="296" ht="26.1" customHeight="1" x14ac:dyDescent="0.2"/>
    <row r="297" ht="26.1" customHeight="1" x14ac:dyDescent="0.2"/>
    <row r="298" ht="26.1" customHeight="1" x14ac:dyDescent="0.2"/>
    <row r="299" ht="26.1" customHeight="1" x14ac:dyDescent="0.2"/>
    <row r="300" ht="26.1" customHeight="1" x14ac:dyDescent="0.2"/>
    <row r="301" ht="26.1" customHeight="1" x14ac:dyDescent="0.2"/>
    <row r="302" ht="26.1" customHeight="1" x14ac:dyDescent="0.2"/>
    <row r="303" ht="26.1" customHeight="1" x14ac:dyDescent="0.2"/>
    <row r="304" ht="26.1" customHeight="1" x14ac:dyDescent="0.2"/>
    <row r="305" ht="26.1" customHeight="1" x14ac:dyDescent="0.2"/>
    <row r="306" ht="26.1" customHeight="1" x14ac:dyDescent="0.2"/>
    <row r="307" ht="26.1" customHeight="1" x14ac:dyDescent="0.2"/>
    <row r="308" ht="26.1" customHeight="1" x14ac:dyDescent="0.2"/>
    <row r="309" ht="26.1" customHeight="1" x14ac:dyDescent="0.2"/>
    <row r="310" ht="26.1" customHeight="1" x14ac:dyDescent="0.2"/>
    <row r="311" ht="26.1" customHeight="1" x14ac:dyDescent="0.2"/>
    <row r="312" ht="26.1" customHeight="1" x14ac:dyDescent="0.2"/>
    <row r="313" ht="26.1" customHeight="1" x14ac:dyDescent="0.2"/>
    <row r="314" ht="26.1" customHeight="1" x14ac:dyDescent="0.2"/>
    <row r="315" ht="26.1" customHeight="1" x14ac:dyDescent="0.2"/>
    <row r="316" ht="26.1" customHeight="1" x14ac:dyDescent="0.2"/>
    <row r="317" ht="26.1" customHeight="1" x14ac:dyDescent="0.2"/>
    <row r="318" ht="26.1" customHeight="1" x14ac:dyDescent="0.2"/>
    <row r="319" ht="26.1" customHeight="1" x14ac:dyDescent="0.2"/>
    <row r="320" ht="26.1" customHeight="1" x14ac:dyDescent="0.2"/>
    <row r="321" ht="26.1" customHeight="1" x14ac:dyDescent="0.2"/>
    <row r="322" ht="26.1" customHeight="1" x14ac:dyDescent="0.2"/>
    <row r="323" ht="26.1" customHeight="1" x14ac:dyDescent="0.2"/>
    <row r="324" ht="26.1" customHeight="1" x14ac:dyDescent="0.2"/>
    <row r="325" ht="26.1" customHeight="1" x14ac:dyDescent="0.2"/>
    <row r="326" ht="26.1" customHeight="1" x14ac:dyDescent="0.2"/>
    <row r="327" ht="26.1" customHeight="1" x14ac:dyDescent="0.2"/>
    <row r="328" ht="26.1" customHeight="1" x14ac:dyDescent="0.2"/>
    <row r="329" ht="26.1" customHeight="1" x14ac:dyDescent="0.2"/>
    <row r="330" ht="26.1" customHeight="1" x14ac:dyDescent="0.2"/>
    <row r="331" ht="26.1" customHeight="1" x14ac:dyDescent="0.2"/>
    <row r="332" ht="26.1" customHeight="1" x14ac:dyDescent="0.2"/>
    <row r="333" ht="26.1" customHeight="1" x14ac:dyDescent="0.2"/>
    <row r="334" ht="26.1" customHeight="1" x14ac:dyDescent="0.2"/>
    <row r="335" ht="26.1" customHeight="1" x14ac:dyDescent="0.2"/>
    <row r="336" ht="26.1" customHeight="1" x14ac:dyDescent="0.2"/>
    <row r="337" ht="26.1" customHeight="1" x14ac:dyDescent="0.2"/>
    <row r="338" ht="26.1" customHeight="1" x14ac:dyDescent="0.2"/>
    <row r="339" ht="26.1" customHeight="1" x14ac:dyDescent="0.2"/>
    <row r="340" ht="26.1" customHeight="1" x14ac:dyDescent="0.2"/>
    <row r="341" ht="26.1" customHeight="1" x14ac:dyDescent="0.2"/>
    <row r="342" ht="26.1" customHeight="1" x14ac:dyDescent="0.2"/>
    <row r="343" ht="26.1" customHeight="1" x14ac:dyDescent="0.2"/>
    <row r="344" ht="26.1" customHeight="1" x14ac:dyDescent="0.2"/>
    <row r="345" ht="26.1" customHeight="1" x14ac:dyDescent="0.2"/>
    <row r="346" ht="26.1" customHeight="1" x14ac:dyDescent="0.2"/>
    <row r="347" ht="26.1" customHeight="1" x14ac:dyDescent="0.2"/>
    <row r="348" ht="26.1" customHeight="1" x14ac:dyDescent="0.2"/>
    <row r="349" ht="26.1" customHeight="1" x14ac:dyDescent="0.2"/>
    <row r="350" ht="26.1" customHeight="1" x14ac:dyDescent="0.2"/>
    <row r="351" ht="26.1" customHeight="1" x14ac:dyDescent="0.2"/>
    <row r="352" ht="26.1" customHeight="1" x14ac:dyDescent="0.2"/>
    <row r="353" ht="26.1" customHeight="1" x14ac:dyDescent="0.2"/>
    <row r="354" ht="26.1" customHeight="1" x14ac:dyDescent="0.2"/>
    <row r="355" ht="26.1" customHeight="1" x14ac:dyDescent="0.2"/>
    <row r="356" ht="26.1" customHeight="1" x14ac:dyDescent="0.2"/>
    <row r="357" ht="26.1" customHeight="1" x14ac:dyDescent="0.2"/>
    <row r="358" ht="26.1" customHeight="1" x14ac:dyDescent="0.2"/>
    <row r="359" ht="26.1" customHeight="1" x14ac:dyDescent="0.2"/>
    <row r="360" ht="26.1" customHeight="1" x14ac:dyDescent="0.2"/>
    <row r="361" ht="26.1" customHeight="1" x14ac:dyDescent="0.2"/>
    <row r="362" ht="26.1" customHeight="1" x14ac:dyDescent="0.2"/>
    <row r="363" ht="26.1" customHeight="1" x14ac:dyDescent="0.2"/>
    <row r="364" ht="26.1" customHeight="1" x14ac:dyDescent="0.2"/>
    <row r="365" ht="26.1" customHeight="1" x14ac:dyDescent="0.2"/>
    <row r="366" ht="26.1" customHeight="1" x14ac:dyDescent="0.2"/>
    <row r="367" ht="26.1" customHeight="1" x14ac:dyDescent="0.2"/>
    <row r="368" ht="26.1" customHeight="1" x14ac:dyDescent="0.2"/>
    <row r="369" ht="26.1" customHeight="1" x14ac:dyDescent="0.2"/>
    <row r="370" ht="26.1" customHeight="1" x14ac:dyDescent="0.2"/>
    <row r="371" ht="26.1" customHeight="1" x14ac:dyDescent="0.2"/>
    <row r="372" ht="26.1" customHeight="1" x14ac:dyDescent="0.2"/>
    <row r="373" ht="26.1" customHeight="1" x14ac:dyDescent="0.2"/>
    <row r="374" ht="26.1" customHeight="1" x14ac:dyDescent="0.2"/>
    <row r="375" ht="26.1" customHeight="1" x14ac:dyDescent="0.2"/>
    <row r="376" ht="26.1" customHeight="1" x14ac:dyDescent="0.2"/>
    <row r="377" ht="26.1" customHeight="1" x14ac:dyDescent="0.2"/>
    <row r="378" ht="26.1" customHeight="1" x14ac:dyDescent="0.2"/>
    <row r="379" ht="26.1" customHeight="1" x14ac:dyDescent="0.2"/>
    <row r="380" ht="26.1" customHeight="1" x14ac:dyDescent="0.2"/>
    <row r="381" ht="26.1" customHeight="1" x14ac:dyDescent="0.2"/>
    <row r="382" ht="26.1" customHeight="1" x14ac:dyDescent="0.2"/>
    <row r="383" ht="26.1" customHeight="1" x14ac:dyDescent="0.2"/>
    <row r="384" ht="26.1" customHeight="1" x14ac:dyDescent="0.2"/>
    <row r="385" ht="26.1" customHeight="1" x14ac:dyDescent="0.2"/>
    <row r="386" ht="26.1" customHeight="1" x14ac:dyDescent="0.2"/>
    <row r="387" ht="26.1" customHeight="1" x14ac:dyDescent="0.2"/>
    <row r="388" ht="26.1" customHeight="1" x14ac:dyDescent="0.2"/>
    <row r="389" ht="26.1" customHeight="1" x14ac:dyDescent="0.2"/>
    <row r="390" ht="26.1" customHeight="1" x14ac:dyDescent="0.2"/>
    <row r="391" ht="26.1" customHeight="1" x14ac:dyDescent="0.2"/>
    <row r="392" ht="26.1" customHeight="1" x14ac:dyDescent="0.2"/>
    <row r="393" ht="26.1" customHeight="1" x14ac:dyDescent="0.2"/>
    <row r="394" ht="26.1" customHeight="1" x14ac:dyDescent="0.2"/>
    <row r="395" ht="26.1" customHeight="1" x14ac:dyDescent="0.2"/>
    <row r="396" ht="26.1" customHeight="1" x14ac:dyDescent="0.2"/>
    <row r="397" ht="26.1" customHeight="1" x14ac:dyDescent="0.2"/>
    <row r="398" ht="26.1" customHeight="1" x14ac:dyDescent="0.2"/>
    <row r="399" ht="26.1" customHeight="1" x14ac:dyDescent="0.2"/>
    <row r="400" ht="26.1" customHeight="1" x14ac:dyDescent="0.2"/>
    <row r="401" ht="26.1" customHeight="1" x14ac:dyDescent="0.2"/>
    <row r="402" ht="26.1" customHeight="1" x14ac:dyDescent="0.2"/>
    <row r="403" ht="26.1" customHeight="1" x14ac:dyDescent="0.2"/>
    <row r="404" ht="26.1" customHeight="1" x14ac:dyDescent="0.2"/>
    <row r="405" ht="26.1" customHeight="1" x14ac:dyDescent="0.2"/>
    <row r="406" ht="26.1" customHeight="1" x14ac:dyDescent="0.2"/>
    <row r="407" ht="26.1" customHeight="1" x14ac:dyDescent="0.2"/>
    <row r="408" ht="26.1" customHeight="1" x14ac:dyDescent="0.2"/>
    <row r="409" ht="26.1" customHeight="1" x14ac:dyDescent="0.2"/>
    <row r="410" ht="26.1" customHeight="1" x14ac:dyDescent="0.2"/>
    <row r="411" ht="26.1" customHeight="1" x14ac:dyDescent="0.2"/>
    <row r="412" ht="26.1" customHeight="1" x14ac:dyDescent="0.2"/>
    <row r="413" ht="26.1" customHeight="1" x14ac:dyDescent="0.2"/>
    <row r="414" ht="26.1" customHeight="1" x14ac:dyDescent="0.2"/>
    <row r="415" ht="26.1" customHeight="1" x14ac:dyDescent="0.2"/>
    <row r="416" ht="26.1" customHeight="1" x14ac:dyDescent="0.2"/>
    <row r="417" ht="26.1" customHeight="1" x14ac:dyDescent="0.2"/>
    <row r="418" ht="26.1" customHeight="1" x14ac:dyDescent="0.2"/>
    <row r="419" ht="26.1" customHeight="1" x14ac:dyDescent="0.2"/>
    <row r="420" ht="26.1" customHeight="1" x14ac:dyDescent="0.2"/>
    <row r="421" ht="26.1" customHeight="1" x14ac:dyDescent="0.2"/>
    <row r="422" ht="26.1" customHeight="1" x14ac:dyDescent="0.2"/>
    <row r="423" ht="26.1" customHeight="1" x14ac:dyDescent="0.2"/>
    <row r="424" ht="26.1" customHeight="1" x14ac:dyDescent="0.2"/>
    <row r="425" ht="26.1" customHeight="1" x14ac:dyDescent="0.2"/>
    <row r="426" ht="26.1" customHeight="1" x14ac:dyDescent="0.2"/>
    <row r="427" ht="26.1" customHeight="1" x14ac:dyDescent="0.2"/>
    <row r="428" ht="26.1" customHeight="1" x14ac:dyDescent="0.2"/>
    <row r="429" ht="26.1" customHeight="1" x14ac:dyDescent="0.2"/>
    <row r="430" ht="26.1" customHeight="1" x14ac:dyDescent="0.2"/>
    <row r="431" ht="26.1" customHeight="1" x14ac:dyDescent="0.2"/>
    <row r="432" ht="26.1" customHeight="1" x14ac:dyDescent="0.2"/>
    <row r="433" ht="26.1" customHeight="1" x14ac:dyDescent="0.2"/>
    <row r="434" ht="26.1" customHeight="1" x14ac:dyDescent="0.2"/>
    <row r="435" ht="26.1" customHeight="1" x14ac:dyDescent="0.2"/>
    <row r="436" ht="26.1" customHeight="1" x14ac:dyDescent="0.2"/>
    <row r="437" ht="26.1" customHeight="1" x14ac:dyDescent="0.2"/>
    <row r="438" ht="26.1" customHeight="1" x14ac:dyDescent="0.2"/>
    <row r="439" ht="26.1" customHeight="1" x14ac:dyDescent="0.2"/>
    <row r="440" ht="26.1" customHeight="1" x14ac:dyDescent="0.2"/>
    <row r="441" ht="26.1" customHeight="1" x14ac:dyDescent="0.2"/>
    <row r="442" ht="26.1" customHeight="1" x14ac:dyDescent="0.2"/>
    <row r="443" ht="26.1" customHeight="1" x14ac:dyDescent="0.2"/>
    <row r="444" ht="26.1" customHeight="1" x14ac:dyDescent="0.2"/>
    <row r="445" ht="26.1" customHeight="1" x14ac:dyDescent="0.2"/>
    <row r="446" ht="26.1" customHeight="1" x14ac:dyDescent="0.2"/>
    <row r="447" ht="26.1" customHeight="1" x14ac:dyDescent="0.2"/>
    <row r="448" ht="26.1" customHeight="1" x14ac:dyDescent="0.2"/>
    <row r="449" ht="26.1" customHeight="1" x14ac:dyDescent="0.2"/>
    <row r="450" ht="26.1" customHeight="1" x14ac:dyDescent="0.2"/>
    <row r="451" ht="26.1" customHeight="1" x14ac:dyDescent="0.2"/>
    <row r="452" ht="26.1" customHeight="1" x14ac:dyDescent="0.2"/>
    <row r="453" ht="26.1" customHeight="1" x14ac:dyDescent="0.2"/>
    <row r="454" ht="26.1" customHeight="1" x14ac:dyDescent="0.2"/>
    <row r="455" ht="26.1" customHeight="1" x14ac:dyDescent="0.2"/>
    <row r="456" ht="26.1" customHeight="1" x14ac:dyDescent="0.2"/>
    <row r="457" ht="26.1" customHeight="1" x14ac:dyDescent="0.2"/>
    <row r="458" ht="26.1" customHeight="1" x14ac:dyDescent="0.2"/>
    <row r="459" ht="26.1" customHeight="1" x14ac:dyDescent="0.2"/>
    <row r="460" ht="26.1" customHeight="1" x14ac:dyDescent="0.2"/>
    <row r="461" ht="26.1" customHeight="1" x14ac:dyDescent="0.2"/>
    <row r="462" ht="26.1" customHeight="1" x14ac:dyDescent="0.2"/>
    <row r="463" ht="26.1" customHeight="1" x14ac:dyDescent="0.2"/>
    <row r="464" ht="26.1" customHeight="1" x14ac:dyDescent="0.2"/>
    <row r="465" ht="26.1" customHeight="1" x14ac:dyDescent="0.2"/>
    <row r="466" ht="26.1" customHeight="1" x14ac:dyDescent="0.2"/>
    <row r="467" ht="26.1" customHeight="1" x14ac:dyDescent="0.2"/>
    <row r="468" ht="26.1" customHeight="1" x14ac:dyDescent="0.2"/>
    <row r="469" ht="26.1" customHeight="1" x14ac:dyDescent="0.2"/>
    <row r="470" ht="26.1" customHeight="1" x14ac:dyDescent="0.2"/>
    <row r="471" ht="26.1" customHeight="1" x14ac:dyDescent="0.2"/>
    <row r="472" ht="26.1" customHeight="1" x14ac:dyDescent="0.2"/>
    <row r="473" ht="26.1" customHeight="1" x14ac:dyDescent="0.2"/>
    <row r="474" ht="26.1" customHeight="1" x14ac:dyDescent="0.2"/>
    <row r="475" ht="26.1" customHeight="1" x14ac:dyDescent="0.2"/>
    <row r="476" ht="26.1" customHeight="1" x14ac:dyDescent="0.2"/>
    <row r="477" ht="26.1" customHeight="1" x14ac:dyDescent="0.2"/>
    <row r="478" ht="26.1" customHeight="1" x14ac:dyDescent="0.2"/>
    <row r="479" ht="26.1" customHeight="1" x14ac:dyDescent="0.2"/>
    <row r="480" ht="26.1" customHeight="1" x14ac:dyDescent="0.2"/>
    <row r="481" ht="26.1" customHeight="1" x14ac:dyDescent="0.2"/>
    <row r="482" ht="26.1" customHeight="1" x14ac:dyDescent="0.2"/>
    <row r="483" ht="26.1" customHeight="1" x14ac:dyDescent="0.2"/>
    <row r="484" ht="26.1" customHeight="1" x14ac:dyDescent="0.2"/>
    <row r="485" ht="26.1" customHeight="1" x14ac:dyDescent="0.2"/>
    <row r="486" ht="26.1" customHeight="1" x14ac:dyDescent="0.2"/>
    <row r="487" ht="26.1" customHeight="1" x14ac:dyDescent="0.2"/>
    <row r="488" ht="26.1" customHeight="1" x14ac:dyDescent="0.2"/>
    <row r="489" ht="26.1" customHeight="1" x14ac:dyDescent="0.2"/>
    <row r="490" ht="26.1" customHeight="1" x14ac:dyDescent="0.2"/>
    <row r="491" ht="26.1" customHeight="1" x14ac:dyDescent="0.2"/>
    <row r="492" ht="26.1" customHeight="1" x14ac:dyDescent="0.2"/>
    <row r="493" ht="26.1" customHeight="1" x14ac:dyDescent="0.2"/>
    <row r="494" ht="26.1" customHeight="1" x14ac:dyDescent="0.2"/>
    <row r="495" ht="26.1" customHeight="1" x14ac:dyDescent="0.2"/>
    <row r="496" ht="26.1" customHeight="1" x14ac:dyDescent="0.2"/>
    <row r="497" ht="26.1" customHeight="1" x14ac:dyDescent="0.2"/>
    <row r="498" ht="26.1" customHeight="1" x14ac:dyDescent="0.2"/>
    <row r="499" ht="26.1" customHeight="1" x14ac:dyDescent="0.2"/>
    <row r="500" ht="26.1" customHeight="1" x14ac:dyDescent="0.2"/>
    <row r="501" ht="26.1" customHeight="1" x14ac:dyDescent="0.2"/>
    <row r="502" ht="26.1" customHeight="1" x14ac:dyDescent="0.2"/>
    <row r="503" ht="26.1" customHeight="1" x14ac:dyDescent="0.2"/>
    <row r="504" ht="26.1" customHeight="1" x14ac:dyDescent="0.2"/>
    <row r="505" ht="26.1" customHeight="1" x14ac:dyDescent="0.2"/>
    <row r="506" ht="26.1" customHeight="1" x14ac:dyDescent="0.2"/>
    <row r="507" ht="26.1" customHeight="1" x14ac:dyDescent="0.2"/>
    <row r="508" ht="26.1" customHeight="1" x14ac:dyDescent="0.2"/>
    <row r="509" ht="26.1" customHeight="1" x14ac:dyDescent="0.2"/>
    <row r="510" ht="26.1" customHeight="1" x14ac:dyDescent="0.2"/>
    <row r="511" ht="26.1" customHeight="1" x14ac:dyDescent="0.2"/>
    <row r="512" ht="26.1" customHeight="1" x14ac:dyDescent="0.2"/>
    <row r="513" ht="26.1" customHeight="1" x14ac:dyDescent="0.2"/>
    <row r="514" ht="26.1" customHeight="1" x14ac:dyDescent="0.2"/>
    <row r="515" ht="26.1" customHeight="1" x14ac:dyDescent="0.2"/>
    <row r="516" ht="26.1" customHeight="1" x14ac:dyDescent="0.2"/>
    <row r="517" ht="26.1" customHeight="1" x14ac:dyDescent="0.2"/>
    <row r="518" ht="26.1" customHeight="1" x14ac:dyDescent="0.2"/>
    <row r="519" ht="26.1" customHeight="1" x14ac:dyDescent="0.2"/>
    <row r="520" ht="26.1" customHeight="1" x14ac:dyDescent="0.2"/>
    <row r="521" ht="26.1" customHeight="1" x14ac:dyDescent="0.2"/>
    <row r="522" ht="26.1" customHeight="1" x14ac:dyDescent="0.2"/>
    <row r="951" ht="20.25" customHeight="1" x14ac:dyDescent="0.2"/>
    <row r="1141" spans="27:36" ht="25.5" x14ac:dyDescent="0.2">
      <c r="AA1141" s="107">
        <v>535</v>
      </c>
      <c r="AB1141" s="108" t="s">
        <v>2616</v>
      </c>
      <c r="AC1141" s="107" t="str">
        <f>AF1141&amp;" "&amp;AG1141&amp;", "&amp;AH1141&amp;", "&amp;AI1141&amp;", "&amp;AJ1141</f>
        <v>Rua Setúbal, 1058, Boa Viagem, Recife</v>
      </c>
      <c r="AD1141" s="109" t="s">
        <v>1922</v>
      </c>
      <c r="AF1141" s="104" t="s">
        <v>23</v>
      </c>
      <c r="AG1141" s="105" t="s">
        <v>2630</v>
      </c>
      <c r="AH1141" s="104">
        <v>1058</v>
      </c>
      <c r="AI1141" s="105" t="s">
        <v>875</v>
      </c>
      <c r="AJ1141" s="105" t="s">
        <v>719</v>
      </c>
    </row>
    <row r="1142" spans="27:36" ht="25.5" x14ac:dyDescent="0.2">
      <c r="AA1142" s="107">
        <v>536</v>
      </c>
      <c r="AB1142" s="107" t="s">
        <v>2617</v>
      </c>
      <c r="AC1142" s="107" t="str">
        <f t="shared" ref="AC1142:AC1154" si="0">AF1142&amp;" "&amp;AG1142&amp;", "&amp;AH1142&amp;", "&amp;AI1142&amp;", "&amp;AJ1142</f>
        <v>Avenida Boa Viagem, 5890, Boa Viagem, Recife</v>
      </c>
      <c r="AD1142" s="109" t="s">
        <v>1922</v>
      </c>
      <c r="AF1142" s="97" t="s">
        <v>34</v>
      </c>
      <c r="AG1142" s="101" t="s">
        <v>875</v>
      </c>
      <c r="AH1142" s="97">
        <v>5890</v>
      </c>
      <c r="AI1142" s="101" t="s">
        <v>875</v>
      </c>
      <c r="AJ1142" s="101" t="s">
        <v>719</v>
      </c>
    </row>
    <row r="1143" spans="27:36" ht="25.5" x14ac:dyDescent="0.2">
      <c r="AA1143" s="107">
        <v>537</v>
      </c>
      <c r="AB1143" s="107" t="s">
        <v>2618</v>
      </c>
      <c r="AC1143" s="107" t="str">
        <f t="shared" si="0"/>
        <v>Rua Setúbal, 1030, Boa Viagem, Recife</v>
      </c>
      <c r="AD1143" s="109" t="s">
        <v>1922</v>
      </c>
      <c r="AF1143" s="104" t="s">
        <v>23</v>
      </c>
      <c r="AG1143" s="105" t="s">
        <v>2630</v>
      </c>
      <c r="AH1143" s="104">
        <v>1030</v>
      </c>
      <c r="AI1143" s="105" t="s">
        <v>875</v>
      </c>
      <c r="AJ1143" s="105" t="s">
        <v>719</v>
      </c>
    </row>
    <row r="1144" spans="27:36" ht="25.5" x14ac:dyDescent="0.2">
      <c r="AA1144" s="107">
        <v>538</v>
      </c>
      <c r="AB1144" s="107" t="s">
        <v>2619</v>
      </c>
      <c r="AC1144" s="107" t="str">
        <f t="shared" si="0"/>
        <v>Avenida Boa Viagem, 5822, Boa Viagem, Recife</v>
      </c>
      <c r="AD1144" s="110" t="s">
        <v>2648</v>
      </c>
      <c r="AF1144" s="97" t="s">
        <v>34</v>
      </c>
      <c r="AG1144" s="101" t="s">
        <v>875</v>
      </c>
      <c r="AH1144" s="97">
        <v>5822</v>
      </c>
      <c r="AI1144" s="101" t="s">
        <v>875</v>
      </c>
      <c r="AJ1144" s="101" t="s">
        <v>719</v>
      </c>
    </row>
    <row r="1145" spans="27:36" ht="25.5" x14ac:dyDescent="0.2">
      <c r="AA1145" s="107">
        <v>539</v>
      </c>
      <c r="AB1145" s="107" t="s">
        <v>2620</v>
      </c>
      <c r="AC1145" s="107" t="str">
        <f t="shared" si="0"/>
        <v>Avenida Boa Viagem, 5802, Boa Viagem, Recife</v>
      </c>
      <c r="AD1145" s="109" t="s">
        <v>1922</v>
      </c>
      <c r="AF1145" s="104" t="s">
        <v>34</v>
      </c>
      <c r="AG1145" s="105" t="s">
        <v>875</v>
      </c>
      <c r="AH1145" s="104">
        <v>5802</v>
      </c>
      <c r="AI1145" s="105" t="s">
        <v>875</v>
      </c>
      <c r="AJ1145" s="105" t="s">
        <v>719</v>
      </c>
    </row>
    <row r="1146" spans="27:36" ht="25.5" x14ac:dyDescent="0.2">
      <c r="AA1146" s="107">
        <v>540</v>
      </c>
      <c r="AB1146" s="107" t="s">
        <v>2621</v>
      </c>
      <c r="AC1146" s="107" t="str">
        <f t="shared" si="0"/>
        <v>Rua Setúbal, 943, Boa Viagem, Recife</v>
      </c>
      <c r="AD1146" s="109" t="s">
        <v>1922</v>
      </c>
      <c r="AF1146" s="97" t="s">
        <v>23</v>
      </c>
      <c r="AG1146" s="101" t="s">
        <v>2630</v>
      </c>
      <c r="AH1146" s="97">
        <v>943</v>
      </c>
      <c r="AI1146" s="101" t="s">
        <v>875</v>
      </c>
      <c r="AJ1146" s="101" t="s">
        <v>719</v>
      </c>
    </row>
    <row r="1147" spans="27:36" ht="25.5" x14ac:dyDescent="0.2">
      <c r="AA1147" s="107">
        <v>541</v>
      </c>
      <c r="AB1147" s="107" t="s">
        <v>2622</v>
      </c>
      <c r="AC1147" s="107" t="str">
        <f t="shared" si="0"/>
        <v>Rua Setúbal, 948, Boa Viagem, Recife</v>
      </c>
      <c r="AD1147" s="111" t="s">
        <v>2649</v>
      </c>
      <c r="AF1147" s="104" t="s">
        <v>23</v>
      </c>
      <c r="AG1147" s="105" t="s">
        <v>2630</v>
      </c>
      <c r="AH1147" s="104">
        <v>948</v>
      </c>
      <c r="AI1147" s="105" t="s">
        <v>875</v>
      </c>
      <c r="AJ1147" s="105" t="s">
        <v>719</v>
      </c>
    </row>
    <row r="1148" spans="27:36" ht="25.5" x14ac:dyDescent="0.2">
      <c r="AA1148" s="107">
        <v>542</v>
      </c>
      <c r="AB1148" s="107" t="s">
        <v>2623</v>
      </c>
      <c r="AC1148" s="107" t="str">
        <f t="shared" si="0"/>
        <v>Rua Setúbal, 930, Boa Viagem, Recife</v>
      </c>
      <c r="AD1148" s="109" t="s">
        <v>1922</v>
      </c>
      <c r="AF1148" s="97" t="s">
        <v>23</v>
      </c>
      <c r="AG1148" s="101" t="s">
        <v>2630</v>
      </c>
      <c r="AH1148" s="97">
        <v>930</v>
      </c>
      <c r="AI1148" s="101" t="s">
        <v>875</v>
      </c>
      <c r="AJ1148" s="101" t="s">
        <v>719</v>
      </c>
    </row>
    <row r="1149" spans="27:36" ht="25.5" x14ac:dyDescent="0.2">
      <c r="AA1149" s="107">
        <v>543</v>
      </c>
      <c r="AB1149" s="107" t="s">
        <v>2624</v>
      </c>
      <c r="AC1149" s="107" t="str">
        <f t="shared" si="0"/>
        <v>Rua Setúbal, 860, Boa Viagem, Recife</v>
      </c>
      <c r="AD1149" s="110" t="s">
        <v>2648</v>
      </c>
      <c r="AF1149" s="104" t="s">
        <v>23</v>
      </c>
      <c r="AG1149" s="105" t="s">
        <v>2630</v>
      </c>
      <c r="AH1149" s="104">
        <v>860</v>
      </c>
      <c r="AI1149" s="105" t="s">
        <v>875</v>
      </c>
      <c r="AJ1149" s="105" t="s">
        <v>719</v>
      </c>
    </row>
    <row r="1150" spans="27:36" ht="25.5" x14ac:dyDescent="0.2">
      <c r="AA1150" s="107">
        <v>544</v>
      </c>
      <c r="AB1150" s="107" t="s">
        <v>2625</v>
      </c>
      <c r="AC1150" s="107" t="str">
        <f t="shared" si="0"/>
        <v>Avenida Boa Viagem, 5680, Boa Viagem, Recife</v>
      </c>
      <c r="AD1150" s="109" t="s">
        <v>1922</v>
      </c>
      <c r="AF1150" s="97" t="s">
        <v>34</v>
      </c>
      <c r="AG1150" s="101" t="s">
        <v>875</v>
      </c>
      <c r="AH1150" s="97">
        <v>5680</v>
      </c>
      <c r="AI1150" s="101" t="s">
        <v>875</v>
      </c>
      <c r="AJ1150" s="101" t="s">
        <v>719</v>
      </c>
    </row>
    <row r="1151" spans="27:36" ht="25.5" x14ac:dyDescent="0.2">
      <c r="AA1151" s="107">
        <v>545</v>
      </c>
      <c r="AB1151" s="107" t="s">
        <v>2626</v>
      </c>
      <c r="AC1151" s="107" t="str">
        <f t="shared" si="0"/>
        <v>Rua Setúbal, 812, Boa Viagem, Recife</v>
      </c>
      <c r="AD1151" s="109" t="s">
        <v>1922</v>
      </c>
      <c r="AF1151" s="104" t="s">
        <v>23</v>
      </c>
      <c r="AG1151" s="105" t="s">
        <v>2630</v>
      </c>
      <c r="AH1151" s="104">
        <v>812</v>
      </c>
      <c r="AI1151" s="105" t="s">
        <v>875</v>
      </c>
      <c r="AJ1151" s="105" t="s">
        <v>719</v>
      </c>
    </row>
    <row r="1152" spans="27:36" ht="25.5" x14ac:dyDescent="0.2">
      <c r="AA1152" s="107">
        <v>546</v>
      </c>
      <c r="AB1152" s="107" t="s">
        <v>2627</v>
      </c>
      <c r="AC1152" s="107" t="str">
        <f t="shared" si="0"/>
        <v>Rua Setúbal, 777, Boa Viagem, Recife</v>
      </c>
      <c r="AD1152" s="109" t="s">
        <v>1922</v>
      </c>
      <c r="AF1152" s="97" t="s">
        <v>23</v>
      </c>
      <c r="AG1152" s="101" t="s">
        <v>2630</v>
      </c>
      <c r="AH1152" s="97">
        <v>777</v>
      </c>
      <c r="AI1152" s="101" t="s">
        <v>875</v>
      </c>
      <c r="AJ1152" s="101" t="s">
        <v>719</v>
      </c>
    </row>
    <row r="1153" spans="27:36" ht="25.5" x14ac:dyDescent="0.2">
      <c r="AA1153" s="107">
        <v>547</v>
      </c>
      <c r="AB1153" s="107" t="s">
        <v>2628</v>
      </c>
      <c r="AC1153" s="107" t="str">
        <f t="shared" si="0"/>
        <v>Avenida Boa Viagem, 5576, Boa Viagem, Recife</v>
      </c>
      <c r="AD1153" s="110" t="s">
        <v>2648</v>
      </c>
      <c r="AF1153" s="104" t="s">
        <v>34</v>
      </c>
      <c r="AG1153" s="105" t="s">
        <v>875</v>
      </c>
      <c r="AH1153" s="104">
        <v>5576</v>
      </c>
      <c r="AI1153" s="105" t="s">
        <v>875</v>
      </c>
      <c r="AJ1153" s="105" t="s">
        <v>719</v>
      </c>
    </row>
    <row r="1154" spans="27:36" ht="25.5" x14ac:dyDescent="0.2">
      <c r="AA1154" s="107">
        <v>548</v>
      </c>
      <c r="AB1154" s="107" t="s">
        <v>2629</v>
      </c>
      <c r="AC1154" s="107" t="str">
        <f t="shared" si="0"/>
        <v>Rua Setúbal, 746, Boa Viagem, Recife</v>
      </c>
      <c r="AD1154" s="109" t="s">
        <v>1922</v>
      </c>
      <c r="AF1154" s="97" t="s">
        <v>23</v>
      </c>
      <c r="AG1154" s="101" t="s">
        <v>2630</v>
      </c>
      <c r="AH1154" s="97">
        <v>746</v>
      </c>
      <c r="AI1154" s="101" t="s">
        <v>875</v>
      </c>
      <c r="AJ1154" s="101" t="s">
        <v>719</v>
      </c>
    </row>
  </sheetData>
  <phoneticPr fontId="16" type="noConversion"/>
  <pageMargins left="0" right="0" top="0.39370078740157505" bottom="0.39370078740157505" header="0" footer="0"/>
  <pageSetup paperSize="9" orientation="portrait" r:id="rId1"/>
  <headerFooter>
    <oddHeader>&amp;C&amp;A</oddHeader>
    <oddFooter>&amp;CPágina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F02B-6A34-4D2C-909D-867063A094C4}">
  <dimension ref="A2:AM207"/>
  <sheetViews>
    <sheetView showGridLines="0" topLeftCell="A175" zoomScaleNormal="100" workbookViewId="0">
      <selection activeCell="M180" sqref="M180"/>
    </sheetView>
  </sheetViews>
  <sheetFormatPr defaultRowHeight="12.75" x14ac:dyDescent="0.2"/>
  <cols>
    <col min="1" max="1" width="3.7109375" customWidth="1"/>
    <col min="2" max="2" width="4.7109375" customWidth="1"/>
    <col min="3" max="3" width="15.85546875" customWidth="1"/>
    <col min="4" max="4" width="8.140625" customWidth="1"/>
    <col min="5" max="15" width="6.7109375" customWidth="1"/>
    <col min="16" max="16" width="7.85546875" bestFit="1" customWidth="1"/>
    <col min="17" max="17" width="7.140625" bestFit="1" customWidth="1"/>
    <col min="25" max="25" width="22.42578125" bestFit="1" customWidth="1"/>
    <col min="26" max="26" width="22.28515625" bestFit="1" customWidth="1"/>
    <col min="27" max="27" width="11.7109375" bestFit="1" customWidth="1"/>
    <col min="28" max="28" width="7" bestFit="1" customWidth="1"/>
    <col min="29" max="29" width="36.5703125" bestFit="1" customWidth="1"/>
    <col min="30" max="30" width="20.85546875" bestFit="1" customWidth="1"/>
    <col min="31" max="36" width="10.140625" bestFit="1" customWidth="1"/>
    <col min="37" max="37" width="23.5703125" customWidth="1"/>
    <col min="38" max="38" width="20.28515625" customWidth="1"/>
    <col min="39" max="47" width="10.140625" bestFit="1" customWidth="1"/>
    <col min="48" max="48" width="11.140625" bestFit="1" customWidth="1"/>
    <col min="49" max="51" width="10.140625" bestFit="1" customWidth="1"/>
    <col min="52" max="52" width="9.5703125" bestFit="1" customWidth="1"/>
    <col min="53" max="54" width="11.140625" bestFit="1" customWidth="1"/>
    <col min="55" max="55" width="10.140625" bestFit="1" customWidth="1"/>
    <col min="56" max="56" width="9" bestFit="1" customWidth="1"/>
    <col min="57" max="61" width="10.140625" bestFit="1" customWidth="1"/>
    <col min="62" max="62" width="8.42578125" bestFit="1" customWidth="1"/>
    <col min="63" max="63" width="10.140625" bestFit="1" customWidth="1"/>
    <col min="64" max="64" width="9.5703125" bestFit="1" customWidth="1"/>
    <col min="65" max="66" width="10.140625" bestFit="1" customWidth="1"/>
    <col min="67" max="67" width="8.7109375" bestFit="1" customWidth="1"/>
    <col min="68" max="72" width="10.140625" bestFit="1" customWidth="1"/>
    <col min="73" max="73" width="9" bestFit="1" customWidth="1"/>
    <col min="74" max="76" width="10.140625" bestFit="1" customWidth="1"/>
    <col min="77" max="77" width="9.42578125" bestFit="1" customWidth="1"/>
    <col min="78" max="81" width="10.140625" bestFit="1" customWidth="1"/>
    <col min="82" max="82" width="9" bestFit="1" customWidth="1"/>
    <col min="83" max="85" width="10.140625" bestFit="1" customWidth="1"/>
    <col min="86" max="86" width="8.85546875" bestFit="1" customWidth="1"/>
    <col min="87" max="90" width="10.140625" bestFit="1" customWidth="1"/>
    <col min="91" max="91" width="9.7109375" bestFit="1" customWidth="1"/>
    <col min="92" max="95" width="10.140625" bestFit="1" customWidth="1"/>
    <col min="96" max="96" width="9.140625" bestFit="1" customWidth="1"/>
    <col min="97" max="100" width="10.140625" bestFit="1" customWidth="1"/>
    <col min="101" max="101" width="9.5703125" bestFit="1" customWidth="1"/>
    <col min="102" max="102" width="10.140625" bestFit="1" customWidth="1"/>
    <col min="103" max="103" width="11.140625" bestFit="1" customWidth="1"/>
    <col min="104" max="104" width="9.140625" bestFit="1" customWidth="1"/>
    <col min="105" max="106" width="10.140625" bestFit="1" customWidth="1"/>
    <col min="107" max="107" width="9.5703125" bestFit="1" customWidth="1"/>
    <col min="108" max="112" width="10.140625" bestFit="1" customWidth="1"/>
    <col min="113" max="113" width="9" bestFit="1" customWidth="1"/>
    <col min="114" max="118" width="10.140625" bestFit="1" customWidth="1"/>
    <col min="119" max="119" width="8.42578125" bestFit="1" customWidth="1"/>
    <col min="120" max="120" width="10.140625" bestFit="1" customWidth="1"/>
    <col min="121" max="121" width="9.5703125" bestFit="1" customWidth="1"/>
    <col min="122" max="123" width="10.140625" bestFit="1" customWidth="1"/>
    <col min="124" max="124" width="8.7109375" bestFit="1" customWidth="1"/>
    <col min="125" max="129" width="10.140625" bestFit="1" customWidth="1"/>
    <col min="130" max="130" width="9" bestFit="1" customWidth="1"/>
    <col min="131" max="133" width="10.140625" bestFit="1" customWidth="1"/>
    <col min="134" max="134" width="9.42578125" bestFit="1" customWidth="1"/>
    <col min="135" max="138" width="10.140625" bestFit="1" customWidth="1"/>
    <col min="139" max="139" width="9" bestFit="1" customWidth="1"/>
    <col min="140" max="142" width="10.140625" bestFit="1" customWidth="1"/>
    <col min="143" max="143" width="8.85546875" bestFit="1" customWidth="1"/>
    <col min="144" max="147" width="10.140625" bestFit="1" customWidth="1"/>
    <col min="148" max="148" width="9.7109375" bestFit="1" customWidth="1"/>
    <col min="149" max="152" width="10.140625" bestFit="1" customWidth="1"/>
    <col min="153" max="153" width="9.140625" bestFit="1" customWidth="1"/>
    <col min="154" max="157" width="10.140625" bestFit="1" customWidth="1"/>
    <col min="158" max="158" width="9.5703125" bestFit="1" customWidth="1"/>
    <col min="159" max="159" width="10.140625" bestFit="1" customWidth="1"/>
    <col min="160" max="161" width="11.140625" bestFit="1" customWidth="1"/>
  </cols>
  <sheetData>
    <row r="2" spans="1:21" ht="24.95" customHeight="1" x14ac:dyDescent="0.2">
      <c r="A2" s="9"/>
      <c r="B2" s="84" t="s">
        <v>3274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21" ht="3" customHeight="1" x14ac:dyDescent="0.2">
      <c r="A3" s="9"/>
      <c r="B3" s="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9"/>
    </row>
    <row r="4" spans="1:21" ht="24.95" customHeight="1" x14ac:dyDescent="0.2">
      <c r="A4" s="9"/>
      <c r="B4" s="13" t="s">
        <v>207</v>
      </c>
      <c r="C4" s="14"/>
      <c r="D4" s="16">
        <v>384</v>
      </c>
      <c r="E4" s="11"/>
      <c r="F4" s="13" t="s">
        <v>225</v>
      </c>
      <c r="G4" s="15"/>
      <c r="H4" s="16">
        <f>P17</f>
        <v>530</v>
      </c>
      <c r="I4" s="11"/>
      <c r="J4" s="13" t="s">
        <v>227</v>
      </c>
      <c r="K4" s="15"/>
      <c r="L4" s="23">
        <f>(H4/D4)*100</f>
        <v>138.02083333333331</v>
      </c>
      <c r="M4" s="11"/>
      <c r="N4" s="13" t="s">
        <v>226</v>
      </c>
      <c r="O4" s="15"/>
      <c r="P4" s="15"/>
      <c r="Q4" s="16">
        <f>D4/12</f>
        <v>32</v>
      </c>
    </row>
    <row r="5" spans="1:21" ht="3" customHeight="1" x14ac:dyDescent="0.2">
      <c r="A5" s="9"/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9"/>
    </row>
    <row r="6" spans="1:21" ht="24.95" customHeight="1" x14ac:dyDescent="0.2">
      <c r="A6" s="9"/>
      <c r="B6" s="16">
        <v>1</v>
      </c>
      <c r="C6" s="19" t="s">
        <v>228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T6" s="133"/>
      <c r="U6" s="133"/>
    </row>
    <row r="7" spans="1:21" ht="3" customHeight="1" x14ac:dyDescent="0.2">
      <c r="A7" s="9"/>
      <c r="B7" s="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"/>
      <c r="T7" s="77"/>
    </row>
    <row r="8" spans="1:21" ht="24.95" customHeight="1" x14ac:dyDescent="0.2">
      <c r="A8" s="9"/>
      <c r="B8" s="187" t="s">
        <v>3002</v>
      </c>
      <c r="C8" s="188"/>
      <c r="D8" s="10" t="s">
        <v>208</v>
      </c>
      <c r="E8" s="10" t="s">
        <v>209</v>
      </c>
      <c r="F8" s="10" t="s">
        <v>210</v>
      </c>
      <c r="G8" s="10" t="s">
        <v>211</v>
      </c>
      <c r="H8" s="10" t="s">
        <v>212</v>
      </c>
      <c r="I8" s="10" t="s">
        <v>213</v>
      </c>
      <c r="J8" s="10" t="s">
        <v>214</v>
      </c>
      <c r="K8" s="10" t="s">
        <v>215</v>
      </c>
      <c r="L8" s="10" t="s">
        <v>216</v>
      </c>
      <c r="M8" s="10" t="s">
        <v>217</v>
      </c>
      <c r="N8" s="10" t="s">
        <v>218</v>
      </c>
      <c r="O8" s="10" t="s">
        <v>219</v>
      </c>
      <c r="P8" s="10" t="s">
        <v>220</v>
      </c>
      <c r="Q8" s="17" t="s">
        <v>221</v>
      </c>
      <c r="S8" s="133"/>
      <c r="T8" s="133"/>
    </row>
    <row r="9" spans="1:21" ht="24.95" customHeight="1" x14ac:dyDescent="0.2">
      <c r="A9" s="9"/>
      <c r="B9" s="189" t="s">
        <v>222</v>
      </c>
      <c r="C9" s="190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78"/>
      <c r="S9" s="77"/>
    </row>
    <row r="10" spans="1:21" ht="24.95" customHeight="1" x14ac:dyDescent="0.2">
      <c r="A10" s="9"/>
      <c r="B10" s="183" t="s">
        <v>18</v>
      </c>
      <c r="C10" s="184"/>
      <c r="D10" s="37">
        <v>6</v>
      </c>
      <c r="E10" s="37">
        <v>9</v>
      </c>
      <c r="F10" s="37">
        <v>3</v>
      </c>
      <c r="G10" s="37">
        <v>5</v>
      </c>
      <c r="H10" s="37">
        <v>16</v>
      </c>
      <c r="I10" s="37">
        <v>14</v>
      </c>
      <c r="J10" s="37">
        <v>3</v>
      </c>
      <c r="K10" s="37">
        <v>22</v>
      </c>
      <c r="L10" s="37">
        <v>3</v>
      </c>
      <c r="M10" s="37"/>
      <c r="N10" s="37"/>
      <c r="O10" s="37"/>
      <c r="P10" s="37">
        <f t="shared" ref="P10:P16" si="0">SUM(D10:O10)</f>
        <v>81</v>
      </c>
      <c r="Q10" s="38">
        <f>(P10/$P$17)*100</f>
        <v>15.283018867924527</v>
      </c>
      <c r="S10" s="77"/>
    </row>
    <row r="11" spans="1:21" ht="24.95" customHeight="1" x14ac:dyDescent="0.2">
      <c r="A11" s="9"/>
      <c r="B11" s="181" t="s">
        <v>223</v>
      </c>
      <c r="C11" s="18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66"/>
      <c r="S11" s="77"/>
    </row>
    <row r="12" spans="1:21" ht="24.95" customHeight="1" x14ac:dyDescent="0.2">
      <c r="A12" s="9"/>
      <c r="B12" s="191" t="s">
        <v>3275</v>
      </c>
      <c r="C12" s="184"/>
      <c r="D12" s="37"/>
      <c r="E12" s="37"/>
      <c r="F12" s="37"/>
      <c r="G12" s="37">
        <v>2</v>
      </c>
      <c r="H12" s="37">
        <v>8</v>
      </c>
      <c r="I12" s="37">
        <v>7</v>
      </c>
      <c r="J12" s="37"/>
      <c r="K12" s="37"/>
      <c r="L12" s="37">
        <v>1</v>
      </c>
      <c r="M12" s="37"/>
      <c r="N12" s="37"/>
      <c r="O12" s="37"/>
      <c r="P12" s="37">
        <f t="shared" si="0"/>
        <v>18</v>
      </c>
      <c r="Q12" s="38">
        <f t="shared" ref="Q12:Q16" si="1">(P12/$P$17)*100</f>
        <v>3.3962264150943398</v>
      </c>
      <c r="S12" s="77"/>
      <c r="U12" s="133"/>
    </row>
    <row r="13" spans="1:21" ht="24.95" customHeight="1" x14ac:dyDescent="0.2">
      <c r="A13" s="9"/>
      <c r="B13" s="181" t="s">
        <v>32</v>
      </c>
      <c r="C13" s="182"/>
      <c r="D13" s="1"/>
      <c r="E13" s="1"/>
      <c r="F13" s="1"/>
      <c r="G13" s="1"/>
      <c r="H13" s="1"/>
      <c r="I13" s="1"/>
      <c r="J13" s="1"/>
      <c r="K13" s="1"/>
      <c r="L13" s="1">
        <v>2</v>
      </c>
      <c r="M13" s="1"/>
      <c r="N13" s="1"/>
      <c r="O13" s="1"/>
      <c r="P13" s="37">
        <f t="shared" si="0"/>
        <v>2</v>
      </c>
      <c r="Q13" s="66">
        <f t="shared" si="1"/>
        <v>0.37735849056603776</v>
      </c>
      <c r="S13" s="77"/>
    </row>
    <row r="14" spans="1:21" ht="24.95" customHeight="1" x14ac:dyDescent="0.2">
      <c r="A14" s="9"/>
      <c r="B14" s="183" t="s">
        <v>28</v>
      </c>
      <c r="C14" s="184"/>
      <c r="D14" s="37"/>
      <c r="E14" s="37"/>
      <c r="F14" s="37">
        <v>2</v>
      </c>
      <c r="G14" s="37">
        <v>4</v>
      </c>
      <c r="H14" s="37">
        <v>12</v>
      </c>
      <c r="I14" s="37">
        <v>11</v>
      </c>
      <c r="J14" s="37"/>
      <c r="K14" s="37"/>
      <c r="L14" s="37">
        <v>2</v>
      </c>
      <c r="M14" s="37"/>
      <c r="N14" s="37"/>
      <c r="O14" s="37"/>
      <c r="P14" s="37">
        <f t="shared" si="0"/>
        <v>31</v>
      </c>
      <c r="Q14" s="38">
        <f>(P14/$P$17)*100</f>
        <v>5.8490566037735849</v>
      </c>
      <c r="S14" s="132"/>
      <c r="T14" s="133"/>
      <c r="U14" s="133"/>
    </row>
    <row r="15" spans="1:21" ht="24.95" customHeight="1" x14ac:dyDescent="0.2">
      <c r="A15" s="9"/>
      <c r="B15" s="181" t="s">
        <v>36</v>
      </c>
      <c r="C15" s="182"/>
      <c r="D15" s="1"/>
      <c r="E15" s="1"/>
      <c r="F15" s="1">
        <v>4</v>
      </c>
      <c r="G15" s="1">
        <v>4</v>
      </c>
      <c r="H15" s="1">
        <v>12</v>
      </c>
      <c r="I15" s="1">
        <v>17</v>
      </c>
      <c r="J15" s="1"/>
      <c r="K15" s="1"/>
      <c r="L15" s="1">
        <v>5</v>
      </c>
      <c r="M15" s="1"/>
      <c r="N15" s="1"/>
      <c r="O15" s="1"/>
      <c r="P15" s="1">
        <f t="shared" si="0"/>
        <v>42</v>
      </c>
      <c r="Q15" s="66">
        <f t="shared" si="1"/>
        <v>7.9245283018867925</v>
      </c>
    </row>
    <row r="16" spans="1:21" ht="24.95" customHeight="1" x14ac:dyDescent="0.2">
      <c r="A16" s="9"/>
      <c r="B16" s="183" t="s">
        <v>24</v>
      </c>
      <c r="C16" s="184"/>
      <c r="D16" s="37">
        <v>62</v>
      </c>
      <c r="E16" s="37">
        <v>29</v>
      </c>
      <c r="F16" s="37">
        <v>80</v>
      </c>
      <c r="G16" s="37">
        <v>114</v>
      </c>
      <c r="H16" s="37">
        <v>35</v>
      </c>
      <c r="I16" s="37"/>
      <c r="J16" s="37">
        <v>19</v>
      </c>
      <c r="K16" s="37">
        <v>14</v>
      </c>
      <c r="L16" s="37">
        <v>3</v>
      </c>
      <c r="M16" s="37"/>
      <c r="N16" s="37"/>
      <c r="O16" s="37"/>
      <c r="P16" s="37">
        <f t="shared" si="0"/>
        <v>356</v>
      </c>
      <c r="Q16" s="38">
        <f t="shared" si="1"/>
        <v>67.169811320754718</v>
      </c>
    </row>
    <row r="17" spans="1:37" ht="24.95" customHeight="1" x14ac:dyDescent="0.2">
      <c r="A17" s="9"/>
      <c r="B17" s="185" t="s">
        <v>224</v>
      </c>
      <c r="C17" s="186"/>
      <c r="D17" s="24">
        <f>SUM(D9:D16)</f>
        <v>68</v>
      </c>
      <c r="E17" s="24">
        <f t="shared" ref="E17:G17" si="2">SUM(E9:E16)</f>
        <v>38</v>
      </c>
      <c r="F17" s="24">
        <f t="shared" si="2"/>
        <v>89</v>
      </c>
      <c r="G17" s="24">
        <f t="shared" si="2"/>
        <v>129</v>
      </c>
      <c r="H17" s="24">
        <f>SUM(H9:H16)</f>
        <v>83</v>
      </c>
      <c r="I17" s="24">
        <f>SUM(I9:I16)</f>
        <v>49</v>
      </c>
      <c r="J17" s="24">
        <v>22</v>
      </c>
      <c r="K17" s="24">
        <f>SUM(K10:K16)</f>
        <v>36</v>
      </c>
      <c r="L17" s="24">
        <f>SUM(L10:L16)</f>
        <v>16</v>
      </c>
      <c r="M17" s="24"/>
      <c r="N17" s="24"/>
      <c r="O17" s="24"/>
      <c r="P17" s="24">
        <f>SUM(P9:P16)</f>
        <v>530</v>
      </c>
      <c r="Q17" s="63">
        <f>SUM(Q9:Q16)</f>
        <v>100</v>
      </c>
    </row>
    <row r="18" spans="1:37" x14ac:dyDescent="0.2">
      <c r="A18" s="9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9"/>
    </row>
    <row r="19" spans="1:37" x14ac:dyDescent="0.2">
      <c r="A19" s="9"/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9"/>
      <c r="T19" s="1"/>
      <c r="U19" s="1"/>
      <c r="V19" s="1"/>
    </row>
    <row r="20" spans="1:37" ht="24.95" customHeight="1" x14ac:dyDescent="0.2">
      <c r="B20" s="16"/>
      <c r="C20" s="192" t="s">
        <v>3276</v>
      </c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</row>
    <row r="21" spans="1:37" ht="3" customHeight="1" x14ac:dyDescent="0.2"/>
    <row r="22" spans="1:37" ht="24.95" customHeight="1" x14ac:dyDescent="0.2">
      <c r="B22" s="60"/>
      <c r="C22" s="59"/>
      <c r="D22" s="59"/>
      <c r="E22" s="10" t="s">
        <v>208</v>
      </c>
      <c r="F22" s="10" t="s">
        <v>209</v>
      </c>
      <c r="G22" s="10" t="s">
        <v>210</v>
      </c>
      <c r="H22" s="10" t="s">
        <v>211</v>
      </c>
      <c r="I22" s="10" t="s">
        <v>212</v>
      </c>
      <c r="J22" s="10" t="s">
        <v>213</v>
      </c>
      <c r="K22" s="10" t="s">
        <v>214</v>
      </c>
      <c r="L22" s="10" t="s">
        <v>215</v>
      </c>
      <c r="M22" s="10" t="s">
        <v>216</v>
      </c>
      <c r="N22" s="10" t="s">
        <v>217</v>
      </c>
      <c r="O22" s="10" t="s">
        <v>218</v>
      </c>
      <c r="P22" s="10" t="s">
        <v>219</v>
      </c>
      <c r="Q22" s="17" t="s">
        <v>220</v>
      </c>
    </row>
    <row r="23" spans="1:37" ht="24.95" customHeight="1" x14ac:dyDescent="0.2">
      <c r="B23" s="177" t="s">
        <v>872</v>
      </c>
      <c r="C23" s="178" t="s">
        <v>871</v>
      </c>
      <c r="D23" s="178"/>
      <c r="E23" s="1"/>
      <c r="F23" s="1"/>
      <c r="G23" s="1"/>
      <c r="H23" s="1"/>
      <c r="I23" s="1"/>
      <c r="J23" s="1">
        <v>3</v>
      </c>
      <c r="K23" s="1"/>
      <c r="L23" s="1"/>
      <c r="M23" s="1"/>
      <c r="N23" s="1"/>
      <c r="O23" s="1"/>
      <c r="P23" s="1"/>
      <c r="Q23" s="35">
        <f>SUM(E23:P23)</f>
        <v>3</v>
      </c>
    </row>
    <row r="24" spans="1:37" ht="24.95" customHeight="1" x14ac:dyDescent="0.2">
      <c r="B24" s="175" t="s">
        <v>1372</v>
      </c>
      <c r="C24" s="176"/>
      <c r="D24" s="176"/>
      <c r="E24" s="37"/>
      <c r="F24" s="37"/>
      <c r="G24" s="37"/>
      <c r="H24" s="37"/>
      <c r="I24" s="37"/>
      <c r="J24" s="37">
        <v>8</v>
      </c>
      <c r="K24" s="37"/>
      <c r="L24" s="37"/>
      <c r="M24" s="37"/>
      <c r="N24" s="37"/>
      <c r="O24" s="37"/>
      <c r="P24" s="37"/>
      <c r="Q24" s="36">
        <f>SUM(E24:P24)</f>
        <v>8</v>
      </c>
      <c r="AC24" s="86" t="s">
        <v>1</v>
      </c>
      <c r="AD24" t="s">
        <v>3188</v>
      </c>
    </row>
    <row r="25" spans="1:37" ht="24.95" customHeight="1" x14ac:dyDescent="0.2">
      <c r="B25" s="194" t="s">
        <v>906</v>
      </c>
      <c r="C25" s="195"/>
      <c r="D25" s="195"/>
      <c r="E25" s="79"/>
      <c r="F25" s="79"/>
      <c r="G25" s="79"/>
      <c r="H25" s="79"/>
      <c r="I25" s="79">
        <v>36</v>
      </c>
      <c r="J25" s="79"/>
      <c r="K25" s="79"/>
      <c r="L25" s="79"/>
      <c r="M25" s="79"/>
      <c r="N25" s="79"/>
      <c r="O25" s="79"/>
      <c r="P25" s="79"/>
      <c r="Q25" s="80">
        <f>SUM(E25:P25)</f>
        <v>36</v>
      </c>
      <c r="R25" s="3"/>
    </row>
    <row r="26" spans="1:37" ht="24.95" customHeight="1" x14ac:dyDescent="0.2">
      <c r="B26" s="175" t="s">
        <v>1058</v>
      </c>
      <c r="C26" s="176"/>
      <c r="D26" s="176"/>
      <c r="E26" s="37"/>
      <c r="F26" s="37"/>
      <c r="G26" s="37"/>
      <c r="H26" s="37">
        <v>4</v>
      </c>
      <c r="I26" s="37"/>
      <c r="J26" s="37"/>
      <c r="K26" s="37"/>
      <c r="L26" s="37"/>
      <c r="M26" s="37"/>
      <c r="N26" s="37"/>
      <c r="O26" s="37"/>
      <c r="P26" s="37"/>
      <c r="Q26" s="36">
        <f t="shared" ref="Q26:Q48" si="3">SUM(E26:P26)</f>
        <v>4</v>
      </c>
      <c r="R26" s="3"/>
      <c r="AC26" s="86" t="s">
        <v>350</v>
      </c>
      <c r="AD26" t="s">
        <v>1795</v>
      </c>
    </row>
    <row r="27" spans="1:37" ht="24.95" customHeight="1" x14ac:dyDescent="0.2">
      <c r="B27" s="194" t="s">
        <v>1295</v>
      </c>
      <c r="C27" s="195"/>
      <c r="D27" s="195"/>
      <c r="E27" s="79"/>
      <c r="F27" s="79"/>
      <c r="G27" s="79"/>
      <c r="H27" s="79"/>
      <c r="I27" s="79">
        <v>14</v>
      </c>
      <c r="J27" s="79"/>
      <c r="K27" s="79"/>
      <c r="L27" s="79"/>
      <c r="M27" s="79"/>
      <c r="N27" s="79"/>
      <c r="O27" s="79"/>
      <c r="P27" s="79"/>
      <c r="Q27" s="80">
        <f t="shared" si="3"/>
        <v>14</v>
      </c>
      <c r="R27" s="3"/>
      <c r="AC27" s="77" t="s">
        <v>222</v>
      </c>
      <c r="AD27">
        <v>1</v>
      </c>
      <c r="AI27" s="77" t="s">
        <v>18</v>
      </c>
      <c r="AJ27">
        <v>56</v>
      </c>
      <c r="AK27" s="163">
        <f>AJ27/$AJ$32</f>
        <v>0.11715481171548117</v>
      </c>
    </row>
    <row r="28" spans="1:37" ht="24.95" customHeight="1" x14ac:dyDescent="0.2">
      <c r="B28" s="175" t="s">
        <v>421</v>
      </c>
      <c r="C28" s="176"/>
      <c r="D28" s="176"/>
      <c r="E28" s="37">
        <v>66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6">
        <f>SUM(E28:P28)</f>
        <v>66</v>
      </c>
      <c r="AC28" s="77" t="s">
        <v>18</v>
      </c>
      <c r="AD28">
        <v>213</v>
      </c>
      <c r="AI28" s="77" t="s">
        <v>30</v>
      </c>
      <c r="AJ28">
        <v>17</v>
      </c>
      <c r="AK28" s="163">
        <f t="shared" ref="AK28:AK31" si="4">AJ28/$AJ$32</f>
        <v>3.5564853556485358E-2</v>
      </c>
    </row>
    <row r="29" spans="1:37" ht="24.95" customHeight="1" x14ac:dyDescent="0.2">
      <c r="B29" s="177" t="s">
        <v>1369</v>
      </c>
      <c r="C29" s="178"/>
      <c r="D29" s="178"/>
      <c r="E29" s="1"/>
      <c r="F29" s="1"/>
      <c r="G29" s="1"/>
      <c r="H29" s="1"/>
      <c r="I29" s="1"/>
      <c r="J29" s="1"/>
      <c r="K29" s="1"/>
      <c r="L29" s="1"/>
      <c r="M29" s="1">
        <v>4</v>
      </c>
      <c r="N29" s="1"/>
      <c r="O29" s="1"/>
      <c r="P29" s="1"/>
      <c r="Q29" s="81">
        <f>SUM(E29:P29)</f>
        <v>4</v>
      </c>
      <c r="AC29" s="77" t="s">
        <v>528</v>
      </c>
      <c r="AD29">
        <v>3</v>
      </c>
      <c r="AI29" s="77" t="s">
        <v>28</v>
      </c>
      <c r="AJ29">
        <v>29</v>
      </c>
      <c r="AK29" s="163">
        <f t="shared" si="4"/>
        <v>6.0669456066945605E-2</v>
      </c>
    </row>
    <row r="30" spans="1:37" ht="24.95" customHeight="1" x14ac:dyDescent="0.2">
      <c r="B30" s="179" t="s">
        <v>1253</v>
      </c>
      <c r="C30" s="180"/>
      <c r="D30" s="180"/>
      <c r="E30" s="40"/>
      <c r="F30" s="40"/>
      <c r="G30" s="40"/>
      <c r="H30" s="40"/>
      <c r="I30" s="40">
        <v>1</v>
      </c>
      <c r="J30" s="40"/>
      <c r="K30" s="40"/>
      <c r="L30" s="40"/>
      <c r="M30" s="40"/>
      <c r="N30" s="40"/>
      <c r="O30" s="40"/>
      <c r="P30" s="40"/>
      <c r="Q30" s="57">
        <f t="shared" si="3"/>
        <v>1</v>
      </c>
      <c r="AC30" s="77" t="s">
        <v>1436</v>
      </c>
      <c r="AD30">
        <v>1</v>
      </c>
      <c r="AI30" s="77" t="s">
        <v>36</v>
      </c>
      <c r="AJ30">
        <v>37</v>
      </c>
      <c r="AK30" s="163">
        <f t="shared" si="4"/>
        <v>7.7405857740585768E-2</v>
      </c>
    </row>
    <row r="31" spans="1:37" ht="24.95" customHeight="1" x14ac:dyDescent="0.2">
      <c r="B31" s="177" t="s">
        <v>1132</v>
      </c>
      <c r="C31" s="178" t="s">
        <v>1132</v>
      </c>
      <c r="D31" s="178"/>
      <c r="E31" s="1"/>
      <c r="F31" s="1"/>
      <c r="G31" s="1"/>
      <c r="H31" s="1"/>
      <c r="I31" s="1"/>
      <c r="J31" s="1">
        <v>9</v>
      </c>
      <c r="K31" s="1"/>
      <c r="L31" s="1"/>
      <c r="M31" s="1"/>
      <c r="N31" s="1"/>
      <c r="O31" s="1"/>
      <c r="P31" s="1"/>
      <c r="Q31" s="35">
        <f t="shared" si="3"/>
        <v>9</v>
      </c>
      <c r="AC31" s="77" t="s">
        <v>1437</v>
      </c>
      <c r="AD31">
        <v>1</v>
      </c>
      <c r="AI31" s="77" t="s">
        <v>24</v>
      </c>
      <c r="AJ31">
        <v>339</v>
      </c>
      <c r="AK31" s="163">
        <f t="shared" si="4"/>
        <v>0.70920502092050208</v>
      </c>
    </row>
    <row r="32" spans="1:37" ht="24.95" customHeight="1" x14ac:dyDescent="0.2">
      <c r="B32" s="179" t="s">
        <v>398</v>
      </c>
      <c r="C32" s="180"/>
      <c r="D32" s="180"/>
      <c r="E32" s="40"/>
      <c r="F32" s="40"/>
      <c r="G32" s="40"/>
      <c r="H32" s="40"/>
      <c r="I32" s="40">
        <v>3</v>
      </c>
      <c r="J32" s="40"/>
      <c r="K32" s="40"/>
      <c r="L32" s="40"/>
      <c r="M32" s="40"/>
      <c r="N32" s="40"/>
      <c r="O32" s="40"/>
      <c r="P32" s="40"/>
      <c r="Q32" s="57">
        <f t="shared" si="3"/>
        <v>3</v>
      </c>
      <c r="AC32" s="77" t="s">
        <v>30</v>
      </c>
      <c r="AD32">
        <v>55</v>
      </c>
      <c r="AI32" s="77" t="s">
        <v>2650</v>
      </c>
      <c r="AJ32">
        <f>SUM(AJ27:AJ31)</f>
        <v>478</v>
      </c>
      <c r="AK32" s="164">
        <f>SUM(AK27:AK31)</f>
        <v>1</v>
      </c>
    </row>
    <row r="33" spans="2:35" ht="24.95" customHeight="1" x14ac:dyDescent="0.2">
      <c r="B33" s="177" t="s">
        <v>823</v>
      </c>
      <c r="C33" s="178"/>
      <c r="D33" s="178"/>
      <c r="E33" s="1"/>
      <c r="F33" s="1"/>
      <c r="G33" s="1"/>
      <c r="H33" s="1"/>
      <c r="I33" s="1"/>
      <c r="J33" s="1">
        <v>7</v>
      </c>
      <c r="K33" s="1"/>
      <c r="L33" s="1"/>
      <c r="M33" s="1"/>
      <c r="N33" s="1"/>
      <c r="O33" s="1"/>
      <c r="P33" s="1"/>
      <c r="Q33" s="35">
        <f t="shared" si="3"/>
        <v>7</v>
      </c>
      <c r="AC33" s="77" t="s">
        <v>32</v>
      </c>
      <c r="AD33">
        <v>15</v>
      </c>
      <c r="AI33" s="77"/>
    </row>
    <row r="34" spans="2:35" ht="24.95" customHeight="1" x14ac:dyDescent="0.2">
      <c r="B34" s="200" t="s">
        <v>1153</v>
      </c>
      <c r="C34" s="201"/>
      <c r="D34" s="201"/>
      <c r="E34" s="40"/>
      <c r="F34" s="40"/>
      <c r="G34" s="40"/>
      <c r="H34" s="40"/>
      <c r="I34" s="40"/>
      <c r="J34" s="40">
        <v>15</v>
      </c>
      <c r="K34" s="40"/>
      <c r="L34" s="40"/>
      <c r="M34" s="40"/>
      <c r="N34" s="40"/>
      <c r="O34" s="40"/>
      <c r="P34" s="40"/>
      <c r="Q34" s="57">
        <f>SUM(E34:P34)</f>
        <v>15</v>
      </c>
      <c r="AC34" s="77" t="s">
        <v>28</v>
      </c>
      <c r="AD34">
        <v>124</v>
      </c>
    </row>
    <row r="35" spans="2:35" ht="24.95" customHeight="1" x14ac:dyDescent="0.2">
      <c r="B35" s="177" t="s">
        <v>837</v>
      </c>
      <c r="C35" s="178"/>
      <c r="D35" s="178"/>
      <c r="E35" s="1"/>
      <c r="F35" s="1"/>
      <c r="G35" s="1"/>
      <c r="H35" s="1"/>
      <c r="I35" s="1"/>
      <c r="J35" s="1">
        <v>3</v>
      </c>
      <c r="K35" s="1"/>
      <c r="L35" s="1"/>
      <c r="M35" s="1"/>
      <c r="N35" s="1"/>
      <c r="O35" s="1"/>
      <c r="P35" s="1"/>
      <c r="Q35" s="35">
        <f t="shared" si="3"/>
        <v>3</v>
      </c>
      <c r="AC35" s="77" t="s">
        <v>36</v>
      </c>
      <c r="AD35">
        <v>168</v>
      </c>
    </row>
    <row r="36" spans="2:35" ht="24.95" customHeight="1" x14ac:dyDescent="0.2">
      <c r="B36" s="200" t="s">
        <v>27</v>
      </c>
      <c r="C36" s="201"/>
      <c r="D36" s="201"/>
      <c r="E36" s="40">
        <v>2</v>
      </c>
      <c r="F36" s="40"/>
      <c r="G36" s="40">
        <v>78</v>
      </c>
      <c r="H36" s="40"/>
      <c r="I36" s="40"/>
      <c r="J36" s="40"/>
      <c r="K36" s="40"/>
      <c r="L36" s="40"/>
      <c r="M36" s="40"/>
      <c r="N36" s="40"/>
      <c r="O36" s="40"/>
      <c r="P36" s="40"/>
      <c r="Q36" s="57">
        <f t="shared" si="3"/>
        <v>80</v>
      </c>
      <c r="AC36" s="77" t="s">
        <v>24</v>
      </c>
      <c r="AD36">
        <v>1138</v>
      </c>
    </row>
    <row r="37" spans="2:35" ht="24.95" customHeight="1" x14ac:dyDescent="0.2">
      <c r="B37" s="177" t="s">
        <v>1180</v>
      </c>
      <c r="C37" s="178"/>
      <c r="D37" s="178"/>
      <c r="E37" s="1"/>
      <c r="F37" s="1"/>
      <c r="G37" s="1"/>
      <c r="H37" s="1"/>
      <c r="I37" s="1">
        <v>4</v>
      </c>
      <c r="J37" s="1"/>
      <c r="K37" s="1"/>
      <c r="L37" s="1"/>
      <c r="M37" s="1"/>
      <c r="N37" s="1"/>
      <c r="O37" s="1"/>
      <c r="P37" s="1"/>
      <c r="Q37" s="35">
        <f>SUM(E37:P37)</f>
        <v>4</v>
      </c>
      <c r="AC37" s="77" t="s">
        <v>3435</v>
      </c>
    </row>
    <row r="38" spans="2:35" ht="24.95" customHeight="1" x14ac:dyDescent="0.2">
      <c r="B38" s="175" t="s">
        <v>2982</v>
      </c>
      <c r="C38" s="201" t="s">
        <v>2982</v>
      </c>
      <c r="D38" s="201"/>
      <c r="E38" s="40"/>
      <c r="F38" s="40"/>
      <c r="G38" s="40"/>
      <c r="H38" s="40">
        <v>4</v>
      </c>
      <c r="I38" s="40"/>
      <c r="J38" s="40"/>
      <c r="K38" s="40"/>
      <c r="L38" s="40"/>
      <c r="M38" s="40"/>
      <c r="N38" s="40"/>
      <c r="O38" s="40"/>
      <c r="P38" s="40"/>
      <c r="Q38" s="57">
        <v>4</v>
      </c>
      <c r="AC38" s="77" t="s">
        <v>484</v>
      </c>
      <c r="AD38">
        <v>1</v>
      </c>
    </row>
    <row r="39" spans="2:35" ht="24.95" customHeight="1" x14ac:dyDescent="0.2">
      <c r="B39" s="177" t="s">
        <v>238</v>
      </c>
      <c r="C39" s="178"/>
      <c r="D39" s="178"/>
      <c r="E39" s="1"/>
      <c r="F39" s="1">
        <v>12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35">
        <f t="shared" si="3"/>
        <v>12</v>
      </c>
      <c r="AC39" s="77" t="s">
        <v>351</v>
      </c>
      <c r="AD39">
        <v>1720</v>
      </c>
    </row>
    <row r="40" spans="2:35" ht="24.95" customHeight="1" x14ac:dyDescent="0.2">
      <c r="B40" s="200" t="s">
        <v>1071</v>
      </c>
      <c r="C40" s="201"/>
      <c r="D40" s="201"/>
      <c r="E40" s="40"/>
      <c r="F40" s="40"/>
      <c r="G40" s="40"/>
      <c r="H40" s="40">
        <v>1</v>
      </c>
      <c r="I40" s="40"/>
      <c r="J40" s="40"/>
      <c r="K40" s="40"/>
      <c r="L40" s="40"/>
      <c r="M40" s="40"/>
      <c r="N40" s="40"/>
      <c r="O40" s="40"/>
      <c r="P40" s="40"/>
      <c r="Q40" s="57">
        <f t="shared" si="3"/>
        <v>1</v>
      </c>
    </row>
    <row r="41" spans="2:35" ht="24.95" customHeight="1" x14ac:dyDescent="0.2">
      <c r="B41" s="177" t="s">
        <v>54</v>
      </c>
      <c r="C41" s="178"/>
      <c r="D41" s="178"/>
      <c r="E41" s="1"/>
      <c r="F41" s="1"/>
      <c r="G41" s="1"/>
      <c r="H41" s="1">
        <v>120</v>
      </c>
      <c r="I41" s="1"/>
      <c r="J41" s="1"/>
      <c r="K41" s="1"/>
      <c r="L41" s="1"/>
      <c r="M41" s="1"/>
      <c r="N41" s="1"/>
      <c r="O41" s="1"/>
      <c r="P41" s="1"/>
      <c r="Q41" s="35">
        <f t="shared" si="3"/>
        <v>120</v>
      </c>
    </row>
    <row r="42" spans="2:35" ht="24.95" customHeight="1" x14ac:dyDescent="0.2">
      <c r="B42" s="200" t="s">
        <v>1561</v>
      </c>
      <c r="C42" s="201"/>
      <c r="D42" s="201"/>
      <c r="E42" s="40"/>
      <c r="F42" s="40"/>
      <c r="G42" s="40"/>
      <c r="H42" s="40"/>
      <c r="I42" s="40"/>
      <c r="J42" s="40"/>
      <c r="K42" s="40"/>
      <c r="L42" s="40"/>
      <c r="M42" s="40">
        <v>5</v>
      </c>
      <c r="N42" s="40"/>
      <c r="O42" s="40"/>
      <c r="P42" s="40"/>
      <c r="Q42" s="57">
        <f t="shared" si="3"/>
        <v>5</v>
      </c>
    </row>
    <row r="43" spans="2:35" ht="24.95" customHeight="1" x14ac:dyDescent="0.2">
      <c r="B43" s="177" t="s">
        <v>1274</v>
      </c>
      <c r="C43" s="178"/>
      <c r="D43" s="178"/>
      <c r="E43" s="1"/>
      <c r="F43" s="1"/>
      <c r="G43" s="1"/>
      <c r="H43" s="1"/>
      <c r="I43" s="1">
        <v>3</v>
      </c>
      <c r="J43" s="1"/>
      <c r="K43" s="1"/>
      <c r="L43" s="1"/>
      <c r="M43" s="1"/>
      <c r="N43" s="1"/>
      <c r="O43" s="1"/>
      <c r="P43" s="1"/>
      <c r="Q43" s="35">
        <f t="shared" si="3"/>
        <v>3</v>
      </c>
    </row>
    <row r="44" spans="2:35" ht="24.95" customHeight="1" x14ac:dyDescent="0.2">
      <c r="B44" s="200" t="s">
        <v>719</v>
      </c>
      <c r="C44" s="201"/>
      <c r="D44" s="201"/>
      <c r="E44" s="40"/>
      <c r="F44" s="40">
        <v>26</v>
      </c>
      <c r="G44" s="40">
        <v>11</v>
      </c>
      <c r="H44" s="40"/>
      <c r="I44" s="40"/>
      <c r="J44" s="40"/>
      <c r="K44" s="40">
        <v>22</v>
      </c>
      <c r="L44" s="40">
        <v>36</v>
      </c>
      <c r="M44" s="40">
        <v>5</v>
      </c>
      <c r="N44" s="40"/>
      <c r="O44" s="40"/>
      <c r="P44" s="40"/>
      <c r="Q44" s="57">
        <f t="shared" si="3"/>
        <v>100</v>
      </c>
    </row>
    <row r="45" spans="2:35" ht="24.95" customHeight="1" x14ac:dyDescent="0.2">
      <c r="B45" s="177" t="s">
        <v>1411</v>
      </c>
      <c r="C45" s="178"/>
      <c r="D45" s="178"/>
      <c r="E45" s="1"/>
      <c r="F45" s="1"/>
      <c r="G45" s="1"/>
      <c r="H45" s="1"/>
      <c r="I45" s="1"/>
      <c r="J45" s="1">
        <v>2</v>
      </c>
      <c r="K45" s="1"/>
      <c r="L45" s="1"/>
      <c r="M45" s="1"/>
      <c r="N45" s="1"/>
      <c r="O45" s="1"/>
      <c r="P45" s="1"/>
      <c r="Q45" s="35">
        <f t="shared" si="3"/>
        <v>2</v>
      </c>
    </row>
    <row r="46" spans="2:35" ht="24.95" customHeight="1" x14ac:dyDescent="0.2">
      <c r="B46" s="200" t="s">
        <v>1070</v>
      </c>
      <c r="C46" s="201"/>
      <c r="D46" s="201"/>
      <c r="E46" s="40"/>
      <c r="F46" s="40"/>
      <c r="G46" s="40"/>
      <c r="H46" s="40"/>
      <c r="I46" s="40">
        <v>3</v>
      </c>
      <c r="J46" s="40"/>
      <c r="K46" s="40"/>
      <c r="L46" s="40"/>
      <c r="M46" s="40"/>
      <c r="N46" s="40"/>
      <c r="O46" s="40"/>
      <c r="P46" s="40"/>
      <c r="Q46" s="57">
        <f t="shared" si="3"/>
        <v>3</v>
      </c>
    </row>
    <row r="47" spans="2:35" ht="24.95" customHeight="1" x14ac:dyDescent="0.2">
      <c r="B47" s="177" t="s">
        <v>1412</v>
      </c>
      <c r="C47" s="178"/>
      <c r="D47" s="178"/>
      <c r="E47" s="1"/>
      <c r="F47" s="1"/>
      <c r="G47" s="1"/>
      <c r="H47" s="1"/>
      <c r="I47" s="1"/>
      <c r="J47" s="1">
        <v>2</v>
      </c>
      <c r="K47" s="1"/>
      <c r="L47" s="1"/>
      <c r="M47" s="1"/>
      <c r="N47" s="1"/>
      <c r="O47" s="1"/>
      <c r="P47" s="1"/>
      <c r="Q47" s="35">
        <f t="shared" si="3"/>
        <v>2</v>
      </c>
    </row>
    <row r="48" spans="2:35" ht="24.95" customHeight="1" x14ac:dyDescent="0.2">
      <c r="B48" s="200" t="s">
        <v>1957</v>
      </c>
      <c r="C48" s="201"/>
      <c r="D48" s="201"/>
      <c r="E48" s="40"/>
      <c r="F48" s="40"/>
      <c r="G48" s="40"/>
      <c r="H48" s="40"/>
      <c r="I48" s="40"/>
      <c r="J48" s="40"/>
      <c r="K48" s="40"/>
      <c r="L48" s="40"/>
      <c r="M48" s="40">
        <v>2</v>
      </c>
      <c r="N48" s="40"/>
      <c r="O48" s="40"/>
      <c r="P48" s="40"/>
      <c r="Q48" s="57">
        <f t="shared" si="3"/>
        <v>2</v>
      </c>
    </row>
    <row r="49" spans="1:22" ht="24.95" customHeight="1" x14ac:dyDescent="0.2">
      <c r="B49" s="177" t="s">
        <v>1220</v>
      </c>
      <c r="C49" s="178"/>
      <c r="D49" s="178"/>
      <c r="E49" s="1"/>
      <c r="F49" s="1"/>
      <c r="G49" s="1"/>
      <c r="H49" s="1"/>
      <c r="I49" s="1">
        <v>19</v>
      </c>
      <c r="J49" s="1"/>
      <c r="K49" s="1"/>
      <c r="L49" s="1"/>
      <c r="M49" s="1"/>
      <c r="N49" s="1"/>
      <c r="O49" s="1"/>
      <c r="P49" s="1"/>
      <c r="Q49" s="35">
        <f>SUM(E49:P49)</f>
        <v>19</v>
      </c>
    </row>
    <row r="50" spans="1:22" ht="24.95" customHeight="1" x14ac:dyDescent="0.2">
      <c r="B50" s="205" t="s">
        <v>224</v>
      </c>
      <c r="C50" s="206"/>
      <c r="D50" s="206"/>
      <c r="E50" s="119">
        <f t="shared" ref="E50:L50" si="5">SUM(E23:E49)</f>
        <v>68</v>
      </c>
      <c r="F50" s="119">
        <f t="shared" si="5"/>
        <v>38</v>
      </c>
      <c r="G50" s="119">
        <f t="shared" si="5"/>
        <v>89</v>
      </c>
      <c r="H50" s="119">
        <f t="shared" si="5"/>
        <v>129</v>
      </c>
      <c r="I50" s="119">
        <f t="shared" si="5"/>
        <v>83</v>
      </c>
      <c r="J50" s="119">
        <f t="shared" si="5"/>
        <v>49</v>
      </c>
      <c r="K50" s="119">
        <f t="shared" si="5"/>
        <v>22</v>
      </c>
      <c r="L50" s="119">
        <f t="shared" si="5"/>
        <v>36</v>
      </c>
      <c r="M50" s="119">
        <f>SUM(M23:M49)</f>
        <v>16</v>
      </c>
      <c r="N50" s="119">
        <f>SUM(N23:N49)</f>
        <v>0</v>
      </c>
      <c r="O50" s="119">
        <f>SUM(O23:O44)</f>
        <v>0</v>
      </c>
      <c r="P50" s="119">
        <f>SUM(P23:P49)</f>
        <v>0</v>
      </c>
      <c r="Q50" s="120">
        <f>SUM(Q23:Q49)</f>
        <v>530</v>
      </c>
    </row>
    <row r="51" spans="1:22" x14ac:dyDescent="0.2">
      <c r="T51" s="1"/>
      <c r="U51" s="1"/>
      <c r="V51" s="1"/>
    </row>
    <row r="52" spans="1:22" x14ac:dyDescent="0.2">
      <c r="T52" s="1"/>
      <c r="U52" s="1"/>
      <c r="V52" s="1"/>
    </row>
    <row r="53" spans="1:22" ht="24.95" customHeight="1" x14ac:dyDescent="0.2">
      <c r="A53" s="9"/>
      <c r="B53" s="16"/>
      <c r="C53" s="84" t="s">
        <v>3277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2"/>
      <c r="Q53" s="12"/>
    </row>
    <row r="54" spans="1:22" x14ac:dyDescent="0.2">
      <c r="A54" s="9"/>
      <c r="B54" s="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9"/>
    </row>
    <row r="55" spans="1:22" x14ac:dyDescent="0.2">
      <c r="A55" s="9"/>
      <c r="B55" s="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9"/>
      <c r="T55" s="32" t="s">
        <v>386</v>
      </c>
      <c r="U55" s="33" t="s">
        <v>2031</v>
      </c>
      <c r="V55" s="33" t="s">
        <v>2032</v>
      </c>
    </row>
    <row r="56" spans="1:22" x14ac:dyDescent="0.2">
      <c r="A56" s="9"/>
      <c r="B56" s="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9"/>
      <c r="T56" s="18" t="s">
        <v>208</v>
      </c>
      <c r="U56" s="18">
        <v>68</v>
      </c>
      <c r="V56" s="18">
        <v>32</v>
      </c>
    </row>
    <row r="57" spans="1:22" x14ac:dyDescent="0.2">
      <c r="A57" s="9"/>
      <c r="B57" s="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9"/>
      <c r="T57" s="18" t="s">
        <v>209</v>
      </c>
      <c r="U57" s="18">
        <v>38</v>
      </c>
      <c r="V57" s="18">
        <v>32</v>
      </c>
    </row>
    <row r="58" spans="1:22" x14ac:dyDescent="0.2">
      <c r="T58" s="18" t="s">
        <v>210</v>
      </c>
      <c r="U58" s="18">
        <v>89</v>
      </c>
      <c r="V58" s="18">
        <v>32</v>
      </c>
    </row>
    <row r="59" spans="1:22" x14ac:dyDescent="0.2">
      <c r="T59" s="18" t="s">
        <v>211</v>
      </c>
      <c r="U59" s="18">
        <v>129</v>
      </c>
      <c r="V59" s="18">
        <v>32</v>
      </c>
    </row>
    <row r="60" spans="1:22" x14ac:dyDescent="0.2">
      <c r="T60" s="18" t="s">
        <v>212</v>
      </c>
      <c r="U60" s="18">
        <v>83</v>
      </c>
      <c r="V60" s="18">
        <v>32</v>
      </c>
    </row>
    <row r="61" spans="1:22" x14ac:dyDescent="0.2">
      <c r="T61" s="18" t="s">
        <v>213</v>
      </c>
      <c r="U61" s="18">
        <v>49</v>
      </c>
      <c r="V61" s="18">
        <v>32</v>
      </c>
    </row>
    <row r="62" spans="1:22" x14ac:dyDescent="0.2">
      <c r="T62" s="18" t="s">
        <v>214</v>
      </c>
      <c r="U62" s="18">
        <v>22</v>
      </c>
      <c r="V62" s="18">
        <v>32</v>
      </c>
    </row>
    <row r="63" spans="1:22" x14ac:dyDescent="0.2">
      <c r="T63" s="18" t="s">
        <v>215</v>
      </c>
      <c r="U63" s="18">
        <v>36</v>
      </c>
      <c r="V63" s="18">
        <v>32</v>
      </c>
    </row>
    <row r="64" spans="1:22" x14ac:dyDescent="0.2">
      <c r="T64" s="18" t="s">
        <v>216</v>
      </c>
      <c r="U64" s="18">
        <v>16</v>
      </c>
      <c r="V64" s="18">
        <v>32</v>
      </c>
    </row>
    <row r="65" spans="20:22" x14ac:dyDescent="0.2">
      <c r="T65" s="18" t="s">
        <v>217</v>
      </c>
      <c r="U65" s="18"/>
      <c r="V65" s="18">
        <v>32</v>
      </c>
    </row>
    <row r="66" spans="20:22" x14ac:dyDescent="0.2">
      <c r="T66" s="18" t="s">
        <v>218</v>
      </c>
      <c r="U66" s="18"/>
      <c r="V66" s="18">
        <v>32</v>
      </c>
    </row>
    <row r="67" spans="20:22" x14ac:dyDescent="0.2">
      <c r="T67" s="18" t="s">
        <v>219</v>
      </c>
      <c r="U67" s="18"/>
      <c r="V67" s="18">
        <v>32</v>
      </c>
    </row>
    <row r="79" spans="20:22" x14ac:dyDescent="0.2">
      <c r="T79" s="3"/>
      <c r="U79" s="3"/>
      <c r="V79" s="3"/>
    </row>
    <row r="80" spans="20:22" x14ac:dyDescent="0.2">
      <c r="T80" s="3"/>
      <c r="U80" s="3"/>
      <c r="V80" s="3"/>
    </row>
    <row r="81" spans="2:22" ht="24.95" customHeight="1" x14ac:dyDescent="0.2">
      <c r="B81" s="16">
        <v>3</v>
      </c>
      <c r="C81" s="84" t="s">
        <v>3278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2"/>
      <c r="Q81" s="12"/>
    </row>
    <row r="85" spans="2:22" x14ac:dyDescent="0.2">
      <c r="T85" s="30" t="s">
        <v>386</v>
      </c>
      <c r="U85" s="31" t="s">
        <v>2031</v>
      </c>
      <c r="V85" s="31" t="s">
        <v>2032</v>
      </c>
    </row>
    <row r="86" spans="2:22" x14ac:dyDescent="0.2">
      <c r="T86" s="29" t="s">
        <v>208</v>
      </c>
      <c r="U86" s="29">
        <v>68</v>
      </c>
      <c r="V86" s="29">
        <f>V56</f>
        <v>32</v>
      </c>
    </row>
    <row r="87" spans="2:22" x14ac:dyDescent="0.2">
      <c r="T87" s="29" t="s">
        <v>209</v>
      </c>
      <c r="U87" s="29">
        <f>U56+U57</f>
        <v>106</v>
      </c>
      <c r="V87" s="29">
        <f>V56+V57</f>
        <v>64</v>
      </c>
    </row>
    <row r="88" spans="2:22" x14ac:dyDescent="0.2">
      <c r="T88" s="29" t="s">
        <v>210</v>
      </c>
      <c r="U88" s="29">
        <v>195</v>
      </c>
      <c r="V88" s="29">
        <f>SUM(V56:V58)</f>
        <v>96</v>
      </c>
    </row>
    <row r="89" spans="2:22" x14ac:dyDescent="0.2">
      <c r="T89" s="29" t="s">
        <v>211</v>
      </c>
      <c r="U89" s="29">
        <v>324</v>
      </c>
      <c r="V89" s="29">
        <f>SUM(V56:V59)</f>
        <v>128</v>
      </c>
    </row>
    <row r="90" spans="2:22" x14ac:dyDescent="0.2">
      <c r="T90" s="29" t="s">
        <v>212</v>
      </c>
      <c r="U90" s="29">
        <v>407</v>
      </c>
      <c r="V90" s="29">
        <f>SUM(V56:V60)</f>
        <v>160</v>
      </c>
    </row>
    <row r="91" spans="2:22" x14ac:dyDescent="0.2">
      <c r="T91" s="29" t="s">
        <v>213</v>
      </c>
      <c r="U91" s="29">
        <v>456</v>
      </c>
      <c r="V91" s="29">
        <f>SUM(V56:V61)</f>
        <v>192</v>
      </c>
    </row>
    <row r="92" spans="2:22" x14ac:dyDescent="0.2">
      <c r="T92" s="29" t="s">
        <v>214</v>
      </c>
      <c r="U92" s="29">
        <v>478</v>
      </c>
      <c r="V92" s="29">
        <f>SUM(V56:V62)</f>
        <v>224</v>
      </c>
    </row>
    <row r="93" spans="2:22" x14ac:dyDescent="0.2">
      <c r="T93" s="29" t="s">
        <v>215</v>
      </c>
      <c r="U93" s="29">
        <f>U92+36</f>
        <v>514</v>
      </c>
      <c r="V93" s="29">
        <f>SUM(V56:V63)</f>
        <v>256</v>
      </c>
    </row>
    <row r="94" spans="2:22" x14ac:dyDescent="0.2">
      <c r="T94" s="29" t="s">
        <v>216</v>
      </c>
      <c r="U94" s="29">
        <f>U93+16</f>
        <v>530</v>
      </c>
      <c r="V94" s="29">
        <f>SUM(V56:V64)</f>
        <v>288</v>
      </c>
    </row>
    <row r="95" spans="2:22" x14ac:dyDescent="0.2">
      <c r="T95" s="29" t="s">
        <v>217</v>
      </c>
      <c r="U95" s="29"/>
      <c r="V95" s="29">
        <f>SUM(V56:V65)</f>
        <v>320</v>
      </c>
    </row>
    <row r="96" spans="2:22" x14ac:dyDescent="0.2">
      <c r="T96" s="29" t="s">
        <v>218</v>
      </c>
      <c r="U96" s="29"/>
      <c r="V96" s="29">
        <f>SUM(V56:V66)</f>
        <v>352</v>
      </c>
    </row>
    <row r="97" spans="1:22" x14ac:dyDescent="0.2">
      <c r="T97" s="29" t="s">
        <v>219</v>
      </c>
      <c r="U97" s="29"/>
      <c r="V97" s="29">
        <f>SUM(V56:V67)</f>
        <v>384</v>
      </c>
    </row>
    <row r="108" spans="1:22" x14ac:dyDescent="0.2">
      <c r="B108" s="3"/>
      <c r="C108" s="46"/>
      <c r="D108" s="4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22" ht="24.95" customHeight="1" x14ac:dyDescent="0.2">
      <c r="A109" s="9"/>
      <c r="B109" s="16">
        <v>4</v>
      </c>
      <c r="C109" s="193" t="s">
        <v>229</v>
      </c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"/>
    </row>
    <row r="110" spans="1:22" ht="3" customHeight="1" x14ac:dyDescent="0.2">
      <c r="A110" s="9"/>
      <c r="B110" s="9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9"/>
    </row>
    <row r="111" spans="1:22" ht="24.95" customHeight="1" x14ac:dyDescent="0.2">
      <c r="A111" s="9"/>
      <c r="B111" s="204"/>
      <c r="C111" s="188"/>
      <c r="D111" s="10" t="s">
        <v>208</v>
      </c>
      <c r="E111" s="10" t="s">
        <v>209</v>
      </c>
      <c r="F111" s="10" t="s">
        <v>210</v>
      </c>
      <c r="G111" s="10" t="s">
        <v>211</v>
      </c>
      <c r="H111" s="10" t="s">
        <v>212</v>
      </c>
      <c r="I111" s="10" t="s">
        <v>213</v>
      </c>
      <c r="J111" s="10" t="s">
        <v>214</v>
      </c>
      <c r="K111" s="10" t="s">
        <v>215</v>
      </c>
      <c r="L111" s="10" t="s">
        <v>216</v>
      </c>
      <c r="M111" s="10" t="s">
        <v>217</v>
      </c>
      <c r="N111" s="10" t="s">
        <v>218</v>
      </c>
      <c r="O111" s="10" t="s">
        <v>219</v>
      </c>
      <c r="P111" s="17" t="s">
        <v>220</v>
      </c>
      <c r="Q111" s="21"/>
    </row>
    <row r="112" spans="1:22" ht="24.95" customHeight="1" x14ac:dyDescent="0.2">
      <c r="A112" s="9"/>
      <c r="B112" s="210" t="s">
        <v>230</v>
      </c>
      <c r="C112" s="211"/>
      <c r="D112" s="64">
        <f>(U86/V97)*100</f>
        <v>17.708333333333336</v>
      </c>
      <c r="E112" s="64">
        <f t="shared" ref="E112:O112" si="6">(E17/$D$4)*100</f>
        <v>9.8958333333333321</v>
      </c>
      <c r="F112" s="64">
        <f t="shared" si="6"/>
        <v>23.177083333333336</v>
      </c>
      <c r="G112" s="64">
        <f t="shared" si="6"/>
        <v>33.59375</v>
      </c>
      <c r="H112" s="64">
        <f t="shared" si="6"/>
        <v>21.614583333333336</v>
      </c>
      <c r="I112" s="64">
        <f t="shared" si="6"/>
        <v>12.760416666666666</v>
      </c>
      <c r="J112" s="64">
        <f t="shared" si="6"/>
        <v>5.7291666666666661</v>
      </c>
      <c r="K112" s="64">
        <f t="shared" si="6"/>
        <v>9.375</v>
      </c>
      <c r="L112" s="64">
        <f t="shared" si="6"/>
        <v>4.1666666666666661</v>
      </c>
      <c r="M112" s="64">
        <f t="shared" si="6"/>
        <v>0</v>
      </c>
      <c r="N112" s="64">
        <f t="shared" si="6"/>
        <v>0</v>
      </c>
      <c r="O112" s="83">
        <f t="shared" si="6"/>
        <v>0</v>
      </c>
      <c r="P112" s="65">
        <f>SUM(D112:O112)</f>
        <v>138.02083333333334</v>
      </c>
      <c r="Q112" s="1"/>
    </row>
    <row r="114" spans="1:19" x14ac:dyDescent="0.2">
      <c r="B114" s="21"/>
      <c r="C114" s="209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</row>
    <row r="115" spans="1:19" ht="24.95" customHeight="1" x14ac:dyDescent="0.2">
      <c r="A115" s="9"/>
      <c r="B115" s="16">
        <v>5</v>
      </c>
      <c r="C115" s="19" t="s">
        <v>232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2"/>
      <c r="Q115" s="9"/>
    </row>
    <row r="116" spans="1:19" ht="3" customHeight="1" x14ac:dyDescent="0.2">
      <c r="A116" s="9"/>
      <c r="B116" s="9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9"/>
    </row>
    <row r="117" spans="1:19" ht="24.95" customHeight="1" x14ac:dyDescent="0.2">
      <c r="A117" s="9"/>
      <c r="B117" s="204"/>
      <c r="C117" s="188"/>
      <c r="D117" s="10" t="s">
        <v>208</v>
      </c>
      <c r="E117" s="10" t="s">
        <v>209</v>
      </c>
      <c r="F117" s="10" t="s">
        <v>210</v>
      </c>
      <c r="G117" s="10" t="s">
        <v>211</v>
      </c>
      <c r="H117" s="10" t="s">
        <v>212</v>
      </c>
      <c r="I117" s="10" t="s">
        <v>213</v>
      </c>
      <c r="J117" s="10" t="s">
        <v>214</v>
      </c>
      <c r="K117" s="10" t="s">
        <v>215</v>
      </c>
      <c r="L117" s="10" t="s">
        <v>216</v>
      </c>
      <c r="M117" s="10" t="s">
        <v>217</v>
      </c>
      <c r="N117" s="10" t="s">
        <v>218</v>
      </c>
      <c r="O117" s="10" t="s">
        <v>219</v>
      </c>
      <c r="P117" s="17" t="s">
        <v>220</v>
      </c>
      <c r="Q117" s="9"/>
    </row>
    <row r="118" spans="1:19" ht="24.95" customHeight="1" x14ac:dyDescent="0.2">
      <c r="A118" s="9"/>
      <c r="B118" s="207" t="s">
        <v>1952</v>
      </c>
      <c r="C118" s="208"/>
      <c r="D118" s="126">
        <v>3</v>
      </c>
      <c r="E118" s="126">
        <v>3</v>
      </c>
      <c r="F118" s="126">
        <v>4</v>
      </c>
      <c r="G118" s="127">
        <v>5</v>
      </c>
      <c r="H118" s="126">
        <v>4</v>
      </c>
      <c r="I118" s="126">
        <v>4</v>
      </c>
      <c r="J118" s="126">
        <v>2</v>
      </c>
      <c r="K118" s="126">
        <v>4</v>
      </c>
      <c r="L118" s="126">
        <v>4</v>
      </c>
      <c r="M118" s="126"/>
      <c r="N118" s="126"/>
      <c r="O118" s="126"/>
      <c r="P118" s="128">
        <f>SUM(D118:O118)</f>
        <v>33</v>
      </c>
      <c r="Q118" s="9"/>
    </row>
    <row r="119" spans="1:19" ht="24.95" customHeight="1" x14ac:dyDescent="0.2">
      <c r="A119" s="9"/>
      <c r="B119" s="175" t="s">
        <v>231</v>
      </c>
      <c r="C119" s="176"/>
      <c r="D119" s="37">
        <v>3</v>
      </c>
      <c r="E119" s="37">
        <v>3</v>
      </c>
      <c r="F119" s="37">
        <v>4</v>
      </c>
      <c r="G119" s="37">
        <v>4</v>
      </c>
      <c r="H119" s="37">
        <v>4</v>
      </c>
      <c r="I119" s="37">
        <v>4</v>
      </c>
      <c r="J119" s="37">
        <v>2</v>
      </c>
      <c r="K119" s="37">
        <v>4</v>
      </c>
      <c r="L119" s="37">
        <v>4</v>
      </c>
      <c r="M119" s="37"/>
      <c r="N119" s="37"/>
      <c r="O119" s="37"/>
      <c r="P119" s="36">
        <f>SUM(D119:O119)</f>
        <v>32</v>
      </c>
      <c r="Q119" s="9"/>
    </row>
    <row r="120" spans="1:19" ht="24.95" customHeight="1" x14ac:dyDescent="0.2">
      <c r="A120" s="9"/>
      <c r="B120" s="202" t="s">
        <v>1111</v>
      </c>
      <c r="C120" s="203"/>
      <c r="D120" s="83">
        <f>D17/D119</f>
        <v>22.666666666666668</v>
      </c>
      <c r="E120" s="83">
        <f t="shared" ref="E120:G120" si="7">E17/E119</f>
        <v>12.666666666666666</v>
      </c>
      <c r="F120" s="83">
        <f t="shared" si="7"/>
        <v>22.25</v>
      </c>
      <c r="G120" s="83">
        <f t="shared" si="7"/>
        <v>32.25</v>
      </c>
      <c r="H120" s="83">
        <v>20.75</v>
      </c>
      <c r="I120" s="83">
        <f>49/4</f>
        <v>12.25</v>
      </c>
      <c r="J120" s="83">
        <v>11</v>
      </c>
      <c r="K120" s="83">
        <f>36/4</f>
        <v>9</v>
      </c>
      <c r="L120" s="83">
        <f>16/4</f>
        <v>4</v>
      </c>
      <c r="M120" s="83"/>
      <c r="N120" s="83"/>
      <c r="O120" s="83"/>
      <c r="P120" s="63">
        <f>478/24</f>
        <v>19.916666666666668</v>
      </c>
      <c r="Q120" s="9"/>
    </row>
    <row r="121" spans="1:19" x14ac:dyDescent="0.2">
      <c r="B121" s="3"/>
      <c r="C121" s="46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9" x14ac:dyDescent="0.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</row>
    <row r="123" spans="1:19" x14ac:dyDescent="0.2">
      <c r="B123" s="178"/>
      <c r="C123" s="178"/>
      <c r="D123" s="178"/>
      <c r="E123" s="178"/>
      <c r="F123" s="178"/>
      <c r="G123" s="178"/>
      <c r="H123" s="173"/>
      <c r="I123" s="173"/>
      <c r="J123" s="173"/>
      <c r="K123" s="196"/>
      <c r="L123" s="196"/>
      <c r="O123" s="55"/>
    </row>
    <row r="124" spans="1:19" ht="24.95" customHeight="1" x14ac:dyDescent="0.2">
      <c r="A124" s="9"/>
      <c r="B124" s="16">
        <v>6</v>
      </c>
      <c r="C124" s="192" t="s">
        <v>3196</v>
      </c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</row>
    <row r="125" spans="1:19" ht="3" customHeight="1" x14ac:dyDescent="0.2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"/>
      <c r="O125" s="1"/>
      <c r="P125" s="1"/>
    </row>
    <row r="126" spans="1:19" ht="26.1" customHeight="1" x14ac:dyDescent="0.2">
      <c r="B126" s="197"/>
      <c r="C126" s="198"/>
      <c r="D126" s="198"/>
      <c r="E126" s="10" t="s">
        <v>208</v>
      </c>
      <c r="F126" s="10" t="s">
        <v>209</v>
      </c>
      <c r="G126" s="10" t="s">
        <v>210</v>
      </c>
      <c r="H126" s="10" t="s">
        <v>211</v>
      </c>
      <c r="I126" s="10" t="s">
        <v>212</v>
      </c>
      <c r="J126" s="10" t="s">
        <v>213</v>
      </c>
      <c r="K126" s="10" t="s">
        <v>214</v>
      </c>
      <c r="L126" s="10" t="s">
        <v>215</v>
      </c>
      <c r="M126" s="10" t="s">
        <v>216</v>
      </c>
      <c r="N126" s="10" t="s">
        <v>217</v>
      </c>
      <c r="O126" s="10" t="s">
        <v>218</v>
      </c>
      <c r="P126" s="10" t="s">
        <v>219</v>
      </c>
      <c r="Q126" s="17" t="s">
        <v>220</v>
      </c>
    </row>
    <row r="127" spans="1:19" ht="26.1" customHeight="1" x14ac:dyDescent="0.2">
      <c r="B127" s="44">
        <v>1</v>
      </c>
      <c r="C127" s="46" t="s">
        <v>3189</v>
      </c>
      <c r="D127" s="46"/>
      <c r="E127" s="1">
        <v>68</v>
      </c>
      <c r="F127" s="1">
        <v>38</v>
      </c>
      <c r="G127" s="1">
        <v>89</v>
      </c>
      <c r="H127" s="1">
        <v>129</v>
      </c>
      <c r="I127" s="1">
        <v>83</v>
      </c>
      <c r="J127" s="1">
        <v>49</v>
      </c>
      <c r="K127" s="1">
        <v>22</v>
      </c>
      <c r="L127" s="1">
        <v>36</v>
      </c>
      <c r="M127" s="1">
        <v>16</v>
      </c>
      <c r="N127" s="1"/>
      <c r="O127" s="1"/>
      <c r="P127" s="1"/>
      <c r="Q127" s="34">
        <f>SUM(E127:P127)</f>
        <v>530</v>
      </c>
    </row>
    <row r="128" spans="1:19" ht="26.1" customHeight="1" x14ac:dyDescent="0.2">
      <c r="B128" s="42">
        <v>2</v>
      </c>
      <c r="C128" s="47" t="s">
        <v>3190</v>
      </c>
      <c r="D128" s="47"/>
      <c r="E128" s="37">
        <v>1</v>
      </c>
      <c r="F128" s="37">
        <v>10</v>
      </c>
      <c r="G128" s="37">
        <v>4</v>
      </c>
      <c r="H128" s="37">
        <v>1</v>
      </c>
      <c r="I128" s="37">
        <v>3</v>
      </c>
      <c r="J128" s="37">
        <v>3</v>
      </c>
      <c r="K128" s="37">
        <v>0</v>
      </c>
      <c r="L128" s="37">
        <v>0</v>
      </c>
      <c r="M128" s="37">
        <v>2</v>
      </c>
      <c r="N128" s="37"/>
      <c r="O128" s="37"/>
      <c r="P128" s="37"/>
      <c r="Q128" s="36">
        <f>SUM(E128:P128)</f>
        <v>24</v>
      </c>
      <c r="S128" t="s">
        <v>3195</v>
      </c>
    </row>
    <row r="129" spans="2:24" ht="26.1" customHeight="1" x14ac:dyDescent="0.2">
      <c r="B129" s="43">
        <v>3</v>
      </c>
      <c r="C129" s="46" t="s">
        <v>3191</v>
      </c>
      <c r="D129" s="46"/>
      <c r="E129" s="1">
        <v>0</v>
      </c>
      <c r="F129" s="1">
        <v>1</v>
      </c>
      <c r="G129" s="1">
        <v>11</v>
      </c>
      <c r="H129" s="1">
        <v>15</v>
      </c>
      <c r="I129" s="1">
        <v>16</v>
      </c>
      <c r="J129" s="1">
        <v>19</v>
      </c>
      <c r="K129" s="1">
        <v>10</v>
      </c>
      <c r="L129" s="1">
        <v>10</v>
      </c>
      <c r="M129" s="1">
        <v>10</v>
      </c>
      <c r="N129" s="1"/>
      <c r="O129" s="1"/>
      <c r="P129" s="1"/>
      <c r="Q129" s="35"/>
    </row>
    <row r="130" spans="2:24" ht="26.1" customHeight="1" x14ac:dyDescent="0.2">
      <c r="B130" s="42">
        <v>4</v>
      </c>
      <c r="C130" s="47" t="s">
        <v>3192</v>
      </c>
      <c r="D130" s="47"/>
      <c r="E130" s="37">
        <v>1</v>
      </c>
      <c r="F130" s="37">
        <v>11</v>
      </c>
      <c r="G130" s="37">
        <v>15</v>
      </c>
      <c r="H130" s="37">
        <v>16</v>
      </c>
      <c r="I130" s="37">
        <v>19</v>
      </c>
      <c r="J130" s="37">
        <v>22</v>
      </c>
      <c r="K130" s="37">
        <v>10</v>
      </c>
      <c r="L130" s="37">
        <v>10</v>
      </c>
      <c r="M130" s="37">
        <v>12</v>
      </c>
      <c r="N130" s="37"/>
      <c r="O130" s="37"/>
      <c r="P130" s="37"/>
      <c r="Q130" s="36"/>
      <c r="S130" s="11"/>
    </row>
    <row r="131" spans="2:24" ht="26.1" customHeight="1" x14ac:dyDescent="0.2">
      <c r="B131" s="43">
        <v>5</v>
      </c>
      <c r="C131" s="46" t="s">
        <v>3193</v>
      </c>
      <c r="D131" s="46"/>
      <c r="E131" s="1">
        <v>0</v>
      </c>
      <c r="F131" s="1">
        <v>0</v>
      </c>
      <c r="G131" s="1">
        <v>0</v>
      </c>
      <c r="H131" s="1">
        <v>0</v>
      </c>
      <c r="I131" s="1">
        <v>11</v>
      </c>
      <c r="J131" s="1">
        <v>1</v>
      </c>
      <c r="K131" s="1">
        <v>0</v>
      </c>
      <c r="L131" s="1">
        <v>0</v>
      </c>
      <c r="M131" s="1">
        <v>0</v>
      </c>
      <c r="N131" s="1"/>
      <c r="O131" s="1"/>
      <c r="P131" s="1"/>
      <c r="Q131" s="35">
        <f>SUM(E131:P131)</f>
        <v>12</v>
      </c>
      <c r="S131" s="11"/>
    </row>
    <row r="132" spans="2:24" ht="26.1" customHeight="1" x14ac:dyDescent="0.2">
      <c r="B132" s="48">
        <v>6</v>
      </c>
      <c r="C132" s="49" t="s">
        <v>3194</v>
      </c>
      <c r="D132" s="50"/>
      <c r="E132" s="51">
        <v>1</v>
      </c>
      <c r="F132" s="51">
        <v>11</v>
      </c>
      <c r="G132" s="51">
        <v>15</v>
      </c>
      <c r="H132" s="51">
        <v>17</v>
      </c>
      <c r="I132" s="51">
        <v>8</v>
      </c>
      <c r="J132" s="51">
        <v>10</v>
      </c>
      <c r="K132" s="51">
        <v>10</v>
      </c>
      <c r="L132" s="51">
        <v>10</v>
      </c>
      <c r="M132" s="51">
        <v>12</v>
      </c>
      <c r="N132" s="51"/>
      <c r="O132" s="51"/>
      <c r="P132" s="51"/>
      <c r="Q132" s="52">
        <f>Q128-Q131</f>
        <v>12</v>
      </c>
    </row>
    <row r="133" spans="2:24" x14ac:dyDescent="0.2">
      <c r="B133" s="178"/>
      <c r="C133" s="178"/>
      <c r="D133" s="178"/>
      <c r="E133" s="178"/>
      <c r="F133" s="178"/>
      <c r="G133" s="178"/>
      <c r="H133" s="173"/>
      <c r="I133" s="173"/>
      <c r="J133" s="173"/>
      <c r="K133" s="196"/>
      <c r="L133" s="196"/>
      <c r="O133" s="77"/>
      <c r="P133" s="178"/>
      <c r="Q133" s="178"/>
      <c r="R133" s="178"/>
      <c r="S133" s="178"/>
      <c r="T133" s="178"/>
      <c r="U133" s="178"/>
      <c r="V133" s="173"/>
      <c r="W133" s="173"/>
      <c r="X133" s="173"/>
    </row>
    <row r="134" spans="2:24" x14ac:dyDescent="0.2">
      <c r="B134" s="178"/>
      <c r="C134" s="178"/>
      <c r="D134" s="178"/>
      <c r="E134" s="178"/>
      <c r="F134" s="178"/>
      <c r="G134" s="178"/>
      <c r="H134" s="173"/>
      <c r="I134" s="173"/>
      <c r="J134" s="173"/>
      <c r="K134" s="196"/>
      <c r="L134" s="196"/>
      <c r="O134" s="77"/>
      <c r="P134" s="178"/>
      <c r="Q134" s="178"/>
      <c r="R134" s="178"/>
      <c r="S134" s="178"/>
      <c r="T134" s="178"/>
      <c r="U134" s="178"/>
      <c r="V134" s="173"/>
      <c r="W134" s="173"/>
      <c r="X134" s="173"/>
    </row>
    <row r="135" spans="2:24" ht="26.1" customHeight="1" x14ac:dyDescent="0.2">
      <c r="B135" s="16">
        <v>7</v>
      </c>
      <c r="C135" s="192" t="s">
        <v>233</v>
      </c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</row>
    <row r="136" spans="2:24" ht="3" customHeight="1" x14ac:dyDescent="0.2"/>
    <row r="137" spans="2:24" ht="24.95" customHeight="1" x14ac:dyDescent="0.2">
      <c r="B137" s="197"/>
      <c r="C137" s="198"/>
      <c r="D137" s="198"/>
      <c r="E137" s="10" t="s">
        <v>208</v>
      </c>
      <c r="F137" s="10" t="s">
        <v>209</v>
      </c>
      <c r="G137" s="10" t="s">
        <v>210</v>
      </c>
      <c r="H137" s="10" t="s">
        <v>211</v>
      </c>
      <c r="I137" s="10" t="s">
        <v>212</v>
      </c>
      <c r="J137" s="10" t="s">
        <v>213</v>
      </c>
      <c r="K137" s="10" t="s">
        <v>214</v>
      </c>
      <c r="L137" s="10" t="s">
        <v>215</v>
      </c>
      <c r="M137" s="10" t="s">
        <v>216</v>
      </c>
      <c r="N137" s="10" t="s">
        <v>217</v>
      </c>
      <c r="O137" s="10" t="s">
        <v>218</v>
      </c>
      <c r="P137" s="10" t="s">
        <v>219</v>
      </c>
      <c r="Q137" s="17" t="s">
        <v>220</v>
      </c>
    </row>
    <row r="138" spans="2:24" ht="24.95" customHeight="1" x14ac:dyDescent="0.2">
      <c r="B138" s="44">
        <v>1</v>
      </c>
      <c r="C138" s="46" t="s">
        <v>868</v>
      </c>
      <c r="D138" s="46"/>
      <c r="E138" s="1">
        <v>2</v>
      </c>
      <c r="F138" s="1">
        <v>12</v>
      </c>
      <c r="G138" s="1">
        <v>4</v>
      </c>
      <c r="H138" s="1">
        <v>1</v>
      </c>
      <c r="I138" s="1">
        <v>3</v>
      </c>
      <c r="J138" s="1">
        <v>3</v>
      </c>
      <c r="K138" s="1">
        <v>0</v>
      </c>
      <c r="L138" s="1">
        <v>0</v>
      </c>
      <c r="M138" s="1">
        <v>2</v>
      </c>
      <c r="N138" s="1"/>
      <c r="O138" s="1"/>
      <c r="P138" s="1"/>
      <c r="Q138" s="34">
        <f>SUM(E138:P138)</f>
        <v>27</v>
      </c>
    </row>
    <row r="139" spans="2:24" ht="24.95" customHeight="1" x14ac:dyDescent="0.2">
      <c r="B139" s="42">
        <v>2</v>
      </c>
      <c r="C139" s="47" t="s">
        <v>2181</v>
      </c>
      <c r="D139" s="47"/>
      <c r="E139" s="37">
        <v>0</v>
      </c>
      <c r="F139" s="37">
        <v>2</v>
      </c>
      <c r="G139" s="37">
        <v>14</v>
      </c>
      <c r="H139" s="37">
        <v>18</v>
      </c>
      <c r="I139" s="37">
        <v>19</v>
      </c>
      <c r="J139" s="37">
        <v>10</v>
      </c>
      <c r="K139" s="37">
        <v>11</v>
      </c>
      <c r="L139" s="37">
        <v>11</v>
      </c>
      <c r="M139" s="37">
        <v>11</v>
      </c>
      <c r="N139" s="37"/>
      <c r="O139" s="37"/>
      <c r="P139" s="37"/>
      <c r="Q139" s="36"/>
    </row>
    <row r="140" spans="2:24" ht="24.95" customHeight="1" x14ac:dyDescent="0.2">
      <c r="B140" s="43">
        <v>3</v>
      </c>
      <c r="C140" s="46" t="s">
        <v>870</v>
      </c>
      <c r="D140" s="46"/>
      <c r="E140" s="1">
        <v>2</v>
      </c>
      <c r="F140" s="1">
        <v>14</v>
      </c>
      <c r="G140" s="1">
        <v>18</v>
      </c>
      <c r="H140" s="1">
        <v>19</v>
      </c>
      <c r="I140" s="1">
        <v>22</v>
      </c>
      <c r="J140" s="1">
        <v>13</v>
      </c>
      <c r="K140" s="1">
        <v>11</v>
      </c>
      <c r="L140" s="1">
        <v>11</v>
      </c>
      <c r="M140" s="1">
        <v>13</v>
      </c>
      <c r="N140" s="1"/>
      <c r="O140" s="1"/>
      <c r="P140" s="1"/>
      <c r="Q140" s="35"/>
      <c r="S140" s="11"/>
    </row>
    <row r="141" spans="2:24" ht="24.95" customHeight="1" x14ac:dyDescent="0.2">
      <c r="B141" s="42">
        <v>4</v>
      </c>
      <c r="C141" s="47" t="s">
        <v>867</v>
      </c>
      <c r="D141" s="47"/>
      <c r="E141" s="37">
        <v>0</v>
      </c>
      <c r="F141" s="37">
        <v>0</v>
      </c>
      <c r="G141" s="37">
        <v>0</v>
      </c>
      <c r="H141" s="37">
        <v>0</v>
      </c>
      <c r="I141" s="37">
        <v>12</v>
      </c>
      <c r="J141" s="37">
        <v>2</v>
      </c>
      <c r="K141" s="37">
        <v>0</v>
      </c>
      <c r="L141" s="37">
        <v>0</v>
      </c>
      <c r="M141" s="37">
        <v>0</v>
      </c>
      <c r="N141" s="37"/>
      <c r="O141" s="37"/>
      <c r="P141" s="37"/>
      <c r="Q141" s="36">
        <v>14</v>
      </c>
      <c r="S141" s="11"/>
    </row>
    <row r="142" spans="2:24" ht="24.95" customHeight="1" x14ac:dyDescent="0.2">
      <c r="B142" s="45">
        <v>5</v>
      </c>
      <c r="C142" s="53" t="s">
        <v>869</v>
      </c>
      <c r="D142" s="53"/>
      <c r="E142" s="24">
        <v>2</v>
      </c>
      <c r="F142" s="24">
        <v>14</v>
      </c>
      <c r="G142" s="24">
        <v>18</v>
      </c>
      <c r="H142" s="24">
        <v>19</v>
      </c>
      <c r="I142" s="24">
        <v>10</v>
      </c>
      <c r="J142" s="24">
        <v>11</v>
      </c>
      <c r="K142" s="24">
        <v>11</v>
      </c>
      <c r="L142" s="24">
        <v>11</v>
      </c>
      <c r="M142" s="24">
        <v>13</v>
      </c>
      <c r="N142" s="24"/>
      <c r="O142" s="24"/>
      <c r="P142" s="24"/>
      <c r="Q142" s="54">
        <v>13</v>
      </c>
    </row>
    <row r="144" spans="2:24" x14ac:dyDescent="0.2">
      <c r="B144" s="21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</row>
    <row r="145" spans="2:24" x14ac:dyDescent="0.2">
      <c r="D145" s="61"/>
      <c r="E145" s="10" t="s">
        <v>208</v>
      </c>
      <c r="F145" s="10" t="s">
        <v>209</v>
      </c>
      <c r="G145" s="10" t="s">
        <v>210</v>
      </c>
      <c r="H145" s="10" t="s">
        <v>211</v>
      </c>
      <c r="I145" s="10" t="s">
        <v>212</v>
      </c>
      <c r="J145" s="10" t="s">
        <v>213</v>
      </c>
      <c r="K145" s="10" t="s">
        <v>214</v>
      </c>
      <c r="L145" s="10" t="s">
        <v>215</v>
      </c>
      <c r="M145" s="10" t="s">
        <v>216</v>
      </c>
      <c r="N145" s="10" t="s">
        <v>217</v>
      </c>
      <c r="O145" s="10" t="s">
        <v>218</v>
      </c>
      <c r="P145" s="56" t="s">
        <v>219</v>
      </c>
    </row>
    <row r="146" spans="2:24" ht="39" customHeight="1" x14ac:dyDescent="0.2">
      <c r="D146" s="43" t="s">
        <v>1110</v>
      </c>
      <c r="E146" s="1">
        <v>2</v>
      </c>
      <c r="F146" s="1">
        <v>12</v>
      </c>
      <c r="G146" s="1">
        <v>4</v>
      </c>
      <c r="H146" s="1">
        <v>1</v>
      </c>
      <c r="I146" s="1">
        <v>3</v>
      </c>
      <c r="J146" s="1">
        <v>3</v>
      </c>
      <c r="K146" s="1">
        <v>0</v>
      </c>
      <c r="L146" s="1">
        <v>0</v>
      </c>
      <c r="M146" s="1">
        <v>2</v>
      </c>
      <c r="N146" s="1"/>
      <c r="O146" s="1"/>
      <c r="P146" s="34"/>
    </row>
    <row r="147" spans="2:24" ht="44.25" customHeight="1" x14ac:dyDescent="0.2">
      <c r="D147" s="43" t="s">
        <v>1108</v>
      </c>
      <c r="E147" s="1">
        <v>0</v>
      </c>
      <c r="F147" s="1">
        <v>0</v>
      </c>
      <c r="G147" s="1">
        <v>0</v>
      </c>
      <c r="H147" s="1">
        <v>0</v>
      </c>
      <c r="I147" s="1">
        <v>12</v>
      </c>
      <c r="J147" s="1">
        <v>2</v>
      </c>
      <c r="K147" s="1">
        <v>0</v>
      </c>
      <c r="L147" s="1">
        <v>0</v>
      </c>
      <c r="M147" s="1">
        <v>0</v>
      </c>
      <c r="N147" s="1"/>
      <c r="O147" s="1"/>
      <c r="P147" s="35"/>
      <c r="W147" s="82"/>
      <c r="X147" s="82"/>
    </row>
    <row r="148" spans="2:24" ht="53.25" customHeight="1" x14ac:dyDescent="0.2">
      <c r="D148" s="45" t="s">
        <v>1109</v>
      </c>
      <c r="E148" s="24">
        <v>2</v>
      </c>
      <c r="F148" s="24">
        <v>14</v>
      </c>
      <c r="G148" s="24">
        <v>18</v>
      </c>
      <c r="H148" s="24">
        <v>19</v>
      </c>
      <c r="I148" s="24">
        <v>10</v>
      </c>
      <c r="J148" s="24">
        <v>11</v>
      </c>
      <c r="K148" s="24">
        <v>11</v>
      </c>
      <c r="L148" s="24">
        <v>11</v>
      </c>
      <c r="M148" s="24">
        <v>13</v>
      </c>
      <c r="N148" s="24"/>
      <c r="O148" s="24"/>
      <c r="P148" s="54"/>
      <c r="W148" s="82"/>
      <c r="X148" s="82"/>
    </row>
    <row r="149" spans="2:24" x14ac:dyDescent="0.2">
      <c r="B149" s="199"/>
      <c r="C149" s="199"/>
      <c r="D149" s="19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"/>
    </row>
    <row r="150" spans="2:24" x14ac:dyDescent="0.2">
      <c r="B150" s="178"/>
      <c r="C150" s="178"/>
      <c r="D150" s="17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"/>
    </row>
    <row r="151" spans="2:24" x14ac:dyDescent="0.2">
      <c r="B151" s="199"/>
      <c r="C151" s="199"/>
      <c r="D151" s="19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"/>
    </row>
    <row r="152" spans="2:24" ht="24.95" customHeight="1" x14ac:dyDescent="0.2">
      <c r="B152" s="16">
        <v>9</v>
      </c>
      <c r="C152" s="193" t="s">
        <v>233</v>
      </c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</row>
    <row r="179" spans="1:39" x14ac:dyDescent="0.2">
      <c r="C179" s="3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Y179" s="1"/>
      <c r="Z179" s="1"/>
    </row>
    <row r="180" spans="1:39" ht="13.5" thickBot="1" x14ac:dyDescent="0.25">
      <c r="C180" s="3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Y180" s="1"/>
      <c r="Z180" s="1"/>
    </row>
    <row r="181" spans="1:39" ht="24.75" customHeight="1" x14ac:dyDescent="0.2">
      <c r="A181" s="165"/>
      <c r="B181" s="166"/>
      <c r="C181" s="219" t="s">
        <v>2792</v>
      </c>
      <c r="D181" s="220"/>
      <c r="E181" s="220"/>
      <c r="F181" s="220"/>
      <c r="G181" s="220"/>
      <c r="H181" s="220"/>
      <c r="I181" s="220"/>
      <c r="J181" s="220"/>
      <c r="K181" s="220"/>
      <c r="L181" s="221"/>
      <c r="O181" s="55"/>
    </row>
    <row r="182" spans="1:39" ht="3" customHeight="1" x14ac:dyDescent="0.2">
      <c r="A182" s="167"/>
      <c r="L182" s="168"/>
    </row>
    <row r="183" spans="1:39" ht="24.95" customHeight="1" x14ac:dyDescent="0.2">
      <c r="A183" s="169"/>
      <c r="B183" s="184" t="s">
        <v>234</v>
      </c>
      <c r="C183" s="184"/>
      <c r="D183" s="184"/>
      <c r="E183" s="184"/>
      <c r="F183" s="184"/>
      <c r="G183" s="184"/>
      <c r="H183" s="184" t="s">
        <v>235</v>
      </c>
      <c r="I183" s="184"/>
      <c r="J183" s="184"/>
      <c r="K183" s="184" t="s">
        <v>221</v>
      </c>
      <c r="L183" s="222"/>
      <c r="O183" s="16">
        <v>8</v>
      </c>
      <c r="P183" s="192" t="s">
        <v>2792</v>
      </c>
      <c r="Q183" s="193"/>
      <c r="R183" s="193"/>
      <c r="S183" s="193"/>
      <c r="T183" s="193"/>
      <c r="U183" s="193"/>
      <c r="V183" s="193"/>
      <c r="W183" s="193"/>
      <c r="X183" s="193"/>
      <c r="Y183" s="193"/>
      <c r="AC183" s="86" t="s">
        <v>49</v>
      </c>
      <c r="AD183" s="77">
        <v>2026</v>
      </c>
      <c r="AJ183" s="121">
        <v>8</v>
      </c>
      <c r="AK183" s="121" t="s">
        <v>2999</v>
      </c>
      <c r="AL183" s="122"/>
      <c r="AM183" s="122"/>
    </row>
    <row r="184" spans="1:39" ht="24.95" customHeight="1" x14ac:dyDescent="0.2">
      <c r="A184" s="170">
        <v>1</v>
      </c>
      <c r="B184" s="215" t="str">
        <f>Planilha7!F3</f>
        <v>Ausência de Placa de identificação / segurança</v>
      </c>
      <c r="C184" s="215"/>
      <c r="D184" s="215"/>
      <c r="E184" s="215"/>
      <c r="F184" s="215"/>
      <c r="G184" s="215"/>
      <c r="H184" s="216">
        <f>Planilha7!G3</f>
        <v>7</v>
      </c>
      <c r="I184" s="216"/>
      <c r="J184" s="216"/>
      <c r="K184" s="217">
        <f>(H184/$H$198)</f>
        <v>0.25925925925925924</v>
      </c>
      <c r="L184" s="218"/>
      <c r="O184" s="204" t="s">
        <v>234</v>
      </c>
      <c r="P184" s="188"/>
      <c r="Q184" s="188"/>
      <c r="R184" s="188"/>
      <c r="S184" s="188"/>
      <c r="T184" s="188"/>
      <c r="U184" s="188" t="s">
        <v>235</v>
      </c>
      <c r="V184" s="188"/>
      <c r="W184" s="188"/>
      <c r="X184" s="188" t="s">
        <v>221</v>
      </c>
      <c r="Y184" s="226"/>
      <c r="AJ184" s="124"/>
      <c r="AK184" s="124" t="s">
        <v>234</v>
      </c>
      <c r="AL184" s="124" t="s">
        <v>235</v>
      </c>
      <c r="AM184" s="124" t="s">
        <v>221</v>
      </c>
    </row>
    <row r="185" spans="1:39" ht="24.95" customHeight="1" x14ac:dyDescent="0.2">
      <c r="A185" s="171">
        <v>2</v>
      </c>
      <c r="B185" s="212" t="str">
        <f>Planilha7!F4</f>
        <v>Ausência de Etiqueta de calibração do medidor</v>
      </c>
      <c r="C185" s="212"/>
      <c r="D185" s="212"/>
      <c r="E185" s="212"/>
      <c r="F185" s="212"/>
      <c r="G185" s="212"/>
      <c r="H185" s="184">
        <f>Planilha7!G4</f>
        <v>3</v>
      </c>
      <c r="I185" s="184"/>
      <c r="J185" s="184"/>
      <c r="K185" s="213">
        <f t="shared" ref="K185:K198" si="8">(H185/$H$198)</f>
        <v>0.1111111111111111</v>
      </c>
      <c r="L185" s="214"/>
      <c r="O185" s="223"/>
      <c r="P185" s="224"/>
      <c r="Q185" s="224"/>
      <c r="R185" s="224"/>
      <c r="S185" s="224"/>
      <c r="T185" s="224"/>
      <c r="U185" s="173"/>
      <c r="V185" s="173"/>
      <c r="W185" s="173"/>
      <c r="X185" s="196">
        <v>50</v>
      </c>
      <c r="Y185" s="225"/>
      <c r="AC185" s="86" t="s">
        <v>350</v>
      </c>
      <c r="AD185" t="s">
        <v>2886</v>
      </c>
      <c r="AJ185" s="123">
        <v>1</v>
      </c>
      <c r="AK185" s="134" t="s">
        <v>866</v>
      </c>
      <c r="AL185" s="123">
        <v>5</v>
      </c>
      <c r="AM185" s="137">
        <f>(AL185/$AL$195)*100</f>
        <v>22.727272727272727</v>
      </c>
    </row>
    <row r="186" spans="1:39" ht="24.95" customHeight="1" x14ac:dyDescent="0.2">
      <c r="A186" s="170">
        <v>3</v>
      </c>
      <c r="B186" s="215" t="str">
        <f>Planilha7!F5</f>
        <v>Lacre da válvula de bloqueio a montante violado</v>
      </c>
      <c r="C186" s="215"/>
      <c r="D186" s="215"/>
      <c r="E186" s="215"/>
      <c r="F186" s="215"/>
      <c r="G186" s="215"/>
      <c r="H186" s="216">
        <f>Planilha7!G5</f>
        <v>3</v>
      </c>
      <c r="I186" s="216"/>
      <c r="J186" s="216"/>
      <c r="K186" s="217">
        <f t="shared" si="8"/>
        <v>0.1111111111111111</v>
      </c>
      <c r="L186" s="218"/>
      <c r="O186" s="175"/>
      <c r="P186" s="176"/>
      <c r="Q186" s="176"/>
      <c r="R186" s="176"/>
      <c r="S186" s="176"/>
      <c r="T186" s="176"/>
      <c r="U186" s="229"/>
      <c r="V186" s="229"/>
      <c r="W186" s="229"/>
      <c r="X186" s="230">
        <v>50</v>
      </c>
      <c r="Y186" s="231"/>
      <c r="AC186" s="77" t="s">
        <v>866</v>
      </c>
      <c r="AD186">
        <v>7</v>
      </c>
      <c r="AJ186" s="129">
        <v>2</v>
      </c>
      <c r="AK186" s="131" t="s">
        <v>2794</v>
      </c>
      <c r="AL186" s="129">
        <v>3</v>
      </c>
      <c r="AM186" s="138">
        <f t="shared" ref="AM186:AM194" si="9">(AL186/$AL$195)*100</f>
        <v>13.636363636363635</v>
      </c>
    </row>
    <row r="187" spans="1:39" ht="24.95" customHeight="1" x14ac:dyDescent="0.2">
      <c r="A187" s="171">
        <v>4</v>
      </c>
      <c r="B187" s="212" t="str">
        <f>Planilha7!F6</f>
        <v>Portão da estação desafixado</v>
      </c>
      <c r="C187" s="212"/>
      <c r="D187" s="212"/>
      <c r="E187" s="212"/>
      <c r="F187" s="212"/>
      <c r="G187" s="212"/>
      <c r="H187" s="184">
        <f>Planilha7!G6</f>
        <v>3</v>
      </c>
      <c r="I187" s="184"/>
      <c r="J187" s="184"/>
      <c r="K187" s="213">
        <f t="shared" si="8"/>
        <v>0.1111111111111111</v>
      </c>
      <c r="L187" s="214"/>
      <c r="O187" s="177"/>
      <c r="P187" s="178"/>
      <c r="Q187" s="178"/>
      <c r="R187" s="178"/>
      <c r="S187" s="178"/>
      <c r="T187" s="178"/>
      <c r="U187" s="173"/>
      <c r="V187" s="173"/>
      <c r="W187" s="173"/>
      <c r="X187" s="196"/>
      <c r="Y187" s="225"/>
      <c r="AC187" s="77" t="s">
        <v>1177</v>
      </c>
      <c r="AD187">
        <v>4</v>
      </c>
      <c r="AJ187" s="123">
        <v>3</v>
      </c>
      <c r="AK187" s="134" t="s">
        <v>2859</v>
      </c>
      <c r="AL187" s="123">
        <v>3</v>
      </c>
      <c r="AM187" s="137">
        <f t="shared" si="9"/>
        <v>13.636363636363635</v>
      </c>
    </row>
    <row r="188" spans="1:39" ht="24.95" customHeight="1" x14ac:dyDescent="0.2">
      <c r="A188" s="170">
        <v>5</v>
      </c>
      <c r="B188" s="215" t="str">
        <f>Planilha7!F7</f>
        <v>PSV com etiqueta de calibração vencida</v>
      </c>
      <c r="C188" s="215"/>
      <c r="D188" s="215"/>
      <c r="E188" s="215"/>
      <c r="F188" s="215"/>
      <c r="G188" s="215"/>
      <c r="H188" s="216">
        <f>Planilha7!G7</f>
        <v>2</v>
      </c>
      <c r="I188" s="216"/>
      <c r="J188" s="216"/>
      <c r="K188" s="217">
        <f t="shared" si="8"/>
        <v>7.407407407407407E-2</v>
      </c>
      <c r="L188" s="218"/>
      <c r="O188" s="175"/>
      <c r="P188" s="176"/>
      <c r="Q188" s="176"/>
      <c r="R188" s="176"/>
      <c r="S188" s="176"/>
      <c r="T188" s="176"/>
      <c r="U188" s="229"/>
      <c r="V188" s="229"/>
      <c r="W188" s="229"/>
      <c r="X188" s="232"/>
      <c r="Y188" s="233"/>
      <c r="AC188" s="77" t="s">
        <v>2859</v>
      </c>
      <c r="AD188">
        <v>3</v>
      </c>
      <c r="AJ188" s="129">
        <v>4</v>
      </c>
      <c r="AK188" s="131" t="s">
        <v>2849</v>
      </c>
      <c r="AL188" s="129">
        <v>2</v>
      </c>
      <c r="AM188" s="138">
        <f t="shared" si="9"/>
        <v>9.0909090909090917</v>
      </c>
    </row>
    <row r="189" spans="1:39" ht="24.95" customHeight="1" x14ac:dyDescent="0.2">
      <c r="A189" s="171">
        <v>6</v>
      </c>
      <c r="B189" s="212" t="str">
        <f>Planilha7!F8</f>
        <v>Cadeado oxidado impedindo a abertura da porta</v>
      </c>
      <c r="C189" s="212"/>
      <c r="D189" s="212"/>
      <c r="E189" s="212"/>
      <c r="F189" s="212"/>
      <c r="G189" s="212"/>
      <c r="H189" s="184">
        <f>Planilha7!G8</f>
        <v>1</v>
      </c>
      <c r="I189" s="184"/>
      <c r="J189" s="184"/>
      <c r="K189" s="213">
        <f t="shared" si="8"/>
        <v>3.7037037037037035E-2</v>
      </c>
      <c r="L189" s="214"/>
      <c r="O189" s="177"/>
      <c r="P189" s="178"/>
      <c r="Q189" s="178"/>
      <c r="R189" s="178"/>
      <c r="S189" s="178"/>
      <c r="T189" s="178"/>
      <c r="U189" s="173"/>
      <c r="V189" s="173"/>
      <c r="W189" s="173"/>
      <c r="X189" s="196"/>
      <c r="Y189" s="225"/>
      <c r="AC189" s="77" t="s">
        <v>2794</v>
      </c>
      <c r="AD189">
        <v>3</v>
      </c>
      <c r="AJ189" s="123">
        <v>5</v>
      </c>
      <c r="AK189" s="134" t="s">
        <v>1177</v>
      </c>
      <c r="AL189" s="123">
        <v>2</v>
      </c>
      <c r="AM189" s="137">
        <f t="shared" si="9"/>
        <v>9.0909090909090917</v>
      </c>
    </row>
    <row r="190" spans="1:39" ht="24.95" customHeight="1" x14ac:dyDescent="0.2">
      <c r="A190" s="170">
        <v>7</v>
      </c>
      <c r="B190" s="215" t="str">
        <f>Planilha7!F9</f>
        <v>Entulho obstruindo o acesso</v>
      </c>
      <c r="C190" s="215"/>
      <c r="D190" s="215"/>
      <c r="E190" s="215"/>
      <c r="F190" s="215"/>
      <c r="G190" s="215"/>
      <c r="H190" s="216">
        <f>Planilha7!G9</f>
        <v>1</v>
      </c>
      <c r="I190" s="216"/>
      <c r="J190" s="216"/>
      <c r="K190" s="217">
        <f t="shared" si="8"/>
        <v>3.7037037037037035E-2</v>
      </c>
      <c r="L190" s="218"/>
      <c r="O190" s="227"/>
      <c r="P190" s="228"/>
      <c r="Q190" s="228"/>
      <c r="R190" s="228"/>
      <c r="S190" s="228"/>
      <c r="T190" s="228"/>
      <c r="U190" s="234"/>
      <c r="V190" s="234"/>
      <c r="W190" s="234"/>
      <c r="X190" s="235" t="e">
        <f>(U190/$U$190)*100</f>
        <v>#DIV/0!</v>
      </c>
      <c r="Y190" s="236"/>
      <c r="AC190" s="77" t="s">
        <v>2913</v>
      </c>
      <c r="AD190">
        <v>2</v>
      </c>
      <c r="AJ190" s="129">
        <v>6</v>
      </c>
      <c r="AK190" s="131" t="s">
        <v>2913</v>
      </c>
      <c r="AL190" s="129">
        <v>2</v>
      </c>
      <c r="AM190" s="138">
        <f t="shared" si="9"/>
        <v>9.0909090909090917</v>
      </c>
    </row>
    <row r="191" spans="1:39" ht="24.95" customHeight="1" x14ac:dyDescent="0.2">
      <c r="A191" s="171">
        <v>8</v>
      </c>
      <c r="B191" s="212" t="str">
        <f>Planilha7!F10</f>
        <v>Etiqueta de calibração com data incompleta</v>
      </c>
      <c r="C191" s="212"/>
      <c r="D191" s="212"/>
      <c r="E191" s="212"/>
      <c r="F191" s="212"/>
      <c r="G191" s="212"/>
      <c r="H191" s="184">
        <f>Planilha7!G10</f>
        <v>1</v>
      </c>
      <c r="I191" s="184"/>
      <c r="J191" s="184"/>
      <c r="K191" s="213">
        <f t="shared" si="8"/>
        <v>3.7037037037037035E-2</v>
      </c>
      <c r="L191" s="214"/>
      <c r="AC191" s="77" t="s">
        <v>3082</v>
      </c>
      <c r="AD191">
        <v>2</v>
      </c>
      <c r="AJ191" s="123">
        <v>7</v>
      </c>
      <c r="AK191" s="134" t="s">
        <v>2867</v>
      </c>
      <c r="AL191" s="123">
        <v>2</v>
      </c>
      <c r="AM191" s="137">
        <f t="shared" si="9"/>
        <v>9.0909090909090917</v>
      </c>
    </row>
    <row r="192" spans="1:39" ht="24.95" customHeight="1" x14ac:dyDescent="0.2">
      <c r="A192" s="170">
        <v>9</v>
      </c>
      <c r="B192" s="215" t="str">
        <f>Planilha7!F11</f>
        <v>Placa de identificação / egurança ilegível</v>
      </c>
      <c r="C192" s="215"/>
      <c r="D192" s="215"/>
      <c r="E192" s="215"/>
      <c r="F192" s="215"/>
      <c r="G192" s="215"/>
      <c r="H192" s="216">
        <f>Planilha7!G11</f>
        <v>1</v>
      </c>
      <c r="I192" s="216"/>
      <c r="J192" s="216"/>
      <c r="K192" s="217">
        <f t="shared" si="8"/>
        <v>3.7037037037037035E-2</v>
      </c>
      <c r="L192" s="218"/>
      <c r="O192" s="77"/>
      <c r="AC192" s="77" t="s">
        <v>2849</v>
      </c>
      <c r="AD192">
        <v>2</v>
      </c>
      <c r="AJ192" s="129">
        <v>8</v>
      </c>
      <c r="AK192" s="131" t="s">
        <v>2903</v>
      </c>
      <c r="AL192" s="129">
        <v>1</v>
      </c>
      <c r="AM192" s="138">
        <f t="shared" si="9"/>
        <v>4.5454545454545459</v>
      </c>
    </row>
    <row r="193" spans="1:39" ht="24.95" customHeight="1" x14ac:dyDescent="0.2">
      <c r="A193" s="171">
        <v>10</v>
      </c>
      <c r="B193" s="212" t="str">
        <f>Planilha7!F12</f>
        <v>Placa de identificação / segurança ilegível</v>
      </c>
      <c r="C193" s="212"/>
      <c r="D193" s="212"/>
      <c r="E193" s="212"/>
      <c r="F193" s="212"/>
      <c r="G193" s="212"/>
      <c r="H193" s="184">
        <f>Planilha7!G12</f>
        <v>1</v>
      </c>
      <c r="I193" s="184"/>
      <c r="J193" s="184"/>
      <c r="K193" s="213">
        <f t="shared" si="8"/>
        <v>3.7037037037037035E-2</v>
      </c>
      <c r="L193" s="214"/>
      <c r="O193" s="77"/>
      <c r="AC193" s="77" t="s">
        <v>2867</v>
      </c>
      <c r="AD193">
        <v>2</v>
      </c>
      <c r="AJ193" s="123">
        <v>9</v>
      </c>
      <c r="AK193" s="134" t="s">
        <v>3082</v>
      </c>
      <c r="AL193" s="123">
        <v>1</v>
      </c>
      <c r="AM193" s="137">
        <f t="shared" si="9"/>
        <v>4.5454545454545459</v>
      </c>
    </row>
    <row r="194" spans="1:39" ht="24.95" customHeight="1" x14ac:dyDescent="0.2">
      <c r="A194" s="170">
        <v>11</v>
      </c>
      <c r="B194" s="215" t="str">
        <f>Planilha7!F13</f>
        <v>PSV sem etiqueta de calibração</v>
      </c>
      <c r="C194" s="215"/>
      <c r="D194" s="215"/>
      <c r="E194" s="215"/>
      <c r="F194" s="215"/>
      <c r="G194" s="215"/>
      <c r="H194" s="216">
        <f>Planilha7!G13</f>
        <v>1</v>
      </c>
      <c r="I194" s="216"/>
      <c r="J194" s="216"/>
      <c r="K194" s="217">
        <f t="shared" si="8"/>
        <v>3.7037037037037035E-2</v>
      </c>
      <c r="L194" s="218"/>
      <c r="O194" s="77"/>
      <c r="AC194" s="77" t="s">
        <v>2903</v>
      </c>
      <c r="AD194">
        <v>1</v>
      </c>
      <c r="AJ194" s="129">
        <v>10</v>
      </c>
      <c r="AK194" s="131" t="s">
        <v>411</v>
      </c>
      <c r="AL194" s="129">
        <v>1</v>
      </c>
      <c r="AM194" s="138">
        <f t="shared" si="9"/>
        <v>4.5454545454545459</v>
      </c>
    </row>
    <row r="195" spans="1:39" ht="24.95" customHeight="1" x14ac:dyDescent="0.2">
      <c r="A195" s="171">
        <v>12</v>
      </c>
      <c r="B195" s="212" t="str">
        <f>Planilha7!F14</f>
        <v>Quadro de medidores com a base oxidada</v>
      </c>
      <c r="C195" s="212"/>
      <c r="D195" s="212"/>
      <c r="E195" s="212"/>
      <c r="F195" s="212"/>
      <c r="G195" s="212"/>
      <c r="H195" s="184">
        <f>Planilha7!G14</f>
        <v>1</v>
      </c>
      <c r="I195" s="184"/>
      <c r="J195" s="184"/>
      <c r="K195" s="213">
        <f t="shared" si="8"/>
        <v>3.7037037037037035E-2</v>
      </c>
      <c r="L195" s="214"/>
      <c r="O195" s="77"/>
      <c r="AC195" s="77" t="s">
        <v>411</v>
      </c>
      <c r="AD195">
        <v>1</v>
      </c>
      <c r="AJ195" s="121" t="s">
        <v>220</v>
      </c>
      <c r="AK195" s="121"/>
      <c r="AL195" s="135">
        <f>SUM(AL185:AL194)</f>
        <v>22</v>
      </c>
      <c r="AM195" s="136">
        <f>SUM(AM185:AM194)</f>
        <v>100</v>
      </c>
    </row>
    <row r="196" spans="1:39" ht="24.95" customHeight="1" x14ac:dyDescent="0.2">
      <c r="A196" s="170">
        <v>13</v>
      </c>
      <c r="B196" s="215" t="str">
        <f>Planilha7!F15</f>
        <v>Quadro de medidores com a porta oxidada</v>
      </c>
      <c r="C196" s="215"/>
      <c r="D196" s="215"/>
      <c r="E196" s="215"/>
      <c r="F196" s="215"/>
      <c r="G196" s="215"/>
      <c r="H196" s="216">
        <f>Planilha7!G15</f>
        <v>1</v>
      </c>
      <c r="I196" s="216"/>
      <c r="J196" s="216"/>
      <c r="K196" s="217">
        <f t="shared" si="8"/>
        <v>3.7037037037037035E-2</v>
      </c>
      <c r="L196" s="218"/>
      <c r="O196" s="77"/>
      <c r="AC196" s="77" t="s">
        <v>351</v>
      </c>
      <c r="AD196">
        <v>27</v>
      </c>
    </row>
    <row r="197" spans="1:39" ht="24.95" customHeight="1" x14ac:dyDescent="0.2">
      <c r="A197" s="171">
        <v>14</v>
      </c>
      <c r="B197" s="212" t="str">
        <f>Planilha7!F16</f>
        <v>Vazamento de gás</v>
      </c>
      <c r="C197" s="212"/>
      <c r="D197" s="212"/>
      <c r="E197" s="212"/>
      <c r="F197" s="212"/>
      <c r="G197" s="212"/>
      <c r="H197" s="184">
        <f>Planilha7!G16</f>
        <v>1</v>
      </c>
      <c r="I197" s="184"/>
      <c r="J197" s="184"/>
      <c r="K197" s="213">
        <f t="shared" si="8"/>
        <v>3.7037037037037035E-2</v>
      </c>
      <c r="L197" s="214"/>
      <c r="O197" s="77"/>
    </row>
    <row r="198" spans="1:39" ht="24.95" customHeight="1" thickBot="1" x14ac:dyDescent="0.25">
      <c r="A198" s="172"/>
      <c r="B198" s="237" t="s">
        <v>224</v>
      </c>
      <c r="C198" s="237"/>
      <c r="D198" s="237"/>
      <c r="E198" s="237"/>
      <c r="F198" s="237"/>
      <c r="G198" s="237"/>
      <c r="H198" s="238">
        <f>SUM(H184:J197)</f>
        <v>27</v>
      </c>
      <c r="I198" s="239"/>
      <c r="J198" s="239"/>
      <c r="K198" s="240">
        <f t="shared" si="8"/>
        <v>1</v>
      </c>
      <c r="L198" s="241"/>
      <c r="O198" s="77"/>
    </row>
    <row r="199" spans="1:39" ht="24.95" customHeight="1" x14ac:dyDescent="0.2">
      <c r="B199" s="175"/>
      <c r="C199" s="176"/>
      <c r="D199" s="176"/>
      <c r="E199" s="176"/>
      <c r="F199" s="176"/>
      <c r="G199" s="176"/>
      <c r="H199" s="229"/>
      <c r="I199" s="229"/>
      <c r="J199" s="229"/>
      <c r="K199" s="232">
        <f t="shared" ref="K199:K206" si="10">(H199/$H$207)*100</f>
        <v>0</v>
      </c>
      <c r="L199" s="233"/>
      <c r="O199" s="77"/>
    </row>
    <row r="200" spans="1:39" ht="24.95" customHeight="1" x14ac:dyDescent="0.2">
      <c r="B200" s="175"/>
      <c r="C200" s="176"/>
      <c r="D200" s="176"/>
      <c r="E200" s="176"/>
      <c r="F200" s="176"/>
      <c r="G200" s="176"/>
      <c r="H200" s="229"/>
      <c r="I200" s="229"/>
      <c r="J200" s="229"/>
      <c r="K200" s="232">
        <f>(H200/$H$207)*100</f>
        <v>0</v>
      </c>
      <c r="L200" s="233"/>
      <c r="O200" s="77"/>
    </row>
    <row r="201" spans="1:39" ht="24.95" customHeight="1" x14ac:dyDescent="0.2">
      <c r="B201" s="246"/>
      <c r="C201" s="229"/>
      <c r="D201" s="229"/>
      <c r="E201" s="229"/>
      <c r="F201" s="229"/>
      <c r="G201" s="229"/>
      <c r="H201" s="229"/>
      <c r="I201" s="229"/>
      <c r="J201" s="229"/>
      <c r="K201" s="232">
        <f>(H201/$H$207)*100</f>
        <v>0</v>
      </c>
      <c r="L201" s="233"/>
      <c r="O201" s="77"/>
      <c r="Z201" s="1"/>
      <c r="AA201" s="1"/>
      <c r="AB201" s="1"/>
    </row>
    <row r="202" spans="1:39" ht="24.95" customHeight="1" x14ac:dyDescent="0.2">
      <c r="B202" s="177"/>
      <c r="C202" s="178"/>
      <c r="D202" s="178"/>
      <c r="E202" s="178"/>
      <c r="F202" s="178"/>
      <c r="G202" s="178"/>
      <c r="H202" s="173"/>
      <c r="I202" s="173"/>
      <c r="J202" s="173"/>
      <c r="K202" s="196">
        <f t="shared" si="10"/>
        <v>0</v>
      </c>
      <c r="L202" s="225"/>
      <c r="O202" s="77"/>
      <c r="Z202" s="1"/>
      <c r="AA202" s="1"/>
      <c r="AB202" s="1"/>
    </row>
    <row r="203" spans="1:39" ht="24.95" customHeight="1" x14ac:dyDescent="0.2">
      <c r="B203" s="175"/>
      <c r="C203" s="176"/>
      <c r="D203" s="176"/>
      <c r="E203" s="176"/>
      <c r="F203" s="176"/>
      <c r="G203" s="176"/>
      <c r="H203" s="229"/>
      <c r="I203" s="229"/>
      <c r="J203" s="229"/>
      <c r="K203" s="232">
        <f>(H203/$H$207)*100</f>
        <v>0</v>
      </c>
      <c r="L203" s="233"/>
      <c r="O203" s="77"/>
      <c r="Z203" s="1"/>
      <c r="AA203" s="1"/>
      <c r="AB203" s="1"/>
    </row>
    <row r="204" spans="1:39" ht="24.95" customHeight="1" x14ac:dyDescent="0.2">
      <c r="B204" s="177"/>
      <c r="C204" s="178"/>
      <c r="D204" s="178"/>
      <c r="E204" s="178"/>
      <c r="F204" s="178"/>
      <c r="G204" s="178"/>
      <c r="H204" s="173"/>
      <c r="I204" s="173"/>
      <c r="J204" s="173"/>
      <c r="K204" s="196">
        <f>(H204/$H$207)*100</f>
        <v>0</v>
      </c>
      <c r="L204" s="225"/>
      <c r="O204" s="77"/>
    </row>
    <row r="205" spans="1:39" ht="24.95" customHeight="1" x14ac:dyDescent="0.2">
      <c r="B205" s="245"/>
      <c r="C205" s="173"/>
      <c r="D205" s="173"/>
      <c r="E205" s="173"/>
      <c r="F205" s="173"/>
      <c r="G205" s="173"/>
      <c r="H205" s="178"/>
      <c r="I205" s="178"/>
      <c r="J205" s="178"/>
      <c r="K205" s="196">
        <f>(H205/$H$207)*100</f>
        <v>0</v>
      </c>
      <c r="L205" s="225"/>
      <c r="O205" s="77"/>
    </row>
    <row r="206" spans="1:39" ht="24.95" customHeight="1" x14ac:dyDescent="0.2">
      <c r="B206" s="175"/>
      <c r="C206" s="176"/>
      <c r="D206" s="176"/>
      <c r="E206" s="176"/>
      <c r="F206" s="176"/>
      <c r="G206" s="176"/>
      <c r="H206" s="229"/>
      <c r="I206" s="229"/>
      <c r="J206" s="229"/>
      <c r="K206" s="232">
        <f t="shared" si="10"/>
        <v>0</v>
      </c>
      <c r="L206" s="233"/>
      <c r="O206" s="77"/>
    </row>
    <row r="207" spans="1:39" ht="24.95" customHeight="1" x14ac:dyDescent="0.2">
      <c r="B207" s="185" t="s">
        <v>224</v>
      </c>
      <c r="C207" s="186"/>
      <c r="D207" s="186"/>
      <c r="E207" s="186"/>
      <c r="F207" s="186"/>
      <c r="G207" s="186"/>
      <c r="H207" s="242">
        <f>SUM(H184:J206)</f>
        <v>54</v>
      </c>
      <c r="I207" s="203"/>
      <c r="J207" s="203"/>
      <c r="K207" s="243">
        <f>(H207/$H$207)*100</f>
        <v>100</v>
      </c>
      <c r="L207" s="244"/>
    </row>
  </sheetData>
  <sortState xmlns:xlrd2="http://schemas.microsoft.com/office/spreadsheetml/2017/richdata2" ref="AK185:AM193">
    <sortCondition descending="1" ref="AL185:AL193"/>
  </sortState>
  <mergeCells count="167">
    <mergeCell ref="B199:G199"/>
    <mergeCell ref="H199:J199"/>
    <mergeCell ref="K199:L199"/>
    <mergeCell ref="B205:G205"/>
    <mergeCell ref="K205:L205"/>
    <mergeCell ref="H205:J205"/>
    <mergeCell ref="B201:G201"/>
    <mergeCell ref="B200:G200"/>
    <mergeCell ref="K200:L200"/>
    <mergeCell ref="K201:L201"/>
    <mergeCell ref="H201:J201"/>
    <mergeCell ref="H200:J200"/>
    <mergeCell ref="B207:G207"/>
    <mergeCell ref="H207:J207"/>
    <mergeCell ref="K207:L207"/>
    <mergeCell ref="B202:G202"/>
    <mergeCell ref="H202:J202"/>
    <mergeCell ref="K202:L202"/>
    <mergeCell ref="K203:L203"/>
    <mergeCell ref="K204:L204"/>
    <mergeCell ref="H203:J203"/>
    <mergeCell ref="B204:G204"/>
    <mergeCell ref="H204:J204"/>
    <mergeCell ref="B203:G203"/>
    <mergeCell ref="B206:G206"/>
    <mergeCell ref="H206:J206"/>
    <mergeCell ref="K206:L206"/>
    <mergeCell ref="K195:L195"/>
    <mergeCell ref="B198:G198"/>
    <mergeCell ref="H198:J198"/>
    <mergeCell ref="K198:L198"/>
    <mergeCell ref="B194:G194"/>
    <mergeCell ref="H194:J194"/>
    <mergeCell ref="K194:L194"/>
    <mergeCell ref="B197:G197"/>
    <mergeCell ref="H197:J197"/>
    <mergeCell ref="K197:L197"/>
    <mergeCell ref="O189:T189"/>
    <mergeCell ref="U189:W189"/>
    <mergeCell ref="X189:Y189"/>
    <mergeCell ref="O190:T190"/>
    <mergeCell ref="B196:G196"/>
    <mergeCell ref="H196:J196"/>
    <mergeCell ref="K196:L196"/>
    <mergeCell ref="O186:T186"/>
    <mergeCell ref="U186:W186"/>
    <mergeCell ref="X186:Y186"/>
    <mergeCell ref="B193:G193"/>
    <mergeCell ref="H193:J193"/>
    <mergeCell ref="K193:L193"/>
    <mergeCell ref="K188:L188"/>
    <mergeCell ref="O187:T187"/>
    <mergeCell ref="U187:W187"/>
    <mergeCell ref="X187:Y187"/>
    <mergeCell ref="O188:T188"/>
    <mergeCell ref="U188:W188"/>
    <mergeCell ref="X188:Y188"/>
    <mergeCell ref="U190:W190"/>
    <mergeCell ref="X190:Y190"/>
    <mergeCell ref="B195:G195"/>
    <mergeCell ref="H195:J195"/>
    <mergeCell ref="O185:T185"/>
    <mergeCell ref="U185:W185"/>
    <mergeCell ref="X185:Y185"/>
    <mergeCell ref="B191:G191"/>
    <mergeCell ref="H191:J191"/>
    <mergeCell ref="K191:L191"/>
    <mergeCell ref="P183:Y183"/>
    <mergeCell ref="B192:G192"/>
    <mergeCell ref="H192:J192"/>
    <mergeCell ref="K192:L192"/>
    <mergeCell ref="O184:T184"/>
    <mergeCell ref="U184:W184"/>
    <mergeCell ref="X184:Y184"/>
    <mergeCell ref="B189:G189"/>
    <mergeCell ref="H189:J189"/>
    <mergeCell ref="K189:L189"/>
    <mergeCell ref="B190:G190"/>
    <mergeCell ref="H190:J190"/>
    <mergeCell ref="K190:L190"/>
    <mergeCell ref="B187:G187"/>
    <mergeCell ref="H187:J187"/>
    <mergeCell ref="K187:L187"/>
    <mergeCell ref="B188:G188"/>
    <mergeCell ref="H188:J188"/>
    <mergeCell ref="B185:G185"/>
    <mergeCell ref="H185:J185"/>
    <mergeCell ref="K185:L185"/>
    <mergeCell ref="B186:G186"/>
    <mergeCell ref="H186:J186"/>
    <mergeCell ref="K186:L186"/>
    <mergeCell ref="C181:L181"/>
    <mergeCell ref="B183:G183"/>
    <mergeCell ref="H183:J183"/>
    <mergeCell ref="K183:L183"/>
    <mergeCell ref="B184:G184"/>
    <mergeCell ref="H184:J184"/>
    <mergeCell ref="K184:L184"/>
    <mergeCell ref="C124:Q124"/>
    <mergeCell ref="B45:D45"/>
    <mergeCell ref="B46:D46"/>
    <mergeCell ref="B47:D47"/>
    <mergeCell ref="B49:D49"/>
    <mergeCell ref="B50:D50"/>
    <mergeCell ref="C109:P109"/>
    <mergeCell ref="B118:C118"/>
    <mergeCell ref="C114:Q114"/>
    <mergeCell ref="B111:C111"/>
    <mergeCell ref="B112:C112"/>
    <mergeCell ref="B123:G123"/>
    <mergeCell ref="H123:J123"/>
    <mergeCell ref="K123:L123"/>
    <mergeCell ref="B32:D32"/>
    <mergeCell ref="B33:D33"/>
    <mergeCell ref="B34:D34"/>
    <mergeCell ref="B35:D35"/>
    <mergeCell ref="B36:D36"/>
    <mergeCell ref="B37:D37"/>
    <mergeCell ref="B119:C119"/>
    <mergeCell ref="B120:C120"/>
    <mergeCell ref="B117:C117"/>
    <mergeCell ref="B39:D39"/>
    <mergeCell ref="B40:D40"/>
    <mergeCell ref="B41:D41"/>
    <mergeCell ref="B42:D42"/>
    <mergeCell ref="B43:D43"/>
    <mergeCell ref="B44:D44"/>
    <mergeCell ref="B48:D48"/>
    <mergeCell ref="B38:D38"/>
    <mergeCell ref="V134:X134"/>
    <mergeCell ref="B133:G133"/>
    <mergeCell ref="H133:J133"/>
    <mergeCell ref="K133:L133"/>
    <mergeCell ref="P133:U133"/>
    <mergeCell ref="V133:X133"/>
    <mergeCell ref="B126:D126"/>
    <mergeCell ref="C152:Q152"/>
    <mergeCell ref="C144:Q144"/>
    <mergeCell ref="B149:D149"/>
    <mergeCell ref="B150:D150"/>
    <mergeCell ref="B151:D151"/>
    <mergeCell ref="B137:D137"/>
    <mergeCell ref="C135:Q135"/>
    <mergeCell ref="B134:G134"/>
    <mergeCell ref="H134:J134"/>
    <mergeCell ref="K134:L134"/>
    <mergeCell ref="P134:U134"/>
    <mergeCell ref="B28:D28"/>
    <mergeCell ref="B29:D29"/>
    <mergeCell ref="B30:D30"/>
    <mergeCell ref="B31:D31"/>
    <mergeCell ref="B15:C15"/>
    <mergeCell ref="B16:C16"/>
    <mergeCell ref="B17:C17"/>
    <mergeCell ref="B8:C8"/>
    <mergeCell ref="B9:C9"/>
    <mergeCell ref="B10:C10"/>
    <mergeCell ref="B11:C11"/>
    <mergeCell ref="B12:C12"/>
    <mergeCell ref="B13:C13"/>
    <mergeCell ref="B14:C14"/>
    <mergeCell ref="C20:Q20"/>
    <mergeCell ref="B23:D23"/>
    <mergeCell ref="B24:D24"/>
    <mergeCell ref="B25:D25"/>
    <mergeCell ref="B26:D26"/>
    <mergeCell ref="B27:D27"/>
  </mergeCells>
  <pageMargins left="0.511811024" right="0.511811024" top="0.78740157499999996" bottom="0.78740157499999996" header="0.31496062000000002" footer="0.31496062000000002"/>
  <pageSetup paperSize="9" orientation="portrait" r:id="rId3"/>
  <ignoredErrors>
    <ignoredError sqref="O50" formula="1"/>
  </ignoredError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54DB-5E97-47B5-9967-80A348007888}">
  <dimension ref="A1:G6878"/>
  <sheetViews>
    <sheetView workbookViewId="0">
      <selection activeCell="B432" sqref="B432:C537"/>
    </sheetView>
  </sheetViews>
  <sheetFormatPr defaultRowHeight="12.75" x14ac:dyDescent="0.2"/>
  <cols>
    <col min="1" max="1" width="17.140625" bestFit="1" customWidth="1"/>
    <col min="2" max="2" width="86" style="87" bestFit="1" customWidth="1"/>
    <col min="3" max="3" width="83" bestFit="1" customWidth="1"/>
    <col min="4" max="4" width="10.140625" bestFit="1" customWidth="1"/>
    <col min="5" max="5" width="12" customWidth="1"/>
    <col min="6" max="6" width="44.28515625" customWidth="1"/>
    <col min="7" max="7" width="16.5703125" bestFit="1" customWidth="1"/>
  </cols>
  <sheetData>
    <row r="1" spans="1:7" x14ac:dyDescent="0.2">
      <c r="A1" t="s">
        <v>1920</v>
      </c>
      <c r="B1" t="s">
        <v>3</v>
      </c>
      <c r="C1" t="s">
        <v>1484</v>
      </c>
      <c r="D1" s="87" t="s">
        <v>1</v>
      </c>
      <c r="E1" t="s">
        <v>2</v>
      </c>
      <c r="F1" t="s">
        <v>1924</v>
      </c>
      <c r="G1" t="s">
        <v>1923</v>
      </c>
    </row>
    <row r="2" spans="1:7" hidden="1" x14ac:dyDescent="0.2">
      <c r="A2">
        <f>IF(Fiscalizacoes[[#This Row],[ID_FISC]]="","",Fiscalizacoes[[#This Row],[ID_FISC]])</f>
        <v>2024001</v>
      </c>
      <c r="B2" t="str">
        <f>IF(Fiscalizacoes[[#This Row],[Usuário]]="","",Fiscalizacoes[[#This Row],[Usuário]])</f>
        <v>RESIDENCIAL CAMPO DE AVIAÇÃO - CONDOMINIO HANGAR - CR</v>
      </c>
      <c r="C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2" s="87">
        <f>IF(Fiscalizacoes[[#This Row],[Data]]="","",Fiscalizacoes[[#This Row],[Data]])</f>
        <v>45303</v>
      </c>
      <c r="E2" t="str">
        <f>IF(Fiscalizacoes[[#This Row],[Mes_relatorio]]="","",Fiscalizacoes[[#This Row],[Mes_relatorio]])</f>
        <v>01/2024</v>
      </c>
      <c r="F2" t="str">
        <f>IF(Fiscalizacoes[[#This Row],[Func_ARPE]]="","",Fiscalizacoes[[#This Row],[Func_ARPE]])</f>
        <v>Argemiro / Marta</v>
      </c>
      <c r="G2" t="str">
        <f>IF(Fiscalizacoes[[#This Row],[Func_Copergas]]="","",Fiscalizacoes[[#This Row],[Func_Copergas]])</f>
        <v>Gersom França Jr.</v>
      </c>
    </row>
    <row r="3" spans="1:7" hidden="1" x14ac:dyDescent="0.2">
      <c r="A3">
        <f>IF(Fiscalizacoes[[#This Row],[ID_FISC]]="","",Fiscalizacoes[[#This Row],[ID_FISC]])</f>
        <v>2024002</v>
      </c>
      <c r="B3" t="str">
        <f>IF(Fiscalizacoes[[#This Row],[Usuário]]="","",Fiscalizacoes[[#This Row],[Usuário]])</f>
        <v>RESIDENCIAL CAMPO DE AVIAÇÃO - CONDOMINIO HANGAR - BLOCO A - TORRE 01</v>
      </c>
      <c r="C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3" s="87">
        <f>IF(Fiscalizacoes[[#This Row],[Data]]="","",Fiscalizacoes[[#This Row],[Data]])</f>
        <v>45303</v>
      </c>
      <c r="E3" t="str">
        <f>IF(Fiscalizacoes[[#This Row],[Mes_relatorio]]="","",Fiscalizacoes[[#This Row],[Mes_relatorio]])</f>
        <v>01/2024</v>
      </c>
      <c r="F3" t="str">
        <f>IF(Fiscalizacoes[[#This Row],[Func_ARPE]]="","",Fiscalizacoes[[#This Row],[Func_ARPE]])</f>
        <v>Argemiro / Marta</v>
      </c>
      <c r="G3" t="str">
        <f>IF(Fiscalizacoes[[#This Row],[Func_Copergas]]="","",Fiscalizacoes[[#This Row],[Func_Copergas]])</f>
        <v>Gersom França Jr.</v>
      </c>
    </row>
    <row r="4" spans="1:7" hidden="1" x14ac:dyDescent="0.2">
      <c r="A4">
        <f>IF(Fiscalizacoes[[#This Row],[ID_FISC]]="","",Fiscalizacoes[[#This Row],[ID_FISC]])</f>
        <v>2024003</v>
      </c>
      <c r="B4" t="str">
        <f>IF(Fiscalizacoes[[#This Row],[Usuário]]="","",Fiscalizacoes[[#This Row],[Usuário]])</f>
        <v>RESIDENCIAL CAMPO DE AVIAÇÃO - CONDOMINIO HANGAR - BLOCO A - TORRE 02</v>
      </c>
      <c r="C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4" s="87">
        <f>IF(Fiscalizacoes[[#This Row],[Data]]="","",Fiscalizacoes[[#This Row],[Data]])</f>
        <v>45303</v>
      </c>
      <c r="E4" t="str">
        <f>IF(Fiscalizacoes[[#This Row],[Mes_relatorio]]="","",Fiscalizacoes[[#This Row],[Mes_relatorio]])</f>
        <v>01/2024</v>
      </c>
      <c r="F4" t="str">
        <f>IF(Fiscalizacoes[[#This Row],[Func_ARPE]]="","",Fiscalizacoes[[#This Row],[Func_ARPE]])</f>
        <v>Argemiro / Marta</v>
      </c>
      <c r="G4" t="str">
        <f>IF(Fiscalizacoes[[#This Row],[Func_Copergas]]="","",Fiscalizacoes[[#This Row],[Func_Copergas]])</f>
        <v>Gersom França Jr.</v>
      </c>
    </row>
    <row r="5" spans="1:7" hidden="1" x14ac:dyDescent="0.2">
      <c r="A5">
        <f>IF(Fiscalizacoes[[#This Row],[ID_FISC]]="","",Fiscalizacoes[[#This Row],[ID_FISC]])</f>
        <v>2024004</v>
      </c>
      <c r="B5" t="str">
        <f>IF(Fiscalizacoes[[#This Row],[Usuário]]="","",Fiscalizacoes[[#This Row],[Usuário]])</f>
        <v>RESIDENCIAL CAMPO DE AVIAÇÃO - CONDOMINIO HANGAR - BLOCO B - TORRE 03</v>
      </c>
      <c r="C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5" s="87">
        <f>IF(Fiscalizacoes[[#This Row],[Data]]="","",Fiscalizacoes[[#This Row],[Data]])</f>
        <v>45303</v>
      </c>
      <c r="E5" t="str">
        <f>IF(Fiscalizacoes[[#This Row],[Mes_relatorio]]="","",Fiscalizacoes[[#This Row],[Mes_relatorio]])</f>
        <v>01/2024</v>
      </c>
      <c r="F5" t="str">
        <f>IF(Fiscalizacoes[[#This Row],[Func_ARPE]]="","",Fiscalizacoes[[#This Row],[Func_ARPE]])</f>
        <v>Argemiro / Marta</v>
      </c>
      <c r="G5" t="str">
        <f>IF(Fiscalizacoes[[#This Row],[Func_Copergas]]="","",Fiscalizacoes[[#This Row],[Func_Copergas]])</f>
        <v>Gersom França Jr.</v>
      </c>
    </row>
    <row r="6" spans="1:7" hidden="1" x14ac:dyDescent="0.2">
      <c r="A6">
        <f>IF(Fiscalizacoes[[#This Row],[ID_FISC]]="","",Fiscalizacoes[[#This Row],[ID_FISC]])</f>
        <v>2024005</v>
      </c>
      <c r="B6" t="str">
        <f>IF(Fiscalizacoes[[#This Row],[Usuário]]="","",Fiscalizacoes[[#This Row],[Usuário]])</f>
        <v>RESIDENCIAL CAMPO DE AVIAÇÃO - CONDOMINIO HANGAR - BLOCO B - TORRE 04</v>
      </c>
      <c r="C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" s="87">
        <f>IF(Fiscalizacoes[[#This Row],[Data]]="","",Fiscalizacoes[[#This Row],[Data]])</f>
        <v>45303</v>
      </c>
      <c r="E6" t="str">
        <f>IF(Fiscalizacoes[[#This Row],[Mes_relatorio]]="","",Fiscalizacoes[[#This Row],[Mes_relatorio]])</f>
        <v>01/2024</v>
      </c>
      <c r="F6" t="str">
        <f>IF(Fiscalizacoes[[#This Row],[Func_ARPE]]="","",Fiscalizacoes[[#This Row],[Func_ARPE]])</f>
        <v>Argemiro / Marta</v>
      </c>
      <c r="G6" t="str">
        <f>IF(Fiscalizacoes[[#This Row],[Func_Copergas]]="","",Fiscalizacoes[[#This Row],[Func_Copergas]])</f>
        <v>Gersom França Jr.</v>
      </c>
    </row>
    <row r="7" spans="1:7" hidden="1" x14ac:dyDescent="0.2">
      <c r="A7">
        <f>IF(Fiscalizacoes[[#This Row],[ID_FISC]]="","",Fiscalizacoes[[#This Row],[ID_FISC]])</f>
        <v>2024006</v>
      </c>
      <c r="B7" t="str">
        <f>IF(Fiscalizacoes[[#This Row],[Usuário]]="","",Fiscalizacoes[[#This Row],[Usuário]])</f>
        <v>RESIDENCIAL CAMPO DE AVIAÇÃO - CONDOMINIO HANGAR - BLOCO C - TORRE 05</v>
      </c>
      <c r="C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" s="87">
        <f>IF(Fiscalizacoes[[#This Row],[Data]]="","",Fiscalizacoes[[#This Row],[Data]])</f>
        <v>45303</v>
      </c>
      <c r="E7" t="str">
        <f>IF(Fiscalizacoes[[#This Row],[Mes_relatorio]]="","",Fiscalizacoes[[#This Row],[Mes_relatorio]])</f>
        <v>01/2024</v>
      </c>
      <c r="F7" t="str">
        <f>IF(Fiscalizacoes[[#This Row],[Func_ARPE]]="","",Fiscalizacoes[[#This Row],[Func_ARPE]])</f>
        <v>Argemiro / Marta</v>
      </c>
      <c r="G7" t="str">
        <f>IF(Fiscalizacoes[[#This Row],[Func_Copergas]]="","",Fiscalizacoes[[#This Row],[Func_Copergas]])</f>
        <v>Gersom França Jr.</v>
      </c>
    </row>
    <row r="8" spans="1:7" hidden="1" x14ac:dyDescent="0.2">
      <c r="A8">
        <f>IF(Fiscalizacoes[[#This Row],[ID_FISC]]="","",Fiscalizacoes[[#This Row],[ID_FISC]])</f>
        <v>2024007</v>
      </c>
      <c r="B8" t="str">
        <f>IF(Fiscalizacoes[[#This Row],[Usuário]]="","",Fiscalizacoes[[#This Row],[Usuário]])</f>
        <v>RESIDENCIAL CAMPO DE AVIAÇÃO - CONDOMINIO HANGAR - BLOCO C - TORRE 06</v>
      </c>
      <c r="C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8" s="87">
        <f>IF(Fiscalizacoes[[#This Row],[Data]]="","",Fiscalizacoes[[#This Row],[Data]])</f>
        <v>45303</v>
      </c>
      <c r="E8" t="str">
        <f>IF(Fiscalizacoes[[#This Row],[Mes_relatorio]]="","",Fiscalizacoes[[#This Row],[Mes_relatorio]])</f>
        <v>01/2024</v>
      </c>
      <c r="F8" t="str">
        <f>IF(Fiscalizacoes[[#This Row],[Func_ARPE]]="","",Fiscalizacoes[[#This Row],[Func_ARPE]])</f>
        <v>Argemiro / Marta</v>
      </c>
      <c r="G8" t="str">
        <f>IF(Fiscalizacoes[[#This Row],[Func_Copergas]]="","",Fiscalizacoes[[#This Row],[Func_Copergas]])</f>
        <v>Gersom França Jr.</v>
      </c>
    </row>
    <row r="9" spans="1:7" hidden="1" x14ac:dyDescent="0.2">
      <c r="A9">
        <f>IF(Fiscalizacoes[[#This Row],[ID_FISC]]="","",Fiscalizacoes[[#This Row],[ID_FISC]])</f>
        <v>2024008</v>
      </c>
      <c r="B9" t="str">
        <f>IF(Fiscalizacoes[[#This Row],[Usuário]]="","",Fiscalizacoes[[#This Row],[Usuário]])</f>
        <v>RESIDENCIAL CAMPO DE AVIAÇÃO - CONDOMINIO HANGAR - BLOCO D - TORRE 07</v>
      </c>
      <c r="C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9" s="87">
        <f>IF(Fiscalizacoes[[#This Row],[Data]]="","",Fiscalizacoes[[#This Row],[Data]])</f>
        <v>45303</v>
      </c>
      <c r="E9" t="str">
        <f>IF(Fiscalizacoes[[#This Row],[Mes_relatorio]]="","",Fiscalizacoes[[#This Row],[Mes_relatorio]])</f>
        <v>01/2024</v>
      </c>
      <c r="F9" t="str">
        <f>IF(Fiscalizacoes[[#This Row],[Func_ARPE]]="","",Fiscalizacoes[[#This Row],[Func_ARPE]])</f>
        <v>Argemiro / Marta</v>
      </c>
      <c r="G9" t="str">
        <f>IF(Fiscalizacoes[[#This Row],[Func_Copergas]]="","",Fiscalizacoes[[#This Row],[Func_Copergas]])</f>
        <v>Gersom França Jr.</v>
      </c>
    </row>
    <row r="10" spans="1:7" hidden="1" x14ac:dyDescent="0.2">
      <c r="A10">
        <f>IF(Fiscalizacoes[[#This Row],[ID_FISC]]="","",Fiscalizacoes[[#This Row],[ID_FISC]])</f>
        <v>2024009</v>
      </c>
      <c r="B10" t="str">
        <f>IF(Fiscalizacoes[[#This Row],[Usuário]]="","",Fiscalizacoes[[#This Row],[Usuário]])</f>
        <v>RESIDENCIAL CAMPO DE AVIAÇÃO - CONDOMINIO HANGAR - BLOCO E - TORRE 08</v>
      </c>
      <c r="C1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0" s="87">
        <f>IF(Fiscalizacoes[[#This Row],[Data]]="","",Fiscalizacoes[[#This Row],[Data]])</f>
        <v>45303</v>
      </c>
      <c r="E10" t="str">
        <f>IF(Fiscalizacoes[[#This Row],[Mes_relatorio]]="","",Fiscalizacoes[[#This Row],[Mes_relatorio]])</f>
        <v>01/2024</v>
      </c>
      <c r="F10" t="str">
        <f>IF(Fiscalizacoes[[#This Row],[Func_ARPE]]="","",Fiscalizacoes[[#This Row],[Func_ARPE]])</f>
        <v>Argemiro / Marta</v>
      </c>
      <c r="G10" t="str">
        <f>IF(Fiscalizacoes[[#This Row],[Func_Copergas]]="","",Fiscalizacoes[[#This Row],[Func_Copergas]])</f>
        <v>Gersom França Jr.</v>
      </c>
    </row>
    <row r="11" spans="1:7" hidden="1" x14ac:dyDescent="0.2">
      <c r="A11">
        <f>IF(Fiscalizacoes[[#This Row],[ID_FISC]]="","",Fiscalizacoes[[#This Row],[ID_FISC]])</f>
        <v>2024010</v>
      </c>
      <c r="B11" t="str">
        <f>IF(Fiscalizacoes[[#This Row],[Usuário]]="","",Fiscalizacoes[[#This Row],[Usuário]])</f>
        <v>RESIDENCIAL CAMPO DE AVIAÇÃO - CONDOMINIO HANGAR - BLOCO E - TORRE 09</v>
      </c>
      <c r="C1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1" s="87">
        <f>IF(Fiscalizacoes[[#This Row],[Data]]="","",Fiscalizacoes[[#This Row],[Data]])</f>
        <v>45303</v>
      </c>
      <c r="E11" t="str">
        <f>IF(Fiscalizacoes[[#This Row],[Mes_relatorio]]="","",Fiscalizacoes[[#This Row],[Mes_relatorio]])</f>
        <v>01/2024</v>
      </c>
      <c r="F11" t="str">
        <f>IF(Fiscalizacoes[[#This Row],[Func_ARPE]]="","",Fiscalizacoes[[#This Row],[Func_ARPE]])</f>
        <v>Argemiro / Marta</v>
      </c>
      <c r="G11" t="str">
        <f>IF(Fiscalizacoes[[#This Row],[Func_Copergas]]="","",Fiscalizacoes[[#This Row],[Func_Copergas]])</f>
        <v>Gersom França Jr.</v>
      </c>
    </row>
    <row r="12" spans="1:7" hidden="1" x14ac:dyDescent="0.2">
      <c r="A12">
        <f>IF(Fiscalizacoes[[#This Row],[ID_FISC]]="","",Fiscalizacoes[[#This Row],[ID_FISC]])</f>
        <v>2024011</v>
      </c>
      <c r="B12" t="str">
        <f>IF(Fiscalizacoes[[#This Row],[Usuário]]="","",Fiscalizacoes[[#This Row],[Usuário]])</f>
        <v>RESIDENCIAL CAMPO DE AVIAÇÃO - CONDOMINIO HANGAR - BLOCO F - TORRE 10</v>
      </c>
      <c r="C1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2" s="87">
        <f>IF(Fiscalizacoes[[#This Row],[Data]]="","",Fiscalizacoes[[#This Row],[Data]])</f>
        <v>45303</v>
      </c>
      <c r="E12" t="str">
        <f>IF(Fiscalizacoes[[#This Row],[Mes_relatorio]]="","",Fiscalizacoes[[#This Row],[Mes_relatorio]])</f>
        <v>01/2024</v>
      </c>
      <c r="F12" t="str">
        <f>IF(Fiscalizacoes[[#This Row],[Func_ARPE]]="","",Fiscalizacoes[[#This Row],[Func_ARPE]])</f>
        <v>Argemiro / Marta</v>
      </c>
      <c r="G12" t="str">
        <f>IF(Fiscalizacoes[[#This Row],[Func_Copergas]]="","",Fiscalizacoes[[#This Row],[Func_Copergas]])</f>
        <v>Gersom França Jr.</v>
      </c>
    </row>
    <row r="13" spans="1:7" hidden="1" x14ac:dyDescent="0.2">
      <c r="A13">
        <f>IF(Fiscalizacoes[[#This Row],[ID_FISC]]="","",Fiscalizacoes[[#This Row],[ID_FISC]])</f>
        <v>2024012</v>
      </c>
      <c r="B13" t="str">
        <f>IF(Fiscalizacoes[[#This Row],[Usuário]]="","",Fiscalizacoes[[#This Row],[Usuário]])</f>
        <v>RESIDENCIAL CAMPO DE AVIAÇÃO - CONDOMINIO HANGAR - BLOCO F - TORRE 11</v>
      </c>
      <c r="C1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3" s="87">
        <f>IF(Fiscalizacoes[[#This Row],[Data]]="","",Fiscalizacoes[[#This Row],[Data]])</f>
        <v>45303</v>
      </c>
      <c r="E13" t="str">
        <f>IF(Fiscalizacoes[[#This Row],[Mes_relatorio]]="","",Fiscalizacoes[[#This Row],[Mes_relatorio]])</f>
        <v>01/2024</v>
      </c>
      <c r="F13" t="str">
        <f>IF(Fiscalizacoes[[#This Row],[Func_ARPE]]="","",Fiscalizacoes[[#This Row],[Func_ARPE]])</f>
        <v>Argemiro / Marta</v>
      </c>
      <c r="G13" t="str">
        <f>IF(Fiscalizacoes[[#This Row],[Func_Copergas]]="","",Fiscalizacoes[[#This Row],[Func_Copergas]])</f>
        <v>Gersom França Jr.</v>
      </c>
    </row>
    <row r="14" spans="1:7" hidden="1" x14ac:dyDescent="0.2">
      <c r="A14">
        <f>IF(Fiscalizacoes[[#This Row],[ID_FISC]]="","",Fiscalizacoes[[#This Row],[ID_FISC]])</f>
        <v>2024013</v>
      </c>
      <c r="B14" t="str">
        <f>IF(Fiscalizacoes[[#This Row],[Usuário]]="","",Fiscalizacoes[[#This Row],[Usuário]])</f>
        <v>RESIDENCIAL CAMPO DE AVIAÇÃO - CONDOMINIO HANGAR - BLOCO G - TORRE 12</v>
      </c>
      <c r="C1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" s="87">
        <f>IF(Fiscalizacoes[[#This Row],[Data]]="","",Fiscalizacoes[[#This Row],[Data]])</f>
        <v>45303</v>
      </c>
      <c r="E14" t="str">
        <f>IF(Fiscalizacoes[[#This Row],[Mes_relatorio]]="","",Fiscalizacoes[[#This Row],[Mes_relatorio]])</f>
        <v>01/2024</v>
      </c>
      <c r="F14" t="str">
        <f>IF(Fiscalizacoes[[#This Row],[Func_ARPE]]="","",Fiscalizacoes[[#This Row],[Func_ARPE]])</f>
        <v>Argemiro / Marta</v>
      </c>
      <c r="G14" t="str">
        <f>IF(Fiscalizacoes[[#This Row],[Func_Copergas]]="","",Fiscalizacoes[[#This Row],[Func_Copergas]])</f>
        <v>Gersom França Jr.</v>
      </c>
    </row>
    <row r="15" spans="1:7" hidden="1" x14ac:dyDescent="0.2">
      <c r="A15">
        <f>IF(Fiscalizacoes[[#This Row],[ID_FISC]]="","",Fiscalizacoes[[#This Row],[ID_FISC]])</f>
        <v>2024014</v>
      </c>
      <c r="B15" t="str">
        <f>IF(Fiscalizacoes[[#This Row],[Usuário]]="","",Fiscalizacoes[[#This Row],[Usuário]])</f>
        <v>RESIDENCIAL CAMPO DE AVIAÇÃO - CONDOMINIO HANGAR - BLOCO G - TORRE 13</v>
      </c>
      <c r="C1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5" s="87">
        <f>IF(Fiscalizacoes[[#This Row],[Data]]="","",Fiscalizacoes[[#This Row],[Data]])</f>
        <v>45303</v>
      </c>
      <c r="E15" t="str">
        <f>IF(Fiscalizacoes[[#This Row],[Mes_relatorio]]="","",Fiscalizacoes[[#This Row],[Mes_relatorio]])</f>
        <v>01/2024</v>
      </c>
      <c r="F15" t="str">
        <f>IF(Fiscalizacoes[[#This Row],[Func_ARPE]]="","",Fiscalizacoes[[#This Row],[Func_ARPE]])</f>
        <v>Argemiro / Marta</v>
      </c>
      <c r="G15" t="str">
        <f>IF(Fiscalizacoes[[#This Row],[Func_Copergas]]="","",Fiscalizacoes[[#This Row],[Func_Copergas]])</f>
        <v>Gersom França Jr.</v>
      </c>
    </row>
    <row r="16" spans="1:7" hidden="1" x14ac:dyDescent="0.2">
      <c r="A16">
        <f>IF(Fiscalizacoes[[#This Row],[ID_FISC]]="","",Fiscalizacoes[[#This Row],[ID_FISC]])</f>
        <v>2024015</v>
      </c>
      <c r="B16" t="str">
        <f>IF(Fiscalizacoes[[#This Row],[Usuário]]="","",Fiscalizacoes[[#This Row],[Usuário]])</f>
        <v>RESIDENCIAL CAMPO DE AVIAÇÃO - CONDOMINIO HANGAR - BLOCO H - TORRE 14</v>
      </c>
      <c r="C1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6" s="87">
        <f>IF(Fiscalizacoes[[#This Row],[Data]]="","",Fiscalizacoes[[#This Row],[Data]])</f>
        <v>45303</v>
      </c>
      <c r="E16" t="str">
        <f>IF(Fiscalizacoes[[#This Row],[Mes_relatorio]]="","",Fiscalizacoes[[#This Row],[Mes_relatorio]])</f>
        <v>01/2024</v>
      </c>
      <c r="F16" t="str">
        <f>IF(Fiscalizacoes[[#This Row],[Func_ARPE]]="","",Fiscalizacoes[[#This Row],[Func_ARPE]])</f>
        <v>Argemiro / Marta</v>
      </c>
      <c r="G16" t="str">
        <f>IF(Fiscalizacoes[[#This Row],[Func_Copergas]]="","",Fiscalizacoes[[#This Row],[Func_Copergas]])</f>
        <v>Gersom França Jr.</v>
      </c>
    </row>
    <row r="17" spans="1:7" hidden="1" x14ac:dyDescent="0.2">
      <c r="A17">
        <f>IF(Fiscalizacoes[[#This Row],[ID_FISC]]="","",Fiscalizacoes[[#This Row],[ID_FISC]])</f>
        <v>2024016</v>
      </c>
      <c r="B17" t="str">
        <f>IF(Fiscalizacoes[[#This Row],[Usuário]]="","",Fiscalizacoes[[#This Row],[Usuário]])</f>
        <v>RESIDENCIAL CAMPO DE AVIAÇÃO - CONDOMINIO HANGAR - BLOCO H - TORRE 15</v>
      </c>
      <c r="C1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7" s="87">
        <f>IF(Fiscalizacoes[[#This Row],[Data]]="","",Fiscalizacoes[[#This Row],[Data]])</f>
        <v>45303</v>
      </c>
      <c r="E17" t="str">
        <f>IF(Fiscalizacoes[[#This Row],[Mes_relatorio]]="","",Fiscalizacoes[[#This Row],[Mes_relatorio]])</f>
        <v>01/2024</v>
      </c>
      <c r="F17" t="str">
        <f>IF(Fiscalizacoes[[#This Row],[Func_ARPE]]="","",Fiscalizacoes[[#This Row],[Func_ARPE]])</f>
        <v>Argemiro / Marta</v>
      </c>
      <c r="G17" t="str">
        <f>IF(Fiscalizacoes[[#This Row],[Func_Copergas]]="","",Fiscalizacoes[[#This Row],[Func_Copergas]])</f>
        <v>Gersom França Jr.</v>
      </c>
    </row>
    <row r="18" spans="1:7" hidden="1" x14ac:dyDescent="0.2">
      <c r="A18">
        <f>IF(Fiscalizacoes[[#This Row],[ID_FISC]]="","",Fiscalizacoes[[#This Row],[ID_FISC]])</f>
        <v>2024017</v>
      </c>
      <c r="B18" t="str">
        <f>IF(Fiscalizacoes[[#This Row],[Usuário]]="","",Fiscalizacoes[[#This Row],[Usuário]])</f>
        <v>RESIDENCIAL CAMPO DE AVIAÇÃO - CONDOMINIO HANGAR - BLOCO I - TORRE 16</v>
      </c>
      <c r="C1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8" s="87">
        <f>IF(Fiscalizacoes[[#This Row],[Data]]="","",Fiscalizacoes[[#This Row],[Data]])</f>
        <v>45303</v>
      </c>
      <c r="E18" t="str">
        <f>IF(Fiscalizacoes[[#This Row],[Mes_relatorio]]="","",Fiscalizacoes[[#This Row],[Mes_relatorio]])</f>
        <v>01/2024</v>
      </c>
      <c r="F18" t="str">
        <f>IF(Fiscalizacoes[[#This Row],[Func_ARPE]]="","",Fiscalizacoes[[#This Row],[Func_ARPE]])</f>
        <v>Argemiro / Marta</v>
      </c>
      <c r="G18" t="str">
        <f>IF(Fiscalizacoes[[#This Row],[Func_Copergas]]="","",Fiscalizacoes[[#This Row],[Func_Copergas]])</f>
        <v>Gersom França Jr.</v>
      </c>
    </row>
    <row r="19" spans="1:7" hidden="1" x14ac:dyDescent="0.2">
      <c r="A19">
        <f>IF(Fiscalizacoes[[#This Row],[ID_FISC]]="","",Fiscalizacoes[[#This Row],[ID_FISC]])</f>
        <v>2024018</v>
      </c>
      <c r="B19" t="str">
        <f>IF(Fiscalizacoes[[#This Row],[Usuário]]="","",Fiscalizacoes[[#This Row],[Usuário]])</f>
        <v>RESIDENCIAL CAMPO DE AVIAÇÃO - CONDOMINIO HANGAR - SALÃO DE FESTAS</v>
      </c>
      <c r="C1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9" s="87">
        <f>IF(Fiscalizacoes[[#This Row],[Data]]="","",Fiscalizacoes[[#This Row],[Data]])</f>
        <v>45303</v>
      </c>
      <c r="E19" t="str">
        <f>IF(Fiscalizacoes[[#This Row],[Mes_relatorio]]="","",Fiscalizacoes[[#This Row],[Mes_relatorio]])</f>
        <v>01/2024</v>
      </c>
      <c r="F19" t="str">
        <f>IF(Fiscalizacoes[[#This Row],[Func_ARPE]]="","",Fiscalizacoes[[#This Row],[Func_ARPE]])</f>
        <v>Argemiro / Marta</v>
      </c>
      <c r="G19" t="str">
        <f>IF(Fiscalizacoes[[#This Row],[Func_Copergas]]="","",Fiscalizacoes[[#This Row],[Func_Copergas]])</f>
        <v>Gersom França Jr.</v>
      </c>
    </row>
    <row r="20" spans="1:7" hidden="1" x14ac:dyDescent="0.2">
      <c r="A20">
        <f>IF(Fiscalizacoes[[#This Row],[ID_FISC]]="","",Fiscalizacoes[[#This Row],[ID_FISC]])</f>
        <v>2024019</v>
      </c>
      <c r="B20" t="str">
        <f>IF(Fiscalizacoes[[#This Row],[Usuário]]="","",Fiscalizacoes[[#This Row],[Usuário]])</f>
        <v>RESIDENCIAL CAMPO DE AVIAÇÃO - CONDOMINIO HANGAR - BLOCO I - TORRE 17</v>
      </c>
      <c r="C2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20" s="87">
        <f>IF(Fiscalizacoes[[#This Row],[Data]]="","",Fiscalizacoes[[#This Row],[Data]])</f>
        <v>45303</v>
      </c>
      <c r="E20" t="str">
        <f>IF(Fiscalizacoes[[#This Row],[Mes_relatorio]]="","",Fiscalizacoes[[#This Row],[Mes_relatorio]])</f>
        <v>01/2024</v>
      </c>
      <c r="F20" t="str">
        <f>IF(Fiscalizacoes[[#This Row],[Func_ARPE]]="","",Fiscalizacoes[[#This Row],[Func_ARPE]])</f>
        <v>Argemiro / Marta</v>
      </c>
      <c r="G20" t="str">
        <f>IF(Fiscalizacoes[[#This Row],[Func_Copergas]]="","",Fiscalizacoes[[#This Row],[Func_Copergas]])</f>
        <v>Gersom França Jr.</v>
      </c>
    </row>
    <row r="21" spans="1:7" hidden="1" x14ac:dyDescent="0.2">
      <c r="A21">
        <f>IF(Fiscalizacoes[[#This Row],[ID_FISC]]="","",Fiscalizacoes[[#This Row],[ID_FISC]])</f>
        <v>2024020</v>
      </c>
      <c r="B21" t="str">
        <f>IF(Fiscalizacoes[[#This Row],[Usuário]]="","",Fiscalizacoes[[#This Row],[Usuário]])</f>
        <v>RESIDENCIAL CAMPO DE AVIAÇÃO - CONDOMINIO HANGAR - BLOCO J - TORRE 18</v>
      </c>
      <c r="C2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21" s="87">
        <f>IF(Fiscalizacoes[[#This Row],[Data]]="","",Fiscalizacoes[[#This Row],[Data]])</f>
        <v>45303</v>
      </c>
      <c r="E21" t="str">
        <f>IF(Fiscalizacoes[[#This Row],[Mes_relatorio]]="","",Fiscalizacoes[[#This Row],[Mes_relatorio]])</f>
        <v>01/2024</v>
      </c>
      <c r="F21" t="str">
        <f>IF(Fiscalizacoes[[#This Row],[Func_ARPE]]="","",Fiscalizacoes[[#This Row],[Func_ARPE]])</f>
        <v>Argemiro / Marta</v>
      </c>
      <c r="G21" t="str">
        <f>IF(Fiscalizacoes[[#This Row],[Func_Copergas]]="","",Fiscalizacoes[[#This Row],[Func_Copergas]])</f>
        <v>Gersom França Jr.</v>
      </c>
    </row>
    <row r="22" spans="1:7" hidden="1" x14ac:dyDescent="0.2">
      <c r="A22">
        <f>IF(Fiscalizacoes[[#This Row],[ID_FISC]]="","",Fiscalizacoes[[#This Row],[ID_FISC]])</f>
        <v>2024021</v>
      </c>
      <c r="B22" t="str">
        <f>IF(Fiscalizacoes[[#This Row],[Usuário]]="","",Fiscalizacoes[[#This Row],[Usuário]])</f>
        <v>RESIDENCIAL CAMPO DE AVIAÇÃO - CONDOMINIO HANGAR - BLOCO J - TORRE 19</v>
      </c>
      <c r="C2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22" s="87">
        <f>IF(Fiscalizacoes[[#This Row],[Data]]="","",Fiscalizacoes[[#This Row],[Data]])</f>
        <v>45303</v>
      </c>
      <c r="E22" t="str">
        <f>IF(Fiscalizacoes[[#This Row],[Mes_relatorio]]="","",Fiscalizacoes[[#This Row],[Mes_relatorio]])</f>
        <v>01/2024</v>
      </c>
      <c r="F22" t="str">
        <f>IF(Fiscalizacoes[[#This Row],[Func_ARPE]]="","",Fiscalizacoes[[#This Row],[Func_ARPE]])</f>
        <v>Argemiro / Marta</v>
      </c>
      <c r="G22" t="str">
        <f>IF(Fiscalizacoes[[#This Row],[Func_Copergas]]="","",Fiscalizacoes[[#This Row],[Func_Copergas]])</f>
        <v>Gersom França Jr.</v>
      </c>
    </row>
    <row r="23" spans="1:7" hidden="1" x14ac:dyDescent="0.2">
      <c r="A23">
        <f>IF(Fiscalizacoes[[#This Row],[ID_FISC]]="","",Fiscalizacoes[[#This Row],[ID_FISC]])</f>
        <v>2024022</v>
      </c>
      <c r="B23" t="str">
        <f>IF(Fiscalizacoes[[#This Row],[Usuário]]="","",Fiscalizacoes[[#This Row],[Usuário]])</f>
        <v>RESIDENCIAL CAMPO DE AVIAÇÃO - CONDOMINIO 14 BIS - CR</v>
      </c>
      <c r="C2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23" s="87">
        <f>IF(Fiscalizacoes[[#This Row],[Data]]="","",Fiscalizacoes[[#This Row],[Data]])</f>
        <v>45303</v>
      </c>
      <c r="E23" t="str">
        <f>IF(Fiscalizacoes[[#This Row],[Mes_relatorio]]="","",Fiscalizacoes[[#This Row],[Mes_relatorio]])</f>
        <v>01/2024</v>
      </c>
      <c r="F23" t="str">
        <f>IF(Fiscalizacoes[[#This Row],[Func_ARPE]]="","",Fiscalizacoes[[#This Row],[Func_ARPE]])</f>
        <v>Argemiro / Marta</v>
      </c>
      <c r="G23" t="str">
        <f>IF(Fiscalizacoes[[#This Row],[Func_Copergas]]="","",Fiscalizacoes[[#This Row],[Func_Copergas]])</f>
        <v>Gersom França Jr.</v>
      </c>
    </row>
    <row r="24" spans="1:7" hidden="1" x14ac:dyDescent="0.2">
      <c r="A24">
        <f>IF(Fiscalizacoes[[#This Row],[ID_FISC]]="","",Fiscalizacoes[[#This Row],[ID_FISC]])</f>
        <v>2024023</v>
      </c>
      <c r="B24" t="str">
        <f>IF(Fiscalizacoes[[#This Row],[Usuário]]="","",Fiscalizacoes[[#This Row],[Usuário]])</f>
        <v>RESIDENCIAL CAMPO DE AVIAÇÃO - CONDOMINIO 14 BIS - BLOCO A - TORRE 01</v>
      </c>
      <c r="C2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24" s="87">
        <f>IF(Fiscalizacoes[[#This Row],[Data]]="","",Fiscalizacoes[[#This Row],[Data]])</f>
        <v>45303</v>
      </c>
      <c r="E24" t="str">
        <f>IF(Fiscalizacoes[[#This Row],[Mes_relatorio]]="","",Fiscalizacoes[[#This Row],[Mes_relatorio]])</f>
        <v>01/2024</v>
      </c>
      <c r="F24" t="str">
        <f>IF(Fiscalizacoes[[#This Row],[Func_ARPE]]="","",Fiscalizacoes[[#This Row],[Func_ARPE]])</f>
        <v>Argemiro / Marta</v>
      </c>
      <c r="G24" t="str">
        <f>IF(Fiscalizacoes[[#This Row],[Func_Copergas]]="","",Fiscalizacoes[[#This Row],[Func_Copergas]])</f>
        <v>Gersom França Jr.</v>
      </c>
    </row>
    <row r="25" spans="1:7" hidden="1" x14ac:dyDescent="0.2">
      <c r="A25">
        <f>IF(Fiscalizacoes[[#This Row],[ID_FISC]]="","",Fiscalizacoes[[#This Row],[ID_FISC]])</f>
        <v>2024024</v>
      </c>
      <c r="B25" t="str">
        <f>IF(Fiscalizacoes[[#This Row],[Usuário]]="","",Fiscalizacoes[[#This Row],[Usuário]])</f>
        <v>RESIDENCIAL CAMPO DE AVIAÇÃO - CONDOMINIO 14 BIS - BLOCO A - TORRE 02</v>
      </c>
      <c r="C2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25" s="87">
        <f>IF(Fiscalizacoes[[#This Row],[Data]]="","",Fiscalizacoes[[#This Row],[Data]])</f>
        <v>45303</v>
      </c>
      <c r="E25" t="str">
        <f>IF(Fiscalizacoes[[#This Row],[Mes_relatorio]]="","",Fiscalizacoes[[#This Row],[Mes_relatorio]])</f>
        <v>01/2024</v>
      </c>
      <c r="F25" t="str">
        <f>IF(Fiscalizacoes[[#This Row],[Func_ARPE]]="","",Fiscalizacoes[[#This Row],[Func_ARPE]])</f>
        <v>Argemiro / Marta</v>
      </c>
      <c r="G25" t="str">
        <f>IF(Fiscalizacoes[[#This Row],[Func_Copergas]]="","",Fiscalizacoes[[#This Row],[Func_Copergas]])</f>
        <v>Gersom França Jr.</v>
      </c>
    </row>
    <row r="26" spans="1:7" hidden="1" x14ac:dyDescent="0.2">
      <c r="A26">
        <f>IF(Fiscalizacoes[[#This Row],[ID_FISC]]="","",Fiscalizacoes[[#This Row],[ID_FISC]])</f>
        <v>2024025</v>
      </c>
      <c r="B26" t="str">
        <f>IF(Fiscalizacoes[[#This Row],[Usuário]]="","",Fiscalizacoes[[#This Row],[Usuário]])</f>
        <v>RESIDENCIAL CAMPO DE AVIAÇÃO - CONDOMINIO 14 BIS - BLOCO B - TORRE 03</v>
      </c>
      <c r="C2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26" s="87">
        <f>IF(Fiscalizacoes[[#This Row],[Data]]="","",Fiscalizacoes[[#This Row],[Data]])</f>
        <v>45303</v>
      </c>
      <c r="E26" t="str">
        <f>IF(Fiscalizacoes[[#This Row],[Mes_relatorio]]="","",Fiscalizacoes[[#This Row],[Mes_relatorio]])</f>
        <v>01/2024</v>
      </c>
      <c r="F26" t="str">
        <f>IF(Fiscalizacoes[[#This Row],[Func_ARPE]]="","",Fiscalizacoes[[#This Row],[Func_ARPE]])</f>
        <v>Argemiro / Marta</v>
      </c>
      <c r="G26" t="str">
        <f>IF(Fiscalizacoes[[#This Row],[Func_Copergas]]="","",Fiscalizacoes[[#This Row],[Func_Copergas]])</f>
        <v>Gersom França Jr.</v>
      </c>
    </row>
    <row r="27" spans="1:7" hidden="1" x14ac:dyDescent="0.2">
      <c r="A27">
        <f>IF(Fiscalizacoes[[#This Row],[ID_FISC]]="","",Fiscalizacoes[[#This Row],[ID_FISC]])</f>
        <v>2024026</v>
      </c>
      <c r="B27" t="str">
        <f>IF(Fiscalizacoes[[#This Row],[Usuário]]="","",Fiscalizacoes[[#This Row],[Usuário]])</f>
        <v>RESIDENCIAL CAMPO DE AVIAÇÃO - CONDOMINIO 14 BIS - SALÃO DE FESTAS</v>
      </c>
      <c r="C2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27" s="87">
        <f>IF(Fiscalizacoes[[#This Row],[Data]]="","",Fiscalizacoes[[#This Row],[Data]])</f>
        <v>45303</v>
      </c>
      <c r="E27" t="str">
        <f>IF(Fiscalizacoes[[#This Row],[Mes_relatorio]]="","",Fiscalizacoes[[#This Row],[Mes_relatorio]])</f>
        <v>01/2024</v>
      </c>
      <c r="F27" t="str">
        <f>IF(Fiscalizacoes[[#This Row],[Func_ARPE]]="","",Fiscalizacoes[[#This Row],[Func_ARPE]])</f>
        <v>Argemiro / Marta</v>
      </c>
      <c r="G27" t="str">
        <f>IF(Fiscalizacoes[[#This Row],[Func_Copergas]]="","",Fiscalizacoes[[#This Row],[Func_Copergas]])</f>
        <v>Gersom França Jr.</v>
      </c>
    </row>
    <row r="28" spans="1:7" hidden="1" x14ac:dyDescent="0.2">
      <c r="A28">
        <f>IF(Fiscalizacoes[[#This Row],[ID_FISC]]="","",Fiscalizacoes[[#This Row],[ID_FISC]])</f>
        <v>2024027</v>
      </c>
      <c r="B28" t="str">
        <f>IF(Fiscalizacoes[[#This Row],[Usuário]]="","",Fiscalizacoes[[#This Row],[Usuário]])</f>
        <v>RESIDENCIAL CAMPO DE AVIAÇÃO - CONDOMINIO 14 BIS - BLOCO B - TORRE 04</v>
      </c>
      <c r="C2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28" s="87">
        <f>IF(Fiscalizacoes[[#This Row],[Data]]="","",Fiscalizacoes[[#This Row],[Data]])</f>
        <v>45303</v>
      </c>
      <c r="E28" t="str">
        <f>IF(Fiscalizacoes[[#This Row],[Mes_relatorio]]="","",Fiscalizacoes[[#This Row],[Mes_relatorio]])</f>
        <v>01/2024</v>
      </c>
      <c r="F28" t="str">
        <f>IF(Fiscalizacoes[[#This Row],[Func_ARPE]]="","",Fiscalizacoes[[#This Row],[Func_ARPE]])</f>
        <v>Argemiro / Marta</v>
      </c>
      <c r="G28" t="str">
        <f>IF(Fiscalizacoes[[#This Row],[Func_Copergas]]="","",Fiscalizacoes[[#This Row],[Func_Copergas]])</f>
        <v>Gersom França Jr.</v>
      </c>
    </row>
    <row r="29" spans="1:7" hidden="1" x14ac:dyDescent="0.2">
      <c r="A29">
        <f>IF(Fiscalizacoes[[#This Row],[ID_FISC]]="","",Fiscalizacoes[[#This Row],[ID_FISC]])</f>
        <v>2024028</v>
      </c>
      <c r="B29" t="str">
        <f>IF(Fiscalizacoes[[#This Row],[Usuário]]="","",Fiscalizacoes[[#This Row],[Usuário]])</f>
        <v>RESIDENCIAL CAMPO DE AVIAÇÃO - CONDOMINIO 14 BIS - BLOCO C - TORRE 05</v>
      </c>
      <c r="C2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29" s="87">
        <f>IF(Fiscalizacoes[[#This Row],[Data]]="","",Fiscalizacoes[[#This Row],[Data]])</f>
        <v>45303</v>
      </c>
      <c r="E29" t="str">
        <f>IF(Fiscalizacoes[[#This Row],[Mes_relatorio]]="","",Fiscalizacoes[[#This Row],[Mes_relatorio]])</f>
        <v>01/2024</v>
      </c>
      <c r="F29" t="str">
        <f>IF(Fiscalizacoes[[#This Row],[Func_ARPE]]="","",Fiscalizacoes[[#This Row],[Func_ARPE]])</f>
        <v>Argemiro / Marta</v>
      </c>
      <c r="G29" t="str">
        <f>IF(Fiscalizacoes[[#This Row],[Func_Copergas]]="","",Fiscalizacoes[[#This Row],[Func_Copergas]])</f>
        <v>Gersom França Jr.</v>
      </c>
    </row>
    <row r="30" spans="1:7" hidden="1" x14ac:dyDescent="0.2">
      <c r="A30">
        <f>IF(Fiscalizacoes[[#This Row],[ID_FISC]]="","",Fiscalizacoes[[#This Row],[ID_FISC]])</f>
        <v>2024029</v>
      </c>
      <c r="B30" t="str">
        <f>IF(Fiscalizacoes[[#This Row],[Usuário]]="","",Fiscalizacoes[[#This Row],[Usuário]])</f>
        <v>RESIDENCIAL CAMPO DE AVIAÇÃO - CONDOMINIO 14 BIS - BLOCO C - TORRE 06</v>
      </c>
      <c r="C3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0" s="87">
        <f>IF(Fiscalizacoes[[#This Row],[Data]]="","",Fiscalizacoes[[#This Row],[Data]])</f>
        <v>45303</v>
      </c>
      <c r="E30" t="str">
        <f>IF(Fiscalizacoes[[#This Row],[Mes_relatorio]]="","",Fiscalizacoes[[#This Row],[Mes_relatorio]])</f>
        <v>01/2024</v>
      </c>
      <c r="F30" t="str">
        <f>IF(Fiscalizacoes[[#This Row],[Func_ARPE]]="","",Fiscalizacoes[[#This Row],[Func_ARPE]])</f>
        <v>Argemiro / Marta</v>
      </c>
      <c r="G30" t="str">
        <f>IF(Fiscalizacoes[[#This Row],[Func_Copergas]]="","",Fiscalizacoes[[#This Row],[Func_Copergas]])</f>
        <v>Gersom França Jr.</v>
      </c>
    </row>
    <row r="31" spans="1:7" hidden="1" x14ac:dyDescent="0.2">
      <c r="A31">
        <f>IF(Fiscalizacoes[[#This Row],[ID_FISC]]="","",Fiscalizacoes[[#This Row],[ID_FISC]])</f>
        <v>2024030</v>
      </c>
      <c r="B31" t="str">
        <f>IF(Fiscalizacoes[[#This Row],[Usuário]]="","",Fiscalizacoes[[#This Row],[Usuário]])</f>
        <v>RESIDENCIAL CAMPO DE AVIAÇÃO - CONDOMINIO 14 BIS - BLOCO D - TORRE 07</v>
      </c>
      <c r="C3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1" s="87">
        <f>IF(Fiscalizacoes[[#This Row],[Data]]="","",Fiscalizacoes[[#This Row],[Data]])</f>
        <v>45303</v>
      </c>
      <c r="E31" t="str">
        <f>IF(Fiscalizacoes[[#This Row],[Mes_relatorio]]="","",Fiscalizacoes[[#This Row],[Mes_relatorio]])</f>
        <v>01/2024</v>
      </c>
      <c r="F31" t="str">
        <f>IF(Fiscalizacoes[[#This Row],[Func_ARPE]]="","",Fiscalizacoes[[#This Row],[Func_ARPE]])</f>
        <v>Argemiro / Marta</v>
      </c>
      <c r="G31" t="str">
        <f>IF(Fiscalizacoes[[#This Row],[Func_Copergas]]="","",Fiscalizacoes[[#This Row],[Func_Copergas]])</f>
        <v>Gersom França Jr.</v>
      </c>
    </row>
    <row r="32" spans="1:7" hidden="1" x14ac:dyDescent="0.2">
      <c r="A32">
        <f>IF(Fiscalizacoes[[#This Row],[ID_FISC]]="","",Fiscalizacoes[[#This Row],[ID_FISC]])</f>
        <v>2024031</v>
      </c>
      <c r="B32" t="str">
        <f>IF(Fiscalizacoes[[#This Row],[Usuário]]="","",Fiscalizacoes[[#This Row],[Usuário]])</f>
        <v>RESIDENCIAL CAMPO DE AVIAÇÃO - CONDOMINIO 14 BIS - BLOCO E - TORRE 08</v>
      </c>
      <c r="C3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2" s="87">
        <f>IF(Fiscalizacoes[[#This Row],[Data]]="","",Fiscalizacoes[[#This Row],[Data]])</f>
        <v>45303</v>
      </c>
      <c r="E32" t="str">
        <f>IF(Fiscalizacoes[[#This Row],[Mes_relatorio]]="","",Fiscalizacoes[[#This Row],[Mes_relatorio]])</f>
        <v>01/2024</v>
      </c>
      <c r="F32" t="str">
        <f>IF(Fiscalizacoes[[#This Row],[Func_ARPE]]="","",Fiscalizacoes[[#This Row],[Func_ARPE]])</f>
        <v>Argemiro / Marta</v>
      </c>
      <c r="G32" t="str">
        <f>IF(Fiscalizacoes[[#This Row],[Func_Copergas]]="","",Fiscalizacoes[[#This Row],[Func_Copergas]])</f>
        <v>Gersom França Jr.</v>
      </c>
    </row>
    <row r="33" spans="1:7" hidden="1" x14ac:dyDescent="0.2">
      <c r="A33">
        <f>IF(Fiscalizacoes[[#This Row],[ID_FISC]]="","",Fiscalizacoes[[#This Row],[ID_FISC]])</f>
        <v>2024032</v>
      </c>
      <c r="B33" t="str">
        <f>IF(Fiscalizacoes[[#This Row],[Usuário]]="","",Fiscalizacoes[[#This Row],[Usuário]])</f>
        <v>RESIDENCIAL CAMPO DE AVIAÇÃO - CONDOMINIO 14 BIS - BLOCO E - TORRE 09</v>
      </c>
      <c r="C3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3" s="87">
        <f>IF(Fiscalizacoes[[#This Row],[Data]]="","",Fiscalizacoes[[#This Row],[Data]])</f>
        <v>45303</v>
      </c>
      <c r="E33" t="str">
        <f>IF(Fiscalizacoes[[#This Row],[Mes_relatorio]]="","",Fiscalizacoes[[#This Row],[Mes_relatorio]])</f>
        <v>01/2024</v>
      </c>
      <c r="F33" t="str">
        <f>IF(Fiscalizacoes[[#This Row],[Func_ARPE]]="","",Fiscalizacoes[[#This Row],[Func_ARPE]])</f>
        <v>Argemiro / Marta</v>
      </c>
      <c r="G33" t="str">
        <f>IF(Fiscalizacoes[[#This Row],[Func_Copergas]]="","",Fiscalizacoes[[#This Row],[Func_Copergas]])</f>
        <v>Gersom França Jr.</v>
      </c>
    </row>
    <row r="34" spans="1:7" hidden="1" x14ac:dyDescent="0.2">
      <c r="A34">
        <f>IF(Fiscalizacoes[[#This Row],[ID_FISC]]="","",Fiscalizacoes[[#This Row],[ID_FISC]])</f>
        <v>2024033</v>
      </c>
      <c r="B34" t="str">
        <f>IF(Fiscalizacoes[[#This Row],[Usuário]]="","",Fiscalizacoes[[#This Row],[Usuário]])</f>
        <v>RESIDENCIAL CAMPO DE AVIAÇÃO - CONDOMINIO 14 BIS - BLOCO F - TORRE 10</v>
      </c>
      <c r="C3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4" s="87">
        <f>IF(Fiscalizacoes[[#This Row],[Data]]="","",Fiscalizacoes[[#This Row],[Data]])</f>
        <v>45303</v>
      </c>
      <c r="E34" t="str">
        <f>IF(Fiscalizacoes[[#This Row],[Mes_relatorio]]="","",Fiscalizacoes[[#This Row],[Mes_relatorio]])</f>
        <v>01/2024</v>
      </c>
      <c r="F34" t="str">
        <f>IF(Fiscalizacoes[[#This Row],[Func_ARPE]]="","",Fiscalizacoes[[#This Row],[Func_ARPE]])</f>
        <v>Argemiro / Marta</v>
      </c>
      <c r="G34" t="str">
        <f>IF(Fiscalizacoes[[#This Row],[Func_Copergas]]="","",Fiscalizacoes[[#This Row],[Func_Copergas]])</f>
        <v>Gersom França Jr.</v>
      </c>
    </row>
    <row r="35" spans="1:7" hidden="1" x14ac:dyDescent="0.2">
      <c r="A35">
        <f>IF(Fiscalizacoes[[#This Row],[ID_FISC]]="","",Fiscalizacoes[[#This Row],[ID_FISC]])</f>
        <v>2024034</v>
      </c>
      <c r="B35" t="str">
        <f>IF(Fiscalizacoes[[#This Row],[Usuário]]="","",Fiscalizacoes[[#This Row],[Usuário]])</f>
        <v>RESIDENCIAL CAMPO DE AVIAÇÃO - CONDOMINIO 14 BIS - BLOCO F - TORRE 11</v>
      </c>
      <c r="C3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5" s="87">
        <f>IF(Fiscalizacoes[[#This Row],[Data]]="","",Fiscalizacoes[[#This Row],[Data]])</f>
        <v>45303</v>
      </c>
      <c r="E35" t="str">
        <f>IF(Fiscalizacoes[[#This Row],[Mes_relatorio]]="","",Fiscalizacoes[[#This Row],[Mes_relatorio]])</f>
        <v>01/2024</v>
      </c>
      <c r="F35" t="str">
        <f>IF(Fiscalizacoes[[#This Row],[Func_ARPE]]="","",Fiscalizacoes[[#This Row],[Func_ARPE]])</f>
        <v>Argemiro / Marta</v>
      </c>
      <c r="G35" t="str">
        <f>IF(Fiscalizacoes[[#This Row],[Func_Copergas]]="","",Fiscalizacoes[[#This Row],[Func_Copergas]])</f>
        <v>Gersom França Jr.</v>
      </c>
    </row>
    <row r="36" spans="1:7" hidden="1" x14ac:dyDescent="0.2">
      <c r="A36">
        <f>IF(Fiscalizacoes[[#This Row],[ID_FISC]]="","",Fiscalizacoes[[#This Row],[ID_FISC]])</f>
        <v>2024035</v>
      </c>
      <c r="B36" t="str">
        <f>IF(Fiscalizacoes[[#This Row],[Usuário]]="","",Fiscalizacoes[[#This Row],[Usuário]])</f>
        <v>RESIDENCIAL CAMPO DE AVIAÇÃO - CONDOMINIO 14 BIS - BLOCO G - TORRE 12</v>
      </c>
      <c r="C3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6" s="87">
        <f>IF(Fiscalizacoes[[#This Row],[Data]]="","",Fiscalizacoes[[#This Row],[Data]])</f>
        <v>45303</v>
      </c>
      <c r="E36" t="str">
        <f>IF(Fiscalizacoes[[#This Row],[Mes_relatorio]]="","",Fiscalizacoes[[#This Row],[Mes_relatorio]])</f>
        <v>01/2024</v>
      </c>
      <c r="F36" t="str">
        <f>IF(Fiscalizacoes[[#This Row],[Func_ARPE]]="","",Fiscalizacoes[[#This Row],[Func_ARPE]])</f>
        <v>Argemiro / Marta</v>
      </c>
      <c r="G36" t="str">
        <f>IF(Fiscalizacoes[[#This Row],[Func_Copergas]]="","",Fiscalizacoes[[#This Row],[Func_Copergas]])</f>
        <v>Gersom França Jr.</v>
      </c>
    </row>
    <row r="37" spans="1:7" hidden="1" x14ac:dyDescent="0.2">
      <c r="A37">
        <f>IF(Fiscalizacoes[[#This Row],[ID_FISC]]="","",Fiscalizacoes[[#This Row],[ID_FISC]])</f>
        <v>2024036</v>
      </c>
      <c r="B37" t="str">
        <f>IF(Fiscalizacoes[[#This Row],[Usuário]]="","",Fiscalizacoes[[#This Row],[Usuário]])</f>
        <v>RESIDENCIAL CAMPO DE AVIAÇÃO - CONDOMINIO 14 BIS - BLOCO G - TORRE 13</v>
      </c>
      <c r="C3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7" s="87">
        <f>IF(Fiscalizacoes[[#This Row],[Data]]="","",Fiscalizacoes[[#This Row],[Data]])</f>
        <v>45303</v>
      </c>
      <c r="E37" t="str">
        <f>IF(Fiscalizacoes[[#This Row],[Mes_relatorio]]="","",Fiscalizacoes[[#This Row],[Mes_relatorio]])</f>
        <v>01/2024</v>
      </c>
      <c r="F37" t="str">
        <f>IF(Fiscalizacoes[[#This Row],[Func_ARPE]]="","",Fiscalizacoes[[#This Row],[Func_ARPE]])</f>
        <v>Argemiro / Marta</v>
      </c>
      <c r="G37" t="str">
        <f>IF(Fiscalizacoes[[#This Row],[Func_Copergas]]="","",Fiscalizacoes[[#This Row],[Func_Copergas]])</f>
        <v>Gersom França Jr.</v>
      </c>
    </row>
    <row r="38" spans="1:7" hidden="1" x14ac:dyDescent="0.2">
      <c r="A38">
        <f>IF(Fiscalizacoes[[#This Row],[ID_FISC]]="","",Fiscalizacoes[[#This Row],[ID_FISC]])</f>
        <v>2024037</v>
      </c>
      <c r="B38" t="str">
        <f>IF(Fiscalizacoes[[#This Row],[Usuário]]="","",Fiscalizacoes[[#This Row],[Usuário]])</f>
        <v>RESIDENCIAL CAMPO DE AVIAÇÃO - CONDOMINIO 14 BIS - BLOCO H - TORRE 14</v>
      </c>
      <c r="C3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8" s="87">
        <f>IF(Fiscalizacoes[[#This Row],[Data]]="","",Fiscalizacoes[[#This Row],[Data]])</f>
        <v>45303</v>
      </c>
      <c r="E38" t="str">
        <f>IF(Fiscalizacoes[[#This Row],[Mes_relatorio]]="","",Fiscalizacoes[[#This Row],[Mes_relatorio]])</f>
        <v>01/2024</v>
      </c>
      <c r="F38" t="str">
        <f>IF(Fiscalizacoes[[#This Row],[Func_ARPE]]="","",Fiscalizacoes[[#This Row],[Func_ARPE]])</f>
        <v>Argemiro / Marta</v>
      </c>
      <c r="G38" t="str">
        <f>IF(Fiscalizacoes[[#This Row],[Func_Copergas]]="","",Fiscalizacoes[[#This Row],[Func_Copergas]])</f>
        <v>Gersom França Jr.</v>
      </c>
    </row>
    <row r="39" spans="1:7" hidden="1" x14ac:dyDescent="0.2">
      <c r="A39">
        <f>IF(Fiscalizacoes[[#This Row],[ID_FISC]]="","",Fiscalizacoes[[#This Row],[ID_FISC]])</f>
        <v>2024038</v>
      </c>
      <c r="B39" t="str">
        <f>IF(Fiscalizacoes[[#This Row],[Usuário]]="","",Fiscalizacoes[[#This Row],[Usuário]])</f>
        <v>RESIDENCIAL CAMPO DE AVIAÇÃO - CONDOMINIO 14 BIS - BLOCO H - TORRE 15</v>
      </c>
      <c r="C3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39" s="87">
        <f>IF(Fiscalizacoes[[#This Row],[Data]]="","",Fiscalizacoes[[#This Row],[Data]])</f>
        <v>45303</v>
      </c>
      <c r="E39" t="str">
        <f>IF(Fiscalizacoes[[#This Row],[Mes_relatorio]]="","",Fiscalizacoes[[#This Row],[Mes_relatorio]])</f>
        <v>01/2024</v>
      </c>
      <c r="F39" t="str">
        <f>IF(Fiscalizacoes[[#This Row],[Func_ARPE]]="","",Fiscalizacoes[[#This Row],[Func_ARPE]])</f>
        <v>Argemiro / Marta</v>
      </c>
      <c r="G39" t="str">
        <f>IF(Fiscalizacoes[[#This Row],[Func_Copergas]]="","",Fiscalizacoes[[#This Row],[Func_Copergas]])</f>
        <v>Gersom França Jr.</v>
      </c>
    </row>
    <row r="40" spans="1:7" hidden="1" x14ac:dyDescent="0.2">
      <c r="A40">
        <f>IF(Fiscalizacoes[[#This Row],[ID_FISC]]="","",Fiscalizacoes[[#This Row],[ID_FISC]])</f>
        <v>2024039</v>
      </c>
      <c r="B40" t="str">
        <f>IF(Fiscalizacoes[[#This Row],[Usuário]]="","",Fiscalizacoes[[#This Row],[Usuário]])</f>
        <v>RESIDENCIAL CAMPO DE AVIAÇÃO - CONDOMINIO 14 BIS - BLOCO I - TORRE 16</v>
      </c>
      <c r="C4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40" s="87">
        <f>IF(Fiscalizacoes[[#This Row],[Data]]="","",Fiscalizacoes[[#This Row],[Data]])</f>
        <v>45303</v>
      </c>
      <c r="E40" t="str">
        <f>IF(Fiscalizacoes[[#This Row],[Mes_relatorio]]="","",Fiscalizacoes[[#This Row],[Mes_relatorio]])</f>
        <v>01/2024</v>
      </c>
      <c r="F40" t="str">
        <f>IF(Fiscalizacoes[[#This Row],[Func_ARPE]]="","",Fiscalizacoes[[#This Row],[Func_ARPE]])</f>
        <v>Argemiro / Marta</v>
      </c>
      <c r="G40" t="str">
        <f>IF(Fiscalizacoes[[#This Row],[Func_Copergas]]="","",Fiscalizacoes[[#This Row],[Func_Copergas]])</f>
        <v>Gersom França Jr.</v>
      </c>
    </row>
    <row r="41" spans="1:7" hidden="1" x14ac:dyDescent="0.2">
      <c r="A41">
        <f>IF(Fiscalizacoes[[#This Row],[ID_FISC]]="","",Fiscalizacoes[[#This Row],[ID_FISC]])</f>
        <v>2024040</v>
      </c>
      <c r="B41" t="str">
        <f>IF(Fiscalizacoes[[#This Row],[Usuário]]="","",Fiscalizacoes[[#This Row],[Usuário]])</f>
        <v>RESIDENCIAL CAMPO DE AVIAÇÃO - CONDOMINIO 14 BIS - BLOCO I - TORRE 17</v>
      </c>
      <c r="C4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41" s="87">
        <f>IF(Fiscalizacoes[[#This Row],[Data]]="","",Fiscalizacoes[[#This Row],[Data]])</f>
        <v>45303</v>
      </c>
      <c r="E41" t="str">
        <f>IF(Fiscalizacoes[[#This Row],[Mes_relatorio]]="","",Fiscalizacoes[[#This Row],[Mes_relatorio]])</f>
        <v>01/2024</v>
      </c>
      <c r="F41" t="str">
        <f>IF(Fiscalizacoes[[#This Row],[Func_ARPE]]="","",Fiscalizacoes[[#This Row],[Func_ARPE]])</f>
        <v>Argemiro / Marta</v>
      </c>
      <c r="G41" t="str">
        <f>IF(Fiscalizacoes[[#This Row],[Func_Copergas]]="","",Fiscalizacoes[[#This Row],[Func_Copergas]])</f>
        <v>Gersom França Jr.</v>
      </c>
    </row>
    <row r="42" spans="1:7" hidden="1" x14ac:dyDescent="0.2">
      <c r="A42">
        <f>IF(Fiscalizacoes[[#This Row],[ID_FISC]]="","",Fiscalizacoes[[#This Row],[ID_FISC]])</f>
        <v>2024041</v>
      </c>
      <c r="B42" t="str">
        <f>IF(Fiscalizacoes[[#This Row],[Usuário]]="","",Fiscalizacoes[[#This Row],[Usuário]])</f>
        <v>RESIDENCIAL CAMPO DE AVIAÇÃO - CONDOMINIO 14 BIS - BLOCO J - TORRE 18</v>
      </c>
      <c r="C4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42" s="87">
        <f>IF(Fiscalizacoes[[#This Row],[Data]]="","",Fiscalizacoes[[#This Row],[Data]])</f>
        <v>45303</v>
      </c>
      <c r="E42" t="str">
        <f>IF(Fiscalizacoes[[#This Row],[Mes_relatorio]]="","",Fiscalizacoes[[#This Row],[Mes_relatorio]])</f>
        <v>01/2024</v>
      </c>
      <c r="F42" t="str">
        <f>IF(Fiscalizacoes[[#This Row],[Func_ARPE]]="","",Fiscalizacoes[[#This Row],[Func_ARPE]])</f>
        <v>Argemiro / Marta</v>
      </c>
      <c r="G42" t="str">
        <f>IF(Fiscalizacoes[[#This Row],[Func_Copergas]]="","",Fiscalizacoes[[#This Row],[Func_Copergas]])</f>
        <v>Gersom França Jr.</v>
      </c>
    </row>
    <row r="43" spans="1:7" hidden="1" x14ac:dyDescent="0.2">
      <c r="A43">
        <f>IF(Fiscalizacoes[[#This Row],[ID_FISC]]="","",Fiscalizacoes[[#This Row],[ID_FISC]])</f>
        <v>2024042</v>
      </c>
      <c r="B43" t="str">
        <f>IF(Fiscalizacoes[[#This Row],[Usuário]]="","",Fiscalizacoes[[#This Row],[Usuário]])</f>
        <v>RESIDENCIAL CAMPO DE AVIAÇÃO - CONDOMINIO 14 BIS - BLOCO J - TORRE 19</v>
      </c>
      <c r="C4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43" s="87">
        <f>IF(Fiscalizacoes[[#This Row],[Data]]="","",Fiscalizacoes[[#This Row],[Data]])</f>
        <v>45303</v>
      </c>
      <c r="E43" t="str">
        <f>IF(Fiscalizacoes[[#This Row],[Mes_relatorio]]="","",Fiscalizacoes[[#This Row],[Mes_relatorio]])</f>
        <v>01/2024</v>
      </c>
      <c r="F43" t="str">
        <f>IF(Fiscalizacoes[[#This Row],[Func_ARPE]]="","",Fiscalizacoes[[#This Row],[Func_ARPE]])</f>
        <v>Argemiro / Marta</v>
      </c>
      <c r="G43" t="str">
        <f>IF(Fiscalizacoes[[#This Row],[Func_Copergas]]="","",Fiscalizacoes[[#This Row],[Func_Copergas]])</f>
        <v>Gersom França Jr.</v>
      </c>
    </row>
    <row r="44" spans="1:7" hidden="1" x14ac:dyDescent="0.2">
      <c r="A44">
        <f>IF(Fiscalizacoes[[#This Row],[ID_FISC]]="","",Fiscalizacoes[[#This Row],[ID_FISC]])</f>
        <v>2024043</v>
      </c>
      <c r="B44" t="str">
        <f>IF(Fiscalizacoes[[#This Row],[Usuário]]="","",Fiscalizacoes[[#This Row],[Usuário]])</f>
        <v>RESIDENCIAL CAMPO DE AVIAÇÃO - CONDOMINIO SANTOS DUMONT - CR</v>
      </c>
      <c r="C4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44" s="87">
        <f>IF(Fiscalizacoes[[#This Row],[Data]]="","",Fiscalizacoes[[#This Row],[Data]])</f>
        <v>45303</v>
      </c>
      <c r="E44" t="str">
        <f>IF(Fiscalizacoes[[#This Row],[Mes_relatorio]]="","",Fiscalizacoes[[#This Row],[Mes_relatorio]])</f>
        <v>01/2024</v>
      </c>
      <c r="F44" t="str">
        <f>IF(Fiscalizacoes[[#This Row],[Func_ARPE]]="","",Fiscalizacoes[[#This Row],[Func_ARPE]])</f>
        <v>Argemiro / Marta</v>
      </c>
      <c r="G44" t="str">
        <f>IF(Fiscalizacoes[[#This Row],[Func_Copergas]]="","",Fiscalizacoes[[#This Row],[Func_Copergas]])</f>
        <v>Gersom França Jr.</v>
      </c>
    </row>
    <row r="45" spans="1:7" hidden="1" x14ac:dyDescent="0.2">
      <c r="A45">
        <f>IF(Fiscalizacoes[[#This Row],[ID_FISC]]="","",Fiscalizacoes[[#This Row],[ID_FISC]])</f>
        <v>2024044</v>
      </c>
      <c r="B45" t="str">
        <f>IF(Fiscalizacoes[[#This Row],[Usuário]]="","",Fiscalizacoes[[#This Row],[Usuário]])</f>
        <v>RESIDENCIAL CAMPO DE AVIAÇÃO - CONDOMINIO SANTOS DUMONT - BLOCO A - TORRE 01</v>
      </c>
      <c r="C4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45" s="87">
        <f>IF(Fiscalizacoes[[#This Row],[Data]]="","",Fiscalizacoes[[#This Row],[Data]])</f>
        <v>45303</v>
      </c>
      <c r="E45" t="str">
        <f>IF(Fiscalizacoes[[#This Row],[Mes_relatorio]]="","",Fiscalizacoes[[#This Row],[Mes_relatorio]])</f>
        <v>01/2024</v>
      </c>
      <c r="F45" t="str">
        <f>IF(Fiscalizacoes[[#This Row],[Func_ARPE]]="","",Fiscalizacoes[[#This Row],[Func_ARPE]])</f>
        <v>Argemiro / Marta</v>
      </c>
      <c r="G45" t="str">
        <f>IF(Fiscalizacoes[[#This Row],[Func_Copergas]]="","",Fiscalizacoes[[#This Row],[Func_Copergas]])</f>
        <v>Gersom França Jr.</v>
      </c>
    </row>
    <row r="46" spans="1:7" hidden="1" x14ac:dyDescent="0.2">
      <c r="A46">
        <f>IF(Fiscalizacoes[[#This Row],[ID_FISC]]="","",Fiscalizacoes[[#This Row],[ID_FISC]])</f>
        <v>2024045</v>
      </c>
      <c r="B46" t="str">
        <f>IF(Fiscalizacoes[[#This Row],[Usuário]]="","",Fiscalizacoes[[#This Row],[Usuário]])</f>
        <v>RESIDENCIAL CAMPO DE AVIAÇÃO - CONDOMINIO SANTOS DUMONT - BLOCO A - TORRE 02</v>
      </c>
      <c r="C4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46" s="87">
        <f>IF(Fiscalizacoes[[#This Row],[Data]]="","",Fiscalizacoes[[#This Row],[Data]])</f>
        <v>45303</v>
      </c>
      <c r="E46" t="str">
        <f>IF(Fiscalizacoes[[#This Row],[Mes_relatorio]]="","",Fiscalizacoes[[#This Row],[Mes_relatorio]])</f>
        <v>01/2024</v>
      </c>
      <c r="F46" t="str">
        <f>IF(Fiscalizacoes[[#This Row],[Func_ARPE]]="","",Fiscalizacoes[[#This Row],[Func_ARPE]])</f>
        <v>Argemiro / Marta</v>
      </c>
      <c r="G46" t="str">
        <f>IF(Fiscalizacoes[[#This Row],[Func_Copergas]]="","",Fiscalizacoes[[#This Row],[Func_Copergas]])</f>
        <v>Gersom França Jr.</v>
      </c>
    </row>
    <row r="47" spans="1:7" hidden="1" x14ac:dyDescent="0.2">
      <c r="A47">
        <f>IF(Fiscalizacoes[[#This Row],[ID_FISC]]="","",Fiscalizacoes[[#This Row],[ID_FISC]])</f>
        <v>2024046</v>
      </c>
      <c r="B47" t="str">
        <f>IF(Fiscalizacoes[[#This Row],[Usuário]]="","",Fiscalizacoes[[#This Row],[Usuário]])</f>
        <v>RESIDENCIAL CAMPO DE AVIAÇÃO - CONDOMINIO SANTOS DUMONT - BLOCO B - TORRE 03</v>
      </c>
      <c r="C4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47" s="87">
        <f>IF(Fiscalizacoes[[#This Row],[Data]]="","",Fiscalizacoes[[#This Row],[Data]])</f>
        <v>45303</v>
      </c>
      <c r="E47" t="str">
        <f>IF(Fiscalizacoes[[#This Row],[Mes_relatorio]]="","",Fiscalizacoes[[#This Row],[Mes_relatorio]])</f>
        <v>01/2024</v>
      </c>
      <c r="F47" t="str">
        <f>IF(Fiscalizacoes[[#This Row],[Func_ARPE]]="","",Fiscalizacoes[[#This Row],[Func_ARPE]])</f>
        <v>Argemiro / Marta</v>
      </c>
      <c r="G47" t="str">
        <f>IF(Fiscalizacoes[[#This Row],[Func_Copergas]]="","",Fiscalizacoes[[#This Row],[Func_Copergas]])</f>
        <v>Gersom França Jr.</v>
      </c>
    </row>
    <row r="48" spans="1:7" hidden="1" x14ac:dyDescent="0.2">
      <c r="A48">
        <f>IF(Fiscalizacoes[[#This Row],[ID_FISC]]="","",Fiscalizacoes[[#This Row],[ID_FISC]])</f>
        <v>2024047</v>
      </c>
      <c r="B48" t="str">
        <f>IF(Fiscalizacoes[[#This Row],[Usuário]]="","",Fiscalizacoes[[#This Row],[Usuário]])</f>
        <v>RESIDENCIAL CAMPO DE AVIAÇÃO - CONDOMINIO SANTOS DUMONT - SALÃO DE FESTAS</v>
      </c>
      <c r="C4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48" s="87">
        <f>IF(Fiscalizacoes[[#This Row],[Data]]="","",Fiscalizacoes[[#This Row],[Data]])</f>
        <v>45303</v>
      </c>
      <c r="E48" t="str">
        <f>IF(Fiscalizacoes[[#This Row],[Mes_relatorio]]="","",Fiscalizacoes[[#This Row],[Mes_relatorio]])</f>
        <v>01/2024</v>
      </c>
      <c r="F48" t="str">
        <f>IF(Fiscalizacoes[[#This Row],[Func_ARPE]]="","",Fiscalizacoes[[#This Row],[Func_ARPE]])</f>
        <v>Argemiro / Marta</v>
      </c>
      <c r="G48" t="str">
        <f>IF(Fiscalizacoes[[#This Row],[Func_Copergas]]="","",Fiscalizacoes[[#This Row],[Func_Copergas]])</f>
        <v>Gersom França Jr.</v>
      </c>
    </row>
    <row r="49" spans="1:7" hidden="1" x14ac:dyDescent="0.2">
      <c r="A49">
        <f>IF(Fiscalizacoes[[#This Row],[ID_FISC]]="","",Fiscalizacoes[[#This Row],[ID_FISC]])</f>
        <v>2024048</v>
      </c>
      <c r="B49" t="str">
        <f>IF(Fiscalizacoes[[#This Row],[Usuário]]="","",Fiscalizacoes[[#This Row],[Usuário]])</f>
        <v>RESIDENCIAL CAMPO DE AVIAÇÃO - CONDOMINIO SANTOS DUMONT - BLOCO B - TORRE 04</v>
      </c>
      <c r="C4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49" s="87">
        <f>IF(Fiscalizacoes[[#This Row],[Data]]="","",Fiscalizacoes[[#This Row],[Data]])</f>
        <v>45303</v>
      </c>
      <c r="E49" t="str">
        <f>IF(Fiscalizacoes[[#This Row],[Mes_relatorio]]="","",Fiscalizacoes[[#This Row],[Mes_relatorio]])</f>
        <v>01/2024</v>
      </c>
      <c r="F49" t="str">
        <f>IF(Fiscalizacoes[[#This Row],[Func_ARPE]]="","",Fiscalizacoes[[#This Row],[Func_ARPE]])</f>
        <v>Argemiro / Marta</v>
      </c>
      <c r="G49" t="str">
        <f>IF(Fiscalizacoes[[#This Row],[Func_Copergas]]="","",Fiscalizacoes[[#This Row],[Func_Copergas]])</f>
        <v>Gersom França Jr.</v>
      </c>
    </row>
    <row r="50" spans="1:7" hidden="1" x14ac:dyDescent="0.2">
      <c r="A50">
        <f>IF(Fiscalizacoes[[#This Row],[ID_FISC]]="","",Fiscalizacoes[[#This Row],[ID_FISC]])</f>
        <v>2024049</v>
      </c>
      <c r="B50" t="str">
        <f>IF(Fiscalizacoes[[#This Row],[Usuário]]="","",Fiscalizacoes[[#This Row],[Usuário]])</f>
        <v>RESIDENCIAL CAMPO DE AVIAÇÃO - CONDOMINIO SANTOS DUMONT - BLOCO C - TORRE 05</v>
      </c>
      <c r="C5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0" s="87">
        <f>IF(Fiscalizacoes[[#This Row],[Data]]="","",Fiscalizacoes[[#This Row],[Data]])</f>
        <v>45303</v>
      </c>
      <c r="E50" t="str">
        <f>IF(Fiscalizacoes[[#This Row],[Mes_relatorio]]="","",Fiscalizacoes[[#This Row],[Mes_relatorio]])</f>
        <v>01/2024</v>
      </c>
      <c r="F50" t="str">
        <f>IF(Fiscalizacoes[[#This Row],[Func_ARPE]]="","",Fiscalizacoes[[#This Row],[Func_ARPE]])</f>
        <v>Argemiro / Marta</v>
      </c>
      <c r="G50" t="str">
        <f>IF(Fiscalizacoes[[#This Row],[Func_Copergas]]="","",Fiscalizacoes[[#This Row],[Func_Copergas]])</f>
        <v>Gersom França Jr.</v>
      </c>
    </row>
    <row r="51" spans="1:7" hidden="1" x14ac:dyDescent="0.2">
      <c r="A51">
        <f>IF(Fiscalizacoes[[#This Row],[ID_FISC]]="","",Fiscalizacoes[[#This Row],[ID_FISC]])</f>
        <v>2024050</v>
      </c>
      <c r="B51" t="str">
        <f>IF(Fiscalizacoes[[#This Row],[Usuário]]="","",Fiscalizacoes[[#This Row],[Usuário]])</f>
        <v>RESIDENCIAL CAMPO DE AVIAÇÃO - CONDOMINIO SANTOS DUMONT - BLOCO C - TORRE 06</v>
      </c>
      <c r="C5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1" s="87">
        <f>IF(Fiscalizacoes[[#This Row],[Data]]="","",Fiscalizacoes[[#This Row],[Data]])</f>
        <v>45303</v>
      </c>
      <c r="E51" t="str">
        <f>IF(Fiscalizacoes[[#This Row],[Mes_relatorio]]="","",Fiscalizacoes[[#This Row],[Mes_relatorio]])</f>
        <v>01/2024</v>
      </c>
      <c r="F51" t="str">
        <f>IF(Fiscalizacoes[[#This Row],[Func_ARPE]]="","",Fiscalizacoes[[#This Row],[Func_ARPE]])</f>
        <v>Argemiro / Marta</v>
      </c>
      <c r="G51" t="str">
        <f>IF(Fiscalizacoes[[#This Row],[Func_Copergas]]="","",Fiscalizacoes[[#This Row],[Func_Copergas]])</f>
        <v>Gersom França Jr.</v>
      </c>
    </row>
    <row r="52" spans="1:7" hidden="1" x14ac:dyDescent="0.2">
      <c r="A52">
        <f>IF(Fiscalizacoes[[#This Row],[ID_FISC]]="","",Fiscalizacoes[[#This Row],[ID_FISC]])</f>
        <v>2024051</v>
      </c>
      <c r="B52" t="str">
        <f>IF(Fiscalizacoes[[#This Row],[Usuário]]="","",Fiscalizacoes[[#This Row],[Usuário]])</f>
        <v>RESIDENCIAL CAMPO DE AVIAÇÃO - CONDOMINIO SANTOS DUMONT - BLOCO D - TORRE 07</v>
      </c>
      <c r="C5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2" s="87">
        <f>IF(Fiscalizacoes[[#This Row],[Data]]="","",Fiscalizacoes[[#This Row],[Data]])</f>
        <v>45303</v>
      </c>
      <c r="E52" t="str">
        <f>IF(Fiscalizacoes[[#This Row],[Mes_relatorio]]="","",Fiscalizacoes[[#This Row],[Mes_relatorio]])</f>
        <v>01/2024</v>
      </c>
      <c r="F52" t="str">
        <f>IF(Fiscalizacoes[[#This Row],[Func_ARPE]]="","",Fiscalizacoes[[#This Row],[Func_ARPE]])</f>
        <v>Argemiro / Marta</v>
      </c>
      <c r="G52" t="str">
        <f>IF(Fiscalizacoes[[#This Row],[Func_Copergas]]="","",Fiscalizacoes[[#This Row],[Func_Copergas]])</f>
        <v>Gersom França Jr.</v>
      </c>
    </row>
    <row r="53" spans="1:7" hidden="1" x14ac:dyDescent="0.2">
      <c r="A53">
        <f>IF(Fiscalizacoes[[#This Row],[ID_FISC]]="","",Fiscalizacoes[[#This Row],[ID_FISC]])</f>
        <v>2024052</v>
      </c>
      <c r="B53" t="str">
        <f>IF(Fiscalizacoes[[#This Row],[Usuário]]="","",Fiscalizacoes[[#This Row],[Usuário]])</f>
        <v>RESIDENCIAL CAMPO DE AVIAÇÃO - CONDOMINIO SANTOS DUMONT - BLOCO E - TORRE 08</v>
      </c>
      <c r="C5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3" s="87">
        <f>IF(Fiscalizacoes[[#This Row],[Data]]="","",Fiscalizacoes[[#This Row],[Data]])</f>
        <v>45303</v>
      </c>
      <c r="E53" t="str">
        <f>IF(Fiscalizacoes[[#This Row],[Mes_relatorio]]="","",Fiscalizacoes[[#This Row],[Mes_relatorio]])</f>
        <v>01/2024</v>
      </c>
      <c r="F53" t="str">
        <f>IF(Fiscalizacoes[[#This Row],[Func_ARPE]]="","",Fiscalizacoes[[#This Row],[Func_ARPE]])</f>
        <v>Argemiro / Marta</v>
      </c>
      <c r="G53" t="str">
        <f>IF(Fiscalizacoes[[#This Row],[Func_Copergas]]="","",Fiscalizacoes[[#This Row],[Func_Copergas]])</f>
        <v>Gersom França Jr.</v>
      </c>
    </row>
    <row r="54" spans="1:7" hidden="1" x14ac:dyDescent="0.2">
      <c r="A54">
        <f>IF(Fiscalizacoes[[#This Row],[ID_FISC]]="","",Fiscalizacoes[[#This Row],[ID_FISC]])</f>
        <v>2024053</v>
      </c>
      <c r="B54" t="str">
        <f>IF(Fiscalizacoes[[#This Row],[Usuário]]="","",Fiscalizacoes[[#This Row],[Usuário]])</f>
        <v>RESIDENCIAL CAMPO DE AVIAÇÃO - CONDOMINIO SANTOS DUMONT - BLOCO E - TORRE 09</v>
      </c>
      <c r="C5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4" s="87">
        <f>IF(Fiscalizacoes[[#This Row],[Data]]="","",Fiscalizacoes[[#This Row],[Data]])</f>
        <v>45303</v>
      </c>
      <c r="E54" t="str">
        <f>IF(Fiscalizacoes[[#This Row],[Mes_relatorio]]="","",Fiscalizacoes[[#This Row],[Mes_relatorio]])</f>
        <v>01/2024</v>
      </c>
      <c r="F54" t="str">
        <f>IF(Fiscalizacoes[[#This Row],[Func_ARPE]]="","",Fiscalizacoes[[#This Row],[Func_ARPE]])</f>
        <v>Argemiro / Marta</v>
      </c>
      <c r="G54" t="str">
        <f>IF(Fiscalizacoes[[#This Row],[Func_Copergas]]="","",Fiscalizacoes[[#This Row],[Func_Copergas]])</f>
        <v>Gersom França Jr.</v>
      </c>
    </row>
    <row r="55" spans="1:7" hidden="1" x14ac:dyDescent="0.2">
      <c r="A55">
        <f>IF(Fiscalizacoes[[#This Row],[ID_FISC]]="","",Fiscalizacoes[[#This Row],[ID_FISC]])</f>
        <v>2024054</v>
      </c>
      <c r="B55" t="str">
        <f>IF(Fiscalizacoes[[#This Row],[Usuário]]="","",Fiscalizacoes[[#This Row],[Usuário]])</f>
        <v>RESIDENCIAL CAMPO DE AVIAÇÃO - CONDOMINIO SANTOS DUMONT - BLOCO F - TORRE 10</v>
      </c>
      <c r="C5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5" s="87">
        <f>IF(Fiscalizacoes[[#This Row],[Data]]="","",Fiscalizacoes[[#This Row],[Data]])</f>
        <v>45303</v>
      </c>
      <c r="E55" t="str">
        <f>IF(Fiscalizacoes[[#This Row],[Mes_relatorio]]="","",Fiscalizacoes[[#This Row],[Mes_relatorio]])</f>
        <v>01/2024</v>
      </c>
      <c r="F55" t="str">
        <f>IF(Fiscalizacoes[[#This Row],[Func_ARPE]]="","",Fiscalizacoes[[#This Row],[Func_ARPE]])</f>
        <v>Argemiro / Marta</v>
      </c>
      <c r="G55" t="str">
        <f>IF(Fiscalizacoes[[#This Row],[Func_Copergas]]="","",Fiscalizacoes[[#This Row],[Func_Copergas]])</f>
        <v>Gersom França Jr.</v>
      </c>
    </row>
    <row r="56" spans="1:7" hidden="1" x14ac:dyDescent="0.2">
      <c r="A56">
        <f>IF(Fiscalizacoes[[#This Row],[ID_FISC]]="","",Fiscalizacoes[[#This Row],[ID_FISC]])</f>
        <v>2024055</v>
      </c>
      <c r="B56" t="str">
        <f>IF(Fiscalizacoes[[#This Row],[Usuário]]="","",Fiscalizacoes[[#This Row],[Usuário]])</f>
        <v>RESIDENCIAL CAMPO DE AVIAÇÃO - CONDOMINIO SANTOS DUMONT - BLOCO F - TORRE 11</v>
      </c>
      <c r="C5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6" s="87">
        <f>IF(Fiscalizacoes[[#This Row],[Data]]="","",Fiscalizacoes[[#This Row],[Data]])</f>
        <v>45303</v>
      </c>
      <c r="E56" t="str">
        <f>IF(Fiscalizacoes[[#This Row],[Mes_relatorio]]="","",Fiscalizacoes[[#This Row],[Mes_relatorio]])</f>
        <v>01/2024</v>
      </c>
      <c r="F56" t="str">
        <f>IF(Fiscalizacoes[[#This Row],[Func_ARPE]]="","",Fiscalizacoes[[#This Row],[Func_ARPE]])</f>
        <v>Argemiro / Marta</v>
      </c>
      <c r="G56" t="str">
        <f>IF(Fiscalizacoes[[#This Row],[Func_Copergas]]="","",Fiscalizacoes[[#This Row],[Func_Copergas]])</f>
        <v>Gersom França Jr.</v>
      </c>
    </row>
    <row r="57" spans="1:7" hidden="1" x14ac:dyDescent="0.2">
      <c r="A57">
        <f>IF(Fiscalizacoes[[#This Row],[ID_FISC]]="","",Fiscalizacoes[[#This Row],[ID_FISC]])</f>
        <v>2024056</v>
      </c>
      <c r="B57" t="str">
        <f>IF(Fiscalizacoes[[#This Row],[Usuário]]="","",Fiscalizacoes[[#This Row],[Usuário]])</f>
        <v>RESIDENCIAL CAMPO DE AVIAÇÃO - CONDOMINIO SANTOS DUMONT - BLOCO G - TORRE 12</v>
      </c>
      <c r="C5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7" s="87">
        <f>IF(Fiscalizacoes[[#This Row],[Data]]="","",Fiscalizacoes[[#This Row],[Data]])</f>
        <v>45303</v>
      </c>
      <c r="E57" t="str">
        <f>IF(Fiscalizacoes[[#This Row],[Mes_relatorio]]="","",Fiscalizacoes[[#This Row],[Mes_relatorio]])</f>
        <v>01/2024</v>
      </c>
      <c r="F57" t="str">
        <f>IF(Fiscalizacoes[[#This Row],[Func_ARPE]]="","",Fiscalizacoes[[#This Row],[Func_ARPE]])</f>
        <v>Argemiro / Marta</v>
      </c>
      <c r="G57" t="str">
        <f>IF(Fiscalizacoes[[#This Row],[Func_Copergas]]="","",Fiscalizacoes[[#This Row],[Func_Copergas]])</f>
        <v>Gersom França Jr.</v>
      </c>
    </row>
    <row r="58" spans="1:7" hidden="1" x14ac:dyDescent="0.2">
      <c r="A58">
        <f>IF(Fiscalizacoes[[#This Row],[ID_FISC]]="","",Fiscalizacoes[[#This Row],[ID_FISC]])</f>
        <v>2024057</v>
      </c>
      <c r="B58" t="str">
        <f>IF(Fiscalizacoes[[#This Row],[Usuário]]="","",Fiscalizacoes[[#This Row],[Usuário]])</f>
        <v>RESIDENCIAL CAMPO DE AVIAÇÃO - CONDOMINIO SANTOS DUMONT - BLOCO G - TORRE 13</v>
      </c>
      <c r="C5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8" s="87">
        <f>IF(Fiscalizacoes[[#This Row],[Data]]="","",Fiscalizacoes[[#This Row],[Data]])</f>
        <v>45303</v>
      </c>
      <c r="E58" t="str">
        <f>IF(Fiscalizacoes[[#This Row],[Mes_relatorio]]="","",Fiscalizacoes[[#This Row],[Mes_relatorio]])</f>
        <v>01/2024</v>
      </c>
      <c r="F58" t="str">
        <f>IF(Fiscalizacoes[[#This Row],[Func_ARPE]]="","",Fiscalizacoes[[#This Row],[Func_ARPE]])</f>
        <v>Argemiro / Marta</v>
      </c>
      <c r="G58" t="str">
        <f>IF(Fiscalizacoes[[#This Row],[Func_Copergas]]="","",Fiscalizacoes[[#This Row],[Func_Copergas]])</f>
        <v>Gersom França Jr.</v>
      </c>
    </row>
    <row r="59" spans="1:7" hidden="1" x14ac:dyDescent="0.2">
      <c r="A59">
        <f>IF(Fiscalizacoes[[#This Row],[ID_FISC]]="","",Fiscalizacoes[[#This Row],[ID_FISC]])</f>
        <v>2024058</v>
      </c>
      <c r="B59" t="str">
        <f>IF(Fiscalizacoes[[#This Row],[Usuário]]="","",Fiscalizacoes[[#This Row],[Usuário]])</f>
        <v>RESIDENCIAL CAMPO DE AVIAÇÃO - CONDOMINIO SANTOS DUMONT - BLOCO H - TORRE 14</v>
      </c>
      <c r="C5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59" s="87">
        <f>IF(Fiscalizacoes[[#This Row],[Data]]="","",Fiscalizacoes[[#This Row],[Data]])</f>
        <v>45303</v>
      </c>
      <c r="E59" t="str">
        <f>IF(Fiscalizacoes[[#This Row],[Mes_relatorio]]="","",Fiscalizacoes[[#This Row],[Mes_relatorio]])</f>
        <v>01/2024</v>
      </c>
      <c r="F59" t="str">
        <f>IF(Fiscalizacoes[[#This Row],[Func_ARPE]]="","",Fiscalizacoes[[#This Row],[Func_ARPE]])</f>
        <v>Argemiro / Marta</v>
      </c>
      <c r="G59" t="str">
        <f>IF(Fiscalizacoes[[#This Row],[Func_Copergas]]="","",Fiscalizacoes[[#This Row],[Func_Copergas]])</f>
        <v>Gersom França Jr.</v>
      </c>
    </row>
    <row r="60" spans="1:7" hidden="1" x14ac:dyDescent="0.2">
      <c r="A60">
        <f>IF(Fiscalizacoes[[#This Row],[ID_FISC]]="","",Fiscalizacoes[[#This Row],[ID_FISC]])</f>
        <v>2024059</v>
      </c>
      <c r="B60" t="str">
        <f>IF(Fiscalizacoes[[#This Row],[Usuário]]="","",Fiscalizacoes[[#This Row],[Usuário]])</f>
        <v>RESIDENCIAL CAMPO DE AVIAÇÃO - CONDOMINIO SANTOS DUMONT - BLOCO H - TORRE 15</v>
      </c>
      <c r="C6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0" s="87">
        <f>IF(Fiscalizacoes[[#This Row],[Data]]="","",Fiscalizacoes[[#This Row],[Data]])</f>
        <v>45303</v>
      </c>
      <c r="E60" t="str">
        <f>IF(Fiscalizacoes[[#This Row],[Mes_relatorio]]="","",Fiscalizacoes[[#This Row],[Mes_relatorio]])</f>
        <v>01/2024</v>
      </c>
      <c r="F60" t="str">
        <f>IF(Fiscalizacoes[[#This Row],[Func_ARPE]]="","",Fiscalizacoes[[#This Row],[Func_ARPE]])</f>
        <v>Argemiro / Marta</v>
      </c>
      <c r="G60" t="str">
        <f>IF(Fiscalizacoes[[#This Row],[Func_Copergas]]="","",Fiscalizacoes[[#This Row],[Func_Copergas]])</f>
        <v>Gersom França Jr.</v>
      </c>
    </row>
    <row r="61" spans="1:7" hidden="1" x14ac:dyDescent="0.2">
      <c r="A61">
        <f>IF(Fiscalizacoes[[#This Row],[ID_FISC]]="","",Fiscalizacoes[[#This Row],[ID_FISC]])</f>
        <v>2024060</v>
      </c>
      <c r="B61" t="str">
        <f>IF(Fiscalizacoes[[#This Row],[Usuário]]="","",Fiscalizacoes[[#This Row],[Usuário]])</f>
        <v>RESIDENCIAL CAMPO DE AVIAÇÃO - CONDOMINIO SANTOS DUMONT - BLOCO I - TORRE 16</v>
      </c>
      <c r="C6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1" s="87">
        <f>IF(Fiscalizacoes[[#This Row],[Data]]="","",Fiscalizacoes[[#This Row],[Data]])</f>
        <v>45303</v>
      </c>
      <c r="E61" t="str">
        <f>IF(Fiscalizacoes[[#This Row],[Mes_relatorio]]="","",Fiscalizacoes[[#This Row],[Mes_relatorio]])</f>
        <v>01/2024</v>
      </c>
      <c r="F61" t="str">
        <f>IF(Fiscalizacoes[[#This Row],[Func_ARPE]]="","",Fiscalizacoes[[#This Row],[Func_ARPE]])</f>
        <v>Argemiro / Marta</v>
      </c>
      <c r="G61" t="str">
        <f>IF(Fiscalizacoes[[#This Row],[Func_Copergas]]="","",Fiscalizacoes[[#This Row],[Func_Copergas]])</f>
        <v>Gersom França Jr.</v>
      </c>
    </row>
    <row r="62" spans="1:7" hidden="1" x14ac:dyDescent="0.2">
      <c r="A62">
        <f>IF(Fiscalizacoes[[#This Row],[ID_FISC]]="","",Fiscalizacoes[[#This Row],[ID_FISC]])</f>
        <v>2024061</v>
      </c>
      <c r="B62" t="str">
        <f>IF(Fiscalizacoes[[#This Row],[Usuário]]="","",Fiscalizacoes[[#This Row],[Usuário]])</f>
        <v>RESIDENCIAL CAMPO DE AVIAÇÃO - CONDOMINIO SANTOS DUMONT - BLOCO I - TORRE 17</v>
      </c>
      <c r="C6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2" s="87">
        <f>IF(Fiscalizacoes[[#This Row],[Data]]="","",Fiscalizacoes[[#This Row],[Data]])</f>
        <v>45303</v>
      </c>
      <c r="E62" t="str">
        <f>IF(Fiscalizacoes[[#This Row],[Mes_relatorio]]="","",Fiscalizacoes[[#This Row],[Mes_relatorio]])</f>
        <v>01/2024</v>
      </c>
      <c r="F62" t="str">
        <f>IF(Fiscalizacoes[[#This Row],[Func_ARPE]]="","",Fiscalizacoes[[#This Row],[Func_ARPE]])</f>
        <v>Argemiro / Marta</v>
      </c>
      <c r="G62" t="str">
        <f>IF(Fiscalizacoes[[#This Row],[Func_Copergas]]="","",Fiscalizacoes[[#This Row],[Func_Copergas]])</f>
        <v>Gersom França Jr.</v>
      </c>
    </row>
    <row r="63" spans="1:7" hidden="1" x14ac:dyDescent="0.2">
      <c r="A63">
        <f>IF(Fiscalizacoes[[#This Row],[ID_FISC]]="","",Fiscalizacoes[[#This Row],[ID_FISC]])</f>
        <v>2024062</v>
      </c>
      <c r="B63" t="str">
        <f>IF(Fiscalizacoes[[#This Row],[Usuário]]="","",Fiscalizacoes[[#This Row],[Usuário]])</f>
        <v>RESIDENCIAL CAMPO DE AVIAÇÃO - CONDOMINIO SANTOS DUMONT - BLOCO J - TORRE 18</v>
      </c>
      <c r="C6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3" s="87">
        <f>IF(Fiscalizacoes[[#This Row],[Data]]="","",Fiscalizacoes[[#This Row],[Data]])</f>
        <v>45303</v>
      </c>
      <c r="E63" t="str">
        <f>IF(Fiscalizacoes[[#This Row],[Mes_relatorio]]="","",Fiscalizacoes[[#This Row],[Mes_relatorio]])</f>
        <v>01/2024</v>
      </c>
      <c r="F63" t="str">
        <f>IF(Fiscalizacoes[[#This Row],[Func_ARPE]]="","",Fiscalizacoes[[#This Row],[Func_ARPE]])</f>
        <v>Argemiro / Marta</v>
      </c>
      <c r="G63" t="str">
        <f>IF(Fiscalizacoes[[#This Row],[Func_Copergas]]="","",Fiscalizacoes[[#This Row],[Func_Copergas]])</f>
        <v>Gersom França Jr.</v>
      </c>
    </row>
    <row r="64" spans="1:7" hidden="1" x14ac:dyDescent="0.2">
      <c r="A64">
        <f>IF(Fiscalizacoes[[#This Row],[ID_FISC]]="","",Fiscalizacoes[[#This Row],[ID_FISC]])</f>
        <v>2024063</v>
      </c>
      <c r="B64" t="str">
        <f>IF(Fiscalizacoes[[#This Row],[Usuário]]="","",Fiscalizacoes[[#This Row],[Usuário]])</f>
        <v>RESIDENCIAL CAMPO DE AVIAÇÃO - CONDOMINIO SANTOS DUMONT - BLOCO J - TORRE 19</v>
      </c>
      <c r="C6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4" s="87">
        <f>IF(Fiscalizacoes[[#This Row],[Data]]="","",Fiscalizacoes[[#This Row],[Data]])</f>
        <v>45303</v>
      </c>
      <c r="E64" t="str">
        <f>IF(Fiscalizacoes[[#This Row],[Mes_relatorio]]="","",Fiscalizacoes[[#This Row],[Mes_relatorio]])</f>
        <v>01/2024</v>
      </c>
      <c r="F64" t="str">
        <f>IF(Fiscalizacoes[[#This Row],[Func_ARPE]]="","",Fiscalizacoes[[#This Row],[Func_ARPE]])</f>
        <v>Argemiro / Marta</v>
      </c>
      <c r="G64" t="str">
        <f>IF(Fiscalizacoes[[#This Row],[Func_Copergas]]="","",Fiscalizacoes[[#This Row],[Func_Copergas]])</f>
        <v>Gersom França Jr.</v>
      </c>
    </row>
    <row r="65" spans="1:7" hidden="1" x14ac:dyDescent="0.2">
      <c r="A65">
        <f>IF(Fiscalizacoes[[#This Row],[ID_FISC]]="","",Fiscalizacoes[[#This Row],[ID_FISC]])</f>
        <v>2024064</v>
      </c>
      <c r="B65" t="str">
        <f>IF(Fiscalizacoes[[#This Row],[Usuário]]="","",Fiscalizacoes[[#This Row],[Usuário]])</f>
        <v>CERVEJARIA DEBRON BIER - CERVEJARIA PUMA</v>
      </c>
      <c r="C65" t="str">
        <f>CONCATENATE( Fiscalizacoes[[#This Row],[Logradouro]], " ", Fiscalizacoes[[#This Row],[Endereco]], ", ", Fiscalizacoes[[#This Row],[Numero]], ", ",Fiscalizacoes[[#This Row],[Bairro]], ", ",Fiscalizacoes[[#This Row],[Cidade]])</f>
        <v>Estrada da Batalha, 1832, Jardim Jordão, Jaboatão dos Guararapes</v>
      </c>
      <c r="D65" s="87">
        <f>IF(Fiscalizacoes[[#This Row],[Data]]="","",Fiscalizacoes[[#This Row],[Data]])</f>
        <v>45310</v>
      </c>
      <c r="E65" t="str">
        <f>IF(Fiscalizacoes[[#This Row],[Mes_relatorio]]="","",Fiscalizacoes[[#This Row],[Mes_relatorio]])</f>
        <v>01/2024</v>
      </c>
      <c r="F65" t="str">
        <f>IF(Fiscalizacoes[[#This Row],[Func_ARPE]]="","",Fiscalizacoes[[#This Row],[Func_ARPE]])</f>
        <v>Argemiro / Marta</v>
      </c>
      <c r="G65" t="str">
        <f>IF(Fiscalizacoes[[#This Row],[Func_Copergas]]="","",Fiscalizacoes[[#This Row],[Func_Copergas]])</f>
        <v>Antônio César Melo da Silva</v>
      </c>
    </row>
    <row r="66" spans="1:7" hidden="1" x14ac:dyDescent="0.2">
      <c r="A66">
        <f>IF(Fiscalizacoes[[#This Row],[ID_FISC]]="","",Fiscalizacoes[[#This Row],[ID_FISC]])</f>
        <v>2024065</v>
      </c>
      <c r="B66" t="str">
        <f>IF(Fiscalizacoes[[#This Row],[Usuário]]="","",Fiscalizacoes[[#This Row],[Usuário]])</f>
        <v>BLU K CONFECÇÕES</v>
      </c>
      <c r="C66" t="str">
        <f>CONCATENATE( Fiscalizacoes[[#This Row],[Logradouro]], " ", Fiscalizacoes[[#This Row],[Endereco]], ", ", Fiscalizacoes[[#This Row],[Numero]], ", ",Fiscalizacoes[[#This Row],[Bairro]], ", ",Fiscalizacoes[[#This Row],[Cidade]])</f>
        <v>Rua Orlando Coelho da Silva, 31, Jardim Jordão, Jaboatão dos Guararapes</v>
      </c>
      <c r="D66" s="87">
        <f>IF(Fiscalizacoes[[#This Row],[Data]]="","",Fiscalizacoes[[#This Row],[Data]])</f>
        <v>45310</v>
      </c>
      <c r="E66" t="str">
        <f>IF(Fiscalizacoes[[#This Row],[Mes_relatorio]]="","",Fiscalizacoes[[#This Row],[Mes_relatorio]])</f>
        <v>01/2024</v>
      </c>
      <c r="F66" t="str">
        <f>IF(Fiscalizacoes[[#This Row],[Func_ARPE]]="","",Fiscalizacoes[[#This Row],[Func_ARPE]])</f>
        <v>Argemiro / Marta</v>
      </c>
      <c r="G66" t="str">
        <f>IF(Fiscalizacoes[[#This Row],[Func_Copergas]]="","",Fiscalizacoes[[#This Row],[Func_Copergas]])</f>
        <v>Antônio César Melo da Silva</v>
      </c>
    </row>
    <row r="67" spans="1:7" hidden="1" x14ac:dyDescent="0.2">
      <c r="A67">
        <f>IF(Fiscalizacoes[[#This Row],[ID_FISC]]="","",Fiscalizacoes[[#This Row],[ID_FISC]])</f>
        <v>2024066</v>
      </c>
      <c r="B67" t="str">
        <f>IF(Fiscalizacoes[[#This Row],[Usuário]]="","",Fiscalizacoes[[#This Row],[Usuário]])</f>
        <v>CJCM PETRÓLEO LTDA SHELL - POSTO CEMOPEL PRAZERES</v>
      </c>
      <c r="C67" t="str">
        <f>CONCATENATE( Fiscalizacoes[[#This Row],[Logradouro]], " ", Fiscalizacoes[[#This Row],[Endereco]], ", ", Fiscalizacoes[[#This Row],[Numero]], ", ",Fiscalizacoes[[#This Row],[Bairro]], ", ",Fiscalizacoes[[#This Row],[Cidade]])</f>
        <v>Avenida Doutor Júlio Maranhão, 3062, Prazeres, Jaboatão dos Guararapes</v>
      </c>
      <c r="D67" s="87">
        <f>IF(Fiscalizacoes[[#This Row],[Data]]="","",Fiscalizacoes[[#This Row],[Data]])</f>
        <v>45310</v>
      </c>
      <c r="E67" t="str">
        <f>IF(Fiscalizacoes[[#This Row],[Mes_relatorio]]="","",Fiscalizacoes[[#This Row],[Mes_relatorio]])</f>
        <v>01/2024</v>
      </c>
      <c r="F67" t="str">
        <f>IF(Fiscalizacoes[[#This Row],[Func_ARPE]]="","",Fiscalizacoes[[#This Row],[Func_ARPE]])</f>
        <v>Argemiro / Marta</v>
      </c>
      <c r="G67" t="str">
        <f>IF(Fiscalizacoes[[#This Row],[Func_Copergas]]="","",Fiscalizacoes[[#This Row],[Func_Copergas]])</f>
        <v>Antônio César Melo da Silva</v>
      </c>
    </row>
    <row r="68" spans="1:7" hidden="1" x14ac:dyDescent="0.2">
      <c r="A68">
        <f>IF(Fiscalizacoes[[#This Row],[ID_FISC]]="","",Fiscalizacoes[[#This Row],[ID_FISC]])</f>
        <v>2024067</v>
      </c>
      <c r="B68" t="str">
        <f>IF(Fiscalizacoes[[#This Row],[Usuário]]="","",Fiscalizacoes[[#This Row],[Usuário]])</f>
        <v>TINTAS IQUINE LTDA</v>
      </c>
      <c r="C68" t="str">
        <f>CONCATENATE( Fiscalizacoes[[#This Row],[Logradouro]], " ", Fiscalizacoes[[#This Row],[Endereco]], ", ", Fiscalizacoes[[#This Row],[Numero]], ", ",Fiscalizacoes[[#This Row],[Bairro]], ", ",Fiscalizacoes[[#This Row],[Cidade]])</f>
        <v>Rua República Eslovaca, 325, Prazeres, Jaboatão dos Guararapes</v>
      </c>
      <c r="D68" s="87">
        <f>IF(Fiscalizacoes[[#This Row],[Data]]="","",Fiscalizacoes[[#This Row],[Data]])</f>
        <v>45310</v>
      </c>
      <c r="E68" t="str">
        <f>IF(Fiscalizacoes[[#This Row],[Mes_relatorio]]="","",Fiscalizacoes[[#This Row],[Mes_relatorio]])</f>
        <v>01/2024</v>
      </c>
      <c r="F68" t="str">
        <f>IF(Fiscalizacoes[[#This Row],[Func_ARPE]]="","",Fiscalizacoes[[#This Row],[Func_ARPE]])</f>
        <v>Argemiro / Marta</v>
      </c>
      <c r="G68" t="str">
        <f>IF(Fiscalizacoes[[#This Row],[Func_Copergas]]="","",Fiscalizacoes[[#This Row],[Func_Copergas]])</f>
        <v>Antônio César Melo da Silva</v>
      </c>
    </row>
    <row r="69" spans="1:7" hidden="1" x14ac:dyDescent="0.2">
      <c r="A69">
        <f>IF(Fiscalizacoes[[#This Row],[ID_FISC]]="","",Fiscalizacoes[[#This Row],[ID_FISC]])</f>
        <v>2024068</v>
      </c>
      <c r="B69" t="str">
        <f>IF(Fiscalizacoes[[#This Row],[Usuário]]="","",Fiscalizacoes[[#This Row],[Usuário]])</f>
        <v>PERQUIMICA - PERNAMBUCO QUIMICA</v>
      </c>
      <c r="C69" t="str">
        <f>CONCATENATE( Fiscalizacoes[[#This Row],[Logradouro]], " ", Fiscalizacoes[[#This Row],[Endereco]], ", ", Fiscalizacoes[[#This Row],[Numero]], ", ",Fiscalizacoes[[#This Row],[Bairro]], ", ",Fiscalizacoes[[#This Row],[Cidade]])</f>
        <v>Rua Doutor Luís Regueira, 1829, Prazeres, Jaboatão dos Guararapes</v>
      </c>
      <c r="D69" s="87">
        <f>IF(Fiscalizacoes[[#This Row],[Data]]="","",Fiscalizacoes[[#This Row],[Data]])</f>
        <v>45310</v>
      </c>
      <c r="E69" t="str">
        <f>IF(Fiscalizacoes[[#This Row],[Mes_relatorio]]="","",Fiscalizacoes[[#This Row],[Mes_relatorio]])</f>
        <v>01/2024</v>
      </c>
      <c r="F69" t="str">
        <f>IF(Fiscalizacoes[[#This Row],[Func_ARPE]]="","",Fiscalizacoes[[#This Row],[Func_ARPE]])</f>
        <v>Argemiro / Marta</v>
      </c>
      <c r="G69" t="str">
        <f>IF(Fiscalizacoes[[#This Row],[Func_Copergas]]="","",Fiscalizacoes[[#This Row],[Func_Copergas]])</f>
        <v>Antônio César Melo da Silva</v>
      </c>
    </row>
    <row r="70" spans="1:7" hidden="1" x14ac:dyDescent="0.2">
      <c r="A70">
        <f>IF(Fiscalizacoes[[#This Row],[ID_FISC]]="","",Fiscalizacoes[[#This Row],[ID_FISC]])</f>
        <v>2024069</v>
      </c>
      <c r="B70" t="str">
        <f>IF(Fiscalizacoes[[#This Row],[Usuário]]="","",Fiscalizacoes[[#This Row],[Usuário]])</f>
        <v>BOKU'S PIPOCAS E SALGADINHOS</v>
      </c>
      <c r="C70" t="str">
        <f>CONCATENATE( Fiscalizacoes[[#This Row],[Logradouro]], " ", Fiscalizacoes[[#This Row],[Endereco]], ", ", Fiscalizacoes[[#This Row],[Numero]], ", ",Fiscalizacoes[[#This Row],[Bairro]], ", ",Fiscalizacoes[[#This Row],[Cidade]])</f>
        <v>Rua Carlos Pena Filho, 810, Jatobá, Olinda</v>
      </c>
      <c r="D70" s="87">
        <f>IF(Fiscalizacoes[[#This Row],[Data]]="","",Fiscalizacoes[[#This Row],[Data]])</f>
        <v>45324</v>
      </c>
      <c r="E70" t="str">
        <f>IF(Fiscalizacoes[[#This Row],[Mes_relatorio]]="","",Fiscalizacoes[[#This Row],[Mes_relatorio]])</f>
        <v>02/2024</v>
      </c>
      <c r="F70" t="str">
        <f>IF(Fiscalizacoes[[#This Row],[Func_ARPE]]="","",Fiscalizacoes[[#This Row],[Func_ARPE]])</f>
        <v>Argemiro / Marta</v>
      </c>
      <c r="G70" t="str">
        <f>IF(Fiscalizacoes[[#This Row],[Func_Copergas]]="","",Fiscalizacoes[[#This Row],[Func_Copergas]])</f>
        <v>Bruno Santos Assunção</v>
      </c>
    </row>
    <row r="71" spans="1:7" hidden="1" x14ac:dyDescent="0.2">
      <c r="A71">
        <f>IF(Fiscalizacoes[[#This Row],[ID_FISC]]="","",Fiscalizacoes[[#This Row],[ID_FISC]])</f>
        <v>2024070</v>
      </c>
      <c r="B71" t="str">
        <f>IF(Fiscalizacoes[[#This Row],[Usuário]]="","",Fiscalizacoes[[#This Row],[Usuário]])</f>
        <v>JARDINS DA ROSEIRA CONDOMÍNIO CLUBE - CR</v>
      </c>
      <c r="C7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" s="87">
        <f>IF(Fiscalizacoes[[#This Row],[Data]]="","",Fiscalizacoes[[#This Row],[Data]])</f>
        <v>45324</v>
      </c>
      <c r="E71" t="str">
        <f>IF(Fiscalizacoes[[#This Row],[Mes_relatorio]]="","",Fiscalizacoes[[#This Row],[Mes_relatorio]])</f>
        <v>02/2024</v>
      </c>
      <c r="F71" t="str">
        <f>IF(Fiscalizacoes[[#This Row],[Func_ARPE]]="","",Fiscalizacoes[[#This Row],[Func_ARPE]])</f>
        <v>Argemiro / Marta</v>
      </c>
      <c r="G71" t="str">
        <f>IF(Fiscalizacoes[[#This Row],[Func_Copergas]]="","",Fiscalizacoes[[#This Row],[Func_Copergas]])</f>
        <v>Bruno Santos Assunção</v>
      </c>
    </row>
    <row r="72" spans="1:7" hidden="1" x14ac:dyDescent="0.2">
      <c r="A72">
        <f>IF(Fiscalizacoes[[#This Row],[ID_FISC]]="","",Fiscalizacoes[[#This Row],[ID_FISC]])</f>
        <v>2024071</v>
      </c>
      <c r="B72" t="str">
        <f>IF(Fiscalizacoes[[#This Row],[Usuário]]="","",Fiscalizacoes[[#This Row],[Usuário]])</f>
        <v>JARDINS DA ROSEIRA CONDOMÍNIO CLUBE - BLOCO 01</v>
      </c>
      <c r="C7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" s="87">
        <f>IF(Fiscalizacoes[[#This Row],[Data]]="","",Fiscalizacoes[[#This Row],[Data]])</f>
        <v>45324</v>
      </c>
      <c r="E72" t="str">
        <f>IF(Fiscalizacoes[[#This Row],[Mes_relatorio]]="","",Fiscalizacoes[[#This Row],[Mes_relatorio]])</f>
        <v>02/2024</v>
      </c>
      <c r="F72" t="str">
        <f>IF(Fiscalizacoes[[#This Row],[Func_ARPE]]="","",Fiscalizacoes[[#This Row],[Func_ARPE]])</f>
        <v>Argemiro / Marta</v>
      </c>
      <c r="G72" t="str">
        <f>IF(Fiscalizacoes[[#This Row],[Func_Copergas]]="","",Fiscalizacoes[[#This Row],[Func_Copergas]])</f>
        <v>Bruno Santos Assunção</v>
      </c>
    </row>
    <row r="73" spans="1:7" hidden="1" x14ac:dyDescent="0.2">
      <c r="A73">
        <f>IF(Fiscalizacoes[[#This Row],[ID_FISC]]="","",Fiscalizacoes[[#This Row],[ID_FISC]])</f>
        <v>2024072</v>
      </c>
      <c r="B73" t="str">
        <f>IF(Fiscalizacoes[[#This Row],[Usuário]]="","",Fiscalizacoes[[#This Row],[Usuário]])</f>
        <v>JARDINS DA ROSEIRA CONDOMÍNIO CLUBE - BLOCO 02</v>
      </c>
      <c r="C7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" s="87">
        <f>IF(Fiscalizacoes[[#This Row],[Data]]="","",Fiscalizacoes[[#This Row],[Data]])</f>
        <v>45324</v>
      </c>
      <c r="E73" t="str">
        <f>IF(Fiscalizacoes[[#This Row],[Mes_relatorio]]="","",Fiscalizacoes[[#This Row],[Mes_relatorio]])</f>
        <v>02/2024</v>
      </c>
      <c r="F73" t="str">
        <f>IF(Fiscalizacoes[[#This Row],[Func_ARPE]]="","",Fiscalizacoes[[#This Row],[Func_ARPE]])</f>
        <v>Argemiro / Marta</v>
      </c>
      <c r="G73" t="str">
        <f>IF(Fiscalizacoes[[#This Row],[Func_Copergas]]="","",Fiscalizacoes[[#This Row],[Func_Copergas]])</f>
        <v>Bruno Santos Assunção</v>
      </c>
    </row>
    <row r="74" spans="1:7" hidden="1" x14ac:dyDescent="0.2">
      <c r="A74">
        <f>IF(Fiscalizacoes[[#This Row],[ID_FISC]]="","",Fiscalizacoes[[#This Row],[ID_FISC]])</f>
        <v>2024073</v>
      </c>
      <c r="B74" t="str">
        <f>IF(Fiscalizacoes[[#This Row],[Usuário]]="","",Fiscalizacoes[[#This Row],[Usuário]])</f>
        <v>JARDINS DA ROSEIRA CONDOMÍNIO CLUBE - BLOCO 03</v>
      </c>
      <c r="C7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4" s="87">
        <f>IF(Fiscalizacoes[[#This Row],[Data]]="","",Fiscalizacoes[[#This Row],[Data]])</f>
        <v>45324</v>
      </c>
      <c r="E74" t="str">
        <f>IF(Fiscalizacoes[[#This Row],[Mes_relatorio]]="","",Fiscalizacoes[[#This Row],[Mes_relatorio]])</f>
        <v>02/2024</v>
      </c>
      <c r="F74" t="str">
        <f>IF(Fiscalizacoes[[#This Row],[Func_ARPE]]="","",Fiscalizacoes[[#This Row],[Func_ARPE]])</f>
        <v>Argemiro / Marta</v>
      </c>
      <c r="G74" t="str">
        <f>IF(Fiscalizacoes[[#This Row],[Func_Copergas]]="","",Fiscalizacoes[[#This Row],[Func_Copergas]])</f>
        <v>Bruno Santos Assunção</v>
      </c>
    </row>
    <row r="75" spans="1:7" hidden="1" x14ac:dyDescent="0.2">
      <c r="A75">
        <f>IF(Fiscalizacoes[[#This Row],[ID_FISC]]="","",Fiscalizacoes[[#This Row],[ID_FISC]])</f>
        <v>2024074</v>
      </c>
      <c r="B75" t="str">
        <f>IF(Fiscalizacoes[[#This Row],[Usuário]]="","",Fiscalizacoes[[#This Row],[Usuário]])</f>
        <v>JARDINS DA ROSEIRA CONDOMÍNIO CLUBE - BLOCO 04</v>
      </c>
      <c r="C7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5" s="87">
        <f>IF(Fiscalizacoes[[#This Row],[Data]]="","",Fiscalizacoes[[#This Row],[Data]])</f>
        <v>45324</v>
      </c>
      <c r="E75" t="str">
        <f>IF(Fiscalizacoes[[#This Row],[Mes_relatorio]]="","",Fiscalizacoes[[#This Row],[Mes_relatorio]])</f>
        <v>02/2024</v>
      </c>
      <c r="F75" t="str">
        <f>IF(Fiscalizacoes[[#This Row],[Func_ARPE]]="","",Fiscalizacoes[[#This Row],[Func_ARPE]])</f>
        <v>Argemiro / Marta</v>
      </c>
      <c r="G75" t="str">
        <f>IF(Fiscalizacoes[[#This Row],[Func_Copergas]]="","",Fiscalizacoes[[#This Row],[Func_Copergas]])</f>
        <v>Bruno Santos Assunção</v>
      </c>
    </row>
    <row r="76" spans="1:7" hidden="1" x14ac:dyDescent="0.2">
      <c r="A76">
        <f>IF(Fiscalizacoes[[#This Row],[ID_FISC]]="","",Fiscalizacoes[[#This Row],[ID_FISC]])</f>
        <v>2024075</v>
      </c>
      <c r="B76" t="str">
        <f>IF(Fiscalizacoes[[#This Row],[Usuário]]="","",Fiscalizacoes[[#This Row],[Usuário]])</f>
        <v>JARDINS DA ROSEIRA CONDOMÍNIO CLUBE - BLOCO 08</v>
      </c>
      <c r="C7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6" s="87">
        <f>IF(Fiscalizacoes[[#This Row],[Data]]="","",Fiscalizacoes[[#This Row],[Data]])</f>
        <v>45324</v>
      </c>
      <c r="E76" t="str">
        <f>IF(Fiscalizacoes[[#This Row],[Mes_relatorio]]="","",Fiscalizacoes[[#This Row],[Mes_relatorio]])</f>
        <v>02/2024</v>
      </c>
      <c r="F76" t="str">
        <f>IF(Fiscalizacoes[[#This Row],[Func_ARPE]]="","",Fiscalizacoes[[#This Row],[Func_ARPE]])</f>
        <v>Argemiro / Marta</v>
      </c>
      <c r="G76" t="str">
        <f>IF(Fiscalizacoes[[#This Row],[Func_Copergas]]="","",Fiscalizacoes[[#This Row],[Func_Copergas]])</f>
        <v>Bruno Santos Assunção</v>
      </c>
    </row>
    <row r="77" spans="1:7" hidden="1" x14ac:dyDescent="0.2">
      <c r="A77">
        <f>IF(Fiscalizacoes[[#This Row],[ID_FISC]]="","",Fiscalizacoes[[#This Row],[ID_FISC]])</f>
        <v>2024076</v>
      </c>
      <c r="B77" t="str">
        <f>IF(Fiscalizacoes[[#This Row],[Usuário]]="","",Fiscalizacoes[[#This Row],[Usuário]])</f>
        <v>JARDINS DA ROSEIRA CONDOMÍNIO CLUBE - BLOCO 07</v>
      </c>
      <c r="C7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7" s="87">
        <f>IF(Fiscalizacoes[[#This Row],[Data]]="","",Fiscalizacoes[[#This Row],[Data]])</f>
        <v>45324</v>
      </c>
      <c r="E77" t="str">
        <f>IF(Fiscalizacoes[[#This Row],[Mes_relatorio]]="","",Fiscalizacoes[[#This Row],[Mes_relatorio]])</f>
        <v>02/2024</v>
      </c>
      <c r="F77" t="str">
        <f>IF(Fiscalizacoes[[#This Row],[Func_ARPE]]="","",Fiscalizacoes[[#This Row],[Func_ARPE]])</f>
        <v>Argemiro / Marta</v>
      </c>
      <c r="G77" t="str">
        <f>IF(Fiscalizacoes[[#This Row],[Func_Copergas]]="","",Fiscalizacoes[[#This Row],[Func_Copergas]])</f>
        <v>Bruno Santos Assunção</v>
      </c>
    </row>
    <row r="78" spans="1:7" hidden="1" x14ac:dyDescent="0.2">
      <c r="A78">
        <f>IF(Fiscalizacoes[[#This Row],[ID_FISC]]="","",Fiscalizacoes[[#This Row],[ID_FISC]])</f>
        <v>2024077</v>
      </c>
      <c r="B78" t="str">
        <f>IF(Fiscalizacoes[[#This Row],[Usuário]]="","",Fiscalizacoes[[#This Row],[Usuário]])</f>
        <v>JARDINS DA ROSEIRA CONDOMÍNIO CLUBE - BLOCO 06</v>
      </c>
      <c r="C7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8" s="87">
        <f>IF(Fiscalizacoes[[#This Row],[Data]]="","",Fiscalizacoes[[#This Row],[Data]])</f>
        <v>45324</v>
      </c>
      <c r="E78" t="str">
        <f>IF(Fiscalizacoes[[#This Row],[Mes_relatorio]]="","",Fiscalizacoes[[#This Row],[Mes_relatorio]])</f>
        <v>02/2024</v>
      </c>
      <c r="F78" t="str">
        <f>IF(Fiscalizacoes[[#This Row],[Func_ARPE]]="","",Fiscalizacoes[[#This Row],[Func_ARPE]])</f>
        <v>Argemiro / Marta</v>
      </c>
      <c r="G78" t="str">
        <f>IF(Fiscalizacoes[[#This Row],[Func_Copergas]]="","",Fiscalizacoes[[#This Row],[Func_Copergas]])</f>
        <v>Bruno Santos Assunção</v>
      </c>
    </row>
    <row r="79" spans="1:7" hidden="1" x14ac:dyDescent="0.2">
      <c r="A79">
        <f>IF(Fiscalizacoes[[#This Row],[ID_FISC]]="","",Fiscalizacoes[[#This Row],[ID_FISC]])</f>
        <v>2024078</v>
      </c>
      <c r="B79" t="str">
        <f>IF(Fiscalizacoes[[#This Row],[Usuário]]="","",Fiscalizacoes[[#This Row],[Usuário]])</f>
        <v>JARDINS DA ROSEIRA CONDOMÍNIO CLUBE - BLOCO 05</v>
      </c>
      <c r="C7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9" s="87">
        <f>IF(Fiscalizacoes[[#This Row],[Data]]="","",Fiscalizacoes[[#This Row],[Data]])</f>
        <v>45324</v>
      </c>
      <c r="E79" t="str">
        <f>IF(Fiscalizacoes[[#This Row],[Mes_relatorio]]="","",Fiscalizacoes[[#This Row],[Mes_relatorio]])</f>
        <v>02/2024</v>
      </c>
      <c r="F79" t="str">
        <f>IF(Fiscalizacoes[[#This Row],[Func_ARPE]]="","",Fiscalizacoes[[#This Row],[Func_ARPE]])</f>
        <v>Argemiro / Marta</v>
      </c>
      <c r="G79" t="str">
        <f>IF(Fiscalizacoes[[#This Row],[Func_Copergas]]="","",Fiscalizacoes[[#This Row],[Func_Copergas]])</f>
        <v>Bruno Santos Assunção</v>
      </c>
    </row>
    <row r="80" spans="1:7" hidden="1" x14ac:dyDescent="0.2">
      <c r="A80">
        <f>IF(Fiscalizacoes[[#This Row],[ID_FISC]]="","",Fiscalizacoes[[#This Row],[ID_FISC]])</f>
        <v>2024079</v>
      </c>
      <c r="B80" t="str">
        <f>IF(Fiscalizacoes[[#This Row],[Usuário]]="","",Fiscalizacoes[[#This Row],[Usuário]])</f>
        <v>JARDINS DA ROSEIRA CONDOMÍNIO CLUBE - BLOCO 11</v>
      </c>
      <c r="C8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0" s="87">
        <f>IF(Fiscalizacoes[[#This Row],[Data]]="","",Fiscalizacoes[[#This Row],[Data]])</f>
        <v>45324</v>
      </c>
      <c r="E80" t="str">
        <f>IF(Fiscalizacoes[[#This Row],[Mes_relatorio]]="","",Fiscalizacoes[[#This Row],[Mes_relatorio]])</f>
        <v>02/2024</v>
      </c>
      <c r="F80" t="str">
        <f>IF(Fiscalizacoes[[#This Row],[Func_ARPE]]="","",Fiscalizacoes[[#This Row],[Func_ARPE]])</f>
        <v>Argemiro / Marta</v>
      </c>
      <c r="G80" t="str">
        <f>IF(Fiscalizacoes[[#This Row],[Func_Copergas]]="","",Fiscalizacoes[[#This Row],[Func_Copergas]])</f>
        <v>Bruno Santos Assunção</v>
      </c>
    </row>
    <row r="81" spans="1:7" hidden="1" x14ac:dyDescent="0.2">
      <c r="A81">
        <f>IF(Fiscalizacoes[[#This Row],[ID_FISC]]="","",Fiscalizacoes[[#This Row],[ID_FISC]])</f>
        <v>2024080</v>
      </c>
      <c r="B81" t="str">
        <f>IF(Fiscalizacoes[[#This Row],[Usuário]]="","",Fiscalizacoes[[#This Row],[Usuário]])</f>
        <v>JARDINS DA ROSEIRA CONDOMÍNIO CLUBE - BLOCO 12</v>
      </c>
      <c r="C8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1" s="87">
        <f>IF(Fiscalizacoes[[#This Row],[Data]]="","",Fiscalizacoes[[#This Row],[Data]])</f>
        <v>45324</v>
      </c>
      <c r="E81" t="str">
        <f>IF(Fiscalizacoes[[#This Row],[Mes_relatorio]]="","",Fiscalizacoes[[#This Row],[Mes_relatorio]])</f>
        <v>02/2024</v>
      </c>
      <c r="F81" t="str">
        <f>IF(Fiscalizacoes[[#This Row],[Func_ARPE]]="","",Fiscalizacoes[[#This Row],[Func_ARPE]])</f>
        <v>Argemiro / Marta</v>
      </c>
      <c r="G81" t="str">
        <f>IF(Fiscalizacoes[[#This Row],[Func_Copergas]]="","",Fiscalizacoes[[#This Row],[Func_Copergas]])</f>
        <v>Bruno Santos Assunção</v>
      </c>
    </row>
    <row r="82" spans="1:7" hidden="1" x14ac:dyDescent="0.2">
      <c r="A82">
        <f>IF(Fiscalizacoes[[#This Row],[ID_FISC]]="","",Fiscalizacoes[[#This Row],[ID_FISC]])</f>
        <v>2024081</v>
      </c>
      <c r="B82" t="str">
        <f>IF(Fiscalizacoes[[#This Row],[Usuário]]="","",Fiscalizacoes[[#This Row],[Usuário]])</f>
        <v>JARDINS DA ROSEIRA CONDOMÍNIO CLUBE - BLOCO 09</v>
      </c>
      <c r="C8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2" s="87">
        <f>IF(Fiscalizacoes[[#This Row],[Data]]="","",Fiscalizacoes[[#This Row],[Data]])</f>
        <v>45324</v>
      </c>
      <c r="E82" t="str">
        <f>IF(Fiscalizacoes[[#This Row],[Mes_relatorio]]="","",Fiscalizacoes[[#This Row],[Mes_relatorio]])</f>
        <v>02/2024</v>
      </c>
      <c r="F82" t="str">
        <f>IF(Fiscalizacoes[[#This Row],[Func_ARPE]]="","",Fiscalizacoes[[#This Row],[Func_ARPE]])</f>
        <v>Argemiro / Marta</v>
      </c>
      <c r="G82" t="str">
        <f>IF(Fiscalizacoes[[#This Row],[Func_Copergas]]="","",Fiscalizacoes[[#This Row],[Func_Copergas]])</f>
        <v>Bruno Santos Assunção</v>
      </c>
    </row>
    <row r="83" spans="1:7" hidden="1" x14ac:dyDescent="0.2">
      <c r="A83">
        <f>IF(Fiscalizacoes[[#This Row],[ID_FISC]]="","",Fiscalizacoes[[#This Row],[ID_FISC]])</f>
        <v>2024082</v>
      </c>
      <c r="B83" t="str">
        <f>IF(Fiscalizacoes[[#This Row],[Usuário]]="","",Fiscalizacoes[[#This Row],[Usuário]])</f>
        <v>JARDINS DA ROSEIRA CONDOMÍNIO CLUBE - BLOCO 10</v>
      </c>
      <c r="C8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3" s="87">
        <f>IF(Fiscalizacoes[[#This Row],[Data]]="","",Fiscalizacoes[[#This Row],[Data]])</f>
        <v>45324</v>
      </c>
      <c r="E83" t="str">
        <f>IF(Fiscalizacoes[[#This Row],[Mes_relatorio]]="","",Fiscalizacoes[[#This Row],[Mes_relatorio]])</f>
        <v>02/2024</v>
      </c>
      <c r="F83" t="str">
        <f>IF(Fiscalizacoes[[#This Row],[Func_ARPE]]="","",Fiscalizacoes[[#This Row],[Func_ARPE]])</f>
        <v>Argemiro / Marta</v>
      </c>
      <c r="G83" t="str">
        <f>IF(Fiscalizacoes[[#This Row],[Func_Copergas]]="","",Fiscalizacoes[[#This Row],[Func_Copergas]])</f>
        <v>Bruno Santos Assunção</v>
      </c>
    </row>
    <row r="84" spans="1:7" hidden="1" x14ac:dyDescent="0.2">
      <c r="A84">
        <f>IF(Fiscalizacoes[[#This Row],[ID_FISC]]="","",Fiscalizacoes[[#This Row],[ID_FISC]])</f>
        <v>2024083</v>
      </c>
      <c r="B84" t="str">
        <f>IF(Fiscalizacoes[[#This Row],[Usuário]]="","",Fiscalizacoes[[#This Row],[Usuário]])</f>
        <v>JARDINS DA ROSEIRA CONDOMÍNIO CLUBE - BLOCO 14</v>
      </c>
      <c r="C8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4" s="87">
        <f>IF(Fiscalizacoes[[#This Row],[Data]]="","",Fiscalizacoes[[#This Row],[Data]])</f>
        <v>45324</v>
      </c>
      <c r="E84" t="str">
        <f>IF(Fiscalizacoes[[#This Row],[Mes_relatorio]]="","",Fiscalizacoes[[#This Row],[Mes_relatorio]])</f>
        <v>02/2024</v>
      </c>
      <c r="F84" t="str">
        <f>IF(Fiscalizacoes[[#This Row],[Func_ARPE]]="","",Fiscalizacoes[[#This Row],[Func_ARPE]])</f>
        <v>Argemiro / Marta</v>
      </c>
      <c r="G84" t="str">
        <f>IF(Fiscalizacoes[[#This Row],[Func_Copergas]]="","",Fiscalizacoes[[#This Row],[Func_Copergas]])</f>
        <v>Bruno Santos Assunção</v>
      </c>
    </row>
    <row r="85" spans="1:7" hidden="1" x14ac:dyDescent="0.2">
      <c r="A85">
        <f>IF(Fiscalizacoes[[#This Row],[ID_FISC]]="","",Fiscalizacoes[[#This Row],[ID_FISC]])</f>
        <v>2024084</v>
      </c>
      <c r="B85" t="str">
        <f>IF(Fiscalizacoes[[#This Row],[Usuário]]="","",Fiscalizacoes[[#This Row],[Usuário]])</f>
        <v>JARDINS DA ROSEIRA CONDOMÍNIO CLUBE - BLOCO 13</v>
      </c>
      <c r="C8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5" s="87">
        <f>IF(Fiscalizacoes[[#This Row],[Data]]="","",Fiscalizacoes[[#This Row],[Data]])</f>
        <v>45324</v>
      </c>
      <c r="E85" t="str">
        <f>IF(Fiscalizacoes[[#This Row],[Mes_relatorio]]="","",Fiscalizacoes[[#This Row],[Mes_relatorio]])</f>
        <v>02/2024</v>
      </c>
      <c r="F85" t="str">
        <f>IF(Fiscalizacoes[[#This Row],[Func_ARPE]]="","",Fiscalizacoes[[#This Row],[Func_ARPE]])</f>
        <v>Argemiro / Marta</v>
      </c>
      <c r="G85" t="str">
        <f>IF(Fiscalizacoes[[#This Row],[Func_Copergas]]="","",Fiscalizacoes[[#This Row],[Func_Copergas]])</f>
        <v>Bruno Santos Assunção</v>
      </c>
    </row>
    <row r="86" spans="1:7" hidden="1" x14ac:dyDescent="0.2">
      <c r="A86">
        <f>IF(Fiscalizacoes[[#This Row],[ID_FISC]]="","",Fiscalizacoes[[#This Row],[ID_FISC]])</f>
        <v>2024085</v>
      </c>
      <c r="B86" t="str">
        <f>IF(Fiscalizacoes[[#This Row],[Usuário]]="","",Fiscalizacoes[[#This Row],[Usuário]])</f>
        <v>JARDINS DA ROSEIRA CONDOMÍNIO CLUBE - BLOCO 19</v>
      </c>
      <c r="C8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6" s="87">
        <f>IF(Fiscalizacoes[[#This Row],[Data]]="","",Fiscalizacoes[[#This Row],[Data]])</f>
        <v>45324</v>
      </c>
      <c r="E86" t="str">
        <f>IF(Fiscalizacoes[[#This Row],[Mes_relatorio]]="","",Fiscalizacoes[[#This Row],[Mes_relatorio]])</f>
        <v>02/2024</v>
      </c>
      <c r="F86" t="str">
        <f>IF(Fiscalizacoes[[#This Row],[Func_ARPE]]="","",Fiscalizacoes[[#This Row],[Func_ARPE]])</f>
        <v>Argemiro / Marta</v>
      </c>
      <c r="G86" t="str">
        <f>IF(Fiscalizacoes[[#This Row],[Func_Copergas]]="","",Fiscalizacoes[[#This Row],[Func_Copergas]])</f>
        <v>Bruno Santos Assunção</v>
      </c>
    </row>
    <row r="87" spans="1:7" hidden="1" x14ac:dyDescent="0.2">
      <c r="A87">
        <f>IF(Fiscalizacoes[[#This Row],[ID_FISC]]="","",Fiscalizacoes[[#This Row],[ID_FISC]])</f>
        <v>2024086</v>
      </c>
      <c r="B87" t="str">
        <f>IF(Fiscalizacoes[[#This Row],[Usuário]]="","",Fiscalizacoes[[#This Row],[Usuário]])</f>
        <v>JARDINS DA ROSEIRA CONDOMÍNIO CLUBE - BLOCO 18</v>
      </c>
      <c r="C8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7" s="87">
        <f>IF(Fiscalizacoes[[#This Row],[Data]]="","",Fiscalizacoes[[#This Row],[Data]])</f>
        <v>45324</v>
      </c>
      <c r="E87" t="str">
        <f>IF(Fiscalizacoes[[#This Row],[Mes_relatorio]]="","",Fiscalizacoes[[#This Row],[Mes_relatorio]])</f>
        <v>02/2024</v>
      </c>
      <c r="F87" t="str">
        <f>IF(Fiscalizacoes[[#This Row],[Func_ARPE]]="","",Fiscalizacoes[[#This Row],[Func_ARPE]])</f>
        <v>Argemiro / Marta</v>
      </c>
      <c r="G87" t="str">
        <f>IF(Fiscalizacoes[[#This Row],[Func_Copergas]]="","",Fiscalizacoes[[#This Row],[Func_Copergas]])</f>
        <v>Bruno Santos Assunção</v>
      </c>
    </row>
    <row r="88" spans="1:7" hidden="1" x14ac:dyDescent="0.2">
      <c r="A88">
        <f>IF(Fiscalizacoes[[#This Row],[ID_FISC]]="","",Fiscalizacoes[[#This Row],[ID_FISC]])</f>
        <v>2024087</v>
      </c>
      <c r="B88" t="str">
        <f>IF(Fiscalizacoes[[#This Row],[Usuário]]="","",Fiscalizacoes[[#This Row],[Usuário]])</f>
        <v>JARDINS DA ROSEIRA CONDOMÍNIO CLUBE - BLOCO 17</v>
      </c>
      <c r="C8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8" s="87">
        <f>IF(Fiscalizacoes[[#This Row],[Data]]="","",Fiscalizacoes[[#This Row],[Data]])</f>
        <v>45324</v>
      </c>
      <c r="E88" t="str">
        <f>IF(Fiscalizacoes[[#This Row],[Mes_relatorio]]="","",Fiscalizacoes[[#This Row],[Mes_relatorio]])</f>
        <v>02/2024</v>
      </c>
      <c r="F88" t="str">
        <f>IF(Fiscalizacoes[[#This Row],[Func_ARPE]]="","",Fiscalizacoes[[#This Row],[Func_ARPE]])</f>
        <v>Argemiro / Marta</v>
      </c>
      <c r="G88" t="str">
        <f>IF(Fiscalizacoes[[#This Row],[Func_Copergas]]="","",Fiscalizacoes[[#This Row],[Func_Copergas]])</f>
        <v>Bruno Santos Assunção</v>
      </c>
    </row>
    <row r="89" spans="1:7" hidden="1" x14ac:dyDescent="0.2">
      <c r="A89">
        <f>IF(Fiscalizacoes[[#This Row],[ID_FISC]]="","",Fiscalizacoes[[#This Row],[ID_FISC]])</f>
        <v>2024088</v>
      </c>
      <c r="B89" t="str">
        <f>IF(Fiscalizacoes[[#This Row],[Usuário]]="","",Fiscalizacoes[[#This Row],[Usuário]])</f>
        <v>JARDINS DA ROSEIRA CONDOMÍNIO CLUBE - BLOCO 16</v>
      </c>
      <c r="C8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89" s="87">
        <f>IF(Fiscalizacoes[[#This Row],[Data]]="","",Fiscalizacoes[[#This Row],[Data]])</f>
        <v>45324</v>
      </c>
      <c r="E89" t="str">
        <f>IF(Fiscalizacoes[[#This Row],[Mes_relatorio]]="","",Fiscalizacoes[[#This Row],[Mes_relatorio]])</f>
        <v>02/2024</v>
      </c>
      <c r="F89" t="str">
        <f>IF(Fiscalizacoes[[#This Row],[Func_ARPE]]="","",Fiscalizacoes[[#This Row],[Func_ARPE]])</f>
        <v>Argemiro / Marta</v>
      </c>
      <c r="G89" t="str">
        <f>IF(Fiscalizacoes[[#This Row],[Func_Copergas]]="","",Fiscalizacoes[[#This Row],[Func_Copergas]])</f>
        <v>Bruno Santos Assunção</v>
      </c>
    </row>
    <row r="90" spans="1:7" hidden="1" x14ac:dyDescent="0.2">
      <c r="A90">
        <f>IF(Fiscalizacoes[[#This Row],[ID_FISC]]="","",Fiscalizacoes[[#This Row],[ID_FISC]])</f>
        <v>2024089</v>
      </c>
      <c r="B90" t="str">
        <f>IF(Fiscalizacoes[[#This Row],[Usuário]]="","",Fiscalizacoes[[#This Row],[Usuário]])</f>
        <v>JARDINS DA ROSEIRA CONDOMÍNIO CLUBE - BLOCO 15</v>
      </c>
      <c r="C9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90" s="87">
        <f>IF(Fiscalizacoes[[#This Row],[Data]]="","",Fiscalizacoes[[#This Row],[Data]])</f>
        <v>45324</v>
      </c>
      <c r="E90" t="str">
        <f>IF(Fiscalizacoes[[#This Row],[Mes_relatorio]]="","",Fiscalizacoes[[#This Row],[Mes_relatorio]])</f>
        <v>02/2024</v>
      </c>
      <c r="F90" t="str">
        <f>IF(Fiscalizacoes[[#This Row],[Func_ARPE]]="","",Fiscalizacoes[[#This Row],[Func_ARPE]])</f>
        <v>Argemiro / Marta</v>
      </c>
      <c r="G90" t="str">
        <f>IF(Fiscalizacoes[[#This Row],[Func_Copergas]]="","",Fiscalizacoes[[#This Row],[Func_Copergas]])</f>
        <v>Bruno Santos Assunção</v>
      </c>
    </row>
    <row r="91" spans="1:7" hidden="1" x14ac:dyDescent="0.2">
      <c r="A91">
        <f>IF(Fiscalizacoes[[#This Row],[ID_FISC]]="","",Fiscalizacoes[[#This Row],[ID_FISC]])</f>
        <v>2024090</v>
      </c>
      <c r="B91" t="str">
        <f>IF(Fiscalizacoes[[#This Row],[Usuário]]="","",Fiscalizacoes[[#This Row],[Usuário]])</f>
        <v>JARDINS DA ROSEIRA CONDOMÍNIO CLUBE - BLOCO 20</v>
      </c>
      <c r="C9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91" s="87">
        <f>IF(Fiscalizacoes[[#This Row],[Data]]="","",Fiscalizacoes[[#This Row],[Data]])</f>
        <v>45324</v>
      </c>
      <c r="E91" t="str">
        <f>IF(Fiscalizacoes[[#This Row],[Mes_relatorio]]="","",Fiscalizacoes[[#This Row],[Mes_relatorio]])</f>
        <v>02/2024</v>
      </c>
      <c r="F91" t="str">
        <f>IF(Fiscalizacoes[[#This Row],[Func_ARPE]]="","",Fiscalizacoes[[#This Row],[Func_ARPE]])</f>
        <v>Argemiro / Marta</v>
      </c>
      <c r="G91" t="str">
        <f>IF(Fiscalizacoes[[#This Row],[Func_Copergas]]="","",Fiscalizacoes[[#This Row],[Func_Copergas]])</f>
        <v>Bruno Santos Assunção</v>
      </c>
    </row>
    <row r="92" spans="1:7" hidden="1" x14ac:dyDescent="0.2">
      <c r="A92">
        <f>IF(Fiscalizacoes[[#This Row],[ID_FISC]]="","",Fiscalizacoes[[#This Row],[ID_FISC]])</f>
        <v>2024091</v>
      </c>
      <c r="B92" t="str">
        <f>IF(Fiscalizacoes[[#This Row],[Usuário]]="","",Fiscalizacoes[[#This Row],[Usuário]])</f>
        <v>JARDINS DA ROSEIRA CONDOMÍNIO CLUBE - BLOCO 21</v>
      </c>
      <c r="C9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92" s="87">
        <f>IF(Fiscalizacoes[[#This Row],[Data]]="","",Fiscalizacoes[[#This Row],[Data]])</f>
        <v>45324</v>
      </c>
      <c r="E92" t="str">
        <f>IF(Fiscalizacoes[[#This Row],[Mes_relatorio]]="","",Fiscalizacoes[[#This Row],[Mes_relatorio]])</f>
        <v>02/2024</v>
      </c>
      <c r="F92" t="str">
        <f>IF(Fiscalizacoes[[#This Row],[Func_ARPE]]="","",Fiscalizacoes[[#This Row],[Func_ARPE]])</f>
        <v>Argemiro / Marta</v>
      </c>
      <c r="G92" t="str">
        <f>IF(Fiscalizacoes[[#This Row],[Func_Copergas]]="","",Fiscalizacoes[[#This Row],[Func_Copergas]])</f>
        <v>Bruno Santos Assunção</v>
      </c>
    </row>
    <row r="93" spans="1:7" hidden="1" x14ac:dyDescent="0.2">
      <c r="A93">
        <f>IF(Fiscalizacoes[[#This Row],[ID_FISC]]="","",Fiscalizacoes[[#This Row],[ID_FISC]])</f>
        <v>2024092</v>
      </c>
      <c r="B93" t="str">
        <f>IF(Fiscalizacoes[[#This Row],[Usuário]]="","",Fiscalizacoes[[#This Row],[Usuário]])</f>
        <v xml:space="preserve">JARDINS DA ROSEIRA CONDOMÍNIO CLUBE - BLOCO 22 </v>
      </c>
      <c r="C9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93" s="87">
        <f>IF(Fiscalizacoes[[#This Row],[Data]]="","",Fiscalizacoes[[#This Row],[Data]])</f>
        <v>45324</v>
      </c>
      <c r="E93" t="str">
        <f>IF(Fiscalizacoes[[#This Row],[Mes_relatorio]]="","",Fiscalizacoes[[#This Row],[Mes_relatorio]])</f>
        <v>02/2024</v>
      </c>
      <c r="F93" t="str">
        <f>IF(Fiscalizacoes[[#This Row],[Func_ARPE]]="","",Fiscalizacoes[[#This Row],[Func_ARPE]])</f>
        <v>Argemiro / Marta</v>
      </c>
      <c r="G93" t="str">
        <f>IF(Fiscalizacoes[[#This Row],[Func_Copergas]]="","",Fiscalizacoes[[#This Row],[Func_Copergas]])</f>
        <v>Bruno Santos Assunção</v>
      </c>
    </row>
    <row r="94" spans="1:7" hidden="1" x14ac:dyDescent="0.2">
      <c r="A94">
        <f>IF(Fiscalizacoes[[#This Row],[ID_FISC]]="","",Fiscalizacoes[[#This Row],[ID_FISC]])</f>
        <v>2024093</v>
      </c>
      <c r="B94" t="str">
        <f>IF(Fiscalizacoes[[#This Row],[Usuário]]="","",Fiscalizacoes[[#This Row],[Usuário]])</f>
        <v>JARDINS DA ROSEIRA CONDOMÍNIO CLUBE - BLOCO 24</v>
      </c>
      <c r="C9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94" s="87">
        <f>IF(Fiscalizacoes[[#This Row],[Data]]="","",Fiscalizacoes[[#This Row],[Data]])</f>
        <v>45324</v>
      </c>
      <c r="E94" t="str">
        <f>IF(Fiscalizacoes[[#This Row],[Mes_relatorio]]="","",Fiscalizacoes[[#This Row],[Mes_relatorio]])</f>
        <v>02/2024</v>
      </c>
      <c r="F94" t="str">
        <f>IF(Fiscalizacoes[[#This Row],[Func_ARPE]]="","",Fiscalizacoes[[#This Row],[Func_ARPE]])</f>
        <v>Argemiro / Marta</v>
      </c>
      <c r="G94" t="str">
        <f>IF(Fiscalizacoes[[#This Row],[Func_Copergas]]="","",Fiscalizacoes[[#This Row],[Func_Copergas]])</f>
        <v>Bruno Santos Assunção</v>
      </c>
    </row>
    <row r="95" spans="1:7" hidden="1" x14ac:dyDescent="0.2">
      <c r="A95">
        <f>IF(Fiscalizacoes[[#This Row],[ID_FISC]]="","",Fiscalizacoes[[#This Row],[ID_FISC]])</f>
        <v>2024094</v>
      </c>
      <c r="B95" t="str">
        <f>IF(Fiscalizacoes[[#This Row],[Usuário]]="","",Fiscalizacoes[[#This Row],[Usuário]])</f>
        <v>JARDINS DA ROSEIRA CONDOMÍNIO CLUBE - BLOCO 23</v>
      </c>
      <c r="C9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95" s="87">
        <f>IF(Fiscalizacoes[[#This Row],[Data]]="","",Fiscalizacoes[[#This Row],[Data]])</f>
        <v>45324</v>
      </c>
      <c r="E95" t="str">
        <f>IF(Fiscalizacoes[[#This Row],[Mes_relatorio]]="","",Fiscalizacoes[[#This Row],[Mes_relatorio]])</f>
        <v>02/2024</v>
      </c>
      <c r="F95" t="str">
        <f>IF(Fiscalizacoes[[#This Row],[Func_ARPE]]="","",Fiscalizacoes[[#This Row],[Func_ARPE]])</f>
        <v>Argemiro / Marta</v>
      </c>
      <c r="G95" t="str">
        <f>IF(Fiscalizacoes[[#This Row],[Func_Copergas]]="","",Fiscalizacoes[[#This Row],[Func_Copergas]])</f>
        <v>Bruno Santos Assunção</v>
      </c>
    </row>
    <row r="96" spans="1:7" hidden="1" x14ac:dyDescent="0.2">
      <c r="A96">
        <f>IF(Fiscalizacoes[[#This Row],[ID_FISC]]="","",Fiscalizacoes[[#This Row],[ID_FISC]])</f>
        <v>2024095</v>
      </c>
      <c r="B96" t="str">
        <f>IF(Fiscalizacoes[[#This Row],[Usuário]]="","",Fiscalizacoes[[#This Row],[Usuário]])</f>
        <v>JARDINS DA ROSEIRA CONDOMÍNIO CLUBE - BLOCO 25</v>
      </c>
      <c r="C9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96" s="87">
        <f>IF(Fiscalizacoes[[#This Row],[Data]]="","",Fiscalizacoes[[#This Row],[Data]])</f>
        <v>45324</v>
      </c>
      <c r="E96" t="str">
        <f>IF(Fiscalizacoes[[#This Row],[Mes_relatorio]]="","",Fiscalizacoes[[#This Row],[Mes_relatorio]])</f>
        <v>02/2024</v>
      </c>
      <c r="F96" t="str">
        <f>IF(Fiscalizacoes[[#This Row],[Func_ARPE]]="","",Fiscalizacoes[[#This Row],[Func_ARPE]])</f>
        <v>Argemiro / Marta</v>
      </c>
      <c r="G96" t="str">
        <f>IF(Fiscalizacoes[[#This Row],[Func_Copergas]]="","",Fiscalizacoes[[#This Row],[Func_Copergas]])</f>
        <v>Bruno Santos Assunção</v>
      </c>
    </row>
    <row r="97" spans="1:7" hidden="1" x14ac:dyDescent="0.2">
      <c r="A97">
        <f>IF(Fiscalizacoes[[#This Row],[ID_FISC]]="","",Fiscalizacoes[[#This Row],[ID_FISC]])</f>
        <v>2024096</v>
      </c>
      <c r="B97" t="str">
        <f>IF(Fiscalizacoes[[#This Row],[Usuário]]="","",Fiscalizacoes[[#This Row],[Usuário]])</f>
        <v>ERP 378.5 - BOLSÃO PAULISTA 2</v>
      </c>
      <c r="C9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S/N, Maranguape I, Paulista</v>
      </c>
      <c r="D97" s="87">
        <f>IF(Fiscalizacoes[[#This Row],[Data]]="","",Fiscalizacoes[[#This Row],[Data]])</f>
        <v>45324</v>
      </c>
      <c r="E97" t="str">
        <f>IF(Fiscalizacoes[[#This Row],[Mes_relatorio]]="","",Fiscalizacoes[[#This Row],[Mes_relatorio]])</f>
        <v>02/2024</v>
      </c>
      <c r="F97" t="str">
        <f>IF(Fiscalizacoes[[#This Row],[Func_ARPE]]="","",Fiscalizacoes[[#This Row],[Func_ARPE]])</f>
        <v>Argemiro / Marta</v>
      </c>
      <c r="G97" t="str">
        <f>IF(Fiscalizacoes[[#This Row],[Func_Copergas]]="","",Fiscalizacoes[[#This Row],[Func_Copergas]])</f>
        <v>Bruno Santos Assunção</v>
      </c>
    </row>
    <row r="98" spans="1:7" hidden="1" x14ac:dyDescent="0.2">
      <c r="A98">
        <f>IF(Fiscalizacoes[[#This Row],[ID_FISC]]="","",Fiscalizacoes[[#This Row],[ID_FISC]])</f>
        <v>2024097</v>
      </c>
      <c r="B98" t="str">
        <f>IF(Fiscalizacoes[[#This Row],[Usuário]]="","",Fiscalizacoes[[#This Row],[Usuário]])</f>
        <v>POSTO ATLÂNTIDA</v>
      </c>
      <c r="C9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S/N, Maranguape I, Paulista</v>
      </c>
      <c r="D98" s="87">
        <f>IF(Fiscalizacoes[[#This Row],[Data]]="","",Fiscalizacoes[[#This Row],[Data]])</f>
        <v>45324</v>
      </c>
      <c r="E98" t="str">
        <f>IF(Fiscalizacoes[[#This Row],[Mes_relatorio]]="","",Fiscalizacoes[[#This Row],[Mes_relatorio]])</f>
        <v>02/2024</v>
      </c>
      <c r="F98" t="str">
        <f>IF(Fiscalizacoes[[#This Row],[Func_ARPE]]="","",Fiscalizacoes[[#This Row],[Func_ARPE]])</f>
        <v>Argemiro / Marta</v>
      </c>
      <c r="G98" t="str">
        <f>IF(Fiscalizacoes[[#This Row],[Func_Copergas]]="","",Fiscalizacoes[[#This Row],[Func_Copergas]])</f>
        <v>Bruno Santos Assunção</v>
      </c>
    </row>
    <row r="99" spans="1:7" hidden="1" x14ac:dyDescent="0.2">
      <c r="A99">
        <f>IF(Fiscalizacoes[[#This Row],[ID_FISC]]="","",Fiscalizacoes[[#This Row],[ID_FISC]])</f>
        <v>2024098</v>
      </c>
      <c r="B99" t="str">
        <f>IF(Fiscalizacoes[[#This Row],[Usuário]]="","",Fiscalizacoes[[#This Row],[Usuário]])</f>
        <v>RESIDENCIAL ALGARVE</v>
      </c>
      <c r="C9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120, Maranguape I, Paulista</v>
      </c>
      <c r="D99" s="87">
        <f>IF(Fiscalizacoes[[#This Row],[Data]]="","",Fiscalizacoes[[#This Row],[Data]])</f>
        <v>45338</v>
      </c>
      <c r="E99" t="str">
        <f>IF(Fiscalizacoes[[#This Row],[Mes_relatorio]]="","",Fiscalizacoes[[#This Row],[Mes_relatorio]])</f>
        <v>02/2024</v>
      </c>
      <c r="F99" t="str">
        <f>IF(Fiscalizacoes[[#This Row],[Func_ARPE]]="","",Fiscalizacoes[[#This Row],[Func_ARPE]])</f>
        <v>Argemiro / Marta</v>
      </c>
      <c r="G99" t="str">
        <f>IF(Fiscalizacoes[[#This Row],[Func_Copergas]]="","",Fiscalizacoes[[#This Row],[Func_Copergas]])</f>
        <v>Paulo André de Oliveira</v>
      </c>
    </row>
    <row r="100" spans="1:7" hidden="1" x14ac:dyDescent="0.2">
      <c r="A100">
        <f>IF(Fiscalizacoes[[#This Row],[ID_FISC]]="","",Fiscalizacoes[[#This Row],[ID_FISC]])</f>
        <v>2024099</v>
      </c>
      <c r="B100" t="str">
        <f>IF(Fiscalizacoes[[#This Row],[Usuário]]="","",Fiscalizacoes[[#This Row],[Usuário]])</f>
        <v>RESIDENCIAL PAULISTA</v>
      </c>
      <c r="C10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1770, Maranguape I, Paulista</v>
      </c>
      <c r="D100" s="87">
        <f>IF(Fiscalizacoes[[#This Row],[Data]]="","",Fiscalizacoes[[#This Row],[Data]])</f>
        <v>45338</v>
      </c>
      <c r="E100" t="str">
        <f>IF(Fiscalizacoes[[#This Row],[Mes_relatorio]]="","",Fiscalizacoes[[#This Row],[Mes_relatorio]])</f>
        <v>02/2024</v>
      </c>
      <c r="F100" t="str">
        <f>IF(Fiscalizacoes[[#This Row],[Func_ARPE]]="","",Fiscalizacoes[[#This Row],[Func_ARPE]])</f>
        <v>Argemiro / Marta</v>
      </c>
      <c r="G100" t="str">
        <f>IF(Fiscalizacoes[[#This Row],[Func_Copergas]]="","",Fiscalizacoes[[#This Row],[Func_Copergas]])</f>
        <v>Paulo André de Oliveira</v>
      </c>
    </row>
    <row r="101" spans="1:7" hidden="1" x14ac:dyDescent="0.2">
      <c r="A101">
        <f>IF(Fiscalizacoes[[#This Row],[ID_FISC]]="","",Fiscalizacoes[[#This Row],[ID_FISC]])</f>
        <v>2024100</v>
      </c>
      <c r="B101" t="str">
        <f>IF(Fiscalizacoes[[#This Row],[Usuário]]="","",Fiscalizacoes[[#This Row],[Usuário]])</f>
        <v>AURORA DOS MONTES</v>
      </c>
      <c r="C101" t="str">
        <f>CONCATENATE( Fiscalizacoes[[#This Row],[Logradouro]], " ", Fiscalizacoes[[#This Row],[Endereco]], ", ", Fiscalizacoes[[#This Row],[Numero]], ", ",Fiscalizacoes[[#This Row],[Bairro]], ", ",Fiscalizacoes[[#This Row],[Cidade]])</f>
        <v>Rua Via local H, 101, Centro, Paulista</v>
      </c>
      <c r="D101" s="87">
        <f>IF(Fiscalizacoes[[#This Row],[Data]]="","",Fiscalizacoes[[#This Row],[Data]])</f>
        <v>45338</v>
      </c>
      <c r="E101" t="str">
        <f>IF(Fiscalizacoes[[#This Row],[Mes_relatorio]]="","",Fiscalizacoes[[#This Row],[Mes_relatorio]])</f>
        <v>02/2024</v>
      </c>
      <c r="F101" t="str">
        <f>IF(Fiscalizacoes[[#This Row],[Func_ARPE]]="","",Fiscalizacoes[[#This Row],[Func_ARPE]])</f>
        <v>Argemiro / Marta</v>
      </c>
      <c r="G101" t="str">
        <f>IF(Fiscalizacoes[[#This Row],[Func_Copergas]]="","",Fiscalizacoes[[#This Row],[Func_Copergas]])</f>
        <v>Paulo André de Oliveira</v>
      </c>
    </row>
    <row r="102" spans="1:7" hidden="1" x14ac:dyDescent="0.2">
      <c r="A102">
        <f>IF(Fiscalizacoes[[#This Row],[ID_FISC]]="","",Fiscalizacoes[[#This Row],[ID_FISC]])</f>
        <v>2024101</v>
      </c>
      <c r="B102" t="str">
        <f>IF(Fiscalizacoes[[#This Row],[Usuário]]="","",Fiscalizacoes[[#This Row],[Usuário]])</f>
        <v>CONDOMÍNIO AURORA DO NOBRE</v>
      </c>
      <c r="C102" t="str">
        <f>CONCATENATE( Fiscalizacoes[[#This Row],[Logradouro]], " ", Fiscalizacoes[[#This Row],[Endereco]], ", ", Fiscalizacoes[[#This Row],[Numero]], ", ",Fiscalizacoes[[#This Row],[Bairro]], ", ",Fiscalizacoes[[#This Row],[Cidade]])</f>
        <v>Rua Via local H, 37, Centro, Paulista</v>
      </c>
      <c r="D102" s="87">
        <f>IF(Fiscalizacoes[[#This Row],[Data]]="","",Fiscalizacoes[[#This Row],[Data]])</f>
        <v>45338</v>
      </c>
      <c r="E102" t="str">
        <f>IF(Fiscalizacoes[[#This Row],[Mes_relatorio]]="","",Fiscalizacoes[[#This Row],[Mes_relatorio]])</f>
        <v>02/2024</v>
      </c>
      <c r="F102" t="str">
        <f>IF(Fiscalizacoes[[#This Row],[Func_ARPE]]="","",Fiscalizacoes[[#This Row],[Func_ARPE]])</f>
        <v>Argemiro / Marta</v>
      </c>
      <c r="G102" t="str">
        <f>IF(Fiscalizacoes[[#This Row],[Func_Copergas]]="","",Fiscalizacoes[[#This Row],[Func_Copergas]])</f>
        <v>Paulo André de Oliveira</v>
      </c>
    </row>
    <row r="103" spans="1:7" hidden="1" x14ac:dyDescent="0.2">
      <c r="A103">
        <f>IF(Fiscalizacoes[[#This Row],[ID_FISC]]="","",Fiscalizacoes[[#This Row],[ID_FISC]])</f>
        <v>2024102</v>
      </c>
      <c r="B103" t="str">
        <f>IF(Fiscalizacoes[[#This Row],[Usuário]]="","",Fiscalizacoes[[#This Row],[Usuário]])</f>
        <v>CONDOMÍNIO AURORA DO CAIS</v>
      </c>
      <c r="C103" t="str">
        <f>CONCATENATE( Fiscalizacoes[[#This Row],[Logradouro]], " ", Fiscalizacoes[[#This Row],[Endereco]], ", ", Fiscalizacoes[[#This Row],[Numero]], ", ",Fiscalizacoes[[#This Row],[Bairro]], ", ",Fiscalizacoes[[#This Row],[Cidade]])</f>
        <v>Rua Via local D, 36, Aurora, Paulista</v>
      </c>
      <c r="D103" s="87">
        <f>IF(Fiscalizacoes[[#This Row],[Data]]="","",Fiscalizacoes[[#This Row],[Data]])</f>
        <v>45338</v>
      </c>
      <c r="E103" t="str">
        <f>IF(Fiscalizacoes[[#This Row],[Mes_relatorio]]="","",Fiscalizacoes[[#This Row],[Mes_relatorio]])</f>
        <v>02/2024</v>
      </c>
      <c r="F103" t="str">
        <f>IF(Fiscalizacoes[[#This Row],[Func_ARPE]]="","",Fiscalizacoes[[#This Row],[Func_ARPE]])</f>
        <v>Argemiro / Marta</v>
      </c>
      <c r="G103" t="str">
        <f>IF(Fiscalizacoes[[#This Row],[Func_Copergas]]="","",Fiscalizacoes[[#This Row],[Func_Copergas]])</f>
        <v>Paulo André de Oliveira</v>
      </c>
    </row>
    <row r="104" spans="1:7" hidden="1" x14ac:dyDescent="0.2">
      <c r="A104">
        <f>IF(Fiscalizacoes[[#This Row],[ID_FISC]]="","",Fiscalizacoes[[#This Row],[ID_FISC]])</f>
        <v>2024103</v>
      </c>
      <c r="B104" t="str">
        <f>IF(Fiscalizacoes[[#This Row],[Usuário]]="","",Fiscalizacoes[[#This Row],[Usuário]])</f>
        <v>CONDOMÍNIO AURORA DO JANGA - CR</v>
      </c>
      <c r="C104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04" s="87">
        <f>IF(Fiscalizacoes[[#This Row],[Data]]="","",Fiscalizacoes[[#This Row],[Data]])</f>
        <v>45338</v>
      </c>
      <c r="E104" t="str">
        <f>IF(Fiscalizacoes[[#This Row],[Mes_relatorio]]="","",Fiscalizacoes[[#This Row],[Mes_relatorio]])</f>
        <v>02/2024</v>
      </c>
      <c r="F104" t="str">
        <f>IF(Fiscalizacoes[[#This Row],[Func_ARPE]]="","",Fiscalizacoes[[#This Row],[Func_ARPE]])</f>
        <v>Argemiro / Marta</v>
      </c>
      <c r="G104" t="str">
        <f>IF(Fiscalizacoes[[#This Row],[Func_Copergas]]="","",Fiscalizacoes[[#This Row],[Func_Copergas]])</f>
        <v>Paulo André de Oliveira</v>
      </c>
    </row>
    <row r="105" spans="1:7" hidden="1" x14ac:dyDescent="0.2">
      <c r="A105">
        <f>IF(Fiscalizacoes[[#This Row],[ID_FISC]]="","",Fiscalizacoes[[#This Row],[ID_FISC]])</f>
        <v>2024104</v>
      </c>
      <c r="B105" t="str">
        <f>IF(Fiscalizacoes[[#This Row],[Usuário]]="","",Fiscalizacoes[[#This Row],[Usuário]])</f>
        <v>CONDOMÍNIO AURORA DO JANGA - BLOCO A</v>
      </c>
      <c r="C105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05" s="87">
        <f>IF(Fiscalizacoes[[#This Row],[Data]]="","",Fiscalizacoes[[#This Row],[Data]])</f>
        <v>45338</v>
      </c>
      <c r="E105" t="str">
        <f>IF(Fiscalizacoes[[#This Row],[Mes_relatorio]]="","",Fiscalizacoes[[#This Row],[Mes_relatorio]])</f>
        <v>02/2024</v>
      </c>
      <c r="F105" t="str">
        <f>IF(Fiscalizacoes[[#This Row],[Func_ARPE]]="","",Fiscalizacoes[[#This Row],[Func_ARPE]])</f>
        <v>Argemiro / Marta</v>
      </c>
      <c r="G105" t="str">
        <f>IF(Fiscalizacoes[[#This Row],[Func_Copergas]]="","",Fiscalizacoes[[#This Row],[Func_Copergas]])</f>
        <v>Paulo André de Oliveira</v>
      </c>
    </row>
    <row r="106" spans="1:7" hidden="1" x14ac:dyDescent="0.2">
      <c r="A106">
        <f>IF(Fiscalizacoes[[#This Row],[ID_FISC]]="","",Fiscalizacoes[[#This Row],[ID_FISC]])</f>
        <v>2024105</v>
      </c>
      <c r="B106" t="str">
        <f>IF(Fiscalizacoes[[#This Row],[Usuário]]="","",Fiscalizacoes[[#This Row],[Usuário]])</f>
        <v>CONDOMÍNIO AURORA DO JANGA - BLOCO B</v>
      </c>
      <c r="C106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06" s="87">
        <f>IF(Fiscalizacoes[[#This Row],[Data]]="","",Fiscalizacoes[[#This Row],[Data]])</f>
        <v>45338</v>
      </c>
      <c r="E106" t="str">
        <f>IF(Fiscalizacoes[[#This Row],[Mes_relatorio]]="","",Fiscalizacoes[[#This Row],[Mes_relatorio]])</f>
        <v>02/2024</v>
      </c>
      <c r="F106" t="str">
        <f>IF(Fiscalizacoes[[#This Row],[Func_ARPE]]="","",Fiscalizacoes[[#This Row],[Func_ARPE]])</f>
        <v>Argemiro / Marta</v>
      </c>
      <c r="G106" t="str">
        <f>IF(Fiscalizacoes[[#This Row],[Func_Copergas]]="","",Fiscalizacoes[[#This Row],[Func_Copergas]])</f>
        <v>Paulo André de Oliveira</v>
      </c>
    </row>
    <row r="107" spans="1:7" hidden="1" x14ac:dyDescent="0.2">
      <c r="A107">
        <f>IF(Fiscalizacoes[[#This Row],[ID_FISC]]="","",Fiscalizacoes[[#This Row],[ID_FISC]])</f>
        <v>2024106</v>
      </c>
      <c r="B107" t="str">
        <f>IF(Fiscalizacoes[[#This Row],[Usuário]]="","",Fiscalizacoes[[#This Row],[Usuário]])</f>
        <v>CONDOMÍNIO AURORA DO JANGA - BLOCO C</v>
      </c>
      <c r="C107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07" s="87">
        <f>IF(Fiscalizacoes[[#This Row],[Data]]="","",Fiscalizacoes[[#This Row],[Data]])</f>
        <v>45338</v>
      </c>
      <c r="E107" t="str">
        <f>IF(Fiscalizacoes[[#This Row],[Mes_relatorio]]="","",Fiscalizacoes[[#This Row],[Mes_relatorio]])</f>
        <v>02/2024</v>
      </c>
      <c r="F107" t="str">
        <f>IF(Fiscalizacoes[[#This Row],[Func_ARPE]]="","",Fiscalizacoes[[#This Row],[Func_ARPE]])</f>
        <v>Argemiro / Marta</v>
      </c>
      <c r="G107" t="str">
        <f>IF(Fiscalizacoes[[#This Row],[Func_Copergas]]="","",Fiscalizacoes[[#This Row],[Func_Copergas]])</f>
        <v>Paulo André de Oliveira</v>
      </c>
    </row>
    <row r="108" spans="1:7" hidden="1" x14ac:dyDescent="0.2">
      <c r="A108">
        <f>IF(Fiscalizacoes[[#This Row],[ID_FISC]]="","",Fiscalizacoes[[#This Row],[ID_FISC]])</f>
        <v>2024107</v>
      </c>
      <c r="B108" t="str">
        <f>IF(Fiscalizacoes[[#This Row],[Usuário]]="","",Fiscalizacoes[[#This Row],[Usuário]])</f>
        <v>CONDOMÍNIO AURORA DO PAULISTA -  CR</v>
      </c>
      <c r="C108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08" s="87">
        <f>IF(Fiscalizacoes[[#This Row],[Data]]="","",Fiscalizacoes[[#This Row],[Data]])</f>
        <v>45338</v>
      </c>
      <c r="E108" t="str">
        <f>IF(Fiscalizacoes[[#This Row],[Mes_relatorio]]="","",Fiscalizacoes[[#This Row],[Mes_relatorio]])</f>
        <v>02/2024</v>
      </c>
      <c r="F108" t="str">
        <f>IF(Fiscalizacoes[[#This Row],[Func_ARPE]]="","",Fiscalizacoes[[#This Row],[Func_ARPE]])</f>
        <v>Argemiro / Marta</v>
      </c>
      <c r="G108" t="str">
        <f>IF(Fiscalizacoes[[#This Row],[Func_Copergas]]="","",Fiscalizacoes[[#This Row],[Func_Copergas]])</f>
        <v>Paulo André de Oliveira</v>
      </c>
    </row>
    <row r="109" spans="1:7" hidden="1" x14ac:dyDescent="0.2">
      <c r="A109">
        <f>IF(Fiscalizacoes[[#This Row],[ID_FISC]]="","",Fiscalizacoes[[#This Row],[ID_FISC]])</f>
        <v>2024108</v>
      </c>
      <c r="B109" t="str">
        <f>IF(Fiscalizacoes[[#This Row],[Usuário]]="","",Fiscalizacoes[[#This Row],[Usuário]])</f>
        <v>CONDOMÍNIO AURORA DO PAULISTA - BLOCO C</v>
      </c>
      <c r="C109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09" s="87">
        <f>IF(Fiscalizacoes[[#This Row],[Data]]="","",Fiscalizacoes[[#This Row],[Data]])</f>
        <v>45338</v>
      </c>
      <c r="E109" t="str">
        <f>IF(Fiscalizacoes[[#This Row],[Mes_relatorio]]="","",Fiscalizacoes[[#This Row],[Mes_relatorio]])</f>
        <v>02/2024</v>
      </c>
      <c r="F109" t="str">
        <f>IF(Fiscalizacoes[[#This Row],[Func_ARPE]]="","",Fiscalizacoes[[#This Row],[Func_ARPE]])</f>
        <v>Argemiro / Marta</v>
      </c>
      <c r="G109" t="str">
        <f>IF(Fiscalizacoes[[#This Row],[Func_Copergas]]="","",Fiscalizacoes[[#This Row],[Func_Copergas]])</f>
        <v>Paulo André de Oliveira</v>
      </c>
    </row>
    <row r="110" spans="1:7" hidden="1" x14ac:dyDescent="0.2">
      <c r="A110">
        <f>IF(Fiscalizacoes[[#This Row],[ID_FISC]]="","",Fiscalizacoes[[#This Row],[ID_FISC]])</f>
        <v>2024109</v>
      </c>
      <c r="B110" t="str">
        <f>IF(Fiscalizacoes[[#This Row],[Usuário]]="","",Fiscalizacoes[[#This Row],[Usuário]])</f>
        <v>CONDOMÍNIO AURORA DO PAULISTA - BLOCO A</v>
      </c>
      <c r="C110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10" s="87">
        <f>IF(Fiscalizacoes[[#This Row],[Data]]="","",Fiscalizacoes[[#This Row],[Data]])</f>
        <v>45338</v>
      </c>
      <c r="E110" t="str">
        <f>IF(Fiscalizacoes[[#This Row],[Mes_relatorio]]="","",Fiscalizacoes[[#This Row],[Mes_relatorio]])</f>
        <v>02/2024</v>
      </c>
      <c r="F110" t="str">
        <f>IF(Fiscalizacoes[[#This Row],[Func_ARPE]]="","",Fiscalizacoes[[#This Row],[Func_ARPE]])</f>
        <v>Argemiro / Marta</v>
      </c>
      <c r="G110" t="str">
        <f>IF(Fiscalizacoes[[#This Row],[Func_Copergas]]="","",Fiscalizacoes[[#This Row],[Func_Copergas]])</f>
        <v>Paulo André de Oliveira</v>
      </c>
    </row>
    <row r="111" spans="1:7" hidden="1" x14ac:dyDescent="0.2">
      <c r="A111">
        <f>IF(Fiscalizacoes[[#This Row],[ID_FISC]]="","",Fiscalizacoes[[#This Row],[ID_FISC]])</f>
        <v>2024110</v>
      </c>
      <c r="B111" t="str">
        <f>IF(Fiscalizacoes[[#This Row],[Usuário]]="","",Fiscalizacoes[[#This Row],[Usuário]])</f>
        <v>CONDOMÍNIO AURORA DO PAULISTA - BLOCO B</v>
      </c>
      <c r="C111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11" s="87">
        <f>IF(Fiscalizacoes[[#This Row],[Data]]="","",Fiscalizacoes[[#This Row],[Data]])</f>
        <v>45338</v>
      </c>
      <c r="E111" t="str">
        <f>IF(Fiscalizacoes[[#This Row],[Mes_relatorio]]="","",Fiscalizacoes[[#This Row],[Mes_relatorio]])</f>
        <v>02/2024</v>
      </c>
      <c r="F111" t="str">
        <f>IF(Fiscalizacoes[[#This Row],[Func_ARPE]]="","",Fiscalizacoes[[#This Row],[Func_ARPE]])</f>
        <v>Argemiro / Marta</v>
      </c>
      <c r="G111" t="str">
        <f>IF(Fiscalizacoes[[#This Row],[Func_Copergas]]="","",Fiscalizacoes[[#This Row],[Func_Copergas]])</f>
        <v>Paulo André de Oliveira</v>
      </c>
    </row>
    <row r="112" spans="1:7" hidden="1" x14ac:dyDescent="0.2">
      <c r="A112">
        <f>IF(Fiscalizacoes[[#This Row],[ID_FISC]]="","",Fiscalizacoes[[#This Row],[ID_FISC]])</f>
        <v>2024111</v>
      </c>
      <c r="B112" t="str">
        <f>IF(Fiscalizacoes[[#This Row],[Usuário]]="","",Fiscalizacoes[[#This Row],[Usuário]])</f>
        <v>AURORA PORTO ARTHUR - CR</v>
      </c>
      <c r="C112" t="str">
        <f>CONCATENATE( Fiscalizacoes[[#This Row],[Logradouro]], " ", Fiscalizacoes[[#This Row],[Endereco]], ", ", Fiscalizacoes[[#This Row],[Numero]], ", ",Fiscalizacoes[[#This Row],[Bairro]], ", ",Fiscalizacoes[[#This Row],[Cidade]])</f>
        <v>Rua Via local D, 36, Aurora, Paulista</v>
      </c>
      <c r="D112" s="87">
        <f>IF(Fiscalizacoes[[#This Row],[Data]]="","",Fiscalizacoes[[#This Row],[Data]])</f>
        <v>45338</v>
      </c>
      <c r="E112" t="str">
        <f>IF(Fiscalizacoes[[#This Row],[Mes_relatorio]]="","",Fiscalizacoes[[#This Row],[Mes_relatorio]])</f>
        <v>02/2024</v>
      </c>
      <c r="F112" t="str">
        <f>IF(Fiscalizacoes[[#This Row],[Func_ARPE]]="","",Fiscalizacoes[[#This Row],[Func_ARPE]])</f>
        <v>Argemiro / Marta</v>
      </c>
      <c r="G112" t="str">
        <f>IF(Fiscalizacoes[[#This Row],[Func_Copergas]]="","",Fiscalizacoes[[#This Row],[Func_Copergas]])</f>
        <v>Paulo André de Oliveira</v>
      </c>
    </row>
    <row r="113" spans="1:7" hidden="1" x14ac:dyDescent="0.2">
      <c r="A113">
        <f>IF(Fiscalizacoes[[#This Row],[ID_FISC]]="","",Fiscalizacoes[[#This Row],[ID_FISC]])</f>
        <v>2024112</v>
      </c>
      <c r="B113" t="str">
        <f>IF(Fiscalizacoes[[#This Row],[Usuário]]="","",Fiscalizacoes[[#This Row],[Usuário]])</f>
        <v>AURORA PORTO ARTHUR - BLOCO A</v>
      </c>
      <c r="C113" t="str">
        <f>CONCATENATE( Fiscalizacoes[[#This Row],[Logradouro]], " ", Fiscalizacoes[[#This Row],[Endereco]], ", ", Fiscalizacoes[[#This Row],[Numero]], ", ",Fiscalizacoes[[#This Row],[Bairro]], ", ",Fiscalizacoes[[#This Row],[Cidade]])</f>
        <v>Rua Via local D, 36, Aurora, Paulista</v>
      </c>
      <c r="D113" s="87">
        <f>IF(Fiscalizacoes[[#This Row],[Data]]="","",Fiscalizacoes[[#This Row],[Data]])</f>
        <v>45338</v>
      </c>
      <c r="E113" t="str">
        <f>IF(Fiscalizacoes[[#This Row],[Mes_relatorio]]="","",Fiscalizacoes[[#This Row],[Mes_relatorio]])</f>
        <v>02/2024</v>
      </c>
      <c r="F113" t="str">
        <f>IF(Fiscalizacoes[[#This Row],[Func_ARPE]]="","",Fiscalizacoes[[#This Row],[Func_ARPE]])</f>
        <v>Argemiro / Marta</v>
      </c>
      <c r="G113" t="str">
        <f>IF(Fiscalizacoes[[#This Row],[Func_Copergas]]="","",Fiscalizacoes[[#This Row],[Func_Copergas]])</f>
        <v>Paulo André de Oliveira</v>
      </c>
    </row>
    <row r="114" spans="1:7" hidden="1" x14ac:dyDescent="0.2">
      <c r="A114">
        <f>IF(Fiscalizacoes[[#This Row],[ID_FISC]]="","",Fiscalizacoes[[#This Row],[ID_FISC]])</f>
        <v>2024113</v>
      </c>
      <c r="B114" t="str">
        <f>IF(Fiscalizacoes[[#This Row],[Usuário]]="","",Fiscalizacoes[[#This Row],[Usuário]])</f>
        <v>AURORA PORTO ARTHUR - BLOCO B</v>
      </c>
      <c r="C114" t="str">
        <f>CONCATENATE( Fiscalizacoes[[#This Row],[Logradouro]], " ", Fiscalizacoes[[#This Row],[Endereco]], ", ", Fiscalizacoes[[#This Row],[Numero]], ", ",Fiscalizacoes[[#This Row],[Bairro]], ", ",Fiscalizacoes[[#This Row],[Cidade]])</f>
        <v>Rua Via local D, 36, Aurora, Paulista</v>
      </c>
      <c r="D114" s="87">
        <f>IF(Fiscalizacoes[[#This Row],[Data]]="","",Fiscalizacoes[[#This Row],[Data]])</f>
        <v>45338</v>
      </c>
      <c r="E114" t="str">
        <f>IF(Fiscalizacoes[[#This Row],[Mes_relatorio]]="","",Fiscalizacoes[[#This Row],[Mes_relatorio]])</f>
        <v>02/2024</v>
      </c>
      <c r="F114" t="str">
        <f>IF(Fiscalizacoes[[#This Row],[Func_ARPE]]="","",Fiscalizacoes[[#This Row],[Func_ARPE]])</f>
        <v>Argemiro / Marta</v>
      </c>
      <c r="G114" t="str">
        <f>IF(Fiscalizacoes[[#This Row],[Func_Copergas]]="","",Fiscalizacoes[[#This Row],[Func_Copergas]])</f>
        <v>Paulo André de Oliveira</v>
      </c>
    </row>
    <row r="115" spans="1:7" hidden="1" x14ac:dyDescent="0.2">
      <c r="A115">
        <f>IF(Fiscalizacoes[[#This Row],[ID_FISC]]="","",Fiscalizacoes[[#This Row],[ID_FISC]])</f>
        <v>2024114</v>
      </c>
      <c r="B115" t="str">
        <f>IF(Fiscalizacoes[[#This Row],[Usuário]]="","",Fiscalizacoes[[#This Row],[Usuário]])</f>
        <v>AURORA PORTO ARTHUR - BLOCO C</v>
      </c>
      <c r="C115" t="str">
        <f>CONCATENATE( Fiscalizacoes[[#This Row],[Logradouro]], " ", Fiscalizacoes[[#This Row],[Endereco]], ", ", Fiscalizacoes[[#This Row],[Numero]], ", ",Fiscalizacoes[[#This Row],[Bairro]], ", ",Fiscalizacoes[[#This Row],[Cidade]])</f>
        <v>Rua Via local D, 36, Aurora, Paulista</v>
      </c>
      <c r="D115" s="87">
        <f>IF(Fiscalizacoes[[#This Row],[Data]]="","",Fiscalizacoes[[#This Row],[Data]])</f>
        <v>45338</v>
      </c>
      <c r="E115" t="str">
        <f>IF(Fiscalizacoes[[#This Row],[Mes_relatorio]]="","",Fiscalizacoes[[#This Row],[Mes_relatorio]])</f>
        <v>02/2024</v>
      </c>
      <c r="F115" t="str">
        <f>IF(Fiscalizacoes[[#This Row],[Func_ARPE]]="","",Fiscalizacoes[[#This Row],[Func_ARPE]])</f>
        <v>Argemiro / Marta</v>
      </c>
      <c r="G115" t="str">
        <f>IF(Fiscalizacoes[[#This Row],[Func_Copergas]]="","",Fiscalizacoes[[#This Row],[Func_Copergas]])</f>
        <v>Paulo André de Oliveira</v>
      </c>
    </row>
    <row r="116" spans="1:7" hidden="1" x14ac:dyDescent="0.2">
      <c r="A116">
        <f>IF(Fiscalizacoes[[#This Row],[ID_FISC]]="","",Fiscalizacoes[[#This Row],[ID_FISC]])</f>
        <v>2024115</v>
      </c>
      <c r="B116" t="str">
        <f>IF(Fiscalizacoes[[#This Row],[Usuário]]="","",Fiscalizacoes[[#This Row],[Usuário]])</f>
        <v>CONDOMÍNIO AURORA JARDIM</v>
      </c>
      <c r="C116" t="str">
        <f>CONCATENATE( Fiscalizacoes[[#This Row],[Logradouro]], " ", Fiscalizacoes[[#This Row],[Endereco]], ", ", Fiscalizacoes[[#This Row],[Numero]], ", ",Fiscalizacoes[[#This Row],[Bairro]], ", ",Fiscalizacoes[[#This Row],[Cidade]])</f>
        <v>Rua Via local D, 90, Aurora, Paulista</v>
      </c>
      <c r="D116" s="87">
        <f>IF(Fiscalizacoes[[#This Row],[Data]]="","",Fiscalizacoes[[#This Row],[Data]])</f>
        <v>45338</v>
      </c>
      <c r="E116" t="str">
        <f>IF(Fiscalizacoes[[#This Row],[Mes_relatorio]]="","",Fiscalizacoes[[#This Row],[Mes_relatorio]])</f>
        <v>02/2024</v>
      </c>
      <c r="F116" t="str">
        <f>IF(Fiscalizacoes[[#This Row],[Func_ARPE]]="","",Fiscalizacoes[[#This Row],[Func_ARPE]])</f>
        <v>Argemiro / Marta</v>
      </c>
      <c r="G116" t="str">
        <f>IF(Fiscalizacoes[[#This Row],[Func_Copergas]]="","",Fiscalizacoes[[#This Row],[Func_Copergas]])</f>
        <v>Paulo André de Oliveira</v>
      </c>
    </row>
    <row r="117" spans="1:7" hidden="1" x14ac:dyDescent="0.2">
      <c r="A117">
        <f>IF(Fiscalizacoes[[#This Row],[ID_FISC]]="","",Fiscalizacoes[[#This Row],[ID_FISC]])</f>
        <v>2024116</v>
      </c>
      <c r="B117" t="str">
        <f>IF(Fiscalizacoes[[#This Row],[Usuário]]="","",Fiscalizacoes[[#This Row],[Usuário]])</f>
        <v>JARDINS DO FRIO - CONDOMÍNIO CLUBE - CR</v>
      </c>
      <c r="C117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17" s="87">
        <f>IF(Fiscalizacoes[[#This Row],[Data]]="","",Fiscalizacoes[[#This Row],[Data]])</f>
        <v>45338</v>
      </c>
      <c r="E117" t="str">
        <f>IF(Fiscalizacoes[[#This Row],[Mes_relatorio]]="","",Fiscalizacoes[[#This Row],[Mes_relatorio]])</f>
        <v>02/2024</v>
      </c>
      <c r="F117" t="str">
        <f>IF(Fiscalizacoes[[#This Row],[Func_ARPE]]="","",Fiscalizacoes[[#This Row],[Func_ARPE]])</f>
        <v>Argemiro / Marta</v>
      </c>
      <c r="G117" t="str">
        <f>IF(Fiscalizacoes[[#This Row],[Func_Copergas]]="","",Fiscalizacoes[[#This Row],[Func_Copergas]])</f>
        <v>Paulo André de Oliveira</v>
      </c>
    </row>
    <row r="118" spans="1:7" hidden="1" x14ac:dyDescent="0.2">
      <c r="A118">
        <f>IF(Fiscalizacoes[[#This Row],[ID_FISC]]="","",Fiscalizacoes[[#This Row],[ID_FISC]])</f>
        <v>2024117</v>
      </c>
      <c r="B118" t="str">
        <f>IF(Fiscalizacoes[[#This Row],[Usuário]]="","",Fiscalizacoes[[#This Row],[Usuário]])</f>
        <v>JARDINS DO FRIO - CONDOMÍNIO CLUBE - BLOCO 01</v>
      </c>
      <c r="C118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18" s="87">
        <f>IF(Fiscalizacoes[[#This Row],[Data]]="","",Fiscalizacoes[[#This Row],[Data]])</f>
        <v>45338</v>
      </c>
      <c r="E118" t="str">
        <f>IF(Fiscalizacoes[[#This Row],[Mes_relatorio]]="","",Fiscalizacoes[[#This Row],[Mes_relatorio]])</f>
        <v>02/2024</v>
      </c>
      <c r="F118" t="str">
        <f>IF(Fiscalizacoes[[#This Row],[Func_ARPE]]="","",Fiscalizacoes[[#This Row],[Func_ARPE]])</f>
        <v>Argemiro / Marta</v>
      </c>
      <c r="G118" t="str">
        <f>IF(Fiscalizacoes[[#This Row],[Func_Copergas]]="","",Fiscalizacoes[[#This Row],[Func_Copergas]])</f>
        <v>Paulo André de Oliveira</v>
      </c>
    </row>
    <row r="119" spans="1:7" hidden="1" x14ac:dyDescent="0.2">
      <c r="A119">
        <f>IF(Fiscalizacoes[[#This Row],[ID_FISC]]="","",Fiscalizacoes[[#This Row],[ID_FISC]])</f>
        <v>2024118</v>
      </c>
      <c r="B119" t="str">
        <f>IF(Fiscalizacoes[[#This Row],[Usuário]]="","",Fiscalizacoes[[#This Row],[Usuário]])</f>
        <v>JARDINS DO FRIO - CONDOMÍNIO CLUBE - BLOCO 02</v>
      </c>
      <c r="C119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19" s="87">
        <f>IF(Fiscalizacoes[[#This Row],[Data]]="","",Fiscalizacoes[[#This Row],[Data]])</f>
        <v>45338</v>
      </c>
      <c r="E119" t="str">
        <f>IF(Fiscalizacoes[[#This Row],[Mes_relatorio]]="","",Fiscalizacoes[[#This Row],[Mes_relatorio]])</f>
        <v>02/2024</v>
      </c>
      <c r="F119" t="str">
        <f>IF(Fiscalizacoes[[#This Row],[Func_ARPE]]="","",Fiscalizacoes[[#This Row],[Func_ARPE]])</f>
        <v>Argemiro / Marta</v>
      </c>
      <c r="G119" t="str">
        <f>IF(Fiscalizacoes[[#This Row],[Func_Copergas]]="","",Fiscalizacoes[[#This Row],[Func_Copergas]])</f>
        <v>Paulo André de Oliveira</v>
      </c>
    </row>
    <row r="120" spans="1:7" hidden="1" x14ac:dyDescent="0.2">
      <c r="A120">
        <f>IF(Fiscalizacoes[[#This Row],[ID_FISC]]="","",Fiscalizacoes[[#This Row],[ID_FISC]])</f>
        <v>2024119</v>
      </c>
      <c r="B120" t="str">
        <f>IF(Fiscalizacoes[[#This Row],[Usuário]]="","",Fiscalizacoes[[#This Row],[Usuário]])</f>
        <v>JARDINS DO FRIO - CONDOMÍNIO CLUBE - BLOCO 03</v>
      </c>
      <c r="C120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0" s="87">
        <f>IF(Fiscalizacoes[[#This Row],[Data]]="","",Fiscalizacoes[[#This Row],[Data]])</f>
        <v>45338</v>
      </c>
      <c r="E120" t="str">
        <f>IF(Fiscalizacoes[[#This Row],[Mes_relatorio]]="","",Fiscalizacoes[[#This Row],[Mes_relatorio]])</f>
        <v>02/2024</v>
      </c>
      <c r="F120" t="str">
        <f>IF(Fiscalizacoes[[#This Row],[Func_ARPE]]="","",Fiscalizacoes[[#This Row],[Func_ARPE]])</f>
        <v>Argemiro / Marta</v>
      </c>
      <c r="G120" t="str">
        <f>IF(Fiscalizacoes[[#This Row],[Func_Copergas]]="","",Fiscalizacoes[[#This Row],[Func_Copergas]])</f>
        <v>Paulo André de Oliveira</v>
      </c>
    </row>
    <row r="121" spans="1:7" hidden="1" x14ac:dyDescent="0.2">
      <c r="A121">
        <f>IF(Fiscalizacoes[[#This Row],[ID_FISC]]="","",Fiscalizacoes[[#This Row],[ID_FISC]])</f>
        <v>2024120</v>
      </c>
      <c r="B121" t="str">
        <f>IF(Fiscalizacoes[[#This Row],[Usuário]]="","",Fiscalizacoes[[#This Row],[Usuário]])</f>
        <v>JARDINS DO FRIO - CONDOMÍNIO CLUBE - BLOCO 04</v>
      </c>
      <c r="C121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1" s="87">
        <f>IF(Fiscalizacoes[[#This Row],[Data]]="","",Fiscalizacoes[[#This Row],[Data]])</f>
        <v>45338</v>
      </c>
      <c r="E121" t="str">
        <f>IF(Fiscalizacoes[[#This Row],[Mes_relatorio]]="","",Fiscalizacoes[[#This Row],[Mes_relatorio]])</f>
        <v>02/2024</v>
      </c>
      <c r="F121" t="str">
        <f>IF(Fiscalizacoes[[#This Row],[Func_ARPE]]="","",Fiscalizacoes[[#This Row],[Func_ARPE]])</f>
        <v>Argemiro / Marta</v>
      </c>
      <c r="G121" t="str">
        <f>IF(Fiscalizacoes[[#This Row],[Func_Copergas]]="","",Fiscalizacoes[[#This Row],[Func_Copergas]])</f>
        <v>Paulo André de Oliveira</v>
      </c>
    </row>
    <row r="122" spans="1:7" hidden="1" x14ac:dyDescent="0.2">
      <c r="A122">
        <f>IF(Fiscalizacoes[[#This Row],[ID_FISC]]="","",Fiscalizacoes[[#This Row],[ID_FISC]])</f>
        <v>2024121</v>
      </c>
      <c r="B122" t="str">
        <f>IF(Fiscalizacoes[[#This Row],[Usuário]]="","",Fiscalizacoes[[#This Row],[Usuário]])</f>
        <v>JARDINS DO FRIO - CONDOMÍNIO CLUBE - BLOCO 05</v>
      </c>
      <c r="C122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2" s="87">
        <f>IF(Fiscalizacoes[[#This Row],[Data]]="","",Fiscalizacoes[[#This Row],[Data]])</f>
        <v>45338</v>
      </c>
      <c r="E122" t="str">
        <f>IF(Fiscalizacoes[[#This Row],[Mes_relatorio]]="","",Fiscalizacoes[[#This Row],[Mes_relatorio]])</f>
        <v>02/2024</v>
      </c>
      <c r="F122" t="str">
        <f>IF(Fiscalizacoes[[#This Row],[Func_ARPE]]="","",Fiscalizacoes[[#This Row],[Func_ARPE]])</f>
        <v>Argemiro / Marta</v>
      </c>
      <c r="G122" t="str">
        <f>IF(Fiscalizacoes[[#This Row],[Func_Copergas]]="","",Fiscalizacoes[[#This Row],[Func_Copergas]])</f>
        <v>Paulo André de Oliveira</v>
      </c>
    </row>
    <row r="123" spans="1:7" hidden="1" x14ac:dyDescent="0.2">
      <c r="A123">
        <f>IF(Fiscalizacoes[[#This Row],[ID_FISC]]="","",Fiscalizacoes[[#This Row],[ID_FISC]])</f>
        <v>2024122</v>
      </c>
      <c r="B123" t="str">
        <f>IF(Fiscalizacoes[[#This Row],[Usuário]]="","",Fiscalizacoes[[#This Row],[Usuário]])</f>
        <v>JARDINS DO FRIO - CONDOMÍNIO CLUBE - BLOCO 06</v>
      </c>
      <c r="C123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3" s="87">
        <f>IF(Fiscalizacoes[[#This Row],[Data]]="","",Fiscalizacoes[[#This Row],[Data]])</f>
        <v>45338</v>
      </c>
      <c r="E123" t="str">
        <f>IF(Fiscalizacoes[[#This Row],[Mes_relatorio]]="","",Fiscalizacoes[[#This Row],[Mes_relatorio]])</f>
        <v>02/2024</v>
      </c>
      <c r="F123" t="str">
        <f>IF(Fiscalizacoes[[#This Row],[Func_ARPE]]="","",Fiscalizacoes[[#This Row],[Func_ARPE]])</f>
        <v>Argemiro / Marta</v>
      </c>
      <c r="G123" t="str">
        <f>IF(Fiscalizacoes[[#This Row],[Func_Copergas]]="","",Fiscalizacoes[[#This Row],[Func_Copergas]])</f>
        <v>Paulo André de Oliveira</v>
      </c>
    </row>
    <row r="124" spans="1:7" hidden="1" x14ac:dyDescent="0.2">
      <c r="A124">
        <f>IF(Fiscalizacoes[[#This Row],[ID_FISC]]="","",Fiscalizacoes[[#This Row],[ID_FISC]])</f>
        <v>2024123</v>
      </c>
      <c r="B124" t="str">
        <f>IF(Fiscalizacoes[[#This Row],[Usuário]]="","",Fiscalizacoes[[#This Row],[Usuário]])</f>
        <v>JARDINS DO FRIO - CONDOMÍNIO CLUBE - BLOCO 07</v>
      </c>
      <c r="C124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4" s="87">
        <f>IF(Fiscalizacoes[[#This Row],[Data]]="","",Fiscalizacoes[[#This Row],[Data]])</f>
        <v>45338</v>
      </c>
      <c r="E124" t="str">
        <f>IF(Fiscalizacoes[[#This Row],[Mes_relatorio]]="","",Fiscalizacoes[[#This Row],[Mes_relatorio]])</f>
        <v>02/2024</v>
      </c>
      <c r="F124" t="str">
        <f>IF(Fiscalizacoes[[#This Row],[Func_ARPE]]="","",Fiscalizacoes[[#This Row],[Func_ARPE]])</f>
        <v>Argemiro / Marta</v>
      </c>
      <c r="G124" t="str">
        <f>IF(Fiscalizacoes[[#This Row],[Func_Copergas]]="","",Fiscalizacoes[[#This Row],[Func_Copergas]])</f>
        <v>Paulo André de Oliveira</v>
      </c>
    </row>
    <row r="125" spans="1:7" hidden="1" x14ac:dyDescent="0.2">
      <c r="A125">
        <f>IF(Fiscalizacoes[[#This Row],[ID_FISC]]="","",Fiscalizacoes[[#This Row],[ID_FISC]])</f>
        <v>2024124</v>
      </c>
      <c r="B125" t="str">
        <f>IF(Fiscalizacoes[[#This Row],[Usuário]]="","",Fiscalizacoes[[#This Row],[Usuário]])</f>
        <v>JARDINS DO FRIO - CONDOMÍNIO CLUBE - BLOCO 13</v>
      </c>
      <c r="C125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5" s="87">
        <f>IF(Fiscalizacoes[[#This Row],[Data]]="","",Fiscalizacoes[[#This Row],[Data]])</f>
        <v>45338</v>
      </c>
      <c r="E125" t="str">
        <f>IF(Fiscalizacoes[[#This Row],[Mes_relatorio]]="","",Fiscalizacoes[[#This Row],[Mes_relatorio]])</f>
        <v>02/2024</v>
      </c>
      <c r="F125" t="str">
        <f>IF(Fiscalizacoes[[#This Row],[Func_ARPE]]="","",Fiscalizacoes[[#This Row],[Func_ARPE]])</f>
        <v>Argemiro / Marta</v>
      </c>
      <c r="G125" t="str">
        <f>IF(Fiscalizacoes[[#This Row],[Func_Copergas]]="","",Fiscalizacoes[[#This Row],[Func_Copergas]])</f>
        <v>Paulo André de Oliveira</v>
      </c>
    </row>
    <row r="126" spans="1:7" hidden="1" x14ac:dyDescent="0.2">
      <c r="A126">
        <f>IF(Fiscalizacoes[[#This Row],[ID_FISC]]="","",Fiscalizacoes[[#This Row],[ID_FISC]])</f>
        <v>2024125</v>
      </c>
      <c r="B126" t="str">
        <f>IF(Fiscalizacoes[[#This Row],[Usuário]]="","",Fiscalizacoes[[#This Row],[Usuário]])</f>
        <v>JARDINS DO FRIO - CONDOMÍNIO CLUBE - BLOCO 12</v>
      </c>
      <c r="C126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6" s="87">
        <f>IF(Fiscalizacoes[[#This Row],[Data]]="","",Fiscalizacoes[[#This Row],[Data]])</f>
        <v>45338</v>
      </c>
      <c r="E126" t="str">
        <f>IF(Fiscalizacoes[[#This Row],[Mes_relatorio]]="","",Fiscalizacoes[[#This Row],[Mes_relatorio]])</f>
        <v>02/2024</v>
      </c>
      <c r="F126" t="str">
        <f>IF(Fiscalizacoes[[#This Row],[Func_ARPE]]="","",Fiscalizacoes[[#This Row],[Func_ARPE]])</f>
        <v>Argemiro / Marta</v>
      </c>
      <c r="G126" t="str">
        <f>IF(Fiscalizacoes[[#This Row],[Func_Copergas]]="","",Fiscalizacoes[[#This Row],[Func_Copergas]])</f>
        <v>Paulo André de Oliveira</v>
      </c>
    </row>
    <row r="127" spans="1:7" hidden="1" x14ac:dyDescent="0.2">
      <c r="A127">
        <f>IF(Fiscalizacoes[[#This Row],[ID_FISC]]="","",Fiscalizacoes[[#This Row],[ID_FISC]])</f>
        <v>2024126</v>
      </c>
      <c r="B127" t="str">
        <f>IF(Fiscalizacoes[[#This Row],[Usuário]]="","",Fiscalizacoes[[#This Row],[Usuário]])</f>
        <v>JARDINS DO FRIO - CONDOMÍNIO CLUBE - BLOCO 11</v>
      </c>
      <c r="C127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7" s="87">
        <f>IF(Fiscalizacoes[[#This Row],[Data]]="","",Fiscalizacoes[[#This Row],[Data]])</f>
        <v>45338</v>
      </c>
      <c r="E127" t="str">
        <f>IF(Fiscalizacoes[[#This Row],[Mes_relatorio]]="","",Fiscalizacoes[[#This Row],[Mes_relatorio]])</f>
        <v>02/2024</v>
      </c>
      <c r="F127" t="str">
        <f>IF(Fiscalizacoes[[#This Row],[Func_ARPE]]="","",Fiscalizacoes[[#This Row],[Func_ARPE]])</f>
        <v>Argemiro / Marta</v>
      </c>
      <c r="G127" t="str">
        <f>IF(Fiscalizacoes[[#This Row],[Func_Copergas]]="","",Fiscalizacoes[[#This Row],[Func_Copergas]])</f>
        <v>Paulo André de Oliveira</v>
      </c>
    </row>
    <row r="128" spans="1:7" hidden="1" x14ac:dyDescent="0.2">
      <c r="A128">
        <f>IF(Fiscalizacoes[[#This Row],[ID_FISC]]="","",Fiscalizacoes[[#This Row],[ID_FISC]])</f>
        <v>2024127</v>
      </c>
      <c r="B128" t="str">
        <f>IF(Fiscalizacoes[[#This Row],[Usuário]]="","",Fiscalizacoes[[#This Row],[Usuário]])</f>
        <v>JARDINS DO FRIO - CONDOMÍNIO CLUBE - BLOCO 10</v>
      </c>
      <c r="C128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8" s="87">
        <f>IF(Fiscalizacoes[[#This Row],[Data]]="","",Fiscalizacoes[[#This Row],[Data]])</f>
        <v>45338</v>
      </c>
      <c r="E128" t="str">
        <f>IF(Fiscalizacoes[[#This Row],[Mes_relatorio]]="","",Fiscalizacoes[[#This Row],[Mes_relatorio]])</f>
        <v>02/2024</v>
      </c>
      <c r="F128" t="str">
        <f>IF(Fiscalizacoes[[#This Row],[Func_ARPE]]="","",Fiscalizacoes[[#This Row],[Func_ARPE]])</f>
        <v>Argemiro / Marta</v>
      </c>
      <c r="G128" t="str">
        <f>IF(Fiscalizacoes[[#This Row],[Func_Copergas]]="","",Fiscalizacoes[[#This Row],[Func_Copergas]])</f>
        <v>Paulo André de Oliveira</v>
      </c>
    </row>
    <row r="129" spans="1:7" hidden="1" x14ac:dyDescent="0.2">
      <c r="A129">
        <f>IF(Fiscalizacoes[[#This Row],[ID_FISC]]="","",Fiscalizacoes[[#This Row],[ID_FISC]])</f>
        <v>2024128</v>
      </c>
      <c r="B129" t="str">
        <f>IF(Fiscalizacoes[[#This Row],[Usuário]]="","",Fiscalizacoes[[#This Row],[Usuário]])</f>
        <v>JARDINS DO FRIO - CONDOMÍNIO CLUBE - BLOCO 09</v>
      </c>
      <c r="C129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29" s="87">
        <f>IF(Fiscalizacoes[[#This Row],[Data]]="","",Fiscalizacoes[[#This Row],[Data]])</f>
        <v>45338</v>
      </c>
      <c r="E129" t="str">
        <f>IF(Fiscalizacoes[[#This Row],[Mes_relatorio]]="","",Fiscalizacoes[[#This Row],[Mes_relatorio]])</f>
        <v>02/2024</v>
      </c>
      <c r="F129" t="str">
        <f>IF(Fiscalizacoes[[#This Row],[Func_ARPE]]="","",Fiscalizacoes[[#This Row],[Func_ARPE]])</f>
        <v>Argemiro / Marta</v>
      </c>
      <c r="G129" t="str">
        <f>IF(Fiscalizacoes[[#This Row],[Func_Copergas]]="","",Fiscalizacoes[[#This Row],[Func_Copergas]])</f>
        <v>Paulo André de Oliveira</v>
      </c>
    </row>
    <row r="130" spans="1:7" hidden="1" x14ac:dyDescent="0.2">
      <c r="A130">
        <f>IF(Fiscalizacoes[[#This Row],[ID_FISC]]="","",Fiscalizacoes[[#This Row],[ID_FISC]])</f>
        <v>2024129</v>
      </c>
      <c r="B130" t="str">
        <f>IF(Fiscalizacoes[[#This Row],[Usuário]]="","",Fiscalizacoes[[#This Row],[Usuário]])</f>
        <v>JARDINS DO FRIO - CONDOMÍNIO CLUBE - BLOCO 08</v>
      </c>
      <c r="C130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30" s="87">
        <f>IF(Fiscalizacoes[[#This Row],[Data]]="","",Fiscalizacoes[[#This Row],[Data]])</f>
        <v>45338</v>
      </c>
      <c r="E130" t="str">
        <f>IF(Fiscalizacoes[[#This Row],[Mes_relatorio]]="","",Fiscalizacoes[[#This Row],[Mes_relatorio]])</f>
        <v>02/2024</v>
      </c>
      <c r="F130" t="str">
        <f>IF(Fiscalizacoes[[#This Row],[Func_ARPE]]="","",Fiscalizacoes[[#This Row],[Func_ARPE]])</f>
        <v>Argemiro / Marta</v>
      </c>
      <c r="G130" t="str">
        <f>IF(Fiscalizacoes[[#This Row],[Func_Copergas]]="","",Fiscalizacoes[[#This Row],[Func_Copergas]])</f>
        <v>Paulo André de Oliveira</v>
      </c>
    </row>
    <row r="131" spans="1:7" hidden="1" x14ac:dyDescent="0.2">
      <c r="A131">
        <f>IF(Fiscalizacoes[[#This Row],[ID_FISC]]="","",Fiscalizacoes[[#This Row],[ID_FISC]])</f>
        <v>2024130</v>
      </c>
      <c r="B131" t="str">
        <f>IF(Fiscalizacoes[[#This Row],[Usuário]]="","",Fiscalizacoes[[#This Row],[Usuário]])</f>
        <v xml:space="preserve">ERP 378.3 </v>
      </c>
      <c r="C131" t="str">
        <f>CONCATENATE( Fiscalizacoes[[#This Row],[Logradouro]], " ", Fiscalizacoes[[#This Row],[Endereco]], ", ", Fiscalizacoes[[#This Row],[Numero]], ", ",Fiscalizacoes[[#This Row],[Bairro]], ", ",Fiscalizacoes[[#This Row],[Cidade]])</f>
        <v>Rua Veneza, 111, Jardim Paulista Baixo, Paulista</v>
      </c>
      <c r="D131" s="87">
        <f>IF(Fiscalizacoes[[#This Row],[Data]]="","",Fiscalizacoes[[#This Row],[Data]])</f>
        <v>45338</v>
      </c>
      <c r="E131" t="str">
        <f>IF(Fiscalizacoes[[#This Row],[Mes_relatorio]]="","",Fiscalizacoes[[#This Row],[Mes_relatorio]])</f>
        <v>02/2024</v>
      </c>
      <c r="F131" t="str">
        <f>IF(Fiscalizacoes[[#This Row],[Func_ARPE]]="","",Fiscalizacoes[[#This Row],[Func_ARPE]])</f>
        <v>Argemiro / Marta</v>
      </c>
      <c r="G131" t="str">
        <f>IF(Fiscalizacoes[[#This Row],[Func_Copergas]]="","",Fiscalizacoes[[#This Row],[Func_Copergas]])</f>
        <v>Paulo André de Oliveira</v>
      </c>
    </row>
    <row r="132" spans="1:7" hidden="1" x14ac:dyDescent="0.2">
      <c r="A132">
        <f>IF(Fiscalizacoes[[#This Row],[ID_FISC]]="","",Fiscalizacoes[[#This Row],[ID_FISC]])</f>
        <v>2024131</v>
      </c>
      <c r="B132" t="str">
        <f>IF(Fiscalizacoes[[#This Row],[Usuário]]="","",Fiscalizacoes[[#This Row],[Usuário]])</f>
        <v>ERP 378.4 - BOLSÃO PAULISTA 2</v>
      </c>
      <c r="C132" t="str">
        <f>CONCATENATE( Fiscalizacoes[[#This Row],[Logradouro]], " ", Fiscalizacoes[[#This Row],[Endereco]], ", ", Fiscalizacoes[[#This Row],[Numero]], ", ",Fiscalizacoes[[#This Row],[Bairro]], ", ",Fiscalizacoes[[#This Row],[Cidade]])</f>
        <v>Rodovia 15, Km 16,5, 242, Centro, Paulista</v>
      </c>
      <c r="D132" s="87">
        <f>IF(Fiscalizacoes[[#This Row],[Data]]="","",Fiscalizacoes[[#This Row],[Data]])</f>
        <v>45345</v>
      </c>
      <c r="E132" t="str">
        <f>IF(Fiscalizacoes[[#This Row],[Mes_relatorio]]="","",Fiscalizacoes[[#This Row],[Mes_relatorio]])</f>
        <v>02/2024</v>
      </c>
      <c r="F132" t="str">
        <f>IF(Fiscalizacoes[[#This Row],[Func_ARPE]]="","",Fiscalizacoes[[#This Row],[Func_ARPE]])</f>
        <v>Argemiro / Marta</v>
      </c>
      <c r="G132" t="str">
        <f>IF(Fiscalizacoes[[#This Row],[Func_Copergas]]="","",Fiscalizacoes[[#This Row],[Func_Copergas]])</f>
        <v>Paulo André de Oliveira</v>
      </c>
    </row>
    <row r="133" spans="1:7" hidden="1" x14ac:dyDescent="0.2">
      <c r="A133">
        <f>IF(Fiscalizacoes[[#This Row],[ID_FISC]]="","",Fiscalizacoes[[#This Row],[ID_FISC]])</f>
        <v>2024132</v>
      </c>
      <c r="B133" t="str">
        <f>IF(Fiscalizacoes[[#This Row],[Usuário]]="","",Fiscalizacoes[[#This Row],[Usuário]])</f>
        <v>SHOPPING NORTH WAY</v>
      </c>
      <c r="C133" t="str">
        <f>CONCATENATE( Fiscalizacoes[[#This Row],[Logradouro]], " ", Fiscalizacoes[[#This Row],[Endereco]], ", ", Fiscalizacoes[[#This Row],[Numero]], ", ",Fiscalizacoes[[#This Row],[Bairro]], ", ",Fiscalizacoes[[#This Row],[Cidade]])</f>
        <v>Rodovia 15, Km 16,5, 242, Centro, Paulista</v>
      </c>
      <c r="D133" s="87">
        <f>IF(Fiscalizacoes[[#This Row],[Data]]="","",Fiscalizacoes[[#This Row],[Data]])</f>
        <v>45345</v>
      </c>
      <c r="E133" t="str">
        <f>IF(Fiscalizacoes[[#This Row],[Mes_relatorio]]="","",Fiscalizacoes[[#This Row],[Mes_relatorio]])</f>
        <v>02/2024</v>
      </c>
      <c r="F133" t="str">
        <f>IF(Fiscalizacoes[[#This Row],[Func_ARPE]]="","",Fiscalizacoes[[#This Row],[Func_ARPE]])</f>
        <v>Argemiro / Marta</v>
      </c>
      <c r="G133" t="str">
        <f>IF(Fiscalizacoes[[#This Row],[Func_Copergas]]="","",Fiscalizacoes[[#This Row],[Func_Copergas]])</f>
        <v>Paulo André de Oliveira</v>
      </c>
    </row>
    <row r="134" spans="1:7" hidden="1" x14ac:dyDescent="0.2">
      <c r="A134">
        <f>IF(Fiscalizacoes[[#This Row],[ID_FISC]]="","",Fiscalizacoes[[#This Row],[ID_FISC]])</f>
        <v>2024133</v>
      </c>
      <c r="B134" t="str">
        <f>IF(Fiscalizacoes[[#This Row],[Usuário]]="","",Fiscalizacoes[[#This Row],[Usuário]])</f>
        <v>NORTH WAY RESIDENCE</v>
      </c>
      <c r="C134" t="str">
        <f>CONCATENATE( Fiscalizacoes[[#This Row],[Logradouro]], " ", Fiscalizacoes[[#This Row],[Endereco]], ", ", Fiscalizacoes[[#This Row],[Numero]], ", ",Fiscalizacoes[[#This Row],[Bairro]], ", ",Fiscalizacoes[[#This Row],[Cidade]])</f>
        <v>Avenida Prefeito José Eustáquio de Queiroz, 1175, Nobre, Paulista</v>
      </c>
      <c r="D134" s="87">
        <f>IF(Fiscalizacoes[[#This Row],[Data]]="","",Fiscalizacoes[[#This Row],[Data]])</f>
        <v>45345</v>
      </c>
      <c r="E134" t="str">
        <f>IF(Fiscalizacoes[[#This Row],[Mes_relatorio]]="","",Fiscalizacoes[[#This Row],[Mes_relatorio]])</f>
        <v>02/2024</v>
      </c>
      <c r="F134" t="str">
        <f>IF(Fiscalizacoes[[#This Row],[Func_ARPE]]="","",Fiscalizacoes[[#This Row],[Func_ARPE]])</f>
        <v>Argemiro / Marta</v>
      </c>
      <c r="G134" t="str">
        <f>IF(Fiscalizacoes[[#This Row],[Func_Copergas]]="","",Fiscalizacoes[[#This Row],[Func_Copergas]])</f>
        <v>Paulo André de Oliveira</v>
      </c>
    </row>
    <row r="135" spans="1:7" hidden="1" x14ac:dyDescent="0.2">
      <c r="A135">
        <f>IF(Fiscalizacoes[[#This Row],[ID_FISC]]="","",Fiscalizacoes[[#This Row],[ID_FISC]])</f>
        <v>2024134</v>
      </c>
      <c r="B135" t="str">
        <f>IF(Fiscalizacoes[[#This Row],[Usuário]]="","",Fiscalizacoes[[#This Row],[Usuário]])</f>
        <v>POSTO PERIMETRAL LTDA</v>
      </c>
      <c r="C135" t="str">
        <f>CONCATENATE( Fiscalizacoes[[#This Row],[Logradouro]], " ", Fiscalizacoes[[#This Row],[Endereco]], ", ", Fiscalizacoes[[#This Row],[Numero]], ", ",Fiscalizacoes[[#This Row],[Bairro]], ", ",Fiscalizacoes[[#This Row],[Cidade]])</f>
        <v>Rua Canoas, 44, Jaguaribe Paratibe, Paulista</v>
      </c>
      <c r="D135" s="87">
        <f>IF(Fiscalizacoes[[#This Row],[Data]]="","",Fiscalizacoes[[#This Row],[Data]])</f>
        <v>45345</v>
      </c>
      <c r="E135" t="str">
        <f>IF(Fiscalizacoes[[#This Row],[Mes_relatorio]]="","",Fiscalizacoes[[#This Row],[Mes_relatorio]])</f>
        <v>02/2024</v>
      </c>
      <c r="F135" t="str">
        <f>IF(Fiscalizacoes[[#This Row],[Func_ARPE]]="","",Fiscalizacoes[[#This Row],[Func_ARPE]])</f>
        <v>Argemiro / Marta</v>
      </c>
      <c r="G135" t="str">
        <f>IF(Fiscalizacoes[[#This Row],[Func_Copergas]]="","",Fiscalizacoes[[#This Row],[Func_Copergas]])</f>
        <v>Paulo André de Oliveira</v>
      </c>
    </row>
    <row r="136" spans="1:7" hidden="1" x14ac:dyDescent="0.2">
      <c r="A136">
        <f>IF(Fiscalizacoes[[#This Row],[ID_FISC]]="","",Fiscalizacoes[[#This Row],[ID_FISC]])</f>
        <v>2024135</v>
      </c>
      <c r="B136" t="str">
        <f>IF(Fiscalizacoes[[#This Row],[Usuário]]="","",Fiscalizacoes[[#This Row],[Usuário]])</f>
        <v>F.M. COM. E DERIVADOS DE PETRÓLEO LTDA</v>
      </c>
      <c r="C136" t="str">
        <f>CONCATENATE( Fiscalizacoes[[#This Row],[Logradouro]], " ", Fiscalizacoes[[#This Row],[Endereco]], ", ", Fiscalizacoes[[#This Row],[Numero]], ", ",Fiscalizacoes[[#This Row],[Bairro]], ", ",Fiscalizacoes[[#This Row],[Cidade]])</f>
        <v>Avenida Senador Salgado Filho, 18, Centro, Paulista</v>
      </c>
      <c r="D136" s="87">
        <f>IF(Fiscalizacoes[[#This Row],[Data]]="","",Fiscalizacoes[[#This Row],[Data]])</f>
        <v>45345</v>
      </c>
      <c r="E136" t="str">
        <f>IF(Fiscalizacoes[[#This Row],[Mes_relatorio]]="","",Fiscalizacoes[[#This Row],[Mes_relatorio]])</f>
        <v>02/2024</v>
      </c>
      <c r="F136" t="str">
        <f>IF(Fiscalizacoes[[#This Row],[Func_ARPE]]="","",Fiscalizacoes[[#This Row],[Func_ARPE]])</f>
        <v>Argemiro / Marta</v>
      </c>
      <c r="G136" t="str">
        <f>IF(Fiscalizacoes[[#This Row],[Func_Copergas]]="","",Fiscalizacoes[[#This Row],[Func_Copergas]])</f>
        <v>Paulo André de Oliveira</v>
      </c>
    </row>
    <row r="137" spans="1:7" hidden="1" x14ac:dyDescent="0.2">
      <c r="A137">
        <f>IF(Fiscalizacoes[[#This Row],[ID_FISC]]="","",Fiscalizacoes[[#This Row],[ID_FISC]])</f>
        <v>2024136</v>
      </c>
      <c r="B137" t="str">
        <f>IF(Fiscalizacoes[[#This Row],[Usuário]]="","",Fiscalizacoes[[#This Row],[Usuário]])</f>
        <v>AUTO POSTO NATAL LTDA</v>
      </c>
      <c r="C137" t="str">
        <f>CONCATENATE( Fiscalizacoes[[#This Row],[Logradouro]], " ", Fiscalizacoes[[#This Row],[Endereco]], ", ", Fiscalizacoes[[#This Row],[Numero]], ", ",Fiscalizacoes[[#This Row],[Bairro]], ", ",Fiscalizacoes[[#This Row],[Cidade]])</f>
        <v>Rua Rosarinho, 275, Centro, Paulista</v>
      </c>
      <c r="D137" s="87">
        <f>IF(Fiscalizacoes[[#This Row],[Data]]="","",Fiscalizacoes[[#This Row],[Data]])</f>
        <v>45345</v>
      </c>
      <c r="E137" t="str">
        <f>IF(Fiscalizacoes[[#This Row],[Mes_relatorio]]="","",Fiscalizacoes[[#This Row],[Mes_relatorio]])</f>
        <v>02/2024</v>
      </c>
      <c r="F137" t="str">
        <f>IF(Fiscalizacoes[[#This Row],[Func_ARPE]]="","",Fiscalizacoes[[#This Row],[Func_ARPE]])</f>
        <v>Argemiro / Marta</v>
      </c>
      <c r="G137" t="str">
        <f>IF(Fiscalizacoes[[#This Row],[Func_Copergas]]="","",Fiscalizacoes[[#This Row],[Func_Copergas]])</f>
        <v>Paulo André de Oliveira</v>
      </c>
    </row>
    <row r="138" spans="1:7" hidden="1" x14ac:dyDescent="0.2">
      <c r="A138">
        <f>IF(Fiscalizacoes[[#This Row],[ID_FISC]]="","",Fiscalizacoes[[#This Row],[ID_FISC]])</f>
        <v>2024137</v>
      </c>
      <c r="B138" t="str">
        <f>IF(Fiscalizacoes[[#This Row],[Usuário]]="","",Fiscalizacoes[[#This Row],[Usuário]])</f>
        <v>ALAMEDA DO FRIO - CONDOMÍNIO CLUBE</v>
      </c>
      <c r="C138" t="str">
        <f>CONCATENATE( Fiscalizacoes[[#This Row],[Logradouro]], " ", Fiscalizacoes[[#This Row],[Endereco]], ", ", Fiscalizacoes[[#This Row],[Numero]], ", ",Fiscalizacoes[[#This Row],[Bairro]], ", ",Fiscalizacoes[[#This Row],[Cidade]])</f>
        <v>Rua Almirante Tamandaré, 3460, Aurora, Paulista</v>
      </c>
      <c r="D138" s="87">
        <f>IF(Fiscalizacoes[[#This Row],[Data]]="","",Fiscalizacoes[[#This Row],[Data]])</f>
        <v>45345</v>
      </c>
      <c r="E138" t="str">
        <f>IF(Fiscalizacoes[[#This Row],[Mes_relatorio]]="","",Fiscalizacoes[[#This Row],[Mes_relatorio]])</f>
        <v>02/2024</v>
      </c>
      <c r="F138" t="str">
        <f>IF(Fiscalizacoes[[#This Row],[Func_ARPE]]="","",Fiscalizacoes[[#This Row],[Func_ARPE]])</f>
        <v>Argemiro / Marta</v>
      </c>
      <c r="G138" t="str">
        <f>IF(Fiscalizacoes[[#This Row],[Func_Copergas]]="","",Fiscalizacoes[[#This Row],[Func_Copergas]])</f>
        <v>Paulo André de Oliveira</v>
      </c>
    </row>
    <row r="139" spans="1:7" hidden="1" x14ac:dyDescent="0.2">
      <c r="A139">
        <f>IF(Fiscalizacoes[[#This Row],[ID_FISC]]="","",Fiscalizacoes[[#This Row],[ID_FISC]])</f>
        <v>2024138</v>
      </c>
      <c r="B139" t="str">
        <f>IF(Fiscalizacoes[[#This Row],[Usuário]]="","",Fiscalizacoes[[#This Row],[Usuário]])</f>
        <v>VILA DO FRIO - CONDOMÍNIO CLUBE</v>
      </c>
      <c r="C139" t="str">
        <f>CONCATENATE( Fiscalizacoes[[#This Row],[Logradouro]], " ", Fiscalizacoes[[#This Row],[Endereco]], ", ", Fiscalizacoes[[#This Row],[Numero]], ", ",Fiscalizacoes[[#This Row],[Bairro]], ", ",Fiscalizacoes[[#This Row],[Cidade]])</f>
        <v>Rua Almirante Tamandaré, 3425, Aurora, Paulista</v>
      </c>
      <c r="D139" s="87">
        <f>IF(Fiscalizacoes[[#This Row],[Data]]="","",Fiscalizacoes[[#This Row],[Data]])</f>
        <v>45345</v>
      </c>
      <c r="E139" t="str">
        <f>IF(Fiscalizacoes[[#This Row],[Mes_relatorio]]="","",Fiscalizacoes[[#This Row],[Mes_relatorio]])</f>
        <v>02/2024</v>
      </c>
      <c r="F139" t="str">
        <f>IF(Fiscalizacoes[[#This Row],[Func_ARPE]]="","",Fiscalizacoes[[#This Row],[Func_ARPE]])</f>
        <v>Argemiro / Marta</v>
      </c>
      <c r="G139" t="str">
        <f>IF(Fiscalizacoes[[#This Row],[Func_Copergas]]="","",Fiscalizacoes[[#This Row],[Func_Copergas]])</f>
        <v>Paulo André de Oliveira</v>
      </c>
    </row>
    <row r="140" spans="1:7" hidden="1" x14ac:dyDescent="0.2">
      <c r="A140">
        <f>IF(Fiscalizacoes[[#This Row],[ID_FISC]]="","",Fiscalizacoes[[#This Row],[ID_FISC]])</f>
        <v>2024139</v>
      </c>
      <c r="B140" t="str">
        <f>IF(Fiscalizacoes[[#This Row],[Usuário]]="","",Fiscalizacoes[[#This Row],[Usuário]])</f>
        <v>ECOVIP COMÉRCIO DE COMBUSTÍVEIS LTDA</v>
      </c>
      <c r="C140" t="str">
        <f>CONCATENATE( Fiscalizacoes[[#This Row],[Logradouro]], " ", Fiscalizacoes[[#This Row],[Endereco]], ", ", Fiscalizacoes[[#This Row],[Numero]], ", ",Fiscalizacoes[[#This Row],[Bairro]], ", ",Fiscalizacoes[[#This Row],[Cidade]])</f>
        <v>Avenida Delmiro Gouveia , 335, Paratibe, Paulista</v>
      </c>
      <c r="D140" s="87">
        <f>IF(Fiscalizacoes[[#This Row],[Data]]="","",Fiscalizacoes[[#This Row],[Data]])</f>
        <v>45345</v>
      </c>
      <c r="E140" t="str">
        <f>IF(Fiscalizacoes[[#This Row],[Mes_relatorio]]="","",Fiscalizacoes[[#This Row],[Mes_relatorio]])</f>
        <v>02/2024</v>
      </c>
      <c r="F140" t="str">
        <f>IF(Fiscalizacoes[[#This Row],[Func_ARPE]]="","",Fiscalizacoes[[#This Row],[Func_ARPE]])</f>
        <v>Argemiro / Marta</v>
      </c>
      <c r="G140" t="str">
        <f>IF(Fiscalizacoes[[#This Row],[Func_Copergas]]="","",Fiscalizacoes[[#This Row],[Func_Copergas]])</f>
        <v>Paulo André de Oliveira</v>
      </c>
    </row>
    <row r="141" spans="1:7" hidden="1" x14ac:dyDescent="0.2">
      <c r="A141">
        <f>IF(Fiscalizacoes[[#This Row],[ID_FISC]]="","",Fiscalizacoes[[#This Row],[ID_FISC]])</f>
        <v>2024140</v>
      </c>
      <c r="B141" t="str">
        <f>IF(Fiscalizacoes[[#This Row],[Usuário]]="","",Fiscalizacoes[[#This Row],[Usuário]])</f>
        <v>ERP 378.6 - BOLSÃO ABREU E LIMA</v>
      </c>
      <c r="C141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Nilo Coelho, 693, Distrito Industrial, Abreu e lima</v>
      </c>
      <c r="D141" s="87">
        <f>IF(Fiscalizacoes[[#This Row],[Data]]="","",Fiscalizacoes[[#This Row],[Data]])</f>
        <v>45345</v>
      </c>
      <c r="E141" t="str">
        <f>IF(Fiscalizacoes[[#This Row],[Mes_relatorio]]="","",Fiscalizacoes[[#This Row],[Mes_relatorio]])</f>
        <v>02/2024</v>
      </c>
      <c r="F141" t="str">
        <f>IF(Fiscalizacoes[[#This Row],[Func_ARPE]]="","",Fiscalizacoes[[#This Row],[Func_ARPE]])</f>
        <v>Argemiro / Marta</v>
      </c>
      <c r="G141" t="str">
        <f>IF(Fiscalizacoes[[#This Row],[Func_Copergas]]="","",Fiscalizacoes[[#This Row],[Func_Copergas]])</f>
        <v>Paulo André de Oliveira</v>
      </c>
    </row>
    <row r="142" spans="1:7" hidden="1" x14ac:dyDescent="0.2">
      <c r="A142">
        <f>IF(Fiscalizacoes[[#This Row],[ID_FISC]]="","",Fiscalizacoes[[#This Row],[ID_FISC]])</f>
        <v>2024141</v>
      </c>
      <c r="B142" t="str">
        <f>IF(Fiscalizacoes[[#This Row],[Usuário]]="","",Fiscalizacoes[[#This Row],[Usuário]])</f>
        <v>PROBENE FOODS INDUSTRIA E COMÉRCIO DE ALIMENTOS LTDA</v>
      </c>
      <c r="C142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Nilo Coelho, 693, Distrito Industrial, Abreu e lima</v>
      </c>
      <c r="D142" s="87">
        <f>IF(Fiscalizacoes[[#This Row],[Data]]="","",Fiscalizacoes[[#This Row],[Data]])</f>
        <v>45345</v>
      </c>
      <c r="E142" t="str">
        <f>IF(Fiscalizacoes[[#This Row],[Mes_relatorio]]="","",Fiscalizacoes[[#This Row],[Mes_relatorio]])</f>
        <v>02/2024</v>
      </c>
      <c r="F142" t="str">
        <f>IF(Fiscalizacoes[[#This Row],[Func_ARPE]]="","",Fiscalizacoes[[#This Row],[Func_ARPE]])</f>
        <v>Argemiro / Marta</v>
      </c>
      <c r="G142" t="str">
        <f>IF(Fiscalizacoes[[#This Row],[Func_Copergas]]="","",Fiscalizacoes[[#This Row],[Func_Copergas]])</f>
        <v>Paulo André de Oliveira</v>
      </c>
    </row>
    <row r="143" spans="1:7" hidden="1" x14ac:dyDescent="0.2">
      <c r="A143">
        <f>IF(Fiscalizacoes[[#This Row],[ID_FISC]]="","",Fiscalizacoes[[#This Row],[ID_FISC]])</f>
        <v>2024142</v>
      </c>
      <c r="B143" t="str">
        <f>IF(Fiscalizacoes[[#This Row],[Usuário]]="","",Fiscalizacoes[[#This Row],[Usuário]])</f>
        <v>ZECA'S - INDÚSTRIA DE SORVETES E DERIVADOS</v>
      </c>
      <c r="C143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Nilo Coelho, 417, Distrito Industrial, Abreu e lima</v>
      </c>
      <c r="D143" s="87">
        <f>IF(Fiscalizacoes[[#This Row],[Data]]="","",Fiscalizacoes[[#This Row],[Data]])</f>
        <v>45345</v>
      </c>
      <c r="E143" t="str">
        <f>IF(Fiscalizacoes[[#This Row],[Mes_relatorio]]="","",Fiscalizacoes[[#This Row],[Mes_relatorio]])</f>
        <v>02/2024</v>
      </c>
      <c r="F143" t="str">
        <f>IF(Fiscalizacoes[[#This Row],[Func_ARPE]]="","",Fiscalizacoes[[#This Row],[Func_ARPE]])</f>
        <v>Argemiro / Marta</v>
      </c>
      <c r="G143" t="str">
        <f>IF(Fiscalizacoes[[#This Row],[Func_Copergas]]="","",Fiscalizacoes[[#This Row],[Func_Copergas]])</f>
        <v>Paulo André de Oliveira</v>
      </c>
    </row>
    <row r="144" spans="1:7" hidden="1" x14ac:dyDescent="0.2">
      <c r="A144">
        <f>IF(Fiscalizacoes[[#This Row],[ID_FISC]]="","",Fiscalizacoes[[#This Row],[ID_FISC]])</f>
        <v>2024143</v>
      </c>
      <c r="B144" t="str">
        <f>IF(Fiscalizacoes[[#This Row],[Usuário]]="","",Fiscalizacoes[[#This Row],[Usuário]])</f>
        <v>ARBO PLASTICOS ROTOMOLDADOS</v>
      </c>
      <c r="C144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Nilo Coelho, 728, Distrito Industrial, Abreu e lima</v>
      </c>
      <c r="D144" s="87">
        <f>IF(Fiscalizacoes[[#This Row],[Data]]="","",Fiscalizacoes[[#This Row],[Data]])</f>
        <v>45345</v>
      </c>
      <c r="E144" t="str">
        <f>IF(Fiscalizacoes[[#This Row],[Mes_relatorio]]="","",Fiscalizacoes[[#This Row],[Mes_relatorio]])</f>
        <v>02/2024</v>
      </c>
      <c r="F144" t="str">
        <f>IF(Fiscalizacoes[[#This Row],[Func_ARPE]]="","",Fiscalizacoes[[#This Row],[Func_ARPE]])</f>
        <v>Argemiro / Marta</v>
      </c>
      <c r="G144" t="str">
        <f>IF(Fiscalizacoes[[#This Row],[Func_Copergas]]="","",Fiscalizacoes[[#This Row],[Func_Copergas]])</f>
        <v>Paulo André de Oliveira</v>
      </c>
    </row>
    <row r="145" spans="1:7" hidden="1" x14ac:dyDescent="0.2">
      <c r="A145">
        <f>IF(Fiscalizacoes[[#This Row],[ID_FISC]]="","",Fiscalizacoes[[#This Row],[ID_FISC]])</f>
        <v>2024144</v>
      </c>
      <c r="B145" t="str">
        <f>IF(Fiscalizacoes[[#This Row],[Usuário]]="","",Fiscalizacoes[[#This Row],[Usuário]])</f>
        <v>VIEIRA E RABELO LTDA</v>
      </c>
      <c r="C145" t="str">
        <f>CONCATENATE( Fiscalizacoes[[#This Row],[Logradouro]], " ", Fiscalizacoes[[#This Row],[Endereco]], ", ", Fiscalizacoes[[#This Row],[Numero]], ", ",Fiscalizacoes[[#This Row],[Bairro]], ", ",Fiscalizacoes[[#This Row],[Cidade]])</f>
        <v>Avenida Cícero Batista de Oliveira, S/N, Prado, Gravatá</v>
      </c>
      <c r="D145" s="87">
        <f>IF(Fiscalizacoes[[#This Row],[Data]]="","",Fiscalizacoes[[#This Row],[Data]])</f>
        <v>45351</v>
      </c>
      <c r="E145" t="str">
        <f>IF(Fiscalizacoes[[#This Row],[Mes_relatorio]]="","",Fiscalizacoes[[#This Row],[Mes_relatorio]])</f>
        <v>02/2024</v>
      </c>
      <c r="F145" t="str">
        <f>IF(Fiscalizacoes[[#This Row],[Func_ARPE]]="","",Fiscalizacoes[[#This Row],[Func_ARPE]])</f>
        <v>Alexandre / Argemiro</v>
      </c>
      <c r="G145" t="str">
        <f>IF(Fiscalizacoes[[#This Row],[Func_Copergas]]="","",Fiscalizacoes[[#This Row],[Func_Copergas]])</f>
        <v>Lindenbergue Silva Leite Neto</v>
      </c>
    </row>
    <row r="146" spans="1:7" hidden="1" x14ac:dyDescent="0.2">
      <c r="A146">
        <f>IF(Fiscalizacoes[[#This Row],[ID_FISC]]="","",Fiscalizacoes[[#This Row],[ID_FISC]])</f>
        <v>2024145</v>
      </c>
      <c r="B146" t="str">
        <f>IF(Fiscalizacoes[[#This Row],[Usuário]]="","",Fiscalizacoes[[#This Row],[Usuário]])</f>
        <v>ERP 402.3 - GRAVATÁ</v>
      </c>
      <c r="C146" t="str">
        <f>CONCATENATE( Fiscalizacoes[[#This Row],[Logradouro]], " ", Fiscalizacoes[[#This Row],[Endereco]], ", ", Fiscalizacoes[[#This Row],[Numero]], ", ",Fiscalizacoes[[#This Row],[Bairro]], ", ",Fiscalizacoes[[#This Row],[Cidade]])</f>
        <v>Avenida Cícero Batista de Oliveira, S/N, Prado, Gravatá</v>
      </c>
      <c r="D146" s="87">
        <f>IF(Fiscalizacoes[[#This Row],[Data]]="","",Fiscalizacoes[[#This Row],[Data]])</f>
        <v>45351</v>
      </c>
      <c r="E146" t="str">
        <f>IF(Fiscalizacoes[[#This Row],[Mes_relatorio]]="","",Fiscalizacoes[[#This Row],[Mes_relatorio]])</f>
        <v>02/2024</v>
      </c>
      <c r="F146" t="str">
        <f>IF(Fiscalizacoes[[#This Row],[Func_ARPE]]="","",Fiscalizacoes[[#This Row],[Func_ARPE]])</f>
        <v>Alexandre / Argemiro</v>
      </c>
      <c r="G146" t="str">
        <f>IF(Fiscalizacoes[[#This Row],[Func_Copergas]]="","",Fiscalizacoes[[#This Row],[Func_Copergas]])</f>
        <v>Lindenbergue Silva Leite Neto</v>
      </c>
    </row>
    <row r="147" spans="1:7" hidden="1" x14ac:dyDescent="0.2">
      <c r="A147">
        <f>IF(Fiscalizacoes[[#This Row],[ID_FISC]]="","",Fiscalizacoes[[#This Row],[ID_FISC]])</f>
        <v>2024146</v>
      </c>
      <c r="B147" t="str">
        <f>IF(Fiscalizacoes[[#This Row],[Usuário]]="","",Fiscalizacoes[[#This Row],[Usuário]])</f>
        <v>POSTO ALPES SUÍÇO LTDA</v>
      </c>
      <c r="C147" t="str">
        <f>CONCATENATE( Fiscalizacoes[[#This Row],[Logradouro]], " ", Fiscalizacoes[[#This Row],[Endereco]], ", ", Fiscalizacoes[[#This Row],[Numero]], ", ",Fiscalizacoes[[#This Row],[Bairro]], ", ",Fiscalizacoes[[#This Row],[Cidade]])</f>
        <v>Avenida Cícero Batista de Oliveira, 2272, Novo Gravatá, Gravatá</v>
      </c>
      <c r="D147" s="87">
        <f>IF(Fiscalizacoes[[#This Row],[Data]]="","",Fiscalizacoes[[#This Row],[Data]])</f>
        <v>45351</v>
      </c>
      <c r="E147" t="str">
        <f>IF(Fiscalizacoes[[#This Row],[Mes_relatorio]]="","",Fiscalizacoes[[#This Row],[Mes_relatorio]])</f>
        <v>02/2024</v>
      </c>
      <c r="F147" t="str">
        <f>IF(Fiscalizacoes[[#This Row],[Func_ARPE]]="","",Fiscalizacoes[[#This Row],[Func_ARPE]])</f>
        <v>Alexandre / Argemiro</v>
      </c>
      <c r="G147" t="str">
        <f>IF(Fiscalizacoes[[#This Row],[Func_Copergas]]="","",Fiscalizacoes[[#This Row],[Func_Copergas]])</f>
        <v>Lindenbergue Silva Leite Neto</v>
      </c>
    </row>
    <row r="148" spans="1:7" hidden="1" x14ac:dyDescent="0.2">
      <c r="A148">
        <f>IF(Fiscalizacoes[[#This Row],[ID_FISC]]="","",Fiscalizacoes[[#This Row],[ID_FISC]])</f>
        <v>2024147</v>
      </c>
      <c r="B148" t="str">
        <f>IF(Fiscalizacoes[[#This Row],[Usuário]]="","",Fiscalizacoes[[#This Row],[Usuário]])</f>
        <v>PIPOCAS GRAVATÁ (EX-NORDICAL E FGAL)</v>
      </c>
      <c r="C148" t="str">
        <f>CONCATENATE( Fiscalizacoes[[#This Row],[Logradouro]], " ", Fiscalizacoes[[#This Row],[Endereco]], ", ", Fiscalizacoes[[#This Row],[Numero]], ", ",Fiscalizacoes[[#This Row],[Bairro]], ", ",Fiscalizacoes[[#This Row],[Cidade]])</f>
        <v>Avenida Brasil, 27 / 61, Alpes Suíços, Gravatá</v>
      </c>
      <c r="D148" s="87">
        <f>IF(Fiscalizacoes[[#This Row],[Data]]="","",Fiscalizacoes[[#This Row],[Data]])</f>
        <v>45351</v>
      </c>
      <c r="E148" t="str">
        <f>IF(Fiscalizacoes[[#This Row],[Mes_relatorio]]="","",Fiscalizacoes[[#This Row],[Mes_relatorio]])</f>
        <v>02/2024</v>
      </c>
      <c r="F148" t="str">
        <f>IF(Fiscalizacoes[[#This Row],[Func_ARPE]]="","",Fiscalizacoes[[#This Row],[Func_ARPE]])</f>
        <v>Alexandre / Argemiro</v>
      </c>
      <c r="G148" t="str">
        <f>IF(Fiscalizacoes[[#This Row],[Func_Copergas]]="","",Fiscalizacoes[[#This Row],[Func_Copergas]])</f>
        <v>Lindenbergue Silva Leite Neto</v>
      </c>
    </row>
    <row r="149" spans="1:7" hidden="1" x14ac:dyDescent="0.2">
      <c r="A149">
        <f>IF(Fiscalizacoes[[#This Row],[ID_FISC]]="","",Fiscalizacoes[[#This Row],[ID_FISC]])</f>
        <v>2024148</v>
      </c>
      <c r="B149" t="str">
        <f>IF(Fiscalizacoes[[#This Row],[Usuário]]="","",Fiscalizacoes[[#This Row],[Usuário]])</f>
        <v>EMPÓRIO RESERVA DO PAIVA - CR</v>
      </c>
      <c r="C149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49" s="87">
        <f>IF(Fiscalizacoes[[#This Row],[Data]]="","",Fiscalizacoes[[#This Row],[Data]])</f>
        <v>45359</v>
      </c>
      <c r="E149" t="str">
        <f>IF(Fiscalizacoes[[#This Row],[Mes_relatorio]]="","",Fiscalizacoes[[#This Row],[Mes_relatorio]])</f>
        <v>03/2024</v>
      </c>
      <c r="F149" t="str">
        <f>IF(Fiscalizacoes[[#This Row],[Func_ARPE]]="","",Fiscalizacoes[[#This Row],[Func_ARPE]])</f>
        <v>Argemiro / João</v>
      </c>
      <c r="G149" t="str">
        <f>IF(Fiscalizacoes[[#This Row],[Func_Copergas]]="","",Fiscalizacoes[[#This Row],[Func_Copergas]])</f>
        <v>Bruno Santos Assunção</v>
      </c>
    </row>
    <row r="150" spans="1:7" hidden="1" x14ac:dyDescent="0.2">
      <c r="A150">
        <f>IF(Fiscalizacoes[[#This Row],[ID_FISC]]="","",Fiscalizacoes[[#This Row],[ID_FISC]])</f>
        <v>2024149</v>
      </c>
      <c r="B150" t="str">
        <f>IF(Fiscalizacoes[[#This Row],[Usuário]]="","",Fiscalizacoes[[#This Row],[Usuário]])</f>
        <v>BLACK JAPA ORIENTAL FOOD</v>
      </c>
      <c r="C150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50" s="87">
        <f>IF(Fiscalizacoes[[#This Row],[Data]]="","",Fiscalizacoes[[#This Row],[Data]])</f>
        <v>45359</v>
      </c>
      <c r="E150" t="str">
        <f>IF(Fiscalizacoes[[#This Row],[Mes_relatorio]]="","",Fiscalizacoes[[#This Row],[Mes_relatorio]])</f>
        <v>03/2024</v>
      </c>
      <c r="F150" t="str">
        <f>IF(Fiscalizacoes[[#This Row],[Func_ARPE]]="","",Fiscalizacoes[[#This Row],[Func_ARPE]])</f>
        <v>Argemiro / João</v>
      </c>
      <c r="G150" t="str">
        <f>IF(Fiscalizacoes[[#This Row],[Func_Copergas]]="","",Fiscalizacoes[[#This Row],[Func_Copergas]])</f>
        <v>Bruno Santos Assunção</v>
      </c>
    </row>
    <row r="151" spans="1:7" hidden="1" x14ac:dyDescent="0.2">
      <c r="A151">
        <f>IF(Fiscalizacoes[[#This Row],[ID_FISC]]="","",Fiscalizacoes[[#This Row],[ID_FISC]])</f>
        <v>2024150</v>
      </c>
      <c r="B151" t="str">
        <f>IF(Fiscalizacoes[[#This Row],[Usuário]]="","",Fiscalizacoes[[#This Row],[Usuário]])</f>
        <v>RESTAURANTE BIJUPIRÁ</v>
      </c>
      <c r="C151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51" s="87">
        <f>IF(Fiscalizacoes[[#This Row],[Data]]="","",Fiscalizacoes[[#This Row],[Data]])</f>
        <v>45359</v>
      </c>
      <c r="E151" t="str">
        <f>IF(Fiscalizacoes[[#This Row],[Mes_relatorio]]="","",Fiscalizacoes[[#This Row],[Mes_relatorio]])</f>
        <v>03/2024</v>
      </c>
      <c r="F151" t="str">
        <f>IF(Fiscalizacoes[[#This Row],[Func_ARPE]]="","",Fiscalizacoes[[#This Row],[Func_ARPE]])</f>
        <v>Argemiro / João</v>
      </c>
      <c r="G151" t="str">
        <f>IF(Fiscalizacoes[[#This Row],[Func_Copergas]]="","",Fiscalizacoes[[#This Row],[Func_Copergas]])</f>
        <v>Bruno Santos Assunção</v>
      </c>
    </row>
    <row r="152" spans="1:7" hidden="1" x14ac:dyDescent="0.2">
      <c r="A152">
        <f>IF(Fiscalizacoes[[#This Row],[ID_FISC]]="","",Fiscalizacoes[[#This Row],[ID_FISC]])</f>
        <v>2024151</v>
      </c>
      <c r="B152" t="str">
        <f>IF(Fiscalizacoes[[#This Row],[Usuário]]="","",Fiscalizacoes[[#This Row],[Usuário]])</f>
        <v>PADOCA DO PAIVA</v>
      </c>
      <c r="C152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52" s="87">
        <f>IF(Fiscalizacoes[[#This Row],[Data]]="","",Fiscalizacoes[[#This Row],[Data]])</f>
        <v>45359</v>
      </c>
      <c r="E152" t="str">
        <f>IF(Fiscalizacoes[[#This Row],[Mes_relatorio]]="","",Fiscalizacoes[[#This Row],[Mes_relatorio]])</f>
        <v>03/2024</v>
      </c>
      <c r="F152" t="str">
        <f>IF(Fiscalizacoes[[#This Row],[Func_ARPE]]="","",Fiscalizacoes[[#This Row],[Func_ARPE]])</f>
        <v>Argemiro / João</v>
      </c>
      <c r="G152" t="str">
        <f>IF(Fiscalizacoes[[#This Row],[Func_Copergas]]="","",Fiscalizacoes[[#This Row],[Func_Copergas]])</f>
        <v>Bruno Santos Assunção</v>
      </c>
    </row>
    <row r="153" spans="1:7" hidden="1" x14ac:dyDescent="0.2">
      <c r="A153">
        <f>IF(Fiscalizacoes[[#This Row],[ID_FISC]]="","",Fiscalizacoes[[#This Row],[ID_FISC]])</f>
        <v>2024152</v>
      </c>
      <c r="B153" t="str">
        <f>IF(Fiscalizacoes[[#This Row],[Usuário]]="","",Fiscalizacoes[[#This Row],[Usuário]])</f>
        <v>ACQUA SPIRIT</v>
      </c>
      <c r="C153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53" s="87">
        <f>IF(Fiscalizacoes[[#This Row],[Data]]="","",Fiscalizacoes[[#This Row],[Data]])</f>
        <v>45359</v>
      </c>
      <c r="E153" t="str">
        <f>IF(Fiscalizacoes[[#This Row],[Mes_relatorio]]="","",Fiscalizacoes[[#This Row],[Mes_relatorio]])</f>
        <v>03/2024</v>
      </c>
      <c r="F153" t="str">
        <f>IF(Fiscalizacoes[[#This Row],[Func_ARPE]]="","",Fiscalizacoes[[#This Row],[Func_ARPE]])</f>
        <v>Argemiro / João</v>
      </c>
      <c r="G153" t="str">
        <f>IF(Fiscalizacoes[[#This Row],[Func_Copergas]]="","",Fiscalizacoes[[#This Row],[Func_Copergas]])</f>
        <v>Bruno Santos Assunção</v>
      </c>
    </row>
    <row r="154" spans="1:7" hidden="1" x14ac:dyDescent="0.2">
      <c r="A154">
        <f>IF(Fiscalizacoes[[#This Row],[ID_FISC]]="","",Fiscalizacoes[[#This Row],[ID_FISC]])</f>
        <v>2024153</v>
      </c>
      <c r="B154" t="str">
        <f>IF(Fiscalizacoes[[#This Row],[Usuário]]="","",Fiscalizacoes[[#This Row],[Usuário]])</f>
        <v>PIZZA DO PEDAÇO</v>
      </c>
      <c r="C154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54" s="87">
        <f>IF(Fiscalizacoes[[#This Row],[Data]]="","",Fiscalizacoes[[#This Row],[Data]])</f>
        <v>45359</v>
      </c>
      <c r="E154" t="str">
        <f>IF(Fiscalizacoes[[#This Row],[Mes_relatorio]]="","",Fiscalizacoes[[#This Row],[Mes_relatorio]])</f>
        <v>03/2024</v>
      </c>
      <c r="F154" t="str">
        <f>IF(Fiscalizacoes[[#This Row],[Func_ARPE]]="","",Fiscalizacoes[[#This Row],[Func_ARPE]])</f>
        <v>Argemiro / João</v>
      </c>
      <c r="G154" t="str">
        <f>IF(Fiscalizacoes[[#This Row],[Func_Copergas]]="","",Fiscalizacoes[[#This Row],[Func_Copergas]])</f>
        <v>Bruno Santos Assunção</v>
      </c>
    </row>
    <row r="155" spans="1:7" hidden="1" x14ac:dyDescent="0.2">
      <c r="A155">
        <f>IF(Fiscalizacoes[[#This Row],[ID_FISC]]="","",Fiscalizacoes[[#This Row],[ID_FISC]])</f>
        <v>2024154</v>
      </c>
      <c r="B155" t="str">
        <f>IF(Fiscalizacoes[[#This Row],[Usuário]]="","",Fiscalizacoes[[#This Row],[Usuário]])</f>
        <v>CONDOMÍNIO TERRAÇO LAGUNA - CR</v>
      </c>
      <c r="C15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55" s="87">
        <f>IF(Fiscalizacoes[[#This Row],[Data]]="","",Fiscalizacoes[[#This Row],[Data]])</f>
        <v>45359</v>
      </c>
      <c r="E155" t="str">
        <f>IF(Fiscalizacoes[[#This Row],[Mes_relatorio]]="","",Fiscalizacoes[[#This Row],[Mes_relatorio]])</f>
        <v>03/2024</v>
      </c>
      <c r="F155" t="str">
        <f>IF(Fiscalizacoes[[#This Row],[Func_ARPE]]="","",Fiscalizacoes[[#This Row],[Func_ARPE]])</f>
        <v>Argemiro / João</v>
      </c>
      <c r="G155" t="str">
        <f>IF(Fiscalizacoes[[#This Row],[Func_Copergas]]="","",Fiscalizacoes[[#This Row],[Func_Copergas]])</f>
        <v>Bruno Santos Assunção</v>
      </c>
    </row>
    <row r="156" spans="1:7" hidden="1" x14ac:dyDescent="0.2">
      <c r="A156">
        <f>IF(Fiscalizacoes[[#This Row],[ID_FISC]]="","",Fiscalizacoes[[#This Row],[ID_FISC]])</f>
        <v>2024155</v>
      </c>
      <c r="B156" t="str">
        <f>IF(Fiscalizacoes[[#This Row],[Usuário]]="","",Fiscalizacoes[[#This Row],[Usuário]])</f>
        <v>CONDOMÍNIO TERRAÇO LAGUNA - SAN MICHELLE - TORRE 4 - NORTE</v>
      </c>
      <c r="C15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56" s="87">
        <f>IF(Fiscalizacoes[[#This Row],[Data]]="","",Fiscalizacoes[[#This Row],[Data]])</f>
        <v>45359</v>
      </c>
      <c r="E156" t="str">
        <f>IF(Fiscalizacoes[[#This Row],[Mes_relatorio]]="","",Fiscalizacoes[[#This Row],[Mes_relatorio]])</f>
        <v>03/2024</v>
      </c>
      <c r="F156" t="str">
        <f>IF(Fiscalizacoes[[#This Row],[Func_ARPE]]="","",Fiscalizacoes[[#This Row],[Func_ARPE]])</f>
        <v>Argemiro / João</v>
      </c>
      <c r="G156" t="str">
        <f>IF(Fiscalizacoes[[#This Row],[Func_Copergas]]="","",Fiscalizacoes[[#This Row],[Func_Copergas]])</f>
        <v>Bruno Santos Assunção</v>
      </c>
    </row>
    <row r="157" spans="1:7" hidden="1" x14ac:dyDescent="0.2">
      <c r="A157">
        <f>IF(Fiscalizacoes[[#This Row],[ID_FISC]]="","",Fiscalizacoes[[#This Row],[ID_FISC]])</f>
        <v>2024156</v>
      </c>
      <c r="B157" t="str">
        <f>IF(Fiscalizacoes[[#This Row],[Usuário]]="","",Fiscalizacoes[[#This Row],[Usuário]])</f>
        <v>CONDOMÍNIO TERRAÇO LAGUNA - SAN MICHELLE - TORRE 4 - SUL</v>
      </c>
      <c r="C15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57" s="87">
        <f>IF(Fiscalizacoes[[#This Row],[Data]]="","",Fiscalizacoes[[#This Row],[Data]])</f>
        <v>45359</v>
      </c>
      <c r="E157" t="str">
        <f>IF(Fiscalizacoes[[#This Row],[Mes_relatorio]]="","",Fiscalizacoes[[#This Row],[Mes_relatorio]])</f>
        <v>03/2024</v>
      </c>
      <c r="F157" t="str">
        <f>IF(Fiscalizacoes[[#This Row],[Func_ARPE]]="","",Fiscalizacoes[[#This Row],[Func_ARPE]])</f>
        <v>Argemiro / João</v>
      </c>
      <c r="G157" t="str">
        <f>IF(Fiscalizacoes[[#This Row],[Func_Copergas]]="","",Fiscalizacoes[[#This Row],[Func_Copergas]])</f>
        <v>Bruno Santos Assunção</v>
      </c>
    </row>
    <row r="158" spans="1:7" hidden="1" x14ac:dyDescent="0.2">
      <c r="A158">
        <f>IF(Fiscalizacoes[[#This Row],[ID_FISC]]="","",Fiscalizacoes[[#This Row],[ID_FISC]])</f>
        <v>2024157</v>
      </c>
      <c r="B158" t="str">
        <f>IF(Fiscalizacoes[[#This Row],[Usuário]]="","",Fiscalizacoes[[#This Row],[Usuário]])</f>
        <v>CONDOMÍNIO TERRAÇO LAGUNA - SAN GIORGIO - TORRE 3 - NORTE</v>
      </c>
      <c r="C15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58" s="87">
        <f>IF(Fiscalizacoes[[#This Row],[Data]]="","",Fiscalizacoes[[#This Row],[Data]])</f>
        <v>45359</v>
      </c>
      <c r="E158" t="str">
        <f>IF(Fiscalizacoes[[#This Row],[Mes_relatorio]]="","",Fiscalizacoes[[#This Row],[Mes_relatorio]])</f>
        <v>03/2024</v>
      </c>
      <c r="F158" t="str">
        <f>IF(Fiscalizacoes[[#This Row],[Func_ARPE]]="","",Fiscalizacoes[[#This Row],[Func_ARPE]])</f>
        <v>Argemiro / João</v>
      </c>
      <c r="G158" t="str">
        <f>IF(Fiscalizacoes[[#This Row],[Func_Copergas]]="","",Fiscalizacoes[[#This Row],[Func_Copergas]])</f>
        <v>Bruno Santos Assunção</v>
      </c>
    </row>
    <row r="159" spans="1:7" hidden="1" x14ac:dyDescent="0.2">
      <c r="A159">
        <f>IF(Fiscalizacoes[[#This Row],[ID_FISC]]="","",Fiscalizacoes[[#This Row],[ID_FISC]])</f>
        <v>2024158</v>
      </c>
      <c r="B159" t="str">
        <f>IF(Fiscalizacoes[[#This Row],[Usuário]]="","",Fiscalizacoes[[#This Row],[Usuário]])</f>
        <v>CONDOMÍNIO TERRAÇO LAGUNA - SAN GIORGIO - TORRE 3 - SUL</v>
      </c>
      <c r="C15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59" s="87">
        <f>IF(Fiscalizacoes[[#This Row],[Data]]="","",Fiscalizacoes[[#This Row],[Data]])</f>
        <v>45359</v>
      </c>
      <c r="E159" t="str">
        <f>IF(Fiscalizacoes[[#This Row],[Mes_relatorio]]="","",Fiscalizacoes[[#This Row],[Mes_relatorio]])</f>
        <v>03/2024</v>
      </c>
      <c r="F159" t="str">
        <f>IF(Fiscalizacoes[[#This Row],[Func_ARPE]]="","",Fiscalizacoes[[#This Row],[Func_ARPE]])</f>
        <v>Argemiro / João</v>
      </c>
      <c r="G159" t="str">
        <f>IF(Fiscalizacoes[[#This Row],[Func_Copergas]]="","",Fiscalizacoes[[#This Row],[Func_Copergas]])</f>
        <v>Bruno Santos Assunção</v>
      </c>
    </row>
    <row r="160" spans="1:7" hidden="1" x14ac:dyDescent="0.2">
      <c r="A160">
        <f>IF(Fiscalizacoes[[#This Row],[ID_FISC]]="","",Fiscalizacoes[[#This Row],[ID_FISC]])</f>
        <v>2024159</v>
      </c>
      <c r="B160" t="str">
        <f>IF(Fiscalizacoes[[#This Row],[Usuário]]="","",Fiscalizacoes[[#This Row],[Usuário]])</f>
        <v>CONDOMÍNIO TERRAÇO LAGUNA - MURANO - TORRE 2 - SUL</v>
      </c>
      <c r="C16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0" s="87">
        <f>IF(Fiscalizacoes[[#This Row],[Data]]="","",Fiscalizacoes[[#This Row],[Data]])</f>
        <v>45359</v>
      </c>
      <c r="E160" t="str">
        <f>IF(Fiscalizacoes[[#This Row],[Mes_relatorio]]="","",Fiscalizacoes[[#This Row],[Mes_relatorio]])</f>
        <v>03/2024</v>
      </c>
      <c r="F160" t="str">
        <f>IF(Fiscalizacoes[[#This Row],[Func_ARPE]]="","",Fiscalizacoes[[#This Row],[Func_ARPE]])</f>
        <v>Argemiro / João</v>
      </c>
      <c r="G160" t="str">
        <f>IF(Fiscalizacoes[[#This Row],[Func_Copergas]]="","",Fiscalizacoes[[#This Row],[Func_Copergas]])</f>
        <v>Bruno Santos Assunção</v>
      </c>
    </row>
    <row r="161" spans="1:7" hidden="1" x14ac:dyDescent="0.2">
      <c r="A161">
        <f>IF(Fiscalizacoes[[#This Row],[ID_FISC]]="","",Fiscalizacoes[[#This Row],[ID_FISC]])</f>
        <v>2024160</v>
      </c>
      <c r="B161" t="str">
        <f>IF(Fiscalizacoes[[#This Row],[Usuário]]="","",Fiscalizacoes[[#This Row],[Usuário]])</f>
        <v>CONDOMÍNIO TERRAÇO LAGUNA - MURANO - TORRE 2 - NORTE</v>
      </c>
      <c r="C16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1" s="87">
        <f>IF(Fiscalizacoes[[#This Row],[Data]]="","",Fiscalizacoes[[#This Row],[Data]])</f>
        <v>45359</v>
      </c>
      <c r="E161" t="str">
        <f>IF(Fiscalizacoes[[#This Row],[Mes_relatorio]]="","",Fiscalizacoes[[#This Row],[Mes_relatorio]])</f>
        <v>03/2024</v>
      </c>
      <c r="F161" t="str">
        <f>IF(Fiscalizacoes[[#This Row],[Func_ARPE]]="","",Fiscalizacoes[[#This Row],[Func_ARPE]])</f>
        <v>Argemiro / João</v>
      </c>
      <c r="G161" t="str">
        <f>IF(Fiscalizacoes[[#This Row],[Func_Copergas]]="","",Fiscalizacoes[[#This Row],[Func_Copergas]])</f>
        <v>Bruno Santos Assunção</v>
      </c>
    </row>
    <row r="162" spans="1:7" hidden="1" x14ac:dyDescent="0.2">
      <c r="A162">
        <f>IF(Fiscalizacoes[[#This Row],[ID_FISC]]="","",Fiscalizacoes[[#This Row],[ID_FISC]])</f>
        <v>2024161</v>
      </c>
      <c r="B162" t="str">
        <f>IF(Fiscalizacoes[[#This Row],[Usuário]]="","",Fiscalizacoes[[#This Row],[Usuário]])</f>
        <v>CONDOMÍNIO TERRAÇO LAGUNA - GIUDECA - TORRE 1 - SUL</v>
      </c>
      <c r="C16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2" s="87">
        <f>IF(Fiscalizacoes[[#This Row],[Data]]="","",Fiscalizacoes[[#This Row],[Data]])</f>
        <v>45359</v>
      </c>
      <c r="E162" t="str">
        <f>IF(Fiscalizacoes[[#This Row],[Mes_relatorio]]="","",Fiscalizacoes[[#This Row],[Mes_relatorio]])</f>
        <v>03/2024</v>
      </c>
      <c r="F162" t="str">
        <f>IF(Fiscalizacoes[[#This Row],[Func_ARPE]]="","",Fiscalizacoes[[#This Row],[Func_ARPE]])</f>
        <v>Argemiro / João</v>
      </c>
      <c r="G162" t="str">
        <f>IF(Fiscalizacoes[[#This Row],[Func_Copergas]]="","",Fiscalizacoes[[#This Row],[Func_Copergas]])</f>
        <v>Bruno Santos Assunção</v>
      </c>
    </row>
    <row r="163" spans="1:7" hidden="1" x14ac:dyDescent="0.2">
      <c r="A163">
        <f>IF(Fiscalizacoes[[#This Row],[ID_FISC]]="","",Fiscalizacoes[[#This Row],[ID_FISC]])</f>
        <v>2024162</v>
      </c>
      <c r="B163" t="str">
        <f>IF(Fiscalizacoes[[#This Row],[Usuário]]="","",Fiscalizacoes[[#This Row],[Usuário]])</f>
        <v>CONDOMÍNIO TERRAÇO LAGUNA - GIUDECA - TORRE 1 - NORTE</v>
      </c>
      <c r="C16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3" s="87">
        <f>IF(Fiscalizacoes[[#This Row],[Data]]="","",Fiscalizacoes[[#This Row],[Data]])</f>
        <v>45359</v>
      </c>
      <c r="E163" t="str">
        <f>IF(Fiscalizacoes[[#This Row],[Mes_relatorio]]="","",Fiscalizacoes[[#This Row],[Mes_relatorio]])</f>
        <v>03/2024</v>
      </c>
      <c r="F163" t="str">
        <f>IF(Fiscalizacoes[[#This Row],[Func_ARPE]]="","",Fiscalizacoes[[#This Row],[Func_ARPE]])</f>
        <v>Argemiro / João</v>
      </c>
      <c r="G163" t="str">
        <f>IF(Fiscalizacoes[[#This Row],[Func_Copergas]]="","",Fiscalizacoes[[#This Row],[Func_Copergas]])</f>
        <v>Bruno Santos Assunção</v>
      </c>
    </row>
    <row r="164" spans="1:7" hidden="1" x14ac:dyDescent="0.2">
      <c r="A164">
        <f>IF(Fiscalizacoes[[#This Row],[ID_FISC]]="","",Fiscalizacoes[[#This Row],[ID_FISC]])</f>
        <v>2024163</v>
      </c>
      <c r="B164" t="str">
        <f>IF(Fiscalizacoes[[#This Row],[Usuário]]="","",Fiscalizacoes[[#This Row],[Usuário]])</f>
        <v>CONDOMÍNIO TERRAÇO LAGUNA - SALÃO DE FESTAS</v>
      </c>
      <c r="C16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4" s="87">
        <f>IF(Fiscalizacoes[[#This Row],[Data]]="","",Fiscalizacoes[[#This Row],[Data]])</f>
        <v>45359</v>
      </c>
      <c r="E164" t="str">
        <f>IF(Fiscalizacoes[[#This Row],[Mes_relatorio]]="","",Fiscalizacoes[[#This Row],[Mes_relatorio]])</f>
        <v>03/2024</v>
      </c>
      <c r="F164" t="str">
        <f>IF(Fiscalizacoes[[#This Row],[Func_ARPE]]="","",Fiscalizacoes[[#This Row],[Func_ARPE]])</f>
        <v>Argemiro / João</v>
      </c>
      <c r="G164" t="str">
        <f>IF(Fiscalizacoes[[#This Row],[Func_Copergas]]="","",Fiscalizacoes[[#This Row],[Func_Copergas]])</f>
        <v>Bruno Santos Assunção</v>
      </c>
    </row>
    <row r="165" spans="1:7" hidden="1" x14ac:dyDescent="0.2">
      <c r="A165">
        <f>IF(Fiscalizacoes[[#This Row],[ID_FISC]]="","",Fiscalizacoes[[#This Row],[ID_FISC]])</f>
        <v>2024164</v>
      </c>
      <c r="B165" t="str">
        <f>IF(Fiscalizacoes[[#This Row],[Usuário]]="","",Fiscalizacoes[[#This Row],[Usuário]])</f>
        <v>CONDOMÍNIO TERRAÇO LAGUNA - SAN PIETRO - TORRE 5 - SUL</v>
      </c>
      <c r="C16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5" s="87">
        <f>IF(Fiscalizacoes[[#This Row],[Data]]="","",Fiscalizacoes[[#This Row],[Data]])</f>
        <v>45359</v>
      </c>
      <c r="E165" t="str">
        <f>IF(Fiscalizacoes[[#This Row],[Mes_relatorio]]="","",Fiscalizacoes[[#This Row],[Mes_relatorio]])</f>
        <v>03/2024</v>
      </c>
      <c r="F165" t="str">
        <f>IF(Fiscalizacoes[[#This Row],[Func_ARPE]]="","",Fiscalizacoes[[#This Row],[Func_ARPE]])</f>
        <v>Argemiro / João</v>
      </c>
      <c r="G165" t="str">
        <f>IF(Fiscalizacoes[[#This Row],[Func_Copergas]]="","",Fiscalizacoes[[#This Row],[Func_Copergas]])</f>
        <v>Bruno Santos Assunção</v>
      </c>
    </row>
    <row r="166" spans="1:7" hidden="1" x14ac:dyDescent="0.2">
      <c r="A166">
        <f>IF(Fiscalizacoes[[#This Row],[ID_FISC]]="","",Fiscalizacoes[[#This Row],[ID_FISC]])</f>
        <v>2024165</v>
      </c>
      <c r="B166" t="str">
        <f>IF(Fiscalizacoes[[#This Row],[Usuário]]="","",Fiscalizacoes[[#This Row],[Usuário]])</f>
        <v>CONDOMÍNIO TERRAÇO LAGUNA - SAN PIETRO - TORRE 5 - NORTE</v>
      </c>
      <c r="C16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6" s="87">
        <f>IF(Fiscalizacoes[[#This Row],[Data]]="","",Fiscalizacoes[[#This Row],[Data]])</f>
        <v>45359</v>
      </c>
      <c r="E166" t="str">
        <f>IF(Fiscalizacoes[[#This Row],[Mes_relatorio]]="","",Fiscalizacoes[[#This Row],[Mes_relatorio]])</f>
        <v>03/2024</v>
      </c>
      <c r="F166" t="str">
        <f>IF(Fiscalizacoes[[#This Row],[Func_ARPE]]="","",Fiscalizacoes[[#This Row],[Func_ARPE]])</f>
        <v>Argemiro / João</v>
      </c>
      <c r="G166" t="str">
        <f>IF(Fiscalizacoes[[#This Row],[Func_Copergas]]="","",Fiscalizacoes[[#This Row],[Func_Copergas]])</f>
        <v>Bruno Santos Assunção</v>
      </c>
    </row>
    <row r="167" spans="1:7" hidden="1" x14ac:dyDescent="0.2">
      <c r="A167">
        <f>IF(Fiscalizacoes[[#This Row],[ID_FISC]]="","",Fiscalizacoes[[#This Row],[ID_FISC]])</f>
        <v>2024166</v>
      </c>
      <c r="B167" t="str">
        <f>IF(Fiscalizacoes[[#This Row],[Usuário]]="","",Fiscalizacoes[[#This Row],[Usuário]])</f>
        <v>CONDOMÍNIO TERRAÇO LAGUNA - TORCELLO - TORRE 7 - SUL</v>
      </c>
      <c r="C16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7" s="87">
        <f>IF(Fiscalizacoes[[#This Row],[Data]]="","",Fiscalizacoes[[#This Row],[Data]])</f>
        <v>45359</v>
      </c>
      <c r="E167" t="str">
        <f>IF(Fiscalizacoes[[#This Row],[Mes_relatorio]]="","",Fiscalizacoes[[#This Row],[Mes_relatorio]])</f>
        <v>03/2024</v>
      </c>
      <c r="F167" t="str">
        <f>IF(Fiscalizacoes[[#This Row],[Func_ARPE]]="","",Fiscalizacoes[[#This Row],[Func_ARPE]])</f>
        <v>Argemiro / João</v>
      </c>
      <c r="G167" t="str">
        <f>IF(Fiscalizacoes[[#This Row],[Func_Copergas]]="","",Fiscalizacoes[[#This Row],[Func_Copergas]])</f>
        <v>Bruno Santos Assunção</v>
      </c>
    </row>
    <row r="168" spans="1:7" hidden="1" x14ac:dyDescent="0.2">
      <c r="A168">
        <f>IF(Fiscalizacoes[[#This Row],[ID_FISC]]="","",Fiscalizacoes[[#This Row],[ID_FISC]])</f>
        <v>2024167</v>
      </c>
      <c r="B168" t="str">
        <f>IF(Fiscalizacoes[[#This Row],[Usuário]]="","",Fiscalizacoes[[#This Row],[Usuário]])</f>
        <v>CONDOMÍNIO TERRAÇO LAGUNA - TORCELLO - TORRE 7 - NORTE</v>
      </c>
      <c r="C16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8" s="87">
        <f>IF(Fiscalizacoes[[#This Row],[Data]]="","",Fiscalizacoes[[#This Row],[Data]])</f>
        <v>45359</v>
      </c>
      <c r="E168" t="str">
        <f>IF(Fiscalizacoes[[#This Row],[Mes_relatorio]]="","",Fiscalizacoes[[#This Row],[Mes_relatorio]])</f>
        <v>03/2024</v>
      </c>
      <c r="F168" t="str">
        <f>IF(Fiscalizacoes[[#This Row],[Func_ARPE]]="","",Fiscalizacoes[[#This Row],[Func_ARPE]])</f>
        <v>Argemiro / João</v>
      </c>
      <c r="G168" t="str">
        <f>IF(Fiscalizacoes[[#This Row],[Func_Copergas]]="","",Fiscalizacoes[[#This Row],[Func_Copergas]])</f>
        <v>Bruno Santos Assunção</v>
      </c>
    </row>
    <row r="169" spans="1:7" hidden="1" x14ac:dyDescent="0.2">
      <c r="A169">
        <f>IF(Fiscalizacoes[[#This Row],[ID_FISC]]="","",Fiscalizacoes[[#This Row],[ID_FISC]])</f>
        <v>2024168</v>
      </c>
      <c r="B169" t="str">
        <f>IF(Fiscalizacoes[[#This Row],[Usuário]]="","",Fiscalizacoes[[#This Row],[Usuário]])</f>
        <v>CONDOMÍNIO TERRAÇO LAGUNA - SERENELLA - TORRE 6 - SUL</v>
      </c>
      <c r="C16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69" s="87">
        <f>IF(Fiscalizacoes[[#This Row],[Data]]="","",Fiscalizacoes[[#This Row],[Data]])</f>
        <v>45359</v>
      </c>
      <c r="E169" t="str">
        <f>IF(Fiscalizacoes[[#This Row],[Mes_relatorio]]="","",Fiscalizacoes[[#This Row],[Mes_relatorio]])</f>
        <v>03/2024</v>
      </c>
      <c r="F169" t="str">
        <f>IF(Fiscalizacoes[[#This Row],[Func_ARPE]]="","",Fiscalizacoes[[#This Row],[Func_ARPE]])</f>
        <v>Argemiro / João</v>
      </c>
      <c r="G169" t="str">
        <f>IF(Fiscalizacoes[[#This Row],[Func_Copergas]]="","",Fiscalizacoes[[#This Row],[Func_Copergas]])</f>
        <v>Bruno Santos Assunção</v>
      </c>
    </row>
    <row r="170" spans="1:7" hidden="1" x14ac:dyDescent="0.2">
      <c r="A170">
        <f>IF(Fiscalizacoes[[#This Row],[ID_FISC]]="","",Fiscalizacoes[[#This Row],[ID_FISC]])</f>
        <v>2024169</v>
      </c>
      <c r="B170" t="str">
        <f>IF(Fiscalizacoes[[#This Row],[Usuário]]="","",Fiscalizacoes[[#This Row],[Usuário]])</f>
        <v>CONDOMÍNIO TERRAÇO LAGUNA - SERENELLA - TORRE 6 - NORTE</v>
      </c>
      <c r="C17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70" s="87">
        <f>IF(Fiscalizacoes[[#This Row],[Data]]="","",Fiscalizacoes[[#This Row],[Data]])</f>
        <v>45359</v>
      </c>
      <c r="E170" t="str">
        <f>IF(Fiscalizacoes[[#This Row],[Mes_relatorio]]="","",Fiscalizacoes[[#This Row],[Mes_relatorio]])</f>
        <v>03/2024</v>
      </c>
      <c r="F170" t="str">
        <f>IF(Fiscalizacoes[[#This Row],[Func_ARPE]]="","",Fiscalizacoes[[#This Row],[Func_ARPE]])</f>
        <v>Argemiro / João</v>
      </c>
      <c r="G170" t="str">
        <f>IF(Fiscalizacoes[[#This Row],[Func_Copergas]]="","",Fiscalizacoes[[#This Row],[Func_Copergas]])</f>
        <v>Bruno Santos Assunção</v>
      </c>
    </row>
    <row r="171" spans="1:7" hidden="1" x14ac:dyDescent="0.2">
      <c r="A171">
        <f>IF(Fiscalizacoes[[#This Row],[ID_FISC]]="","",Fiscalizacoes[[#This Row],[ID_FISC]])</f>
        <v>2024170</v>
      </c>
      <c r="B171" t="str">
        <f>IF(Fiscalizacoes[[#This Row],[Usuário]]="","",Fiscalizacoes[[#This Row],[Usuário]])</f>
        <v>CONDOMÍNIO PARADISO - CR</v>
      </c>
      <c r="C17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71" s="87">
        <f>IF(Fiscalizacoes[[#This Row],[Data]]="","",Fiscalizacoes[[#This Row],[Data]])</f>
        <v>45359</v>
      </c>
      <c r="E171" t="str">
        <f>IF(Fiscalizacoes[[#This Row],[Mes_relatorio]]="","",Fiscalizacoes[[#This Row],[Mes_relatorio]])</f>
        <v>03/2024</v>
      </c>
      <c r="F171" t="str">
        <f>IF(Fiscalizacoes[[#This Row],[Func_ARPE]]="","",Fiscalizacoes[[#This Row],[Func_ARPE]])</f>
        <v>Argemiro / João</v>
      </c>
      <c r="G171" t="str">
        <f>IF(Fiscalizacoes[[#This Row],[Func_Copergas]]="","",Fiscalizacoes[[#This Row],[Func_Copergas]])</f>
        <v>Bruno Santos Assunção</v>
      </c>
    </row>
    <row r="172" spans="1:7" hidden="1" x14ac:dyDescent="0.2">
      <c r="A172">
        <f>IF(Fiscalizacoes[[#This Row],[ID_FISC]]="","",Fiscalizacoes[[#This Row],[ID_FISC]])</f>
        <v>2024171</v>
      </c>
      <c r="B172" t="str">
        <f>IF(Fiscalizacoes[[#This Row],[Usuário]]="","",Fiscalizacoes[[#This Row],[Usuário]])</f>
        <v>CONDOMÍNIO PARADISO - LUNA SUL -  TORRE 1</v>
      </c>
      <c r="C17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72" s="87">
        <f>IF(Fiscalizacoes[[#This Row],[Data]]="","",Fiscalizacoes[[#This Row],[Data]])</f>
        <v>45359</v>
      </c>
      <c r="E172" t="str">
        <f>IF(Fiscalizacoes[[#This Row],[Mes_relatorio]]="","",Fiscalizacoes[[#This Row],[Mes_relatorio]])</f>
        <v>03/2024</v>
      </c>
      <c r="F172" t="str">
        <f>IF(Fiscalizacoes[[#This Row],[Func_ARPE]]="","",Fiscalizacoes[[#This Row],[Func_ARPE]])</f>
        <v>Argemiro / João</v>
      </c>
      <c r="G172" t="str">
        <f>IF(Fiscalizacoes[[#This Row],[Func_Copergas]]="","",Fiscalizacoes[[#This Row],[Func_Copergas]])</f>
        <v>Bruno Santos Assunção</v>
      </c>
    </row>
    <row r="173" spans="1:7" hidden="1" x14ac:dyDescent="0.2">
      <c r="A173">
        <f>IF(Fiscalizacoes[[#This Row],[ID_FISC]]="","",Fiscalizacoes[[#This Row],[ID_FISC]])</f>
        <v>2024172</v>
      </c>
      <c r="B173" t="str">
        <f>IF(Fiscalizacoes[[#This Row],[Usuário]]="","",Fiscalizacoes[[#This Row],[Usuário]])</f>
        <v>CONDOMÍNIO PARADISO - LUNA NORTE - TORRE 1</v>
      </c>
      <c r="C17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73" s="87">
        <f>IF(Fiscalizacoes[[#This Row],[Data]]="","",Fiscalizacoes[[#This Row],[Data]])</f>
        <v>45359</v>
      </c>
      <c r="E173" t="str">
        <f>IF(Fiscalizacoes[[#This Row],[Mes_relatorio]]="","",Fiscalizacoes[[#This Row],[Mes_relatorio]])</f>
        <v>03/2024</v>
      </c>
      <c r="F173" t="str">
        <f>IF(Fiscalizacoes[[#This Row],[Func_ARPE]]="","",Fiscalizacoes[[#This Row],[Func_ARPE]])</f>
        <v>Argemiro / João</v>
      </c>
      <c r="G173" t="str">
        <f>IF(Fiscalizacoes[[#This Row],[Func_Copergas]]="","",Fiscalizacoes[[#This Row],[Func_Copergas]])</f>
        <v>Bruno Santos Assunção</v>
      </c>
    </row>
    <row r="174" spans="1:7" hidden="1" x14ac:dyDescent="0.2">
      <c r="A174">
        <f>IF(Fiscalizacoes[[#This Row],[ID_FISC]]="","",Fiscalizacoes[[#This Row],[ID_FISC]])</f>
        <v>2024173</v>
      </c>
      <c r="B174" t="str">
        <f>IF(Fiscalizacoes[[#This Row],[Usuário]]="","",Fiscalizacoes[[#This Row],[Usuário]])</f>
        <v>CONDOMÍNIO PARADISO - MARE SUL - TORRE 2</v>
      </c>
      <c r="C17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74" s="87">
        <f>IF(Fiscalizacoes[[#This Row],[Data]]="","",Fiscalizacoes[[#This Row],[Data]])</f>
        <v>45359</v>
      </c>
      <c r="E174" t="str">
        <f>IF(Fiscalizacoes[[#This Row],[Mes_relatorio]]="","",Fiscalizacoes[[#This Row],[Mes_relatorio]])</f>
        <v>03/2024</v>
      </c>
      <c r="F174" t="str">
        <f>IF(Fiscalizacoes[[#This Row],[Func_ARPE]]="","",Fiscalizacoes[[#This Row],[Func_ARPE]])</f>
        <v>Argemiro / João</v>
      </c>
      <c r="G174" t="str">
        <f>IF(Fiscalizacoes[[#This Row],[Func_Copergas]]="","",Fiscalizacoes[[#This Row],[Func_Copergas]])</f>
        <v>Bruno Santos Assunção</v>
      </c>
    </row>
    <row r="175" spans="1:7" hidden="1" x14ac:dyDescent="0.2">
      <c r="A175">
        <f>IF(Fiscalizacoes[[#This Row],[ID_FISC]]="","",Fiscalizacoes[[#This Row],[ID_FISC]])</f>
        <v>2024174</v>
      </c>
      <c r="B175" t="str">
        <f>IF(Fiscalizacoes[[#This Row],[Usuário]]="","",Fiscalizacoes[[#This Row],[Usuário]])</f>
        <v>CONDOMÍNIO PARADISO - MARE NORTE - TORRE 2</v>
      </c>
      <c r="C17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75" s="87">
        <f>IF(Fiscalizacoes[[#This Row],[Data]]="","",Fiscalizacoes[[#This Row],[Data]])</f>
        <v>45359</v>
      </c>
      <c r="E175" t="str">
        <f>IF(Fiscalizacoes[[#This Row],[Mes_relatorio]]="","",Fiscalizacoes[[#This Row],[Mes_relatorio]])</f>
        <v>03/2024</v>
      </c>
      <c r="F175" t="str">
        <f>IF(Fiscalizacoes[[#This Row],[Func_ARPE]]="","",Fiscalizacoes[[#This Row],[Func_ARPE]])</f>
        <v>Argemiro / João</v>
      </c>
      <c r="G175" t="str">
        <f>IF(Fiscalizacoes[[#This Row],[Func_Copergas]]="","",Fiscalizacoes[[#This Row],[Func_Copergas]])</f>
        <v>Bruno Santos Assunção</v>
      </c>
    </row>
    <row r="176" spans="1:7" hidden="1" x14ac:dyDescent="0.2">
      <c r="A176">
        <f>IF(Fiscalizacoes[[#This Row],[ID_FISC]]="","",Fiscalizacoes[[#This Row],[ID_FISC]])</f>
        <v>2024175</v>
      </c>
      <c r="B176" t="str">
        <f>IF(Fiscalizacoes[[#This Row],[Usuário]]="","",Fiscalizacoes[[#This Row],[Usuário]])</f>
        <v>CONDOMÍNIO PARADISO - SOLE SUL - TORRE 3</v>
      </c>
      <c r="C17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76" s="87">
        <f>IF(Fiscalizacoes[[#This Row],[Data]]="","",Fiscalizacoes[[#This Row],[Data]])</f>
        <v>45359</v>
      </c>
      <c r="E176" t="str">
        <f>IF(Fiscalizacoes[[#This Row],[Mes_relatorio]]="","",Fiscalizacoes[[#This Row],[Mes_relatorio]])</f>
        <v>03/2024</v>
      </c>
      <c r="F176" t="str">
        <f>IF(Fiscalizacoes[[#This Row],[Func_ARPE]]="","",Fiscalizacoes[[#This Row],[Func_ARPE]])</f>
        <v>Argemiro / João</v>
      </c>
      <c r="G176" t="str">
        <f>IF(Fiscalizacoes[[#This Row],[Func_Copergas]]="","",Fiscalizacoes[[#This Row],[Func_Copergas]])</f>
        <v>Bruno Santos Assunção</v>
      </c>
    </row>
    <row r="177" spans="1:7" hidden="1" x14ac:dyDescent="0.2">
      <c r="A177">
        <f>IF(Fiscalizacoes[[#This Row],[ID_FISC]]="","",Fiscalizacoes[[#This Row],[ID_FISC]])</f>
        <v>2024176</v>
      </c>
      <c r="B177" t="str">
        <f>IF(Fiscalizacoes[[#This Row],[Usuário]]="","",Fiscalizacoes[[#This Row],[Usuário]])</f>
        <v>CONDOMÍNIO PARADISO - SOLE NORTE - TORRE 3</v>
      </c>
      <c r="C17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77" s="87">
        <f>IF(Fiscalizacoes[[#This Row],[Data]]="","",Fiscalizacoes[[#This Row],[Data]])</f>
        <v>45359</v>
      </c>
      <c r="E177" t="str">
        <f>IF(Fiscalizacoes[[#This Row],[Mes_relatorio]]="","",Fiscalizacoes[[#This Row],[Mes_relatorio]])</f>
        <v>03/2024</v>
      </c>
      <c r="F177" t="str">
        <f>IF(Fiscalizacoes[[#This Row],[Func_ARPE]]="","",Fiscalizacoes[[#This Row],[Func_ARPE]])</f>
        <v>Argemiro / João</v>
      </c>
      <c r="G177" t="str">
        <f>IF(Fiscalizacoes[[#This Row],[Func_Copergas]]="","",Fiscalizacoes[[#This Row],[Func_Copergas]])</f>
        <v>Bruno Santos Assunção</v>
      </c>
    </row>
    <row r="178" spans="1:7" hidden="1" x14ac:dyDescent="0.2">
      <c r="A178">
        <f>IF(Fiscalizacoes[[#This Row],[ID_FISC]]="","",Fiscalizacoes[[#This Row],[ID_FISC]])</f>
        <v>2024177</v>
      </c>
      <c r="B178" t="str">
        <f>IF(Fiscalizacoes[[#This Row],[Usuário]]="","",Fiscalizacoes[[#This Row],[Usuário]])</f>
        <v>CONDOMÍNIO VERANO - CR</v>
      </c>
      <c r="C17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78" s="87">
        <f>IF(Fiscalizacoes[[#This Row],[Data]]="","",Fiscalizacoes[[#This Row],[Data]])</f>
        <v>45359</v>
      </c>
      <c r="E178" t="str">
        <f>IF(Fiscalizacoes[[#This Row],[Mes_relatorio]]="","",Fiscalizacoes[[#This Row],[Mes_relatorio]])</f>
        <v>03/2024</v>
      </c>
      <c r="F178" t="str">
        <f>IF(Fiscalizacoes[[#This Row],[Func_ARPE]]="","",Fiscalizacoes[[#This Row],[Func_ARPE]])</f>
        <v>Argemiro / João</v>
      </c>
      <c r="G178" t="str">
        <f>IF(Fiscalizacoes[[#This Row],[Func_Copergas]]="","",Fiscalizacoes[[#This Row],[Func_Copergas]])</f>
        <v>Bruno Santos Assunção</v>
      </c>
    </row>
    <row r="179" spans="1:7" hidden="1" x14ac:dyDescent="0.2">
      <c r="A179">
        <f>IF(Fiscalizacoes[[#This Row],[ID_FISC]]="","",Fiscalizacoes[[#This Row],[ID_FISC]])</f>
        <v>2024178</v>
      </c>
      <c r="B179" t="str">
        <f>IF(Fiscalizacoes[[#This Row],[Usuário]]="","",Fiscalizacoes[[#This Row],[Usuário]])</f>
        <v>CONDOMÍNIO VERANO - AMALFI NORTE </v>
      </c>
      <c r="C17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79" s="87">
        <f>IF(Fiscalizacoes[[#This Row],[Data]]="","",Fiscalizacoes[[#This Row],[Data]])</f>
        <v>45359</v>
      </c>
      <c r="E179" t="str">
        <f>IF(Fiscalizacoes[[#This Row],[Mes_relatorio]]="","",Fiscalizacoes[[#This Row],[Mes_relatorio]])</f>
        <v>03/2024</v>
      </c>
      <c r="F179" t="str">
        <f>IF(Fiscalizacoes[[#This Row],[Func_ARPE]]="","",Fiscalizacoes[[#This Row],[Func_ARPE]])</f>
        <v>Argemiro / João</v>
      </c>
      <c r="G179" t="str">
        <f>IF(Fiscalizacoes[[#This Row],[Func_Copergas]]="","",Fiscalizacoes[[#This Row],[Func_Copergas]])</f>
        <v>Bruno Santos Assunção</v>
      </c>
    </row>
    <row r="180" spans="1:7" hidden="1" x14ac:dyDescent="0.2">
      <c r="A180">
        <f>IF(Fiscalizacoes[[#This Row],[ID_FISC]]="","",Fiscalizacoes[[#This Row],[ID_FISC]])</f>
        <v>2024179</v>
      </c>
      <c r="B180" t="str">
        <f>IF(Fiscalizacoes[[#This Row],[Usuário]]="","",Fiscalizacoes[[#This Row],[Usuário]])</f>
        <v>CONDOMÍNIO VERANO - AMALFI SUL</v>
      </c>
      <c r="C18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80" s="87">
        <f>IF(Fiscalizacoes[[#This Row],[Data]]="","",Fiscalizacoes[[#This Row],[Data]])</f>
        <v>45359</v>
      </c>
      <c r="E180" t="str">
        <f>IF(Fiscalizacoes[[#This Row],[Mes_relatorio]]="","",Fiscalizacoes[[#This Row],[Mes_relatorio]])</f>
        <v>03/2024</v>
      </c>
      <c r="F180" t="str">
        <f>IF(Fiscalizacoes[[#This Row],[Func_ARPE]]="","",Fiscalizacoes[[#This Row],[Func_ARPE]])</f>
        <v>Argemiro / João</v>
      </c>
      <c r="G180" t="str">
        <f>IF(Fiscalizacoes[[#This Row],[Func_Copergas]]="","",Fiscalizacoes[[#This Row],[Func_Copergas]])</f>
        <v>Bruno Santos Assunção</v>
      </c>
    </row>
    <row r="181" spans="1:7" hidden="1" x14ac:dyDescent="0.2">
      <c r="A181">
        <f>IF(Fiscalizacoes[[#This Row],[ID_FISC]]="","",Fiscalizacoes[[#This Row],[ID_FISC]])</f>
        <v>2024180</v>
      </c>
      <c r="B181" t="str">
        <f>IF(Fiscalizacoes[[#This Row],[Usuário]]="","",Fiscalizacoes[[#This Row],[Usuário]])</f>
        <v>CONDOMÍNIO VERANO - MAIORI SUL</v>
      </c>
      <c r="C18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81" s="87">
        <f>IF(Fiscalizacoes[[#This Row],[Data]]="","",Fiscalizacoes[[#This Row],[Data]])</f>
        <v>45359</v>
      </c>
      <c r="E181" t="str">
        <f>IF(Fiscalizacoes[[#This Row],[Mes_relatorio]]="","",Fiscalizacoes[[#This Row],[Mes_relatorio]])</f>
        <v>03/2024</v>
      </c>
      <c r="F181" t="str">
        <f>IF(Fiscalizacoes[[#This Row],[Func_ARPE]]="","",Fiscalizacoes[[#This Row],[Func_ARPE]])</f>
        <v>Argemiro / João</v>
      </c>
      <c r="G181" t="str">
        <f>IF(Fiscalizacoes[[#This Row],[Func_Copergas]]="","",Fiscalizacoes[[#This Row],[Func_Copergas]])</f>
        <v>Bruno Santos Assunção</v>
      </c>
    </row>
    <row r="182" spans="1:7" hidden="1" x14ac:dyDescent="0.2">
      <c r="A182">
        <f>IF(Fiscalizacoes[[#This Row],[ID_FISC]]="","",Fiscalizacoes[[#This Row],[ID_FISC]])</f>
        <v>2024181</v>
      </c>
      <c r="B182" t="str">
        <f>IF(Fiscalizacoes[[#This Row],[Usuário]]="","",Fiscalizacoes[[#This Row],[Usuário]])</f>
        <v>CONDOMÍNIO VERANO - MAIORI NORTE</v>
      </c>
      <c r="C18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82" s="87">
        <f>IF(Fiscalizacoes[[#This Row],[Data]]="","",Fiscalizacoes[[#This Row],[Data]])</f>
        <v>45359</v>
      </c>
      <c r="E182" t="str">
        <f>IF(Fiscalizacoes[[#This Row],[Mes_relatorio]]="","",Fiscalizacoes[[#This Row],[Mes_relatorio]])</f>
        <v>03/2024</v>
      </c>
      <c r="F182" t="str">
        <f>IF(Fiscalizacoes[[#This Row],[Func_ARPE]]="","",Fiscalizacoes[[#This Row],[Func_ARPE]])</f>
        <v>Argemiro / João</v>
      </c>
      <c r="G182" t="str">
        <f>IF(Fiscalizacoes[[#This Row],[Func_Copergas]]="","",Fiscalizacoes[[#This Row],[Func_Copergas]])</f>
        <v>Bruno Santos Assunção</v>
      </c>
    </row>
    <row r="183" spans="1:7" hidden="1" x14ac:dyDescent="0.2">
      <c r="A183">
        <f>IF(Fiscalizacoes[[#This Row],[ID_FISC]]="","",Fiscalizacoes[[#This Row],[ID_FISC]])</f>
        <v>2024182</v>
      </c>
      <c r="B183" t="str">
        <f>IF(Fiscalizacoes[[#This Row],[Usuário]]="","",Fiscalizacoes[[#This Row],[Usuário]])</f>
        <v>CONDOMÍNIO VERANO - POSITANO SUL</v>
      </c>
      <c r="C18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83" s="87">
        <f>IF(Fiscalizacoes[[#This Row],[Data]]="","",Fiscalizacoes[[#This Row],[Data]])</f>
        <v>45359</v>
      </c>
      <c r="E183" t="str">
        <f>IF(Fiscalizacoes[[#This Row],[Mes_relatorio]]="","",Fiscalizacoes[[#This Row],[Mes_relatorio]])</f>
        <v>03/2024</v>
      </c>
      <c r="F183" t="str">
        <f>IF(Fiscalizacoes[[#This Row],[Func_ARPE]]="","",Fiscalizacoes[[#This Row],[Func_ARPE]])</f>
        <v>Argemiro / João</v>
      </c>
      <c r="G183" t="str">
        <f>IF(Fiscalizacoes[[#This Row],[Func_Copergas]]="","",Fiscalizacoes[[#This Row],[Func_Copergas]])</f>
        <v>Bruno Santos Assunção</v>
      </c>
    </row>
    <row r="184" spans="1:7" hidden="1" x14ac:dyDescent="0.2">
      <c r="A184">
        <f>IF(Fiscalizacoes[[#This Row],[ID_FISC]]="","",Fiscalizacoes[[#This Row],[ID_FISC]])</f>
        <v>2024183</v>
      </c>
      <c r="B184" t="str">
        <f>IF(Fiscalizacoes[[#This Row],[Usuário]]="","",Fiscalizacoes[[#This Row],[Usuário]])</f>
        <v>CONDOMÍNIO VERANO - POSITANO NORTE</v>
      </c>
      <c r="C18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84" s="87">
        <f>IF(Fiscalizacoes[[#This Row],[Data]]="","",Fiscalizacoes[[#This Row],[Data]])</f>
        <v>45359</v>
      </c>
      <c r="E184" t="str">
        <f>IF(Fiscalizacoes[[#This Row],[Mes_relatorio]]="","",Fiscalizacoes[[#This Row],[Mes_relatorio]])</f>
        <v>03/2024</v>
      </c>
      <c r="F184" t="str">
        <f>IF(Fiscalizacoes[[#This Row],[Func_ARPE]]="","",Fiscalizacoes[[#This Row],[Func_ARPE]])</f>
        <v>Argemiro / João</v>
      </c>
      <c r="G184" t="str">
        <f>IF(Fiscalizacoes[[#This Row],[Func_Copergas]]="","",Fiscalizacoes[[#This Row],[Func_Copergas]])</f>
        <v>Bruno Santos Assunção</v>
      </c>
    </row>
    <row r="185" spans="1:7" hidden="1" x14ac:dyDescent="0.2">
      <c r="A185">
        <f>IF(Fiscalizacoes[[#This Row],[ID_FISC]]="","",Fiscalizacoes[[#This Row],[ID_FISC]])</f>
        <v>2024184</v>
      </c>
      <c r="B185" t="str">
        <f>IF(Fiscalizacoes[[#This Row],[Usuário]]="","",Fiscalizacoes[[#This Row],[Usuário]])</f>
        <v>NOVO MUNDO EMPRESARIAL - CR</v>
      </c>
      <c r="C185" t="str">
        <f>CONCATENATE( Fiscalizacoes[[#This Row],[Logradouro]], " ", Fiscalizacoes[[#This Row],[Endereco]], ", ", Fiscalizacoes[[#This Row],[Numero]], ", ",Fiscalizacoes[[#This Row],[Bairro]], ", ",Fiscalizacoes[[#This Row],[Cidade]])</f>
        <v>Avenida A, 4165, Paiva, Cabo de Santo Agostinho</v>
      </c>
      <c r="D185" s="87">
        <f>IF(Fiscalizacoes[[#This Row],[Data]]="","",Fiscalizacoes[[#This Row],[Data]])</f>
        <v>45366</v>
      </c>
      <c r="E185" t="str">
        <f>IF(Fiscalizacoes[[#This Row],[Mes_relatorio]]="","",Fiscalizacoes[[#This Row],[Mes_relatorio]])</f>
        <v>03/2024</v>
      </c>
      <c r="F185" t="str">
        <f>IF(Fiscalizacoes[[#This Row],[Func_ARPE]]="","",Fiscalizacoes[[#This Row],[Func_ARPE]])</f>
        <v>Argemiro / João / Aucilene</v>
      </c>
      <c r="G185" t="str">
        <f>IF(Fiscalizacoes[[#This Row],[Func_Copergas]]="","",Fiscalizacoes[[#This Row],[Func_Copergas]])</f>
        <v>Bruno Santos Assunção</v>
      </c>
    </row>
    <row r="186" spans="1:7" hidden="1" x14ac:dyDescent="0.2">
      <c r="A186">
        <f>IF(Fiscalizacoes[[#This Row],[ID_FISC]]="","",Fiscalizacoes[[#This Row],[ID_FISC]])</f>
        <v>2024185</v>
      </c>
      <c r="B186" t="str">
        <f>IF(Fiscalizacoes[[#This Row],[Usuário]]="","",Fiscalizacoes[[#This Row],[Usuário]])</f>
        <v>LA URSA HAMBURGUERIA Y PARRILLERIA</v>
      </c>
      <c r="C186" t="str">
        <f>CONCATENATE( Fiscalizacoes[[#This Row],[Logradouro]], " ", Fiscalizacoes[[#This Row],[Endereco]], ", ", Fiscalizacoes[[#This Row],[Numero]], ", ",Fiscalizacoes[[#This Row],[Bairro]], ", ",Fiscalizacoes[[#This Row],[Cidade]])</f>
        <v>Avenida A, 4165, Paiva, Cabo de Santo Agostinho</v>
      </c>
      <c r="D186" s="87">
        <f>IF(Fiscalizacoes[[#This Row],[Data]]="","",Fiscalizacoes[[#This Row],[Data]])</f>
        <v>45366</v>
      </c>
      <c r="E186" t="str">
        <f>IF(Fiscalizacoes[[#This Row],[Mes_relatorio]]="","",Fiscalizacoes[[#This Row],[Mes_relatorio]])</f>
        <v>03/2024</v>
      </c>
      <c r="F186" t="str">
        <f>IF(Fiscalizacoes[[#This Row],[Func_ARPE]]="","",Fiscalizacoes[[#This Row],[Func_ARPE]])</f>
        <v>Argemiro / João / Aucilene</v>
      </c>
      <c r="G186" t="str">
        <f>IF(Fiscalizacoes[[#This Row],[Func_Copergas]]="","",Fiscalizacoes[[#This Row],[Func_Copergas]])</f>
        <v>Bruno Santos Assunção</v>
      </c>
    </row>
    <row r="187" spans="1:7" hidden="1" x14ac:dyDescent="0.2">
      <c r="A187">
        <f>IF(Fiscalizacoes[[#This Row],[ID_FISC]]="","",Fiscalizacoes[[#This Row],[ID_FISC]])</f>
        <v>2024186</v>
      </c>
      <c r="B187" t="str">
        <f>IF(Fiscalizacoes[[#This Row],[Usuário]]="","",Fiscalizacoes[[#This Row],[Usuário]])</f>
        <v>COLÉGIO SANTA MARIA</v>
      </c>
      <c r="C187" t="str">
        <f>CONCATENATE( Fiscalizacoes[[#This Row],[Logradouro]], " ", Fiscalizacoes[[#This Row],[Endereco]], ", ", Fiscalizacoes[[#This Row],[Numero]], ", ",Fiscalizacoes[[#This Row],[Bairro]], ", ",Fiscalizacoes[[#This Row],[Cidade]])</f>
        <v>Rua das Laranjeiras, 3887, Paiva, Cabo de Santo Agostinho</v>
      </c>
      <c r="D187" s="87">
        <f>IF(Fiscalizacoes[[#This Row],[Data]]="","",Fiscalizacoes[[#This Row],[Data]])</f>
        <v>45366</v>
      </c>
      <c r="E187" t="str">
        <f>IF(Fiscalizacoes[[#This Row],[Mes_relatorio]]="","",Fiscalizacoes[[#This Row],[Mes_relatorio]])</f>
        <v>03/2024</v>
      </c>
      <c r="F187" t="str">
        <f>IF(Fiscalizacoes[[#This Row],[Func_ARPE]]="","",Fiscalizacoes[[#This Row],[Func_ARPE]])</f>
        <v>Argemiro / João / Aucilene</v>
      </c>
      <c r="G187" t="str">
        <f>IF(Fiscalizacoes[[#This Row],[Func_Copergas]]="","",Fiscalizacoes[[#This Row],[Func_Copergas]])</f>
        <v>Bruno Santos Assunção</v>
      </c>
    </row>
    <row r="188" spans="1:7" hidden="1" x14ac:dyDescent="0.2">
      <c r="A188">
        <f>IF(Fiscalizacoes[[#This Row],[ID_FISC]]="","",Fiscalizacoes[[#This Row],[ID_FISC]])</f>
        <v>2024187</v>
      </c>
      <c r="B188" t="str">
        <f>IF(Fiscalizacoes[[#This Row],[Usuário]]="","",Fiscalizacoes[[#This Row],[Usuário]])</f>
        <v>CONDOMÍNIO VARANDA DO PARQUE - CR</v>
      </c>
      <c r="C188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88" s="87">
        <f>IF(Fiscalizacoes[[#This Row],[Data]]="","",Fiscalizacoes[[#This Row],[Data]])</f>
        <v>45366</v>
      </c>
      <c r="E188" t="str">
        <f>IF(Fiscalizacoes[[#This Row],[Mes_relatorio]]="","",Fiscalizacoes[[#This Row],[Mes_relatorio]])</f>
        <v>03/2024</v>
      </c>
      <c r="F188" t="str">
        <f>IF(Fiscalizacoes[[#This Row],[Func_ARPE]]="","",Fiscalizacoes[[#This Row],[Func_ARPE]])</f>
        <v>Argemiro / João / Aucilene</v>
      </c>
      <c r="G188" t="str">
        <f>IF(Fiscalizacoes[[#This Row],[Func_Copergas]]="","",Fiscalizacoes[[#This Row],[Func_Copergas]])</f>
        <v>Bruno Santos Assunção</v>
      </c>
    </row>
    <row r="189" spans="1:7" hidden="1" x14ac:dyDescent="0.2">
      <c r="A189">
        <f>IF(Fiscalizacoes[[#This Row],[ID_FISC]]="","",Fiscalizacoes[[#This Row],[ID_FISC]])</f>
        <v>2024188</v>
      </c>
      <c r="B189" t="str">
        <f>IF(Fiscalizacoes[[#This Row],[Usuário]]="","",Fiscalizacoes[[#This Row],[Usuário]])</f>
        <v>CONDOMÍNIO VARANDA DO PARQUE - IBIRAPUERA SUL - TORRE 4</v>
      </c>
      <c r="C189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89" s="87">
        <f>IF(Fiscalizacoes[[#This Row],[Data]]="","",Fiscalizacoes[[#This Row],[Data]])</f>
        <v>45366</v>
      </c>
      <c r="E189" t="str">
        <f>IF(Fiscalizacoes[[#This Row],[Mes_relatorio]]="","",Fiscalizacoes[[#This Row],[Mes_relatorio]])</f>
        <v>03/2024</v>
      </c>
      <c r="F189" t="str">
        <f>IF(Fiscalizacoes[[#This Row],[Func_ARPE]]="","",Fiscalizacoes[[#This Row],[Func_ARPE]])</f>
        <v>Argemiro / João / Aucilene</v>
      </c>
      <c r="G189" t="str">
        <f>IF(Fiscalizacoes[[#This Row],[Func_Copergas]]="","",Fiscalizacoes[[#This Row],[Func_Copergas]])</f>
        <v>Bruno Santos Assunção</v>
      </c>
    </row>
    <row r="190" spans="1:7" hidden="1" x14ac:dyDescent="0.2">
      <c r="A190">
        <f>IF(Fiscalizacoes[[#This Row],[ID_FISC]]="","",Fiscalizacoes[[#This Row],[ID_FISC]])</f>
        <v>2024189</v>
      </c>
      <c r="B190" t="str">
        <f>IF(Fiscalizacoes[[#This Row],[Usuário]]="","",Fiscalizacoes[[#This Row],[Usuário]])</f>
        <v>CONDOMÍNIO VARANDA DO PARQUE - IBIRAPUERA NORTE - TORRE 4</v>
      </c>
      <c r="C190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0" s="87">
        <f>IF(Fiscalizacoes[[#This Row],[Data]]="","",Fiscalizacoes[[#This Row],[Data]])</f>
        <v>45366</v>
      </c>
      <c r="E190" t="str">
        <f>IF(Fiscalizacoes[[#This Row],[Mes_relatorio]]="","",Fiscalizacoes[[#This Row],[Mes_relatorio]])</f>
        <v>03/2024</v>
      </c>
      <c r="F190" t="str">
        <f>IF(Fiscalizacoes[[#This Row],[Func_ARPE]]="","",Fiscalizacoes[[#This Row],[Func_ARPE]])</f>
        <v>Argemiro / João / Aucilene</v>
      </c>
      <c r="G190" t="str">
        <f>IF(Fiscalizacoes[[#This Row],[Func_Copergas]]="","",Fiscalizacoes[[#This Row],[Func_Copergas]])</f>
        <v>Bruno Santos Assunção</v>
      </c>
    </row>
    <row r="191" spans="1:7" hidden="1" x14ac:dyDescent="0.2">
      <c r="A191">
        <f>IF(Fiscalizacoes[[#This Row],[ID_FISC]]="","",Fiscalizacoes[[#This Row],[ID_FISC]])</f>
        <v>2024190</v>
      </c>
      <c r="B191" t="str">
        <f>IF(Fiscalizacoes[[#This Row],[Usuário]]="","",Fiscalizacoes[[#This Row],[Usuário]])</f>
        <v>CONDOMÍNIO VARANDA DO PARQUE - LA VILLETE SUL - TORRE 3</v>
      </c>
      <c r="C191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1" s="87">
        <f>IF(Fiscalizacoes[[#This Row],[Data]]="","",Fiscalizacoes[[#This Row],[Data]])</f>
        <v>45366</v>
      </c>
      <c r="E191" t="str">
        <f>IF(Fiscalizacoes[[#This Row],[Mes_relatorio]]="","",Fiscalizacoes[[#This Row],[Mes_relatorio]])</f>
        <v>03/2024</v>
      </c>
      <c r="F191" t="str">
        <f>IF(Fiscalizacoes[[#This Row],[Func_ARPE]]="","",Fiscalizacoes[[#This Row],[Func_ARPE]])</f>
        <v>Argemiro / João / Aucilene</v>
      </c>
      <c r="G191" t="str">
        <f>IF(Fiscalizacoes[[#This Row],[Func_Copergas]]="","",Fiscalizacoes[[#This Row],[Func_Copergas]])</f>
        <v>Bruno Santos Assunção</v>
      </c>
    </row>
    <row r="192" spans="1:7" hidden="1" x14ac:dyDescent="0.2">
      <c r="A192">
        <f>IF(Fiscalizacoes[[#This Row],[ID_FISC]]="","",Fiscalizacoes[[#This Row],[ID_FISC]])</f>
        <v>2024191</v>
      </c>
      <c r="B192" t="str">
        <f>IF(Fiscalizacoes[[#This Row],[Usuário]]="","",Fiscalizacoes[[#This Row],[Usuário]])</f>
        <v>CONDOMÍNIO VARANDA DO PARQUE - LA VILLETE NORTE- TORRE 3</v>
      </c>
      <c r="C192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2" s="87">
        <f>IF(Fiscalizacoes[[#This Row],[Data]]="","",Fiscalizacoes[[#This Row],[Data]])</f>
        <v>45366</v>
      </c>
      <c r="E192" t="str">
        <f>IF(Fiscalizacoes[[#This Row],[Mes_relatorio]]="","",Fiscalizacoes[[#This Row],[Mes_relatorio]])</f>
        <v>03/2024</v>
      </c>
      <c r="F192" t="str">
        <f>IF(Fiscalizacoes[[#This Row],[Func_ARPE]]="","",Fiscalizacoes[[#This Row],[Func_ARPE]])</f>
        <v>Argemiro / João / Aucilene</v>
      </c>
      <c r="G192" t="str">
        <f>IF(Fiscalizacoes[[#This Row],[Func_Copergas]]="","",Fiscalizacoes[[#This Row],[Func_Copergas]])</f>
        <v>Bruno Santos Assunção</v>
      </c>
    </row>
    <row r="193" spans="1:7" hidden="1" x14ac:dyDescent="0.2">
      <c r="A193">
        <f>IF(Fiscalizacoes[[#This Row],[ID_FISC]]="","",Fiscalizacoes[[#This Row],[ID_FISC]])</f>
        <v>2024192</v>
      </c>
      <c r="B193" t="str">
        <f>IF(Fiscalizacoes[[#This Row],[Usuário]]="","",Fiscalizacoes[[#This Row],[Usuário]])</f>
        <v>CONDOMÍNIO VARANDA DO PARQUE - GÜELL SUL - TORRE 2</v>
      </c>
      <c r="C193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3" s="87">
        <f>IF(Fiscalizacoes[[#This Row],[Data]]="","",Fiscalizacoes[[#This Row],[Data]])</f>
        <v>45366</v>
      </c>
      <c r="E193" t="str">
        <f>IF(Fiscalizacoes[[#This Row],[Mes_relatorio]]="","",Fiscalizacoes[[#This Row],[Mes_relatorio]])</f>
        <v>03/2024</v>
      </c>
      <c r="F193" t="str">
        <f>IF(Fiscalizacoes[[#This Row],[Func_ARPE]]="","",Fiscalizacoes[[#This Row],[Func_ARPE]])</f>
        <v>Argemiro / João / Aucilene</v>
      </c>
      <c r="G193" t="str">
        <f>IF(Fiscalizacoes[[#This Row],[Func_Copergas]]="","",Fiscalizacoes[[#This Row],[Func_Copergas]])</f>
        <v>Bruno Santos Assunção</v>
      </c>
    </row>
    <row r="194" spans="1:7" hidden="1" x14ac:dyDescent="0.2">
      <c r="A194">
        <f>IF(Fiscalizacoes[[#This Row],[ID_FISC]]="","",Fiscalizacoes[[#This Row],[ID_FISC]])</f>
        <v>2024193</v>
      </c>
      <c r="B194" t="str">
        <f>IF(Fiscalizacoes[[#This Row],[Usuário]]="","",Fiscalizacoes[[#This Row],[Usuário]])</f>
        <v>CONDOMÍNIO VARANDA DO PARQUE - GÜELL NORTE - TORRE 2</v>
      </c>
      <c r="C194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4" s="87">
        <f>IF(Fiscalizacoes[[#This Row],[Data]]="","",Fiscalizacoes[[#This Row],[Data]])</f>
        <v>45366</v>
      </c>
      <c r="E194" t="str">
        <f>IF(Fiscalizacoes[[#This Row],[Mes_relatorio]]="","",Fiscalizacoes[[#This Row],[Mes_relatorio]])</f>
        <v>03/2024</v>
      </c>
      <c r="F194" t="str">
        <f>IF(Fiscalizacoes[[#This Row],[Func_ARPE]]="","",Fiscalizacoes[[#This Row],[Func_ARPE]])</f>
        <v>Argemiro / João / Aucilene</v>
      </c>
      <c r="G194" t="str">
        <f>IF(Fiscalizacoes[[#This Row],[Func_Copergas]]="","",Fiscalizacoes[[#This Row],[Func_Copergas]])</f>
        <v>Bruno Santos Assunção</v>
      </c>
    </row>
    <row r="195" spans="1:7" hidden="1" x14ac:dyDescent="0.2">
      <c r="A195">
        <f>IF(Fiscalizacoes[[#This Row],[ID_FISC]]="","",Fiscalizacoes[[#This Row],[ID_FISC]])</f>
        <v>2024194</v>
      </c>
      <c r="B195" t="str">
        <f>IF(Fiscalizacoes[[#This Row],[Usuário]]="","",Fiscalizacoes[[#This Row],[Usuário]])</f>
        <v>CONDOMÍNIO VARANDA DO PARQUE - HYDE NORTE - TORRE 1</v>
      </c>
      <c r="C195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5" s="87">
        <f>IF(Fiscalizacoes[[#This Row],[Data]]="","",Fiscalizacoes[[#This Row],[Data]])</f>
        <v>45366</v>
      </c>
      <c r="E195" t="str">
        <f>IF(Fiscalizacoes[[#This Row],[Mes_relatorio]]="","",Fiscalizacoes[[#This Row],[Mes_relatorio]])</f>
        <v>03/2024</v>
      </c>
      <c r="F195" t="str">
        <f>IF(Fiscalizacoes[[#This Row],[Func_ARPE]]="","",Fiscalizacoes[[#This Row],[Func_ARPE]])</f>
        <v>Argemiro / João / Aucilene</v>
      </c>
      <c r="G195" t="str">
        <f>IF(Fiscalizacoes[[#This Row],[Func_Copergas]]="","",Fiscalizacoes[[#This Row],[Func_Copergas]])</f>
        <v>Bruno Santos Assunção</v>
      </c>
    </row>
    <row r="196" spans="1:7" hidden="1" x14ac:dyDescent="0.2">
      <c r="A196">
        <f>IF(Fiscalizacoes[[#This Row],[ID_FISC]]="","",Fiscalizacoes[[#This Row],[ID_FISC]])</f>
        <v>2024195</v>
      </c>
      <c r="B196" t="str">
        <f>IF(Fiscalizacoes[[#This Row],[Usuário]]="","",Fiscalizacoes[[#This Row],[Usuário]])</f>
        <v>CONDOMÍNIO VARANDA DO PARQUE - HYDE SUL - TORRE 1</v>
      </c>
      <c r="C196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6" s="87">
        <f>IF(Fiscalizacoes[[#This Row],[Data]]="","",Fiscalizacoes[[#This Row],[Data]])</f>
        <v>45366</v>
      </c>
      <c r="E196" t="str">
        <f>IF(Fiscalizacoes[[#This Row],[Mes_relatorio]]="","",Fiscalizacoes[[#This Row],[Mes_relatorio]])</f>
        <v>03/2024</v>
      </c>
      <c r="F196" t="str">
        <f>IF(Fiscalizacoes[[#This Row],[Func_ARPE]]="","",Fiscalizacoes[[#This Row],[Func_ARPE]])</f>
        <v>Argemiro / João / Aucilene</v>
      </c>
      <c r="G196" t="str">
        <f>IF(Fiscalizacoes[[#This Row],[Func_Copergas]]="","",Fiscalizacoes[[#This Row],[Func_Copergas]])</f>
        <v>Bruno Santos Assunção</v>
      </c>
    </row>
    <row r="197" spans="1:7" hidden="1" x14ac:dyDescent="0.2">
      <c r="A197">
        <f>IF(Fiscalizacoes[[#This Row],[ID_FISC]]="","",Fiscalizacoes[[#This Row],[ID_FISC]])</f>
        <v>2024196</v>
      </c>
      <c r="B197" t="str">
        <f>IF(Fiscalizacoes[[#This Row],[Usuário]]="","",Fiscalizacoes[[#This Row],[Usuário]])</f>
        <v>CONDOMÍNIO VARANDA DO PARQUE - SALÃO DE FESTAS</v>
      </c>
      <c r="C197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97" s="87">
        <f>IF(Fiscalizacoes[[#This Row],[Data]]="","",Fiscalizacoes[[#This Row],[Data]])</f>
        <v>45366</v>
      </c>
      <c r="E197" t="str">
        <f>IF(Fiscalizacoes[[#This Row],[Mes_relatorio]]="","",Fiscalizacoes[[#This Row],[Mes_relatorio]])</f>
        <v>03/2024</v>
      </c>
      <c r="F197" t="str">
        <f>IF(Fiscalizacoes[[#This Row],[Func_ARPE]]="","",Fiscalizacoes[[#This Row],[Func_ARPE]])</f>
        <v>Argemiro / João / Aucilene</v>
      </c>
      <c r="G197" t="str">
        <f>IF(Fiscalizacoes[[#This Row],[Func_Copergas]]="","",Fiscalizacoes[[#This Row],[Func_Copergas]])</f>
        <v>Bruno Santos Assunção</v>
      </c>
    </row>
    <row r="198" spans="1:7" hidden="1" x14ac:dyDescent="0.2">
      <c r="A198">
        <f>IF(Fiscalizacoes[[#This Row],[ID_FISC]]="","",Fiscalizacoes[[#This Row],[ID_FISC]])</f>
        <v>2024197</v>
      </c>
      <c r="B198" t="str">
        <f>IF(Fiscalizacoes[[#This Row],[Usuário]]="","",Fiscalizacoes[[#This Row],[Usuário]])</f>
        <v>RESTAURANTE ROTA DO MAR</v>
      </c>
      <c r="C198" t="str">
        <f>CONCATENATE( Fiscalizacoes[[#This Row],[Logradouro]], " ", Fiscalizacoes[[#This Row],[Endereco]], ", ", Fiscalizacoes[[#This Row],[Numero]], ", ",Fiscalizacoes[[#This Row],[Bairro]], ", ",Fiscalizacoes[[#This Row],[Cidade]])</f>
        <v>Rua das marinas do Paiva, 114, Paiva, Cabo de Santo Agostinho</v>
      </c>
      <c r="D198" s="87">
        <f>IF(Fiscalizacoes[[#This Row],[Data]]="","",Fiscalizacoes[[#This Row],[Data]])</f>
        <v>45373</v>
      </c>
      <c r="E198" t="str">
        <f>IF(Fiscalizacoes[[#This Row],[Mes_relatorio]]="","",Fiscalizacoes[[#This Row],[Mes_relatorio]])</f>
        <v>03/2024</v>
      </c>
      <c r="F198" t="str">
        <f>IF(Fiscalizacoes[[#This Row],[Func_ARPE]]="","",Fiscalizacoes[[#This Row],[Func_ARPE]])</f>
        <v>Argemiro / João</v>
      </c>
      <c r="G198" t="str">
        <f>IF(Fiscalizacoes[[#This Row],[Func_Copergas]]="","",Fiscalizacoes[[#This Row],[Func_Copergas]])</f>
        <v>Paulo André de Oliveira</v>
      </c>
    </row>
    <row r="199" spans="1:7" hidden="1" x14ac:dyDescent="0.2">
      <c r="A199">
        <f>IF(Fiscalizacoes[[#This Row],[ID_FISC]]="","",Fiscalizacoes[[#This Row],[ID_FISC]])</f>
        <v>2024198</v>
      </c>
      <c r="B199" t="str">
        <f>IF(Fiscalizacoes[[#This Row],[Usuário]]="","",Fiscalizacoes[[#This Row],[Usuário]])</f>
        <v>MARINA ALOHA PARADISE</v>
      </c>
      <c r="C199" t="str">
        <f>CONCATENATE( Fiscalizacoes[[#This Row],[Logradouro]], " ", Fiscalizacoes[[#This Row],[Endereco]], ", ", Fiscalizacoes[[#This Row],[Numero]], ", ",Fiscalizacoes[[#This Row],[Bairro]], ", ",Fiscalizacoes[[#This Row],[Cidade]])</f>
        <v>Rua das marinas do Paiva, 23, Paiva, Cabo de Santo Agostinho</v>
      </c>
      <c r="D199" s="87">
        <f>IF(Fiscalizacoes[[#This Row],[Data]]="","",Fiscalizacoes[[#This Row],[Data]])</f>
        <v>45373</v>
      </c>
      <c r="E199" t="str">
        <f>IF(Fiscalizacoes[[#This Row],[Mes_relatorio]]="","",Fiscalizacoes[[#This Row],[Mes_relatorio]])</f>
        <v>03/2024</v>
      </c>
      <c r="F199" t="str">
        <f>IF(Fiscalizacoes[[#This Row],[Func_ARPE]]="","",Fiscalizacoes[[#This Row],[Func_ARPE]])</f>
        <v>Argemiro / João</v>
      </c>
      <c r="G199" t="str">
        <f>IF(Fiscalizacoes[[#This Row],[Func_Copergas]]="","",Fiscalizacoes[[#This Row],[Func_Copergas]])</f>
        <v>Paulo André de Oliveira</v>
      </c>
    </row>
    <row r="200" spans="1:7" hidden="1" x14ac:dyDescent="0.2">
      <c r="A200">
        <f>IF(Fiscalizacoes[[#This Row],[ID_FISC]]="","",Fiscalizacoes[[#This Row],[ID_FISC]])</f>
        <v>2024199</v>
      </c>
      <c r="B200" t="str">
        <f>IF(Fiscalizacoes[[#This Row],[Usuário]]="","",Fiscalizacoes[[#This Row],[Usuário]])</f>
        <v>CONDOMÍNIO ACQUA MARINE - CR</v>
      </c>
      <c r="C200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200" s="87">
        <f>IF(Fiscalizacoes[[#This Row],[Data]]="","",Fiscalizacoes[[#This Row],[Data]])</f>
        <v>45373</v>
      </c>
      <c r="E200" t="str">
        <f>IF(Fiscalizacoes[[#This Row],[Mes_relatorio]]="","",Fiscalizacoes[[#This Row],[Mes_relatorio]])</f>
        <v>03/2024</v>
      </c>
      <c r="F200" t="str">
        <f>IF(Fiscalizacoes[[#This Row],[Func_ARPE]]="","",Fiscalizacoes[[#This Row],[Func_ARPE]])</f>
        <v>Argemiro / João</v>
      </c>
      <c r="G200" t="str">
        <f>IF(Fiscalizacoes[[#This Row],[Func_Copergas]]="","",Fiscalizacoes[[#This Row],[Func_Copergas]])</f>
        <v>Paulo André de Oliveira</v>
      </c>
    </row>
    <row r="201" spans="1:7" hidden="1" x14ac:dyDescent="0.2">
      <c r="A201">
        <f>IF(Fiscalizacoes[[#This Row],[ID_FISC]]="","",Fiscalizacoes[[#This Row],[ID_FISC]])</f>
        <v>2024200</v>
      </c>
      <c r="B201" t="str">
        <f>IF(Fiscalizacoes[[#This Row],[Usuário]]="","",Fiscalizacoes[[#This Row],[Usuário]])</f>
        <v>CONDOMÍNIO ACQUA MARINE - TORRE BIANCO</v>
      </c>
      <c r="C201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201" s="87">
        <f>IF(Fiscalizacoes[[#This Row],[Data]]="","",Fiscalizacoes[[#This Row],[Data]])</f>
        <v>45373</v>
      </c>
      <c r="E201" t="str">
        <f>IF(Fiscalizacoes[[#This Row],[Mes_relatorio]]="","",Fiscalizacoes[[#This Row],[Mes_relatorio]])</f>
        <v>03/2024</v>
      </c>
      <c r="F201" t="str">
        <f>IF(Fiscalizacoes[[#This Row],[Func_ARPE]]="","",Fiscalizacoes[[#This Row],[Func_ARPE]])</f>
        <v>Argemiro / João</v>
      </c>
      <c r="G201" t="str">
        <f>IF(Fiscalizacoes[[#This Row],[Func_Copergas]]="","",Fiscalizacoes[[#This Row],[Func_Copergas]])</f>
        <v>Paulo André de Oliveira</v>
      </c>
    </row>
    <row r="202" spans="1:7" hidden="1" x14ac:dyDescent="0.2">
      <c r="A202">
        <f>IF(Fiscalizacoes[[#This Row],[ID_FISC]]="","",Fiscalizacoes[[#This Row],[ID_FISC]])</f>
        <v>2024201</v>
      </c>
      <c r="B202" t="str">
        <f>IF(Fiscalizacoes[[#This Row],[Usuário]]="","",Fiscalizacoes[[#This Row],[Usuário]])</f>
        <v>CONDOMÍNIO ACQUA MARINE - TORRE AZZURRO</v>
      </c>
      <c r="C202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202" s="87">
        <f>IF(Fiscalizacoes[[#This Row],[Data]]="","",Fiscalizacoes[[#This Row],[Data]])</f>
        <v>45373</v>
      </c>
      <c r="E202" t="str">
        <f>IF(Fiscalizacoes[[#This Row],[Mes_relatorio]]="","",Fiscalizacoes[[#This Row],[Mes_relatorio]])</f>
        <v>03/2024</v>
      </c>
      <c r="F202" t="str">
        <f>IF(Fiscalizacoes[[#This Row],[Func_ARPE]]="","",Fiscalizacoes[[#This Row],[Func_ARPE]])</f>
        <v>Argemiro / João</v>
      </c>
      <c r="G202" t="str">
        <f>IF(Fiscalizacoes[[#This Row],[Func_Copergas]]="","",Fiscalizacoes[[#This Row],[Func_Copergas]])</f>
        <v>Paulo André de Oliveira</v>
      </c>
    </row>
    <row r="203" spans="1:7" hidden="1" x14ac:dyDescent="0.2">
      <c r="A203">
        <f>IF(Fiscalizacoes[[#This Row],[ID_FISC]]="","",Fiscalizacoes[[#This Row],[ID_FISC]])</f>
        <v>2024202</v>
      </c>
      <c r="B203" t="str">
        <f>IF(Fiscalizacoes[[#This Row],[Usuário]]="","",Fiscalizacoes[[#This Row],[Usuário]])</f>
        <v>CONDOMÍNIO ACQUA MARINE - TORRE VERDE</v>
      </c>
      <c r="C203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203" s="87">
        <f>IF(Fiscalizacoes[[#This Row],[Data]]="","",Fiscalizacoes[[#This Row],[Data]])</f>
        <v>45373</v>
      </c>
      <c r="E203" t="str">
        <f>IF(Fiscalizacoes[[#This Row],[Mes_relatorio]]="","",Fiscalizacoes[[#This Row],[Mes_relatorio]])</f>
        <v>03/2024</v>
      </c>
      <c r="F203" t="str">
        <f>IF(Fiscalizacoes[[#This Row],[Func_ARPE]]="","",Fiscalizacoes[[#This Row],[Func_ARPE]])</f>
        <v>Argemiro / João</v>
      </c>
      <c r="G203" t="str">
        <f>IF(Fiscalizacoes[[#This Row],[Func_Copergas]]="","",Fiscalizacoes[[#This Row],[Func_Copergas]])</f>
        <v>Paulo André de Oliveira</v>
      </c>
    </row>
    <row r="204" spans="1:7" hidden="1" x14ac:dyDescent="0.2">
      <c r="A204">
        <f>IF(Fiscalizacoes[[#This Row],[ID_FISC]]="","",Fiscalizacoes[[#This Row],[ID_FISC]])</f>
        <v>2024203</v>
      </c>
      <c r="B204" t="str">
        <f>IF(Fiscalizacoes[[#This Row],[Usuário]]="","",Fiscalizacoes[[#This Row],[Usuário]])</f>
        <v>CONDOMÍNIO JARDIM DO MAR - CR</v>
      </c>
      <c r="C204" t="str">
        <f>CONCATENATE( Fiscalizacoes[[#This Row],[Logradouro]], " ", Fiscalizacoes[[#This Row],[Endereco]], ", ", Fiscalizacoes[[#This Row],[Numero]], ", ",Fiscalizacoes[[#This Row],[Bairro]], ", ",Fiscalizacoes[[#This Row],[Cidade]])</f>
        <v>Rua dos tamarindos, 95, Paiva, Cabo de Santo Agostinho</v>
      </c>
      <c r="D204" s="87">
        <f>IF(Fiscalizacoes[[#This Row],[Data]]="","",Fiscalizacoes[[#This Row],[Data]])</f>
        <v>45373</v>
      </c>
      <c r="E204" t="str">
        <f>IF(Fiscalizacoes[[#This Row],[Mes_relatorio]]="","",Fiscalizacoes[[#This Row],[Mes_relatorio]])</f>
        <v>03/2024</v>
      </c>
      <c r="F204" t="str">
        <f>IF(Fiscalizacoes[[#This Row],[Func_ARPE]]="","",Fiscalizacoes[[#This Row],[Func_ARPE]])</f>
        <v>Argemiro / João</v>
      </c>
      <c r="G204" t="str">
        <f>IF(Fiscalizacoes[[#This Row],[Func_Copergas]]="","",Fiscalizacoes[[#This Row],[Func_Copergas]])</f>
        <v>Paulo André de Oliveira</v>
      </c>
    </row>
    <row r="205" spans="1:7" hidden="1" x14ac:dyDescent="0.2">
      <c r="A205">
        <f>IF(Fiscalizacoes[[#This Row],[ID_FISC]]="","",Fiscalizacoes[[#This Row],[ID_FISC]])</f>
        <v>2024204</v>
      </c>
      <c r="B205" t="str">
        <f>IF(Fiscalizacoes[[#This Row],[Usuário]]="","",Fiscalizacoes[[#This Row],[Usuário]])</f>
        <v>CONDOMÍNIO JARDIM DO MAR - LUXEMBURGO - TORRE 2</v>
      </c>
      <c r="C205" t="str">
        <f>CONCATENATE( Fiscalizacoes[[#This Row],[Logradouro]], " ", Fiscalizacoes[[#This Row],[Endereco]], ", ", Fiscalizacoes[[#This Row],[Numero]], ", ",Fiscalizacoes[[#This Row],[Bairro]], ", ",Fiscalizacoes[[#This Row],[Cidade]])</f>
        <v>Rua dos tamarindos, 95, Paiva, Cabo de Santo Agostinho</v>
      </c>
      <c r="D205" s="87">
        <f>IF(Fiscalizacoes[[#This Row],[Data]]="","",Fiscalizacoes[[#This Row],[Data]])</f>
        <v>45373</v>
      </c>
      <c r="E205" t="str">
        <f>IF(Fiscalizacoes[[#This Row],[Mes_relatorio]]="","",Fiscalizacoes[[#This Row],[Mes_relatorio]])</f>
        <v>03/2024</v>
      </c>
      <c r="F205" t="str">
        <f>IF(Fiscalizacoes[[#This Row],[Func_ARPE]]="","",Fiscalizacoes[[#This Row],[Func_ARPE]])</f>
        <v>Argemiro / João</v>
      </c>
      <c r="G205" t="str">
        <f>IF(Fiscalizacoes[[#This Row],[Func_Copergas]]="","",Fiscalizacoes[[#This Row],[Func_Copergas]])</f>
        <v>Paulo André de Oliveira</v>
      </c>
    </row>
    <row r="206" spans="1:7" hidden="1" x14ac:dyDescent="0.2">
      <c r="A206">
        <f>IF(Fiscalizacoes[[#This Row],[ID_FISC]]="","",Fiscalizacoes[[#This Row],[ID_FISC]])</f>
        <v>2024205</v>
      </c>
      <c r="B206" t="str">
        <f>IF(Fiscalizacoes[[#This Row],[Usuário]]="","",Fiscalizacoes[[#This Row],[Usuário]])</f>
        <v>CONDOMÍNIO JARDIM DO MAR - ESPAÇO GOURMET</v>
      </c>
      <c r="C206" t="str">
        <f>CONCATENATE( Fiscalizacoes[[#This Row],[Logradouro]], " ", Fiscalizacoes[[#This Row],[Endereco]], ", ", Fiscalizacoes[[#This Row],[Numero]], ", ",Fiscalizacoes[[#This Row],[Bairro]], ", ",Fiscalizacoes[[#This Row],[Cidade]])</f>
        <v>Rua dos tamarindos, 95, Paiva, Cabo de Santo Agostinho</v>
      </c>
      <c r="D206" s="87">
        <f>IF(Fiscalizacoes[[#This Row],[Data]]="","",Fiscalizacoes[[#This Row],[Data]])</f>
        <v>45373</v>
      </c>
      <c r="E206" t="str">
        <f>IF(Fiscalizacoes[[#This Row],[Mes_relatorio]]="","",Fiscalizacoes[[#This Row],[Mes_relatorio]])</f>
        <v>03/2024</v>
      </c>
      <c r="F206" t="str">
        <f>IF(Fiscalizacoes[[#This Row],[Func_ARPE]]="","",Fiscalizacoes[[#This Row],[Func_ARPE]])</f>
        <v>Argemiro / João</v>
      </c>
      <c r="G206" t="str">
        <f>IF(Fiscalizacoes[[#This Row],[Func_Copergas]]="","",Fiscalizacoes[[#This Row],[Func_Copergas]])</f>
        <v>Paulo André de Oliveira</v>
      </c>
    </row>
    <row r="207" spans="1:7" hidden="1" x14ac:dyDescent="0.2">
      <c r="A207">
        <f>IF(Fiscalizacoes[[#This Row],[ID_FISC]]="","",Fiscalizacoes[[#This Row],[ID_FISC]])</f>
        <v>2024206</v>
      </c>
      <c r="B207" t="str">
        <f>IF(Fiscalizacoes[[#This Row],[Usuário]]="","",Fiscalizacoes[[#This Row],[Usuário]])</f>
        <v>CONDOMÍNIO JARDIM DO MAR - PALMENGARTEN - TORRE 4</v>
      </c>
      <c r="C207" t="str">
        <f>CONCATENATE( Fiscalizacoes[[#This Row],[Logradouro]], " ", Fiscalizacoes[[#This Row],[Endereco]], ", ", Fiscalizacoes[[#This Row],[Numero]], ", ",Fiscalizacoes[[#This Row],[Bairro]], ", ",Fiscalizacoes[[#This Row],[Cidade]])</f>
        <v>Rua dos tamarindos, 95, Paiva, Cabo de Santo Agostinho</v>
      </c>
      <c r="D207" s="87">
        <f>IF(Fiscalizacoes[[#This Row],[Data]]="","",Fiscalizacoes[[#This Row],[Data]])</f>
        <v>45373</v>
      </c>
      <c r="E207" t="str">
        <f>IF(Fiscalizacoes[[#This Row],[Mes_relatorio]]="","",Fiscalizacoes[[#This Row],[Mes_relatorio]])</f>
        <v>03/2024</v>
      </c>
      <c r="F207" t="str">
        <f>IF(Fiscalizacoes[[#This Row],[Func_ARPE]]="","",Fiscalizacoes[[#This Row],[Func_ARPE]])</f>
        <v>Argemiro / João</v>
      </c>
      <c r="G207" t="str">
        <f>IF(Fiscalizacoes[[#This Row],[Func_Copergas]]="","",Fiscalizacoes[[#This Row],[Func_Copergas]])</f>
        <v>Paulo André de Oliveira</v>
      </c>
    </row>
    <row r="208" spans="1:7" hidden="1" x14ac:dyDescent="0.2">
      <c r="A208">
        <f>IF(Fiscalizacoes[[#This Row],[ID_FISC]]="","",Fiscalizacoes[[#This Row],[ID_FISC]])</f>
        <v>2024207</v>
      </c>
      <c r="B208" t="str">
        <f>IF(Fiscalizacoes[[#This Row],[Usuário]]="","",Fiscalizacoes[[#This Row],[Usuário]])</f>
        <v>CONDOMÍNIO JARDIM DO MAR - TOILERIES - TORRE 3</v>
      </c>
      <c r="C208" t="str">
        <f>CONCATENATE( Fiscalizacoes[[#This Row],[Logradouro]], " ", Fiscalizacoes[[#This Row],[Endereco]], ", ", Fiscalizacoes[[#This Row],[Numero]], ", ",Fiscalizacoes[[#This Row],[Bairro]], ", ",Fiscalizacoes[[#This Row],[Cidade]])</f>
        <v>Rua dos tamarindos, 95, Paiva, Cabo de Santo Agostinho</v>
      </c>
      <c r="D208" s="87">
        <f>IF(Fiscalizacoes[[#This Row],[Data]]="","",Fiscalizacoes[[#This Row],[Data]])</f>
        <v>45373</v>
      </c>
      <c r="E208" t="str">
        <f>IF(Fiscalizacoes[[#This Row],[Mes_relatorio]]="","",Fiscalizacoes[[#This Row],[Mes_relatorio]])</f>
        <v>03/2024</v>
      </c>
      <c r="F208" t="str">
        <f>IF(Fiscalizacoes[[#This Row],[Func_ARPE]]="","",Fiscalizacoes[[#This Row],[Func_ARPE]])</f>
        <v>Argemiro / João</v>
      </c>
      <c r="G208" t="str">
        <f>IF(Fiscalizacoes[[#This Row],[Func_Copergas]]="","",Fiscalizacoes[[#This Row],[Func_Copergas]])</f>
        <v>Paulo André de Oliveira</v>
      </c>
    </row>
    <row r="209" spans="1:7" hidden="1" x14ac:dyDescent="0.2">
      <c r="A209">
        <f>IF(Fiscalizacoes[[#This Row],[ID_FISC]]="","",Fiscalizacoes[[#This Row],[ID_FISC]])</f>
        <v>2024208</v>
      </c>
      <c r="B209" t="str">
        <f>IF(Fiscalizacoes[[#This Row],[Usuário]]="","",Fiscalizacoes[[#This Row],[Usuário]])</f>
        <v>CONDOMÍNIO JARDIM DO MAR - ROSEDAL - TORRE 1</v>
      </c>
      <c r="C209" t="str">
        <f>CONCATENATE( Fiscalizacoes[[#This Row],[Logradouro]], " ", Fiscalizacoes[[#This Row],[Endereco]], ", ", Fiscalizacoes[[#This Row],[Numero]], ", ",Fiscalizacoes[[#This Row],[Bairro]], ", ",Fiscalizacoes[[#This Row],[Cidade]])</f>
        <v>Rua dos tamarindos, 95, Paiva, Cabo de Santo Agostinho</v>
      </c>
      <c r="D209" s="87">
        <f>IF(Fiscalizacoes[[#This Row],[Data]]="","",Fiscalizacoes[[#This Row],[Data]])</f>
        <v>45373</v>
      </c>
      <c r="E209" t="str">
        <f>IF(Fiscalizacoes[[#This Row],[Mes_relatorio]]="","",Fiscalizacoes[[#This Row],[Mes_relatorio]])</f>
        <v>03/2024</v>
      </c>
      <c r="F209" t="str">
        <f>IF(Fiscalizacoes[[#This Row],[Func_ARPE]]="","",Fiscalizacoes[[#This Row],[Func_ARPE]])</f>
        <v>Argemiro / João</v>
      </c>
      <c r="G209" t="str">
        <f>IF(Fiscalizacoes[[#This Row],[Func_Copergas]]="","",Fiscalizacoes[[#This Row],[Func_Copergas]])</f>
        <v>Paulo André de Oliveira</v>
      </c>
    </row>
    <row r="210" spans="1:7" hidden="1" x14ac:dyDescent="0.2">
      <c r="A210">
        <f>IF(Fiscalizacoes[[#This Row],[ID_FISC]]="","",Fiscalizacoes[[#This Row],[ID_FISC]])</f>
        <v>2024209</v>
      </c>
      <c r="B210" t="str">
        <f>IF(Fiscalizacoes[[#This Row],[Usuário]]="","",Fiscalizacoes[[#This Row],[Usuário]])</f>
        <v>CONDOMÍNIO QUINTAS DA PRAIA - CR</v>
      </c>
      <c r="C210" t="str">
        <f>CONCATENATE( Fiscalizacoes[[#This Row],[Logradouro]], " ", Fiscalizacoes[[#This Row],[Endereco]], ", ", Fiscalizacoes[[#This Row],[Numero]], ", ",Fiscalizacoes[[#This Row],[Bairro]], ", ",Fiscalizacoes[[#This Row],[Cidade]])</f>
        <v>Rota dos coqueiros, 2020, Paiva, Cabo de Santo Agostinho</v>
      </c>
      <c r="D210" s="87">
        <f>IF(Fiscalizacoes[[#This Row],[Data]]="","",Fiscalizacoes[[#This Row],[Data]])</f>
        <v>45373</v>
      </c>
      <c r="E210" t="str">
        <f>IF(Fiscalizacoes[[#This Row],[Mes_relatorio]]="","",Fiscalizacoes[[#This Row],[Mes_relatorio]])</f>
        <v>03/2024</v>
      </c>
      <c r="F210" t="str">
        <f>IF(Fiscalizacoes[[#This Row],[Func_ARPE]]="","",Fiscalizacoes[[#This Row],[Func_ARPE]])</f>
        <v>Argemiro / João</v>
      </c>
      <c r="G210" t="str">
        <f>IF(Fiscalizacoes[[#This Row],[Func_Copergas]]="","",Fiscalizacoes[[#This Row],[Func_Copergas]])</f>
        <v>Paulo André de Oliveira</v>
      </c>
    </row>
    <row r="211" spans="1:7" hidden="1" x14ac:dyDescent="0.2">
      <c r="A211">
        <f>IF(Fiscalizacoes[[#This Row],[ID_FISC]]="","",Fiscalizacoes[[#This Row],[ID_FISC]])</f>
        <v>2024210</v>
      </c>
      <c r="B211" t="str">
        <f>IF(Fiscalizacoes[[#This Row],[Usuário]]="","",Fiscalizacoes[[#This Row],[Usuário]])</f>
        <v>CONDOMÍNIO VILA DOS CORAIS - CR</v>
      </c>
      <c r="C211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1" s="87">
        <f>IF(Fiscalizacoes[[#This Row],[Data]]="","",Fiscalizacoes[[#This Row],[Data]])</f>
        <v>45378</v>
      </c>
      <c r="E211" t="str">
        <f>IF(Fiscalizacoes[[#This Row],[Mes_relatorio]]="","",Fiscalizacoes[[#This Row],[Mes_relatorio]])</f>
        <v>03/2024</v>
      </c>
      <c r="F211" t="str">
        <f>IF(Fiscalizacoes[[#This Row],[Func_ARPE]]="","",Fiscalizacoes[[#This Row],[Func_ARPE]])</f>
        <v>Argemiro / João</v>
      </c>
      <c r="G211" t="str">
        <f>IF(Fiscalizacoes[[#This Row],[Func_Copergas]]="","",Fiscalizacoes[[#This Row],[Func_Copergas]])</f>
        <v>Antônio César Melo da Silva</v>
      </c>
    </row>
    <row r="212" spans="1:7" hidden="1" x14ac:dyDescent="0.2">
      <c r="A212">
        <f>IF(Fiscalizacoes[[#This Row],[ID_FISC]]="","",Fiscalizacoes[[#This Row],[ID_FISC]])</f>
        <v>2024211</v>
      </c>
      <c r="B212" t="str">
        <f>IF(Fiscalizacoes[[#This Row],[Usuário]]="","",Fiscalizacoes[[#This Row],[Usuário]])</f>
        <v>CONDOMÍNIO VILA DOS CORAIS - REFEITÓRIO DA ADMINISTRAÇÃO</v>
      </c>
      <c r="C212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2" s="87">
        <f>IF(Fiscalizacoes[[#This Row],[Data]]="","",Fiscalizacoes[[#This Row],[Data]])</f>
        <v>45378</v>
      </c>
      <c r="E212" t="str">
        <f>IF(Fiscalizacoes[[#This Row],[Mes_relatorio]]="","",Fiscalizacoes[[#This Row],[Mes_relatorio]])</f>
        <v>03/2024</v>
      </c>
      <c r="F212" t="str">
        <f>IF(Fiscalizacoes[[#This Row],[Func_ARPE]]="","",Fiscalizacoes[[#This Row],[Func_ARPE]])</f>
        <v>Argemiro / João</v>
      </c>
      <c r="G212" t="str">
        <f>IF(Fiscalizacoes[[#This Row],[Func_Copergas]]="","",Fiscalizacoes[[#This Row],[Func_Copergas]])</f>
        <v>Antônio César Melo da Silva</v>
      </c>
    </row>
    <row r="213" spans="1:7" hidden="1" x14ac:dyDescent="0.2">
      <c r="A213">
        <f>IF(Fiscalizacoes[[#This Row],[ID_FISC]]="","",Fiscalizacoes[[#This Row],[ID_FISC]])</f>
        <v>2024212</v>
      </c>
      <c r="B213" t="str">
        <f>IF(Fiscalizacoes[[#This Row],[Usuário]]="","",Fiscalizacoes[[#This Row],[Usuário]])</f>
        <v>CONDOMÍNIO VILA DOS CORAIS - SALÃO DE FESTAS</v>
      </c>
      <c r="C213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3" s="87">
        <f>IF(Fiscalizacoes[[#This Row],[Data]]="","",Fiscalizacoes[[#This Row],[Data]])</f>
        <v>45378</v>
      </c>
      <c r="E213" t="str">
        <f>IF(Fiscalizacoes[[#This Row],[Mes_relatorio]]="","",Fiscalizacoes[[#This Row],[Mes_relatorio]])</f>
        <v>03/2024</v>
      </c>
      <c r="F213" t="str">
        <f>IF(Fiscalizacoes[[#This Row],[Func_ARPE]]="","",Fiscalizacoes[[#This Row],[Func_ARPE]])</f>
        <v>Argemiro / João</v>
      </c>
      <c r="G213" t="str">
        <f>IF(Fiscalizacoes[[#This Row],[Func_Copergas]]="","",Fiscalizacoes[[#This Row],[Func_Copergas]])</f>
        <v>Antônio César Melo da Silva</v>
      </c>
    </row>
    <row r="214" spans="1:7" hidden="1" x14ac:dyDescent="0.2">
      <c r="A214">
        <f>IF(Fiscalizacoes[[#This Row],[ID_FISC]]="","",Fiscalizacoes[[#This Row],[ID_FISC]])</f>
        <v>2024213</v>
      </c>
      <c r="B214" t="str">
        <f>IF(Fiscalizacoes[[#This Row],[Usuário]]="","",Fiscalizacoes[[#This Row],[Usuário]])</f>
        <v>CONDOMÍNIO VILA DOS CORAIS - TORRE 01 - BORA BORA NORTE</v>
      </c>
      <c r="C214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4" s="87">
        <f>IF(Fiscalizacoes[[#This Row],[Data]]="","",Fiscalizacoes[[#This Row],[Data]])</f>
        <v>45378</v>
      </c>
      <c r="E214" t="str">
        <f>IF(Fiscalizacoes[[#This Row],[Mes_relatorio]]="","",Fiscalizacoes[[#This Row],[Mes_relatorio]])</f>
        <v>03/2024</v>
      </c>
      <c r="F214" t="str">
        <f>IF(Fiscalizacoes[[#This Row],[Func_ARPE]]="","",Fiscalizacoes[[#This Row],[Func_ARPE]])</f>
        <v>Argemiro / João</v>
      </c>
      <c r="G214" t="str">
        <f>IF(Fiscalizacoes[[#This Row],[Func_Copergas]]="","",Fiscalizacoes[[#This Row],[Func_Copergas]])</f>
        <v>Antônio César Melo da Silva</v>
      </c>
    </row>
    <row r="215" spans="1:7" hidden="1" x14ac:dyDescent="0.2">
      <c r="A215">
        <f>IF(Fiscalizacoes[[#This Row],[ID_FISC]]="","",Fiscalizacoes[[#This Row],[ID_FISC]])</f>
        <v>2024214</v>
      </c>
      <c r="B215" t="str">
        <f>IF(Fiscalizacoes[[#This Row],[Usuário]]="","",Fiscalizacoes[[#This Row],[Usuário]])</f>
        <v>CONDOMÍNIO VILA DOS CORAIS - TORRE 01 - BORA BORA SUL</v>
      </c>
      <c r="C215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5" s="87">
        <f>IF(Fiscalizacoes[[#This Row],[Data]]="","",Fiscalizacoes[[#This Row],[Data]])</f>
        <v>45378</v>
      </c>
      <c r="E215" t="str">
        <f>IF(Fiscalizacoes[[#This Row],[Mes_relatorio]]="","",Fiscalizacoes[[#This Row],[Mes_relatorio]])</f>
        <v>03/2024</v>
      </c>
      <c r="F215" t="str">
        <f>IF(Fiscalizacoes[[#This Row],[Func_ARPE]]="","",Fiscalizacoes[[#This Row],[Func_ARPE]])</f>
        <v>Argemiro / João</v>
      </c>
      <c r="G215" t="str">
        <f>IF(Fiscalizacoes[[#This Row],[Func_Copergas]]="","",Fiscalizacoes[[#This Row],[Func_Copergas]])</f>
        <v>Antônio César Melo da Silva</v>
      </c>
    </row>
    <row r="216" spans="1:7" hidden="1" x14ac:dyDescent="0.2">
      <c r="A216">
        <f>IF(Fiscalizacoes[[#This Row],[ID_FISC]]="","",Fiscalizacoes[[#This Row],[ID_FISC]])</f>
        <v>2024215</v>
      </c>
      <c r="B216" t="str">
        <f>IF(Fiscalizacoes[[#This Row],[Usuário]]="","",Fiscalizacoes[[#This Row],[Usuário]])</f>
        <v>CONDOMÍNIO VILA DOS CORAIS - TORRE 02 - MALDIVAS SUL</v>
      </c>
      <c r="C216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6" s="87">
        <f>IF(Fiscalizacoes[[#This Row],[Data]]="","",Fiscalizacoes[[#This Row],[Data]])</f>
        <v>45378</v>
      </c>
      <c r="E216" t="str">
        <f>IF(Fiscalizacoes[[#This Row],[Mes_relatorio]]="","",Fiscalizacoes[[#This Row],[Mes_relatorio]])</f>
        <v>03/2024</v>
      </c>
      <c r="F216" t="str">
        <f>IF(Fiscalizacoes[[#This Row],[Func_ARPE]]="","",Fiscalizacoes[[#This Row],[Func_ARPE]])</f>
        <v>Argemiro / João</v>
      </c>
      <c r="G216" t="str">
        <f>IF(Fiscalizacoes[[#This Row],[Func_Copergas]]="","",Fiscalizacoes[[#This Row],[Func_Copergas]])</f>
        <v>Antônio César Melo da Silva</v>
      </c>
    </row>
    <row r="217" spans="1:7" hidden="1" x14ac:dyDescent="0.2">
      <c r="A217">
        <f>IF(Fiscalizacoes[[#This Row],[ID_FISC]]="","",Fiscalizacoes[[#This Row],[ID_FISC]])</f>
        <v>2024216</v>
      </c>
      <c r="B217" t="str">
        <f>IF(Fiscalizacoes[[#This Row],[Usuário]]="","",Fiscalizacoes[[#This Row],[Usuário]])</f>
        <v>CONDOMÍNIO VILA DOS CORAIS - TORRE 02 - MALDIVAS NORTE</v>
      </c>
      <c r="C217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7" s="87">
        <f>IF(Fiscalizacoes[[#This Row],[Data]]="","",Fiscalizacoes[[#This Row],[Data]])</f>
        <v>45378</v>
      </c>
      <c r="E217" t="str">
        <f>IF(Fiscalizacoes[[#This Row],[Mes_relatorio]]="","",Fiscalizacoes[[#This Row],[Mes_relatorio]])</f>
        <v>03/2024</v>
      </c>
      <c r="F217" t="str">
        <f>IF(Fiscalizacoes[[#This Row],[Func_ARPE]]="","",Fiscalizacoes[[#This Row],[Func_ARPE]])</f>
        <v>Argemiro / João</v>
      </c>
      <c r="G217" t="str">
        <f>IF(Fiscalizacoes[[#This Row],[Func_Copergas]]="","",Fiscalizacoes[[#This Row],[Func_Copergas]])</f>
        <v>Antônio César Melo da Silva</v>
      </c>
    </row>
    <row r="218" spans="1:7" hidden="1" x14ac:dyDescent="0.2">
      <c r="A218">
        <f>IF(Fiscalizacoes[[#This Row],[ID_FISC]]="","",Fiscalizacoes[[#This Row],[ID_FISC]])</f>
        <v>2024217</v>
      </c>
      <c r="B218" t="str">
        <f>IF(Fiscalizacoes[[#This Row],[Usuário]]="","",Fiscalizacoes[[#This Row],[Usuário]])</f>
        <v>CONDOMÍNIO VILA DOS CORAIS - TORRE 04 - SEYCHELLES SUL</v>
      </c>
      <c r="C218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8" s="87">
        <f>IF(Fiscalizacoes[[#This Row],[Data]]="","",Fiscalizacoes[[#This Row],[Data]])</f>
        <v>45378</v>
      </c>
      <c r="E218" t="str">
        <f>IF(Fiscalizacoes[[#This Row],[Mes_relatorio]]="","",Fiscalizacoes[[#This Row],[Mes_relatorio]])</f>
        <v>03/2024</v>
      </c>
      <c r="F218" t="str">
        <f>IF(Fiscalizacoes[[#This Row],[Func_ARPE]]="","",Fiscalizacoes[[#This Row],[Func_ARPE]])</f>
        <v>Argemiro / João</v>
      </c>
      <c r="G218" t="str">
        <f>IF(Fiscalizacoes[[#This Row],[Func_Copergas]]="","",Fiscalizacoes[[#This Row],[Func_Copergas]])</f>
        <v>Antônio César Melo da Silva</v>
      </c>
    </row>
    <row r="219" spans="1:7" hidden="1" x14ac:dyDescent="0.2">
      <c r="A219">
        <f>IF(Fiscalizacoes[[#This Row],[ID_FISC]]="","",Fiscalizacoes[[#This Row],[ID_FISC]])</f>
        <v>2024218</v>
      </c>
      <c r="B219" t="str">
        <f>IF(Fiscalizacoes[[#This Row],[Usuário]]="","",Fiscalizacoes[[#This Row],[Usuário]])</f>
        <v>CONDOMÍNIO VILA DOS CORAIS - TORRE 04 - SEYCHELLES NORTE</v>
      </c>
      <c r="C219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19" s="87">
        <f>IF(Fiscalizacoes[[#This Row],[Data]]="","",Fiscalizacoes[[#This Row],[Data]])</f>
        <v>45378</v>
      </c>
      <c r="E219" t="str">
        <f>IF(Fiscalizacoes[[#This Row],[Mes_relatorio]]="","",Fiscalizacoes[[#This Row],[Mes_relatorio]])</f>
        <v>03/2024</v>
      </c>
      <c r="F219" t="str">
        <f>IF(Fiscalizacoes[[#This Row],[Func_ARPE]]="","",Fiscalizacoes[[#This Row],[Func_ARPE]])</f>
        <v>Argemiro / João</v>
      </c>
      <c r="G219" t="str">
        <f>IF(Fiscalizacoes[[#This Row],[Func_Copergas]]="","",Fiscalizacoes[[#This Row],[Func_Copergas]])</f>
        <v>Antônio César Melo da Silva</v>
      </c>
    </row>
    <row r="220" spans="1:7" hidden="1" x14ac:dyDescent="0.2">
      <c r="A220">
        <f>IF(Fiscalizacoes[[#This Row],[ID_FISC]]="","",Fiscalizacoes[[#This Row],[ID_FISC]])</f>
        <v>2024219</v>
      </c>
      <c r="B220" t="str">
        <f>IF(Fiscalizacoes[[#This Row],[Usuário]]="","",Fiscalizacoes[[#This Row],[Usuário]])</f>
        <v>CONDOMÍNIO VILA DOS CORAIS - TORRE 05 - MAURITIUS SUL</v>
      </c>
      <c r="C220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20" s="87">
        <f>IF(Fiscalizacoes[[#This Row],[Data]]="","",Fiscalizacoes[[#This Row],[Data]])</f>
        <v>45378</v>
      </c>
      <c r="E220" t="str">
        <f>IF(Fiscalizacoes[[#This Row],[Mes_relatorio]]="","",Fiscalizacoes[[#This Row],[Mes_relatorio]])</f>
        <v>03/2024</v>
      </c>
      <c r="F220" t="str">
        <f>IF(Fiscalizacoes[[#This Row],[Func_ARPE]]="","",Fiscalizacoes[[#This Row],[Func_ARPE]])</f>
        <v>Argemiro / João</v>
      </c>
      <c r="G220" t="str">
        <f>IF(Fiscalizacoes[[#This Row],[Func_Copergas]]="","",Fiscalizacoes[[#This Row],[Func_Copergas]])</f>
        <v>Antônio César Melo da Silva</v>
      </c>
    </row>
    <row r="221" spans="1:7" hidden="1" x14ac:dyDescent="0.2">
      <c r="A221">
        <f>IF(Fiscalizacoes[[#This Row],[ID_FISC]]="","",Fiscalizacoes[[#This Row],[ID_FISC]])</f>
        <v>2024220</v>
      </c>
      <c r="B221" t="str">
        <f>IF(Fiscalizacoes[[#This Row],[Usuário]]="","",Fiscalizacoes[[#This Row],[Usuário]])</f>
        <v>CONDOMÍNIO VILA DOS CORAIS - TORRE 05 - MAURITIUS NORTE</v>
      </c>
      <c r="C221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21" s="87">
        <f>IF(Fiscalizacoes[[#This Row],[Data]]="","",Fiscalizacoes[[#This Row],[Data]])</f>
        <v>45378</v>
      </c>
      <c r="E221" t="str">
        <f>IF(Fiscalizacoes[[#This Row],[Mes_relatorio]]="","",Fiscalizacoes[[#This Row],[Mes_relatorio]])</f>
        <v>03/2024</v>
      </c>
      <c r="F221" t="str">
        <f>IF(Fiscalizacoes[[#This Row],[Func_ARPE]]="","",Fiscalizacoes[[#This Row],[Func_ARPE]])</f>
        <v>Argemiro / João</v>
      </c>
      <c r="G221" t="str">
        <f>IF(Fiscalizacoes[[#This Row],[Func_Copergas]]="","",Fiscalizacoes[[#This Row],[Func_Copergas]])</f>
        <v>Antônio César Melo da Silva</v>
      </c>
    </row>
    <row r="222" spans="1:7" hidden="1" x14ac:dyDescent="0.2">
      <c r="A222">
        <f>IF(Fiscalizacoes[[#This Row],[ID_FISC]]="","",Fiscalizacoes[[#This Row],[ID_FISC]])</f>
        <v>2024221</v>
      </c>
      <c r="B222" t="str">
        <f>IF(Fiscalizacoes[[#This Row],[Usuário]]="","",Fiscalizacoes[[#This Row],[Usuário]])</f>
        <v>CONDOMÍNIO VILA DOS CORAIS - TORRE 03 - BALI SUL</v>
      </c>
      <c r="C222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22" s="87">
        <f>IF(Fiscalizacoes[[#This Row],[Data]]="","",Fiscalizacoes[[#This Row],[Data]])</f>
        <v>45378</v>
      </c>
      <c r="E222" t="str">
        <f>IF(Fiscalizacoes[[#This Row],[Mes_relatorio]]="","",Fiscalizacoes[[#This Row],[Mes_relatorio]])</f>
        <v>03/2024</v>
      </c>
      <c r="F222" t="str">
        <f>IF(Fiscalizacoes[[#This Row],[Func_ARPE]]="","",Fiscalizacoes[[#This Row],[Func_ARPE]])</f>
        <v>Argemiro / João</v>
      </c>
      <c r="G222" t="str">
        <f>IF(Fiscalizacoes[[#This Row],[Func_Copergas]]="","",Fiscalizacoes[[#This Row],[Func_Copergas]])</f>
        <v>Antônio César Melo da Silva</v>
      </c>
    </row>
    <row r="223" spans="1:7" hidden="1" x14ac:dyDescent="0.2">
      <c r="A223">
        <f>IF(Fiscalizacoes[[#This Row],[ID_FISC]]="","",Fiscalizacoes[[#This Row],[ID_FISC]])</f>
        <v>2024222</v>
      </c>
      <c r="B223" t="str">
        <f>IF(Fiscalizacoes[[#This Row],[Usuário]]="","",Fiscalizacoes[[#This Row],[Usuário]])</f>
        <v>CONDOMÍNIO VILA DOS CORAIS - TORRE 03 - BALI NORTE</v>
      </c>
      <c r="C223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23" s="87">
        <f>IF(Fiscalizacoes[[#This Row],[Data]]="","",Fiscalizacoes[[#This Row],[Data]])</f>
        <v>45378</v>
      </c>
      <c r="E223" t="str">
        <f>IF(Fiscalizacoes[[#This Row],[Mes_relatorio]]="","",Fiscalizacoes[[#This Row],[Mes_relatorio]])</f>
        <v>03/2024</v>
      </c>
      <c r="F223" t="str">
        <f>IF(Fiscalizacoes[[#This Row],[Func_ARPE]]="","",Fiscalizacoes[[#This Row],[Func_ARPE]])</f>
        <v>Argemiro / João</v>
      </c>
      <c r="G223" t="str">
        <f>IF(Fiscalizacoes[[#This Row],[Func_Copergas]]="","",Fiscalizacoes[[#This Row],[Func_Copergas]])</f>
        <v>Antônio César Melo da Silva</v>
      </c>
    </row>
    <row r="224" spans="1:7" hidden="1" x14ac:dyDescent="0.2">
      <c r="A224">
        <f>IF(Fiscalizacoes[[#This Row],[ID_FISC]]="","",Fiscalizacoes[[#This Row],[ID_FISC]])</f>
        <v>2024223</v>
      </c>
      <c r="B224" t="str">
        <f>IF(Fiscalizacoes[[#This Row],[Usuário]]="","",Fiscalizacoes[[#This Row],[Usuário]])</f>
        <v>CONDOMÍNIO VILA DOS CORAIS - TORRE 06 - MAUI SUL</v>
      </c>
      <c r="C224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24" s="87">
        <f>IF(Fiscalizacoes[[#This Row],[Data]]="","",Fiscalizacoes[[#This Row],[Data]])</f>
        <v>45378</v>
      </c>
      <c r="E224" t="str">
        <f>IF(Fiscalizacoes[[#This Row],[Mes_relatorio]]="","",Fiscalizacoes[[#This Row],[Mes_relatorio]])</f>
        <v>03/2024</v>
      </c>
      <c r="F224" t="str">
        <f>IF(Fiscalizacoes[[#This Row],[Func_ARPE]]="","",Fiscalizacoes[[#This Row],[Func_ARPE]])</f>
        <v>Argemiro / João</v>
      </c>
      <c r="G224" t="str">
        <f>IF(Fiscalizacoes[[#This Row],[Func_Copergas]]="","",Fiscalizacoes[[#This Row],[Func_Copergas]])</f>
        <v>Antônio César Melo da Silva</v>
      </c>
    </row>
    <row r="225" spans="1:7" hidden="1" x14ac:dyDescent="0.2">
      <c r="A225">
        <f>IF(Fiscalizacoes[[#This Row],[ID_FISC]]="","",Fiscalizacoes[[#This Row],[ID_FISC]])</f>
        <v>2024224</v>
      </c>
      <c r="B225" t="str">
        <f>IF(Fiscalizacoes[[#This Row],[Usuário]]="","",Fiscalizacoes[[#This Row],[Usuário]])</f>
        <v>CONDOMÍNIO VILA DOS CORAIS - TORRE 06 - MAUI NORTE</v>
      </c>
      <c r="C225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225" s="87">
        <f>IF(Fiscalizacoes[[#This Row],[Data]]="","",Fiscalizacoes[[#This Row],[Data]])</f>
        <v>45378</v>
      </c>
      <c r="E225" t="str">
        <f>IF(Fiscalizacoes[[#This Row],[Mes_relatorio]]="","",Fiscalizacoes[[#This Row],[Mes_relatorio]])</f>
        <v>03/2024</v>
      </c>
      <c r="F225" t="str">
        <f>IF(Fiscalizacoes[[#This Row],[Func_ARPE]]="","",Fiscalizacoes[[#This Row],[Func_ARPE]])</f>
        <v>Argemiro / João</v>
      </c>
      <c r="G225" t="str">
        <f>IF(Fiscalizacoes[[#This Row],[Func_Copergas]]="","",Fiscalizacoes[[#This Row],[Func_Copergas]])</f>
        <v>Antônio César Melo da Silva</v>
      </c>
    </row>
    <row r="226" spans="1:7" hidden="1" x14ac:dyDescent="0.2">
      <c r="A226">
        <f>IF(Fiscalizacoes[[#This Row],[ID_FISC]]="","",Fiscalizacoes[[#This Row],[ID_FISC]])</f>
        <v>2024225</v>
      </c>
      <c r="B226" t="str">
        <f>IF(Fiscalizacoes[[#This Row],[Usuário]]="","",Fiscalizacoes[[#This Row],[Usuário]])</f>
        <v>CONDOMÍNIO PRAIA DE JANGADA - CR</v>
      </c>
      <c r="C22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26" s="87">
        <f>IF(Fiscalizacoes[[#This Row],[Data]]="","",Fiscalizacoes[[#This Row],[Data]])</f>
        <v>45387</v>
      </c>
      <c r="E226" t="str">
        <f>IF(Fiscalizacoes[[#This Row],[Mes_relatorio]]="","",Fiscalizacoes[[#This Row],[Mes_relatorio]])</f>
        <v>04/2024</v>
      </c>
      <c r="F226" t="str">
        <f>IF(Fiscalizacoes[[#This Row],[Func_ARPE]]="","",Fiscalizacoes[[#This Row],[Func_ARPE]])</f>
        <v>Marta / João</v>
      </c>
      <c r="G226" t="str">
        <f>IF(Fiscalizacoes[[#This Row],[Func_Copergas]]="","",Fiscalizacoes[[#This Row],[Func_Copergas]])</f>
        <v>Bruno Santos Assunção</v>
      </c>
    </row>
    <row r="227" spans="1:7" hidden="1" x14ac:dyDescent="0.2">
      <c r="A227">
        <f>IF(Fiscalizacoes[[#This Row],[ID_FISC]]="","",Fiscalizacoes[[#This Row],[ID_FISC]])</f>
        <v>2024226</v>
      </c>
      <c r="B227" t="str">
        <f>IF(Fiscalizacoes[[#This Row],[Usuário]]="","",Fiscalizacoes[[#This Row],[Usuário]])</f>
        <v>CONDOMÍNIO PRAIA DE JANGADA - BLOCO 01</v>
      </c>
      <c r="C22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27" s="87">
        <f>IF(Fiscalizacoes[[#This Row],[Data]]="","",Fiscalizacoes[[#This Row],[Data]])</f>
        <v>45387</v>
      </c>
      <c r="E227" t="str">
        <f>IF(Fiscalizacoes[[#This Row],[Mes_relatorio]]="","",Fiscalizacoes[[#This Row],[Mes_relatorio]])</f>
        <v>04/2024</v>
      </c>
      <c r="F227" t="str">
        <f>IF(Fiscalizacoes[[#This Row],[Func_ARPE]]="","",Fiscalizacoes[[#This Row],[Func_ARPE]])</f>
        <v>Marta / João</v>
      </c>
      <c r="G227" t="str">
        <f>IF(Fiscalizacoes[[#This Row],[Func_Copergas]]="","",Fiscalizacoes[[#This Row],[Func_Copergas]])</f>
        <v>Bruno Santos Assunção</v>
      </c>
    </row>
    <row r="228" spans="1:7" hidden="1" x14ac:dyDescent="0.2">
      <c r="A228">
        <f>IF(Fiscalizacoes[[#This Row],[ID_FISC]]="","",Fiscalizacoes[[#This Row],[ID_FISC]])</f>
        <v>2024227</v>
      </c>
      <c r="B228" t="str">
        <f>IF(Fiscalizacoes[[#This Row],[Usuário]]="","",Fiscalizacoes[[#This Row],[Usuário]])</f>
        <v>CONDOMÍNIO PRAIA DE JANGADA - BLOCO 05</v>
      </c>
      <c r="C22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28" s="87">
        <f>IF(Fiscalizacoes[[#This Row],[Data]]="","",Fiscalizacoes[[#This Row],[Data]])</f>
        <v>45387</v>
      </c>
      <c r="E228" t="str">
        <f>IF(Fiscalizacoes[[#This Row],[Mes_relatorio]]="","",Fiscalizacoes[[#This Row],[Mes_relatorio]])</f>
        <v>04/2024</v>
      </c>
      <c r="F228" t="str">
        <f>IF(Fiscalizacoes[[#This Row],[Func_ARPE]]="","",Fiscalizacoes[[#This Row],[Func_ARPE]])</f>
        <v>Marta / João</v>
      </c>
      <c r="G228" t="str">
        <f>IF(Fiscalizacoes[[#This Row],[Func_Copergas]]="","",Fiscalizacoes[[#This Row],[Func_Copergas]])</f>
        <v>Bruno Santos Assunção</v>
      </c>
    </row>
    <row r="229" spans="1:7" hidden="1" x14ac:dyDescent="0.2">
      <c r="A229">
        <f>IF(Fiscalizacoes[[#This Row],[ID_FISC]]="","",Fiscalizacoes[[#This Row],[ID_FISC]])</f>
        <v>2024228</v>
      </c>
      <c r="B229" t="str">
        <f>IF(Fiscalizacoes[[#This Row],[Usuário]]="","",Fiscalizacoes[[#This Row],[Usuário]])</f>
        <v>CONDOMÍNIO PRAIA DE JANGADA - BLOCO 03</v>
      </c>
      <c r="C22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29" s="87">
        <f>IF(Fiscalizacoes[[#This Row],[Data]]="","",Fiscalizacoes[[#This Row],[Data]])</f>
        <v>45387</v>
      </c>
      <c r="E229" t="str">
        <f>IF(Fiscalizacoes[[#This Row],[Mes_relatorio]]="","",Fiscalizacoes[[#This Row],[Mes_relatorio]])</f>
        <v>04/2024</v>
      </c>
      <c r="F229" t="str">
        <f>IF(Fiscalizacoes[[#This Row],[Func_ARPE]]="","",Fiscalizacoes[[#This Row],[Func_ARPE]])</f>
        <v>Marta / João</v>
      </c>
      <c r="G229" t="str">
        <f>IF(Fiscalizacoes[[#This Row],[Func_Copergas]]="","",Fiscalizacoes[[#This Row],[Func_Copergas]])</f>
        <v>Bruno Santos Assunção</v>
      </c>
    </row>
    <row r="230" spans="1:7" hidden="1" x14ac:dyDescent="0.2">
      <c r="A230">
        <f>IF(Fiscalizacoes[[#This Row],[ID_FISC]]="","",Fiscalizacoes[[#This Row],[ID_FISC]])</f>
        <v>2024229</v>
      </c>
      <c r="B230" t="str">
        <f>IF(Fiscalizacoes[[#This Row],[Usuário]]="","",Fiscalizacoes[[#This Row],[Usuário]])</f>
        <v>CONDOMÍNIO PRAIA DE JANGADA - BLOCO 02</v>
      </c>
      <c r="C23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0" s="87">
        <f>IF(Fiscalizacoes[[#This Row],[Data]]="","",Fiscalizacoes[[#This Row],[Data]])</f>
        <v>45387</v>
      </c>
      <c r="E230" t="str">
        <f>IF(Fiscalizacoes[[#This Row],[Mes_relatorio]]="","",Fiscalizacoes[[#This Row],[Mes_relatorio]])</f>
        <v>04/2024</v>
      </c>
      <c r="F230" t="str">
        <f>IF(Fiscalizacoes[[#This Row],[Func_ARPE]]="","",Fiscalizacoes[[#This Row],[Func_ARPE]])</f>
        <v>Marta / João</v>
      </c>
      <c r="G230" t="str">
        <f>IF(Fiscalizacoes[[#This Row],[Func_Copergas]]="","",Fiscalizacoes[[#This Row],[Func_Copergas]])</f>
        <v>Bruno Santos Assunção</v>
      </c>
    </row>
    <row r="231" spans="1:7" hidden="1" x14ac:dyDescent="0.2">
      <c r="A231">
        <f>IF(Fiscalizacoes[[#This Row],[ID_FISC]]="","",Fiscalizacoes[[#This Row],[ID_FISC]])</f>
        <v>2024230</v>
      </c>
      <c r="B231" t="str">
        <f>IF(Fiscalizacoes[[#This Row],[Usuário]]="","",Fiscalizacoes[[#This Row],[Usuário]])</f>
        <v>CONDOMÍNIO PRAIA DE JANGADA - BLOCO 09</v>
      </c>
      <c r="C23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1" s="87">
        <f>IF(Fiscalizacoes[[#This Row],[Data]]="","",Fiscalizacoes[[#This Row],[Data]])</f>
        <v>45387</v>
      </c>
      <c r="E231" t="str">
        <f>IF(Fiscalizacoes[[#This Row],[Mes_relatorio]]="","",Fiscalizacoes[[#This Row],[Mes_relatorio]])</f>
        <v>04/2024</v>
      </c>
      <c r="F231" t="str">
        <f>IF(Fiscalizacoes[[#This Row],[Func_ARPE]]="","",Fiscalizacoes[[#This Row],[Func_ARPE]])</f>
        <v>Marta / João</v>
      </c>
      <c r="G231" t="str">
        <f>IF(Fiscalizacoes[[#This Row],[Func_Copergas]]="","",Fiscalizacoes[[#This Row],[Func_Copergas]])</f>
        <v>Bruno Santos Assunção</v>
      </c>
    </row>
    <row r="232" spans="1:7" hidden="1" x14ac:dyDescent="0.2">
      <c r="A232">
        <f>IF(Fiscalizacoes[[#This Row],[ID_FISC]]="","",Fiscalizacoes[[#This Row],[ID_FISC]])</f>
        <v>2024231</v>
      </c>
      <c r="B232" t="str">
        <f>IF(Fiscalizacoes[[#This Row],[Usuário]]="","",Fiscalizacoes[[#This Row],[Usuário]])</f>
        <v>CONDOMÍNIO PRAIA DE JANGADA - BLOCO 04</v>
      </c>
      <c r="C23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2" s="87">
        <f>IF(Fiscalizacoes[[#This Row],[Data]]="","",Fiscalizacoes[[#This Row],[Data]])</f>
        <v>45387</v>
      </c>
      <c r="E232" t="str">
        <f>IF(Fiscalizacoes[[#This Row],[Mes_relatorio]]="","",Fiscalizacoes[[#This Row],[Mes_relatorio]])</f>
        <v>04/2024</v>
      </c>
      <c r="F232" t="str">
        <f>IF(Fiscalizacoes[[#This Row],[Func_ARPE]]="","",Fiscalizacoes[[#This Row],[Func_ARPE]])</f>
        <v>Marta / João</v>
      </c>
      <c r="G232" t="str">
        <f>IF(Fiscalizacoes[[#This Row],[Func_Copergas]]="","",Fiscalizacoes[[#This Row],[Func_Copergas]])</f>
        <v>Bruno Santos Assunção</v>
      </c>
    </row>
    <row r="233" spans="1:7" hidden="1" x14ac:dyDescent="0.2">
      <c r="A233">
        <f>IF(Fiscalizacoes[[#This Row],[ID_FISC]]="","",Fiscalizacoes[[#This Row],[ID_FISC]])</f>
        <v>2024232</v>
      </c>
      <c r="B233" t="str">
        <f>IF(Fiscalizacoes[[#This Row],[Usuário]]="","",Fiscalizacoes[[#This Row],[Usuário]])</f>
        <v>CONDOMÍNIO PRAIA DE JANGADA - BLOCO 07</v>
      </c>
      <c r="C23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3" s="87">
        <f>IF(Fiscalizacoes[[#This Row],[Data]]="","",Fiscalizacoes[[#This Row],[Data]])</f>
        <v>45387</v>
      </c>
      <c r="E233" t="str">
        <f>IF(Fiscalizacoes[[#This Row],[Mes_relatorio]]="","",Fiscalizacoes[[#This Row],[Mes_relatorio]])</f>
        <v>04/2024</v>
      </c>
      <c r="F233" t="str">
        <f>IF(Fiscalizacoes[[#This Row],[Func_ARPE]]="","",Fiscalizacoes[[#This Row],[Func_ARPE]])</f>
        <v>Marta / João</v>
      </c>
      <c r="G233" t="str">
        <f>IF(Fiscalizacoes[[#This Row],[Func_Copergas]]="","",Fiscalizacoes[[#This Row],[Func_Copergas]])</f>
        <v>Bruno Santos Assunção</v>
      </c>
    </row>
    <row r="234" spans="1:7" hidden="1" x14ac:dyDescent="0.2">
      <c r="A234">
        <f>IF(Fiscalizacoes[[#This Row],[ID_FISC]]="","",Fiscalizacoes[[#This Row],[ID_FISC]])</f>
        <v>2024233</v>
      </c>
      <c r="B234" t="str">
        <f>IF(Fiscalizacoes[[#This Row],[Usuário]]="","",Fiscalizacoes[[#This Row],[Usuário]])</f>
        <v>CONDOMÍNIO PRAIA DE JANGADA - BLOCO 06</v>
      </c>
      <c r="C23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4" s="87">
        <f>IF(Fiscalizacoes[[#This Row],[Data]]="","",Fiscalizacoes[[#This Row],[Data]])</f>
        <v>45387</v>
      </c>
      <c r="E234" t="str">
        <f>IF(Fiscalizacoes[[#This Row],[Mes_relatorio]]="","",Fiscalizacoes[[#This Row],[Mes_relatorio]])</f>
        <v>04/2024</v>
      </c>
      <c r="F234" t="str">
        <f>IF(Fiscalizacoes[[#This Row],[Func_ARPE]]="","",Fiscalizacoes[[#This Row],[Func_ARPE]])</f>
        <v>Marta / João</v>
      </c>
      <c r="G234" t="str">
        <f>IF(Fiscalizacoes[[#This Row],[Func_Copergas]]="","",Fiscalizacoes[[#This Row],[Func_Copergas]])</f>
        <v>Bruno Santos Assunção</v>
      </c>
    </row>
    <row r="235" spans="1:7" hidden="1" x14ac:dyDescent="0.2">
      <c r="A235">
        <f>IF(Fiscalizacoes[[#This Row],[ID_FISC]]="","",Fiscalizacoes[[#This Row],[ID_FISC]])</f>
        <v>2024234</v>
      </c>
      <c r="B235" t="str">
        <f>IF(Fiscalizacoes[[#This Row],[Usuário]]="","",Fiscalizacoes[[#This Row],[Usuário]])</f>
        <v>CONDOMÍNIO PRAIA DE JANGADA - BLOCO 10</v>
      </c>
      <c r="C23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5" s="87">
        <f>IF(Fiscalizacoes[[#This Row],[Data]]="","",Fiscalizacoes[[#This Row],[Data]])</f>
        <v>45387</v>
      </c>
      <c r="E235" t="str">
        <f>IF(Fiscalizacoes[[#This Row],[Mes_relatorio]]="","",Fiscalizacoes[[#This Row],[Mes_relatorio]])</f>
        <v>04/2024</v>
      </c>
      <c r="F235" t="str">
        <f>IF(Fiscalizacoes[[#This Row],[Func_ARPE]]="","",Fiscalizacoes[[#This Row],[Func_ARPE]])</f>
        <v>Marta / João</v>
      </c>
      <c r="G235" t="str">
        <f>IF(Fiscalizacoes[[#This Row],[Func_Copergas]]="","",Fiscalizacoes[[#This Row],[Func_Copergas]])</f>
        <v>Bruno Santos Assunção</v>
      </c>
    </row>
    <row r="236" spans="1:7" hidden="1" x14ac:dyDescent="0.2">
      <c r="A236">
        <f>IF(Fiscalizacoes[[#This Row],[ID_FISC]]="","",Fiscalizacoes[[#This Row],[ID_FISC]])</f>
        <v>2024235</v>
      </c>
      <c r="B236" t="str">
        <f>IF(Fiscalizacoes[[#This Row],[Usuário]]="","",Fiscalizacoes[[#This Row],[Usuário]])</f>
        <v>CONDOMÍNIO PRAIA DE JANGADA - BLOCO 08</v>
      </c>
      <c r="C23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6" s="87">
        <f>IF(Fiscalizacoes[[#This Row],[Data]]="","",Fiscalizacoes[[#This Row],[Data]])</f>
        <v>45387</v>
      </c>
      <c r="E236" t="str">
        <f>IF(Fiscalizacoes[[#This Row],[Mes_relatorio]]="","",Fiscalizacoes[[#This Row],[Mes_relatorio]])</f>
        <v>04/2024</v>
      </c>
      <c r="F236" t="str">
        <f>IF(Fiscalizacoes[[#This Row],[Func_ARPE]]="","",Fiscalizacoes[[#This Row],[Func_ARPE]])</f>
        <v>Marta / João</v>
      </c>
      <c r="G236" t="str">
        <f>IF(Fiscalizacoes[[#This Row],[Func_Copergas]]="","",Fiscalizacoes[[#This Row],[Func_Copergas]])</f>
        <v>Bruno Santos Assunção</v>
      </c>
    </row>
    <row r="237" spans="1:7" hidden="1" x14ac:dyDescent="0.2">
      <c r="A237">
        <f>IF(Fiscalizacoes[[#This Row],[ID_FISC]]="","",Fiscalizacoes[[#This Row],[ID_FISC]])</f>
        <v>2024236</v>
      </c>
      <c r="B237" t="str">
        <f>IF(Fiscalizacoes[[#This Row],[Usuário]]="","",Fiscalizacoes[[#This Row],[Usuário]])</f>
        <v>CONDOMÍNIO PRAIA DE JANGADA - BLOCO 11</v>
      </c>
      <c r="C23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7" s="87">
        <f>IF(Fiscalizacoes[[#This Row],[Data]]="","",Fiscalizacoes[[#This Row],[Data]])</f>
        <v>45387</v>
      </c>
      <c r="E237" t="str">
        <f>IF(Fiscalizacoes[[#This Row],[Mes_relatorio]]="","",Fiscalizacoes[[#This Row],[Mes_relatorio]])</f>
        <v>04/2024</v>
      </c>
      <c r="F237" t="str">
        <f>IF(Fiscalizacoes[[#This Row],[Func_ARPE]]="","",Fiscalizacoes[[#This Row],[Func_ARPE]])</f>
        <v>Marta / João</v>
      </c>
      <c r="G237" t="str">
        <f>IF(Fiscalizacoes[[#This Row],[Func_Copergas]]="","",Fiscalizacoes[[#This Row],[Func_Copergas]])</f>
        <v>Bruno Santos Assunção</v>
      </c>
    </row>
    <row r="238" spans="1:7" hidden="1" x14ac:dyDescent="0.2">
      <c r="A238">
        <f>IF(Fiscalizacoes[[#This Row],[ID_FISC]]="","",Fiscalizacoes[[#This Row],[ID_FISC]])</f>
        <v>2024237</v>
      </c>
      <c r="B238" t="str">
        <f>IF(Fiscalizacoes[[#This Row],[Usuário]]="","",Fiscalizacoes[[#This Row],[Usuário]])</f>
        <v>CONDOMÍNIO PRAIA DE JANGADA - BLOCO 13</v>
      </c>
      <c r="C23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8" s="87">
        <f>IF(Fiscalizacoes[[#This Row],[Data]]="","",Fiscalizacoes[[#This Row],[Data]])</f>
        <v>45387</v>
      </c>
      <c r="E238" t="str">
        <f>IF(Fiscalizacoes[[#This Row],[Mes_relatorio]]="","",Fiscalizacoes[[#This Row],[Mes_relatorio]])</f>
        <v>04/2024</v>
      </c>
      <c r="F238" t="str">
        <f>IF(Fiscalizacoes[[#This Row],[Func_ARPE]]="","",Fiscalizacoes[[#This Row],[Func_ARPE]])</f>
        <v>Marta / João</v>
      </c>
      <c r="G238" t="str">
        <f>IF(Fiscalizacoes[[#This Row],[Func_Copergas]]="","",Fiscalizacoes[[#This Row],[Func_Copergas]])</f>
        <v>Bruno Santos Assunção</v>
      </c>
    </row>
    <row r="239" spans="1:7" hidden="1" x14ac:dyDescent="0.2">
      <c r="A239">
        <f>IF(Fiscalizacoes[[#This Row],[ID_FISC]]="","",Fiscalizacoes[[#This Row],[ID_FISC]])</f>
        <v>2024238</v>
      </c>
      <c r="B239" t="str">
        <f>IF(Fiscalizacoes[[#This Row],[Usuário]]="","",Fiscalizacoes[[#This Row],[Usuário]])</f>
        <v>CONDOMÍNIO PRAIA DE JANGADA - BLOCO 12</v>
      </c>
      <c r="C23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39" s="87">
        <f>IF(Fiscalizacoes[[#This Row],[Data]]="","",Fiscalizacoes[[#This Row],[Data]])</f>
        <v>45387</v>
      </c>
      <c r="E239" t="str">
        <f>IF(Fiscalizacoes[[#This Row],[Mes_relatorio]]="","",Fiscalizacoes[[#This Row],[Mes_relatorio]])</f>
        <v>04/2024</v>
      </c>
      <c r="F239" t="str">
        <f>IF(Fiscalizacoes[[#This Row],[Func_ARPE]]="","",Fiscalizacoes[[#This Row],[Func_ARPE]])</f>
        <v>Marta / João</v>
      </c>
      <c r="G239" t="str">
        <f>IF(Fiscalizacoes[[#This Row],[Func_Copergas]]="","",Fiscalizacoes[[#This Row],[Func_Copergas]])</f>
        <v>Bruno Santos Assunção</v>
      </c>
    </row>
    <row r="240" spans="1:7" hidden="1" x14ac:dyDescent="0.2">
      <c r="A240">
        <f>IF(Fiscalizacoes[[#This Row],[ID_FISC]]="","",Fiscalizacoes[[#This Row],[ID_FISC]])</f>
        <v>2024239</v>
      </c>
      <c r="B240" t="str">
        <f>IF(Fiscalizacoes[[#This Row],[Usuário]]="","",Fiscalizacoes[[#This Row],[Usuário]])</f>
        <v>CONDOMÍNIO PRAIA DE JANGADA - BLOCO 17</v>
      </c>
      <c r="C24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0" s="87">
        <f>IF(Fiscalizacoes[[#This Row],[Data]]="","",Fiscalizacoes[[#This Row],[Data]])</f>
        <v>45387</v>
      </c>
      <c r="E240" t="str">
        <f>IF(Fiscalizacoes[[#This Row],[Mes_relatorio]]="","",Fiscalizacoes[[#This Row],[Mes_relatorio]])</f>
        <v>04/2024</v>
      </c>
      <c r="F240" t="str">
        <f>IF(Fiscalizacoes[[#This Row],[Func_ARPE]]="","",Fiscalizacoes[[#This Row],[Func_ARPE]])</f>
        <v>Marta / João</v>
      </c>
      <c r="G240" t="str">
        <f>IF(Fiscalizacoes[[#This Row],[Func_Copergas]]="","",Fiscalizacoes[[#This Row],[Func_Copergas]])</f>
        <v>Bruno Santos Assunção</v>
      </c>
    </row>
    <row r="241" spans="1:7" hidden="1" x14ac:dyDescent="0.2">
      <c r="A241">
        <f>IF(Fiscalizacoes[[#This Row],[ID_FISC]]="","",Fiscalizacoes[[#This Row],[ID_FISC]])</f>
        <v>2024240</v>
      </c>
      <c r="B241" t="str">
        <f>IF(Fiscalizacoes[[#This Row],[Usuário]]="","",Fiscalizacoes[[#This Row],[Usuário]])</f>
        <v>CONDOMÍNIO PRAIA DE JANGADA - BLOCO 14</v>
      </c>
      <c r="C24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1" s="87">
        <f>IF(Fiscalizacoes[[#This Row],[Data]]="","",Fiscalizacoes[[#This Row],[Data]])</f>
        <v>45387</v>
      </c>
      <c r="E241" t="str">
        <f>IF(Fiscalizacoes[[#This Row],[Mes_relatorio]]="","",Fiscalizacoes[[#This Row],[Mes_relatorio]])</f>
        <v>04/2024</v>
      </c>
      <c r="F241" t="str">
        <f>IF(Fiscalizacoes[[#This Row],[Func_ARPE]]="","",Fiscalizacoes[[#This Row],[Func_ARPE]])</f>
        <v>Marta / João</v>
      </c>
      <c r="G241" t="str">
        <f>IF(Fiscalizacoes[[#This Row],[Func_Copergas]]="","",Fiscalizacoes[[#This Row],[Func_Copergas]])</f>
        <v>Bruno Santos Assunção</v>
      </c>
    </row>
    <row r="242" spans="1:7" hidden="1" x14ac:dyDescent="0.2">
      <c r="A242">
        <f>IF(Fiscalizacoes[[#This Row],[ID_FISC]]="","",Fiscalizacoes[[#This Row],[ID_FISC]])</f>
        <v>2024241</v>
      </c>
      <c r="B242" t="str">
        <f>IF(Fiscalizacoes[[#This Row],[Usuário]]="","",Fiscalizacoes[[#This Row],[Usuário]])</f>
        <v>CONDOMÍNIO PRAIA DE JANGADA - BLOCO 15</v>
      </c>
      <c r="C24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2" s="87">
        <f>IF(Fiscalizacoes[[#This Row],[Data]]="","",Fiscalizacoes[[#This Row],[Data]])</f>
        <v>45387</v>
      </c>
      <c r="E242" t="str">
        <f>IF(Fiscalizacoes[[#This Row],[Mes_relatorio]]="","",Fiscalizacoes[[#This Row],[Mes_relatorio]])</f>
        <v>04/2024</v>
      </c>
      <c r="F242" t="str">
        <f>IF(Fiscalizacoes[[#This Row],[Func_ARPE]]="","",Fiscalizacoes[[#This Row],[Func_ARPE]])</f>
        <v>Marta / João</v>
      </c>
      <c r="G242" t="str">
        <f>IF(Fiscalizacoes[[#This Row],[Func_Copergas]]="","",Fiscalizacoes[[#This Row],[Func_Copergas]])</f>
        <v>Bruno Santos Assunção</v>
      </c>
    </row>
    <row r="243" spans="1:7" hidden="1" x14ac:dyDescent="0.2">
      <c r="A243">
        <f>IF(Fiscalizacoes[[#This Row],[ID_FISC]]="","",Fiscalizacoes[[#This Row],[ID_FISC]])</f>
        <v>2024242</v>
      </c>
      <c r="B243" t="str">
        <f>IF(Fiscalizacoes[[#This Row],[Usuário]]="","",Fiscalizacoes[[#This Row],[Usuário]])</f>
        <v>CONDOMÍNIO PRAIA DE JANGADA - BLOCO 19</v>
      </c>
      <c r="C24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3" s="87">
        <f>IF(Fiscalizacoes[[#This Row],[Data]]="","",Fiscalizacoes[[#This Row],[Data]])</f>
        <v>45387</v>
      </c>
      <c r="E243" t="str">
        <f>IF(Fiscalizacoes[[#This Row],[Mes_relatorio]]="","",Fiscalizacoes[[#This Row],[Mes_relatorio]])</f>
        <v>04/2024</v>
      </c>
      <c r="F243" t="str">
        <f>IF(Fiscalizacoes[[#This Row],[Func_ARPE]]="","",Fiscalizacoes[[#This Row],[Func_ARPE]])</f>
        <v>Marta / João</v>
      </c>
      <c r="G243" t="str">
        <f>IF(Fiscalizacoes[[#This Row],[Func_Copergas]]="","",Fiscalizacoes[[#This Row],[Func_Copergas]])</f>
        <v>Bruno Santos Assunção</v>
      </c>
    </row>
    <row r="244" spans="1:7" hidden="1" x14ac:dyDescent="0.2">
      <c r="A244">
        <f>IF(Fiscalizacoes[[#This Row],[ID_FISC]]="","",Fiscalizacoes[[#This Row],[ID_FISC]])</f>
        <v>2024243</v>
      </c>
      <c r="B244" t="str">
        <f>IF(Fiscalizacoes[[#This Row],[Usuário]]="","",Fiscalizacoes[[#This Row],[Usuário]])</f>
        <v>CONDOMÍNIO PRAIA DE JANGADA - BLOCO 18</v>
      </c>
      <c r="C24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4" s="87">
        <f>IF(Fiscalizacoes[[#This Row],[Data]]="","",Fiscalizacoes[[#This Row],[Data]])</f>
        <v>45387</v>
      </c>
      <c r="E244" t="str">
        <f>IF(Fiscalizacoes[[#This Row],[Mes_relatorio]]="","",Fiscalizacoes[[#This Row],[Mes_relatorio]])</f>
        <v>04/2024</v>
      </c>
      <c r="F244" t="str">
        <f>IF(Fiscalizacoes[[#This Row],[Func_ARPE]]="","",Fiscalizacoes[[#This Row],[Func_ARPE]])</f>
        <v>Marta / João</v>
      </c>
      <c r="G244" t="str">
        <f>IF(Fiscalizacoes[[#This Row],[Func_Copergas]]="","",Fiscalizacoes[[#This Row],[Func_Copergas]])</f>
        <v>Bruno Santos Assunção</v>
      </c>
    </row>
    <row r="245" spans="1:7" hidden="1" x14ac:dyDescent="0.2">
      <c r="A245">
        <f>IF(Fiscalizacoes[[#This Row],[ID_FISC]]="","",Fiscalizacoes[[#This Row],[ID_FISC]])</f>
        <v>2024244</v>
      </c>
      <c r="B245" t="str">
        <f>IF(Fiscalizacoes[[#This Row],[Usuário]]="","",Fiscalizacoes[[#This Row],[Usuário]])</f>
        <v>CONDOMÍNIO PRAIA DE JANGADA - BLOCO 21</v>
      </c>
      <c r="C24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5" s="87">
        <f>IF(Fiscalizacoes[[#This Row],[Data]]="","",Fiscalizacoes[[#This Row],[Data]])</f>
        <v>45387</v>
      </c>
      <c r="E245" t="str">
        <f>IF(Fiscalizacoes[[#This Row],[Mes_relatorio]]="","",Fiscalizacoes[[#This Row],[Mes_relatorio]])</f>
        <v>04/2024</v>
      </c>
      <c r="F245" t="str">
        <f>IF(Fiscalizacoes[[#This Row],[Func_ARPE]]="","",Fiscalizacoes[[#This Row],[Func_ARPE]])</f>
        <v>Marta / João</v>
      </c>
      <c r="G245" t="str">
        <f>IF(Fiscalizacoes[[#This Row],[Func_Copergas]]="","",Fiscalizacoes[[#This Row],[Func_Copergas]])</f>
        <v>Bruno Santos Assunção</v>
      </c>
    </row>
    <row r="246" spans="1:7" hidden="1" x14ac:dyDescent="0.2">
      <c r="A246">
        <f>IF(Fiscalizacoes[[#This Row],[ID_FISC]]="","",Fiscalizacoes[[#This Row],[ID_FISC]])</f>
        <v>2024245</v>
      </c>
      <c r="B246" t="str">
        <f>IF(Fiscalizacoes[[#This Row],[Usuário]]="","",Fiscalizacoes[[#This Row],[Usuário]])</f>
        <v>CONDOMÍNIO PRAIA DE JANGADA - BLOCO 16</v>
      </c>
      <c r="C24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6" s="87">
        <f>IF(Fiscalizacoes[[#This Row],[Data]]="","",Fiscalizacoes[[#This Row],[Data]])</f>
        <v>45387</v>
      </c>
      <c r="E246" t="str">
        <f>IF(Fiscalizacoes[[#This Row],[Mes_relatorio]]="","",Fiscalizacoes[[#This Row],[Mes_relatorio]])</f>
        <v>04/2024</v>
      </c>
      <c r="F246" t="str">
        <f>IF(Fiscalizacoes[[#This Row],[Func_ARPE]]="","",Fiscalizacoes[[#This Row],[Func_ARPE]])</f>
        <v>Marta / João</v>
      </c>
      <c r="G246" t="str">
        <f>IF(Fiscalizacoes[[#This Row],[Func_Copergas]]="","",Fiscalizacoes[[#This Row],[Func_Copergas]])</f>
        <v>Bruno Santos Assunção</v>
      </c>
    </row>
    <row r="247" spans="1:7" hidden="1" x14ac:dyDescent="0.2">
      <c r="A247">
        <f>IF(Fiscalizacoes[[#This Row],[ID_FISC]]="","",Fiscalizacoes[[#This Row],[ID_FISC]])</f>
        <v>2024246</v>
      </c>
      <c r="B247" t="str">
        <f>IF(Fiscalizacoes[[#This Row],[Usuário]]="","",Fiscalizacoes[[#This Row],[Usuário]])</f>
        <v>CONDOMÍNIO PRAIA DE JANGADA - BLOCO 20</v>
      </c>
      <c r="C24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7" s="87">
        <f>IF(Fiscalizacoes[[#This Row],[Data]]="","",Fiscalizacoes[[#This Row],[Data]])</f>
        <v>45387</v>
      </c>
      <c r="E247" t="str">
        <f>IF(Fiscalizacoes[[#This Row],[Mes_relatorio]]="","",Fiscalizacoes[[#This Row],[Mes_relatorio]])</f>
        <v>04/2024</v>
      </c>
      <c r="F247" t="str">
        <f>IF(Fiscalizacoes[[#This Row],[Func_ARPE]]="","",Fiscalizacoes[[#This Row],[Func_ARPE]])</f>
        <v>Marta / João</v>
      </c>
      <c r="G247" t="str">
        <f>IF(Fiscalizacoes[[#This Row],[Func_Copergas]]="","",Fiscalizacoes[[#This Row],[Func_Copergas]])</f>
        <v>Bruno Santos Assunção</v>
      </c>
    </row>
    <row r="248" spans="1:7" hidden="1" x14ac:dyDescent="0.2">
      <c r="A248">
        <f>IF(Fiscalizacoes[[#This Row],[ID_FISC]]="","",Fiscalizacoes[[#This Row],[ID_FISC]])</f>
        <v>2024247</v>
      </c>
      <c r="B248" t="str">
        <f>IF(Fiscalizacoes[[#This Row],[Usuário]]="","",Fiscalizacoes[[#This Row],[Usuário]])</f>
        <v>CONDOMÍNIO PRAIA DE JANGADA - BLOCO 22</v>
      </c>
      <c r="C24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8" s="87">
        <f>IF(Fiscalizacoes[[#This Row],[Data]]="","",Fiscalizacoes[[#This Row],[Data]])</f>
        <v>45387</v>
      </c>
      <c r="E248" t="str">
        <f>IF(Fiscalizacoes[[#This Row],[Mes_relatorio]]="","",Fiscalizacoes[[#This Row],[Mes_relatorio]])</f>
        <v>04/2024</v>
      </c>
      <c r="F248" t="str">
        <f>IF(Fiscalizacoes[[#This Row],[Func_ARPE]]="","",Fiscalizacoes[[#This Row],[Func_ARPE]])</f>
        <v>Marta / João</v>
      </c>
      <c r="G248" t="str">
        <f>IF(Fiscalizacoes[[#This Row],[Func_Copergas]]="","",Fiscalizacoes[[#This Row],[Func_Copergas]])</f>
        <v>Bruno Santos Assunção</v>
      </c>
    </row>
    <row r="249" spans="1:7" hidden="1" x14ac:dyDescent="0.2">
      <c r="A249">
        <f>IF(Fiscalizacoes[[#This Row],[ID_FISC]]="","",Fiscalizacoes[[#This Row],[ID_FISC]])</f>
        <v>2024248</v>
      </c>
      <c r="B249" t="str">
        <f>IF(Fiscalizacoes[[#This Row],[Usuário]]="","",Fiscalizacoes[[#This Row],[Usuário]])</f>
        <v>CONDOMÍNIO PRAIA DE JANGADA - BLOCO 24</v>
      </c>
      <c r="C24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49" s="87">
        <f>IF(Fiscalizacoes[[#This Row],[Data]]="","",Fiscalizacoes[[#This Row],[Data]])</f>
        <v>45387</v>
      </c>
      <c r="E249" t="str">
        <f>IF(Fiscalizacoes[[#This Row],[Mes_relatorio]]="","",Fiscalizacoes[[#This Row],[Mes_relatorio]])</f>
        <v>04/2024</v>
      </c>
      <c r="F249" t="str">
        <f>IF(Fiscalizacoes[[#This Row],[Func_ARPE]]="","",Fiscalizacoes[[#This Row],[Func_ARPE]])</f>
        <v>Marta / João</v>
      </c>
      <c r="G249" t="str">
        <f>IF(Fiscalizacoes[[#This Row],[Func_Copergas]]="","",Fiscalizacoes[[#This Row],[Func_Copergas]])</f>
        <v>Bruno Santos Assunção</v>
      </c>
    </row>
    <row r="250" spans="1:7" hidden="1" x14ac:dyDescent="0.2">
      <c r="A250">
        <f>IF(Fiscalizacoes[[#This Row],[ID_FISC]]="","",Fiscalizacoes[[#This Row],[ID_FISC]])</f>
        <v>2024249</v>
      </c>
      <c r="B250" t="str">
        <f>IF(Fiscalizacoes[[#This Row],[Usuário]]="","",Fiscalizacoes[[#This Row],[Usuário]])</f>
        <v>CONDOMÍNIO PRAIA DE JANGADA - BLOCO 26</v>
      </c>
      <c r="C25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0" s="87">
        <f>IF(Fiscalizacoes[[#This Row],[Data]]="","",Fiscalizacoes[[#This Row],[Data]])</f>
        <v>45387</v>
      </c>
      <c r="E250" t="str">
        <f>IF(Fiscalizacoes[[#This Row],[Mes_relatorio]]="","",Fiscalizacoes[[#This Row],[Mes_relatorio]])</f>
        <v>04/2024</v>
      </c>
      <c r="F250" t="str">
        <f>IF(Fiscalizacoes[[#This Row],[Func_ARPE]]="","",Fiscalizacoes[[#This Row],[Func_ARPE]])</f>
        <v>Marta / João</v>
      </c>
      <c r="G250" t="str">
        <f>IF(Fiscalizacoes[[#This Row],[Func_Copergas]]="","",Fiscalizacoes[[#This Row],[Func_Copergas]])</f>
        <v>Bruno Santos Assunção</v>
      </c>
    </row>
    <row r="251" spans="1:7" hidden="1" x14ac:dyDescent="0.2">
      <c r="A251">
        <f>IF(Fiscalizacoes[[#This Row],[ID_FISC]]="","",Fiscalizacoes[[#This Row],[ID_FISC]])</f>
        <v>2024250</v>
      </c>
      <c r="B251" t="str">
        <f>IF(Fiscalizacoes[[#This Row],[Usuário]]="","",Fiscalizacoes[[#This Row],[Usuário]])</f>
        <v>CONDOMÍNIO PRAIA DE JANGADA - BLOCO 28</v>
      </c>
      <c r="C25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1" s="87">
        <f>IF(Fiscalizacoes[[#This Row],[Data]]="","",Fiscalizacoes[[#This Row],[Data]])</f>
        <v>45387</v>
      </c>
      <c r="E251" t="str">
        <f>IF(Fiscalizacoes[[#This Row],[Mes_relatorio]]="","",Fiscalizacoes[[#This Row],[Mes_relatorio]])</f>
        <v>04/2024</v>
      </c>
      <c r="F251" t="str">
        <f>IF(Fiscalizacoes[[#This Row],[Func_ARPE]]="","",Fiscalizacoes[[#This Row],[Func_ARPE]])</f>
        <v>Marta / João</v>
      </c>
      <c r="G251" t="str">
        <f>IF(Fiscalizacoes[[#This Row],[Func_Copergas]]="","",Fiscalizacoes[[#This Row],[Func_Copergas]])</f>
        <v>Bruno Santos Assunção</v>
      </c>
    </row>
    <row r="252" spans="1:7" hidden="1" x14ac:dyDescent="0.2">
      <c r="A252">
        <f>IF(Fiscalizacoes[[#This Row],[ID_FISC]]="","",Fiscalizacoes[[#This Row],[ID_FISC]])</f>
        <v>2024251</v>
      </c>
      <c r="B252" t="str">
        <f>IF(Fiscalizacoes[[#This Row],[Usuário]]="","",Fiscalizacoes[[#This Row],[Usuário]])</f>
        <v>CONDOMÍNIO PRAIA DE JANGADA - BLOCO 25</v>
      </c>
      <c r="C25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2" s="87">
        <f>IF(Fiscalizacoes[[#This Row],[Data]]="","",Fiscalizacoes[[#This Row],[Data]])</f>
        <v>45387</v>
      </c>
      <c r="E252" t="str">
        <f>IF(Fiscalizacoes[[#This Row],[Mes_relatorio]]="","",Fiscalizacoes[[#This Row],[Mes_relatorio]])</f>
        <v>04/2024</v>
      </c>
      <c r="F252" t="str">
        <f>IF(Fiscalizacoes[[#This Row],[Func_ARPE]]="","",Fiscalizacoes[[#This Row],[Func_ARPE]])</f>
        <v>Marta / João</v>
      </c>
      <c r="G252" t="str">
        <f>IF(Fiscalizacoes[[#This Row],[Func_Copergas]]="","",Fiscalizacoes[[#This Row],[Func_Copergas]])</f>
        <v>Bruno Santos Assunção</v>
      </c>
    </row>
    <row r="253" spans="1:7" hidden="1" x14ac:dyDescent="0.2">
      <c r="A253">
        <f>IF(Fiscalizacoes[[#This Row],[ID_FISC]]="","",Fiscalizacoes[[#This Row],[ID_FISC]])</f>
        <v>2024252</v>
      </c>
      <c r="B253" t="str">
        <f>IF(Fiscalizacoes[[#This Row],[Usuário]]="","",Fiscalizacoes[[#This Row],[Usuário]])</f>
        <v>CONDOMÍNIO PRAIA DE JANGADA - BLOCO 23</v>
      </c>
      <c r="C25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3" s="87">
        <f>IF(Fiscalizacoes[[#This Row],[Data]]="","",Fiscalizacoes[[#This Row],[Data]])</f>
        <v>45387</v>
      </c>
      <c r="E253" t="str">
        <f>IF(Fiscalizacoes[[#This Row],[Mes_relatorio]]="","",Fiscalizacoes[[#This Row],[Mes_relatorio]])</f>
        <v>04/2024</v>
      </c>
      <c r="F253" t="str">
        <f>IF(Fiscalizacoes[[#This Row],[Func_ARPE]]="","",Fiscalizacoes[[#This Row],[Func_ARPE]])</f>
        <v>Marta / João</v>
      </c>
      <c r="G253" t="str">
        <f>IF(Fiscalizacoes[[#This Row],[Func_Copergas]]="","",Fiscalizacoes[[#This Row],[Func_Copergas]])</f>
        <v>Bruno Santos Assunção</v>
      </c>
    </row>
    <row r="254" spans="1:7" hidden="1" x14ac:dyDescent="0.2">
      <c r="A254">
        <f>IF(Fiscalizacoes[[#This Row],[ID_FISC]]="","",Fiscalizacoes[[#This Row],[ID_FISC]])</f>
        <v>2024253</v>
      </c>
      <c r="B254" t="str">
        <f>IF(Fiscalizacoes[[#This Row],[Usuário]]="","",Fiscalizacoes[[#This Row],[Usuário]])</f>
        <v>CONDOMÍNIO PRAIA DE JANGADA - BLOCO 30</v>
      </c>
      <c r="C25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4" s="87">
        <f>IF(Fiscalizacoes[[#This Row],[Data]]="","",Fiscalizacoes[[#This Row],[Data]])</f>
        <v>45387</v>
      </c>
      <c r="E254" t="str">
        <f>IF(Fiscalizacoes[[#This Row],[Mes_relatorio]]="","",Fiscalizacoes[[#This Row],[Mes_relatorio]])</f>
        <v>04/2024</v>
      </c>
      <c r="F254" t="str">
        <f>IF(Fiscalizacoes[[#This Row],[Func_ARPE]]="","",Fiscalizacoes[[#This Row],[Func_ARPE]])</f>
        <v>Marta / João</v>
      </c>
      <c r="G254" t="str">
        <f>IF(Fiscalizacoes[[#This Row],[Func_Copergas]]="","",Fiscalizacoes[[#This Row],[Func_Copergas]])</f>
        <v>Bruno Santos Assunção</v>
      </c>
    </row>
    <row r="255" spans="1:7" hidden="1" x14ac:dyDescent="0.2">
      <c r="A255">
        <f>IF(Fiscalizacoes[[#This Row],[ID_FISC]]="","",Fiscalizacoes[[#This Row],[ID_FISC]])</f>
        <v>2024254</v>
      </c>
      <c r="B255" t="str">
        <f>IF(Fiscalizacoes[[#This Row],[Usuário]]="","",Fiscalizacoes[[#This Row],[Usuário]])</f>
        <v>CONDOMÍNIO PRAIA DE JANGADA - BLOCO 29</v>
      </c>
      <c r="C25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5" s="87">
        <f>IF(Fiscalizacoes[[#This Row],[Data]]="","",Fiscalizacoes[[#This Row],[Data]])</f>
        <v>45387</v>
      </c>
      <c r="E255" t="str">
        <f>IF(Fiscalizacoes[[#This Row],[Mes_relatorio]]="","",Fiscalizacoes[[#This Row],[Mes_relatorio]])</f>
        <v>04/2024</v>
      </c>
      <c r="F255" t="str">
        <f>IF(Fiscalizacoes[[#This Row],[Func_ARPE]]="","",Fiscalizacoes[[#This Row],[Func_ARPE]])</f>
        <v>Marta / João</v>
      </c>
      <c r="G255" t="str">
        <f>IF(Fiscalizacoes[[#This Row],[Func_Copergas]]="","",Fiscalizacoes[[#This Row],[Func_Copergas]])</f>
        <v>Bruno Santos Assunção</v>
      </c>
    </row>
    <row r="256" spans="1:7" hidden="1" x14ac:dyDescent="0.2">
      <c r="A256">
        <f>IF(Fiscalizacoes[[#This Row],[ID_FISC]]="","",Fiscalizacoes[[#This Row],[ID_FISC]])</f>
        <v>2024255</v>
      </c>
      <c r="B256" t="str">
        <f>IF(Fiscalizacoes[[#This Row],[Usuário]]="","",Fiscalizacoes[[#This Row],[Usuário]])</f>
        <v>CONDOMÍNIO PRAIA DE JANGADA - BLOCO 27</v>
      </c>
      <c r="C25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6" s="87">
        <f>IF(Fiscalizacoes[[#This Row],[Data]]="","",Fiscalizacoes[[#This Row],[Data]])</f>
        <v>45387</v>
      </c>
      <c r="E256" t="str">
        <f>IF(Fiscalizacoes[[#This Row],[Mes_relatorio]]="","",Fiscalizacoes[[#This Row],[Mes_relatorio]])</f>
        <v>04/2024</v>
      </c>
      <c r="F256" t="str">
        <f>IF(Fiscalizacoes[[#This Row],[Func_ARPE]]="","",Fiscalizacoes[[#This Row],[Func_ARPE]])</f>
        <v>Marta / João</v>
      </c>
      <c r="G256" t="str">
        <f>IF(Fiscalizacoes[[#This Row],[Func_Copergas]]="","",Fiscalizacoes[[#This Row],[Func_Copergas]])</f>
        <v>Bruno Santos Assunção</v>
      </c>
    </row>
    <row r="257" spans="1:7" hidden="1" x14ac:dyDescent="0.2">
      <c r="A257">
        <f>IF(Fiscalizacoes[[#This Row],[ID_FISC]]="","",Fiscalizacoes[[#This Row],[ID_FISC]])</f>
        <v>2024256</v>
      </c>
      <c r="B257" t="str">
        <f>IF(Fiscalizacoes[[#This Row],[Usuário]]="","",Fiscalizacoes[[#This Row],[Usuário]])</f>
        <v>CONDOMÍNIO PRAIA DE JANGADA - BLOCO 34</v>
      </c>
      <c r="C25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7" s="87">
        <f>IF(Fiscalizacoes[[#This Row],[Data]]="","",Fiscalizacoes[[#This Row],[Data]])</f>
        <v>45387</v>
      </c>
      <c r="E257" t="str">
        <f>IF(Fiscalizacoes[[#This Row],[Mes_relatorio]]="","",Fiscalizacoes[[#This Row],[Mes_relatorio]])</f>
        <v>04/2024</v>
      </c>
      <c r="F257" t="str">
        <f>IF(Fiscalizacoes[[#This Row],[Func_ARPE]]="","",Fiscalizacoes[[#This Row],[Func_ARPE]])</f>
        <v>Marta / João</v>
      </c>
      <c r="G257" t="str">
        <f>IF(Fiscalizacoes[[#This Row],[Func_Copergas]]="","",Fiscalizacoes[[#This Row],[Func_Copergas]])</f>
        <v>Bruno Santos Assunção</v>
      </c>
    </row>
    <row r="258" spans="1:7" hidden="1" x14ac:dyDescent="0.2">
      <c r="A258">
        <f>IF(Fiscalizacoes[[#This Row],[ID_FISC]]="","",Fiscalizacoes[[#This Row],[ID_FISC]])</f>
        <v>2024257</v>
      </c>
      <c r="B258" t="str">
        <f>IF(Fiscalizacoes[[#This Row],[Usuário]]="","",Fiscalizacoes[[#This Row],[Usuário]])</f>
        <v>CONDOMÍNIO PRAIA DE JANGADA - BLOCO 32</v>
      </c>
      <c r="C25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8" s="87">
        <f>IF(Fiscalizacoes[[#This Row],[Data]]="","",Fiscalizacoes[[#This Row],[Data]])</f>
        <v>45387</v>
      </c>
      <c r="E258" t="str">
        <f>IF(Fiscalizacoes[[#This Row],[Mes_relatorio]]="","",Fiscalizacoes[[#This Row],[Mes_relatorio]])</f>
        <v>04/2024</v>
      </c>
      <c r="F258" t="str">
        <f>IF(Fiscalizacoes[[#This Row],[Func_ARPE]]="","",Fiscalizacoes[[#This Row],[Func_ARPE]])</f>
        <v>Marta / João</v>
      </c>
      <c r="G258" t="str">
        <f>IF(Fiscalizacoes[[#This Row],[Func_Copergas]]="","",Fiscalizacoes[[#This Row],[Func_Copergas]])</f>
        <v>Bruno Santos Assunção</v>
      </c>
    </row>
    <row r="259" spans="1:7" hidden="1" x14ac:dyDescent="0.2">
      <c r="A259">
        <f>IF(Fiscalizacoes[[#This Row],[ID_FISC]]="","",Fiscalizacoes[[#This Row],[ID_FISC]])</f>
        <v>2024258</v>
      </c>
      <c r="B259" t="str">
        <f>IF(Fiscalizacoes[[#This Row],[Usuário]]="","",Fiscalizacoes[[#This Row],[Usuário]])</f>
        <v>CONDOMÍNIO PRAIA DE JANGADA - BLOCO 33</v>
      </c>
      <c r="C25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59" s="87">
        <f>IF(Fiscalizacoes[[#This Row],[Data]]="","",Fiscalizacoes[[#This Row],[Data]])</f>
        <v>45387</v>
      </c>
      <c r="E259" t="str">
        <f>IF(Fiscalizacoes[[#This Row],[Mes_relatorio]]="","",Fiscalizacoes[[#This Row],[Mes_relatorio]])</f>
        <v>04/2024</v>
      </c>
      <c r="F259" t="str">
        <f>IF(Fiscalizacoes[[#This Row],[Func_ARPE]]="","",Fiscalizacoes[[#This Row],[Func_ARPE]])</f>
        <v>Marta / João</v>
      </c>
      <c r="G259" t="str">
        <f>IF(Fiscalizacoes[[#This Row],[Func_Copergas]]="","",Fiscalizacoes[[#This Row],[Func_Copergas]])</f>
        <v>Bruno Santos Assunção</v>
      </c>
    </row>
    <row r="260" spans="1:7" hidden="1" x14ac:dyDescent="0.2">
      <c r="A260">
        <f>IF(Fiscalizacoes[[#This Row],[ID_FISC]]="","",Fiscalizacoes[[#This Row],[ID_FISC]])</f>
        <v>2024259</v>
      </c>
      <c r="B260" t="str">
        <f>IF(Fiscalizacoes[[#This Row],[Usuário]]="","",Fiscalizacoes[[#This Row],[Usuário]])</f>
        <v>CONDOMÍNIO PRAIA DE JANGADA - BLOCO 36</v>
      </c>
      <c r="C26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0" s="87">
        <f>IF(Fiscalizacoes[[#This Row],[Data]]="","",Fiscalizacoes[[#This Row],[Data]])</f>
        <v>45387</v>
      </c>
      <c r="E260" t="str">
        <f>IF(Fiscalizacoes[[#This Row],[Mes_relatorio]]="","",Fiscalizacoes[[#This Row],[Mes_relatorio]])</f>
        <v>04/2024</v>
      </c>
      <c r="F260" t="str">
        <f>IF(Fiscalizacoes[[#This Row],[Func_ARPE]]="","",Fiscalizacoes[[#This Row],[Func_ARPE]])</f>
        <v>Marta / João</v>
      </c>
      <c r="G260" t="str">
        <f>IF(Fiscalizacoes[[#This Row],[Func_Copergas]]="","",Fiscalizacoes[[#This Row],[Func_Copergas]])</f>
        <v>Bruno Santos Assunção</v>
      </c>
    </row>
    <row r="261" spans="1:7" hidden="1" x14ac:dyDescent="0.2">
      <c r="A261">
        <f>IF(Fiscalizacoes[[#This Row],[ID_FISC]]="","",Fiscalizacoes[[#This Row],[ID_FISC]])</f>
        <v>2024260</v>
      </c>
      <c r="B261" t="str">
        <f>IF(Fiscalizacoes[[#This Row],[Usuário]]="","",Fiscalizacoes[[#This Row],[Usuário]])</f>
        <v>CONDOMÍNIO PRAIA DE JANGADA - BLOCO 38</v>
      </c>
      <c r="C26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1" s="87">
        <f>IF(Fiscalizacoes[[#This Row],[Data]]="","",Fiscalizacoes[[#This Row],[Data]])</f>
        <v>45387</v>
      </c>
      <c r="E261" t="str">
        <f>IF(Fiscalizacoes[[#This Row],[Mes_relatorio]]="","",Fiscalizacoes[[#This Row],[Mes_relatorio]])</f>
        <v>04/2024</v>
      </c>
      <c r="F261" t="str">
        <f>IF(Fiscalizacoes[[#This Row],[Func_ARPE]]="","",Fiscalizacoes[[#This Row],[Func_ARPE]])</f>
        <v>Marta / João</v>
      </c>
      <c r="G261" t="str">
        <f>IF(Fiscalizacoes[[#This Row],[Func_Copergas]]="","",Fiscalizacoes[[#This Row],[Func_Copergas]])</f>
        <v>Bruno Santos Assunção</v>
      </c>
    </row>
    <row r="262" spans="1:7" hidden="1" x14ac:dyDescent="0.2">
      <c r="A262">
        <f>IF(Fiscalizacoes[[#This Row],[ID_FISC]]="","",Fiscalizacoes[[#This Row],[ID_FISC]])</f>
        <v>2024261</v>
      </c>
      <c r="B262" t="str">
        <f>IF(Fiscalizacoes[[#This Row],[Usuário]]="","",Fiscalizacoes[[#This Row],[Usuário]])</f>
        <v>CONDOMÍNIO PRAIA DE JANGADA - BLOCO 31</v>
      </c>
      <c r="C26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2" s="87">
        <f>IF(Fiscalizacoes[[#This Row],[Data]]="","",Fiscalizacoes[[#This Row],[Data]])</f>
        <v>45387</v>
      </c>
      <c r="E262" t="str">
        <f>IF(Fiscalizacoes[[#This Row],[Mes_relatorio]]="","",Fiscalizacoes[[#This Row],[Mes_relatorio]])</f>
        <v>04/2024</v>
      </c>
      <c r="F262" t="str">
        <f>IF(Fiscalizacoes[[#This Row],[Func_ARPE]]="","",Fiscalizacoes[[#This Row],[Func_ARPE]])</f>
        <v>Marta / João</v>
      </c>
      <c r="G262" t="str">
        <f>IF(Fiscalizacoes[[#This Row],[Func_Copergas]]="","",Fiscalizacoes[[#This Row],[Func_Copergas]])</f>
        <v>Bruno Santos Assunção</v>
      </c>
    </row>
    <row r="263" spans="1:7" hidden="1" x14ac:dyDescent="0.2">
      <c r="A263">
        <f>IF(Fiscalizacoes[[#This Row],[ID_FISC]]="","",Fiscalizacoes[[#This Row],[ID_FISC]])</f>
        <v>2024262</v>
      </c>
      <c r="B263" t="str">
        <f>IF(Fiscalizacoes[[#This Row],[Usuário]]="","",Fiscalizacoes[[#This Row],[Usuário]])</f>
        <v>CONDOMÍNIO PRAIA DE JANGADA - BLOCO 42</v>
      </c>
      <c r="C26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3" s="87">
        <f>IF(Fiscalizacoes[[#This Row],[Data]]="","",Fiscalizacoes[[#This Row],[Data]])</f>
        <v>45387</v>
      </c>
      <c r="E263" t="str">
        <f>IF(Fiscalizacoes[[#This Row],[Mes_relatorio]]="","",Fiscalizacoes[[#This Row],[Mes_relatorio]])</f>
        <v>04/2024</v>
      </c>
      <c r="F263" t="str">
        <f>IF(Fiscalizacoes[[#This Row],[Func_ARPE]]="","",Fiscalizacoes[[#This Row],[Func_ARPE]])</f>
        <v>Marta / João</v>
      </c>
      <c r="G263" t="str">
        <f>IF(Fiscalizacoes[[#This Row],[Func_Copergas]]="","",Fiscalizacoes[[#This Row],[Func_Copergas]])</f>
        <v>Bruno Santos Assunção</v>
      </c>
    </row>
    <row r="264" spans="1:7" hidden="1" x14ac:dyDescent="0.2">
      <c r="A264">
        <f>IF(Fiscalizacoes[[#This Row],[ID_FISC]]="","",Fiscalizacoes[[#This Row],[ID_FISC]])</f>
        <v>2024263</v>
      </c>
      <c r="B264" t="str">
        <f>IF(Fiscalizacoes[[#This Row],[Usuário]]="","",Fiscalizacoes[[#This Row],[Usuário]])</f>
        <v>CONDOMÍNIO PRAIA DE JANGADA - BLOCO 35</v>
      </c>
      <c r="C26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4" s="87">
        <f>IF(Fiscalizacoes[[#This Row],[Data]]="","",Fiscalizacoes[[#This Row],[Data]])</f>
        <v>45387</v>
      </c>
      <c r="E264" t="str">
        <f>IF(Fiscalizacoes[[#This Row],[Mes_relatorio]]="","",Fiscalizacoes[[#This Row],[Mes_relatorio]])</f>
        <v>04/2024</v>
      </c>
      <c r="F264" t="str">
        <f>IF(Fiscalizacoes[[#This Row],[Func_ARPE]]="","",Fiscalizacoes[[#This Row],[Func_ARPE]])</f>
        <v>Marta / João</v>
      </c>
      <c r="G264" t="str">
        <f>IF(Fiscalizacoes[[#This Row],[Func_Copergas]]="","",Fiscalizacoes[[#This Row],[Func_Copergas]])</f>
        <v>Bruno Santos Assunção</v>
      </c>
    </row>
    <row r="265" spans="1:7" hidden="1" x14ac:dyDescent="0.2">
      <c r="A265">
        <f>IF(Fiscalizacoes[[#This Row],[ID_FISC]]="","",Fiscalizacoes[[#This Row],[ID_FISC]])</f>
        <v>2024264</v>
      </c>
      <c r="B265" t="str">
        <f>IF(Fiscalizacoes[[#This Row],[Usuário]]="","",Fiscalizacoes[[#This Row],[Usuário]])</f>
        <v>CONDOMÍNIO PRAIA DE JANGADA - BLOCO 40</v>
      </c>
      <c r="C26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5" s="87">
        <f>IF(Fiscalizacoes[[#This Row],[Data]]="","",Fiscalizacoes[[#This Row],[Data]])</f>
        <v>45387</v>
      </c>
      <c r="E265" t="str">
        <f>IF(Fiscalizacoes[[#This Row],[Mes_relatorio]]="","",Fiscalizacoes[[#This Row],[Mes_relatorio]])</f>
        <v>04/2024</v>
      </c>
      <c r="F265" t="str">
        <f>IF(Fiscalizacoes[[#This Row],[Func_ARPE]]="","",Fiscalizacoes[[#This Row],[Func_ARPE]])</f>
        <v>Marta / João</v>
      </c>
      <c r="G265" t="str">
        <f>IF(Fiscalizacoes[[#This Row],[Func_Copergas]]="","",Fiscalizacoes[[#This Row],[Func_Copergas]])</f>
        <v>Bruno Santos Assunção</v>
      </c>
    </row>
    <row r="266" spans="1:7" hidden="1" x14ac:dyDescent="0.2">
      <c r="A266">
        <f>IF(Fiscalizacoes[[#This Row],[ID_FISC]]="","",Fiscalizacoes[[#This Row],[ID_FISC]])</f>
        <v>2024265</v>
      </c>
      <c r="B266" t="str">
        <f>IF(Fiscalizacoes[[#This Row],[Usuário]]="","",Fiscalizacoes[[#This Row],[Usuário]])</f>
        <v>CONDOMÍNIO PRAIA DE JANGADA - BLOCO 37</v>
      </c>
      <c r="C26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6" s="87">
        <f>IF(Fiscalizacoes[[#This Row],[Data]]="","",Fiscalizacoes[[#This Row],[Data]])</f>
        <v>45387</v>
      </c>
      <c r="E266" t="str">
        <f>IF(Fiscalizacoes[[#This Row],[Mes_relatorio]]="","",Fiscalizacoes[[#This Row],[Mes_relatorio]])</f>
        <v>04/2024</v>
      </c>
      <c r="F266" t="str">
        <f>IF(Fiscalizacoes[[#This Row],[Func_ARPE]]="","",Fiscalizacoes[[#This Row],[Func_ARPE]])</f>
        <v>Marta / João</v>
      </c>
      <c r="G266" t="str">
        <f>IF(Fiscalizacoes[[#This Row],[Func_Copergas]]="","",Fiscalizacoes[[#This Row],[Func_Copergas]])</f>
        <v>Bruno Santos Assunção</v>
      </c>
    </row>
    <row r="267" spans="1:7" hidden="1" x14ac:dyDescent="0.2">
      <c r="A267">
        <f>IF(Fiscalizacoes[[#This Row],[ID_FISC]]="","",Fiscalizacoes[[#This Row],[ID_FISC]])</f>
        <v>2024266</v>
      </c>
      <c r="B267" t="str">
        <f>IF(Fiscalizacoes[[#This Row],[Usuário]]="","",Fiscalizacoes[[#This Row],[Usuário]])</f>
        <v>CONDOMÍNIO PRAIA DE JANGADA - BLOCO 41</v>
      </c>
      <c r="C26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7" s="87">
        <f>IF(Fiscalizacoes[[#This Row],[Data]]="","",Fiscalizacoes[[#This Row],[Data]])</f>
        <v>45387</v>
      </c>
      <c r="E267" t="str">
        <f>IF(Fiscalizacoes[[#This Row],[Mes_relatorio]]="","",Fiscalizacoes[[#This Row],[Mes_relatorio]])</f>
        <v>04/2024</v>
      </c>
      <c r="F267" t="str">
        <f>IF(Fiscalizacoes[[#This Row],[Func_ARPE]]="","",Fiscalizacoes[[#This Row],[Func_ARPE]])</f>
        <v>Marta / João</v>
      </c>
      <c r="G267" t="str">
        <f>IF(Fiscalizacoes[[#This Row],[Func_Copergas]]="","",Fiscalizacoes[[#This Row],[Func_Copergas]])</f>
        <v>Bruno Santos Assunção</v>
      </c>
    </row>
    <row r="268" spans="1:7" hidden="1" x14ac:dyDescent="0.2">
      <c r="A268">
        <f>IF(Fiscalizacoes[[#This Row],[ID_FISC]]="","",Fiscalizacoes[[#This Row],[ID_FISC]])</f>
        <v>2024267</v>
      </c>
      <c r="B268" t="str">
        <f>IF(Fiscalizacoes[[#This Row],[Usuário]]="","",Fiscalizacoes[[#This Row],[Usuário]])</f>
        <v>CONDOMÍNIO PRAIA DE JANGADA - BLOCO 39</v>
      </c>
      <c r="C26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8" s="87">
        <f>IF(Fiscalizacoes[[#This Row],[Data]]="","",Fiscalizacoes[[#This Row],[Data]])</f>
        <v>45387</v>
      </c>
      <c r="E268" t="str">
        <f>IF(Fiscalizacoes[[#This Row],[Mes_relatorio]]="","",Fiscalizacoes[[#This Row],[Mes_relatorio]])</f>
        <v>04/2024</v>
      </c>
      <c r="F268" t="str">
        <f>IF(Fiscalizacoes[[#This Row],[Func_ARPE]]="","",Fiscalizacoes[[#This Row],[Func_ARPE]])</f>
        <v>Marta / João</v>
      </c>
      <c r="G268" t="str">
        <f>IF(Fiscalizacoes[[#This Row],[Func_Copergas]]="","",Fiscalizacoes[[#This Row],[Func_Copergas]])</f>
        <v>Bruno Santos Assunção</v>
      </c>
    </row>
    <row r="269" spans="1:7" hidden="1" x14ac:dyDescent="0.2">
      <c r="A269">
        <f>IF(Fiscalizacoes[[#This Row],[ID_FISC]]="","",Fiscalizacoes[[#This Row],[ID_FISC]])</f>
        <v>2024268</v>
      </c>
      <c r="B269" t="str">
        <f>IF(Fiscalizacoes[[#This Row],[Usuário]]="","",Fiscalizacoes[[#This Row],[Usuário]])</f>
        <v>CONDOMÍNIO PRAIA DE JANGADA - SALÃO DE FESTAS</v>
      </c>
      <c r="C26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269" s="87">
        <f>IF(Fiscalizacoes[[#This Row],[Data]]="","",Fiscalizacoes[[#This Row],[Data]])</f>
        <v>45387</v>
      </c>
      <c r="E269" t="str">
        <f>IF(Fiscalizacoes[[#This Row],[Mes_relatorio]]="","",Fiscalizacoes[[#This Row],[Mes_relatorio]])</f>
        <v>04/2024</v>
      </c>
      <c r="F269" t="str">
        <f>IF(Fiscalizacoes[[#This Row],[Func_ARPE]]="","",Fiscalizacoes[[#This Row],[Func_ARPE]])</f>
        <v>Marta / João</v>
      </c>
      <c r="G269" t="str">
        <f>IF(Fiscalizacoes[[#This Row],[Func_Copergas]]="","",Fiscalizacoes[[#This Row],[Func_Copergas]])</f>
        <v>Bruno Santos Assunção</v>
      </c>
    </row>
    <row r="270" spans="1:7" hidden="1" x14ac:dyDescent="0.2">
      <c r="A270">
        <f>IF(Fiscalizacoes[[#This Row],[ID_FISC]]="","",Fiscalizacoes[[#This Row],[ID_FISC]])</f>
        <v>2024269</v>
      </c>
      <c r="B270" t="str">
        <f>IF(Fiscalizacoes[[#This Row],[Usuário]]="","",Fiscalizacoes[[#This Row],[Usuário]])</f>
        <v>ERP 422.8 - BOLSÃO BARRA DE JANGADA</v>
      </c>
      <c r="C270" t="str">
        <f>CONCATENATE( Fiscalizacoes[[#This Row],[Logradouro]], " ", Fiscalizacoes[[#This Row],[Endereco]], ", ", Fiscalizacoes[[#This Row],[Numero]], ", ",Fiscalizacoes[[#This Row],[Bairro]], ", ",Fiscalizacoes[[#This Row],[Cidade]])</f>
        <v>Rua do registro, 120, Barra de Jangada, Jaboatão dos Guararapes</v>
      </c>
      <c r="D270" s="87">
        <f>IF(Fiscalizacoes[[#This Row],[Data]]="","",Fiscalizacoes[[#This Row],[Data]])</f>
        <v>45387</v>
      </c>
      <c r="E270" t="str">
        <f>IF(Fiscalizacoes[[#This Row],[Mes_relatorio]]="","",Fiscalizacoes[[#This Row],[Mes_relatorio]])</f>
        <v>04/2024</v>
      </c>
      <c r="F270" t="str">
        <f>IF(Fiscalizacoes[[#This Row],[Func_ARPE]]="","",Fiscalizacoes[[#This Row],[Func_ARPE]])</f>
        <v>Marta / João</v>
      </c>
      <c r="G270" t="str">
        <f>IF(Fiscalizacoes[[#This Row],[Func_Copergas]]="","",Fiscalizacoes[[#This Row],[Func_Copergas]])</f>
        <v>Bruno Santos Assunção</v>
      </c>
    </row>
    <row r="271" spans="1:7" hidden="1" x14ac:dyDescent="0.2">
      <c r="A271">
        <f>IF(Fiscalizacoes[[#This Row],[ID_FISC]]="","",Fiscalizacoes[[#This Row],[ID_FISC]])</f>
        <v>2024270</v>
      </c>
      <c r="B271" t="str">
        <f>IF(Fiscalizacoes[[#This Row],[Usuário]]="","",Fiscalizacoes[[#This Row],[Usuário]])</f>
        <v>CONDOMÍNIO RESIDENCE VILE</v>
      </c>
      <c r="C271" t="str">
        <f>CONCATENATE( Fiscalizacoes[[#This Row],[Logradouro]], " ", Fiscalizacoes[[#This Row],[Endereco]], ", ", Fiscalizacoes[[#This Row],[Numero]], ", ",Fiscalizacoes[[#This Row],[Bairro]], ", ",Fiscalizacoes[[#This Row],[Cidade]])</f>
        <v>Rua do registro, 120, Barra de Jangada, Jaboatão dos Guararapes</v>
      </c>
      <c r="D271" s="87">
        <f>IF(Fiscalizacoes[[#This Row],[Data]]="","",Fiscalizacoes[[#This Row],[Data]])</f>
        <v>45387</v>
      </c>
      <c r="E271" t="str">
        <f>IF(Fiscalizacoes[[#This Row],[Mes_relatorio]]="","",Fiscalizacoes[[#This Row],[Mes_relatorio]])</f>
        <v>04/2024</v>
      </c>
      <c r="F271" t="str">
        <f>IF(Fiscalizacoes[[#This Row],[Func_ARPE]]="","",Fiscalizacoes[[#This Row],[Func_ARPE]])</f>
        <v>Marta / João</v>
      </c>
      <c r="G271" t="str">
        <f>IF(Fiscalizacoes[[#This Row],[Func_Copergas]]="","",Fiscalizacoes[[#This Row],[Func_Copergas]])</f>
        <v>Bruno Santos Assunção</v>
      </c>
    </row>
    <row r="272" spans="1:7" hidden="1" x14ac:dyDescent="0.2">
      <c r="A272">
        <f>IF(Fiscalizacoes[[#This Row],[ID_FISC]]="","",Fiscalizacoes[[#This Row],[ID_FISC]])</f>
        <v>2024271</v>
      </c>
      <c r="B272" t="str">
        <f>IF(Fiscalizacoes[[#This Row],[Usuário]]="","",Fiscalizacoes[[#This Row],[Usuário]])</f>
        <v>EDIFÍCIO ILHA DE SANTO ALEIXO</v>
      </c>
      <c r="C272" t="str">
        <f>CONCATENATE( Fiscalizacoes[[#This Row],[Logradouro]], " ", Fiscalizacoes[[#This Row],[Endereco]], ", ", Fiscalizacoes[[#This Row],[Numero]], ", ",Fiscalizacoes[[#This Row],[Bairro]], ", ",Fiscalizacoes[[#This Row],[Cidade]])</f>
        <v>Praça Professor Fleming, 783, Jaqueira, Recife</v>
      </c>
      <c r="D272" s="87">
        <f>IF(Fiscalizacoes[[#This Row],[Data]]="","",Fiscalizacoes[[#This Row],[Data]])</f>
        <v>45392</v>
      </c>
      <c r="E272" t="str">
        <f>IF(Fiscalizacoes[[#This Row],[Mes_relatorio]]="","",Fiscalizacoes[[#This Row],[Mes_relatorio]])</f>
        <v>04/2024</v>
      </c>
      <c r="F272" t="str">
        <f>IF(Fiscalizacoes[[#This Row],[Func_ARPE]]="","",Fiscalizacoes[[#This Row],[Func_ARPE]])</f>
        <v>Marta / João</v>
      </c>
      <c r="G272" t="str">
        <f>IF(Fiscalizacoes[[#This Row],[Func_Copergas]]="","",Fiscalizacoes[[#This Row],[Func_Copergas]])</f>
        <v>Bruno Santos Assunção</v>
      </c>
    </row>
    <row r="273" spans="1:7" hidden="1" x14ac:dyDescent="0.2">
      <c r="A273">
        <f>IF(Fiscalizacoes[[#This Row],[ID_FISC]]="","",Fiscalizacoes[[#This Row],[ID_FISC]])</f>
        <v>2024272</v>
      </c>
      <c r="B273" t="str">
        <f>IF(Fiscalizacoes[[#This Row],[Usuário]]="","",Fiscalizacoes[[#This Row],[Usuário]])</f>
        <v>EDIFÍCIO CLARINDA PRIORI</v>
      </c>
      <c r="C273" t="str">
        <f>CONCATENATE( Fiscalizacoes[[#This Row],[Logradouro]], " ", Fiscalizacoes[[#This Row],[Endereco]], ", ", Fiscalizacoes[[#This Row],[Numero]], ", ",Fiscalizacoes[[#This Row],[Bairro]], ", ",Fiscalizacoes[[#This Row],[Cidade]])</f>
        <v>Praça Professor Fleming, 145, Jaqueira, Recife</v>
      </c>
      <c r="D273" s="87">
        <f>IF(Fiscalizacoes[[#This Row],[Data]]="","",Fiscalizacoes[[#This Row],[Data]])</f>
        <v>45392</v>
      </c>
      <c r="E273" t="str">
        <f>IF(Fiscalizacoes[[#This Row],[Mes_relatorio]]="","",Fiscalizacoes[[#This Row],[Mes_relatorio]])</f>
        <v>04/2024</v>
      </c>
      <c r="F273" t="str">
        <f>IF(Fiscalizacoes[[#This Row],[Func_ARPE]]="","",Fiscalizacoes[[#This Row],[Func_ARPE]])</f>
        <v>Marta / João</v>
      </c>
      <c r="G273" t="str">
        <f>IF(Fiscalizacoes[[#This Row],[Func_Copergas]]="","",Fiscalizacoes[[#This Row],[Func_Copergas]])</f>
        <v>Bruno Santos Assunção</v>
      </c>
    </row>
    <row r="274" spans="1:7" hidden="1" x14ac:dyDescent="0.2">
      <c r="A274">
        <f>IF(Fiscalizacoes[[#This Row],[ID_FISC]]="","",Fiscalizacoes[[#This Row],[ID_FISC]])</f>
        <v>2024273</v>
      </c>
      <c r="B274" t="str">
        <f>IF(Fiscalizacoes[[#This Row],[Usuário]]="","",Fiscalizacoes[[#This Row],[Usuário]])</f>
        <v>EDIFÍCIO MENOTTI PRIORI</v>
      </c>
      <c r="C274" t="str">
        <f>CONCATENATE( Fiscalizacoes[[#This Row],[Logradouro]], " ", Fiscalizacoes[[#This Row],[Endereco]], ", ", Fiscalizacoes[[#This Row],[Numero]], ", ",Fiscalizacoes[[#This Row],[Bairro]], ", ",Fiscalizacoes[[#This Row],[Cidade]])</f>
        <v>Praça Professor Fleming, 117, Jaqueira, Recife</v>
      </c>
      <c r="D274" s="87">
        <f>IF(Fiscalizacoes[[#This Row],[Data]]="","",Fiscalizacoes[[#This Row],[Data]])</f>
        <v>45392</v>
      </c>
      <c r="E274" t="str">
        <f>IF(Fiscalizacoes[[#This Row],[Mes_relatorio]]="","",Fiscalizacoes[[#This Row],[Mes_relatorio]])</f>
        <v>04/2024</v>
      </c>
      <c r="F274" t="str">
        <f>IF(Fiscalizacoes[[#This Row],[Func_ARPE]]="","",Fiscalizacoes[[#This Row],[Func_ARPE]])</f>
        <v>Marta / João</v>
      </c>
      <c r="G274" t="str">
        <f>IF(Fiscalizacoes[[#This Row],[Func_Copergas]]="","",Fiscalizacoes[[#This Row],[Func_Copergas]])</f>
        <v>Bruno Santos Assunção</v>
      </c>
    </row>
    <row r="275" spans="1:7" hidden="1" x14ac:dyDescent="0.2">
      <c r="A275">
        <f>IF(Fiscalizacoes[[#This Row],[ID_FISC]]="","",Fiscalizacoes[[#This Row],[ID_FISC]])</f>
        <v>2024274</v>
      </c>
      <c r="B275" t="str">
        <f>IF(Fiscalizacoes[[#This Row],[Usuário]]="","",Fiscalizacoes[[#This Row],[Usuário]])</f>
        <v>EDIFÍCIO PRINCÍPE DE ASTÚRIAS</v>
      </c>
      <c r="C275" t="str">
        <f>CONCATENATE( Fiscalizacoes[[#This Row],[Logradouro]], " ", Fiscalizacoes[[#This Row],[Endereco]], ", ", Fiscalizacoes[[#This Row],[Numero]], ", ",Fiscalizacoes[[#This Row],[Bairro]], ", ",Fiscalizacoes[[#This Row],[Cidade]])</f>
        <v>Rua Muniz Tavares, 81, Jaqueira, Recife</v>
      </c>
      <c r="D275" s="87">
        <f>IF(Fiscalizacoes[[#This Row],[Data]]="","",Fiscalizacoes[[#This Row],[Data]])</f>
        <v>45392</v>
      </c>
      <c r="E275" t="str">
        <f>IF(Fiscalizacoes[[#This Row],[Mes_relatorio]]="","",Fiscalizacoes[[#This Row],[Mes_relatorio]])</f>
        <v>04/2024</v>
      </c>
      <c r="F275" t="str">
        <f>IF(Fiscalizacoes[[#This Row],[Func_ARPE]]="","",Fiscalizacoes[[#This Row],[Func_ARPE]])</f>
        <v>Marta / João</v>
      </c>
      <c r="G275" t="str">
        <f>IF(Fiscalizacoes[[#This Row],[Func_Copergas]]="","",Fiscalizacoes[[#This Row],[Func_Copergas]])</f>
        <v>Bruno Santos Assunção</v>
      </c>
    </row>
    <row r="276" spans="1:7" hidden="1" x14ac:dyDescent="0.2">
      <c r="A276">
        <f>IF(Fiscalizacoes[[#This Row],[ID_FISC]]="","",Fiscalizacoes[[#This Row],[ID_FISC]])</f>
        <v>2024275</v>
      </c>
      <c r="B276" t="str">
        <f>IF(Fiscalizacoes[[#This Row],[Usuário]]="","",Fiscalizacoes[[#This Row],[Usuário]])</f>
        <v>EDIFÍCIO CENTRAL PARK</v>
      </c>
      <c r="C276" t="str">
        <f>CONCATENATE( Fiscalizacoes[[#This Row],[Logradouro]], " ", Fiscalizacoes[[#This Row],[Endereco]], ", ", Fiscalizacoes[[#This Row],[Numero]], ", ",Fiscalizacoes[[#This Row],[Bairro]], ", ",Fiscalizacoes[[#This Row],[Cidade]])</f>
        <v>Rua Muniz Tavares, 115, Jaqueira, Recife</v>
      </c>
      <c r="D276" s="87">
        <f>IF(Fiscalizacoes[[#This Row],[Data]]="","",Fiscalizacoes[[#This Row],[Data]])</f>
        <v>45392</v>
      </c>
      <c r="E276" t="str">
        <f>IF(Fiscalizacoes[[#This Row],[Mes_relatorio]]="","",Fiscalizacoes[[#This Row],[Mes_relatorio]])</f>
        <v>04/2024</v>
      </c>
      <c r="F276" t="str">
        <f>IF(Fiscalizacoes[[#This Row],[Func_ARPE]]="","",Fiscalizacoes[[#This Row],[Func_ARPE]])</f>
        <v>Marta / João</v>
      </c>
      <c r="G276" t="str">
        <f>IF(Fiscalizacoes[[#This Row],[Func_Copergas]]="","",Fiscalizacoes[[#This Row],[Func_Copergas]])</f>
        <v>Bruno Santos Assunção</v>
      </c>
    </row>
    <row r="277" spans="1:7" hidden="1" x14ac:dyDescent="0.2">
      <c r="A277">
        <f>IF(Fiscalizacoes[[#This Row],[ID_FISC]]="","",Fiscalizacoes[[#This Row],[ID_FISC]])</f>
        <v>2024276</v>
      </c>
      <c r="B277" t="str">
        <f>IF(Fiscalizacoes[[#This Row],[Usuário]]="","",Fiscalizacoes[[#This Row],[Usuário]])</f>
        <v>EDIFÍCIO JARDINS DE CHRISTINA HARLEY LUNDGREN</v>
      </c>
      <c r="C277" t="str">
        <f>CONCATENATE( Fiscalizacoes[[#This Row],[Logradouro]], " ", Fiscalizacoes[[#This Row],[Endereco]], ", ", Fiscalizacoes[[#This Row],[Numero]], ", ",Fiscalizacoes[[#This Row],[Bairro]], ", ",Fiscalizacoes[[#This Row],[Cidade]])</f>
        <v>Rua Padre Roma , 291, Parnamirim, Recife</v>
      </c>
      <c r="D277" s="87">
        <f>IF(Fiscalizacoes[[#This Row],[Data]]="","",Fiscalizacoes[[#This Row],[Data]])</f>
        <v>45392</v>
      </c>
      <c r="E277" t="str">
        <f>IF(Fiscalizacoes[[#This Row],[Mes_relatorio]]="","",Fiscalizacoes[[#This Row],[Mes_relatorio]])</f>
        <v>04/2024</v>
      </c>
      <c r="F277" t="str">
        <f>IF(Fiscalizacoes[[#This Row],[Func_ARPE]]="","",Fiscalizacoes[[#This Row],[Func_ARPE]])</f>
        <v>Marta / João</v>
      </c>
      <c r="G277" t="str">
        <f>IF(Fiscalizacoes[[#This Row],[Func_Copergas]]="","",Fiscalizacoes[[#This Row],[Func_Copergas]])</f>
        <v>Bruno Santos Assunção</v>
      </c>
    </row>
    <row r="278" spans="1:7" hidden="1" x14ac:dyDescent="0.2">
      <c r="A278">
        <f>IF(Fiscalizacoes[[#This Row],[ID_FISC]]="","",Fiscalizacoes[[#This Row],[ID_FISC]])</f>
        <v>2024277</v>
      </c>
      <c r="B278" t="str">
        <f>IF(Fiscalizacoes[[#This Row],[Usuário]]="","",Fiscalizacoes[[#This Row],[Usuário]])</f>
        <v>RESIDENCIAL GILDO VILAÇA</v>
      </c>
      <c r="C278" t="str">
        <f>CONCATENATE( Fiscalizacoes[[#This Row],[Logradouro]], " ", Fiscalizacoes[[#This Row],[Endereco]], ", ", Fiscalizacoes[[#This Row],[Numero]], ", ",Fiscalizacoes[[#This Row],[Bairro]], ", ",Fiscalizacoes[[#This Row],[Cidade]])</f>
        <v>Rua do futuro, 1150, Graças, Recife</v>
      </c>
      <c r="D278" s="87">
        <f>IF(Fiscalizacoes[[#This Row],[Data]]="","",Fiscalizacoes[[#This Row],[Data]])</f>
        <v>45392</v>
      </c>
      <c r="E278" t="str">
        <f>IF(Fiscalizacoes[[#This Row],[Mes_relatorio]]="","",Fiscalizacoes[[#This Row],[Mes_relatorio]])</f>
        <v>04/2024</v>
      </c>
      <c r="F278" t="str">
        <f>IF(Fiscalizacoes[[#This Row],[Func_ARPE]]="","",Fiscalizacoes[[#This Row],[Func_ARPE]])</f>
        <v>Marta / João</v>
      </c>
      <c r="G278" t="str">
        <f>IF(Fiscalizacoes[[#This Row],[Func_Copergas]]="","",Fiscalizacoes[[#This Row],[Func_Copergas]])</f>
        <v>Bruno Santos Assunção</v>
      </c>
    </row>
    <row r="279" spans="1:7" hidden="1" x14ac:dyDescent="0.2">
      <c r="A279">
        <f>IF(Fiscalizacoes[[#This Row],[ID_FISC]]="","",Fiscalizacoes[[#This Row],[ID_FISC]])</f>
        <v>2024278</v>
      </c>
      <c r="B279" t="str">
        <f>IF(Fiscalizacoes[[#This Row],[Usuário]]="","",Fiscalizacoes[[#This Row],[Usuário]])</f>
        <v>CONDOMÍNIO MORADA DA JAQUEIRA</v>
      </c>
      <c r="C279" t="str">
        <f>CONCATENATE( Fiscalizacoes[[#This Row],[Logradouro]], " ", Fiscalizacoes[[#This Row],[Endereco]], ", ", Fiscalizacoes[[#This Row],[Numero]], ", ",Fiscalizacoes[[#This Row],[Bairro]], ", ",Fiscalizacoes[[#This Row],[Cidade]])</f>
        <v>Rua  Simão Mendes, 195, Jaqueira, Recife</v>
      </c>
      <c r="D279" s="87">
        <f>IF(Fiscalizacoes[[#This Row],[Data]]="","",Fiscalizacoes[[#This Row],[Data]])</f>
        <v>45392</v>
      </c>
      <c r="E279" t="str">
        <f>IF(Fiscalizacoes[[#This Row],[Mes_relatorio]]="","",Fiscalizacoes[[#This Row],[Mes_relatorio]])</f>
        <v>04/2024</v>
      </c>
      <c r="F279" t="str">
        <f>IF(Fiscalizacoes[[#This Row],[Func_ARPE]]="","",Fiscalizacoes[[#This Row],[Func_ARPE]])</f>
        <v>Marta / João</v>
      </c>
      <c r="G279" t="str">
        <f>IF(Fiscalizacoes[[#This Row],[Func_Copergas]]="","",Fiscalizacoes[[#This Row],[Func_Copergas]])</f>
        <v>Bruno Santos Assunção</v>
      </c>
    </row>
    <row r="280" spans="1:7" hidden="1" x14ac:dyDescent="0.2">
      <c r="A280">
        <f>IF(Fiscalizacoes[[#This Row],[ID_FISC]]="","",Fiscalizacoes[[#This Row],[ID_FISC]])</f>
        <v>2024279</v>
      </c>
      <c r="B280" t="str">
        <f>IF(Fiscalizacoes[[#This Row],[Usuário]]="","",Fiscalizacoes[[#This Row],[Usuário]])</f>
        <v>CASA MENDEZ</v>
      </c>
      <c r="C280" t="str">
        <f>CONCATENATE( Fiscalizacoes[[#This Row],[Logradouro]], " ", Fiscalizacoes[[#This Row],[Endereco]], ", ", Fiscalizacoes[[#This Row],[Numero]], ", ",Fiscalizacoes[[#This Row],[Bairro]], ", ",Fiscalizacoes[[#This Row],[Cidade]])</f>
        <v>Rua  Simão Mendes, 143, Jaqueira, Recife</v>
      </c>
      <c r="D280" s="87">
        <f>IF(Fiscalizacoes[[#This Row],[Data]]="","",Fiscalizacoes[[#This Row],[Data]])</f>
        <v>45392</v>
      </c>
      <c r="E280" t="str">
        <f>IF(Fiscalizacoes[[#This Row],[Mes_relatorio]]="","",Fiscalizacoes[[#This Row],[Mes_relatorio]])</f>
        <v>04/2024</v>
      </c>
      <c r="F280" t="str">
        <f>IF(Fiscalizacoes[[#This Row],[Func_ARPE]]="","",Fiscalizacoes[[#This Row],[Func_ARPE]])</f>
        <v>Marta / João</v>
      </c>
      <c r="G280" t="str">
        <f>IF(Fiscalizacoes[[#This Row],[Func_Copergas]]="","",Fiscalizacoes[[#This Row],[Func_Copergas]])</f>
        <v>Bruno Santos Assunção</v>
      </c>
    </row>
    <row r="281" spans="1:7" hidden="1" x14ac:dyDescent="0.2">
      <c r="A281">
        <f>IF(Fiscalizacoes[[#This Row],[ID_FISC]]="","",Fiscalizacoes[[#This Row],[ID_FISC]])</f>
        <v>2024280</v>
      </c>
      <c r="B281" t="str">
        <f>IF(Fiscalizacoes[[#This Row],[Usuário]]="","",Fiscalizacoes[[#This Row],[Usuário]])</f>
        <v>EDIFÍCIO SAINT ELISÉE</v>
      </c>
      <c r="C281" t="str">
        <f>CONCATENATE( Fiscalizacoes[[#This Row],[Logradouro]], " ", Fiscalizacoes[[#This Row],[Endereco]], ", ", Fiscalizacoes[[#This Row],[Numero]], ", ",Fiscalizacoes[[#This Row],[Bairro]], ", ",Fiscalizacoes[[#This Row],[Cidade]])</f>
        <v>Rua  Simão Mendes, 200, Jaqueira, Recife</v>
      </c>
      <c r="D281" s="87">
        <f>IF(Fiscalizacoes[[#This Row],[Data]]="","",Fiscalizacoes[[#This Row],[Data]])</f>
        <v>45392</v>
      </c>
      <c r="E281" t="str">
        <f>IF(Fiscalizacoes[[#This Row],[Mes_relatorio]]="","",Fiscalizacoes[[#This Row],[Mes_relatorio]])</f>
        <v>04/2024</v>
      </c>
      <c r="F281" t="str">
        <f>IF(Fiscalizacoes[[#This Row],[Func_ARPE]]="","",Fiscalizacoes[[#This Row],[Func_ARPE]])</f>
        <v>Marta / João</v>
      </c>
      <c r="G281" t="str">
        <f>IF(Fiscalizacoes[[#This Row],[Func_Copergas]]="","",Fiscalizacoes[[#This Row],[Func_Copergas]])</f>
        <v>Bruno Santos Assunção</v>
      </c>
    </row>
    <row r="282" spans="1:7" hidden="1" x14ac:dyDescent="0.2">
      <c r="A282">
        <f>IF(Fiscalizacoes[[#This Row],[ID_FISC]]="","",Fiscalizacoes[[#This Row],[ID_FISC]])</f>
        <v>2024281</v>
      </c>
      <c r="B282" t="str">
        <f>IF(Fiscalizacoes[[#This Row],[Usuário]]="","",Fiscalizacoes[[#This Row],[Usuário]])</f>
        <v>PAIVA HOME STAY</v>
      </c>
      <c r="C282" t="str">
        <f>CONCATENATE( Fiscalizacoes[[#This Row],[Logradouro]], " ", Fiscalizacoes[[#This Row],[Endereco]], ", ", Fiscalizacoes[[#This Row],[Numero]], ", ",Fiscalizacoes[[#This Row],[Bairro]], ", ",Fiscalizacoes[[#This Row],[Cidade]])</f>
        <v>Avenida Bernardo Vieira de Melo, 8472, Barra de Jangada, Jaboatão dos Guararapes</v>
      </c>
      <c r="D282" s="87">
        <f>IF(Fiscalizacoes[[#This Row],[Data]]="","",Fiscalizacoes[[#This Row],[Data]])</f>
        <v>45401</v>
      </c>
      <c r="E282" t="str">
        <f>IF(Fiscalizacoes[[#This Row],[Mes_relatorio]]="","",Fiscalizacoes[[#This Row],[Mes_relatorio]])</f>
        <v>04/2024</v>
      </c>
      <c r="F282" t="str">
        <f>IF(Fiscalizacoes[[#This Row],[Func_ARPE]]="","",Fiscalizacoes[[#This Row],[Func_ARPE]])</f>
        <v>Marta / João</v>
      </c>
      <c r="G282" t="str">
        <f>IF(Fiscalizacoes[[#This Row],[Func_Copergas]]="","",Fiscalizacoes[[#This Row],[Func_Copergas]])</f>
        <v>Bruno Santos Assunção</v>
      </c>
    </row>
    <row r="283" spans="1:7" hidden="1" x14ac:dyDescent="0.2">
      <c r="A283">
        <f>IF(Fiscalizacoes[[#This Row],[ID_FISC]]="","",Fiscalizacoes[[#This Row],[ID_FISC]])</f>
        <v>2024282</v>
      </c>
      <c r="B283" t="str">
        <f>IF(Fiscalizacoes[[#This Row],[Usuário]]="","",Fiscalizacoes[[#This Row],[Usuário]])</f>
        <v>BARRA HOME STAY - CR</v>
      </c>
      <c r="C283" t="str">
        <f>CONCATENATE( Fiscalizacoes[[#This Row],[Logradouro]], " ", Fiscalizacoes[[#This Row],[Endereco]], ", ", Fiscalizacoes[[#This Row],[Numero]], ", ",Fiscalizacoes[[#This Row],[Bairro]], ", ",Fiscalizacoes[[#This Row],[Cidade]])</f>
        <v>Avenida Bernardo Vieira de Melo, 8338, Barra de Jangada, Jaboatão dos Guararapes</v>
      </c>
      <c r="D283" s="87">
        <f>IF(Fiscalizacoes[[#This Row],[Data]]="","",Fiscalizacoes[[#This Row],[Data]])</f>
        <v>45401</v>
      </c>
      <c r="E283" t="str">
        <f>IF(Fiscalizacoes[[#This Row],[Mes_relatorio]]="","",Fiscalizacoes[[#This Row],[Mes_relatorio]])</f>
        <v>04/2024</v>
      </c>
      <c r="F283" t="str">
        <f>IF(Fiscalizacoes[[#This Row],[Func_ARPE]]="","",Fiscalizacoes[[#This Row],[Func_ARPE]])</f>
        <v>Marta / João</v>
      </c>
      <c r="G283" t="str">
        <f>IF(Fiscalizacoes[[#This Row],[Func_Copergas]]="","",Fiscalizacoes[[#This Row],[Func_Copergas]])</f>
        <v>Bruno Santos Assunção</v>
      </c>
    </row>
    <row r="284" spans="1:7" hidden="1" x14ac:dyDescent="0.2">
      <c r="A284">
        <f>IF(Fiscalizacoes[[#This Row],[ID_FISC]]="","",Fiscalizacoes[[#This Row],[ID_FISC]])</f>
        <v>2024283</v>
      </c>
      <c r="B284" t="str">
        <f>IF(Fiscalizacoes[[#This Row],[Usuário]]="","",Fiscalizacoes[[#This Row],[Usuário]])</f>
        <v>EDIFÍCIO ESTAÇÃO ATLÂNTICO SUL - CR</v>
      </c>
      <c r="C284" t="str">
        <f>CONCATENATE( Fiscalizacoes[[#This Row],[Logradouro]], " ", Fiscalizacoes[[#This Row],[Endereco]], ", ", Fiscalizacoes[[#This Row],[Numero]], ", ",Fiscalizacoes[[#This Row],[Bairro]], ", ",Fiscalizacoes[[#This Row],[Cidade]])</f>
        <v>Rua Padre Nestor de Alençar, 8024, Barra de Jangada, Jaboatão dos Guararapes</v>
      </c>
      <c r="D284" s="87">
        <f>IF(Fiscalizacoes[[#This Row],[Data]]="","",Fiscalizacoes[[#This Row],[Data]])</f>
        <v>45401</v>
      </c>
      <c r="E284" t="str">
        <f>IF(Fiscalizacoes[[#This Row],[Mes_relatorio]]="","",Fiscalizacoes[[#This Row],[Mes_relatorio]])</f>
        <v>04/2024</v>
      </c>
      <c r="F284" t="str">
        <f>IF(Fiscalizacoes[[#This Row],[Func_ARPE]]="","",Fiscalizacoes[[#This Row],[Func_ARPE]])</f>
        <v>Marta / João</v>
      </c>
      <c r="G284" t="str">
        <f>IF(Fiscalizacoes[[#This Row],[Func_Copergas]]="","",Fiscalizacoes[[#This Row],[Func_Copergas]])</f>
        <v>Bruno Santos Assunção</v>
      </c>
    </row>
    <row r="285" spans="1:7" hidden="1" x14ac:dyDescent="0.2">
      <c r="A285">
        <f>IF(Fiscalizacoes[[#This Row],[ID_FISC]]="","",Fiscalizacoes[[#This Row],[ID_FISC]])</f>
        <v>2024284</v>
      </c>
      <c r="B285" t="str">
        <f>IF(Fiscalizacoes[[#This Row],[Usuário]]="","",Fiscalizacoes[[#This Row],[Usuário]])</f>
        <v>EDIFÍCIO MARINAS DA BARRA</v>
      </c>
      <c r="C285" t="str">
        <f>CONCATENATE( Fiscalizacoes[[#This Row],[Logradouro]], " ", Fiscalizacoes[[#This Row],[Endereco]], ", ", Fiscalizacoes[[#This Row],[Numero]], ", ",Fiscalizacoes[[#This Row],[Bairro]], ", ",Fiscalizacoes[[#This Row],[Cidade]])</f>
        <v>Rua Padre Nestor de Alençar, 5780, Barra de Jangada, Jaboatão dos Guararapes</v>
      </c>
      <c r="D285" s="87">
        <f>IF(Fiscalizacoes[[#This Row],[Data]]="","",Fiscalizacoes[[#This Row],[Data]])</f>
        <v>45401</v>
      </c>
      <c r="E285" t="str">
        <f>IF(Fiscalizacoes[[#This Row],[Mes_relatorio]]="","",Fiscalizacoes[[#This Row],[Mes_relatorio]])</f>
        <v>04/2024</v>
      </c>
      <c r="F285" t="str">
        <f>IF(Fiscalizacoes[[#This Row],[Func_ARPE]]="","",Fiscalizacoes[[#This Row],[Func_ARPE]])</f>
        <v>Marta / João</v>
      </c>
      <c r="G285" t="str">
        <f>IF(Fiscalizacoes[[#This Row],[Func_Copergas]]="","",Fiscalizacoes[[#This Row],[Func_Copergas]])</f>
        <v>Bruno Santos Assunção</v>
      </c>
    </row>
    <row r="286" spans="1:7" hidden="1" x14ac:dyDescent="0.2">
      <c r="A286">
        <f>IF(Fiscalizacoes[[#This Row],[ID_FISC]]="","",Fiscalizacoes[[#This Row],[ID_FISC]])</f>
        <v>2024285</v>
      </c>
      <c r="B286" t="str">
        <f>IF(Fiscalizacoes[[#This Row],[Usuário]]="","",Fiscalizacoes[[#This Row],[Usuário]])</f>
        <v>EDIFÍCIO OCEAN TOWER</v>
      </c>
      <c r="C286" t="str">
        <f>CONCATENATE( Fiscalizacoes[[#This Row],[Logradouro]], " ", Fiscalizacoes[[#This Row],[Endereco]], ", ", Fiscalizacoes[[#This Row],[Numero]], ", ",Fiscalizacoes[[#This Row],[Bairro]], ", ",Fiscalizacoes[[#This Row],[Cidade]])</f>
        <v>Avenida Bernardo Vieira de Melo, 7514, Candeias, Jaboatão dos Guararapes</v>
      </c>
      <c r="D286" s="87">
        <f>IF(Fiscalizacoes[[#This Row],[Data]]="","",Fiscalizacoes[[#This Row],[Data]])</f>
        <v>45401</v>
      </c>
      <c r="E286" t="str">
        <f>IF(Fiscalizacoes[[#This Row],[Mes_relatorio]]="","",Fiscalizacoes[[#This Row],[Mes_relatorio]])</f>
        <v>04/2024</v>
      </c>
      <c r="F286" t="str">
        <f>IF(Fiscalizacoes[[#This Row],[Func_ARPE]]="","",Fiscalizacoes[[#This Row],[Func_ARPE]])</f>
        <v>Marta / João</v>
      </c>
      <c r="G286" t="str">
        <f>IF(Fiscalizacoes[[#This Row],[Func_Copergas]]="","",Fiscalizacoes[[#This Row],[Func_Copergas]])</f>
        <v>Bruno Santos Assunção</v>
      </c>
    </row>
    <row r="287" spans="1:7" hidden="1" x14ac:dyDescent="0.2">
      <c r="A287">
        <f>IF(Fiscalizacoes[[#This Row],[ID_FISC]]="","",Fiscalizacoes[[#This Row],[ID_FISC]])</f>
        <v>2024286</v>
      </c>
      <c r="B287" t="str">
        <f>IF(Fiscalizacoes[[#This Row],[Usuário]]="","",Fiscalizacoes[[#This Row],[Usuário]])</f>
        <v>CYRO VIDAL RESIDENCE CLUB - CR</v>
      </c>
      <c r="C287" t="str">
        <f>CONCATENATE( Fiscalizacoes[[#This Row],[Logradouro]], " ", Fiscalizacoes[[#This Row],[Endereco]], ", ", Fiscalizacoes[[#This Row],[Numero]], ", ",Fiscalizacoes[[#This Row],[Bairro]], ", ",Fiscalizacoes[[#This Row],[Cidade]])</f>
        <v>Avenida Bernardo Vieira de Melo, 7545, Candeias, Jaboatão dos Guararapes</v>
      </c>
      <c r="D287" s="87">
        <f>IF(Fiscalizacoes[[#This Row],[Data]]="","",Fiscalizacoes[[#This Row],[Data]])</f>
        <v>45401</v>
      </c>
      <c r="E287" t="str">
        <f>IF(Fiscalizacoes[[#This Row],[Mes_relatorio]]="","",Fiscalizacoes[[#This Row],[Mes_relatorio]])</f>
        <v>04/2024</v>
      </c>
      <c r="F287" t="str">
        <f>IF(Fiscalizacoes[[#This Row],[Func_ARPE]]="","",Fiscalizacoes[[#This Row],[Func_ARPE]])</f>
        <v>Marta / João</v>
      </c>
      <c r="G287" t="str">
        <f>IF(Fiscalizacoes[[#This Row],[Func_Copergas]]="","",Fiscalizacoes[[#This Row],[Func_Copergas]])</f>
        <v>Bruno Santos Assunção</v>
      </c>
    </row>
    <row r="288" spans="1:7" hidden="1" x14ac:dyDescent="0.2">
      <c r="A288">
        <f>IF(Fiscalizacoes[[#This Row],[ID_FISC]]="","",Fiscalizacoes[[#This Row],[ID_FISC]])</f>
        <v>2024287</v>
      </c>
      <c r="B288" t="str">
        <f>IF(Fiscalizacoes[[#This Row],[Usuário]]="","",Fiscalizacoes[[#This Row],[Usuário]])</f>
        <v>EDIFÍCIO VÂNIA VIDAL</v>
      </c>
      <c r="C288" t="str">
        <f>CONCATENATE( Fiscalizacoes[[#This Row],[Logradouro]], " ", Fiscalizacoes[[#This Row],[Endereco]], ", ", Fiscalizacoes[[#This Row],[Numero]], ", ",Fiscalizacoes[[#This Row],[Bairro]], ", ",Fiscalizacoes[[#This Row],[Cidade]])</f>
        <v>Avenida Presidente Kennedy, 6985, Candeias, Jaboatão dos Guararapes</v>
      </c>
      <c r="D288" s="87">
        <f>IF(Fiscalizacoes[[#This Row],[Data]]="","",Fiscalizacoes[[#This Row],[Data]])</f>
        <v>45401</v>
      </c>
      <c r="E288" t="str">
        <f>IF(Fiscalizacoes[[#This Row],[Mes_relatorio]]="","",Fiscalizacoes[[#This Row],[Mes_relatorio]])</f>
        <v>04/2024</v>
      </c>
      <c r="F288" t="str">
        <f>IF(Fiscalizacoes[[#This Row],[Func_ARPE]]="","",Fiscalizacoes[[#This Row],[Func_ARPE]])</f>
        <v>Marta / João</v>
      </c>
      <c r="G288" t="str">
        <f>IF(Fiscalizacoes[[#This Row],[Func_Copergas]]="","",Fiscalizacoes[[#This Row],[Func_Copergas]])</f>
        <v>Bruno Santos Assunção</v>
      </c>
    </row>
    <row r="289" spans="1:7" hidden="1" x14ac:dyDescent="0.2">
      <c r="A289">
        <f>IF(Fiscalizacoes[[#This Row],[ID_FISC]]="","",Fiscalizacoes[[#This Row],[ID_FISC]])</f>
        <v>2024288</v>
      </c>
      <c r="B289" t="str">
        <f>IF(Fiscalizacoes[[#This Row],[Usuário]]="","",Fiscalizacoes[[#This Row],[Usuário]])</f>
        <v>EDIFÍCIO MONT BLANC</v>
      </c>
      <c r="C289" t="str">
        <f>CONCATENATE( Fiscalizacoes[[#This Row],[Logradouro]], " ", Fiscalizacoes[[#This Row],[Endereco]], ", ", Fiscalizacoes[[#This Row],[Numero]], ", ",Fiscalizacoes[[#This Row],[Bairro]], ", ",Fiscalizacoes[[#This Row],[Cidade]])</f>
        <v>Avenida Presidente Kennedy, 6032, Candeias, Jaboatão dos Guararapes</v>
      </c>
      <c r="D289" s="87">
        <f>IF(Fiscalizacoes[[#This Row],[Data]]="","",Fiscalizacoes[[#This Row],[Data]])</f>
        <v>45401</v>
      </c>
      <c r="E289" t="str">
        <f>IF(Fiscalizacoes[[#This Row],[Mes_relatorio]]="","",Fiscalizacoes[[#This Row],[Mes_relatorio]])</f>
        <v>04/2024</v>
      </c>
      <c r="F289" t="str">
        <f>IF(Fiscalizacoes[[#This Row],[Func_ARPE]]="","",Fiscalizacoes[[#This Row],[Func_ARPE]])</f>
        <v>Marta / João</v>
      </c>
      <c r="G289" t="str">
        <f>IF(Fiscalizacoes[[#This Row],[Func_Copergas]]="","",Fiscalizacoes[[#This Row],[Func_Copergas]])</f>
        <v>Bruno Santos Assunção</v>
      </c>
    </row>
    <row r="290" spans="1:7" hidden="1" x14ac:dyDescent="0.2">
      <c r="A290">
        <f>IF(Fiscalizacoes[[#This Row],[ID_FISC]]="","",Fiscalizacoes[[#This Row],[ID_FISC]])</f>
        <v>2024289</v>
      </c>
      <c r="B290" t="str">
        <f>IF(Fiscalizacoes[[#This Row],[Usuário]]="","",Fiscalizacoes[[#This Row],[Usuário]])</f>
        <v>EDIFÍCIO MANACÁ</v>
      </c>
      <c r="C290" t="str">
        <f>CONCATENATE( Fiscalizacoes[[#This Row],[Logradouro]], " ", Fiscalizacoes[[#This Row],[Endereco]], ", ", Fiscalizacoes[[#This Row],[Numero]], ", ",Fiscalizacoes[[#This Row],[Bairro]], ", ",Fiscalizacoes[[#This Row],[Cidade]])</f>
        <v>Avenida Bernardo Vieira de Melo, 6103, Candeias, Jaboatão dos Guararapes</v>
      </c>
      <c r="D290" s="87">
        <f>IF(Fiscalizacoes[[#This Row],[Data]]="","",Fiscalizacoes[[#This Row],[Data]])</f>
        <v>45401</v>
      </c>
      <c r="E290" t="str">
        <f>IF(Fiscalizacoes[[#This Row],[Mes_relatorio]]="","",Fiscalizacoes[[#This Row],[Mes_relatorio]])</f>
        <v>04/2024</v>
      </c>
      <c r="F290" t="str">
        <f>IF(Fiscalizacoes[[#This Row],[Func_ARPE]]="","",Fiscalizacoes[[#This Row],[Func_ARPE]])</f>
        <v>Marta / João</v>
      </c>
      <c r="G290" t="str">
        <f>IF(Fiscalizacoes[[#This Row],[Func_Copergas]]="","",Fiscalizacoes[[#This Row],[Func_Copergas]])</f>
        <v>Bruno Santos Assunção</v>
      </c>
    </row>
    <row r="291" spans="1:7" hidden="1" x14ac:dyDescent="0.2">
      <c r="A291">
        <f>IF(Fiscalizacoes[[#This Row],[ID_FISC]]="","",Fiscalizacoes[[#This Row],[ID_FISC]])</f>
        <v>2024290</v>
      </c>
      <c r="B291" t="str">
        <f>IF(Fiscalizacoes[[#This Row],[Usuário]]="","",Fiscalizacoes[[#This Row],[Usuário]])</f>
        <v>CERVEJARIA BABYLON</v>
      </c>
      <c r="C291" t="str">
        <f>CONCATENATE( Fiscalizacoes[[#This Row],[Logradouro]], " ", Fiscalizacoes[[#This Row],[Endereco]], ", ", Fiscalizacoes[[#This Row],[Numero]], ", ",Fiscalizacoes[[#This Row],[Bairro]], ", ",Fiscalizacoes[[#This Row],[Cidade]])</f>
        <v>Estrada de Curcurana, 145, Barra de Jangada, Jaboatão dos Guararapes</v>
      </c>
      <c r="D291" s="87">
        <f>IF(Fiscalizacoes[[#This Row],[Data]]="","",Fiscalizacoes[[#This Row],[Data]])</f>
        <v>45401</v>
      </c>
      <c r="E291" t="str">
        <f>IF(Fiscalizacoes[[#This Row],[Mes_relatorio]]="","",Fiscalizacoes[[#This Row],[Mes_relatorio]])</f>
        <v>04/2024</v>
      </c>
      <c r="F291" t="str">
        <f>IF(Fiscalizacoes[[#This Row],[Func_ARPE]]="","",Fiscalizacoes[[#This Row],[Func_ARPE]])</f>
        <v>Marta / João</v>
      </c>
      <c r="G291" t="str">
        <f>IF(Fiscalizacoes[[#This Row],[Func_Copergas]]="","",Fiscalizacoes[[#This Row],[Func_Copergas]])</f>
        <v>Bruno Santos Assunção</v>
      </c>
    </row>
    <row r="292" spans="1:7" hidden="1" x14ac:dyDescent="0.2">
      <c r="A292">
        <f>IF(Fiscalizacoes[[#This Row],[ID_FISC]]="","",Fiscalizacoes[[#This Row],[ID_FISC]])</f>
        <v>2024291</v>
      </c>
      <c r="B292" t="str">
        <f>IF(Fiscalizacoes[[#This Row],[Usuário]]="","",Fiscalizacoes[[#This Row],[Usuário]])</f>
        <v>BERCY CREPERIA</v>
      </c>
      <c r="C292" t="str">
        <f>CONCATENATE( Fiscalizacoes[[#This Row],[Logradouro]], " ", Fiscalizacoes[[#This Row],[Endereco]], ", ", Fiscalizacoes[[#This Row],[Numero]], ", ",Fiscalizacoes[[#This Row],[Bairro]], ", ",Fiscalizacoes[[#This Row],[Cidade]])</f>
        <v>Rua Capitão Sampaio Xavier, 322, Aflitos, Recife</v>
      </c>
      <c r="D292" s="87">
        <f>IF(Fiscalizacoes[[#This Row],[Data]]="","",Fiscalizacoes[[#This Row],[Data]])</f>
        <v>45408</v>
      </c>
      <c r="E292" t="str">
        <f>IF(Fiscalizacoes[[#This Row],[Mes_relatorio]]="","",Fiscalizacoes[[#This Row],[Mes_relatorio]])</f>
        <v>04/2024</v>
      </c>
      <c r="F292" t="str">
        <f>IF(Fiscalizacoes[[#This Row],[Func_ARPE]]="","",Fiscalizacoes[[#This Row],[Func_ARPE]])</f>
        <v>Marta / João</v>
      </c>
      <c r="G292" t="str">
        <f>IF(Fiscalizacoes[[#This Row],[Func_Copergas]]="","",Fiscalizacoes[[#This Row],[Func_Copergas]])</f>
        <v>Bruno Santos Assunção</v>
      </c>
    </row>
    <row r="293" spans="1:7" hidden="1" x14ac:dyDescent="0.2">
      <c r="A293">
        <f>IF(Fiscalizacoes[[#This Row],[ID_FISC]]="","",Fiscalizacoes[[#This Row],[ID_FISC]])</f>
        <v>2024292</v>
      </c>
      <c r="B293" t="str">
        <f>IF(Fiscalizacoes[[#This Row],[Usuário]]="","",Fiscalizacoes[[#This Row],[Usuário]])</f>
        <v>EDIFÍCIO PORTO D'OURO</v>
      </c>
      <c r="C293" t="str">
        <f>CONCATENATE( Fiscalizacoes[[#This Row],[Logradouro]], " ", Fiscalizacoes[[#This Row],[Endereco]], ", ", Fiscalizacoes[[#This Row],[Numero]], ", ",Fiscalizacoes[[#This Row],[Bairro]], ", ",Fiscalizacoes[[#This Row],[Cidade]])</f>
        <v>Rua  Teles Júnior, 475, Rosarinho, Recife</v>
      </c>
      <c r="D293" s="87">
        <f>IF(Fiscalizacoes[[#This Row],[Data]]="","",Fiscalizacoes[[#This Row],[Data]])</f>
        <v>45408</v>
      </c>
      <c r="E293" t="str">
        <f>IF(Fiscalizacoes[[#This Row],[Mes_relatorio]]="","",Fiscalizacoes[[#This Row],[Mes_relatorio]])</f>
        <v>04/2024</v>
      </c>
      <c r="F293" t="str">
        <f>IF(Fiscalizacoes[[#This Row],[Func_ARPE]]="","",Fiscalizacoes[[#This Row],[Func_ARPE]])</f>
        <v>Marta / João</v>
      </c>
      <c r="G293" t="str">
        <f>IF(Fiscalizacoes[[#This Row],[Func_Copergas]]="","",Fiscalizacoes[[#This Row],[Func_Copergas]])</f>
        <v>Bruno Santos Assunção</v>
      </c>
    </row>
    <row r="294" spans="1:7" hidden="1" x14ac:dyDescent="0.2">
      <c r="A294">
        <f>IF(Fiscalizacoes[[#This Row],[ID_FISC]]="","",Fiscalizacoes[[#This Row],[ID_FISC]])</f>
        <v>2024293</v>
      </c>
      <c r="B294" t="str">
        <f>IF(Fiscalizacoes[[#This Row],[Usuário]]="","",Fiscalizacoes[[#This Row],[Usuário]])</f>
        <v>EDIFÍCIO SAINTE DANIELA</v>
      </c>
      <c r="C294" t="str">
        <f>CONCATENATE( Fiscalizacoes[[#This Row],[Logradouro]], " ", Fiscalizacoes[[#This Row],[Endereco]], ", ", Fiscalizacoes[[#This Row],[Numero]], ", ",Fiscalizacoes[[#This Row],[Bairro]], ", ",Fiscalizacoes[[#This Row],[Cidade]])</f>
        <v>Rua Desembargador Martins Pereira, 84, Rosarinho, Recife</v>
      </c>
      <c r="D294" s="87">
        <f>IF(Fiscalizacoes[[#This Row],[Data]]="","",Fiscalizacoes[[#This Row],[Data]])</f>
        <v>45408</v>
      </c>
      <c r="E294" t="str">
        <f>IF(Fiscalizacoes[[#This Row],[Mes_relatorio]]="","",Fiscalizacoes[[#This Row],[Mes_relatorio]])</f>
        <v>04/2024</v>
      </c>
      <c r="F294" t="str">
        <f>IF(Fiscalizacoes[[#This Row],[Func_ARPE]]="","",Fiscalizacoes[[#This Row],[Func_ARPE]])</f>
        <v>Marta / João</v>
      </c>
      <c r="G294" t="str">
        <f>IF(Fiscalizacoes[[#This Row],[Func_Copergas]]="","",Fiscalizacoes[[#This Row],[Func_Copergas]])</f>
        <v>Bruno Santos Assunção</v>
      </c>
    </row>
    <row r="295" spans="1:7" hidden="1" x14ac:dyDescent="0.2">
      <c r="A295">
        <f>IF(Fiscalizacoes[[#This Row],[ID_FISC]]="","",Fiscalizacoes[[#This Row],[ID_FISC]])</f>
        <v>2024294</v>
      </c>
      <c r="B295" t="str">
        <f>IF(Fiscalizacoes[[#This Row],[Usuário]]="","",Fiscalizacoes[[#This Row],[Usuário]])</f>
        <v>EDIFÍCIO SAINTE BRUNA</v>
      </c>
      <c r="C295" t="str">
        <f>CONCATENATE( Fiscalizacoes[[#This Row],[Logradouro]], " ", Fiscalizacoes[[#This Row],[Endereco]], ", ", Fiscalizacoes[[#This Row],[Numero]], ", ",Fiscalizacoes[[#This Row],[Bairro]], ", ",Fiscalizacoes[[#This Row],[Cidade]])</f>
        <v>Rua Desembargador Martins Pereira, 81, Rosarinho, Recife</v>
      </c>
      <c r="D295" s="87">
        <f>IF(Fiscalizacoes[[#This Row],[Data]]="","",Fiscalizacoes[[#This Row],[Data]])</f>
        <v>45408</v>
      </c>
      <c r="E295" t="str">
        <f>IF(Fiscalizacoes[[#This Row],[Mes_relatorio]]="","",Fiscalizacoes[[#This Row],[Mes_relatorio]])</f>
        <v>04/2024</v>
      </c>
      <c r="F295" t="str">
        <f>IF(Fiscalizacoes[[#This Row],[Func_ARPE]]="","",Fiscalizacoes[[#This Row],[Func_ARPE]])</f>
        <v>Marta / João</v>
      </c>
      <c r="G295" t="str">
        <f>IF(Fiscalizacoes[[#This Row],[Func_Copergas]]="","",Fiscalizacoes[[#This Row],[Func_Copergas]])</f>
        <v>Bruno Santos Assunção</v>
      </c>
    </row>
    <row r="296" spans="1:7" hidden="1" x14ac:dyDescent="0.2">
      <c r="A296">
        <f>IF(Fiscalizacoes[[#This Row],[ID_FISC]]="","",Fiscalizacoes[[#This Row],[ID_FISC]])</f>
        <v>2024295</v>
      </c>
      <c r="B296" t="str">
        <f>IF(Fiscalizacoes[[#This Row],[Usuário]]="","",Fiscalizacoes[[#This Row],[Usuário]])</f>
        <v>CAFÉ COM DENGO</v>
      </c>
      <c r="C296" t="str">
        <f>CONCATENATE( Fiscalizacoes[[#This Row],[Logradouro]], " ", Fiscalizacoes[[#This Row],[Endereco]], ", ", Fiscalizacoes[[#This Row],[Numero]], ", ",Fiscalizacoes[[#This Row],[Bairro]], ", ",Fiscalizacoes[[#This Row],[Cidade]])</f>
        <v>Rua Desembargador Martins Pereira, 45, Rosarinho, Recife</v>
      </c>
      <c r="D296" s="87">
        <f>IF(Fiscalizacoes[[#This Row],[Data]]="","",Fiscalizacoes[[#This Row],[Data]])</f>
        <v>45408</v>
      </c>
      <c r="E296" t="str">
        <f>IF(Fiscalizacoes[[#This Row],[Mes_relatorio]]="","",Fiscalizacoes[[#This Row],[Mes_relatorio]])</f>
        <v>04/2024</v>
      </c>
      <c r="F296" t="str">
        <f>IF(Fiscalizacoes[[#This Row],[Func_ARPE]]="","",Fiscalizacoes[[#This Row],[Func_ARPE]])</f>
        <v>Marta / João</v>
      </c>
      <c r="G296" t="str">
        <f>IF(Fiscalizacoes[[#This Row],[Func_Copergas]]="","",Fiscalizacoes[[#This Row],[Func_Copergas]])</f>
        <v>Bruno Santos Assunção</v>
      </c>
    </row>
    <row r="297" spans="1:7" hidden="1" x14ac:dyDescent="0.2">
      <c r="A297">
        <f>IF(Fiscalizacoes[[#This Row],[ID_FISC]]="","",Fiscalizacoes[[#This Row],[ID_FISC]])</f>
        <v>2024296</v>
      </c>
      <c r="B297" t="str">
        <f>IF(Fiscalizacoes[[#This Row],[Usuário]]="","",Fiscalizacoes[[#This Row],[Usuário]])</f>
        <v>DELICIAS DAS PRAZERES</v>
      </c>
      <c r="C297" t="str">
        <f>CONCATENATE( Fiscalizacoes[[#This Row],[Logradouro]], " ", Fiscalizacoes[[#This Row],[Endereco]], ", ", Fiscalizacoes[[#This Row],[Numero]], ", ",Fiscalizacoes[[#This Row],[Bairro]], ", ",Fiscalizacoes[[#This Row],[Cidade]])</f>
        <v>Rua Dr. José Maria, 848, Rosarinho, Recife</v>
      </c>
      <c r="D297" s="87">
        <f>IF(Fiscalizacoes[[#This Row],[Data]]="","",Fiscalizacoes[[#This Row],[Data]])</f>
        <v>45408</v>
      </c>
      <c r="E297" t="str">
        <f>IF(Fiscalizacoes[[#This Row],[Mes_relatorio]]="","",Fiscalizacoes[[#This Row],[Mes_relatorio]])</f>
        <v>04/2024</v>
      </c>
      <c r="F297" t="str">
        <f>IF(Fiscalizacoes[[#This Row],[Func_ARPE]]="","",Fiscalizacoes[[#This Row],[Func_ARPE]])</f>
        <v>Marta / João</v>
      </c>
      <c r="G297" t="str">
        <f>IF(Fiscalizacoes[[#This Row],[Func_Copergas]]="","",Fiscalizacoes[[#This Row],[Func_Copergas]])</f>
        <v>Bruno Santos Assunção</v>
      </c>
    </row>
    <row r="298" spans="1:7" hidden="1" x14ac:dyDescent="0.2">
      <c r="A298">
        <f>IF(Fiscalizacoes[[#This Row],[ID_FISC]]="","",Fiscalizacoes[[#This Row],[ID_FISC]])</f>
        <v>2024297</v>
      </c>
      <c r="B298" t="str">
        <f>IF(Fiscalizacoes[[#This Row],[Usuário]]="","",Fiscalizacoes[[#This Row],[Usuário]])</f>
        <v>EDIFÍCIO HENRIQUE V</v>
      </c>
      <c r="C298" t="str">
        <f>CONCATENATE( Fiscalizacoes[[#This Row],[Logradouro]], " ", Fiscalizacoes[[#This Row],[Endereco]], ", ", Fiscalizacoes[[#This Row],[Numero]], ", ",Fiscalizacoes[[#This Row],[Bairro]], ", ",Fiscalizacoes[[#This Row],[Cidade]])</f>
        <v>Rua Dr. José Maria, 866, Rosarinho, Recife</v>
      </c>
      <c r="D298" s="87">
        <f>IF(Fiscalizacoes[[#This Row],[Data]]="","",Fiscalizacoes[[#This Row],[Data]])</f>
        <v>45408</v>
      </c>
      <c r="E298" t="str">
        <f>IF(Fiscalizacoes[[#This Row],[Mes_relatorio]]="","",Fiscalizacoes[[#This Row],[Mes_relatorio]])</f>
        <v>04/2024</v>
      </c>
      <c r="F298" t="str">
        <f>IF(Fiscalizacoes[[#This Row],[Func_ARPE]]="","",Fiscalizacoes[[#This Row],[Func_ARPE]])</f>
        <v>Marta / João</v>
      </c>
      <c r="G298" t="str">
        <f>IF(Fiscalizacoes[[#This Row],[Func_Copergas]]="","",Fiscalizacoes[[#This Row],[Func_Copergas]])</f>
        <v>Bruno Santos Assunção</v>
      </c>
    </row>
    <row r="299" spans="1:7" hidden="1" x14ac:dyDescent="0.2">
      <c r="A299">
        <f>IF(Fiscalizacoes[[#This Row],[ID_FISC]]="","",Fiscalizacoes[[#This Row],[ID_FISC]])</f>
        <v>2024298</v>
      </c>
      <c r="B299" t="str">
        <f>IF(Fiscalizacoes[[#This Row],[Usuário]]="","",Fiscalizacoes[[#This Row],[Usuário]])</f>
        <v>EDIFÍCIO GRAN PARC JAQUEIRA</v>
      </c>
      <c r="C299" t="str">
        <f>CONCATENATE( Fiscalizacoes[[#This Row],[Logradouro]], " ", Fiscalizacoes[[#This Row],[Endereco]], ", ", Fiscalizacoes[[#This Row],[Numero]], ", ",Fiscalizacoes[[#This Row],[Bairro]], ", ",Fiscalizacoes[[#This Row],[Cidade]])</f>
        <v>Rua Dr. José Maria, 900, Rosarinho, Recife</v>
      </c>
      <c r="D299" s="87">
        <f>IF(Fiscalizacoes[[#This Row],[Data]]="","",Fiscalizacoes[[#This Row],[Data]])</f>
        <v>45408</v>
      </c>
      <c r="E299" t="str">
        <f>IF(Fiscalizacoes[[#This Row],[Mes_relatorio]]="","",Fiscalizacoes[[#This Row],[Mes_relatorio]])</f>
        <v>04/2024</v>
      </c>
      <c r="F299" t="str">
        <f>IF(Fiscalizacoes[[#This Row],[Func_ARPE]]="","",Fiscalizacoes[[#This Row],[Func_ARPE]])</f>
        <v>Marta / João</v>
      </c>
      <c r="G299" t="str">
        <f>IF(Fiscalizacoes[[#This Row],[Func_Copergas]]="","",Fiscalizacoes[[#This Row],[Func_Copergas]])</f>
        <v>Bruno Santos Assunção</v>
      </c>
    </row>
    <row r="300" spans="1:7" hidden="1" x14ac:dyDescent="0.2">
      <c r="A300">
        <f>IF(Fiscalizacoes[[#This Row],[ID_FISC]]="","",Fiscalizacoes[[#This Row],[ID_FISC]])</f>
        <v>2024299</v>
      </c>
      <c r="B300" t="str">
        <f>IF(Fiscalizacoes[[#This Row],[Usuário]]="","",Fiscalizacoes[[#This Row],[Usuário]])</f>
        <v>EDIFÍCIO POLIEDRO</v>
      </c>
      <c r="C300" t="str">
        <f>CONCATENATE( Fiscalizacoes[[#This Row],[Logradouro]], " ", Fiscalizacoes[[#This Row],[Endereco]], ", ", Fiscalizacoes[[#This Row],[Numero]], ", ",Fiscalizacoes[[#This Row],[Bairro]], ", ",Fiscalizacoes[[#This Row],[Cidade]])</f>
        <v>Rua Dr. José Maria, 947, Rosarinho, Recife</v>
      </c>
      <c r="D300" s="87">
        <f>IF(Fiscalizacoes[[#This Row],[Data]]="","",Fiscalizacoes[[#This Row],[Data]])</f>
        <v>45408</v>
      </c>
      <c r="E300" t="str">
        <f>IF(Fiscalizacoes[[#This Row],[Mes_relatorio]]="","",Fiscalizacoes[[#This Row],[Mes_relatorio]])</f>
        <v>04/2024</v>
      </c>
      <c r="F300" t="str">
        <f>IF(Fiscalizacoes[[#This Row],[Func_ARPE]]="","",Fiscalizacoes[[#This Row],[Func_ARPE]])</f>
        <v>Marta / João</v>
      </c>
      <c r="G300" t="str">
        <f>IF(Fiscalizacoes[[#This Row],[Func_Copergas]]="","",Fiscalizacoes[[#This Row],[Func_Copergas]])</f>
        <v>Bruno Santos Assunção</v>
      </c>
    </row>
    <row r="301" spans="1:7" hidden="1" x14ac:dyDescent="0.2">
      <c r="A301">
        <f>IF(Fiscalizacoes[[#This Row],[ID_FISC]]="","",Fiscalizacoes[[#This Row],[ID_FISC]])</f>
        <v>2024300</v>
      </c>
      <c r="B301" t="str">
        <f>IF(Fiscalizacoes[[#This Row],[Usuário]]="","",Fiscalizacoes[[#This Row],[Usuário]])</f>
        <v>EDIFÍCIO QUINTAS DA JAQUEIRA</v>
      </c>
      <c r="C301" t="str">
        <f>CONCATENATE( Fiscalizacoes[[#This Row],[Logradouro]], " ", Fiscalizacoes[[#This Row],[Endereco]], ", ", Fiscalizacoes[[#This Row],[Numero]], ", ",Fiscalizacoes[[#This Row],[Bairro]], ", ",Fiscalizacoes[[#This Row],[Cidade]])</f>
        <v>Rua Neto de Mendonça, 230, Rosarinho, Recife</v>
      </c>
      <c r="D301" s="87">
        <f>IF(Fiscalizacoes[[#This Row],[Data]]="","",Fiscalizacoes[[#This Row],[Data]])</f>
        <v>45408</v>
      </c>
      <c r="E301" t="str">
        <f>IF(Fiscalizacoes[[#This Row],[Mes_relatorio]]="","",Fiscalizacoes[[#This Row],[Mes_relatorio]])</f>
        <v>04/2024</v>
      </c>
      <c r="F301" t="str">
        <f>IF(Fiscalizacoes[[#This Row],[Func_ARPE]]="","",Fiscalizacoes[[#This Row],[Func_ARPE]])</f>
        <v>Marta / João</v>
      </c>
      <c r="G301" t="str">
        <f>IF(Fiscalizacoes[[#This Row],[Func_Copergas]]="","",Fiscalizacoes[[#This Row],[Func_Copergas]])</f>
        <v>Bruno Santos Assunção</v>
      </c>
    </row>
    <row r="302" spans="1:7" hidden="1" x14ac:dyDescent="0.2">
      <c r="A302">
        <f>IF(Fiscalizacoes[[#This Row],[ID_FISC]]="","",Fiscalizacoes[[#This Row],[ID_FISC]])</f>
        <v>2024301</v>
      </c>
      <c r="B302" t="str">
        <f>IF(Fiscalizacoes[[#This Row],[Usuário]]="","",Fiscalizacoes[[#This Row],[Usuário]])</f>
        <v>PORTAL DA PICANHA</v>
      </c>
      <c r="C302" t="str">
        <f>CONCATENATE( Fiscalizacoes[[#This Row],[Logradouro]], " ", Fiscalizacoes[[#This Row],[Endereco]], ", ", Fiscalizacoes[[#This Row],[Numero]], ", ",Fiscalizacoes[[#This Row],[Bairro]], ", ",Fiscalizacoes[[#This Row],[Cidade]])</f>
        <v>Rua Dr. José Maria, 911, Rosarinho, Recife</v>
      </c>
      <c r="D302" s="87">
        <f>IF(Fiscalizacoes[[#This Row],[Data]]="","",Fiscalizacoes[[#This Row],[Data]])</f>
        <v>45408</v>
      </c>
      <c r="E302" t="str">
        <f>IF(Fiscalizacoes[[#This Row],[Mes_relatorio]]="","",Fiscalizacoes[[#This Row],[Mes_relatorio]])</f>
        <v>04/2024</v>
      </c>
      <c r="F302" t="str">
        <f>IF(Fiscalizacoes[[#This Row],[Func_ARPE]]="","",Fiscalizacoes[[#This Row],[Func_ARPE]])</f>
        <v>Marta / João</v>
      </c>
      <c r="G302" t="str">
        <f>IF(Fiscalizacoes[[#This Row],[Func_Copergas]]="","",Fiscalizacoes[[#This Row],[Func_Copergas]])</f>
        <v>Bruno Santos Assunção</v>
      </c>
    </row>
    <row r="303" spans="1:7" hidden="1" x14ac:dyDescent="0.2">
      <c r="A303">
        <f>IF(Fiscalizacoes[[#This Row],[ID_FISC]]="","",Fiscalizacoes[[#This Row],[ID_FISC]])</f>
        <v>2024302</v>
      </c>
      <c r="B303" t="str">
        <f>IF(Fiscalizacoes[[#This Row],[Usuário]]="","",Fiscalizacoes[[#This Row],[Usuário]])</f>
        <v xml:space="preserve">PÃO RECIFE - PADARIA E LANCHONETE </v>
      </c>
      <c r="C303" t="str">
        <f>CONCATENATE( Fiscalizacoes[[#This Row],[Logradouro]], " ", Fiscalizacoes[[#This Row],[Endereco]], ", ", Fiscalizacoes[[#This Row],[Numero]], ", ",Fiscalizacoes[[#This Row],[Bairro]], ", ",Fiscalizacoes[[#This Row],[Cidade]])</f>
        <v>Rua Dr. José Maria, 881, Rosarinho, Recife</v>
      </c>
      <c r="D303" s="87">
        <f>IF(Fiscalizacoes[[#This Row],[Data]]="","",Fiscalizacoes[[#This Row],[Data]])</f>
        <v>45408</v>
      </c>
      <c r="E303" t="str">
        <f>IF(Fiscalizacoes[[#This Row],[Mes_relatorio]]="","",Fiscalizacoes[[#This Row],[Mes_relatorio]])</f>
        <v>04/2024</v>
      </c>
      <c r="F303" t="str">
        <f>IF(Fiscalizacoes[[#This Row],[Func_ARPE]]="","",Fiscalizacoes[[#This Row],[Func_ARPE]])</f>
        <v>Marta / João</v>
      </c>
      <c r="G303" t="str">
        <f>IF(Fiscalizacoes[[#This Row],[Func_Copergas]]="","",Fiscalizacoes[[#This Row],[Func_Copergas]])</f>
        <v>Bruno Santos Assunção</v>
      </c>
    </row>
    <row r="304" spans="1:7" hidden="1" x14ac:dyDescent="0.2">
      <c r="A304">
        <f>IF(Fiscalizacoes[[#This Row],[ID_FISC]]="","",Fiscalizacoes[[#This Row],[ID_FISC]])</f>
        <v>2024303</v>
      </c>
      <c r="B304" t="str">
        <f>IF(Fiscalizacoes[[#This Row],[Usuário]]="","",Fiscalizacoes[[#This Row],[Usuário]])</f>
        <v>EDIFÍCIO ROYAL GARDEN</v>
      </c>
      <c r="C304" t="str">
        <f>CONCATENATE( Fiscalizacoes[[#This Row],[Logradouro]], " ", Fiscalizacoes[[#This Row],[Endereco]], ", ", Fiscalizacoes[[#This Row],[Numero]], ", ",Fiscalizacoes[[#This Row],[Bairro]], ", ",Fiscalizacoes[[#This Row],[Cidade]])</f>
        <v>Rua Capitão Sampaio Xavier, 435, Rosarinho, Recife</v>
      </c>
      <c r="D304" s="87">
        <f>IF(Fiscalizacoes[[#This Row],[Data]]="","",Fiscalizacoes[[#This Row],[Data]])</f>
        <v>45408</v>
      </c>
      <c r="E304" t="str">
        <f>IF(Fiscalizacoes[[#This Row],[Mes_relatorio]]="","",Fiscalizacoes[[#This Row],[Mes_relatorio]])</f>
        <v>04/2024</v>
      </c>
      <c r="F304" t="str">
        <f>IF(Fiscalizacoes[[#This Row],[Func_ARPE]]="","",Fiscalizacoes[[#This Row],[Func_ARPE]])</f>
        <v>Marta / João</v>
      </c>
      <c r="G304" t="str">
        <f>IF(Fiscalizacoes[[#This Row],[Func_Copergas]]="","",Fiscalizacoes[[#This Row],[Func_Copergas]])</f>
        <v>Bruno Santos Assunção</v>
      </c>
    </row>
    <row r="305" spans="1:7" hidden="1" x14ac:dyDescent="0.2">
      <c r="A305">
        <f>IF(Fiscalizacoes[[#This Row],[ID_FISC]]="","",Fiscalizacoes[[#This Row],[ID_FISC]])</f>
        <v>2024304</v>
      </c>
      <c r="B305" t="str">
        <f>IF(Fiscalizacoes[[#This Row],[Usuário]]="","",Fiscalizacoes[[#This Row],[Usuário]])</f>
        <v>EDIFÍCIO MONTPELLIER</v>
      </c>
      <c r="C305" t="str">
        <f>CONCATENATE( Fiscalizacoes[[#This Row],[Logradouro]], " ", Fiscalizacoes[[#This Row],[Endereco]], ", ", Fiscalizacoes[[#This Row],[Numero]], ", ",Fiscalizacoes[[#This Row],[Bairro]], ", ",Fiscalizacoes[[#This Row],[Cidade]])</f>
        <v>Rua Capitão Sampaio Xavier, 253, Rosarinho, Recife</v>
      </c>
      <c r="D305" s="87">
        <f>IF(Fiscalizacoes[[#This Row],[Data]]="","",Fiscalizacoes[[#This Row],[Data]])</f>
        <v>45408</v>
      </c>
      <c r="E305" t="str">
        <f>IF(Fiscalizacoes[[#This Row],[Mes_relatorio]]="","",Fiscalizacoes[[#This Row],[Mes_relatorio]])</f>
        <v>04/2024</v>
      </c>
      <c r="F305" t="str">
        <f>IF(Fiscalizacoes[[#This Row],[Func_ARPE]]="","",Fiscalizacoes[[#This Row],[Func_ARPE]])</f>
        <v>Marta / João</v>
      </c>
      <c r="G305" t="str">
        <f>IF(Fiscalizacoes[[#This Row],[Func_Copergas]]="","",Fiscalizacoes[[#This Row],[Func_Copergas]])</f>
        <v>Bruno Santos Assunção</v>
      </c>
    </row>
    <row r="306" spans="1:7" hidden="1" x14ac:dyDescent="0.2">
      <c r="A306">
        <f>IF(Fiscalizacoes[[#This Row],[ID_FISC]]="","",Fiscalizacoes[[#This Row],[ID_FISC]])</f>
        <v>2024305</v>
      </c>
      <c r="B306" t="str">
        <f>IF(Fiscalizacoes[[#This Row],[Usuário]]="","",Fiscalizacoes[[#This Row],[Usuário]])</f>
        <v>EDIFÍCIO PRAIA DE ITAGUARÉ</v>
      </c>
      <c r="C306" t="str">
        <f>CONCATENATE( Fiscalizacoes[[#This Row],[Logradouro]], " ", Fiscalizacoes[[#This Row],[Endereco]], ", ", Fiscalizacoes[[#This Row],[Numero]], ", ",Fiscalizacoes[[#This Row],[Bairro]], ", ",Fiscalizacoes[[#This Row],[Cidade]])</f>
        <v>Rua Capitão Sampaio Xavier, 205, Graças, Recife</v>
      </c>
      <c r="D306" s="87">
        <f>IF(Fiscalizacoes[[#This Row],[Data]]="","",Fiscalizacoes[[#This Row],[Data]])</f>
        <v>45408</v>
      </c>
      <c r="E306" t="str">
        <f>IF(Fiscalizacoes[[#This Row],[Mes_relatorio]]="","",Fiscalizacoes[[#This Row],[Mes_relatorio]])</f>
        <v>04/2024</v>
      </c>
      <c r="F306" t="str">
        <f>IF(Fiscalizacoes[[#This Row],[Func_ARPE]]="","",Fiscalizacoes[[#This Row],[Func_ARPE]])</f>
        <v>Marta / João</v>
      </c>
      <c r="G306" t="str">
        <f>IF(Fiscalizacoes[[#This Row],[Func_Copergas]]="","",Fiscalizacoes[[#This Row],[Func_Copergas]])</f>
        <v>Bruno Santos Assunção</v>
      </c>
    </row>
    <row r="307" spans="1:7" hidden="1" x14ac:dyDescent="0.2">
      <c r="A307">
        <f>IF(Fiscalizacoes[[#This Row],[ID_FISC]]="","",Fiscalizacoes[[#This Row],[ID_FISC]])</f>
        <v>2024306</v>
      </c>
      <c r="B307" t="str">
        <f>IF(Fiscalizacoes[[#This Row],[Usuário]]="","",Fiscalizacoes[[#This Row],[Usuário]])</f>
        <v>EDIFÍCIO MARIA BERNADETE</v>
      </c>
      <c r="C307" t="str">
        <f>CONCATENATE( Fiscalizacoes[[#This Row],[Logradouro]], " ", Fiscalizacoes[[#This Row],[Endereco]], ", ", Fiscalizacoes[[#This Row],[Numero]], ", ",Fiscalizacoes[[#This Row],[Bairro]], ", ",Fiscalizacoes[[#This Row],[Cidade]])</f>
        <v>Rua Capitão Sampaio Xavier, 175, Graças, Recife</v>
      </c>
      <c r="D307" s="87">
        <f>IF(Fiscalizacoes[[#This Row],[Data]]="","",Fiscalizacoes[[#This Row],[Data]])</f>
        <v>45408</v>
      </c>
      <c r="E307" t="str">
        <f>IF(Fiscalizacoes[[#This Row],[Mes_relatorio]]="","",Fiscalizacoes[[#This Row],[Mes_relatorio]])</f>
        <v>04/2024</v>
      </c>
      <c r="F307" t="str">
        <f>IF(Fiscalizacoes[[#This Row],[Func_ARPE]]="","",Fiscalizacoes[[#This Row],[Func_ARPE]])</f>
        <v>Marta / João</v>
      </c>
      <c r="G307" t="str">
        <f>IF(Fiscalizacoes[[#This Row],[Func_Copergas]]="","",Fiscalizacoes[[#This Row],[Func_Copergas]])</f>
        <v>Bruno Santos Assunção</v>
      </c>
    </row>
    <row r="308" spans="1:7" hidden="1" x14ac:dyDescent="0.2">
      <c r="A308">
        <f>IF(Fiscalizacoes[[#This Row],[ID_FISC]]="","",Fiscalizacoes[[#This Row],[ID_FISC]])</f>
        <v>2024307</v>
      </c>
      <c r="B308" t="str">
        <f>IF(Fiscalizacoes[[#This Row],[Usuário]]="","",Fiscalizacoes[[#This Row],[Usuário]])</f>
        <v>CEMOPEL - CM PETRÓLEO LTDA</v>
      </c>
      <c r="C308" t="str">
        <f>CONCATENATE( Fiscalizacoes[[#This Row],[Logradouro]], " ", Fiscalizacoes[[#This Row],[Endereco]], ", ", Fiscalizacoes[[#This Row],[Numero]], ", ",Fiscalizacoes[[#This Row],[Bairro]], ", ",Fiscalizacoes[[#This Row],[Cidade]])</f>
        <v>Avenida Barão de Vera Cruz, 975, Cruz de Rebouças, Igarassu</v>
      </c>
      <c r="D308" s="87">
        <f>IF(Fiscalizacoes[[#This Row],[Data]]="","",Fiscalizacoes[[#This Row],[Data]])</f>
        <v>45415</v>
      </c>
      <c r="E308" t="str">
        <f>IF(Fiscalizacoes[[#This Row],[Mes_relatorio]]="","",Fiscalizacoes[[#This Row],[Mes_relatorio]])</f>
        <v>05/2024</v>
      </c>
      <c r="F308" t="str">
        <f>IF(Fiscalizacoes[[#This Row],[Func_ARPE]]="","",Fiscalizacoes[[#This Row],[Func_ARPE]])</f>
        <v>Argemiro / João</v>
      </c>
      <c r="G308" t="str">
        <f>IF(Fiscalizacoes[[#This Row],[Func_Copergas]]="","",Fiscalizacoes[[#This Row],[Func_Copergas]])</f>
        <v>Paulo André de Oliveira</v>
      </c>
    </row>
    <row r="309" spans="1:7" hidden="1" x14ac:dyDescent="0.2">
      <c r="A309">
        <f>IF(Fiscalizacoes[[#This Row],[ID_FISC]]="","",Fiscalizacoes[[#This Row],[ID_FISC]])</f>
        <v>2024308</v>
      </c>
      <c r="B309" t="str">
        <f>IF(Fiscalizacoes[[#This Row],[Usuário]]="","",Fiscalizacoes[[#This Row],[Usuário]])</f>
        <v>FIPEL - FRIGORÍFICO INDUSTRIAL</v>
      </c>
      <c r="C309" t="str">
        <f>CONCATENATE( Fiscalizacoes[[#This Row],[Logradouro]], " ", Fiscalizacoes[[#This Row],[Endereco]], ", ", Fiscalizacoes[[#This Row],[Numero]], ", ",Fiscalizacoes[[#This Row],[Bairro]], ", ",Fiscalizacoes[[#This Row],[Cidade]])</f>
        <v>Rua Curitiba, 909, Encanto Igarassú, Igarassu</v>
      </c>
      <c r="D309" s="87">
        <f>IF(Fiscalizacoes[[#This Row],[Data]]="","",Fiscalizacoes[[#This Row],[Data]])</f>
        <v>45415</v>
      </c>
      <c r="E309" t="str">
        <f>IF(Fiscalizacoes[[#This Row],[Mes_relatorio]]="","",Fiscalizacoes[[#This Row],[Mes_relatorio]])</f>
        <v>05/2024</v>
      </c>
      <c r="F309" t="str">
        <f>IF(Fiscalizacoes[[#This Row],[Func_ARPE]]="","",Fiscalizacoes[[#This Row],[Func_ARPE]])</f>
        <v>Argemiro / João</v>
      </c>
      <c r="G309" t="str">
        <f>IF(Fiscalizacoes[[#This Row],[Func_Copergas]]="","",Fiscalizacoes[[#This Row],[Func_Copergas]])</f>
        <v>Paulo André de Oliveira</v>
      </c>
    </row>
    <row r="310" spans="1:7" hidden="1" x14ac:dyDescent="0.2">
      <c r="A310">
        <f>IF(Fiscalizacoes[[#This Row],[ID_FISC]]="","",Fiscalizacoes[[#This Row],[ID_FISC]])</f>
        <v>2024309</v>
      </c>
      <c r="B310" t="str">
        <f>IF(Fiscalizacoes[[#This Row],[Usuário]]="","",Fiscalizacoes[[#This Row],[Usuário]])</f>
        <v>GALVANISA LTDA</v>
      </c>
      <c r="C310" t="str">
        <f>CONCATENATE( Fiscalizacoes[[#This Row],[Logradouro]], " ", Fiscalizacoes[[#This Row],[Endereco]], ", ", Fiscalizacoes[[#This Row],[Numero]], ", ",Fiscalizacoes[[#This Row],[Bairro]], ", ",Fiscalizacoes[[#This Row],[Cidade]])</f>
        <v>Rua Curitiba, 910, Encanto Igarassú, Igarassu</v>
      </c>
      <c r="D310" s="87">
        <f>IF(Fiscalizacoes[[#This Row],[Data]]="","",Fiscalizacoes[[#This Row],[Data]])</f>
        <v>45415</v>
      </c>
      <c r="E310" t="str">
        <f>IF(Fiscalizacoes[[#This Row],[Mes_relatorio]]="","",Fiscalizacoes[[#This Row],[Mes_relatorio]])</f>
        <v>05/2024</v>
      </c>
      <c r="F310" t="str">
        <f>IF(Fiscalizacoes[[#This Row],[Func_ARPE]]="","",Fiscalizacoes[[#This Row],[Func_ARPE]])</f>
        <v>Argemiro / João</v>
      </c>
      <c r="G310" t="str">
        <f>IF(Fiscalizacoes[[#This Row],[Func_Copergas]]="","",Fiscalizacoes[[#This Row],[Func_Copergas]])</f>
        <v>Paulo André de Oliveira</v>
      </c>
    </row>
    <row r="311" spans="1:7" hidden="1" x14ac:dyDescent="0.2">
      <c r="A311">
        <f>IF(Fiscalizacoes[[#This Row],[ID_FISC]]="","",Fiscalizacoes[[#This Row],[ID_FISC]])</f>
        <v>2024310</v>
      </c>
      <c r="B311" t="str">
        <f>IF(Fiscalizacoes[[#This Row],[Usuário]]="","",Fiscalizacoes[[#This Row],[Usuário]])</f>
        <v>POSTO BOM SUCESSO IGARASSU LTDA</v>
      </c>
      <c r="C311" t="str">
        <f>CONCATENATE( Fiscalizacoes[[#This Row],[Logradouro]], " ", Fiscalizacoes[[#This Row],[Endereco]], ", ", Fiscalizacoes[[#This Row],[Numero]], ", ",Fiscalizacoes[[#This Row],[Bairro]], ", ",Fiscalizacoes[[#This Row],[Cidade]])</f>
        <v>Avenida Alfredo Bandeira de Melo, 180, Centro, Igarassu</v>
      </c>
      <c r="D311" s="87">
        <f>IF(Fiscalizacoes[[#This Row],[Data]]="","",Fiscalizacoes[[#This Row],[Data]])</f>
        <v>45415</v>
      </c>
      <c r="E311" t="str">
        <f>IF(Fiscalizacoes[[#This Row],[Mes_relatorio]]="","",Fiscalizacoes[[#This Row],[Mes_relatorio]])</f>
        <v>05/2024</v>
      </c>
      <c r="F311" t="str">
        <f>IF(Fiscalizacoes[[#This Row],[Func_ARPE]]="","",Fiscalizacoes[[#This Row],[Func_ARPE]])</f>
        <v>Argemiro / João</v>
      </c>
      <c r="G311" t="str">
        <f>IF(Fiscalizacoes[[#This Row],[Func_Copergas]]="","",Fiscalizacoes[[#This Row],[Func_Copergas]])</f>
        <v>Paulo André de Oliveira</v>
      </c>
    </row>
    <row r="312" spans="1:7" hidden="1" x14ac:dyDescent="0.2">
      <c r="A312">
        <f>IF(Fiscalizacoes[[#This Row],[ID_FISC]]="","",Fiscalizacoes[[#This Row],[ID_FISC]])</f>
        <v>2024311</v>
      </c>
      <c r="B312" t="str">
        <f>IF(Fiscalizacoes[[#This Row],[Usuário]]="","",Fiscalizacoes[[#This Row],[Usuário]])</f>
        <v>GRUPO PETROPÓLIS</v>
      </c>
      <c r="C312" t="str">
        <f>CONCATENATE( Fiscalizacoes[[#This Row],[Logradouro]], " ", Fiscalizacoes[[#This Row],[Endereco]], ", ", Fiscalizacoes[[#This Row],[Numero]], ", ",Fiscalizacoes[[#This Row],[Bairro]], ", ",Fiscalizacoes[[#This Row],[Cidade]])</f>
        <v>Rodovia BR 101, Km 37,5, S/N, Mangabeira, Itapissuma</v>
      </c>
      <c r="D312" s="87">
        <f>IF(Fiscalizacoes[[#This Row],[Data]]="","",Fiscalizacoes[[#This Row],[Data]])</f>
        <v>45415</v>
      </c>
      <c r="E312" t="str">
        <f>IF(Fiscalizacoes[[#This Row],[Mes_relatorio]]="","",Fiscalizacoes[[#This Row],[Mes_relatorio]])</f>
        <v>05/2024</v>
      </c>
      <c r="F312" t="str">
        <f>IF(Fiscalizacoes[[#This Row],[Func_ARPE]]="","",Fiscalizacoes[[#This Row],[Func_ARPE]])</f>
        <v>Argemiro / João</v>
      </c>
      <c r="G312" t="str">
        <f>IF(Fiscalizacoes[[#This Row],[Func_Copergas]]="","",Fiscalizacoes[[#This Row],[Func_Copergas]])</f>
        <v>Paulo André de Oliveira</v>
      </c>
    </row>
    <row r="313" spans="1:7" hidden="1" x14ac:dyDescent="0.2">
      <c r="A313">
        <f>IF(Fiscalizacoes[[#This Row],[ID_FISC]]="","",Fiscalizacoes[[#This Row],[ID_FISC]])</f>
        <v>2024312</v>
      </c>
      <c r="B313" t="str">
        <f>IF(Fiscalizacoes[[#This Row],[Usuário]]="","",Fiscalizacoes[[#This Row],[Usuário]])</f>
        <v>QUÍMICA AMPARO / YPÊ</v>
      </c>
      <c r="C313" t="str">
        <f>CONCATENATE( Fiscalizacoes[[#This Row],[Logradouro]], " ", Fiscalizacoes[[#This Row],[Endereco]], ", ", Fiscalizacoes[[#This Row],[Numero]], ", ",Fiscalizacoes[[#This Row],[Bairro]], ", ",Fiscalizacoes[[#This Row],[Cidade]])</f>
        <v>Rodovia BR 101, Km 33,9, S/N, Povoado de Itapissuma, Itapissuma</v>
      </c>
      <c r="D313" s="87">
        <f>IF(Fiscalizacoes[[#This Row],[Data]]="","",Fiscalizacoes[[#This Row],[Data]])</f>
        <v>45415</v>
      </c>
      <c r="E313" t="str">
        <f>IF(Fiscalizacoes[[#This Row],[Mes_relatorio]]="","",Fiscalizacoes[[#This Row],[Mes_relatorio]])</f>
        <v>05/2024</v>
      </c>
      <c r="F313" t="str">
        <f>IF(Fiscalizacoes[[#This Row],[Func_ARPE]]="","",Fiscalizacoes[[#This Row],[Func_ARPE]])</f>
        <v>Argemiro / João</v>
      </c>
      <c r="G313" t="str">
        <f>IF(Fiscalizacoes[[#This Row],[Func_Copergas]]="","",Fiscalizacoes[[#This Row],[Func_Copergas]])</f>
        <v>Paulo André de Oliveira</v>
      </c>
    </row>
    <row r="314" spans="1:7" hidden="1" x14ac:dyDescent="0.2">
      <c r="A314">
        <f>IF(Fiscalizacoes[[#This Row],[ID_FISC]]="","",Fiscalizacoes[[#This Row],[ID_FISC]])</f>
        <v>2024313</v>
      </c>
      <c r="B314" t="str">
        <f>IF(Fiscalizacoes[[#This Row],[Usuário]]="","",Fiscalizacoes[[#This Row],[Usuário]])</f>
        <v>CERVEJARIA AMBEV</v>
      </c>
      <c r="C314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Km 34, S/N, Distrito de botafogo, Itapissuma</v>
      </c>
      <c r="D314" s="87">
        <f>IF(Fiscalizacoes[[#This Row],[Data]]="","",Fiscalizacoes[[#This Row],[Data]])</f>
        <v>45415</v>
      </c>
      <c r="E314" t="str">
        <f>IF(Fiscalizacoes[[#This Row],[Mes_relatorio]]="","",Fiscalizacoes[[#This Row],[Mes_relatorio]])</f>
        <v>05/2024</v>
      </c>
      <c r="F314" t="str">
        <f>IF(Fiscalizacoes[[#This Row],[Func_ARPE]]="","",Fiscalizacoes[[#This Row],[Func_ARPE]])</f>
        <v>Argemiro / João</v>
      </c>
      <c r="G314" t="str">
        <f>IF(Fiscalizacoes[[#This Row],[Func_Copergas]]="","",Fiscalizacoes[[#This Row],[Func_Copergas]])</f>
        <v>Paulo André de Oliveira</v>
      </c>
    </row>
    <row r="315" spans="1:7" hidden="1" x14ac:dyDescent="0.2">
      <c r="A315">
        <f>IF(Fiscalizacoes[[#This Row],[ID_FISC]]="","",Fiscalizacoes[[#This Row],[ID_FISC]])</f>
        <v>2024314</v>
      </c>
      <c r="B315" t="str">
        <f>IF(Fiscalizacoes[[#This Row],[Usuário]]="","",Fiscalizacoes[[#This Row],[Usuário]])</f>
        <v>BENTELER SISTEMAS AUTOMOTIVOS LTDA</v>
      </c>
      <c r="C315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S/N, Distrito Industrial, Igarassu</v>
      </c>
      <c r="D315" s="87">
        <f>IF(Fiscalizacoes[[#This Row],[Data]]="","",Fiscalizacoes[[#This Row],[Data]])</f>
        <v>45415</v>
      </c>
      <c r="E315" t="str">
        <f>IF(Fiscalizacoes[[#This Row],[Mes_relatorio]]="","",Fiscalizacoes[[#This Row],[Mes_relatorio]])</f>
        <v>05/2024</v>
      </c>
      <c r="F315" t="str">
        <f>IF(Fiscalizacoes[[#This Row],[Func_ARPE]]="","",Fiscalizacoes[[#This Row],[Func_ARPE]])</f>
        <v>Argemiro / João</v>
      </c>
      <c r="G315" t="str">
        <f>IF(Fiscalizacoes[[#This Row],[Func_Copergas]]="","",Fiscalizacoes[[#This Row],[Func_Copergas]])</f>
        <v>Paulo André de Oliveira</v>
      </c>
    </row>
    <row r="316" spans="1:7" hidden="1" x14ac:dyDescent="0.2">
      <c r="A316">
        <f>IF(Fiscalizacoes[[#This Row],[ID_FISC]]="","",Fiscalizacoes[[#This Row],[ID_FISC]])</f>
        <v>2024315</v>
      </c>
      <c r="B316" t="str">
        <f>IF(Fiscalizacoes[[#This Row],[Usuário]]="","",Fiscalizacoes[[#This Row],[Usuário]])</f>
        <v>ERP 341.2 - BOLSÃO VTO</v>
      </c>
      <c r="C316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S/N, Distrito Industrial, Igarassu</v>
      </c>
      <c r="D316" s="87">
        <f>IF(Fiscalizacoes[[#This Row],[Data]]="","",Fiscalizacoes[[#This Row],[Data]])</f>
        <v>45415</v>
      </c>
      <c r="E316" t="str">
        <f>IF(Fiscalizacoes[[#This Row],[Mes_relatorio]]="","",Fiscalizacoes[[#This Row],[Mes_relatorio]])</f>
        <v>05/2024</v>
      </c>
      <c r="F316" t="str">
        <f>IF(Fiscalizacoes[[#This Row],[Func_ARPE]]="","",Fiscalizacoes[[#This Row],[Func_ARPE]])</f>
        <v>Argemiro / João</v>
      </c>
      <c r="G316" t="str">
        <f>IF(Fiscalizacoes[[#This Row],[Func_Copergas]]="","",Fiscalizacoes[[#This Row],[Func_Copergas]])</f>
        <v>Paulo André de Oliveira</v>
      </c>
    </row>
    <row r="317" spans="1:7" hidden="1" x14ac:dyDescent="0.2">
      <c r="A317">
        <f>IF(Fiscalizacoes[[#This Row],[ID_FISC]]="","",Fiscalizacoes[[#This Row],[ID_FISC]])</f>
        <v>2024316</v>
      </c>
      <c r="B317" t="str">
        <f>IF(Fiscalizacoes[[#This Row],[Usuário]]="","",Fiscalizacoes[[#This Row],[Usuário]])</f>
        <v>ITAESBRA INDÚSTRIA MECÂNICA LTDA</v>
      </c>
      <c r="C317" t="str">
        <f>CONCATENATE( Fiscalizacoes[[#This Row],[Logradouro]], " ", Fiscalizacoes[[#This Row],[Endereco]], ", ", Fiscalizacoes[[#This Row],[Numero]], ", ",Fiscalizacoes[[#This Row],[Bairro]], ", ",Fiscalizacoes[[#This Row],[Cidade]])</f>
        <v>Avenida Maximiliano Garla , S/N, Distrito Industrial, Igarassu</v>
      </c>
      <c r="D317" s="87">
        <f>IF(Fiscalizacoes[[#This Row],[Data]]="","",Fiscalizacoes[[#This Row],[Data]])</f>
        <v>45415</v>
      </c>
      <c r="E317" t="str">
        <f>IF(Fiscalizacoes[[#This Row],[Mes_relatorio]]="","",Fiscalizacoes[[#This Row],[Mes_relatorio]])</f>
        <v>05/2024</v>
      </c>
      <c r="F317" t="str">
        <f>IF(Fiscalizacoes[[#This Row],[Func_ARPE]]="","",Fiscalizacoes[[#This Row],[Func_ARPE]])</f>
        <v>Argemiro / João</v>
      </c>
      <c r="G317" t="str">
        <f>IF(Fiscalizacoes[[#This Row],[Func_Copergas]]="","",Fiscalizacoes[[#This Row],[Func_Copergas]])</f>
        <v>Paulo André de Oliveira</v>
      </c>
    </row>
    <row r="318" spans="1:7" hidden="1" x14ac:dyDescent="0.2">
      <c r="A318">
        <f>IF(Fiscalizacoes[[#This Row],[ID_FISC]]="","",Fiscalizacoes[[#This Row],[ID_FISC]])</f>
        <v>2024317</v>
      </c>
      <c r="B318" t="str">
        <f>IF(Fiscalizacoes[[#This Row],[Usuário]]="","",Fiscalizacoes[[#This Row],[Usuário]])</f>
        <v>FÁBRICA MARILAN</v>
      </c>
      <c r="C318" t="str">
        <f>CONCATENATE( Fiscalizacoes[[#This Row],[Logradouro]], " ", Fiscalizacoes[[#This Row],[Endereco]], ", ", Fiscalizacoes[[#This Row],[Numero]], ", ",Fiscalizacoes[[#This Row],[Bairro]], ", ",Fiscalizacoes[[#This Row],[Cidade]])</f>
        <v>Avenida Maximiliano Garla , S/N, Distrito Industrial, Igarassu</v>
      </c>
      <c r="D318" s="87">
        <f>IF(Fiscalizacoes[[#This Row],[Data]]="","",Fiscalizacoes[[#This Row],[Data]])</f>
        <v>45415</v>
      </c>
      <c r="E318" t="str">
        <f>IF(Fiscalizacoes[[#This Row],[Mes_relatorio]]="","",Fiscalizacoes[[#This Row],[Mes_relatorio]])</f>
        <v>05/2024</v>
      </c>
      <c r="F318" t="str">
        <f>IF(Fiscalizacoes[[#This Row],[Func_ARPE]]="","",Fiscalizacoes[[#This Row],[Func_ARPE]])</f>
        <v>Argemiro / João</v>
      </c>
      <c r="G318" t="str">
        <f>IF(Fiscalizacoes[[#This Row],[Func_Copergas]]="","",Fiscalizacoes[[#This Row],[Func_Copergas]])</f>
        <v>Paulo André de Oliveira</v>
      </c>
    </row>
    <row r="319" spans="1:7" hidden="1" x14ac:dyDescent="0.2">
      <c r="A319">
        <f>IF(Fiscalizacoes[[#This Row],[ID_FISC]]="","",Fiscalizacoes[[#This Row],[ID_FISC]])</f>
        <v>2024318</v>
      </c>
      <c r="B319" t="str">
        <f>IF(Fiscalizacoes[[#This Row],[Usuário]]="","",Fiscalizacoes[[#This Row],[Usuário]])</f>
        <v>BARROS DE ALMEIDA LTDA</v>
      </c>
      <c r="C319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Km 43, S/N, Centro, Igarassu</v>
      </c>
      <c r="D319" s="87">
        <f>IF(Fiscalizacoes[[#This Row],[Data]]="","",Fiscalizacoes[[#This Row],[Data]])</f>
        <v>45415</v>
      </c>
      <c r="E319" t="str">
        <f>IF(Fiscalizacoes[[#This Row],[Mes_relatorio]]="","",Fiscalizacoes[[#This Row],[Mes_relatorio]])</f>
        <v>05/2024</v>
      </c>
      <c r="F319" t="str">
        <f>IF(Fiscalizacoes[[#This Row],[Func_ARPE]]="","",Fiscalizacoes[[#This Row],[Func_ARPE]])</f>
        <v>Argemiro / João</v>
      </c>
      <c r="G319" t="str">
        <f>IF(Fiscalizacoes[[#This Row],[Func_Copergas]]="","",Fiscalizacoes[[#This Row],[Func_Copergas]])</f>
        <v>Paulo André de Oliveira</v>
      </c>
    </row>
    <row r="320" spans="1:7" hidden="1" x14ac:dyDescent="0.2">
      <c r="A320">
        <f>IF(Fiscalizacoes[[#This Row],[ID_FISC]]="","",Fiscalizacoes[[#This Row],[ID_FISC]])</f>
        <v>2024319</v>
      </c>
      <c r="B320" t="str">
        <f>IF(Fiscalizacoes[[#This Row],[Usuário]]="","",Fiscalizacoes[[#This Row],[Usuário]])</f>
        <v>SUPERGÁS COMBUSTÍVEIS LTDA</v>
      </c>
      <c r="C32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Novelino, 91, Cruz de Rebouças, Igarassu</v>
      </c>
      <c r="D320" s="87">
        <f>IF(Fiscalizacoes[[#This Row],[Data]]="","",Fiscalizacoes[[#This Row],[Data]])</f>
        <v>45415</v>
      </c>
      <c r="E320" t="str">
        <f>IF(Fiscalizacoes[[#This Row],[Mes_relatorio]]="","",Fiscalizacoes[[#This Row],[Mes_relatorio]])</f>
        <v>05/2024</v>
      </c>
      <c r="F320" t="str">
        <f>IF(Fiscalizacoes[[#This Row],[Func_ARPE]]="","",Fiscalizacoes[[#This Row],[Func_ARPE]])</f>
        <v>Argemiro / João</v>
      </c>
      <c r="G320" t="str">
        <f>IF(Fiscalizacoes[[#This Row],[Func_Copergas]]="","",Fiscalizacoes[[#This Row],[Func_Copergas]])</f>
        <v>Paulo André de Oliveira</v>
      </c>
    </row>
    <row r="321" spans="1:7" hidden="1" x14ac:dyDescent="0.2">
      <c r="A321">
        <f>IF(Fiscalizacoes[[#This Row],[ID_FISC]]="","",Fiscalizacoes[[#This Row],[ID_FISC]])</f>
        <v>2024320</v>
      </c>
      <c r="B321" t="str">
        <f>IF(Fiscalizacoes[[#This Row],[Usuário]]="","",Fiscalizacoes[[#This Row],[Usuário]])</f>
        <v>PETROCAL PETRÓLEO CAVALCANTI LIMITADA</v>
      </c>
      <c r="C321" t="str">
        <f>CONCATENATE( Fiscalizacoes[[#This Row],[Logradouro]], " ", Fiscalizacoes[[#This Row],[Endereco]], ", ", Fiscalizacoes[[#This Row],[Numero]], ", ",Fiscalizacoes[[#This Row],[Bairro]], ", ",Fiscalizacoes[[#This Row],[Cidade]])</f>
        <v>Avenida Conselheiro Aguiar , 1540, Boa Viagem, Recife</v>
      </c>
      <c r="D321" s="87">
        <f>IF(Fiscalizacoes[[#This Row],[Data]]="","",Fiscalizacoes[[#This Row],[Data]])</f>
        <v>45422</v>
      </c>
      <c r="E321" t="str">
        <f>IF(Fiscalizacoes[[#This Row],[Mes_relatorio]]="","",Fiscalizacoes[[#This Row],[Mes_relatorio]])</f>
        <v>05/2024</v>
      </c>
      <c r="F321" t="str">
        <f>IF(Fiscalizacoes[[#This Row],[Func_ARPE]]="","",Fiscalizacoes[[#This Row],[Func_ARPE]])</f>
        <v>Argemiro / João</v>
      </c>
      <c r="G321" t="str">
        <f>IF(Fiscalizacoes[[#This Row],[Func_Copergas]]="","",Fiscalizacoes[[#This Row],[Func_Copergas]])</f>
        <v>Antônio César Melo da Silva</v>
      </c>
    </row>
    <row r="322" spans="1:7" hidden="1" x14ac:dyDescent="0.2">
      <c r="A322">
        <f>IF(Fiscalizacoes[[#This Row],[ID_FISC]]="","",Fiscalizacoes[[#This Row],[ID_FISC]])</f>
        <v>2024321</v>
      </c>
      <c r="B322" t="str">
        <f>IF(Fiscalizacoes[[#This Row],[Usuário]]="","",Fiscalizacoes[[#This Row],[Usuário]])</f>
        <v>EDIFÍCIO JOSÉ PAES DE ANDRADE</v>
      </c>
      <c r="C322" t="str">
        <f>CONCATENATE( Fiscalizacoes[[#This Row],[Logradouro]], " ", Fiscalizacoes[[#This Row],[Endereco]], ", ", Fiscalizacoes[[#This Row],[Numero]], ", ",Fiscalizacoes[[#This Row],[Bairro]], ", ",Fiscalizacoes[[#This Row],[Cidade]])</f>
        <v>Rua Artur Muniz, 147, Boa Viagem, Recife</v>
      </c>
      <c r="D322" s="87">
        <f>IF(Fiscalizacoes[[#This Row],[Data]]="","",Fiscalizacoes[[#This Row],[Data]])</f>
        <v>45422</v>
      </c>
      <c r="E322" t="str">
        <f>IF(Fiscalizacoes[[#This Row],[Mes_relatorio]]="","",Fiscalizacoes[[#This Row],[Mes_relatorio]])</f>
        <v>05/2024</v>
      </c>
      <c r="F322" t="str">
        <f>IF(Fiscalizacoes[[#This Row],[Func_ARPE]]="","",Fiscalizacoes[[#This Row],[Func_ARPE]])</f>
        <v>Argemiro / João</v>
      </c>
      <c r="G322" t="str">
        <f>IF(Fiscalizacoes[[#This Row],[Func_Copergas]]="","",Fiscalizacoes[[#This Row],[Func_Copergas]])</f>
        <v>Antônio César Melo da Silva</v>
      </c>
    </row>
    <row r="323" spans="1:7" hidden="1" x14ac:dyDescent="0.2">
      <c r="A323">
        <f>IF(Fiscalizacoes[[#This Row],[ID_FISC]]="","",Fiscalizacoes[[#This Row],[ID_FISC]])</f>
        <v>2024322</v>
      </c>
      <c r="B323" t="str">
        <f>IF(Fiscalizacoes[[#This Row],[Usuário]]="","",Fiscalizacoes[[#This Row],[Usuário]])</f>
        <v>EDIFÍCIO CALIFÓRNIA - CR</v>
      </c>
      <c r="C323" t="str">
        <f>CONCATENATE( Fiscalizacoes[[#This Row],[Logradouro]], " ", Fiscalizacoes[[#This Row],[Endereco]], ", ", Fiscalizacoes[[#This Row],[Numero]], ", ",Fiscalizacoes[[#This Row],[Bairro]], ", ",Fiscalizacoes[[#This Row],[Cidade]])</f>
        <v>Rua Artur Muniz, 82, Boa Viagem, Recife</v>
      </c>
      <c r="D323" s="87">
        <f>IF(Fiscalizacoes[[#This Row],[Data]]="","",Fiscalizacoes[[#This Row],[Data]])</f>
        <v>45422</v>
      </c>
      <c r="E323" t="str">
        <f>IF(Fiscalizacoes[[#This Row],[Mes_relatorio]]="","",Fiscalizacoes[[#This Row],[Mes_relatorio]])</f>
        <v>05/2024</v>
      </c>
      <c r="F323" t="str">
        <f>IF(Fiscalizacoes[[#This Row],[Func_ARPE]]="","",Fiscalizacoes[[#This Row],[Func_ARPE]])</f>
        <v>Argemiro / João</v>
      </c>
      <c r="G323" t="str">
        <f>IF(Fiscalizacoes[[#This Row],[Func_Copergas]]="","",Fiscalizacoes[[#This Row],[Func_Copergas]])</f>
        <v>Antônio César Melo da Silva</v>
      </c>
    </row>
    <row r="324" spans="1:7" hidden="1" x14ac:dyDescent="0.2">
      <c r="A324">
        <f>IF(Fiscalizacoes[[#This Row],[ID_FISC]]="","",Fiscalizacoes[[#This Row],[ID_FISC]])</f>
        <v>2024323</v>
      </c>
      <c r="B324" t="str">
        <f>IF(Fiscalizacoes[[#This Row],[Usuário]]="","",Fiscalizacoes[[#This Row],[Usuário]])</f>
        <v>GUAIAMUM GIGANTE PRAIA</v>
      </c>
      <c r="C324" t="str">
        <f>CONCATENATE( Fiscalizacoes[[#This Row],[Logradouro]], " ", Fiscalizacoes[[#This Row],[Endereco]], ", ", Fiscalizacoes[[#This Row],[Numero]], ", ",Fiscalizacoes[[#This Row],[Bairro]], ", ",Fiscalizacoes[[#This Row],[Cidade]])</f>
        <v>Rua Artur Muniz, 82, Boa Viagem, Recife</v>
      </c>
      <c r="D324" s="87">
        <f>IF(Fiscalizacoes[[#This Row],[Data]]="","",Fiscalizacoes[[#This Row],[Data]])</f>
        <v>45422</v>
      </c>
      <c r="E324" t="str">
        <f>IF(Fiscalizacoes[[#This Row],[Mes_relatorio]]="","",Fiscalizacoes[[#This Row],[Mes_relatorio]])</f>
        <v>05/2024</v>
      </c>
      <c r="F324" t="str">
        <f>IF(Fiscalizacoes[[#This Row],[Func_ARPE]]="","",Fiscalizacoes[[#This Row],[Func_ARPE]])</f>
        <v>Argemiro / João</v>
      </c>
      <c r="G324" t="str">
        <f>IF(Fiscalizacoes[[#This Row],[Func_Copergas]]="","",Fiscalizacoes[[#This Row],[Func_Copergas]])</f>
        <v>Antônio César Melo da Silva</v>
      </c>
    </row>
    <row r="325" spans="1:7" hidden="1" x14ac:dyDescent="0.2">
      <c r="A325">
        <f>IF(Fiscalizacoes[[#This Row],[ID_FISC]]="","",Fiscalizacoes[[#This Row],[ID_FISC]])</f>
        <v>2024324</v>
      </c>
      <c r="B325" t="str">
        <f>IF(Fiscalizacoes[[#This Row],[Usuário]]="","",Fiscalizacoes[[#This Row],[Usuário]])</f>
        <v>CERVEJARIA ALPHAIATE</v>
      </c>
      <c r="C325" t="str">
        <f>CONCATENATE( Fiscalizacoes[[#This Row],[Logradouro]], " ", Fiscalizacoes[[#This Row],[Endereco]], ", ", Fiscalizacoes[[#This Row],[Numero]], ", ",Fiscalizacoes[[#This Row],[Bairro]], ", ",Fiscalizacoes[[#This Row],[Cidade]])</f>
        <v>Rua Artur Muniz, 82, Boa Viagem, Recife</v>
      </c>
      <c r="D325" s="87">
        <f>IF(Fiscalizacoes[[#This Row],[Data]]="","",Fiscalizacoes[[#This Row],[Data]])</f>
        <v>45422</v>
      </c>
      <c r="E325" t="str">
        <f>IF(Fiscalizacoes[[#This Row],[Mes_relatorio]]="","",Fiscalizacoes[[#This Row],[Mes_relatorio]])</f>
        <v>05/2024</v>
      </c>
      <c r="F325" t="str">
        <f>IF(Fiscalizacoes[[#This Row],[Func_ARPE]]="","",Fiscalizacoes[[#This Row],[Func_ARPE]])</f>
        <v>Argemiro / João</v>
      </c>
      <c r="G325" t="str">
        <f>IF(Fiscalizacoes[[#This Row],[Func_Copergas]]="","",Fiscalizacoes[[#This Row],[Func_Copergas]])</f>
        <v>Antônio César Melo da Silva</v>
      </c>
    </row>
    <row r="326" spans="1:7" hidden="1" x14ac:dyDescent="0.2">
      <c r="A326">
        <f>IF(Fiscalizacoes[[#This Row],[ID_FISC]]="","",Fiscalizacoes[[#This Row],[ID_FISC]])</f>
        <v>2024325</v>
      </c>
      <c r="B326" t="str">
        <f>IF(Fiscalizacoes[[#This Row],[Usuário]]="","",Fiscalizacoes[[#This Row],[Usuário]])</f>
        <v>BORSOI CAFÉ CLUBE</v>
      </c>
      <c r="C326" t="str">
        <f>CONCATENATE( Fiscalizacoes[[#This Row],[Logradouro]], " ", Fiscalizacoes[[#This Row],[Endereco]], ", ", Fiscalizacoes[[#This Row],[Numero]], ", ",Fiscalizacoes[[#This Row],[Bairro]], ", ",Fiscalizacoes[[#This Row],[Cidade]])</f>
        <v>Rua Artur Muniz, 82, Boa Viagem, Recife</v>
      </c>
      <c r="D326" s="87">
        <f>IF(Fiscalizacoes[[#This Row],[Data]]="","",Fiscalizacoes[[#This Row],[Data]])</f>
        <v>45422</v>
      </c>
      <c r="E326" t="str">
        <f>IF(Fiscalizacoes[[#This Row],[Mes_relatorio]]="","",Fiscalizacoes[[#This Row],[Mes_relatorio]])</f>
        <v>05/2024</v>
      </c>
      <c r="F326" t="str">
        <f>IF(Fiscalizacoes[[#This Row],[Func_ARPE]]="","",Fiscalizacoes[[#This Row],[Func_ARPE]])</f>
        <v>Argemiro / João</v>
      </c>
      <c r="G326" t="str">
        <f>IF(Fiscalizacoes[[#This Row],[Func_Copergas]]="","",Fiscalizacoes[[#This Row],[Func_Copergas]])</f>
        <v>Antônio César Melo da Silva</v>
      </c>
    </row>
    <row r="327" spans="1:7" hidden="1" x14ac:dyDescent="0.2">
      <c r="A327">
        <f>IF(Fiscalizacoes[[#This Row],[ID_FISC]]="","",Fiscalizacoes[[#This Row],[ID_FISC]])</f>
        <v>2024326</v>
      </c>
      <c r="B327" t="str">
        <f>IF(Fiscalizacoes[[#This Row],[Usuário]]="","",Fiscalizacoes[[#This Row],[Usuário]])</f>
        <v>EDIFÍCIO IVAN DE SOUZA</v>
      </c>
      <c r="C327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1516, Boa Viagem, Recife</v>
      </c>
      <c r="D327" s="87">
        <f>IF(Fiscalizacoes[[#This Row],[Data]]="","",Fiscalizacoes[[#This Row],[Data]])</f>
        <v>45422</v>
      </c>
      <c r="E327" t="str">
        <f>IF(Fiscalizacoes[[#This Row],[Mes_relatorio]]="","",Fiscalizacoes[[#This Row],[Mes_relatorio]])</f>
        <v>05/2024</v>
      </c>
      <c r="F327" t="str">
        <f>IF(Fiscalizacoes[[#This Row],[Func_ARPE]]="","",Fiscalizacoes[[#This Row],[Func_ARPE]])</f>
        <v>Argemiro / João</v>
      </c>
      <c r="G327" t="str">
        <f>IF(Fiscalizacoes[[#This Row],[Func_Copergas]]="","",Fiscalizacoes[[#This Row],[Func_Copergas]])</f>
        <v>Antônio César Melo da Silva</v>
      </c>
    </row>
    <row r="328" spans="1:7" hidden="1" x14ac:dyDescent="0.2">
      <c r="A328">
        <f>IF(Fiscalizacoes[[#This Row],[ID_FISC]]="","",Fiscalizacoes[[#This Row],[ID_FISC]])</f>
        <v>2024327</v>
      </c>
      <c r="B328" t="str">
        <f>IF(Fiscalizacoes[[#This Row],[Usuário]]="","",Fiscalizacoes[[#This Row],[Usuário]])</f>
        <v>EDIFÍCIO ZARA</v>
      </c>
      <c r="C328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1478, Boa Viagem, Recife</v>
      </c>
      <c r="D328" s="87">
        <f>IF(Fiscalizacoes[[#This Row],[Data]]="","",Fiscalizacoes[[#This Row],[Data]])</f>
        <v>45422</v>
      </c>
      <c r="E328" t="str">
        <f>IF(Fiscalizacoes[[#This Row],[Mes_relatorio]]="","",Fiscalizacoes[[#This Row],[Mes_relatorio]])</f>
        <v>05/2024</v>
      </c>
      <c r="F328" t="str">
        <f>IF(Fiscalizacoes[[#This Row],[Func_ARPE]]="","",Fiscalizacoes[[#This Row],[Func_ARPE]])</f>
        <v>Argemiro / João</v>
      </c>
      <c r="G328" t="str">
        <f>IF(Fiscalizacoes[[#This Row],[Func_Copergas]]="","",Fiscalizacoes[[#This Row],[Func_Copergas]])</f>
        <v>Antônio César Melo da Silva</v>
      </c>
    </row>
    <row r="329" spans="1:7" hidden="1" x14ac:dyDescent="0.2">
      <c r="A329">
        <f>IF(Fiscalizacoes[[#This Row],[ID_FISC]]="","",Fiscalizacoes[[#This Row],[ID_FISC]])</f>
        <v>2024328</v>
      </c>
      <c r="B329" t="str">
        <f>IF(Fiscalizacoes[[#This Row],[Usuário]]="","",Fiscalizacoes[[#This Row],[Usuário]])</f>
        <v>EDIFÍCIO AGENOR MORAES</v>
      </c>
      <c r="C329" t="str">
        <f>CONCATENATE( Fiscalizacoes[[#This Row],[Logradouro]], " ", Fiscalizacoes[[#This Row],[Endereco]], ", ", Fiscalizacoes[[#This Row],[Numero]], ", ",Fiscalizacoes[[#This Row],[Bairro]], ", ",Fiscalizacoes[[#This Row],[Cidade]])</f>
        <v>Rua Frei Leandro, 95, Boa Viagem, Recife</v>
      </c>
      <c r="D329" s="87">
        <f>IF(Fiscalizacoes[[#This Row],[Data]]="","",Fiscalizacoes[[#This Row],[Data]])</f>
        <v>45422</v>
      </c>
      <c r="E329" t="str">
        <f>IF(Fiscalizacoes[[#This Row],[Mes_relatorio]]="","",Fiscalizacoes[[#This Row],[Mes_relatorio]])</f>
        <v>05/2024</v>
      </c>
      <c r="F329" t="str">
        <f>IF(Fiscalizacoes[[#This Row],[Func_ARPE]]="","",Fiscalizacoes[[#This Row],[Func_ARPE]])</f>
        <v>Argemiro / João</v>
      </c>
      <c r="G329" t="str">
        <f>IF(Fiscalizacoes[[#This Row],[Func_Copergas]]="","",Fiscalizacoes[[#This Row],[Func_Copergas]])</f>
        <v>Antônio César Melo da Silva</v>
      </c>
    </row>
    <row r="330" spans="1:7" hidden="1" x14ac:dyDescent="0.2">
      <c r="A330">
        <f>IF(Fiscalizacoes[[#This Row],[ID_FISC]]="","",Fiscalizacoes[[#This Row],[ID_FISC]])</f>
        <v>2024329</v>
      </c>
      <c r="B330" t="str">
        <f>IF(Fiscalizacoes[[#This Row],[Usuário]]="","",Fiscalizacoes[[#This Row],[Usuário]])</f>
        <v>EDIFÍCIO AVENIDA</v>
      </c>
      <c r="C330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1330, Boa Viagem, Recife</v>
      </c>
      <c r="D330" s="87">
        <f>IF(Fiscalizacoes[[#This Row],[Data]]="","",Fiscalizacoes[[#This Row],[Data]])</f>
        <v>45422</v>
      </c>
      <c r="E330" t="str">
        <f>IF(Fiscalizacoes[[#This Row],[Mes_relatorio]]="","",Fiscalizacoes[[#This Row],[Mes_relatorio]])</f>
        <v>05/2024</v>
      </c>
      <c r="F330" t="str">
        <f>IF(Fiscalizacoes[[#This Row],[Func_ARPE]]="","",Fiscalizacoes[[#This Row],[Func_ARPE]])</f>
        <v>Argemiro / João</v>
      </c>
      <c r="G330" t="str">
        <f>IF(Fiscalizacoes[[#This Row],[Func_Copergas]]="","",Fiscalizacoes[[#This Row],[Func_Copergas]])</f>
        <v>Antônio César Melo da Silva</v>
      </c>
    </row>
    <row r="331" spans="1:7" hidden="1" x14ac:dyDescent="0.2">
      <c r="A331">
        <f>IF(Fiscalizacoes[[#This Row],[ID_FISC]]="","",Fiscalizacoes[[#This Row],[ID_FISC]])</f>
        <v>2024330</v>
      </c>
      <c r="B331" t="str">
        <f>IF(Fiscalizacoes[[#This Row],[Usuário]]="","",Fiscalizacoes[[#This Row],[Usuário]])</f>
        <v>EDIFÍCIO CLARICE ROMA</v>
      </c>
      <c r="C331" t="str">
        <f>CONCATENATE( Fiscalizacoes[[#This Row],[Logradouro]], " ", Fiscalizacoes[[#This Row],[Endereco]], ", ", Fiscalizacoes[[#This Row],[Numero]], ", ",Fiscalizacoes[[#This Row],[Bairro]], ", ",Fiscalizacoes[[#This Row],[Cidade]])</f>
        <v>Rua Raul Azedo, 165, Boa Viagem, Recife</v>
      </c>
      <c r="D331" s="87">
        <f>IF(Fiscalizacoes[[#This Row],[Data]]="","",Fiscalizacoes[[#This Row],[Data]])</f>
        <v>45422</v>
      </c>
      <c r="E331" t="str">
        <f>IF(Fiscalizacoes[[#This Row],[Mes_relatorio]]="","",Fiscalizacoes[[#This Row],[Mes_relatorio]])</f>
        <v>05/2024</v>
      </c>
      <c r="F331" t="str">
        <f>IF(Fiscalizacoes[[#This Row],[Func_ARPE]]="","",Fiscalizacoes[[#This Row],[Func_ARPE]])</f>
        <v>Argemiro / João</v>
      </c>
      <c r="G331" t="str">
        <f>IF(Fiscalizacoes[[#This Row],[Func_Copergas]]="","",Fiscalizacoes[[#This Row],[Func_Copergas]])</f>
        <v>Antônio César Melo da Silva</v>
      </c>
    </row>
    <row r="332" spans="1:7" hidden="1" x14ac:dyDescent="0.2">
      <c r="A332">
        <f>IF(Fiscalizacoes[[#This Row],[ID_FISC]]="","",Fiscalizacoes[[#This Row],[ID_FISC]])</f>
        <v>2024331</v>
      </c>
      <c r="B332" t="str">
        <f>IF(Fiscalizacoes[[#This Row],[Usuário]]="","",Fiscalizacoes[[#This Row],[Usuário]])</f>
        <v>EDIFÍCIO MARIA ROBERTA</v>
      </c>
      <c r="C332" t="str">
        <f>CONCATENATE( Fiscalizacoes[[#This Row],[Logradouro]], " ", Fiscalizacoes[[#This Row],[Endereco]], ", ", Fiscalizacoes[[#This Row],[Numero]], ", ",Fiscalizacoes[[#This Row],[Bairro]], ", ",Fiscalizacoes[[#This Row],[Cidade]])</f>
        <v>Rua Raul Azedo, 205, Boa Viagem, Recife</v>
      </c>
      <c r="D332" s="87">
        <f>IF(Fiscalizacoes[[#This Row],[Data]]="","",Fiscalizacoes[[#This Row],[Data]])</f>
        <v>45422</v>
      </c>
      <c r="E332" t="str">
        <f>IF(Fiscalizacoes[[#This Row],[Mes_relatorio]]="","",Fiscalizacoes[[#This Row],[Mes_relatorio]])</f>
        <v>05/2024</v>
      </c>
      <c r="F332" t="str">
        <f>IF(Fiscalizacoes[[#This Row],[Func_ARPE]]="","",Fiscalizacoes[[#This Row],[Func_ARPE]])</f>
        <v>Argemiro / João</v>
      </c>
      <c r="G332" t="str">
        <f>IF(Fiscalizacoes[[#This Row],[Func_Copergas]]="","",Fiscalizacoes[[#This Row],[Func_Copergas]])</f>
        <v>Antônio César Melo da Silva</v>
      </c>
    </row>
    <row r="333" spans="1:7" hidden="1" x14ac:dyDescent="0.2">
      <c r="A333">
        <f>IF(Fiscalizacoes[[#This Row],[ID_FISC]]="","",Fiscalizacoes[[#This Row],[ID_FISC]])</f>
        <v>2024332</v>
      </c>
      <c r="B333" t="str">
        <f>IF(Fiscalizacoes[[#This Row],[Usuário]]="","",Fiscalizacoes[[#This Row],[Usuário]])</f>
        <v>RESIDENCIAL ENGENHO CAMARÁS - CONDOMÍNIO VIVER - CR</v>
      </c>
      <c r="C33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33" s="87">
        <f>IF(Fiscalizacoes[[#This Row],[Data]]="","",Fiscalizacoes[[#This Row],[Data]])</f>
        <v>45429</v>
      </c>
      <c r="E333" t="str">
        <f>IF(Fiscalizacoes[[#This Row],[Mes_relatorio]]="","",Fiscalizacoes[[#This Row],[Mes_relatorio]])</f>
        <v>05/2024</v>
      </c>
      <c r="F333" t="str">
        <f>IF(Fiscalizacoes[[#This Row],[Func_ARPE]]="","",Fiscalizacoes[[#This Row],[Func_ARPE]])</f>
        <v>Argemiro / João</v>
      </c>
      <c r="G333" t="str">
        <f>IF(Fiscalizacoes[[#This Row],[Func_Copergas]]="","",Fiscalizacoes[[#This Row],[Func_Copergas]])</f>
        <v>Paulo André de Oliveira</v>
      </c>
    </row>
    <row r="334" spans="1:7" hidden="1" x14ac:dyDescent="0.2">
      <c r="A334">
        <f>IF(Fiscalizacoes[[#This Row],[ID_FISC]]="","",Fiscalizacoes[[#This Row],[ID_FISC]])</f>
        <v>2024333</v>
      </c>
      <c r="B334" t="str">
        <f>IF(Fiscalizacoes[[#This Row],[Usuário]]="","",Fiscalizacoes[[#This Row],[Usuário]])</f>
        <v>RESIDENCIAL ENGENHO CAMARÁS - CONDOMÍNIO VIVER – SALÃO DE FESTAS</v>
      </c>
      <c r="C33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34" s="87">
        <f>IF(Fiscalizacoes[[#This Row],[Data]]="","",Fiscalizacoes[[#This Row],[Data]])</f>
        <v>45429</v>
      </c>
      <c r="E334" t="str">
        <f>IF(Fiscalizacoes[[#This Row],[Mes_relatorio]]="","",Fiscalizacoes[[#This Row],[Mes_relatorio]])</f>
        <v>05/2024</v>
      </c>
      <c r="F334" t="str">
        <f>IF(Fiscalizacoes[[#This Row],[Func_ARPE]]="","",Fiscalizacoes[[#This Row],[Func_ARPE]])</f>
        <v>Argemiro / João</v>
      </c>
      <c r="G334" t="str">
        <f>IF(Fiscalizacoes[[#This Row],[Func_Copergas]]="","",Fiscalizacoes[[#This Row],[Func_Copergas]])</f>
        <v>Paulo André de Oliveira</v>
      </c>
    </row>
    <row r="335" spans="1:7" hidden="1" x14ac:dyDescent="0.2">
      <c r="A335">
        <f>IF(Fiscalizacoes[[#This Row],[ID_FISC]]="","",Fiscalizacoes[[#This Row],[ID_FISC]])</f>
        <v>2024334</v>
      </c>
      <c r="B335" t="str">
        <f>IF(Fiscalizacoes[[#This Row],[Usuário]]="","",Fiscalizacoes[[#This Row],[Usuário]])</f>
        <v>RESIDENCIAL ENGENHO CAMARÁS - CONDOMÍNIO VIVER – BLOCO 02</v>
      </c>
      <c r="C33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35" s="87">
        <f>IF(Fiscalizacoes[[#This Row],[Data]]="","",Fiscalizacoes[[#This Row],[Data]])</f>
        <v>45429</v>
      </c>
      <c r="E335" t="str">
        <f>IF(Fiscalizacoes[[#This Row],[Mes_relatorio]]="","",Fiscalizacoes[[#This Row],[Mes_relatorio]])</f>
        <v>05/2024</v>
      </c>
      <c r="F335" t="str">
        <f>IF(Fiscalizacoes[[#This Row],[Func_ARPE]]="","",Fiscalizacoes[[#This Row],[Func_ARPE]])</f>
        <v>Argemiro / João</v>
      </c>
      <c r="G335" t="str">
        <f>IF(Fiscalizacoes[[#This Row],[Func_Copergas]]="","",Fiscalizacoes[[#This Row],[Func_Copergas]])</f>
        <v>Paulo André de Oliveira</v>
      </c>
    </row>
    <row r="336" spans="1:7" hidden="1" x14ac:dyDescent="0.2">
      <c r="A336">
        <f>IF(Fiscalizacoes[[#This Row],[ID_FISC]]="","",Fiscalizacoes[[#This Row],[ID_FISC]])</f>
        <v>2024335</v>
      </c>
      <c r="B336" t="str">
        <f>IF(Fiscalizacoes[[#This Row],[Usuário]]="","",Fiscalizacoes[[#This Row],[Usuário]])</f>
        <v>RESIDENCIAL ENGENHO CAMARÁS - CONDOMÍNIO VIVER – BLOCO 01</v>
      </c>
      <c r="C33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36" s="87">
        <f>IF(Fiscalizacoes[[#This Row],[Data]]="","",Fiscalizacoes[[#This Row],[Data]])</f>
        <v>45429</v>
      </c>
      <c r="E336" t="str">
        <f>IF(Fiscalizacoes[[#This Row],[Mes_relatorio]]="","",Fiscalizacoes[[#This Row],[Mes_relatorio]])</f>
        <v>05/2024</v>
      </c>
      <c r="F336" t="str">
        <f>IF(Fiscalizacoes[[#This Row],[Func_ARPE]]="","",Fiscalizacoes[[#This Row],[Func_ARPE]])</f>
        <v>Argemiro / João</v>
      </c>
      <c r="G336" t="str">
        <f>IF(Fiscalizacoes[[#This Row],[Func_Copergas]]="","",Fiscalizacoes[[#This Row],[Func_Copergas]])</f>
        <v>Paulo André de Oliveira</v>
      </c>
    </row>
    <row r="337" spans="1:7" hidden="1" x14ac:dyDescent="0.2">
      <c r="A337">
        <f>IF(Fiscalizacoes[[#This Row],[ID_FISC]]="","",Fiscalizacoes[[#This Row],[ID_FISC]])</f>
        <v>2024336</v>
      </c>
      <c r="B337" t="str">
        <f>IF(Fiscalizacoes[[#This Row],[Usuário]]="","",Fiscalizacoes[[#This Row],[Usuário]])</f>
        <v>RESIDENCIAL ENGENHO CAMARÁS - CONDOMÍNIO VIVER – BLOCO 03</v>
      </c>
      <c r="C33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37" s="87">
        <f>IF(Fiscalizacoes[[#This Row],[Data]]="","",Fiscalizacoes[[#This Row],[Data]])</f>
        <v>45429</v>
      </c>
      <c r="E337" t="str">
        <f>IF(Fiscalizacoes[[#This Row],[Mes_relatorio]]="","",Fiscalizacoes[[#This Row],[Mes_relatorio]])</f>
        <v>05/2024</v>
      </c>
      <c r="F337" t="str">
        <f>IF(Fiscalizacoes[[#This Row],[Func_ARPE]]="","",Fiscalizacoes[[#This Row],[Func_ARPE]])</f>
        <v>Argemiro / João</v>
      </c>
      <c r="G337" t="str">
        <f>IF(Fiscalizacoes[[#This Row],[Func_Copergas]]="","",Fiscalizacoes[[#This Row],[Func_Copergas]])</f>
        <v>Paulo André de Oliveira</v>
      </c>
    </row>
    <row r="338" spans="1:7" hidden="1" x14ac:dyDescent="0.2">
      <c r="A338">
        <f>IF(Fiscalizacoes[[#This Row],[ID_FISC]]="","",Fiscalizacoes[[#This Row],[ID_FISC]])</f>
        <v>2024337</v>
      </c>
      <c r="B338" t="str">
        <f>IF(Fiscalizacoes[[#This Row],[Usuário]]="","",Fiscalizacoes[[#This Row],[Usuário]])</f>
        <v>RESIDENCIAL ENGENHO CAMARÁS - CONDOMÍNIO VIVER – BLOCO 04</v>
      </c>
      <c r="C33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38" s="87">
        <f>IF(Fiscalizacoes[[#This Row],[Data]]="","",Fiscalizacoes[[#This Row],[Data]])</f>
        <v>45429</v>
      </c>
      <c r="E338" t="str">
        <f>IF(Fiscalizacoes[[#This Row],[Mes_relatorio]]="","",Fiscalizacoes[[#This Row],[Mes_relatorio]])</f>
        <v>05/2024</v>
      </c>
      <c r="F338" t="str">
        <f>IF(Fiscalizacoes[[#This Row],[Func_ARPE]]="","",Fiscalizacoes[[#This Row],[Func_ARPE]])</f>
        <v>Argemiro / João</v>
      </c>
      <c r="G338" t="str">
        <f>IF(Fiscalizacoes[[#This Row],[Func_Copergas]]="","",Fiscalizacoes[[#This Row],[Func_Copergas]])</f>
        <v>Paulo André de Oliveira</v>
      </c>
    </row>
    <row r="339" spans="1:7" hidden="1" x14ac:dyDescent="0.2">
      <c r="A339">
        <f>IF(Fiscalizacoes[[#This Row],[ID_FISC]]="","",Fiscalizacoes[[#This Row],[ID_FISC]])</f>
        <v>2024338</v>
      </c>
      <c r="B339" t="str">
        <f>IF(Fiscalizacoes[[#This Row],[Usuário]]="","",Fiscalizacoes[[#This Row],[Usuário]])</f>
        <v>RESIDENCIAL ENGENHO CAMARÁS - CONDOMÍNIO VIVER – BLOCO 07</v>
      </c>
      <c r="C33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39" s="87">
        <f>IF(Fiscalizacoes[[#This Row],[Data]]="","",Fiscalizacoes[[#This Row],[Data]])</f>
        <v>45429</v>
      </c>
      <c r="E339" t="str">
        <f>IF(Fiscalizacoes[[#This Row],[Mes_relatorio]]="","",Fiscalizacoes[[#This Row],[Mes_relatorio]])</f>
        <v>05/2024</v>
      </c>
      <c r="F339" t="str">
        <f>IF(Fiscalizacoes[[#This Row],[Func_ARPE]]="","",Fiscalizacoes[[#This Row],[Func_ARPE]])</f>
        <v>Argemiro / João</v>
      </c>
      <c r="G339" t="str">
        <f>IF(Fiscalizacoes[[#This Row],[Func_Copergas]]="","",Fiscalizacoes[[#This Row],[Func_Copergas]])</f>
        <v>Paulo André de Oliveira</v>
      </c>
    </row>
    <row r="340" spans="1:7" hidden="1" x14ac:dyDescent="0.2">
      <c r="A340">
        <f>IF(Fiscalizacoes[[#This Row],[ID_FISC]]="","",Fiscalizacoes[[#This Row],[ID_FISC]])</f>
        <v>2024339</v>
      </c>
      <c r="B340" t="str">
        <f>IF(Fiscalizacoes[[#This Row],[Usuário]]="","",Fiscalizacoes[[#This Row],[Usuário]])</f>
        <v>RESIDENCIAL ENGENHO CAMARÁS - CONDOMÍNIO VIVER – BLOCO 05</v>
      </c>
      <c r="C34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0" s="87">
        <f>IF(Fiscalizacoes[[#This Row],[Data]]="","",Fiscalizacoes[[#This Row],[Data]])</f>
        <v>45429</v>
      </c>
      <c r="E340" t="str">
        <f>IF(Fiscalizacoes[[#This Row],[Mes_relatorio]]="","",Fiscalizacoes[[#This Row],[Mes_relatorio]])</f>
        <v>05/2024</v>
      </c>
      <c r="F340" t="str">
        <f>IF(Fiscalizacoes[[#This Row],[Func_ARPE]]="","",Fiscalizacoes[[#This Row],[Func_ARPE]])</f>
        <v>Argemiro / João</v>
      </c>
      <c r="G340" t="str">
        <f>IF(Fiscalizacoes[[#This Row],[Func_Copergas]]="","",Fiscalizacoes[[#This Row],[Func_Copergas]])</f>
        <v>Paulo André de Oliveira</v>
      </c>
    </row>
    <row r="341" spans="1:7" hidden="1" x14ac:dyDescent="0.2">
      <c r="A341">
        <f>IF(Fiscalizacoes[[#This Row],[ID_FISC]]="","",Fiscalizacoes[[#This Row],[ID_FISC]])</f>
        <v>2024340</v>
      </c>
      <c r="B341" t="str">
        <f>IF(Fiscalizacoes[[#This Row],[Usuário]]="","",Fiscalizacoes[[#This Row],[Usuário]])</f>
        <v>RESIDENCIAL ENGENHO CAMARÁS - CONDOMÍNIO VIVER – BLOCO 10</v>
      </c>
      <c r="C34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1" s="87">
        <f>IF(Fiscalizacoes[[#This Row],[Data]]="","",Fiscalizacoes[[#This Row],[Data]])</f>
        <v>45429</v>
      </c>
      <c r="E341" t="str">
        <f>IF(Fiscalizacoes[[#This Row],[Mes_relatorio]]="","",Fiscalizacoes[[#This Row],[Mes_relatorio]])</f>
        <v>05/2024</v>
      </c>
      <c r="F341" t="str">
        <f>IF(Fiscalizacoes[[#This Row],[Func_ARPE]]="","",Fiscalizacoes[[#This Row],[Func_ARPE]])</f>
        <v>Argemiro / João</v>
      </c>
      <c r="G341" t="str">
        <f>IF(Fiscalizacoes[[#This Row],[Func_Copergas]]="","",Fiscalizacoes[[#This Row],[Func_Copergas]])</f>
        <v>Paulo André de Oliveira</v>
      </c>
    </row>
    <row r="342" spans="1:7" hidden="1" x14ac:dyDescent="0.2">
      <c r="A342">
        <f>IF(Fiscalizacoes[[#This Row],[ID_FISC]]="","",Fiscalizacoes[[#This Row],[ID_FISC]])</f>
        <v>2024341</v>
      </c>
      <c r="B342" t="str">
        <f>IF(Fiscalizacoes[[#This Row],[Usuário]]="","",Fiscalizacoes[[#This Row],[Usuário]])</f>
        <v>RESIDENCIAL ENGENHO CAMARÁS - CONDOMÍNIO VIVER – BLOCO 09</v>
      </c>
      <c r="C34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2" s="87">
        <f>IF(Fiscalizacoes[[#This Row],[Data]]="","",Fiscalizacoes[[#This Row],[Data]])</f>
        <v>45429</v>
      </c>
      <c r="E342" t="str">
        <f>IF(Fiscalizacoes[[#This Row],[Mes_relatorio]]="","",Fiscalizacoes[[#This Row],[Mes_relatorio]])</f>
        <v>05/2024</v>
      </c>
      <c r="F342" t="str">
        <f>IF(Fiscalizacoes[[#This Row],[Func_ARPE]]="","",Fiscalizacoes[[#This Row],[Func_ARPE]])</f>
        <v>Argemiro / João</v>
      </c>
      <c r="G342" t="str">
        <f>IF(Fiscalizacoes[[#This Row],[Func_Copergas]]="","",Fiscalizacoes[[#This Row],[Func_Copergas]])</f>
        <v>Paulo André de Oliveira</v>
      </c>
    </row>
    <row r="343" spans="1:7" hidden="1" x14ac:dyDescent="0.2">
      <c r="A343">
        <f>IF(Fiscalizacoes[[#This Row],[ID_FISC]]="","",Fiscalizacoes[[#This Row],[ID_FISC]])</f>
        <v>2024342</v>
      </c>
      <c r="B343" t="str">
        <f>IF(Fiscalizacoes[[#This Row],[Usuário]]="","",Fiscalizacoes[[#This Row],[Usuário]])</f>
        <v>RESIDENCIAL ENGENHO CAMARÁS - CONDOMÍNIO VIVER – BLOCO 11</v>
      </c>
      <c r="C34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3" s="87">
        <f>IF(Fiscalizacoes[[#This Row],[Data]]="","",Fiscalizacoes[[#This Row],[Data]])</f>
        <v>45429</v>
      </c>
      <c r="E343" t="str">
        <f>IF(Fiscalizacoes[[#This Row],[Mes_relatorio]]="","",Fiscalizacoes[[#This Row],[Mes_relatorio]])</f>
        <v>05/2024</v>
      </c>
      <c r="F343" t="str">
        <f>IF(Fiscalizacoes[[#This Row],[Func_ARPE]]="","",Fiscalizacoes[[#This Row],[Func_ARPE]])</f>
        <v>Argemiro / João</v>
      </c>
      <c r="G343" t="str">
        <f>IF(Fiscalizacoes[[#This Row],[Func_Copergas]]="","",Fiscalizacoes[[#This Row],[Func_Copergas]])</f>
        <v>Paulo André de Oliveira</v>
      </c>
    </row>
    <row r="344" spans="1:7" hidden="1" x14ac:dyDescent="0.2">
      <c r="A344">
        <f>IF(Fiscalizacoes[[#This Row],[ID_FISC]]="","",Fiscalizacoes[[#This Row],[ID_FISC]])</f>
        <v>2024343</v>
      </c>
      <c r="B344" t="str">
        <f>IF(Fiscalizacoes[[#This Row],[Usuário]]="","",Fiscalizacoes[[#This Row],[Usuário]])</f>
        <v>RESIDENCIAL ENGENHO CAMARÁS - CONDOMÍNIO VIVER – BLOCO 15</v>
      </c>
      <c r="C34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4" s="87">
        <f>IF(Fiscalizacoes[[#This Row],[Data]]="","",Fiscalizacoes[[#This Row],[Data]])</f>
        <v>45429</v>
      </c>
      <c r="E344" t="str">
        <f>IF(Fiscalizacoes[[#This Row],[Mes_relatorio]]="","",Fiscalizacoes[[#This Row],[Mes_relatorio]])</f>
        <v>05/2024</v>
      </c>
      <c r="F344" t="str">
        <f>IF(Fiscalizacoes[[#This Row],[Func_ARPE]]="","",Fiscalizacoes[[#This Row],[Func_ARPE]])</f>
        <v>Argemiro / João</v>
      </c>
      <c r="G344" t="str">
        <f>IF(Fiscalizacoes[[#This Row],[Func_Copergas]]="","",Fiscalizacoes[[#This Row],[Func_Copergas]])</f>
        <v>Paulo André de Oliveira</v>
      </c>
    </row>
    <row r="345" spans="1:7" hidden="1" x14ac:dyDescent="0.2">
      <c r="A345">
        <f>IF(Fiscalizacoes[[#This Row],[ID_FISC]]="","",Fiscalizacoes[[#This Row],[ID_FISC]])</f>
        <v>2024344</v>
      </c>
      <c r="B345" t="str">
        <f>IF(Fiscalizacoes[[#This Row],[Usuário]]="","",Fiscalizacoes[[#This Row],[Usuário]])</f>
        <v>RESIDENCIAL ENGENHO CAMARÁS - CONDOMÍNIO VIVER – BLOCO 14</v>
      </c>
      <c r="C34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5" s="87">
        <f>IF(Fiscalizacoes[[#This Row],[Data]]="","",Fiscalizacoes[[#This Row],[Data]])</f>
        <v>45429</v>
      </c>
      <c r="E345" t="str">
        <f>IF(Fiscalizacoes[[#This Row],[Mes_relatorio]]="","",Fiscalizacoes[[#This Row],[Mes_relatorio]])</f>
        <v>05/2024</v>
      </c>
      <c r="F345" t="str">
        <f>IF(Fiscalizacoes[[#This Row],[Func_ARPE]]="","",Fiscalizacoes[[#This Row],[Func_ARPE]])</f>
        <v>Argemiro / João</v>
      </c>
      <c r="G345" t="str">
        <f>IF(Fiscalizacoes[[#This Row],[Func_Copergas]]="","",Fiscalizacoes[[#This Row],[Func_Copergas]])</f>
        <v>Paulo André de Oliveira</v>
      </c>
    </row>
    <row r="346" spans="1:7" hidden="1" x14ac:dyDescent="0.2">
      <c r="A346">
        <f>IF(Fiscalizacoes[[#This Row],[ID_FISC]]="","",Fiscalizacoes[[#This Row],[ID_FISC]])</f>
        <v>2024345</v>
      </c>
      <c r="B346" t="str">
        <f>IF(Fiscalizacoes[[#This Row],[Usuário]]="","",Fiscalizacoes[[#This Row],[Usuário]])</f>
        <v>RESIDENCIAL ENGENHO CAMARÁS - CONDOMÍNIO VIVER – BLOCO 13</v>
      </c>
      <c r="C34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6" s="87">
        <f>IF(Fiscalizacoes[[#This Row],[Data]]="","",Fiscalizacoes[[#This Row],[Data]])</f>
        <v>45429</v>
      </c>
      <c r="E346" t="str">
        <f>IF(Fiscalizacoes[[#This Row],[Mes_relatorio]]="","",Fiscalizacoes[[#This Row],[Mes_relatorio]])</f>
        <v>05/2024</v>
      </c>
      <c r="F346" t="str">
        <f>IF(Fiscalizacoes[[#This Row],[Func_ARPE]]="","",Fiscalizacoes[[#This Row],[Func_ARPE]])</f>
        <v>Argemiro / João</v>
      </c>
      <c r="G346" t="str">
        <f>IF(Fiscalizacoes[[#This Row],[Func_Copergas]]="","",Fiscalizacoes[[#This Row],[Func_Copergas]])</f>
        <v>Paulo André de Oliveira</v>
      </c>
    </row>
    <row r="347" spans="1:7" hidden="1" x14ac:dyDescent="0.2">
      <c r="A347">
        <f>IF(Fiscalizacoes[[#This Row],[ID_FISC]]="","",Fiscalizacoes[[#This Row],[ID_FISC]])</f>
        <v>2024346</v>
      </c>
      <c r="B347" t="str">
        <f>IF(Fiscalizacoes[[#This Row],[Usuário]]="","",Fiscalizacoes[[#This Row],[Usuário]])</f>
        <v>RESIDENCIAL ENGENHO CAMARÁS - CONDOMÍNIO VIVER – BLOCO 12</v>
      </c>
      <c r="C34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7" s="87">
        <f>IF(Fiscalizacoes[[#This Row],[Data]]="","",Fiscalizacoes[[#This Row],[Data]])</f>
        <v>45429</v>
      </c>
      <c r="E347" t="str">
        <f>IF(Fiscalizacoes[[#This Row],[Mes_relatorio]]="","",Fiscalizacoes[[#This Row],[Mes_relatorio]])</f>
        <v>05/2024</v>
      </c>
      <c r="F347" t="str">
        <f>IF(Fiscalizacoes[[#This Row],[Func_ARPE]]="","",Fiscalizacoes[[#This Row],[Func_ARPE]])</f>
        <v>Argemiro / João</v>
      </c>
      <c r="G347" t="str">
        <f>IF(Fiscalizacoes[[#This Row],[Func_Copergas]]="","",Fiscalizacoes[[#This Row],[Func_Copergas]])</f>
        <v>Paulo André de Oliveira</v>
      </c>
    </row>
    <row r="348" spans="1:7" hidden="1" x14ac:dyDescent="0.2">
      <c r="A348">
        <f>IF(Fiscalizacoes[[#This Row],[ID_FISC]]="","",Fiscalizacoes[[#This Row],[ID_FISC]])</f>
        <v>2024347</v>
      </c>
      <c r="B348" t="str">
        <f>IF(Fiscalizacoes[[#This Row],[Usuário]]="","",Fiscalizacoes[[#This Row],[Usuário]])</f>
        <v>RESIDENCIAL ENGENHO CAMARÁS - CONDOMÍNIO VIVER – BLOCO 16</v>
      </c>
      <c r="C34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8" s="87">
        <f>IF(Fiscalizacoes[[#This Row],[Data]]="","",Fiscalizacoes[[#This Row],[Data]])</f>
        <v>45429</v>
      </c>
      <c r="E348" t="str">
        <f>IF(Fiscalizacoes[[#This Row],[Mes_relatorio]]="","",Fiscalizacoes[[#This Row],[Mes_relatorio]])</f>
        <v>05/2024</v>
      </c>
      <c r="F348" t="str">
        <f>IF(Fiscalizacoes[[#This Row],[Func_ARPE]]="","",Fiscalizacoes[[#This Row],[Func_ARPE]])</f>
        <v>Argemiro / João</v>
      </c>
      <c r="G348" t="str">
        <f>IF(Fiscalizacoes[[#This Row],[Func_Copergas]]="","",Fiscalizacoes[[#This Row],[Func_Copergas]])</f>
        <v>Paulo André de Oliveira</v>
      </c>
    </row>
    <row r="349" spans="1:7" hidden="1" x14ac:dyDescent="0.2">
      <c r="A349">
        <f>IF(Fiscalizacoes[[#This Row],[ID_FISC]]="","",Fiscalizacoes[[#This Row],[ID_FISC]])</f>
        <v>2024348</v>
      </c>
      <c r="B349" t="str">
        <f>IF(Fiscalizacoes[[#This Row],[Usuário]]="","",Fiscalizacoes[[#This Row],[Usuário]])</f>
        <v>RESIDENCIAL ENGENHO CAMARÁS - CONDOMÍNIO VIVER – BLOCO 17</v>
      </c>
      <c r="C34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49" s="87">
        <f>IF(Fiscalizacoes[[#This Row],[Data]]="","",Fiscalizacoes[[#This Row],[Data]])</f>
        <v>45429</v>
      </c>
      <c r="E349" t="str">
        <f>IF(Fiscalizacoes[[#This Row],[Mes_relatorio]]="","",Fiscalizacoes[[#This Row],[Mes_relatorio]])</f>
        <v>05/2024</v>
      </c>
      <c r="F349" t="str">
        <f>IF(Fiscalizacoes[[#This Row],[Func_ARPE]]="","",Fiscalizacoes[[#This Row],[Func_ARPE]])</f>
        <v>Argemiro / João</v>
      </c>
      <c r="G349" t="str">
        <f>IF(Fiscalizacoes[[#This Row],[Func_Copergas]]="","",Fiscalizacoes[[#This Row],[Func_Copergas]])</f>
        <v>Paulo André de Oliveira</v>
      </c>
    </row>
    <row r="350" spans="1:7" hidden="1" x14ac:dyDescent="0.2">
      <c r="A350">
        <f>IF(Fiscalizacoes[[#This Row],[ID_FISC]]="","",Fiscalizacoes[[#This Row],[ID_FISC]])</f>
        <v>2024349</v>
      </c>
      <c r="B350" t="str">
        <f>IF(Fiscalizacoes[[#This Row],[Usuário]]="","",Fiscalizacoes[[#This Row],[Usuário]])</f>
        <v>RESIDENCIAL ENGENHO CAMARÁS - CONDOMÍNIO VIVER – BLOCO 18</v>
      </c>
      <c r="C35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0" s="87">
        <f>IF(Fiscalizacoes[[#This Row],[Data]]="","",Fiscalizacoes[[#This Row],[Data]])</f>
        <v>45429</v>
      </c>
      <c r="E350" t="str">
        <f>IF(Fiscalizacoes[[#This Row],[Mes_relatorio]]="","",Fiscalizacoes[[#This Row],[Mes_relatorio]])</f>
        <v>05/2024</v>
      </c>
      <c r="F350" t="str">
        <f>IF(Fiscalizacoes[[#This Row],[Func_ARPE]]="","",Fiscalizacoes[[#This Row],[Func_ARPE]])</f>
        <v>Argemiro / João</v>
      </c>
      <c r="G350" t="str">
        <f>IF(Fiscalizacoes[[#This Row],[Func_Copergas]]="","",Fiscalizacoes[[#This Row],[Func_Copergas]])</f>
        <v>Paulo André de Oliveira</v>
      </c>
    </row>
    <row r="351" spans="1:7" hidden="1" x14ac:dyDescent="0.2">
      <c r="A351">
        <f>IF(Fiscalizacoes[[#This Row],[ID_FISC]]="","",Fiscalizacoes[[#This Row],[ID_FISC]])</f>
        <v>2024350</v>
      </c>
      <c r="B351" t="str">
        <f>IF(Fiscalizacoes[[#This Row],[Usuário]]="","",Fiscalizacoes[[#This Row],[Usuário]])</f>
        <v>RESIDENCIAL ENGENHO CAMARÁS - CONDOMÍNIO VIVER – BLOCO 20</v>
      </c>
      <c r="C35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1" s="87">
        <f>IF(Fiscalizacoes[[#This Row],[Data]]="","",Fiscalizacoes[[#This Row],[Data]])</f>
        <v>45429</v>
      </c>
      <c r="E351" t="str">
        <f>IF(Fiscalizacoes[[#This Row],[Mes_relatorio]]="","",Fiscalizacoes[[#This Row],[Mes_relatorio]])</f>
        <v>05/2024</v>
      </c>
      <c r="F351" t="str">
        <f>IF(Fiscalizacoes[[#This Row],[Func_ARPE]]="","",Fiscalizacoes[[#This Row],[Func_ARPE]])</f>
        <v>Argemiro / João</v>
      </c>
      <c r="G351" t="str">
        <f>IF(Fiscalizacoes[[#This Row],[Func_Copergas]]="","",Fiscalizacoes[[#This Row],[Func_Copergas]])</f>
        <v>Paulo André de Oliveira</v>
      </c>
    </row>
    <row r="352" spans="1:7" hidden="1" x14ac:dyDescent="0.2">
      <c r="A352">
        <f>IF(Fiscalizacoes[[#This Row],[ID_FISC]]="","",Fiscalizacoes[[#This Row],[ID_FISC]])</f>
        <v>2024351</v>
      </c>
      <c r="B352" t="str">
        <f>IF(Fiscalizacoes[[#This Row],[Usuário]]="","",Fiscalizacoes[[#This Row],[Usuário]])</f>
        <v>RESIDENCIAL ENGENHO CAMARÁS - CONDOMÍNIO VIVER – BLOCO 19</v>
      </c>
      <c r="C35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2" s="87">
        <f>IF(Fiscalizacoes[[#This Row],[Data]]="","",Fiscalizacoes[[#This Row],[Data]])</f>
        <v>45429</v>
      </c>
      <c r="E352" t="str">
        <f>IF(Fiscalizacoes[[#This Row],[Mes_relatorio]]="","",Fiscalizacoes[[#This Row],[Mes_relatorio]])</f>
        <v>05/2024</v>
      </c>
      <c r="F352" t="str">
        <f>IF(Fiscalizacoes[[#This Row],[Func_ARPE]]="","",Fiscalizacoes[[#This Row],[Func_ARPE]])</f>
        <v>Argemiro / João</v>
      </c>
      <c r="G352" t="str">
        <f>IF(Fiscalizacoes[[#This Row],[Func_Copergas]]="","",Fiscalizacoes[[#This Row],[Func_Copergas]])</f>
        <v>Paulo André de Oliveira</v>
      </c>
    </row>
    <row r="353" spans="1:7" hidden="1" x14ac:dyDescent="0.2">
      <c r="A353">
        <f>IF(Fiscalizacoes[[#This Row],[ID_FISC]]="","",Fiscalizacoes[[#This Row],[ID_FISC]])</f>
        <v>2024352</v>
      </c>
      <c r="B353" t="str">
        <f>IF(Fiscalizacoes[[#This Row],[Usuário]]="","",Fiscalizacoes[[#This Row],[Usuário]])</f>
        <v>RESIDENCIAL ENGENHO CAMARÁS - CONDOMÍNIO VIVER – BLOCO 21</v>
      </c>
      <c r="C35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3" s="87">
        <f>IF(Fiscalizacoes[[#This Row],[Data]]="","",Fiscalizacoes[[#This Row],[Data]])</f>
        <v>45429</v>
      </c>
      <c r="E353" t="str">
        <f>IF(Fiscalizacoes[[#This Row],[Mes_relatorio]]="","",Fiscalizacoes[[#This Row],[Mes_relatorio]])</f>
        <v>05/2024</v>
      </c>
      <c r="F353" t="str">
        <f>IF(Fiscalizacoes[[#This Row],[Func_ARPE]]="","",Fiscalizacoes[[#This Row],[Func_ARPE]])</f>
        <v>Argemiro / João</v>
      </c>
      <c r="G353" t="str">
        <f>IF(Fiscalizacoes[[#This Row],[Func_Copergas]]="","",Fiscalizacoes[[#This Row],[Func_Copergas]])</f>
        <v>Paulo André de Oliveira</v>
      </c>
    </row>
    <row r="354" spans="1:7" hidden="1" x14ac:dyDescent="0.2">
      <c r="A354">
        <f>IF(Fiscalizacoes[[#This Row],[ID_FISC]]="","",Fiscalizacoes[[#This Row],[ID_FISC]])</f>
        <v>2024353</v>
      </c>
      <c r="B354" t="str">
        <f>IF(Fiscalizacoes[[#This Row],[Usuário]]="","",Fiscalizacoes[[#This Row],[Usuário]])</f>
        <v>RESIDENCIAL ENGENHO CAMARÁS - CONDOMÍNIO VIVER – BLOCO 23</v>
      </c>
      <c r="C35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4" s="87">
        <f>IF(Fiscalizacoes[[#This Row],[Data]]="","",Fiscalizacoes[[#This Row],[Data]])</f>
        <v>45429</v>
      </c>
      <c r="E354" t="str">
        <f>IF(Fiscalizacoes[[#This Row],[Mes_relatorio]]="","",Fiscalizacoes[[#This Row],[Mes_relatorio]])</f>
        <v>05/2024</v>
      </c>
      <c r="F354" t="str">
        <f>IF(Fiscalizacoes[[#This Row],[Func_ARPE]]="","",Fiscalizacoes[[#This Row],[Func_ARPE]])</f>
        <v>Argemiro / João</v>
      </c>
      <c r="G354" t="str">
        <f>IF(Fiscalizacoes[[#This Row],[Func_Copergas]]="","",Fiscalizacoes[[#This Row],[Func_Copergas]])</f>
        <v>Paulo André de Oliveira</v>
      </c>
    </row>
    <row r="355" spans="1:7" hidden="1" x14ac:dyDescent="0.2">
      <c r="A355">
        <f>IF(Fiscalizacoes[[#This Row],[ID_FISC]]="","",Fiscalizacoes[[#This Row],[ID_FISC]])</f>
        <v>2024354</v>
      </c>
      <c r="B355" t="str">
        <f>IF(Fiscalizacoes[[#This Row],[Usuário]]="","",Fiscalizacoes[[#This Row],[Usuário]])</f>
        <v>RESIDENCIAL ENGENHO CAMARÁS - CONDOMÍNIO VIVER – BLOCO 25</v>
      </c>
      <c r="C35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5" s="87">
        <f>IF(Fiscalizacoes[[#This Row],[Data]]="","",Fiscalizacoes[[#This Row],[Data]])</f>
        <v>45429</v>
      </c>
      <c r="E355" t="str">
        <f>IF(Fiscalizacoes[[#This Row],[Mes_relatorio]]="","",Fiscalizacoes[[#This Row],[Mes_relatorio]])</f>
        <v>05/2024</v>
      </c>
      <c r="F355" t="str">
        <f>IF(Fiscalizacoes[[#This Row],[Func_ARPE]]="","",Fiscalizacoes[[#This Row],[Func_ARPE]])</f>
        <v>Argemiro / João</v>
      </c>
      <c r="G355" t="str">
        <f>IF(Fiscalizacoes[[#This Row],[Func_Copergas]]="","",Fiscalizacoes[[#This Row],[Func_Copergas]])</f>
        <v>Paulo André de Oliveira</v>
      </c>
    </row>
    <row r="356" spans="1:7" hidden="1" x14ac:dyDescent="0.2">
      <c r="A356">
        <f>IF(Fiscalizacoes[[#This Row],[ID_FISC]]="","",Fiscalizacoes[[#This Row],[ID_FISC]])</f>
        <v>2024355</v>
      </c>
      <c r="B356" t="str">
        <f>IF(Fiscalizacoes[[#This Row],[Usuário]]="","",Fiscalizacoes[[#This Row],[Usuário]])</f>
        <v>RESIDENCIAL ENGENHO CAMARÁS - CONDOMÍNIO VIVER – BLOCO 27</v>
      </c>
      <c r="C35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6" s="87">
        <f>IF(Fiscalizacoes[[#This Row],[Data]]="","",Fiscalizacoes[[#This Row],[Data]])</f>
        <v>45429</v>
      </c>
      <c r="E356" t="str">
        <f>IF(Fiscalizacoes[[#This Row],[Mes_relatorio]]="","",Fiscalizacoes[[#This Row],[Mes_relatorio]])</f>
        <v>05/2024</v>
      </c>
      <c r="F356" t="str">
        <f>IF(Fiscalizacoes[[#This Row],[Func_ARPE]]="","",Fiscalizacoes[[#This Row],[Func_ARPE]])</f>
        <v>Argemiro / João</v>
      </c>
      <c r="G356" t="str">
        <f>IF(Fiscalizacoes[[#This Row],[Func_Copergas]]="","",Fiscalizacoes[[#This Row],[Func_Copergas]])</f>
        <v>Paulo André de Oliveira</v>
      </c>
    </row>
    <row r="357" spans="1:7" hidden="1" x14ac:dyDescent="0.2">
      <c r="A357">
        <f>IF(Fiscalizacoes[[#This Row],[ID_FISC]]="","",Fiscalizacoes[[#This Row],[ID_FISC]])</f>
        <v>2024356</v>
      </c>
      <c r="B357" t="str">
        <f>IF(Fiscalizacoes[[#This Row],[Usuário]]="","",Fiscalizacoes[[#This Row],[Usuário]])</f>
        <v>RESIDENCIAL ENGENHO CAMARÁS - CONDOMÍNIO VIVER – BLOCO 24</v>
      </c>
      <c r="C35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7" s="87">
        <f>IF(Fiscalizacoes[[#This Row],[Data]]="","",Fiscalizacoes[[#This Row],[Data]])</f>
        <v>45429</v>
      </c>
      <c r="E357" t="str">
        <f>IF(Fiscalizacoes[[#This Row],[Mes_relatorio]]="","",Fiscalizacoes[[#This Row],[Mes_relatorio]])</f>
        <v>05/2024</v>
      </c>
      <c r="F357" t="str">
        <f>IF(Fiscalizacoes[[#This Row],[Func_ARPE]]="","",Fiscalizacoes[[#This Row],[Func_ARPE]])</f>
        <v>Argemiro / João</v>
      </c>
      <c r="G357" t="str">
        <f>IF(Fiscalizacoes[[#This Row],[Func_Copergas]]="","",Fiscalizacoes[[#This Row],[Func_Copergas]])</f>
        <v>Paulo André de Oliveira</v>
      </c>
    </row>
    <row r="358" spans="1:7" hidden="1" x14ac:dyDescent="0.2">
      <c r="A358">
        <f>IF(Fiscalizacoes[[#This Row],[ID_FISC]]="","",Fiscalizacoes[[#This Row],[ID_FISC]])</f>
        <v>2024357</v>
      </c>
      <c r="B358" t="str">
        <f>IF(Fiscalizacoes[[#This Row],[Usuário]]="","",Fiscalizacoes[[#This Row],[Usuário]])</f>
        <v>RESIDENCIAL ENGENHO CAMARÁS - CONDOMÍNIO VIVER – BLOCO 22</v>
      </c>
      <c r="C35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8" s="87">
        <f>IF(Fiscalizacoes[[#This Row],[Data]]="","",Fiscalizacoes[[#This Row],[Data]])</f>
        <v>45429</v>
      </c>
      <c r="E358" t="str">
        <f>IF(Fiscalizacoes[[#This Row],[Mes_relatorio]]="","",Fiscalizacoes[[#This Row],[Mes_relatorio]])</f>
        <v>05/2024</v>
      </c>
      <c r="F358" t="str">
        <f>IF(Fiscalizacoes[[#This Row],[Func_ARPE]]="","",Fiscalizacoes[[#This Row],[Func_ARPE]])</f>
        <v>Argemiro / João</v>
      </c>
      <c r="G358" t="str">
        <f>IF(Fiscalizacoes[[#This Row],[Func_Copergas]]="","",Fiscalizacoes[[#This Row],[Func_Copergas]])</f>
        <v>Paulo André de Oliveira</v>
      </c>
    </row>
    <row r="359" spans="1:7" hidden="1" x14ac:dyDescent="0.2">
      <c r="A359">
        <f>IF(Fiscalizacoes[[#This Row],[ID_FISC]]="","",Fiscalizacoes[[#This Row],[ID_FISC]])</f>
        <v>2024358</v>
      </c>
      <c r="B359" t="str">
        <f>IF(Fiscalizacoes[[#This Row],[Usuário]]="","",Fiscalizacoes[[#This Row],[Usuário]])</f>
        <v>RESIDENCIAL ENGENHO CAMARÁS - CONDOMÍNIO VIVER – BLOCO 26</v>
      </c>
      <c r="C35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59" s="87">
        <f>IF(Fiscalizacoes[[#This Row],[Data]]="","",Fiscalizacoes[[#This Row],[Data]])</f>
        <v>45429</v>
      </c>
      <c r="E359" t="str">
        <f>IF(Fiscalizacoes[[#This Row],[Mes_relatorio]]="","",Fiscalizacoes[[#This Row],[Mes_relatorio]])</f>
        <v>05/2024</v>
      </c>
      <c r="F359" t="str">
        <f>IF(Fiscalizacoes[[#This Row],[Func_ARPE]]="","",Fiscalizacoes[[#This Row],[Func_ARPE]])</f>
        <v>Argemiro / João</v>
      </c>
      <c r="G359" t="str">
        <f>IF(Fiscalizacoes[[#This Row],[Func_Copergas]]="","",Fiscalizacoes[[#This Row],[Func_Copergas]])</f>
        <v>Paulo André de Oliveira</v>
      </c>
    </row>
    <row r="360" spans="1:7" hidden="1" x14ac:dyDescent="0.2">
      <c r="A360">
        <f>IF(Fiscalizacoes[[#This Row],[ID_FISC]]="","",Fiscalizacoes[[#This Row],[ID_FISC]])</f>
        <v>2024359</v>
      </c>
      <c r="B360" t="str">
        <f>IF(Fiscalizacoes[[#This Row],[Usuário]]="","",Fiscalizacoes[[#This Row],[Usuário]])</f>
        <v>RESIDENCIAL ENGENHO CAMARÁS - CONDOMÍNIO VIVER – BLOCO 28</v>
      </c>
      <c r="C36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0" s="87">
        <f>IF(Fiscalizacoes[[#This Row],[Data]]="","",Fiscalizacoes[[#This Row],[Data]])</f>
        <v>45429</v>
      </c>
      <c r="E360" t="str">
        <f>IF(Fiscalizacoes[[#This Row],[Mes_relatorio]]="","",Fiscalizacoes[[#This Row],[Mes_relatorio]])</f>
        <v>05/2024</v>
      </c>
      <c r="F360" t="str">
        <f>IF(Fiscalizacoes[[#This Row],[Func_ARPE]]="","",Fiscalizacoes[[#This Row],[Func_ARPE]])</f>
        <v>Argemiro / João</v>
      </c>
      <c r="G360" t="str">
        <f>IF(Fiscalizacoes[[#This Row],[Func_Copergas]]="","",Fiscalizacoes[[#This Row],[Func_Copergas]])</f>
        <v>Paulo André de Oliveira</v>
      </c>
    </row>
    <row r="361" spans="1:7" hidden="1" x14ac:dyDescent="0.2">
      <c r="A361">
        <f>IF(Fiscalizacoes[[#This Row],[ID_FISC]]="","",Fiscalizacoes[[#This Row],[ID_FISC]])</f>
        <v>2024360</v>
      </c>
      <c r="B361" t="str">
        <f>IF(Fiscalizacoes[[#This Row],[Usuário]]="","",Fiscalizacoes[[#This Row],[Usuário]])</f>
        <v>RESIDENCIAL ENGENHO CAMARÁS - CONDOMÍNIO VIVER – BLOCO 30</v>
      </c>
      <c r="C36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1" s="87">
        <f>IF(Fiscalizacoes[[#This Row],[Data]]="","",Fiscalizacoes[[#This Row],[Data]])</f>
        <v>45429</v>
      </c>
      <c r="E361" t="str">
        <f>IF(Fiscalizacoes[[#This Row],[Mes_relatorio]]="","",Fiscalizacoes[[#This Row],[Mes_relatorio]])</f>
        <v>05/2024</v>
      </c>
      <c r="F361" t="str">
        <f>IF(Fiscalizacoes[[#This Row],[Func_ARPE]]="","",Fiscalizacoes[[#This Row],[Func_ARPE]])</f>
        <v>Argemiro / João</v>
      </c>
      <c r="G361" t="str">
        <f>IF(Fiscalizacoes[[#This Row],[Func_Copergas]]="","",Fiscalizacoes[[#This Row],[Func_Copergas]])</f>
        <v>Paulo André de Oliveira</v>
      </c>
    </row>
    <row r="362" spans="1:7" hidden="1" x14ac:dyDescent="0.2">
      <c r="A362">
        <f>IF(Fiscalizacoes[[#This Row],[ID_FISC]]="","",Fiscalizacoes[[#This Row],[ID_FISC]])</f>
        <v>2024361</v>
      </c>
      <c r="B362" t="str">
        <f>IF(Fiscalizacoes[[#This Row],[Usuário]]="","",Fiscalizacoes[[#This Row],[Usuário]])</f>
        <v>RESIDENCIAL ENGENHO CAMARÁS - CONDOMÍNIO VIVER – BLOCO 32</v>
      </c>
      <c r="C36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2" s="87">
        <f>IF(Fiscalizacoes[[#This Row],[Data]]="","",Fiscalizacoes[[#This Row],[Data]])</f>
        <v>45429</v>
      </c>
      <c r="E362" t="str">
        <f>IF(Fiscalizacoes[[#This Row],[Mes_relatorio]]="","",Fiscalizacoes[[#This Row],[Mes_relatorio]])</f>
        <v>05/2024</v>
      </c>
      <c r="F362" t="str">
        <f>IF(Fiscalizacoes[[#This Row],[Func_ARPE]]="","",Fiscalizacoes[[#This Row],[Func_ARPE]])</f>
        <v>Argemiro / João</v>
      </c>
      <c r="G362" t="str">
        <f>IF(Fiscalizacoes[[#This Row],[Func_Copergas]]="","",Fiscalizacoes[[#This Row],[Func_Copergas]])</f>
        <v>Paulo André de Oliveira</v>
      </c>
    </row>
    <row r="363" spans="1:7" hidden="1" x14ac:dyDescent="0.2">
      <c r="A363">
        <f>IF(Fiscalizacoes[[#This Row],[ID_FISC]]="","",Fiscalizacoes[[#This Row],[ID_FISC]])</f>
        <v>2024362</v>
      </c>
      <c r="B363" t="str">
        <f>IF(Fiscalizacoes[[#This Row],[Usuário]]="","",Fiscalizacoes[[#This Row],[Usuário]])</f>
        <v>RESIDENCIAL ENGENHO CAMARÁS - CONDOMÍNIO VIVER – BLOCO 33</v>
      </c>
      <c r="C36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3" s="87">
        <f>IF(Fiscalizacoes[[#This Row],[Data]]="","",Fiscalizacoes[[#This Row],[Data]])</f>
        <v>45429</v>
      </c>
      <c r="E363" t="str">
        <f>IF(Fiscalizacoes[[#This Row],[Mes_relatorio]]="","",Fiscalizacoes[[#This Row],[Mes_relatorio]])</f>
        <v>05/2024</v>
      </c>
      <c r="F363" t="str">
        <f>IF(Fiscalizacoes[[#This Row],[Func_ARPE]]="","",Fiscalizacoes[[#This Row],[Func_ARPE]])</f>
        <v>Argemiro / João</v>
      </c>
      <c r="G363" t="str">
        <f>IF(Fiscalizacoes[[#This Row],[Func_Copergas]]="","",Fiscalizacoes[[#This Row],[Func_Copergas]])</f>
        <v>Paulo André de Oliveira</v>
      </c>
    </row>
    <row r="364" spans="1:7" hidden="1" x14ac:dyDescent="0.2">
      <c r="A364">
        <f>IF(Fiscalizacoes[[#This Row],[ID_FISC]]="","",Fiscalizacoes[[#This Row],[ID_FISC]])</f>
        <v>2024363</v>
      </c>
      <c r="B364" t="str">
        <f>IF(Fiscalizacoes[[#This Row],[Usuário]]="","",Fiscalizacoes[[#This Row],[Usuário]])</f>
        <v>RESIDENCIAL ENGENHO CAMARÁS - CONDOMÍNIO VIVER – BLOCO 31</v>
      </c>
      <c r="C36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4" s="87">
        <f>IF(Fiscalizacoes[[#This Row],[Data]]="","",Fiscalizacoes[[#This Row],[Data]])</f>
        <v>45429</v>
      </c>
      <c r="E364" t="str">
        <f>IF(Fiscalizacoes[[#This Row],[Mes_relatorio]]="","",Fiscalizacoes[[#This Row],[Mes_relatorio]])</f>
        <v>05/2024</v>
      </c>
      <c r="F364" t="str">
        <f>IF(Fiscalizacoes[[#This Row],[Func_ARPE]]="","",Fiscalizacoes[[#This Row],[Func_ARPE]])</f>
        <v>Argemiro / João</v>
      </c>
      <c r="G364" t="str">
        <f>IF(Fiscalizacoes[[#This Row],[Func_Copergas]]="","",Fiscalizacoes[[#This Row],[Func_Copergas]])</f>
        <v>Paulo André de Oliveira</v>
      </c>
    </row>
    <row r="365" spans="1:7" hidden="1" x14ac:dyDescent="0.2">
      <c r="A365">
        <f>IF(Fiscalizacoes[[#This Row],[ID_FISC]]="","",Fiscalizacoes[[#This Row],[ID_FISC]])</f>
        <v>2024364</v>
      </c>
      <c r="B365" t="str">
        <f>IF(Fiscalizacoes[[#This Row],[Usuário]]="","",Fiscalizacoes[[#This Row],[Usuário]])</f>
        <v>RESIDENCIAL ENGENHO CAMARÁS - CONDOMÍNIO VIVER – BLOCO 29</v>
      </c>
      <c r="C36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5" s="87">
        <f>IF(Fiscalizacoes[[#This Row],[Data]]="","",Fiscalizacoes[[#This Row],[Data]])</f>
        <v>45429</v>
      </c>
      <c r="E365" t="str">
        <f>IF(Fiscalizacoes[[#This Row],[Mes_relatorio]]="","",Fiscalizacoes[[#This Row],[Mes_relatorio]])</f>
        <v>05/2024</v>
      </c>
      <c r="F365" t="str">
        <f>IF(Fiscalizacoes[[#This Row],[Func_ARPE]]="","",Fiscalizacoes[[#This Row],[Func_ARPE]])</f>
        <v>Argemiro / João</v>
      </c>
      <c r="G365" t="str">
        <f>IF(Fiscalizacoes[[#This Row],[Func_Copergas]]="","",Fiscalizacoes[[#This Row],[Func_Copergas]])</f>
        <v>Paulo André de Oliveira</v>
      </c>
    </row>
    <row r="366" spans="1:7" hidden="1" x14ac:dyDescent="0.2">
      <c r="A366">
        <f>IF(Fiscalizacoes[[#This Row],[ID_FISC]]="","",Fiscalizacoes[[#This Row],[ID_FISC]])</f>
        <v>2024365</v>
      </c>
      <c r="B366" t="str">
        <f>IF(Fiscalizacoes[[#This Row],[Usuário]]="","",Fiscalizacoes[[#This Row],[Usuário]])</f>
        <v>RESIDENCIAL ENGENHO CAMARÁS - CONDOMÍNIO VIVER – BLOCO 08</v>
      </c>
      <c r="C36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6" s="87">
        <f>IF(Fiscalizacoes[[#This Row],[Data]]="","",Fiscalizacoes[[#This Row],[Data]])</f>
        <v>45429</v>
      </c>
      <c r="E366" t="str">
        <f>IF(Fiscalizacoes[[#This Row],[Mes_relatorio]]="","",Fiscalizacoes[[#This Row],[Mes_relatorio]])</f>
        <v>05/2024</v>
      </c>
      <c r="F366" t="str">
        <f>IF(Fiscalizacoes[[#This Row],[Func_ARPE]]="","",Fiscalizacoes[[#This Row],[Func_ARPE]])</f>
        <v>Argemiro / João</v>
      </c>
      <c r="G366" t="str">
        <f>IF(Fiscalizacoes[[#This Row],[Func_Copergas]]="","",Fiscalizacoes[[#This Row],[Func_Copergas]])</f>
        <v>Paulo André de Oliveira</v>
      </c>
    </row>
    <row r="367" spans="1:7" hidden="1" x14ac:dyDescent="0.2">
      <c r="A367">
        <f>IF(Fiscalizacoes[[#This Row],[ID_FISC]]="","",Fiscalizacoes[[#This Row],[ID_FISC]])</f>
        <v>2024366</v>
      </c>
      <c r="B367" t="str">
        <f>IF(Fiscalizacoes[[#This Row],[Usuário]]="","",Fiscalizacoes[[#This Row],[Usuário]])</f>
        <v>RESIDENCIAL ENGENHO CAMARÁS - CONDOMÍNIO VIVER – BLOCO 06</v>
      </c>
      <c r="C36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7" s="87">
        <f>IF(Fiscalizacoes[[#This Row],[Data]]="","",Fiscalizacoes[[#This Row],[Data]])</f>
        <v>45429</v>
      </c>
      <c r="E367" t="str">
        <f>IF(Fiscalizacoes[[#This Row],[Mes_relatorio]]="","",Fiscalizacoes[[#This Row],[Mes_relatorio]])</f>
        <v>05/2024</v>
      </c>
      <c r="F367" t="str">
        <f>IF(Fiscalizacoes[[#This Row],[Func_ARPE]]="","",Fiscalizacoes[[#This Row],[Func_ARPE]])</f>
        <v>Argemiro / João</v>
      </c>
      <c r="G367" t="str">
        <f>IF(Fiscalizacoes[[#This Row],[Func_Copergas]]="","",Fiscalizacoes[[#This Row],[Func_Copergas]])</f>
        <v>Paulo André de Oliveira</v>
      </c>
    </row>
    <row r="368" spans="1:7" hidden="1" x14ac:dyDescent="0.2">
      <c r="A368">
        <f>IF(Fiscalizacoes[[#This Row],[ID_FISC]]="","",Fiscalizacoes[[#This Row],[ID_FISC]])</f>
        <v>2024367</v>
      </c>
      <c r="B368" t="str">
        <f>IF(Fiscalizacoes[[#This Row],[Usuário]]="","",Fiscalizacoes[[#This Row],[Usuário]])</f>
        <v>RESIDENCIAL ENGENHO CAMARÁS - CONDOMÍNIO VIVER – BLOCO 35</v>
      </c>
      <c r="C36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8" s="87">
        <f>IF(Fiscalizacoes[[#This Row],[Data]]="","",Fiscalizacoes[[#This Row],[Data]])</f>
        <v>45429</v>
      </c>
      <c r="E368" t="str">
        <f>IF(Fiscalizacoes[[#This Row],[Mes_relatorio]]="","",Fiscalizacoes[[#This Row],[Mes_relatorio]])</f>
        <v>05/2024</v>
      </c>
      <c r="F368" t="str">
        <f>IF(Fiscalizacoes[[#This Row],[Func_ARPE]]="","",Fiscalizacoes[[#This Row],[Func_ARPE]])</f>
        <v>Argemiro / João</v>
      </c>
      <c r="G368" t="str">
        <f>IF(Fiscalizacoes[[#This Row],[Func_Copergas]]="","",Fiscalizacoes[[#This Row],[Func_Copergas]])</f>
        <v>Paulo André de Oliveira</v>
      </c>
    </row>
    <row r="369" spans="1:7" hidden="1" x14ac:dyDescent="0.2">
      <c r="A369">
        <f>IF(Fiscalizacoes[[#This Row],[ID_FISC]]="","",Fiscalizacoes[[#This Row],[ID_FISC]])</f>
        <v>2024368</v>
      </c>
      <c r="B369" t="str">
        <f>IF(Fiscalizacoes[[#This Row],[Usuário]]="","",Fiscalizacoes[[#This Row],[Usuário]])</f>
        <v>RESIDENCIAL ENGENHO CAMARÁS - CONDOMÍNIO VIVER – BLOCO 34</v>
      </c>
      <c r="C36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69" s="87">
        <f>IF(Fiscalizacoes[[#This Row],[Data]]="","",Fiscalizacoes[[#This Row],[Data]])</f>
        <v>45429</v>
      </c>
      <c r="E369" t="str">
        <f>IF(Fiscalizacoes[[#This Row],[Mes_relatorio]]="","",Fiscalizacoes[[#This Row],[Mes_relatorio]])</f>
        <v>05/2024</v>
      </c>
      <c r="F369" t="str">
        <f>IF(Fiscalizacoes[[#This Row],[Func_ARPE]]="","",Fiscalizacoes[[#This Row],[Func_ARPE]])</f>
        <v>Argemiro / João</v>
      </c>
      <c r="G369" t="str">
        <f>IF(Fiscalizacoes[[#This Row],[Func_Copergas]]="","",Fiscalizacoes[[#This Row],[Func_Copergas]])</f>
        <v>Paulo André de Oliveira</v>
      </c>
    </row>
    <row r="370" spans="1:7" hidden="1" x14ac:dyDescent="0.2">
      <c r="A370">
        <f>IF(Fiscalizacoes[[#This Row],[ID_FISC]]="","",Fiscalizacoes[[#This Row],[ID_FISC]])</f>
        <v>2024369</v>
      </c>
      <c r="B370" t="str">
        <f>IF(Fiscalizacoes[[#This Row],[Usuário]]="","",Fiscalizacoes[[#This Row],[Usuário]])</f>
        <v>ERP 395.9 - RESIDENCIAL ENGENHO CAMARÁS</v>
      </c>
      <c r="C37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297, Alberto Maia, Camaragibe</v>
      </c>
      <c r="D370" s="87">
        <f>IF(Fiscalizacoes[[#This Row],[Data]]="","",Fiscalizacoes[[#This Row],[Data]])</f>
        <v>45429</v>
      </c>
      <c r="E370" t="str">
        <f>IF(Fiscalizacoes[[#This Row],[Mes_relatorio]]="","",Fiscalizacoes[[#This Row],[Mes_relatorio]])</f>
        <v>05/2024</v>
      </c>
      <c r="F370" t="str">
        <f>IF(Fiscalizacoes[[#This Row],[Func_ARPE]]="","",Fiscalizacoes[[#This Row],[Func_ARPE]])</f>
        <v>Argemiro / João</v>
      </c>
      <c r="G370" t="str">
        <f>IF(Fiscalizacoes[[#This Row],[Func_Copergas]]="","",Fiscalizacoes[[#This Row],[Func_Copergas]])</f>
        <v>Paulo André de Oliveira</v>
      </c>
    </row>
    <row r="371" spans="1:7" hidden="1" x14ac:dyDescent="0.2">
      <c r="A371">
        <f>IF(Fiscalizacoes[[#This Row],[ID_FISC]]="","",Fiscalizacoes[[#This Row],[ID_FISC]])</f>
        <v>2024370</v>
      </c>
      <c r="B371" t="str">
        <f>IF(Fiscalizacoes[[#This Row],[Usuário]]="","",Fiscalizacoes[[#This Row],[Usuário]])</f>
        <v>CONDOMÍNIO PRESERVAR – CR</v>
      </c>
      <c r="C37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1" s="87">
        <f>IF(Fiscalizacoes[[#This Row],[Data]]="","",Fiscalizacoes[[#This Row],[Data]])</f>
        <v>45429</v>
      </c>
      <c r="E371" t="str">
        <f>IF(Fiscalizacoes[[#This Row],[Mes_relatorio]]="","",Fiscalizacoes[[#This Row],[Mes_relatorio]])</f>
        <v>05/2024</v>
      </c>
      <c r="F371" t="str">
        <f>IF(Fiscalizacoes[[#This Row],[Func_ARPE]]="","",Fiscalizacoes[[#This Row],[Func_ARPE]])</f>
        <v>Argemiro / João</v>
      </c>
      <c r="G371" t="str">
        <f>IF(Fiscalizacoes[[#This Row],[Func_Copergas]]="","",Fiscalizacoes[[#This Row],[Func_Copergas]])</f>
        <v>Paulo André de Oliveira</v>
      </c>
    </row>
    <row r="372" spans="1:7" hidden="1" x14ac:dyDescent="0.2">
      <c r="A372">
        <f>IF(Fiscalizacoes[[#This Row],[ID_FISC]]="","",Fiscalizacoes[[#This Row],[ID_FISC]])</f>
        <v>2024371</v>
      </c>
      <c r="B372" t="str">
        <f>IF(Fiscalizacoes[[#This Row],[Usuário]]="","",Fiscalizacoes[[#This Row],[Usuário]])</f>
        <v>CONDOMÍNIO PRESERVAR – SALÃO DE FESTAS</v>
      </c>
      <c r="C37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2" s="87">
        <f>IF(Fiscalizacoes[[#This Row],[Data]]="","",Fiscalizacoes[[#This Row],[Data]])</f>
        <v>45429</v>
      </c>
      <c r="E372" t="str">
        <f>IF(Fiscalizacoes[[#This Row],[Mes_relatorio]]="","",Fiscalizacoes[[#This Row],[Mes_relatorio]])</f>
        <v>05/2024</v>
      </c>
      <c r="F372" t="str">
        <f>IF(Fiscalizacoes[[#This Row],[Func_ARPE]]="","",Fiscalizacoes[[#This Row],[Func_ARPE]])</f>
        <v>Argemiro / João</v>
      </c>
      <c r="G372" t="str">
        <f>IF(Fiscalizacoes[[#This Row],[Func_Copergas]]="","",Fiscalizacoes[[#This Row],[Func_Copergas]])</f>
        <v>Paulo André de Oliveira</v>
      </c>
    </row>
    <row r="373" spans="1:7" hidden="1" x14ac:dyDescent="0.2">
      <c r="A373">
        <f>IF(Fiscalizacoes[[#This Row],[ID_FISC]]="","",Fiscalizacoes[[#This Row],[ID_FISC]])</f>
        <v>2024372</v>
      </c>
      <c r="B373" t="str">
        <f>IF(Fiscalizacoes[[#This Row],[Usuário]]="","",Fiscalizacoes[[#This Row],[Usuário]])</f>
        <v>CONDOMÍNIO PRESERVAR – BLOCO 32</v>
      </c>
      <c r="C37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3" s="87">
        <f>IF(Fiscalizacoes[[#This Row],[Data]]="","",Fiscalizacoes[[#This Row],[Data]])</f>
        <v>45429</v>
      </c>
      <c r="E373" t="str">
        <f>IF(Fiscalizacoes[[#This Row],[Mes_relatorio]]="","",Fiscalizacoes[[#This Row],[Mes_relatorio]])</f>
        <v>05/2024</v>
      </c>
      <c r="F373" t="str">
        <f>IF(Fiscalizacoes[[#This Row],[Func_ARPE]]="","",Fiscalizacoes[[#This Row],[Func_ARPE]])</f>
        <v>Argemiro / João</v>
      </c>
      <c r="G373" t="str">
        <f>IF(Fiscalizacoes[[#This Row],[Func_Copergas]]="","",Fiscalizacoes[[#This Row],[Func_Copergas]])</f>
        <v>Paulo André de Oliveira</v>
      </c>
    </row>
    <row r="374" spans="1:7" hidden="1" x14ac:dyDescent="0.2">
      <c r="A374">
        <f>IF(Fiscalizacoes[[#This Row],[ID_FISC]]="","",Fiscalizacoes[[#This Row],[ID_FISC]])</f>
        <v>2024373</v>
      </c>
      <c r="B374" t="str">
        <f>IF(Fiscalizacoes[[#This Row],[Usuário]]="","",Fiscalizacoes[[#This Row],[Usuário]])</f>
        <v>CONDOMÍNIO PRESERVAR – BLOCO 30</v>
      </c>
      <c r="C37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4" s="87">
        <f>IF(Fiscalizacoes[[#This Row],[Data]]="","",Fiscalizacoes[[#This Row],[Data]])</f>
        <v>45429</v>
      </c>
      <c r="E374" t="str">
        <f>IF(Fiscalizacoes[[#This Row],[Mes_relatorio]]="","",Fiscalizacoes[[#This Row],[Mes_relatorio]])</f>
        <v>05/2024</v>
      </c>
      <c r="F374" t="str">
        <f>IF(Fiscalizacoes[[#This Row],[Func_ARPE]]="","",Fiscalizacoes[[#This Row],[Func_ARPE]])</f>
        <v>Argemiro / João</v>
      </c>
      <c r="G374" t="str">
        <f>IF(Fiscalizacoes[[#This Row],[Func_Copergas]]="","",Fiscalizacoes[[#This Row],[Func_Copergas]])</f>
        <v>Paulo André de Oliveira</v>
      </c>
    </row>
    <row r="375" spans="1:7" hidden="1" x14ac:dyDescent="0.2">
      <c r="A375">
        <f>IF(Fiscalizacoes[[#This Row],[ID_FISC]]="","",Fiscalizacoes[[#This Row],[ID_FISC]])</f>
        <v>2024374</v>
      </c>
      <c r="B375" t="str">
        <f>IF(Fiscalizacoes[[#This Row],[Usuário]]="","",Fiscalizacoes[[#This Row],[Usuário]])</f>
        <v>CONDOMÍNIO PRESERVAR – BLOCO 31</v>
      </c>
      <c r="C37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5" s="87">
        <f>IF(Fiscalizacoes[[#This Row],[Data]]="","",Fiscalizacoes[[#This Row],[Data]])</f>
        <v>45429</v>
      </c>
      <c r="E375" t="str">
        <f>IF(Fiscalizacoes[[#This Row],[Mes_relatorio]]="","",Fiscalizacoes[[#This Row],[Mes_relatorio]])</f>
        <v>05/2024</v>
      </c>
      <c r="F375" t="str">
        <f>IF(Fiscalizacoes[[#This Row],[Func_ARPE]]="","",Fiscalizacoes[[#This Row],[Func_ARPE]])</f>
        <v>Argemiro / João</v>
      </c>
      <c r="G375" t="str">
        <f>IF(Fiscalizacoes[[#This Row],[Func_Copergas]]="","",Fiscalizacoes[[#This Row],[Func_Copergas]])</f>
        <v>Paulo André de Oliveira</v>
      </c>
    </row>
    <row r="376" spans="1:7" hidden="1" x14ac:dyDescent="0.2">
      <c r="A376">
        <f>IF(Fiscalizacoes[[#This Row],[ID_FISC]]="","",Fiscalizacoes[[#This Row],[ID_FISC]])</f>
        <v>2024375</v>
      </c>
      <c r="B376" t="str">
        <f>IF(Fiscalizacoes[[#This Row],[Usuário]]="","",Fiscalizacoes[[#This Row],[Usuário]])</f>
        <v>CONDOMÍNIO PRESERVAR – BLOCO 29</v>
      </c>
      <c r="C37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6" s="87">
        <f>IF(Fiscalizacoes[[#This Row],[Data]]="","",Fiscalizacoes[[#This Row],[Data]])</f>
        <v>45429</v>
      </c>
      <c r="E376" t="str">
        <f>IF(Fiscalizacoes[[#This Row],[Mes_relatorio]]="","",Fiscalizacoes[[#This Row],[Mes_relatorio]])</f>
        <v>05/2024</v>
      </c>
      <c r="F376" t="str">
        <f>IF(Fiscalizacoes[[#This Row],[Func_ARPE]]="","",Fiscalizacoes[[#This Row],[Func_ARPE]])</f>
        <v>Argemiro / João</v>
      </c>
      <c r="G376" t="str">
        <f>IF(Fiscalizacoes[[#This Row],[Func_Copergas]]="","",Fiscalizacoes[[#This Row],[Func_Copergas]])</f>
        <v>Paulo André de Oliveira</v>
      </c>
    </row>
    <row r="377" spans="1:7" hidden="1" x14ac:dyDescent="0.2">
      <c r="A377">
        <f>IF(Fiscalizacoes[[#This Row],[ID_FISC]]="","",Fiscalizacoes[[#This Row],[ID_FISC]])</f>
        <v>2024376</v>
      </c>
      <c r="B377" t="str">
        <f>IF(Fiscalizacoes[[#This Row],[Usuário]]="","",Fiscalizacoes[[#This Row],[Usuário]])</f>
        <v>CONDOMÍNIO PRESERVAR – BLOCO 27</v>
      </c>
      <c r="C37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7" s="87">
        <f>IF(Fiscalizacoes[[#This Row],[Data]]="","",Fiscalizacoes[[#This Row],[Data]])</f>
        <v>45429</v>
      </c>
      <c r="E377" t="str">
        <f>IF(Fiscalizacoes[[#This Row],[Mes_relatorio]]="","",Fiscalizacoes[[#This Row],[Mes_relatorio]])</f>
        <v>05/2024</v>
      </c>
      <c r="F377" t="str">
        <f>IF(Fiscalizacoes[[#This Row],[Func_ARPE]]="","",Fiscalizacoes[[#This Row],[Func_ARPE]])</f>
        <v>Argemiro / João</v>
      </c>
      <c r="G377" t="str">
        <f>IF(Fiscalizacoes[[#This Row],[Func_Copergas]]="","",Fiscalizacoes[[#This Row],[Func_Copergas]])</f>
        <v>Paulo André de Oliveira</v>
      </c>
    </row>
    <row r="378" spans="1:7" hidden="1" x14ac:dyDescent="0.2">
      <c r="A378">
        <f>IF(Fiscalizacoes[[#This Row],[ID_FISC]]="","",Fiscalizacoes[[#This Row],[ID_FISC]])</f>
        <v>2024377</v>
      </c>
      <c r="B378" t="str">
        <f>IF(Fiscalizacoes[[#This Row],[Usuário]]="","",Fiscalizacoes[[#This Row],[Usuário]])</f>
        <v>CONDOMÍNIO PRESERVAR – BLOCO 28</v>
      </c>
      <c r="C37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8" s="87">
        <f>IF(Fiscalizacoes[[#This Row],[Data]]="","",Fiscalizacoes[[#This Row],[Data]])</f>
        <v>45429</v>
      </c>
      <c r="E378" t="str">
        <f>IF(Fiscalizacoes[[#This Row],[Mes_relatorio]]="","",Fiscalizacoes[[#This Row],[Mes_relatorio]])</f>
        <v>05/2024</v>
      </c>
      <c r="F378" t="str">
        <f>IF(Fiscalizacoes[[#This Row],[Func_ARPE]]="","",Fiscalizacoes[[#This Row],[Func_ARPE]])</f>
        <v>Argemiro / João</v>
      </c>
      <c r="G378" t="str">
        <f>IF(Fiscalizacoes[[#This Row],[Func_Copergas]]="","",Fiscalizacoes[[#This Row],[Func_Copergas]])</f>
        <v>Paulo André de Oliveira</v>
      </c>
    </row>
    <row r="379" spans="1:7" hidden="1" x14ac:dyDescent="0.2">
      <c r="A379">
        <f>IF(Fiscalizacoes[[#This Row],[ID_FISC]]="","",Fiscalizacoes[[#This Row],[ID_FISC]])</f>
        <v>2024378</v>
      </c>
      <c r="B379" t="str">
        <f>IF(Fiscalizacoes[[#This Row],[Usuário]]="","",Fiscalizacoes[[#This Row],[Usuário]])</f>
        <v>CONDOMÍNIO PRESERVAR – BLOCO 26</v>
      </c>
      <c r="C37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79" s="87">
        <f>IF(Fiscalizacoes[[#This Row],[Data]]="","",Fiscalizacoes[[#This Row],[Data]])</f>
        <v>45429</v>
      </c>
      <c r="E379" t="str">
        <f>IF(Fiscalizacoes[[#This Row],[Mes_relatorio]]="","",Fiscalizacoes[[#This Row],[Mes_relatorio]])</f>
        <v>05/2024</v>
      </c>
      <c r="F379" t="str">
        <f>IF(Fiscalizacoes[[#This Row],[Func_ARPE]]="","",Fiscalizacoes[[#This Row],[Func_ARPE]])</f>
        <v>Argemiro / João</v>
      </c>
      <c r="G379" t="str">
        <f>IF(Fiscalizacoes[[#This Row],[Func_Copergas]]="","",Fiscalizacoes[[#This Row],[Func_Copergas]])</f>
        <v>Paulo André de Oliveira</v>
      </c>
    </row>
    <row r="380" spans="1:7" hidden="1" x14ac:dyDescent="0.2">
      <c r="A380">
        <f>IF(Fiscalizacoes[[#This Row],[ID_FISC]]="","",Fiscalizacoes[[#This Row],[ID_FISC]])</f>
        <v>2024379</v>
      </c>
      <c r="B380" t="str">
        <f>IF(Fiscalizacoes[[#This Row],[Usuário]]="","",Fiscalizacoes[[#This Row],[Usuário]])</f>
        <v>CONDOMÍNIO PRESERVAR – BLOCO 25</v>
      </c>
      <c r="C38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0" s="87">
        <f>IF(Fiscalizacoes[[#This Row],[Data]]="","",Fiscalizacoes[[#This Row],[Data]])</f>
        <v>45429</v>
      </c>
      <c r="E380" t="str">
        <f>IF(Fiscalizacoes[[#This Row],[Mes_relatorio]]="","",Fiscalizacoes[[#This Row],[Mes_relatorio]])</f>
        <v>05/2024</v>
      </c>
      <c r="F380" t="str">
        <f>IF(Fiscalizacoes[[#This Row],[Func_ARPE]]="","",Fiscalizacoes[[#This Row],[Func_ARPE]])</f>
        <v>Argemiro / João</v>
      </c>
      <c r="G380" t="str">
        <f>IF(Fiscalizacoes[[#This Row],[Func_Copergas]]="","",Fiscalizacoes[[#This Row],[Func_Copergas]])</f>
        <v>Paulo André de Oliveira</v>
      </c>
    </row>
    <row r="381" spans="1:7" hidden="1" x14ac:dyDescent="0.2">
      <c r="A381">
        <f>IF(Fiscalizacoes[[#This Row],[ID_FISC]]="","",Fiscalizacoes[[#This Row],[ID_FISC]])</f>
        <v>2024380</v>
      </c>
      <c r="B381" t="str">
        <f>IF(Fiscalizacoes[[#This Row],[Usuário]]="","",Fiscalizacoes[[#This Row],[Usuário]])</f>
        <v>CONDOMÍNIO PRESERVAR – BLOCO 23</v>
      </c>
      <c r="C38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1" s="87">
        <f>IF(Fiscalizacoes[[#This Row],[Data]]="","",Fiscalizacoes[[#This Row],[Data]])</f>
        <v>45429</v>
      </c>
      <c r="E381" t="str">
        <f>IF(Fiscalizacoes[[#This Row],[Mes_relatorio]]="","",Fiscalizacoes[[#This Row],[Mes_relatorio]])</f>
        <v>05/2024</v>
      </c>
      <c r="F381" t="str">
        <f>IF(Fiscalizacoes[[#This Row],[Func_ARPE]]="","",Fiscalizacoes[[#This Row],[Func_ARPE]])</f>
        <v>Argemiro / João</v>
      </c>
      <c r="G381" t="str">
        <f>IF(Fiscalizacoes[[#This Row],[Func_Copergas]]="","",Fiscalizacoes[[#This Row],[Func_Copergas]])</f>
        <v>Paulo André de Oliveira</v>
      </c>
    </row>
    <row r="382" spans="1:7" hidden="1" x14ac:dyDescent="0.2">
      <c r="A382">
        <f>IF(Fiscalizacoes[[#This Row],[ID_FISC]]="","",Fiscalizacoes[[#This Row],[ID_FISC]])</f>
        <v>2024381</v>
      </c>
      <c r="B382" t="str">
        <f>IF(Fiscalizacoes[[#This Row],[Usuário]]="","",Fiscalizacoes[[#This Row],[Usuário]])</f>
        <v>CONDOMÍNIO PRESERVAR – BLOCO 24</v>
      </c>
      <c r="C38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2" s="87">
        <f>IF(Fiscalizacoes[[#This Row],[Data]]="","",Fiscalizacoes[[#This Row],[Data]])</f>
        <v>45429</v>
      </c>
      <c r="E382" t="str">
        <f>IF(Fiscalizacoes[[#This Row],[Mes_relatorio]]="","",Fiscalizacoes[[#This Row],[Mes_relatorio]])</f>
        <v>05/2024</v>
      </c>
      <c r="F382" t="str">
        <f>IF(Fiscalizacoes[[#This Row],[Func_ARPE]]="","",Fiscalizacoes[[#This Row],[Func_ARPE]])</f>
        <v>Argemiro / João</v>
      </c>
      <c r="G382" t="str">
        <f>IF(Fiscalizacoes[[#This Row],[Func_Copergas]]="","",Fiscalizacoes[[#This Row],[Func_Copergas]])</f>
        <v>Paulo André de Oliveira</v>
      </c>
    </row>
    <row r="383" spans="1:7" hidden="1" x14ac:dyDescent="0.2">
      <c r="A383">
        <f>IF(Fiscalizacoes[[#This Row],[ID_FISC]]="","",Fiscalizacoes[[#This Row],[ID_FISC]])</f>
        <v>2024382</v>
      </c>
      <c r="B383" t="str">
        <f>IF(Fiscalizacoes[[#This Row],[Usuário]]="","",Fiscalizacoes[[#This Row],[Usuário]])</f>
        <v>CONDOMÍNIO PRESERVAR – BLOCO 22</v>
      </c>
      <c r="C38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3" s="87">
        <f>IF(Fiscalizacoes[[#This Row],[Data]]="","",Fiscalizacoes[[#This Row],[Data]])</f>
        <v>45429</v>
      </c>
      <c r="E383" t="str">
        <f>IF(Fiscalizacoes[[#This Row],[Mes_relatorio]]="","",Fiscalizacoes[[#This Row],[Mes_relatorio]])</f>
        <v>05/2024</v>
      </c>
      <c r="F383" t="str">
        <f>IF(Fiscalizacoes[[#This Row],[Func_ARPE]]="","",Fiscalizacoes[[#This Row],[Func_ARPE]])</f>
        <v>Argemiro / João</v>
      </c>
      <c r="G383" t="str">
        <f>IF(Fiscalizacoes[[#This Row],[Func_Copergas]]="","",Fiscalizacoes[[#This Row],[Func_Copergas]])</f>
        <v>Paulo André de Oliveira</v>
      </c>
    </row>
    <row r="384" spans="1:7" hidden="1" x14ac:dyDescent="0.2">
      <c r="A384">
        <f>IF(Fiscalizacoes[[#This Row],[ID_FISC]]="","",Fiscalizacoes[[#This Row],[ID_FISC]])</f>
        <v>2024383</v>
      </c>
      <c r="B384" t="str">
        <f>IF(Fiscalizacoes[[#This Row],[Usuário]]="","",Fiscalizacoes[[#This Row],[Usuário]])</f>
        <v>CONDOMÍNIO PRESERVAR – BLOCO 21</v>
      </c>
      <c r="C38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4" s="87">
        <f>IF(Fiscalizacoes[[#This Row],[Data]]="","",Fiscalizacoes[[#This Row],[Data]])</f>
        <v>45429</v>
      </c>
      <c r="E384" t="str">
        <f>IF(Fiscalizacoes[[#This Row],[Mes_relatorio]]="","",Fiscalizacoes[[#This Row],[Mes_relatorio]])</f>
        <v>05/2024</v>
      </c>
      <c r="F384" t="str">
        <f>IF(Fiscalizacoes[[#This Row],[Func_ARPE]]="","",Fiscalizacoes[[#This Row],[Func_ARPE]])</f>
        <v>Argemiro / João</v>
      </c>
      <c r="G384" t="str">
        <f>IF(Fiscalizacoes[[#This Row],[Func_Copergas]]="","",Fiscalizacoes[[#This Row],[Func_Copergas]])</f>
        <v>Paulo André de Oliveira</v>
      </c>
    </row>
    <row r="385" spans="1:7" hidden="1" x14ac:dyDescent="0.2">
      <c r="A385">
        <f>IF(Fiscalizacoes[[#This Row],[ID_FISC]]="","",Fiscalizacoes[[#This Row],[ID_FISC]])</f>
        <v>2024384</v>
      </c>
      <c r="B385" t="str">
        <f>IF(Fiscalizacoes[[#This Row],[Usuário]]="","",Fiscalizacoes[[#This Row],[Usuário]])</f>
        <v>CONDOMÍNIO PRESERVAR – BLOCO 20</v>
      </c>
      <c r="C38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5" s="87">
        <f>IF(Fiscalizacoes[[#This Row],[Data]]="","",Fiscalizacoes[[#This Row],[Data]])</f>
        <v>45429</v>
      </c>
      <c r="E385" t="str">
        <f>IF(Fiscalizacoes[[#This Row],[Mes_relatorio]]="","",Fiscalizacoes[[#This Row],[Mes_relatorio]])</f>
        <v>05/2024</v>
      </c>
      <c r="F385" t="str">
        <f>IF(Fiscalizacoes[[#This Row],[Func_ARPE]]="","",Fiscalizacoes[[#This Row],[Func_ARPE]])</f>
        <v>Argemiro / João</v>
      </c>
      <c r="G385" t="str">
        <f>IF(Fiscalizacoes[[#This Row],[Func_Copergas]]="","",Fiscalizacoes[[#This Row],[Func_Copergas]])</f>
        <v>Paulo André de Oliveira</v>
      </c>
    </row>
    <row r="386" spans="1:7" hidden="1" x14ac:dyDescent="0.2">
      <c r="A386">
        <f>IF(Fiscalizacoes[[#This Row],[ID_FISC]]="","",Fiscalizacoes[[#This Row],[ID_FISC]])</f>
        <v>2024385</v>
      </c>
      <c r="B386" t="str">
        <f>IF(Fiscalizacoes[[#This Row],[Usuário]]="","",Fiscalizacoes[[#This Row],[Usuário]])</f>
        <v>CONDOMÍNIO PRESERVAR – BLOCO 19</v>
      </c>
      <c r="C38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6" s="87">
        <f>IF(Fiscalizacoes[[#This Row],[Data]]="","",Fiscalizacoes[[#This Row],[Data]])</f>
        <v>45429</v>
      </c>
      <c r="E386" t="str">
        <f>IF(Fiscalizacoes[[#This Row],[Mes_relatorio]]="","",Fiscalizacoes[[#This Row],[Mes_relatorio]])</f>
        <v>05/2024</v>
      </c>
      <c r="F386" t="str">
        <f>IF(Fiscalizacoes[[#This Row],[Func_ARPE]]="","",Fiscalizacoes[[#This Row],[Func_ARPE]])</f>
        <v>Argemiro / João</v>
      </c>
      <c r="G386" t="str">
        <f>IF(Fiscalizacoes[[#This Row],[Func_Copergas]]="","",Fiscalizacoes[[#This Row],[Func_Copergas]])</f>
        <v>Paulo André de Oliveira</v>
      </c>
    </row>
    <row r="387" spans="1:7" hidden="1" x14ac:dyDescent="0.2">
      <c r="A387">
        <f>IF(Fiscalizacoes[[#This Row],[ID_FISC]]="","",Fiscalizacoes[[#This Row],[ID_FISC]])</f>
        <v>2024386</v>
      </c>
      <c r="B387" t="str">
        <f>IF(Fiscalizacoes[[#This Row],[Usuário]]="","",Fiscalizacoes[[#This Row],[Usuário]])</f>
        <v>CONDOMÍNIO PRESERVAR – BLOCO 18</v>
      </c>
      <c r="C38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7" s="87">
        <f>IF(Fiscalizacoes[[#This Row],[Data]]="","",Fiscalizacoes[[#This Row],[Data]])</f>
        <v>45429</v>
      </c>
      <c r="E387" t="str">
        <f>IF(Fiscalizacoes[[#This Row],[Mes_relatorio]]="","",Fiscalizacoes[[#This Row],[Mes_relatorio]])</f>
        <v>05/2024</v>
      </c>
      <c r="F387" t="str">
        <f>IF(Fiscalizacoes[[#This Row],[Func_ARPE]]="","",Fiscalizacoes[[#This Row],[Func_ARPE]])</f>
        <v>Argemiro / João</v>
      </c>
      <c r="G387" t="str">
        <f>IF(Fiscalizacoes[[#This Row],[Func_Copergas]]="","",Fiscalizacoes[[#This Row],[Func_Copergas]])</f>
        <v>Paulo André de Oliveira</v>
      </c>
    </row>
    <row r="388" spans="1:7" hidden="1" x14ac:dyDescent="0.2">
      <c r="A388">
        <f>IF(Fiscalizacoes[[#This Row],[ID_FISC]]="","",Fiscalizacoes[[#This Row],[ID_FISC]])</f>
        <v>2024387</v>
      </c>
      <c r="B388" t="str">
        <f>IF(Fiscalizacoes[[#This Row],[Usuário]]="","",Fiscalizacoes[[#This Row],[Usuário]])</f>
        <v>CONDOMÍNIO PRESERVAR – BLOCO 17</v>
      </c>
      <c r="C38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8" s="87">
        <f>IF(Fiscalizacoes[[#This Row],[Data]]="","",Fiscalizacoes[[#This Row],[Data]])</f>
        <v>45429</v>
      </c>
      <c r="E388" t="str">
        <f>IF(Fiscalizacoes[[#This Row],[Mes_relatorio]]="","",Fiscalizacoes[[#This Row],[Mes_relatorio]])</f>
        <v>05/2024</v>
      </c>
      <c r="F388" t="str">
        <f>IF(Fiscalizacoes[[#This Row],[Func_ARPE]]="","",Fiscalizacoes[[#This Row],[Func_ARPE]])</f>
        <v>Argemiro / João</v>
      </c>
      <c r="G388" t="str">
        <f>IF(Fiscalizacoes[[#This Row],[Func_Copergas]]="","",Fiscalizacoes[[#This Row],[Func_Copergas]])</f>
        <v>Paulo André de Oliveira</v>
      </c>
    </row>
    <row r="389" spans="1:7" hidden="1" x14ac:dyDescent="0.2">
      <c r="A389">
        <f>IF(Fiscalizacoes[[#This Row],[ID_FISC]]="","",Fiscalizacoes[[#This Row],[ID_FISC]])</f>
        <v>2024388</v>
      </c>
      <c r="B389" t="str">
        <f>IF(Fiscalizacoes[[#This Row],[Usuário]]="","",Fiscalizacoes[[#This Row],[Usuário]])</f>
        <v>CONDOMÍNIO PRESERVAR – BLOCO 16</v>
      </c>
      <c r="C38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89" s="87">
        <f>IF(Fiscalizacoes[[#This Row],[Data]]="","",Fiscalizacoes[[#This Row],[Data]])</f>
        <v>45429</v>
      </c>
      <c r="E389" t="str">
        <f>IF(Fiscalizacoes[[#This Row],[Mes_relatorio]]="","",Fiscalizacoes[[#This Row],[Mes_relatorio]])</f>
        <v>05/2024</v>
      </c>
      <c r="F389" t="str">
        <f>IF(Fiscalizacoes[[#This Row],[Func_ARPE]]="","",Fiscalizacoes[[#This Row],[Func_ARPE]])</f>
        <v>Argemiro / João</v>
      </c>
      <c r="G389" t="str">
        <f>IF(Fiscalizacoes[[#This Row],[Func_Copergas]]="","",Fiscalizacoes[[#This Row],[Func_Copergas]])</f>
        <v>Paulo André de Oliveira</v>
      </c>
    </row>
    <row r="390" spans="1:7" hidden="1" x14ac:dyDescent="0.2">
      <c r="A390">
        <f>IF(Fiscalizacoes[[#This Row],[ID_FISC]]="","",Fiscalizacoes[[#This Row],[ID_FISC]])</f>
        <v>2024389</v>
      </c>
      <c r="B390" t="str">
        <f>IF(Fiscalizacoes[[#This Row],[Usuário]]="","",Fiscalizacoes[[#This Row],[Usuário]])</f>
        <v>CONDOMÍNIO PRESERVAR – BLOCO 15</v>
      </c>
      <c r="C39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0" s="87">
        <f>IF(Fiscalizacoes[[#This Row],[Data]]="","",Fiscalizacoes[[#This Row],[Data]])</f>
        <v>45429</v>
      </c>
      <c r="E390" t="str">
        <f>IF(Fiscalizacoes[[#This Row],[Mes_relatorio]]="","",Fiscalizacoes[[#This Row],[Mes_relatorio]])</f>
        <v>05/2024</v>
      </c>
      <c r="F390" t="str">
        <f>IF(Fiscalizacoes[[#This Row],[Func_ARPE]]="","",Fiscalizacoes[[#This Row],[Func_ARPE]])</f>
        <v>Argemiro / João</v>
      </c>
      <c r="G390" t="str">
        <f>IF(Fiscalizacoes[[#This Row],[Func_Copergas]]="","",Fiscalizacoes[[#This Row],[Func_Copergas]])</f>
        <v>Paulo André de Oliveira</v>
      </c>
    </row>
    <row r="391" spans="1:7" hidden="1" x14ac:dyDescent="0.2">
      <c r="A391">
        <f>IF(Fiscalizacoes[[#This Row],[ID_FISC]]="","",Fiscalizacoes[[#This Row],[ID_FISC]])</f>
        <v>2024390</v>
      </c>
      <c r="B391" t="str">
        <f>IF(Fiscalizacoes[[#This Row],[Usuário]]="","",Fiscalizacoes[[#This Row],[Usuário]])</f>
        <v>CONDOMÍNIO PRESERVAR – BLOCO 11</v>
      </c>
      <c r="C39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1" s="87">
        <f>IF(Fiscalizacoes[[#This Row],[Data]]="","",Fiscalizacoes[[#This Row],[Data]])</f>
        <v>45429</v>
      </c>
      <c r="E391" t="str">
        <f>IF(Fiscalizacoes[[#This Row],[Mes_relatorio]]="","",Fiscalizacoes[[#This Row],[Mes_relatorio]])</f>
        <v>05/2024</v>
      </c>
      <c r="F391" t="str">
        <f>IF(Fiscalizacoes[[#This Row],[Func_ARPE]]="","",Fiscalizacoes[[#This Row],[Func_ARPE]])</f>
        <v>Argemiro / João</v>
      </c>
      <c r="G391" t="str">
        <f>IF(Fiscalizacoes[[#This Row],[Func_Copergas]]="","",Fiscalizacoes[[#This Row],[Func_Copergas]])</f>
        <v>Paulo André de Oliveira</v>
      </c>
    </row>
    <row r="392" spans="1:7" hidden="1" x14ac:dyDescent="0.2">
      <c r="A392">
        <f>IF(Fiscalizacoes[[#This Row],[ID_FISC]]="","",Fiscalizacoes[[#This Row],[ID_FISC]])</f>
        <v>2024391</v>
      </c>
      <c r="B392" t="str">
        <f>IF(Fiscalizacoes[[#This Row],[Usuário]]="","",Fiscalizacoes[[#This Row],[Usuário]])</f>
        <v>CONDOMÍNIO PRESERVAR – BLOCO 07</v>
      </c>
      <c r="C39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2" s="87">
        <f>IF(Fiscalizacoes[[#This Row],[Data]]="","",Fiscalizacoes[[#This Row],[Data]])</f>
        <v>45429</v>
      </c>
      <c r="E392" t="str">
        <f>IF(Fiscalizacoes[[#This Row],[Mes_relatorio]]="","",Fiscalizacoes[[#This Row],[Mes_relatorio]])</f>
        <v>05/2024</v>
      </c>
      <c r="F392" t="str">
        <f>IF(Fiscalizacoes[[#This Row],[Func_ARPE]]="","",Fiscalizacoes[[#This Row],[Func_ARPE]])</f>
        <v>Argemiro / João</v>
      </c>
      <c r="G392" t="str">
        <f>IF(Fiscalizacoes[[#This Row],[Func_Copergas]]="","",Fiscalizacoes[[#This Row],[Func_Copergas]])</f>
        <v>Paulo André de Oliveira</v>
      </c>
    </row>
    <row r="393" spans="1:7" hidden="1" x14ac:dyDescent="0.2">
      <c r="A393">
        <f>IF(Fiscalizacoes[[#This Row],[ID_FISC]]="","",Fiscalizacoes[[#This Row],[ID_FISC]])</f>
        <v>2024392</v>
      </c>
      <c r="B393" t="str">
        <f>IF(Fiscalizacoes[[#This Row],[Usuário]]="","",Fiscalizacoes[[#This Row],[Usuário]])</f>
        <v>CONDOMÍNIO PRESERVAR – BLOCO 12</v>
      </c>
      <c r="C39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3" s="87">
        <f>IF(Fiscalizacoes[[#This Row],[Data]]="","",Fiscalizacoes[[#This Row],[Data]])</f>
        <v>45429</v>
      </c>
      <c r="E393" t="str">
        <f>IF(Fiscalizacoes[[#This Row],[Mes_relatorio]]="","",Fiscalizacoes[[#This Row],[Mes_relatorio]])</f>
        <v>05/2024</v>
      </c>
      <c r="F393" t="str">
        <f>IF(Fiscalizacoes[[#This Row],[Func_ARPE]]="","",Fiscalizacoes[[#This Row],[Func_ARPE]])</f>
        <v>Argemiro / João</v>
      </c>
      <c r="G393" t="str">
        <f>IF(Fiscalizacoes[[#This Row],[Func_Copergas]]="","",Fiscalizacoes[[#This Row],[Func_Copergas]])</f>
        <v>Paulo André de Oliveira</v>
      </c>
    </row>
    <row r="394" spans="1:7" hidden="1" x14ac:dyDescent="0.2">
      <c r="A394">
        <f>IF(Fiscalizacoes[[#This Row],[ID_FISC]]="","",Fiscalizacoes[[#This Row],[ID_FISC]])</f>
        <v>2024393</v>
      </c>
      <c r="B394" t="str">
        <f>IF(Fiscalizacoes[[#This Row],[Usuário]]="","",Fiscalizacoes[[#This Row],[Usuário]])</f>
        <v>CONDOMÍNIO PRESERVAR – BLOCO 13</v>
      </c>
      <c r="C39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4" s="87">
        <f>IF(Fiscalizacoes[[#This Row],[Data]]="","",Fiscalizacoes[[#This Row],[Data]])</f>
        <v>45429</v>
      </c>
      <c r="E394" t="str">
        <f>IF(Fiscalizacoes[[#This Row],[Mes_relatorio]]="","",Fiscalizacoes[[#This Row],[Mes_relatorio]])</f>
        <v>05/2024</v>
      </c>
      <c r="F394" t="str">
        <f>IF(Fiscalizacoes[[#This Row],[Func_ARPE]]="","",Fiscalizacoes[[#This Row],[Func_ARPE]])</f>
        <v>Argemiro / João</v>
      </c>
      <c r="G394" t="str">
        <f>IF(Fiscalizacoes[[#This Row],[Func_Copergas]]="","",Fiscalizacoes[[#This Row],[Func_Copergas]])</f>
        <v>Paulo André de Oliveira</v>
      </c>
    </row>
    <row r="395" spans="1:7" hidden="1" x14ac:dyDescent="0.2">
      <c r="A395">
        <f>IF(Fiscalizacoes[[#This Row],[ID_FISC]]="","",Fiscalizacoes[[#This Row],[ID_FISC]])</f>
        <v>2024394</v>
      </c>
      <c r="B395" t="str">
        <f>IF(Fiscalizacoes[[#This Row],[Usuário]]="","",Fiscalizacoes[[#This Row],[Usuário]])</f>
        <v>CONDOMÍNIO PRESERVAR – BLOCO 08</v>
      </c>
      <c r="C39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5" s="87">
        <f>IF(Fiscalizacoes[[#This Row],[Data]]="","",Fiscalizacoes[[#This Row],[Data]])</f>
        <v>45429</v>
      </c>
      <c r="E395" t="str">
        <f>IF(Fiscalizacoes[[#This Row],[Mes_relatorio]]="","",Fiscalizacoes[[#This Row],[Mes_relatorio]])</f>
        <v>05/2024</v>
      </c>
      <c r="F395" t="str">
        <f>IF(Fiscalizacoes[[#This Row],[Func_ARPE]]="","",Fiscalizacoes[[#This Row],[Func_ARPE]])</f>
        <v>Argemiro / João</v>
      </c>
      <c r="G395" t="str">
        <f>IF(Fiscalizacoes[[#This Row],[Func_Copergas]]="","",Fiscalizacoes[[#This Row],[Func_Copergas]])</f>
        <v>Paulo André de Oliveira</v>
      </c>
    </row>
    <row r="396" spans="1:7" hidden="1" x14ac:dyDescent="0.2">
      <c r="A396">
        <f>IF(Fiscalizacoes[[#This Row],[ID_FISC]]="","",Fiscalizacoes[[#This Row],[ID_FISC]])</f>
        <v>2024395</v>
      </c>
      <c r="B396" t="str">
        <f>IF(Fiscalizacoes[[#This Row],[Usuário]]="","",Fiscalizacoes[[#This Row],[Usuário]])</f>
        <v>CONDOMÍNIO PRESERVAR – BLOCO 09</v>
      </c>
      <c r="C39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6" s="87">
        <f>IF(Fiscalizacoes[[#This Row],[Data]]="","",Fiscalizacoes[[#This Row],[Data]])</f>
        <v>45429</v>
      </c>
      <c r="E396" t="str">
        <f>IF(Fiscalizacoes[[#This Row],[Mes_relatorio]]="","",Fiscalizacoes[[#This Row],[Mes_relatorio]])</f>
        <v>05/2024</v>
      </c>
      <c r="F396" t="str">
        <f>IF(Fiscalizacoes[[#This Row],[Func_ARPE]]="","",Fiscalizacoes[[#This Row],[Func_ARPE]])</f>
        <v>Argemiro / João</v>
      </c>
      <c r="G396" t="str">
        <f>IF(Fiscalizacoes[[#This Row],[Func_Copergas]]="","",Fiscalizacoes[[#This Row],[Func_Copergas]])</f>
        <v>Paulo André de Oliveira</v>
      </c>
    </row>
    <row r="397" spans="1:7" hidden="1" x14ac:dyDescent="0.2">
      <c r="A397">
        <f>IF(Fiscalizacoes[[#This Row],[ID_FISC]]="","",Fiscalizacoes[[#This Row],[ID_FISC]])</f>
        <v>2024396</v>
      </c>
      <c r="B397" t="str">
        <f>IF(Fiscalizacoes[[#This Row],[Usuário]]="","",Fiscalizacoes[[#This Row],[Usuário]])</f>
        <v>CONDOMÍNIO PRESERVAR – BLOCO 07</v>
      </c>
      <c r="C39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7" s="87">
        <f>IF(Fiscalizacoes[[#This Row],[Data]]="","",Fiscalizacoes[[#This Row],[Data]])</f>
        <v>45429</v>
      </c>
      <c r="E397" t="str">
        <f>IF(Fiscalizacoes[[#This Row],[Mes_relatorio]]="","",Fiscalizacoes[[#This Row],[Mes_relatorio]])</f>
        <v>05/2024</v>
      </c>
      <c r="F397" t="str">
        <f>IF(Fiscalizacoes[[#This Row],[Func_ARPE]]="","",Fiscalizacoes[[#This Row],[Func_ARPE]])</f>
        <v>Argemiro / João</v>
      </c>
      <c r="G397" t="str">
        <f>IF(Fiscalizacoes[[#This Row],[Func_Copergas]]="","",Fiscalizacoes[[#This Row],[Func_Copergas]])</f>
        <v>Paulo André de Oliveira</v>
      </c>
    </row>
    <row r="398" spans="1:7" hidden="1" x14ac:dyDescent="0.2">
      <c r="A398">
        <f>IF(Fiscalizacoes[[#This Row],[ID_FISC]]="","",Fiscalizacoes[[#This Row],[ID_FISC]])</f>
        <v>2024397</v>
      </c>
      <c r="B398" t="str">
        <f>IF(Fiscalizacoes[[#This Row],[Usuário]]="","",Fiscalizacoes[[#This Row],[Usuário]])</f>
        <v>CONDOMÍNIO PRESERVAR – BLOCO 10</v>
      </c>
      <c r="C39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8" s="87">
        <f>IF(Fiscalizacoes[[#This Row],[Data]]="","",Fiscalizacoes[[#This Row],[Data]])</f>
        <v>45429</v>
      </c>
      <c r="E398" t="str">
        <f>IF(Fiscalizacoes[[#This Row],[Mes_relatorio]]="","",Fiscalizacoes[[#This Row],[Mes_relatorio]])</f>
        <v>05/2024</v>
      </c>
      <c r="F398" t="str">
        <f>IF(Fiscalizacoes[[#This Row],[Func_ARPE]]="","",Fiscalizacoes[[#This Row],[Func_ARPE]])</f>
        <v>Argemiro / João</v>
      </c>
      <c r="G398" t="str">
        <f>IF(Fiscalizacoes[[#This Row],[Func_Copergas]]="","",Fiscalizacoes[[#This Row],[Func_Copergas]])</f>
        <v>Paulo André de Oliveira</v>
      </c>
    </row>
    <row r="399" spans="1:7" hidden="1" x14ac:dyDescent="0.2">
      <c r="A399">
        <f>IF(Fiscalizacoes[[#This Row],[ID_FISC]]="","",Fiscalizacoes[[#This Row],[ID_FISC]])</f>
        <v>2024398</v>
      </c>
      <c r="B399" t="str">
        <f>IF(Fiscalizacoes[[#This Row],[Usuário]]="","",Fiscalizacoes[[#This Row],[Usuário]])</f>
        <v>CONDOMÍNIO PRESERVAR – BLOCO 14</v>
      </c>
      <c r="C39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399" s="87">
        <f>IF(Fiscalizacoes[[#This Row],[Data]]="","",Fiscalizacoes[[#This Row],[Data]])</f>
        <v>45429</v>
      </c>
      <c r="E399" t="str">
        <f>IF(Fiscalizacoes[[#This Row],[Mes_relatorio]]="","",Fiscalizacoes[[#This Row],[Mes_relatorio]])</f>
        <v>05/2024</v>
      </c>
      <c r="F399" t="str">
        <f>IF(Fiscalizacoes[[#This Row],[Func_ARPE]]="","",Fiscalizacoes[[#This Row],[Func_ARPE]])</f>
        <v>Argemiro / João</v>
      </c>
      <c r="G399" t="str">
        <f>IF(Fiscalizacoes[[#This Row],[Func_Copergas]]="","",Fiscalizacoes[[#This Row],[Func_Copergas]])</f>
        <v>Paulo André de Oliveira</v>
      </c>
    </row>
    <row r="400" spans="1:7" hidden="1" x14ac:dyDescent="0.2">
      <c r="A400">
        <f>IF(Fiscalizacoes[[#This Row],[ID_FISC]]="","",Fiscalizacoes[[#This Row],[ID_FISC]])</f>
        <v>2024399</v>
      </c>
      <c r="B400" t="str">
        <f>IF(Fiscalizacoes[[#This Row],[Usuário]]="","",Fiscalizacoes[[#This Row],[Usuário]])</f>
        <v>CONDOMÍNIO PRESERVAR – BLOCO 06</v>
      </c>
      <c r="C40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400" s="87">
        <f>IF(Fiscalizacoes[[#This Row],[Data]]="","",Fiscalizacoes[[#This Row],[Data]])</f>
        <v>45429</v>
      </c>
      <c r="E400" t="str">
        <f>IF(Fiscalizacoes[[#This Row],[Mes_relatorio]]="","",Fiscalizacoes[[#This Row],[Mes_relatorio]])</f>
        <v>05/2024</v>
      </c>
      <c r="F400" t="str">
        <f>IF(Fiscalizacoes[[#This Row],[Func_ARPE]]="","",Fiscalizacoes[[#This Row],[Func_ARPE]])</f>
        <v>Argemiro / João</v>
      </c>
      <c r="G400" t="str">
        <f>IF(Fiscalizacoes[[#This Row],[Func_Copergas]]="","",Fiscalizacoes[[#This Row],[Func_Copergas]])</f>
        <v>Paulo André de Oliveira</v>
      </c>
    </row>
    <row r="401" spans="1:7" hidden="1" x14ac:dyDescent="0.2">
      <c r="A401">
        <f>IF(Fiscalizacoes[[#This Row],[ID_FISC]]="","",Fiscalizacoes[[#This Row],[ID_FISC]])</f>
        <v>2024400</v>
      </c>
      <c r="B401" t="str">
        <f>IF(Fiscalizacoes[[#This Row],[Usuário]]="","",Fiscalizacoes[[#This Row],[Usuário]])</f>
        <v>CONDOMÍNIO PRESERVAR – BLOCO 04</v>
      </c>
      <c r="C40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401" s="87">
        <f>IF(Fiscalizacoes[[#This Row],[Data]]="","",Fiscalizacoes[[#This Row],[Data]])</f>
        <v>45429</v>
      </c>
      <c r="E401" t="str">
        <f>IF(Fiscalizacoes[[#This Row],[Mes_relatorio]]="","",Fiscalizacoes[[#This Row],[Mes_relatorio]])</f>
        <v>05/2024</v>
      </c>
      <c r="F401" t="str">
        <f>IF(Fiscalizacoes[[#This Row],[Func_ARPE]]="","",Fiscalizacoes[[#This Row],[Func_ARPE]])</f>
        <v>Argemiro / João</v>
      </c>
      <c r="G401" t="str">
        <f>IF(Fiscalizacoes[[#This Row],[Func_Copergas]]="","",Fiscalizacoes[[#This Row],[Func_Copergas]])</f>
        <v>Paulo André de Oliveira</v>
      </c>
    </row>
    <row r="402" spans="1:7" hidden="1" x14ac:dyDescent="0.2">
      <c r="A402">
        <f>IF(Fiscalizacoes[[#This Row],[ID_FISC]]="","",Fiscalizacoes[[#This Row],[ID_FISC]])</f>
        <v>2024401</v>
      </c>
      <c r="B402" t="str">
        <f>IF(Fiscalizacoes[[#This Row],[Usuário]]="","",Fiscalizacoes[[#This Row],[Usuário]])</f>
        <v>CONDOMÍNIO PRESERVAR – BLOCO 02</v>
      </c>
      <c r="C40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402" s="87">
        <f>IF(Fiscalizacoes[[#This Row],[Data]]="","",Fiscalizacoes[[#This Row],[Data]])</f>
        <v>45429</v>
      </c>
      <c r="E402" t="str">
        <f>IF(Fiscalizacoes[[#This Row],[Mes_relatorio]]="","",Fiscalizacoes[[#This Row],[Mes_relatorio]])</f>
        <v>05/2024</v>
      </c>
      <c r="F402" t="str">
        <f>IF(Fiscalizacoes[[#This Row],[Func_ARPE]]="","",Fiscalizacoes[[#This Row],[Func_ARPE]])</f>
        <v>Argemiro / João</v>
      </c>
      <c r="G402" t="str">
        <f>IF(Fiscalizacoes[[#This Row],[Func_Copergas]]="","",Fiscalizacoes[[#This Row],[Func_Copergas]])</f>
        <v>Paulo André de Oliveira</v>
      </c>
    </row>
    <row r="403" spans="1:7" hidden="1" x14ac:dyDescent="0.2">
      <c r="A403">
        <f>IF(Fiscalizacoes[[#This Row],[ID_FISC]]="","",Fiscalizacoes[[#This Row],[ID_FISC]])</f>
        <v>2024402</v>
      </c>
      <c r="B403" t="str">
        <f>IF(Fiscalizacoes[[#This Row],[Usuário]]="","",Fiscalizacoes[[#This Row],[Usuário]])</f>
        <v>CONDOMÍNIO PRESERVAR – BLOCO 01</v>
      </c>
      <c r="C40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403" s="87">
        <f>IF(Fiscalizacoes[[#This Row],[Data]]="","",Fiscalizacoes[[#This Row],[Data]])</f>
        <v>45429</v>
      </c>
      <c r="E403" t="str">
        <f>IF(Fiscalizacoes[[#This Row],[Mes_relatorio]]="","",Fiscalizacoes[[#This Row],[Mes_relatorio]])</f>
        <v>05/2024</v>
      </c>
      <c r="F403" t="str">
        <f>IF(Fiscalizacoes[[#This Row],[Func_ARPE]]="","",Fiscalizacoes[[#This Row],[Func_ARPE]])</f>
        <v>Argemiro / João</v>
      </c>
      <c r="G403" t="str">
        <f>IF(Fiscalizacoes[[#This Row],[Func_Copergas]]="","",Fiscalizacoes[[#This Row],[Func_Copergas]])</f>
        <v>Paulo André de Oliveira</v>
      </c>
    </row>
    <row r="404" spans="1:7" hidden="1" x14ac:dyDescent="0.2">
      <c r="A404">
        <f>IF(Fiscalizacoes[[#This Row],[ID_FISC]]="","",Fiscalizacoes[[#This Row],[ID_FISC]])</f>
        <v>2024403</v>
      </c>
      <c r="B404" t="str">
        <f>IF(Fiscalizacoes[[#This Row],[Usuário]]="","",Fiscalizacoes[[#This Row],[Usuário]])</f>
        <v>CONDOMÍNIO PRESERVAR – BLOCO 03</v>
      </c>
      <c r="C40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404" s="87">
        <f>IF(Fiscalizacoes[[#This Row],[Data]]="","",Fiscalizacoes[[#This Row],[Data]])</f>
        <v>45429</v>
      </c>
      <c r="E404" t="str">
        <f>IF(Fiscalizacoes[[#This Row],[Mes_relatorio]]="","",Fiscalizacoes[[#This Row],[Mes_relatorio]])</f>
        <v>05/2024</v>
      </c>
      <c r="F404" t="str">
        <f>IF(Fiscalizacoes[[#This Row],[Func_ARPE]]="","",Fiscalizacoes[[#This Row],[Func_ARPE]])</f>
        <v>Argemiro / João</v>
      </c>
      <c r="G404" t="str">
        <f>IF(Fiscalizacoes[[#This Row],[Func_Copergas]]="","",Fiscalizacoes[[#This Row],[Func_Copergas]])</f>
        <v>Paulo André de Oliveira</v>
      </c>
    </row>
    <row r="405" spans="1:7" hidden="1" x14ac:dyDescent="0.2">
      <c r="A405">
        <f>IF(Fiscalizacoes[[#This Row],[ID_FISC]]="","",Fiscalizacoes[[#This Row],[ID_FISC]])</f>
        <v>2024404</v>
      </c>
      <c r="B405" t="str">
        <f>IF(Fiscalizacoes[[#This Row],[Usuário]]="","",Fiscalizacoes[[#This Row],[Usuário]])</f>
        <v>CONDOMÍNIO PRESERVAR – BLOCO 05</v>
      </c>
      <c r="C40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Andrade, 357, Alberto Maia, Camaragibe</v>
      </c>
      <c r="D405" s="87">
        <f>IF(Fiscalizacoes[[#This Row],[Data]]="","",Fiscalizacoes[[#This Row],[Data]])</f>
        <v>45429</v>
      </c>
      <c r="E405" t="str">
        <f>IF(Fiscalizacoes[[#This Row],[Mes_relatorio]]="","",Fiscalizacoes[[#This Row],[Mes_relatorio]])</f>
        <v>05/2024</v>
      </c>
      <c r="F405" t="str">
        <f>IF(Fiscalizacoes[[#This Row],[Func_ARPE]]="","",Fiscalizacoes[[#This Row],[Func_ARPE]])</f>
        <v>Argemiro / João</v>
      </c>
      <c r="G405" t="str">
        <f>IF(Fiscalizacoes[[#This Row],[Func_Copergas]]="","",Fiscalizacoes[[#This Row],[Func_Copergas]])</f>
        <v>Paulo André de Oliveira</v>
      </c>
    </row>
    <row r="406" spans="1:7" hidden="1" x14ac:dyDescent="0.2">
      <c r="A406">
        <f>IF(Fiscalizacoes[[#This Row],[ID_FISC]]="","",Fiscalizacoes[[#This Row],[ID_FISC]])</f>
        <v>2024405</v>
      </c>
      <c r="B406" t="str">
        <f>IF(Fiscalizacoes[[#This Row],[Usuário]]="","",Fiscalizacoes[[#This Row],[Usuário]])</f>
        <v>POSTO SERVIÇO CIDADE LTDA</v>
      </c>
      <c r="C406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139, São José, Carpina</v>
      </c>
      <c r="D406" s="87">
        <f>IF(Fiscalizacoes[[#This Row],[Data]]="","",Fiscalizacoes[[#This Row],[Data]])</f>
        <v>45436</v>
      </c>
      <c r="E406" t="str">
        <f>IF(Fiscalizacoes[[#This Row],[Mes_relatorio]]="","",Fiscalizacoes[[#This Row],[Mes_relatorio]])</f>
        <v>05/2024</v>
      </c>
      <c r="F406" t="str">
        <f>IF(Fiscalizacoes[[#This Row],[Func_ARPE]]="","",Fiscalizacoes[[#This Row],[Func_ARPE]])</f>
        <v>Argemiro / João</v>
      </c>
      <c r="G406" t="str">
        <f>IF(Fiscalizacoes[[#This Row],[Func_Copergas]]="","",Fiscalizacoes[[#This Row],[Func_Copergas]])</f>
        <v>Bruno Santos Assunção</v>
      </c>
    </row>
    <row r="407" spans="1:7" hidden="1" x14ac:dyDescent="0.2">
      <c r="A407">
        <f>IF(Fiscalizacoes[[#This Row],[ID_FISC]]="","",Fiscalizacoes[[#This Row],[ID_FISC]])</f>
        <v>2024406</v>
      </c>
      <c r="B407" t="str">
        <f>IF(Fiscalizacoes[[#This Row],[Usuário]]="","",Fiscalizacoes[[#This Row],[Usuário]])</f>
        <v>ERP 395.17 - CARPINA</v>
      </c>
      <c r="C407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139, São José, Carpina</v>
      </c>
      <c r="D407" s="87">
        <f>IF(Fiscalizacoes[[#This Row],[Data]]="","",Fiscalizacoes[[#This Row],[Data]])</f>
        <v>45436</v>
      </c>
      <c r="E407" t="str">
        <f>IF(Fiscalizacoes[[#This Row],[Mes_relatorio]]="","",Fiscalizacoes[[#This Row],[Mes_relatorio]])</f>
        <v>05/2024</v>
      </c>
      <c r="F407" t="str">
        <f>IF(Fiscalizacoes[[#This Row],[Func_ARPE]]="","",Fiscalizacoes[[#This Row],[Func_ARPE]])</f>
        <v>Argemiro / João</v>
      </c>
      <c r="G407" t="str">
        <f>IF(Fiscalizacoes[[#This Row],[Func_Copergas]]="","",Fiscalizacoes[[#This Row],[Func_Copergas]])</f>
        <v>Bruno Santos Assunção</v>
      </c>
    </row>
    <row r="408" spans="1:7" hidden="1" x14ac:dyDescent="0.2">
      <c r="A408">
        <f>IF(Fiscalizacoes[[#This Row],[ID_FISC]]="","",Fiscalizacoes[[#This Row],[ID_FISC]])</f>
        <v>2024407</v>
      </c>
      <c r="B408" t="str">
        <f>IF(Fiscalizacoes[[#This Row],[Usuário]]="","",Fiscalizacoes[[#This Row],[Usuário]])</f>
        <v>SÃO JOSÉ DELICATESSEN</v>
      </c>
      <c r="C408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285, São José, Carpina</v>
      </c>
      <c r="D408" s="87">
        <f>IF(Fiscalizacoes[[#This Row],[Data]]="","",Fiscalizacoes[[#This Row],[Data]])</f>
        <v>45436</v>
      </c>
      <c r="E408" t="str">
        <f>IF(Fiscalizacoes[[#This Row],[Mes_relatorio]]="","",Fiscalizacoes[[#This Row],[Mes_relatorio]])</f>
        <v>05/2024</v>
      </c>
      <c r="F408" t="str">
        <f>IF(Fiscalizacoes[[#This Row],[Func_ARPE]]="","",Fiscalizacoes[[#This Row],[Func_ARPE]])</f>
        <v>Argemiro / João</v>
      </c>
      <c r="G408" t="str">
        <f>IF(Fiscalizacoes[[#This Row],[Func_Copergas]]="","",Fiscalizacoes[[#This Row],[Func_Copergas]])</f>
        <v>Bruno Santos Assunção</v>
      </c>
    </row>
    <row r="409" spans="1:7" hidden="1" x14ac:dyDescent="0.2">
      <c r="A409">
        <f>IF(Fiscalizacoes[[#This Row],[ID_FISC]]="","",Fiscalizacoes[[#This Row],[ID_FISC]])</f>
        <v>2024408</v>
      </c>
      <c r="B409" t="str">
        <f>IF(Fiscalizacoes[[#This Row],[Usuário]]="","",Fiscalizacoes[[#This Row],[Usuário]])</f>
        <v>POSTO BEZERRA MENEZES COM. DE PETRÓLEO LTDA</v>
      </c>
      <c r="C409" t="str">
        <f>CONCATENATE( Fiscalizacoes[[#This Row],[Logradouro]], " ", Fiscalizacoes[[#This Row],[Endereco]], ", ", Fiscalizacoes[[#This Row],[Numero]], ", ",Fiscalizacoes[[#This Row],[Bairro]], ", ",Fiscalizacoes[[#This Row],[Cidade]])</f>
        <v>Avenida Dr. Belmino Correia, 6082, Capibaribe, São Lourenço da Mata</v>
      </c>
      <c r="D409" s="87">
        <f>IF(Fiscalizacoes[[#This Row],[Data]]="","",Fiscalizacoes[[#This Row],[Data]])</f>
        <v>45443</v>
      </c>
      <c r="E409" t="str">
        <f>IF(Fiscalizacoes[[#This Row],[Mes_relatorio]]="","",Fiscalizacoes[[#This Row],[Mes_relatorio]])</f>
        <v>05/2024</v>
      </c>
      <c r="F409" t="str">
        <f>IF(Fiscalizacoes[[#This Row],[Func_ARPE]]="","",Fiscalizacoes[[#This Row],[Func_ARPE]])</f>
        <v>Argemiro / João</v>
      </c>
      <c r="G409" t="str">
        <f>IF(Fiscalizacoes[[#This Row],[Func_Copergas]]="","",Fiscalizacoes[[#This Row],[Func_Copergas]])</f>
        <v>Rodrigo de Aquino Lira</v>
      </c>
    </row>
    <row r="410" spans="1:7" hidden="1" x14ac:dyDescent="0.2">
      <c r="A410">
        <f>IF(Fiscalizacoes[[#This Row],[ID_FISC]]="","",Fiscalizacoes[[#This Row],[ID_FISC]])</f>
        <v>2024409</v>
      </c>
      <c r="B410" t="str">
        <f>IF(Fiscalizacoes[[#This Row],[Usuário]]="","",Fiscalizacoes[[#This Row],[Usuário]])</f>
        <v>ERPM NEOVIA</v>
      </c>
      <c r="C410" t="str">
        <f>CONCATENATE( Fiscalizacoes[[#This Row],[Logradouro]], " ", Fiscalizacoes[[#This Row],[Endereco]], ", ", Fiscalizacoes[[#This Row],[Numero]], ", ",Fiscalizacoes[[#This Row],[Bairro]], ", ",Fiscalizacoes[[#This Row],[Cidade]])</f>
        <v>Rodovia PE 05, Km 22, S/N, Tiúma, São Lourenço da Mata</v>
      </c>
      <c r="D410" s="87">
        <f>IF(Fiscalizacoes[[#This Row],[Data]]="","",Fiscalizacoes[[#This Row],[Data]])</f>
        <v>45443</v>
      </c>
      <c r="E410" t="str">
        <f>IF(Fiscalizacoes[[#This Row],[Mes_relatorio]]="","",Fiscalizacoes[[#This Row],[Mes_relatorio]])</f>
        <v>05/2024</v>
      </c>
      <c r="F410" t="str">
        <f>IF(Fiscalizacoes[[#This Row],[Func_ARPE]]="","",Fiscalizacoes[[#This Row],[Func_ARPE]])</f>
        <v>Argemiro / João</v>
      </c>
      <c r="G410" t="str">
        <f>IF(Fiscalizacoes[[#This Row],[Func_Copergas]]="","",Fiscalizacoes[[#This Row],[Func_Copergas]])</f>
        <v>Rodrigo de Aquino Lira</v>
      </c>
    </row>
    <row r="411" spans="1:7" hidden="1" x14ac:dyDescent="0.2">
      <c r="A411">
        <f>IF(Fiscalizacoes[[#This Row],[ID_FISC]]="","",Fiscalizacoes[[#This Row],[ID_FISC]])</f>
        <v>2024410</v>
      </c>
      <c r="B411" t="str">
        <f>IF(Fiscalizacoes[[#This Row],[Usuário]]="","",Fiscalizacoes[[#This Row],[Usuário]])</f>
        <v>ERPM VITALMASSA</v>
      </c>
      <c r="C411" t="str">
        <f>CONCATENATE( Fiscalizacoes[[#This Row],[Logradouro]], " ", Fiscalizacoes[[#This Row],[Endereco]], ", ", Fiscalizacoes[[#This Row],[Numero]], ", ",Fiscalizacoes[[#This Row],[Bairro]], ", ",Fiscalizacoes[[#This Row],[Cidade]])</f>
        <v>Rodovia PE 05, Km 22, S/N, Tiúma, São Lourenço da Mata</v>
      </c>
      <c r="D411" s="87">
        <f>IF(Fiscalizacoes[[#This Row],[Data]]="","",Fiscalizacoes[[#This Row],[Data]])</f>
        <v>45443</v>
      </c>
      <c r="E411" t="str">
        <f>IF(Fiscalizacoes[[#This Row],[Mes_relatorio]]="","",Fiscalizacoes[[#This Row],[Mes_relatorio]])</f>
        <v>05/2024</v>
      </c>
      <c r="F411" t="str">
        <f>IF(Fiscalizacoes[[#This Row],[Func_ARPE]]="","",Fiscalizacoes[[#This Row],[Func_ARPE]])</f>
        <v>Argemiro / João</v>
      </c>
      <c r="G411" t="str">
        <f>IF(Fiscalizacoes[[#This Row],[Func_Copergas]]="","",Fiscalizacoes[[#This Row],[Func_Copergas]])</f>
        <v>Rodrigo de Aquino Lira</v>
      </c>
    </row>
    <row r="412" spans="1:7" hidden="1" x14ac:dyDescent="0.2">
      <c r="A412">
        <f>IF(Fiscalizacoes[[#This Row],[ID_FISC]]="","",Fiscalizacoes[[#This Row],[ID_FISC]])</f>
        <v>2024411</v>
      </c>
      <c r="B412" t="str">
        <f>IF(Fiscalizacoes[[#This Row],[Usuário]]="","",Fiscalizacoes[[#This Row],[Usuário]])</f>
        <v>POSTO CAMPEÃO NACIONAL LTDA</v>
      </c>
      <c r="C412" t="str">
        <f>CONCATENATE( Fiscalizacoes[[#This Row],[Logradouro]], " ", Fiscalizacoes[[#This Row],[Endereco]], ", ", Fiscalizacoes[[#This Row],[Numero]], ", ",Fiscalizacoes[[#This Row],[Bairro]], ", ",Fiscalizacoes[[#This Row],[Cidade]])</f>
        <v>Rodovia BR 408, KM 86, S/N, Zona Rural, Paudalho</v>
      </c>
      <c r="D412" s="87">
        <f>IF(Fiscalizacoes[[#This Row],[Data]]="","",Fiscalizacoes[[#This Row],[Data]])</f>
        <v>45443</v>
      </c>
      <c r="E412" t="str">
        <f>IF(Fiscalizacoes[[#This Row],[Mes_relatorio]]="","",Fiscalizacoes[[#This Row],[Mes_relatorio]])</f>
        <v>05/2024</v>
      </c>
      <c r="F412" t="str">
        <f>IF(Fiscalizacoes[[#This Row],[Func_ARPE]]="","",Fiscalizacoes[[#This Row],[Func_ARPE]])</f>
        <v>Argemiro / João</v>
      </c>
      <c r="G412" t="str">
        <f>IF(Fiscalizacoes[[#This Row],[Func_Copergas]]="","",Fiscalizacoes[[#This Row],[Func_Copergas]])</f>
        <v>Rodrigo de Aquino Lira</v>
      </c>
    </row>
    <row r="413" spans="1:7" hidden="1" x14ac:dyDescent="0.2">
      <c r="A413">
        <f>IF(Fiscalizacoes[[#This Row],[ID_FISC]]="","",Fiscalizacoes[[#This Row],[ID_FISC]])</f>
        <v>2024412</v>
      </c>
      <c r="B413" t="str">
        <f>IF(Fiscalizacoes[[#This Row],[Usuário]]="","",Fiscalizacoes[[#This Row],[Usuário]])</f>
        <v>ERPM DUPE</v>
      </c>
      <c r="C413" t="str">
        <f>CONCATENATE( Fiscalizacoes[[#This Row],[Logradouro]], " ", Fiscalizacoes[[#This Row],[Endereco]], ", ", Fiscalizacoes[[#This Row],[Numero]], ", ",Fiscalizacoes[[#This Row],[Bairro]], ", ",Fiscalizacoes[[#This Row],[Cidade]])</f>
        <v>Rodovia BR 408, KM 50,5, S/N, Bairro Novo, Carpina</v>
      </c>
      <c r="D413" s="87">
        <f>IF(Fiscalizacoes[[#This Row],[Data]]="","",Fiscalizacoes[[#This Row],[Data]])</f>
        <v>45443</v>
      </c>
      <c r="E413" t="str">
        <f>IF(Fiscalizacoes[[#This Row],[Mes_relatorio]]="","",Fiscalizacoes[[#This Row],[Mes_relatorio]])</f>
        <v>05/2024</v>
      </c>
      <c r="F413" t="str">
        <f>IF(Fiscalizacoes[[#This Row],[Func_ARPE]]="","",Fiscalizacoes[[#This Row],[Func_ARPE]])</f>
        <v>Argemiro / João</v>
      </c>
      <c r="G413" t="str">
        <f>IF(Fiscalizacoes[[#This Row],[Func_Copergas]]="","",Fiscalizacoes[[#This Row],[Func_Copergas]])</f>
        <v>Rodrigo de Aquino Lira</v>
      </c>
    </row>
    <row r="414" spans="1:7" hidden="1" x14ac:dyDescent="0.2">
      <c r="A414">
        <f>IF(Fiscalizacoes[[#This Row],[ID_FISC]]="","",Fiscalizacoes[[#This Row],[ID_FISC]])</f>
        <v>2024413</v>
      </c>
      <c r="B414" t="str">
        <f>IF(Fiscalizacoes[[#This Row],[Usuário]]="","",Fiscalizacoes[[#This Row],[Usuário]])</f>
        <v>ERPM MAURICEIA RAÇÕES</v>
      </c>
      <c r="C414" t="str">
        <f>CONCATENATE( Fiscalizacoes[[#This Row],[Logradouro]], " ", Fiscalizacoes[[#This Row],[Endereco]], ", ", Fiscalizacoes[[#This Row],[Numero]], ", ",Fiscalizacoes[[#This Row],[Bairro]], ", ",Fiscalizacoes[[#This Row],[Cidade]])</f>
        <v>Estrada da Limeira Grande, KM 02, S/N, Bairro Novo, Carpina</v>
      </c>
      <c r="D414" s="87">
        <f>IF(Fiscalizacoes[[#This Row],[Data]]="","",Fiscalizacoes[[#This Row],[Data]])</f>
        <v>45443</v>
      </c>
      <c r="E414" t="str">
        <f>IF(Fiscalizacoes[[#This Row],[Mes_relatorio]]="","",Fiscalizacoes[[#This Row],[Mes_relatorio]])</f>
        <v>05/2024</v>
      </c>
      <c r="F414" t="str">
        <f>IF(Fiscalizacoes[[#This Row],[Func_ARPE]]="","",Fiscalizacoes[[#This Row],[Func_ARPE]])</f>
        <v>Argemiro / João</v>
      </c>
      <c r="G414" t="str">
        <f>IF(Fiscalizacoes[[#This Row],[Func_Copergas]]="","",Fiscalizacoes[[#This Row],[Func_Copergas]])</f>
        <v>Rodrigo de Aquino Lira</v>
      </c>
    </row>
    <row r="415" spans="1:7" hidden="1" x14ac:dyDescent="0.2">
      <c r="A415">
        <f>IF(Fiscalizacoes[[#This Row],[ID_FISC]]="","",Fiscalizacoes[[#This Row],[ID_FISC]])</f>
        <v>2024414</v>
      </c>
      <c r="B415" t="str">
        <f>IF(Fiscalizacoes[[#This Row],[Usuário]]="","",Fiscalizacoes[[#This Row],[Usuário]])</f>
        <v>AUTOPETRO PETRÓLEO E GÁS LTDA</v>
      </c>
      <c r="C415" t="str">
        <f>CONCATENATE( Fiscalizacoes[[#This Row],[Logradouro]], " ", Fiscalizacoes[[#This Row],[Endereco]], ", ", Fiscalizacoes[[#This Row],[Numero]], ", ",Fiscalizacoes[[#This Row],[Bairro]], ", ",Fiscalizacoes[[#This Row],[Cidade]])</f>
        <v>Avenida Dr. Belmino Correia, 333, Jardim Primavera, Camaragibe</v>
      </c>
      <c r="D415" s="87">
        <f>IF(Fiscalizacoes[[#This Row],[Data]]="","",Fiscalizacoes[[#This Row],[Data]])</f>
        <v>45449</v>
      </c>
      <c r="E415" t="str">
        <f>IF(Fiscalizacoes[[#This Row],[Mes_relatorio]]="","",Fiscalizacoes[[#This Row],[Mes_relatorio]])</f>
        <v>06/2024</v>
      </c>
      <c r="F415" t="str">
        <f>IF(Fiscalizacoes[[#This Row],[Func_ARPE]]="","",Fiscalizacoes[[#This Row],[Func_ARPE]])</f>
        <v>Marta / João</v>
      </c>
      <c r="G415" t="str">
        <f>IF(Fiscalizacoes[[#This Row],[Func_Copergas]]="","",Fiscalizacoes[[#This Row],[Func_Copergas]])</f>
        <v>Antônio César Melo da Silva</v>
      </c>
    </row>
    <row r="416" spans="1:7" hidden="1" x14ac:dyDescent="0.2">
      <c r="A416">
        <f>IF(Fiscalizacoes[[#This Row],[ID_FISC]]="","",Fiscalizacoes[[#This Row],[ID_FISC]])</f>
        <v>2024415</v>
      </c>
      <c r="B416" t="str">
        <f>IF(Fiscalizacoes[[#This Row],[Usuário]]="","",Fiscalizacoes[[#This Row],[Usuário]])</f>
        <v>SUPERGÁS COMBUSTÍVEIS LTDA</v>
      </c>
      <c r="C416" t="str">
        <f>CONCATENATE( Fiscalizacoes[[#This Row],[Logradouro]], " ", Fiscalizacoes[[#This Row],[Endereco]], ", ", Fiscalizacoes[[#This Row],[Numero]], ", ",Fiscalizacoes[[#This Row],[Bairro]], ", ",Fiscalizacoes[[#This Row],[Cidade]])</f>
        <v>Avenida Dr. Belmino Correia, 2569, Timbí, Camaragibe</v>
      </c>
      <c r="D416" s="87">
        <f>IF(Fiscalizacoes[[#This Row],[Data]]="","",Fiscalizacoes[[#This Row],[Data]])</f>
        <v>45449</v>
      </c>
      <c r="E416" t="str">
        <f>IF(Fiscalizacoes[[#This Row],[Mes_relatorio]]="","",Fiscalizacoes[[#This Row],[Mes_relatorio]])</f>
        <v>06/2024</v>
      </c>
      <c r="F416" t="str">
        <f>IF(Fiscalizacoes[[#This Row],[Func_ARPE]]="","",Fiscalizacoes[[#This Row],[Func_ARPE]])</f>
        <v>Marta / João</v>
      </c>
      <c r="G416" t="str">
        <f>IF(Fiscalizacoes[[#This Row],[Func_Copergas]]="","",Fiscalizacoes[[#This Row],[Func_Copergas]])</f>
        <v>Antônio César Melo da Silva</v>
      </c>
    </row>
    <row r="417" spans="1:7" hidden="1" x14ac:dyDescent="0.2">
      <c r="A417">
        <f>IF(Fiscalizacoes[[#This Row],[ID_FISC]]="","",Fiscalizacoes[[#This Row],[ID_FISC]])</f>
        <v>2024416</v>
      </c>
      <c r="B417" t="str">
        <f>IF(Fiscalizacoes[[#This Row],[Usuário]]="","",Fiscalizacoes[[#This Row],[Usuário]])</f>
        <v>VIVER BEM CONDOMÍNIO CLUBE</v>
      </c>
      <c r="C417" t="str">
        <f>CONCATENATE( Fiscalizacoes[[#This Row],[Logradouro]], " ", Fiscalizacoes[[#This Row],[Endereco]], ", ", Fiscalizacoes[[#This Row],[Numero]], ", ",Fiscalizacoes[[#This Row],[Bairro]], ", ",Fiscalizacoes[[#This Row],[Cidade]])</f>
        <v>Avenida Dr. Belmino Correia, 4043, Alberto Maia, Camaragibe</v>
      </c>
      <c r="D417" s="87">
        <f>IF(Fiscalizacoes[[#This Row],[Data]]="","",Fiscalizacoes[[#This Row],[Data]])</f>
        <v>45449</v>
      </c>
      <c r="E417" t="str">
        <f>IF(Fiscalizacoes[[#This Row],[Mes_relatorio]]="","",Fiscalizacoes[[#This Row],[Mes_relatorio]])</f>
        <v>06/2024</v>
      </c>
      <c r="F417" t="str">
        <f>IF(Fiscalizacoes[[#This Row],[Func_ARPE]]="","",Fiscalizacoes[[#This Row],[Func_ARPE]])</f>
        <v>Marta / João</v>
      </c>
      <c r="G417" t="str">
        <f>IF(Fiscalizacoes[[#This Row],[Func_Copergas]]="","",Fiscalizacoes[[#This Row],[Func_Copergas]])</f>
        <v>Antônio César Melo da Silva</v>
      </c>
    </row>
    <row r="418" spans="1:7" hidden="1" x14ac:dyDescent="0.2">
      <c r="A418">
        <f>IF(Fiscalizacoes[[#This Row],[ID_FISC]]="","",Fiscalizacoes[[#This Row],[ID_FISC]])</f>
        <v>2024417</v>
      </c>
      <c r="B418" t="str">
        <f>IF(Fiscalizacoes[[#This Row],[Usuário]]="","",Fiscalizacoes[[#This Row],[Usuário]])</f>
        <v>JARDIM DAS MARGARIDAS - RESERVA DAS FLORES</v>
      </c>
      <c r="C418" t="str">
        <f>CONCATENATE( Fiscalizacoes[[#This Row],[Logradouro]], " ", Fiscalizacoes[[#This Row],[Endereco]], ", ", Fiscalizacoes[[#This Row],[Numero]], ", ",Fiscalizacoes[[#This Row],[Bairro]], ", ",Fiscalizacoes[[#This Row],[Cidade]])</f>
        <v>Rua Via Coletora 02, 118, Santa Mônica, Camaragibe</v>
      </c>
      <c r="D418" s="87">
        <f>IF(Fiscalizacoes[[#This Row],[Data]]="","",Fiscalizacoes[[#This Row],[Data]])</f>
        <v>45449</v>
      </c>
      <c r="E418" t="str">
        <f>IF(Fiscalizacoes[[#This Row],[Mes_relatorio]]="","",Fiscalizacoes[[#This Row],[Mes_relatorio]])</f>
        <v>06/2024</v>
      </c>
      <c r="F418" t="str">
        <f>IF(Fiscalizacoes[[#This Row],[Func_ARPE]]="","",Fiscalizacoes[[#This Row],[Func_ARPE]])</f>
        <v>Marta / João</v>
      </c>
      <c r="G418" t="str">
        <f>IF(Fiscalizacoes[[#This Row],[Func_Copergas]]="","",Fiscalizacoes[[#This Row],[Func_Copergas]])</f>
        <v>Antônio César Melo da Silva</v>
      </c>
    </row>
    <row r="419" spans="1:7" hidden="1" x14ac:dyDescent="0.2">
      <c r="A419">
        <f>IF(Fiscalizacoes[[#This Row],[ID_FISC]]="","",Fiscalizacoes[[#This Row],[ID_FISC]])</f>
        <v>2024418</v>
      </c>
      <c r="B419" t="str">
        <f>IF(Fiscalizacoes[[#This Row],[Usuário]]="","",Fiscalizacoes[[#This Row],[Usuário]])</f>
        <v>JARDIM DOS GIRASSÓIS - RESERVA DAS FLORES</v>
      </c>
      <c r="C419" t="str">
        <f>CONCATENATE( Fiscalizacoes[[#This Row],[Logradouro]], " ", Fiscalizacoes[[#This Row],[Endereco]], ", ", Fiscalizacoes[[#This Row],[Numero]], ", ",Fiscalizacoes[[#This Row],[Bairro]], ", ",Fiscalizacoes[[#This Row],[Cidade]])</f>
        <v>Rua Via Coletora 02, 143, Santa Mônica, Camaragibe</v>
      </c>
      <c r="D419" s="87">
        <f>IF(Fiscalizacoes[[#This Row],[Data]]="","",Fiscalizacoes[[#This Row],[Data]])</f>
        <v>45449</v>
      </c>
      <c r="E419" t="str">
        <f>IF(Fiscalizacoes[[#This Row],[Mes_relatorio]]="","",Fiscalizacoes[[#This Row],[Mes_relatorio]])</f>
        <v>06/2024</v>
      </c>
      <c r="F419" t="str">
        <f>IF(Fiscalizacoes[[#This Row],[Func_ARPE]]="","",Fiscalizacoes[[#This Row],[Func_ARPE]])</f>
        <v>Marta / João</v>
      </c>
      <c r="G419" t="str">
        <f>IF(Fiscalizacoes[[#This Row],[Func_Copergas]]="","",Fiscalizacoes[[#This Row],[Func_Copergas]])</f>
        <v>Antônio César Melo da Silva</v>
      </c>
    </row>
    <row r="420" spans="1:7" hidden="1" x14ac:dyDescent="0.2">
      <c r="A420">
        <f>IF(Fiscalizacoes[[#This Row],[ID_FISC]]="","",Fiscalizacoes[[#This Row],[ID_FISC]])</f>
        <v>2024419</v>
      </c>
      <c r="B420" t="str">
        <f>IF(Fiscalizacoes[[#This Row],[Usuário]]="","",Fiscalizacoes[[#This Row],[Usuário]])</f>
        <v>JARDIM DOS BOUGAINVILLES - RESERVA DAS FLORES</v>
      </c>
      <c r="C420" t="str">
        <f>CONCATENATE( Fiscalizacoes[[#This Row],[Logradouro]], " ", Fiscalizacoes[[#This Row],[Endereco]], ", ", Fiscalizacoes[[#This Row],[Numero]], ", ",Fiscalizacoes[[#This Row],[Bairro]], ", ",Fiscalizacoes[[#This Row],[Cidade]])</f>
        <v>Rua Via Coletora 02, 239, Santa Mônica, Camaragibe</v>
      </c>
      <c r="D420" s="87">
        <f>IF(Fiscalizacoes[[#This Row],[Data]]="","",Fiscalizacoes[[#This Row],[Data]])</f>
        <v>45449</v>
      </c>
      <c r="E420" t="str">
        <f>IF(Fiscalizacoes[[#This Row],[Mes_relatorio]]="","",Fiscalizacoes[[#This Row],[Mes_relatorio]])</f>
        <v>06/2024</v>
      </c>
      <c r="F420" t="str">
        <f>IF(Fiscalizacoes[[#This Row],[Func_ARPE]]="","",Fiscalizacoes[[#This Row],[Func_ARPE]])</f>
        <v>Marta / João</v>
      </c>
      <c r="G420" t="str">
        <f>IF(Fiscalizacoes[[#This Row],[Func_Copergas]]="","",Fiscalizacoes[[#This Row],[Func_Copergas]])</f>
        <v>Antônio César Melo da Silva</v>
      </c>
    </row>
    <row r="421" spans="1:7" hidden="1" x14ac:dyDescent="0.2">
      <c r="A421">
        <f>IF(Fiscalizacoes[[#This Row],[ID_FISC]]="","",Fiscalizacoes[[#This Row],[ID_FISC]])</f>
        <v>2024420</v>
      </c>
      <c r="B421" t="str">
        <f>IF(Fiscalizacoes[[#This Row],[Usuário]]="","",Fiscalizacoes[[#This Row],[Usuário]])</f>
        <v>JARDIM DAS ALFAZEMAS - RESERVA DAS FLORES</v>
      </c>
      <c r="C421" t="str">
        <f>CONCATENATE( Fiscalizacoes[[#This Row],[Logradouro]], " ", Fiscalizacoes[[#This Row],[Endereco]], ", ", Fiscalizacoes[[#This Row],[Numero]], ", ",Fiscalizacoes[[#This Row],[Bairro]], ", ",Fiscalizacoes[[#This Row],[Cidade]])</f>
        <v>Rua Via Coletora 01, 73, Santa Mônica, Camaragibe</v>
      </c>
      <c r="D421" s="87">
        <f>IF(Fiscalizacoes[[#This Row],[Data]]="","",Fiscalizacoes[[#This Row],[Data]])</f>
        <v>45449</v>
      </c>
      <c r="E421" t="str">
        <f>IF(Fiscalizacoes[[#This Row],[Mes_relatorio]]="","",Fiscalizacoes[[#This Row],[Mes_relatorio]])</f>
        <v>06/2024</v>
      </c>
      <c r="F421" t="str">
        <f>IF(Fiscalizacoes[[#This Row],[Func_ARPE]]="","",Fiscalizacoes[[#This Row],[Func_ARPE]])</f>
        <v>Marta / João</v>
      </c>
      <c r="G421" t="str">
        <f>IF(Fiscalizacoes[[#This Row],[Func_Copergas]]="","",Fiscalizacoes[[#This Row],[Func_Copergas]])</f>
        <v>Antônio César Melo da Silva</v>
      </c>
    </row>
    <row r="422" spans="1:7" hidden="1" x14ac:dyDescent="0.2">
      <c r="A422">
        <f>IF(Fiscalizacoes[[#This Row],[ID_FISC]]="","",Fiscalizacoes[[#This Row],[ID_FISC]])</f>
        <v>2024421</v>
      </c>
      <c r="B422" t="str">
        <f>IF(Fiscalizacoes[[#This Row],[Usuário]]="","",Fiscalizacoes[[#This Row],[Usuário]])</f>
        <v>PETRÓLEO GÁS E LUBRIFICANTES LTDA</v>
      </c>
      <c r="C422" t="str">
        <f>CONCATENATE( Fiscalizacoes[[#This Row],[Logradouro]], " ", Fiscalizacoes[[#This Row],[Endereco]], ", ", Fiscalizacoes[[#This Row],[Numero]], ", ",Fiscalizacoes[[#This Row],[Bairro]], ", ",Fiscalizacoes[[#This Row],[Cidade]])</f>
        <v>Avenida Dr. Belmino Correia, 283, Bairro dos Estados, Camaragibe</v>
      </c>
      <c r="D422" s="87">
        <f>IF(Fiscalizacoes[[#This Row],[Data]]="","",Fiscalizacoes[[#This Row],[Data]])</f>
        <v>45449</v>
      </c>
      <c r="E422" t="str">
        <f>IF(Fiscalizacoes[[#This Row],[Mes_relatorio]]="","",Fiscalizacoes[[#This Row],[Mes_relatorio]])</f>
        <v>06/2024</v>
      </c>
      <c r="F422" t="str">
        <f>IF(Fiscalizacoes[[#This Row],[Func_ARPE]]="","",Fiscalizacoes[[#This Row],[Func_ARPE]])</f>
        <v>Marta / João</v>
      </c>
      <c r="G422" t="str">
        <f>IF(Fiscalizacoes[[#This Row],[Func_Copergas]]="","",Fiscalizacoes[[#This Row],[Func_Copergas]])</f>
        <v>Antônio César Melo da Silva</v>
      </c>
    </row>
    <row r="423" spans="1:7" hidden="1" x14ac:dyDescent="0.2">
      <c r="A423">
        <f>IF(Fiscalizacoes[[#This Row],[ID_FISC]]="","",Fiscalizacoes[[#This Row],[ID_FISC]])</f>
        <v>2024422</v>
      </c>
      <c r="B423" t="str">
        <f>IF(Fiscalizacoes[[#This Row],[Usuário]]="","",Fiscalizacoes[[#This Row],[Usuário]])</f>
        <v>POSTO VILA GOIANA COMÉRCIO DE COMBUSTÍVEIS LTDA</v>
      </c>
      <c r="C423" t="str">
        <f>CONCATENATE( Fiscalizacoes[[#This Row],[Logradouro]], " ", Fiscalizacoes[[#This Row],[Endereco]], ", ", Fiscalizacoes[[#This Row],[Numero]], ", ",Fiscalizacoes[[#This Row],[Bairro]], ", ",Fiscalizacoes[[#This Row],[Cidade]])</f>
        <v>Rodovia BR 101, KM 19,5, S/N, Centro, Goiana</v>
      </c>
      <c r="D423" s="87">
        <f>IF(Fiscalizacoes[[#This Row],[Data]]="","",Fiscalizacoes[[#This Row],[Data]])</f>
        <v>45457</v>
      </c>
      <c r="E423" t="str">
        <f>IF(Fiscalizacoes[[#This Row],[Mes_relatorio]]="","",Fiscalizacoes[[#This Row],[Mes_relatorio]])</f>
        <v>06/2024</v>
      </c>
      <c r="F423" t="str">
        <f>IF(Fiscalizacoes[[#This Row],[Func_ARPE]]="","",Fiscalizacoes[[#This Row],[Func_ARPE]])</f>
        <v>Argemiro / João</v>
      </c>
      <c r="G423" t="str">
        <f>IF(Fiscalizacoes[[#This Row],[Func_Copergas]]="","",Fiscalizacoes[[#This Row],[Func_Copergas]])</f>
        <v>Eliab Silva</v>
      </c>
    </row>
    <row r="424" spans="1:7" hidden="1" x14ac:dyDescent="0.2">
      <c r="A424">
        <f>IF(Fiscalizacoes[[#This Row],[ID_FISC]]="","",Fiscalizacoes[[#This Row],[ID_FISC]])</f>
        <v>2024423</v>
      </c>
      <c r="B424" t="str">
        <f>IF(Fiscalizacoes[[#This Row],[Usuário]]="","",Fiscalizacoes[[#This Row],[Usuário]])</f>
        <v>ERPM PÓRTICO ESQUÁDRIAS</v>
      </c>
      <c r="C424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KM 02, S/N, Polo Vidreiro, Goiana</v>
      </c>
      <c r="D424" s="87">
        <f>IF(Fiscalizacoes[[#This Row],[Data]]="","",Fiscalizacoes[[#This Row],[Data]])</f>
        <v>45457</v>
      </c>
      <c r="E424" t="str">
        <f>IF(Fiscalizacoes[[#This Row],[Mes_relatorio]]="","",Fiscalizacoes[[#This Row],[Mes_relatorio]])</f>
        <v>06/2024</v>
      </c>
      <c r="F424" t="str">
        <f>IF(Fiscalizacoes[[#This Row],[Func_ARPE]]="","",Fiscalizacoes[[#This Row],[Func_ARPE]])</f>
        <v>Argemiro / João</v>
      </c>
      <c r="G424" t="str">
        <f>IF(Fiscalizacoes[[#This Row],[Func_Copergas]]="","",Fiscalizacoes[[#This Row],[Func_Copergas]])</f>
        <v>Eliab Silva</v>
      </c>
    </row>
    <row r="425" spans="1:7" hidden="1" x14ac:dyDescent="0.2">
      <c r="A425">
        <f>IF(Fiscalizacoes[[#This Row],[ID_FISC]]="","",Fiscalizacoes[[#This Row],[ID_FISC]])</f>
        <v>2024424</v>
      </c>
      <c r="B425" t="str">
        <f>IF(Fiscalizacoes[[#This Row],[Usuário]]="","",Fiscalizacoes[[#This Row],[Usuário]])</f>
        <v>ERP 341.3 - BOLSÃO POLO FARMACOQUÍMICO</v>
      </c>
      <c r="C425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S/N, Polo Vidreiro, Goiana</v>
      </c>
      <c r="D425" s="87">
        <f>IF(Fiscalizacoes[[#This Row],[Data]]="","",Fiscalizacoes[[#This Row],[Data]])</f>
        <v>45457</v>
      </c>
      <c r="E425" t="str">
        <f>IF(Fiscalizacoes[[#This Row],[Mes_relatorio]]="","",Fiscalizacoes[[#This Row],[Mes_relatorio]])</f>
        <v>06/2024</v>
      </c>
      <c r="F425" t="str">
        <f>IF(Fiscalizacoes[[#This Row],[Func_ARPE]]="","",Fiscalizacoes[[#This Row],[Func_ARPE]])</f>
        <v>Argemiro / João</v>
      </c>
      <c r="G425" t="str">
        <f>IF(Fiscalizacoes[[#This Row],[Func_Copergas]]="","",Fiscalizacoes[[#This Row],[Func_Copergas]])</f>
        <v>Eliab Silva</v>
      </c>
    </row>
    <row r="426" spans="1:7" hidden="1" x14ac:dyDescent="0.2">
      <c r="A426">
        <f>IF(Fiscalizacoes[[#This Row],[ID_FISC]]="","",Fiscalizacoes[[#This Row],[ID_FISC]])</f>
        <v>2024425</v>
      </c>
      <c r="B426" t="str">
        <f>IF(Fiscalizacoes[[#This Row],[Usuário]]="","",Fiscalizacoes[[#This Row],[Usuário]])</f>
        <v>ERPM HEMOBRÁS</v>
      </c>
      <c r="C426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S/N, Polo Vidreiro, Goiana</v>
      </c>
      <c r="D426" s="87">
        <f>IF(Fiscalizacoes[[#This Row],[Data]]="","",Fiscalizacoes[[#This Row],[Data]])</f>
        <v>45457</v>
      </c>
      <c r="E426" t="str">
        <f>IF(Fiscalizacoes[[#This Row],[Mes_relatorio]]="","",Fiscalizacoes[[#This Row],[Mes_relatorio]])</f>
        <v>06/2024</v>
      </c>
      <c r="F426" t="str">
        <f>IF(Fiscalizacoes[[#This Row],[Func_ARPE]]="","",Fiscalizacoes[[#This Row],[Func_ARPE]])</f>
        <v>Argemiro / João</v>
      </c>
      <c r="G426" t="str">
        <f>IF(Fiscalizacoes[[#This Row],[Func_Copergas]]="","",Fiscalizacoes[[#This Row],[Func_Copergas]])</f>
        <v>Eliab Silva</v>
      </c>
    </row>
    <row r="427" spans="1:7" hidden="1" x14ac:dyDescent="0.2">
      <c r="A427">
        <f>IF(Fiscalizacoes[[#This Row],[ID_FISC]]="","",Fiscalizacoes[[#This Row],[ID_FISC]])</f>
        <v>2024426</v>
      </c>
      <c r="B427" t="str">
        <f>IF(Fiscalizacoes[[#This Row],[Usuário]]="","",Fiscalizacoes[[#This Row],[Usuário]])</f>
        <v>ERPM VIVIX</v>
      </c>
      <c r="C427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KM 01, S/N, Polo Vidreiro, Goiana</v>
      </c>
      <c r="D427" s="87">
        <f>IF(Fiscalizacoes[[#This Row],[Data]]="","",Fiscalizacoes[[#This Row],[Data]])</f>
        <v>45457</v>
      </c>
      <c r="E427" t="str">
        <f>IF(Fiscalizacoes[[#This Row],[Mes_relatorio]]="","",Fiscalizacoes[[#This Row],[Mes_relatorio]])</f>
        <v>06/2024</v>
      </c>
      <c r="F427" t="str">
        <f>IF(Fiscalizacoes[[#This Row],[Func_ARPE]]="","",Fiscalizacoes[[#This Row],[Func_ARPE]])</f>
        <v>Argemiro / João</v>
      </c>
      <c r="G427" t="str">
        <f>IF(Fiscalizacoes[[#This Row],[Func_Copergas]]="","",Fiscalizacoes[[#This Row],[Func_Copergas]])</f>
        <v>Eliab Silva</v>
      </c>
    </row>
    <row r="428" spans="1:7" hidden="1" x14ac:dyDescent="0.2">
      <c r="A428">
        <f>IF(Fiscalizacoes[[#This Row],[ID_FISC]]="","",Fiscalizacoes[[#This Row],[ID_FISC]])</f>
        <v>2024427</v>
      </c>
      <c r="B428" t="str">
        <f>IF(Fiscalizacoes[[#This Row],[Usuário]]="","",Fiscalizacoes[[#This Row],[Usuário]])</f>
        <v>POSTO MASTERGÁS</v>
      </c>
      <c r="C428" t="str">
        <f>CONCATENATE( Fiscalizacoes[[#This Row],[Logradouro]], " ", Fiscalizacoes[[#This Row],[Endereco]], ", ", Fiscalizacoes[[#This Row],[Numero]], ", ",Fiscalizacoes[[#This Row],[Bairro]], ", ",Fiscalizacoes[[#This Row],[Cidade]])</f>
        <v>Rodovia PE 62, KM 01, S/N, Centro, Goiana</v>
      </c>
      <c r="D428" s="87">
        <f>IF(Fiscalizacoes[[#This Row],[Data]]="","",Fiscalizacoes[[#This Row],[Data]])</f>
        <v>45457</v>
      </c>
      <c r="E428" t="str">
        <f>IF(Fiscalizacoes[[#This Row],[Mes_relatorio]]="","",Fiscalizacoes[[#This Row],[Mes_relatorio]])</f>
        <v>06/2024</v>
      </c>
      <c r="F428" t="str">
        <f>IF(Fiscalizacoes[[#This Row],[Func_ARPE]]="","",Fiscalizacoes[[#This Row],[Func_ARPE]])</f>
        <v>Argemiro / João</v>
      </c>
      <c r="G428" t="str">
        <f>IF(Fiscalizacoes[[#This Row],[Func_Copergas]]="","",Fiscalizacoes[[#This Row],[Func_Copergas]])</f>
        <v>Eliab Silva</v>
      </c>
    </row>
    <row r="429" spans="1:7" hidden="1" x14ac:dyDescent="0.2">
      <c r="A429">
        <f>IF(Fiscalizacoes[[#This Row],[ID_FISC]]="","",Fiscalizacoes[[#This Row],[ID_FISC]])</f>
        <v>2024428</v>
      </c>
      <c r="B429" t="str">
        <f>IF(Fiscalizacoes[[#This Row],[Usuário]]="","",Fiscalizacoes[[#This Row],[Usuário]])</f>
        <v>BANDEIRANTE GÁS LTDA</v>
      </c>
      <c r="C429" t="str">
        <f>CONCATENATE( Fiscalizacoes[[#This Row],[Logradouro]], " ", Fiscalizacoes[[#This Row],[Endereco]], ", ", Fiscalizacoes[[#This Row],[Numero]], ", ",Fiscalizacoes[[#This Row],[Bairro]], ", ",Fiscalizacoes[[#This Row],[Cidade]])</f>
        <v>Rodovia PE 75, S/N, Centro, Goiana</v>
      </c>
      <c r="D429" s="87">
        <f>IF(Fiscalizacoes[[#This Row],[Data]]="","",Fiscalizacoes[[#This Row],[Data]])</f>
        <v>45457</v>
      </c>
      <c r="E429" t="str">
        <f>IF(Fiscalizacoes[[#This Row],[Mes_relatorio]]="","",Fiscalizacoes[[#This Row],[Mes_relatorio]])</f>
        <v>06/2024</v>
      </c>
      <c r="F429" t="str">
        <f>IF(Fiscalizacoes[[#This Row],[Func_ARPE]]="","",Fiscalizacoes[[#This Row],[Func_ARPE]])</f>
        <v>Argemiro / João</v>
      </c>
      <c r="G429" t="str">
        <f>IF(Fiscalizacoes[[#This Row],[Func_Copergas]]="","",Fiscalizacoes[[#This Row],[Func_Copergas]])</f>
        <v>Eliab Silva</v>
      </c>
    </row>
    <row r="430" spans="1:7" hidden="1" x14ac:dyDescent="0.2">
      <c r="A430">
        <f>IF(Fiscalizacoes[[#This Row],[ID_FISC]]="","",Fiscalizacoes[[#This Row],[ID_FISC]])</f>
        <v>2024429</v>
      </c>
      <c r="B430" t="str">
        <f>IF(Fiscalizacoes[[#This Row],[Usuário]]="","",Fiscalizacoes[[#This Row],[Usuário]])</f>
        <v>ERPM KLABIN</v>
      </c>
      <c r="C430" t="str">
        <f>CONCATENATE( Fiscalizacoes[[#This Row],[Logradouro]], " ", Fiscalizacoes[[#This Row],[Endereco]], ", ", Fiscalizacoes[[#This Row],[Numero]], ", ",Fiscalizacoes[[#This Row],[Bairro]], ", ",Fiscalizacoes[[#This Row],[Cidade]])</f>
        <v>Rodovia PE 75, 45, Engenho pedregulho, Goiana</v>
      </c>
      <c r="D430" s="87">
        <f>IF(Fiscalizacoes[[#This Row],[Data]]="","",Fiscalizacoes[[#This Row],[Data]])</f>
        <v>45457</v>
      </c>
      <c r="E430" t="str">
        <f>IF(Fiscalizacoes[[#This Row],[Mes_relatorio]]="","",Fiscalizacoes[[#This Row],[Mes_relatorio]])</f>
        <v>06/2024</v>
      </c>
      <c r="F430" t="str">
        <f>IF(Fiscalizacoes[[#This Row],[Func_ARPE]]="","",Fiscalizacoes[[#This Row],[Func_ARPE]])</f>
        <v>Argemiro / João</v>
      </c>
      <c r="G430" t="str">
        <f>IF(Fiscalizacoes[[#This Row],[Func_Copergas]]="","",Fiscalizacoes[[#This Row],[Func_Copergas]])</f>
        <v>Eliab Silva</v>
      </c>
    </row>
    <row r="431" spans="1:7" hidden="1" x14ac:dyDescent="0.2">
      <c r="A431">
        <f>IF(Fiscalizacoes[[#This Row],[ID_FISC]]="","",Fiscalizacoes[[#This Row],[ID_FISC]])</f>
        <v>2024430</v>
      </c>
      <c r="B431" t="str">
        <f>IF(Fiscalizacoes[[#This Row],[Usuário]]="","",Fiscalizacoes[[#This Row],[Usuário]])</f>
        <v>ERPM CBA</v>
      </c>
      <c r="C431" t="str">
        <f>CONCATENATE( Fiscalizacoes[[#This Row],[Logradouro]], " ", Fiscalizacoes[[#This Row],[Endereco]], ", ", Fiscalizacoes[[#This Row],[Numero]], ", ",Fiscalizacoes[[#This Row],[Bairro]], ", ",Fiscalizacoes[[#This Row],[Cidade]])</f>
        <v>Rodovia PE 35, KM 03, S/N, Distrito Industrial, Itapissuma</v>
      </c>
      <c r="D431" s="87">
        <f>IF(Fiscalizacoes[[#This Row],[Data]]="","",Fiscalizacoes[[#This Row],[Data]])</f>
        <v>45457</v>
      </c>
      <c r="E431" t="str">
        <f>IF(Fiscalizacoes[[#This Row],[Mes_relatorio]]="","",Fiscalizacoes[[#This Row],[Mes_relatorio]])</f>
        <v>06/2024</v>
      </c>
      <c r="F431" t="str">
        <f>IF(Fiscalizacoes[[#This Row],[Func_ARPE]]="","",Fiscalizacoes[[#This Row],[Func_ARPE]])</f>
        <v>Argemiro / João</v>
      </c>
      <c r="G431" t="str">
        <f>IF(Fiscalizacoes[[#This Row],[Func_Copergas]]="","",Fiscalizacoes[[#This Row],[Func_Copergas]])</f>
        <v>Eliab Silva</v>
      </c>
    </row>
    <row r="432" spans="1:7" x14ac:dyDescent="0.2">
      <c r="A432">
        <f>IF(Fiscalizacoes[[#This Row],[ID_FISC]]="","",Fiscalizacoes[[#This Row],[ID_FISC]])</f>
        <v>2024431</v>
      </c>
      <c r="B432" t="str">
        <f>IF(Fiscalizacoes[[#This Row],[Usuário]]="","",Fiscalizacoes[[#This Row],[Usuário]])</f>
        <v>BRAZ E FILHOS COMERCIO DE COMBUSTÍVEIS LTDA</v>
      </c>
      <c r="C432" t="str">
        <f>CONCATENATE( Fiscalizacoes[[#This Row],[Logradouro]], " ", Fiscalizacoes[[#This Row],[Endereco]], ", ", Fiscalizacoes[[#This Row],[Numero]], ", ",Fiscalizacoes[[#This Row],[Bairro]], ", ",Fiscalizacoes[[#This Row],[Cidade]])</f>
        <v>Rodovia PE 38, S/N, Nossa Senhora do Ó, Ipojuca</v>
      </c>
      <c r="D432" s="87">
        <f>IF(Fiscalizacoes[[#This Row],[Data]]="","",Fiscalizacoes[[#This Row],[Data]])</f>
        <v>45460</v>
      </c>
      <c r="E432" t="str">
        <f>IF(Fiscalizacoes[[#This Row],[Mes_relatorio]]="","",Fiscalizacoes[[#This Row],[Mes_relatorio]])</f>
        <v>06/2024</v>
      </c>
      <c r="F432" t="str">
        <f>IF(Fiscalizacoes[[#This Row],[Func_ARPE]]="","",Fiscalizacoes[[#This Row],[Func_ARPE]])</f>
        <v>Argemiro / João</v>
      </c>
      <c r="G432" t="str">
        <f>IF(Fiscalizacoes[[#This Row],[Func_Copergas]]="","",Fiscalizacoes[[#This Row],[Func_Copergas]])</f>
        <v>Gersom França Jr.</v>
      </c>
    </row>
    <row r="433" spans="1:7" x14ac:dyDescent="0.2">
      <c r="A433">
        <f>IF(Fiscalizacoes[[#This Row],[ID_FISC]]="","",Fiscalizacoes[[#This Row],[ID_FISC]])</f>
        <v>2024432</v>
      </c>
      <c r="B433" t="str">
        <f>IF(Fiscalizacoes[[#This Row],[Usuário]]="","",Fiscalizacoes[[#This Row],[Usuário]])</f>
        <v>ERP 186.1 - BOLSÃO PORTO DE GALINHAS</v>
      </c>
      <c r="C433" t="str">
        <f>CONCATENATE( Fiscalizacoes[[#This Row],[Logradouro]], " ", Fiscalizacoes[[#This Row],[Endereco]], ", ", Fiscalizacoes[[#This Row],[Numero]], ", ",Fiscalizacoes[[#This Row],[Bairro]], ", ",Fiscalizacoes[[#This Row],[Cidade]])</f>
        <v>Rua Amaro Lima, 443, Nossa Senhora do Ó, Ipojuca</v>
      </c>
      <c r="D433" s="87">
        <f>IF(Fiscalizacoes[[#This Row],[Data]]="","",Fiscalizacoes[[#This Row],[Data]])</f>
        <v>45460</v>
      </c>
      <c r="E433" t="str">
        <f>IF(Fiscalizacoes[[#This Row],[Mes_relatorio]]="","",Fiscalizacoes[[#This Row],[Mes_relatorio]])</f>
        <v>06/2024</v>
      </c>
      <c r="F433" t="str">
        <f>IF(Fiscalizacoes[[#This Row],[Func_ARPE]]="","",Fiscalizacoes[[#This Row],[Func_ARPE]])</f>
        <v>Argemiro / João</v>
      </c>
      <c r="G433" t="str">
        <f>IF(Fiscalizacoes[[#This Row],[Func_Copergas]]="","",Fiscalizacoes[[#This Row],[Func_Copergas]])</f>
        <v>Gersom França Jr.</v>
      </c>
    </row>
    <row r="434" spans="1:7" x14ac:dyDescent="0.2">
      <c r="A434">
        <f>IF(Fiscalizacoes[[#This Row],[ID_FISC]]="","",Fiscalizacoes[[#This Row],[ID_FISC]])</f>
        <v>2024433</v>
      </c>
      <c r="B434" t="str">
        <f>IF(Fiscalizacoes[[#This Row],[Usuário]]="","",Fiscalizacoes[[#This Row],[Usuário]])</f>
        <v>GALERIA SÃO JOÃO</v>
      </c>
      <c r="C434" t="str">
        <f>CONCATENATE( Fiscalizacoes[[#This Row],[Logradouro]], " ", Fiscalizacoes[[#This Row],[Endereco]], ", ", Fiscalizacoes[[#This Row],[Numero]], ", ",Fiscalizacoes[[#This Row],[Bairro]], ", ",Fiscalizacoes[[#This Row],[Cidade]])</f>
        <v>Estrada Porto de Galinhas, 215, Nossa Senhora do Ó, Ipojuca</v>
      </c>
      <c r="D434" s="87">
        <f>IF(Fiscalizacoes[[#This Row],[Data]]="","",Fiscalizacoes[[#This Row],[Data]])</f>
        <v>45460</v>
      </c>
      <c r="E434" t="str">
        <f>IF(Fiscalizacoes[[#This Row],[Mes_relatorio]]="","",Fiscalizacoes[[#This Row],[Mes_relatorio]])</f>
        <v>06/2024</v>
      </c>
      <c r="F434" t="str">
        <f>IF(Fiscalizacoes[[#This Row],[Func_ARPE]]="","",Fiscalizacoes[[#This Row],[Func_ARPE]])</f>
        <v>Argemiro / João</v>
      </c>
      <c r="G434" t="str">
        <f>IF(Fiscalizacoes[[#This Row],[Func_Copergas]]="","",Fiscalizacoes[[#This Row],[Func_Copergas]])</f>
        <v>Gersom França Jr.</v>
      </c>
    </row>
    <row r="435" spans="1:7" x14ac:dyDescent="0.2">
      <c r="A435">
        <f>IF(Fiscalizacoes[[#This Row],[ID_FISC]]="","",Fiscalizacoes[[#This Row],[ID_FISC]])</f>
        <v>2024434</v>
      </c>
      <c r="B435" t="str">
        <f>IF(Fiscalizacoes[[#This Row],[Usuário]]="","",Fiscalizacoes[[#This Row],[Usuário]])</f>
        <v>POSTO PORTO DE GALINHAS LTDA</v>
      </c>
      <c r="C435" t="str">
        <f>CONCATENATE( Fiscalizacoes[[#This Row],[Logradouro]], " ", Fiscalizacoes[[#This Row],[Endereco]], ", ", Fiscalizacoes[[#This Row],[Numero]], ", ",Fiscalizacoes[[#This Row],[Bairro]], ", ",Fiscalizacoes[[#This Row],[Cidade]])</f>
        <v>Rodovia PE 09, KM 03, S/N, Centro, Ipojuca</v>
      </c>
      <c r="D435" s="87">
        <f>IF(Fiscalizacoes[[#This Row],[Data]]="","",Fiscalizacoes[[#This Row],[Data]])</f>
        <v>45460</v>
      </c>
      <c r="E435" t="str">
        <f>IF(Fiscalizacoes[[#This Row],[Mes_relatorio]]="","",Fiscalizacoes[[#This Row],[Mes_relatorio]])</f>
        <v>06/2024</v>
      </c>
      <c r="F435" t="str">
        <f>IF(Fiscalizacoes[[#This Row],[Func_ARPE]]="","",Fiscalizacoes[[#This Row],[Func_ARPE]])</f>
        <v>Argemiro / João</v>
      </c>
      <c r="G435" t="str">
        <f>IF(Fiscalizacoes[[#This Row],[Func_Copergas]]="","",Fiscalizacoes[[#This Row],[Func_Copergas]])</f>
        <v>Gersom França Jr.</v>
      </c>
    </row>
    <row r="436" spans="1:7" x14ac:dyDescent="0.2">
      <c r="A436">
        <f>IF(Fiscalizacoes[[#This Row],[ID_FISC]]="","",Fiscalizacoes[[#This Row],[ID_FISC]])</f>
        <v>2024435</v>
      </c>
      <c r="B436" t="str">
        <f>IF(Fiscalizacoes[[#This Row],[Usuário]]="","",Fiscalizacoes[[#This Row],[Usuário]])</f>
        <v>MAKIA BEACH EXPERIENCE</v>
      </c>
      <c r="C436" t="str">
        <f>CONCATENATE( Fiscalizacoes[[#This Row],[Logradouro]], " ", Fiscalizacoes[[#This Row],[Endereco]], ", ", Fiscalizacoes[[#This Row],[Numero]], ", ",Fiscalizacoes[[#This Row],[Bairro]], ", ",Fiscalizacoes[[#This Row],[Cidade]])</f>
        <v>Estrada de acesso, PE 09, S/N, Muro Alto, Ipojuca</v>
      </c>
      <c r="D436" s="87">
        <f>IF(Fiscalizacoes[[#This Row],[Data]]="","",Fiscalizacoes[[#This Row],[Data]])</f>
        <v>45460</v>
      </c>
      <c r="E436" t="str">
        <f>IF(Fiscalizacoes[[#This Row],[Mes_relatorio]]="","",Fiscalizacoes[[#This Row],[Mes_relatorio]])</f>
        <v>06/2024</v>
      </c>
      <c r="F436" t="str">
        <f>IF(Fiscalizacoes[[#This Row],[Func_ARPE]]="","",Fiscalizacoes[[#This Row],[Func_ARPE]])</f>
        <v>Argemiro / João</v>
      </c>
      <c r="G436" t="str">
        <f>IF(Fiscalizacoes[[#This Row],[Func_Copergas]]="","",Fiscalizacoes[[#This Row],[Func_Copergas]])</f>
        <v>Gersom França Jr.</v>
      </c>
    </row>
    <row r="437" spans="1:7" x14ac:dyDescent="0.2">
      <c r="A437">
        <f>IF(Fiscalizacoes[[#This Row],[ID_FISC]]="","",Fiscalizacoes[[#This Row],[ID_FISC]])</f>
        <v>2024436</v>
      </c>
      <c r="B437" t="str">
        <f>IF(Fiscalizacoes[[#This Row],[Usuário]]="","",Fiscalizacoes[[#This Row],[Usuário]])</f>
        <v>RESTAURANTE BEIJUPIRÁ</v>
      </c>
      <c r="C437" t="str">
        <f>CONCATENATE( Fiscalizacoes[[#This Row],[Logradouro]], " ", Fiscalizacoes[[#This Row],[Endereco]], ", ", Fiscalizacoes[[#This Row],[Numero]], ", ",Fiscalizacoes[[#This Row],[Bairro]], ", ",Fiscalizacoes[[#This Row],[Cidade]])</f>
        <v>Estrada acesso p/ praia de Muro Alto e Camboa, S/N, Muro Alto, Ipojuca</v>
      </c>
      <c r="D437" s="87">
        <f>IF(Fiscalizacoes[[#This Row],[Data]]="","",Fiscalizacoes[[#This Row],[Data]])</f>
        <v>45460</v>
      </c>
      <c r="E437" t="str">
        <f>IF(Fiscalizacoes[[#This Row],[Mes_relatorio]]="","",Fiscalizacoes[[#This Row],[Mes_relatorio]])</f>
        <v>06/2024</v>
      </c>
      <c r="F437" t="str">
        <f>IF(Fiscalizacoes[[#This Row],[Func_ARPE]]="","",Fiscalizacoes[[#This Row],[Func_ARPE]])</f>
        <v>Argemiro / João</v>
      </c>
      <c r="G437" t="str">
        <f>IF(Fiscalizacoes[[#This Row],[Func_Copergas]]="","",Fiscalizacoes[[#This Row],[Func_Copergas]])</f>
        <v>Gersom França Jr.</v>
      </c>
    </row>
    <row r="438" spans="1:7" x14ac:dyDescent="0.2">
      <c r="A438">
        <f>IF(Fiscalizacoes[[#This Row],[ID_FISC]]="","",Fiscalizacoes[[#This Row],[ID_FISC]])</f>
        <v>2024437</v>
      </c>
      <c r="B438" t="str">
        <f>IF(Fiscalizacoes[[#This Row],[Usuário]]="","",Fiscalizacoes[[#This Row],[Usuário]])</f>
        <v>RESORT BEACH CLASS MURO ALTO - CR</v>
      </c>
      <c r="C438" t="str">
        <f>CONCATENATE( Fiscalizacoes[[#This Row],[Logradouro]], " ", Fiscalizacoes[[#This Row],[Endereco]], ", ", Fiscalizacoes[[#This Row],[Numero]], ", ",Fiscalizacoes[[#This Row],[Bairro]], ", ",Fiscalizacoes[[#This Row],[Cidade]])</f>
        <v>Estrada acesso p/ praia de Muro Alto e Camboa, Lote 5B, S/N, Muro Alto, Ipojuca</v>
      </c>
      <c r="D438" s="87">
        <f>IF(Fiscalizacoes[[#This Row],[Data]]="","",Fiscalizacoes[[#This Row],[Data]])</f>
        <v>45460</v>
      </c>
      <c r="E438" t="str">
        <f>IF(Fiscalizacoes[[#This Row],[Mes_relatorio]]="","",Fiscalizacoes[[#This Row],[Mes_relatorio]])</f>
        <v>06/2024</v>
      </c>
      <c r="F438" t="str">
        <f>IF(Fiscalizacoes[[#This Row],[Func_ARPE]]="","",Fiscalizacoes[[#This Row],[Func_ARPE]])</f>
        <v>Argemiro / João</v>
      </c>
      <c r="G438" t="str">
        <f>IF(Fiscalizacoes[[#This Row],[Func_Copergas]]="","",Fiscalizacoes[[#This Row],[Func_Copergas]])</f>
        <v>Gersom França Jr.</v>
      </c>
    </row>
    <row r="439" spans="1:7" x14ac:dyDescent="0.2">
      <c r="A439">
        <f>IF(Fiscalizacoes[[#This Row],[ID_FISC]]="","",Fiscalizacoes[[#This Row],[ID_FISC]])</f>
        <v>2024438</v>
      </c>
      <c r="B439" t="str">
        <f>IF(Fiscalizacoes[[#This Row],[Usuário]]="","",Fiscalizacoes[[#This Row],[Usuário]])</f>
        <v>RESORT BEACH CLASS MURO ALTO - CRM</v>
      </c>
      <c r="C439" t="str">
        <f>CONCATENATE( Fiscalizacoes[[#This Row],[Logradouro]], " ", Fiscalizacoes[[#This Row],[Endereco]], ", ", Fiscalizacoes[[#This Row],[Numero]], ", ",Fiscalizacoes[[#This Row],[Bairro]], ", ",Fiscalizacoes[[#This Row],[Cidade]])</f>
        <v>Estrada acesso p/ praia de Muro Alto e Camboa Lote 5B, S/N, Muro Alto, Ipojuca</v>
      </c>
      <c r="D439" s="87">
        <f>IF(Fiscalizacoes[[#This Row],[Data]]="","",Fiscalizacoes[[#This Row],[Data]])</f>
        <v>45460</v>
      </c>
      <c r="E439" t="str">
        <f>IF(Fiscalizacoes[[#This Row],[Mes_relatorio]]="","",Fiscalizacoes[[#This Row],[Mes_relatorio]])</f>
        <v>06/2024</v>
      </c>
      <c r="F439" t="str">
        <f>IF(Fiscalizacoes[[#This Row],[Func_ARPE]]="","",Fiscalizacoes[[#This Row],[Func_ARPE]])</f>
        <v>Argemiro / João</v>
      </c>
      <c r="G439" t="str">
        <f>IF(Fiscalizacoes[[#This Row],[Func_Copergas]]="","",Fiscalizacoes[[#This Row],[Func_Copergas]])</f>
        <v>Gersom França Jr.</v>
      </c>
    </row>
    <row r="440" spans="1:7" x14ac:dyDescent="0.2">
      <c r="A440">
        <f>IF(Fiscalizacoes[[#This Row],[ID_FISC]]="","",Fiscalizacoes[[#This Row],[ID_FISC]])</f>
        <v>2024439</v>
      </c>
      <c r="B440" t="str">
        <f>IF(Fiscalizacoes[[#This Row],[Usuário]]="","",Fiscalizacoes[[#This Row],[Usuário]])</f>
        <v>CONDOMÍNIO MURO ALTO RESIDENCE</v>
      </c>
      <c r="C440" t="str">
        <f>CONCATENATE( Fiscalizacoes[[#This Row],[Logradouro]], " ", Fiscalizacoes[[#This Row],[Endereco]], ", ", Fiscalizacoes[[#This Row],[Numero]], ", ",Fiscalizacoes[[#This Row],[Bairro]], ", ",Fiscalizacoes[[#This Row],[Cidade]])</f>
        <v>Estrada acesso p/ praia de Muro Alto e Camboa, S/N, Muro Alto, Ipojuca</v>
      </c>
      <c r="D440" s="87">
        <f>IF(Fiscalizacoes[[#This Row],[Data]]="","",Fiscalizacoes[[#This Row],[Data]])</f>
        <v>45460</v>
      </c>
      <c r="E440" t="str">
        <f>IF(Fiscalizacoes[[#This Row],[Mes_relatorio]]="","",Fiscalizacoes[[#This Row],[Mes_relatorio]])</f>
        <v>06/2024</v>
      </c>
      <c r="F440" t="str">
        <f>IF(Fiscalizacoes[[#This Row],[Func_ARPE]]="","",Fiscalizacoes[[#This Row],[Func_ARPE]])</f>
        <v>Argemiro / João</v>
      </c>
      <c r="G440" t="str">
        <f>IF(Fiscalizacoes[[#This Row],[Func_Copergas]]="","",Fiscalizacoes[[#This Row],[Func_Copergas]])</f>
        <v>Gersom França Jr.</v>
      </c>
    </row>
    <row r="441" spans="1:7" x14ac:dyDescent="0.2">
      <c r="A441">
        <f>IF(Fiscalizacoes[[#This Row],[ID_FISC]]="","",Fiscalizacoes[[#This Row],[ID_FISC]])</f>
        <v>2024440</v>
      </c>
      <c r="B441" t="str">
        <f>IF(Fiscalizacoes[[#This Row],[Usuário]]="","",Fiscalizacoes[[#This Row],[Usuário]])</f>
        <v>LA FLEUR SAMOA BEACH RESORT</v>
      </c>
      <c r="C441" t="str">
        <f>CONCATENATE( Fiscalizacoes[[#This Row],[Logradouro]], " ", Fiscalizacoes[[#This Row],[Endereco]], ", ", Fiscalizacoes[[#This Row],[Numero]], ", ",Fiscalizacoes[[#This Row],[Bairro]], ", ",Fiscalizacoes[[#This Row],[Cidade]])</f>
        <v>Estrada acesso p/ praia de Muro Alto e Camboa, S/N, Muro Alto, Ipojuca</v>
      </c>
      <c r="D441" s="87">
        <f>IF(Fiscalizacoes[[#This Row],[Data]]="","",Fiscalizacoes[[#This Row],[Data]])</f>
        <v>45460</v>
      </c>
      <c r="E441" t="str">
        <f>IF(Fiscalizacoes[[#This Row],[Mes_relatorio]]="","",Fiscalizacoes[[#This Row],[Mes_relatorio]])</f>
        <v>06/2024</v>
      </c>
      <c r="F441" t="str">
        <f>IF(Fiscalizacoes[[#This Row],[Func_ARPE]]="","",Fiscalizacoes[[#This Row],[Func_ARPE]])</f>
        <v>Argemiro / João</v>
      </c>
      <c r="G441" t="str">
        <f>IF(Fiscalizacoes[[#This Row],[Func_Copergas]]="","",Fiscalizacoes[[#This Row],[Func_Copergas]])</f>
        <v>Gersom França Jr.</v>
      </c>
    </row>
    <row r="442" spans="1:7" hidden="1" x14ac:dyDescent="0.2">
      <c r="A442">
        <f>IF(Fiscalizacoes[[#This Row],[ID_FISC]]="","",Fiscalizacoes[[#This Row],[ID_FISC]])</f>
        <v>2024441</v>
      </c>
      <c r="B442" t="str">
        <f>IF(Fiscalizacoes[[#This Row],[Usuário]]="","",Fiscalizacoes[[#This Row],[Usuário]])</f>
        <v>ERP - RECIFE OUTLET</v>
      </c>
      <c r="C442" t="str">
        <f>CONCATENATE( Fiscalizacoes[[#This Row],[Logradouro]], " ", Fiscalizacoes[[#This Row],[Endereco]], ", ", Fiscalizacoes[[#This Row],[Numero]], ", ",Fiscalizacoes[[#This Row],[Bairro]], ", ",Fiscalizacoes[[#This Row],[Cidade]])</f>
        <v>Rodovia Luiz Gonzaga, BR-232, KM 20, S/N, Zona Rural, Moreno</v>
      </c>
      <c r="D442" s="87">
        <f>IF(Fiscalizacoes[[#This Row],[Data]]="","",Fiscalizacoes[[#This Row],[Data]])</f>
        <v>45471</v>
      </c>
      <c r="E442" t="str">
        <f>IF(Fiscalizacoes[[#This Row],[Mes_relatorio]]="","",Fiscalizacoes[[#This Row],[Mes_relatorio]])</f>
        <v>06/2024</v>
      </c>
      <c r="F442" t="str">
        <f>IF(Fiscalizacoes[[#This Row],[Func_ARPE]]="","",Fiscalizacoes[[#This Row],[Func_ARPE]])</f>
        <v>Argemiro / Marta</v>
      </c>
      <c r="G442" t="str">
        <f>IF(Fiscalizacoes[[#This Row],[Func_Copergas]]="","",Fiscalizacoes[[#This Row],[Func_Copergas]])</f>
        <v>Douglas Oliveira</v>
      </c>
    </row>
    <row r="443" spans="1:7" hidden="1" x14ac:dyDescent="0.2">
      <c r="A443">
        <f>IF(Fiscalizacoes[[#This Row],[ID_FISC]]="","",Fiscalizacoes[[#This Row],[ID_FISC]])</f>
        <v>2024442</v>
      </c>
      <c r="B443" t="str">
        <f>IF(Fiscalizacoes[[#This Row],[Usuário]]="","",Fiscalizacoes[[#This Row],[Usuário]])</f>
        <v>RECIFE OUTLET</v>
      </c>
      <c r="C443" t="str">
        <f>CONCATENATE( Fiscalizacoes[[#This Row],[Logradouro]], " ", Fiscalizacoes[[#This Row],[Endereco]], ", ", Fiscalizacoes[[#This Row],[Numero]], ", ",Fiscalizacoes[[#This Row],[Bairro]], ", ",Fiscalizacoes[[#This Row],[Cidade]])</f>
        <v>Rodovia Luiz Gonzaga, BR-232, KM 20, S/N, Zona Rural, Moreno</v>
      </c>
      <c r="D443" s="87">
        <f>IF(Fiscalizacoes[[#This Row],[Data]]="","",Fiscalizacoes[[#This Row],[Data]])</f>
        <v>45471</v>
      </c>
      <c r="E443" t="str">
        <f>IF(Fiscalizacoes[[#This Row],[Mes_relatorio]]="","",Fiscalizacoes[[#This Row],[Mes_relatorio]])</f>
        <v>06/2024</v>
      </c>
      <c r="F443" t="str">
        <f>IF(Fiscalizacoes[[#This Row],[Func_ARPE]]="","",Fiscalizacoes[[#This Row],[Func_ARPE]])</f>
        <v>Argemiro / Marta</v>
      </c>
      <c r="G443" t="str">
        <f>IF(Fiscalizacoes[[#This Row],[Func_Copergas]]="","",Fiscalizacoes[[#This Row],[Func_Copergas]])</f>
        <v>Douglas Oliveira</v>
      </c>
    </row>
    <row r="444" spans="1:7" hidden="1" x14ac:dyDescent="0.2">
      <c r="A444">
        <f>IF(Fiscalizacoes[[#This Row],[ID_FISC]]="","",Fiscalizacoes[[#This Row],[ID_FISC]])</f>
        <v>2024443</v>
      </c>
      <c r="B444" t="str">
        <f>IF(Fiscalizacoes[[#This Row],[Usuário]]="","",Fiscalizacoes[[#This Row],[Usuário]])</f>
        <v>CAPRICCHE S.A</v>
      </c>
      <c r="C444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27, S/N, Zona Rural, Moreno</v>
      </c>
      <c r="D444" s="87">
        <f>IF(Fiscalizacoes[[#This Row],[Data]]="","",Fiscalizacoes[[#This Row],[Data]])</f>
        <v>45471</v>
      </c>
      <c r="E444" t="str">
        <f>IF(Fiscalizacoes[[#This Row],[Mes_relatorio]]="","",Fiscalizacoes[[#This Row],[Mes_relatorio]])</f>
        <v>06/2024</v>
      </c>
      <c r="F444" t="str">
        <f>IF(Fiscalizacoes[[#This Row],[Func_ARPE]]="","",Fiscalizacoes[[#This Row],[Func_ARPE]])</f>
        <v>Argemiro / Marta</v>
      </c>
      <c r="G444" t="str">
        <f>IF(Fiscalizacoes[[#This Row],[Func_Copergas]]="","",Fiscalizacoes[[#This Row],[Func_Copergas]])</f>
        <v>Douglas Oliveira</v>
      </c>
    </row>
    <row r="445" spans="1:7" hidden="1" x14ac:dyDescent="0.2">
      <c r="A445">
        <f>IF(Fiscalizacoes[[#This Row],[ID_FISC]]="","",Fiscalizacoes[[#This Row],[ID_FISC]])</f>
        <v>2024444</v>
      </c>
      <c r="B445" t="str">
        <f>IF(Fiscalizacoes[[#This Row],[Usuário]]="","",Fiscalizacoes[[#This Row],[Usuário]])</f>
        <v>TRAMONTINA DELTA</v>
      </c>
      <c r="C445" t="str">
        <f>CONCATENATE( Fiscalizacoes[[#This Row],[Logradouro]], " ", Fiscalizacoes[[#This Row],[Endereco]], ", ", Fiscalizacoes[[#This Row],[Numero]], ", ",Fiscalizacoes[[#This Row],[Bairro]], ", ",Fiscalizacoes[[#This Row],[Cidade]])</f>
        <v>Estrada do engenho, S/N, Distrito Industrial, Moreno</v>
      </c>
      <c r="D445" s="87">
        <f>IF(Fiscalizacoes[[#This Row],[Data]]="","",Fiscalizacoes[[#This Row],[Data]])</f>
        <v>45471</v>
      </c>
      <c r="E445" t="str">
        <f>IF(Fiscalizacoes[[#This Row],[Mes_relatorio]]="","",Fiscalizacoes[[#This Row],[Mes_relatorio]])</f>
        <v>06/2024</v>
      </c>
      <c r="F445" t="str">
        <f>IF(Fiscalizacoes[[#This Row],[Func_ARPE]]="","",Fiscalizacoes[[#This Row],[Func_ARPE]])</f>
        <v>Argemiro / Marta</v>
      </c>
      <c r="G445" t="str">
        <f>IF(Fiscalizacoes[[#This Row],[Func_Copergas]]="","",Fiscalizacoes[[#This Row],[Func_Copergas]])</f>
        <v>Douglas Oliveira</v>
      </c>
    </row>
    <row r="446" spans="1:7" hidden="1" x14ac:dyDescent="0.2">
      <c r="A446">
        <f>IF(Fiscalizacoes[[#This Row],[ID_FISC]]="","",Fiscalizacoes[[#This Row],[ID_FISC]])</f>
        <v>2024445</v>
      </c>
      <c r="B446" t="str">
        <f>IF(Fiscalizacoes[[#This Row],[Usuário]]="","",Fiscalizacoes[[#This Row],[Usuário]])</f>
        <v>POSTO VILA BELA COMERCIO DE COMBUSTÍVEIS LTDA</v>
      </c>
      <c r="C446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20, S/N, Distrito Manassu, Jaboatão dos Guararapes</v>
      </c>
      <c r="D446" s="87">
        <f>IF(Fiscalizacoes[[#This Row],[Data]]="","",Fiscalizacoes[[#This Row],[Data]])</f>
        <v>45471</v>
      </c>
      <c r="E446" t="str">
        <f>IF(Fiscalizacoes[[#This Row],[Mes_relatorio]]="","",Fiscalizacoes[[#This Row],[Mes_relatorio]])</f>
        <v>06/2024</v>
      </c>
      <c r="F446" t="str">
        <f>IF(Fiscalizacoes[[#This Row],[Func_ARPE]]="","",Fiscalizacoes[[#This Row],[Func_ARPE]])</f>
        <v>Argemiro / Marta</v>
      </c>
      <c r="G446" t="str">
        <f>IF(Fiscalizacoes[[#This Row],[Func_Copergas]]="","",Fiscalizacoes[[#This Row],[Func_Copergas]])</f>
        <v>Douglas Oliveira</v>
      </c>
    </row>
    <row r="447" spans="1:7" hidden="1" x14ac:dyDescent="0.2">
      <c r="A447">
        <f>IF(Fiscalizacoes[[#This Row],[ID_FISC]]="","",Fiscalizacoes[[#This Row],[ID_FISC]])</f>
        <v>2024446</v>
      </c>
      <c r="B447" t="str">
        <f>IF(Fiscalizacoes[[#This Row],[Usuário]]="","",Fiscalizacoes[[#This Row],[Usuário]])</f>
        <v>ERP 402.2 - JABOATÃO (ETC)</v>
      </c>
      <c r="C447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20, S/N, Distrito Manassu, Jaboatão dos Guararapes</v>
      </c>
      <c r="D447" s="87">
        <f>IF(Fiscalizacoes[[#This Row],[Data]]="","",Fiscalizacoes[[#This Row],[Data]])</f>
        <v>45471</v>
      </c>
      <c r="E447" t="str">
        <f>IF(Fiscalizacoes[[#This Row],[Mes_relatorio]]="","",Fiscalizacoes[[#This Row],[Mes_relatorio]])</f>
        <v>06/2024</v>
      </c>
      <c r="F447" t="str">
        <f>IF(Fiscalizacoes[[#This Row],[Func_ARPE]]="","",Fiscalizacoes[[#This Row],[Func_ARPE]])</f>
        <v>Argemiro / Marta</v>
      </c>
      <c r="G447" t="str">
        <f>IF(Fiscalizacoes[[#This Row],[Func_Copergas]]="","",Fiscalizacoes[[#This Row],[Func_Copergas]])</f>
        <v>Douglas Oliveira</v>
      </c>
    </row>
    <row r="448" spans="1:7" hidden="1" x14ac:dyDescent="0.2">
      <c r="A448">
        <f>IF(Fiscalizacoes[[#This Row],[ID_FISC]]="","",Fiscalizacoes[[#This Row],[ID_FISC]])</f>
        <v>2024447</v>
      </c>
      <c r="B448" t="str">
        <f>IF(Fiscalizacoes[[#This Row],[Usuário]]="","",Fiscalizacoes[[#This Row],[Usuário]])</f>
        <v>ECOPOSTO VITÓRIA COMÉRCIO DE COMBUSTÍVEIS LTDA</v>
      </c>
      <c r="C448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42,4, S/N, Zona Rural, Vitória de Santo Antão</v>
      </c>
      <c r="D448" s="87">
        <f>IF(Fiscalizacoes[[#This Row],[Data]]="","",Fiscalizacoes[[#This Row],[Data]])</f>
        <v>45478</v>
      </c>
      <c r="E448" t="str">
        <f>IF(Fiscalizacoes[[#This Row],[Mes_relatorio]]="","",Fiscalizacoes[[#This Row],[Mes_relatorio]])</f>
        <v>07/2024</v>
      </c>
      <c r="F448" t="str">
        <f>IF(Fiscalizacoes[[#This Row],[Func_ARPE]]="","",Fiscalizacoes[[#This Row],[Func_ARPE]])</f>
        <v>Argemiro / João</v>
      </c>
      <c r="G448" t="str">
        <f>IF(Fiscalizacoes[[#This Row],[Func_Copergas]]="","",Fiscalizacoes[[#This Row],[Func_Copergas]])</f>
        <v>Lindenbergue Silva Leite Neto</v>
      </c>
    </row>
    <row r="449" spans="1:7" hidden="1" x14ac:dyDescent="0.2">
      <c r="A449">
        <f>IF(Fiscalizacoes[[#This Row],[ID_FISC]]="","",Fiscalizacoes[[#This Row],[ID_FISC]])</f>
        <v>2024448</v>
      </c>
      <c r="B449" t="str">
        <f>IF(Fiscalizacoes[[#This Row],[Usuário]]="","",Fiscalizacoes[[#This Row],[Usuário]])</f>
        <v>NISSIN FOODS DO BRASIL LTDA</v>
      </c>
      <c r="C449" t="str">
        <f>CONCATENATE( Fiscalizacoes[[#This Row],[Logradouro]], " ", Fiscalizacoes[[#This Row],[Endereco]], ", ", Fiscalizacoes[[#This Row],[Numero]], ", ",Fiscalizacoes[[#This Row],[Bairro]], ", ",Fiscalizacoes[[#This Row],[Cidade]])</f>
        <v>Rodovia PE-050, 110, Cohab, Glória do Goitá</v>
      </c>
      <c r="D449" s="87">
        <f>IF(Fiscalizacoes[[#This Row],[Data]]="","",Fiscalizacoes[[#This Row],[Data]])</f>
        <v>45478</v>
      </c>
      <c r="E449" t="str">
        <f>IF(Fiscalizacoes[[#This Row],[Mes_relatorio]]="","",Fiscalizacoes[[#This Row],[Mes_relatorio]])</f>
        <v>07/2024</v>
      </c>
      <c r="F449" t="str">
        <f>IF(Fiscalizacoes[[#This Row],[Func_ARPE]]="","",Fiscalizacoes[[#This Row],[Func_ARPE]])</f>
        <v>Argemiro / João</v>
      </c>
      <c r="G449" t="str">
        <f>IF(Fiscalizacoes[[#This Row],[Func_Copergas]]="","",Fiscalizacoes[[#This Row],[Func_Copergas]])</f>
        <v>Lindenbergue Silva Leite Neto</v>
      </c>
    </row>
    <row r="450" spans="1:7" hidden="1" x14ac:dyDescent="0.2">
      <c r="A450">
        <f>IF(Fiscalizacoes[[#This Row],[ID_FISC]]="","",Fiscalizacoes[[#This Row],[ID_FISC]])</f>
        <v>2024449</v>
      </c>
      <c r="B450" t="str">
        <f>IF(Fiscalizacoes[[#This Row],[Usuário]]="","",Fiscalizacoes[[#This Row],[Usuário]])</f>
        <v>ERP 402.6 - SHOPPING VITÓRIA PARK</v>
      </c>
      <c r="C450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0" s="87">
        <f>IF(Fiscalizacoes[[#This Row],[Data]]="","",Fiscalizacoes[[#This Row],[Data]])</f>
        <v>45478</v>
      </c>
      <c r="E450" t="str">
        <f>IF(Fiscalizacoes[[#This Row],[Mes_relatorio]]="","",Fiscalizacoes[[#This Row],[Mes_relatorio]])</f>
        <v>07/2024</v>
      </c>
      <c r="F450" t="str">
        <f>IF(Fiscalizacoes[[#This Row],[Func_ARPE]]="","",Fiscalizacoes[[#This Row],[Func_ARPE]])</f>
        <v>Argemiro / João</v>
      </c>
      <c r="G450" t="str">
        <f>IF(Fiscalizacoes[[#This Row],[Func_Copergas]]="","",Fiscalizacoes[[#This Row],[Func_Copergas]])</f>
        <v>Lindenbergue Silva Leite Neto</v>
      </c>
    </row>
    <row r="451" spans="1:7" hidden="1" x14ac:dyDescent="0.2">
      <c r="A451">
        <f>IF(Fiscalizacoes[[#This Row],[ID_FISC]]="","",Fiscalizacoes[[#This Row],[ID_FISC]])</f>
        <v>2024450</v>
      </c>
      <c r="B451" t="str">
        <f>IF(Fiscalizacoes[[#This Row],[Usuário]]="","",Fiscalizacoes[[#This Row],[Usuário]])</f>
        <v>ERP 402.12 BOLSÃO VITÓRIA 1 - SHOPPING VITÓRIA PARK</v>
      </c>
      <c r="C451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1" s="87">
        <f>IF(Fiscalizacoes[[#This Row],[Data]]="","",Fiscalizacoes[[#This Row],[Data]])</f>
        <v>45478</v>
      </c>
      <c r="E451" t="str">
        <f>IF(Fiscalizacoes[[#This Row],[Mes_relatorio]]="","",Fiscalizacoes[[#This Row],[Mes_relatorio]])</f>
        <v>07/2024</v>
      </c>
      <c r="F451" t="str">
        <f>IF(Fiscalizacoes[[#This Row],[Func_ARPE]]="","",Fiscalizacoes[[#This Row],[Func_ARPE]])</f>
        <v>Argemiro / João</v>
      </c>
      <c r="G451" t="str">
        <f>IF(Fiscalizacoes[[#This Row],[Func_Copergas]]="","",Fiscalizacoes[[#This Row],[Func_Copergas]])</f>
        <v>Lindenbergue Silva Leite Neto</v>
      </c>
    </row>
    <row r="452" spans="1:7" hidden="1" x14ac:dyDescent="0.2">
      <c r="A452">
        <f>IF(Fiscalizacoes[[#This Row],[ID_FISC]]="","",Fiscalizacoes[[#This Row],[ID_FISC]])</f>
        <v>2024451</v>
      </c>
      <c r="B452" t="str">
        <f>IF(Fiscalizacoes[[#This Row],[Usuário]]="","",Fiscalizacoes[[#This Row],[Usuário]])</f>
        <v>BURGUER KING - SHOPPING VITÓRIA PARK</v>
      </c>
      <c r="C452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2" s="87">
        <f>IF(Fiscalizacoes[[#This Row],[Data]]="","",Fiscalizacoes[[#This Row],[Data]])</f>
        <v>45478</v>
      </c>
      <c r="E452" t="str">
        <f>IF(Fiscalizacoes[[#This Row],[Mes_relatorio]]="","",Fiscalizacoes[[#This Row],[Mes_relatorio]])</f>
        <v>07/2024</v>
      </c>
      <c r="F452" t="str">
        <f>IF(Fiscalizacoes[[#This Row],[Func_ARPE]]="","",Fiscalizacoes[[#This Row],[Func_ARPE]])</f>
        <v>Argemiro / João</v>
      </c>
      <c r="G452" t="str">
        <f>IF(Fiscalizacoes[[#This Row],[Func_Copergas]]="","",Fiscalizacoes[[#This Row],[Func_Copergas]])</f>
        <v>Lindenbergue Silva Leite Neto</v>
      </c>
    </row>
    <row r="453" spans="1:7" hidden="1" x14ac:dyDescent="0.2">
      <c r="A453">
        <f>IF(Fiscalizacoes[[#This Row],[ID_FISC]]="","",Fiscalizacoes[[#This Row],[ID_FISC]])</f>
        <v>2024452</v>
      </c>
      <c r="B453" t="str">
        <f>IF(Fiscalizacoes[[#This Row],[Usuário]]="","",Fiscalizacoes[[#This Row],[Usuário]])</f>
        <v>LA VIANA 02 - SHOPPING VITÓRIA PARK</v>
      </c>
      <c r="C453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3" s="87">
        <f>IF(Fiscalizacoes[[#This Row],[Data]]="","",Fiscalizacoes[[#This Row],[Data]])</f>
        <v>45478</v>
      </c>
      <c r="E453" t="str">
        <f>IF(Fiscalizacoes[[#This Row],[Mes_relatorio]]="","",Fiscalizacoes[[#This Row],[Mes_relatorio]])</f>
        <v>07/2024</v>
      </c>
      <c r="F453" t="str">
        <f>IF(Fiscalizacoes[[#This Row],[Func_ARPE]]="","",Fiscalizacoes[[#This Row],[Func_ARPE]])</f>
        <v>Argemiro / João</v>
      </c>
      <c r="G453" t="str">
        <f>IF(Fiscalizacoes[[#This Row],[Func_Copergas]]="","",Fiscalizacoes[[#This Row],[Func_Copergas]])</f>
        <v>Lindenbergue Silva Leite Neto</v>
      </c>
    </row>
    <row r="454" spans="1:7" hidden="1" x14ac:dyDescent="0.2">
      <c r="A454">
        <f>IF(Fiscalizacoes[[#This Row],[ID_FISC]]="","",Fiscalizacoes[[#This Row],[ID_FISC]])</f>
        <v>2024453</v>
      </c>
      <c r="B454" t="str">
        <f>IF(Fiscalizacoes[[#This Row],[Usuário]]="","",Fiscalizacoes[[#This Row],[Usuário]])</f>
        <v>LUCIEIDE MARIA DOCES - SHOPPING VITÓRIA PARK</v>
      </c>
      <c r="C454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4" s="87">
        <f>IF(Fiscalizacoes[[#This Row],[Data]]="","",Fiscalizacoes[[#This Row],[Data]])</f>
        <v>45478</v>
      </c>
      <c r="E454" t="str">
        <f>IF(Fiscalizacoes[[#This Row],[Mes_relatorio]]="","",Fiscalizacoes[[#This Row],[Mes_relatorio]])</f>
        <v>07/2024</v>
      </c>
      <c r="F454" t="str">
        <f>IF(Fiscalizacoes[[#This Row],[Func_ARPE]]="","",Fiscalizacoes[[#This Row],[Func_ARPE]])</f>
        <v>Argemiro / João</v>
      </c>
      <c r="G454" t="str">
        <f>IF(Fiscalizacoes[[#This Row],[Func_Copergas]]="","",Fiscalizacoes[[#This Row],[Func_Copergas]])</f>
        <v>Lindenbergue Silva Leite Neto</v>
      </c>
    </row>
    <row r="455" spans="1:7" hidden="1" x14ac:dyDescent="0.2">
      <c r="A455">
        <f>IF(Fiscalizacoes[[#This Row],[ID_FISC]]="","",Fiscalizacoes[[#This Row],[ID_FISC]])</f>
        <v>2024454</v>
      </c>
      <c r="B455" t="str">
        <f>IF(Fiscalizacoes[[#This Row],[Usuário]]="","",Fiscalizacoes[[#This Row],[Usuário]])</f>
        <v>IANG CHAO - SHOPPING VITÓRIA PARK</v>
      </c>
      <c r="C455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5" s="87">
        <f>IF(Fiscalizacoes[[#This Row],[Data]]="","",Fiscalizacoes[[#This Row],[Data]])</f>
        <v>45478</v>
      </c>
      <c r="E455" t="str">
        <f>IF(Fiscalizacoes[[#This Row],[Mes_relatorio]]="","",Fiscalizacoes[[#This Row],[Mes_relatorio]])</f>
        <v>07/2024</v>
      </c>
      <c r="F455" t="str">
        <f>IF(Fiscalizacoes[[#This Row],[Func_ARPE]]="","",Fiscalizacoes[[#This Row],[Func_ARPE]])</f>
        <v>Argemiro / João</v>
      </c>
      <c r="G455" t="str">
        <f>IF(Fiscalizacoes[[#This Row],[Func_Copergas]]="","",Fiscalizacoes[[#This Row],[Func_Copergas]])</f>
        <v>Lindenbergue Silva Leite Neto</v>
      </c>
    </row>
    <row r="456" spans="1:7" hidden="1" x14ac:dyDescent="0.2">
      <c r="A456">
        <f>IF(Fiscalizacoes[[#This Row],[ID_FISC]]="","",Fiscalizacoes[[#This Row],[ID_FISC]])</f>
        <v>2024455</v>
      </c>
      <c r="B456" t="str">
        <f>IF(Fiscalizacoes[[#This Row],[Usuário]]="","",Fiscalizacoes[[#This Row],[Usuário]])</f>
        <v>BONAPARTE - SHOPPING VITÓRIA PARK</v>
      </c>
      <c r="C456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6" s="87">
        <f>IF(Fiscalizacoes[[#This Row],[Data]]="","",Fiscalizacoes[[#This Row],[Data]])</f>
        <v>45478</v>
      </c>
      <c r="E456" t="str">
        <f>IF(Fiscalizacoes[[#This Row],[Mes_relatorio]]="","",Fiscalizacoes[[#This Row],[Mes_relatorio]])</f>
        <v>07/2024</v>
      </c>
      <c r="F456" t="str">
        <f>IF(Fiscalizacoes[[#This Row],[Func_ARPE]]="","",Fiscalizacoes[[#This Row],[Func_ARPE]])</f>
        <v>Argemiro / João</v>
      </c>
      <c r="G456" t="str">
        <f>IF(Fiscalizacoes[[#This Row],[Func_Copergas]]="","",Fiscalizacoes[[#This Row],[Func_Copergas]])</f>
        <v>Lindenbergue Silva Leite Neto</v>
      </c>
    </row>
    <row r="457" spans="1:7" hidden="1" x14ac:dyDescent="0.2">
      <c r="A457">
        <f>IF(Fiscalizacoes[[#This Row],[ID_FISC]]="","",Fiscalizacoes[[#This Row],[ID_FISC]])</f>
        <v>2024456</v>
      </c>
      <c r="B457" t="str">
        <f>IF(Fiscalizacoes[[#This Row],[Usuário]]="","",Fiscalizacoes[[#This Row],[Usuário]])</f>
        <v>REI BURGUER - SHOPPING VITÓRIA PARK</v>
      </c>
      <c r="C457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7" s="87">
        <f>IF(Fiscalizacoes[[#This Row],[Data]]="","",Fiscalizacoes[[#This Row],[Data]])</f>
        <v>45478</v>
      </c>
      <c r="E457" t="str">
        <f>IF(Fiscalizacoes[[#This Row],[Mes_relatorio]]="","",Fiscalizacoes[[#This Row],[Mes_relatorio]])</f>
        <v>07/2024</v>
      </c>
      <c r="F457" t="str">
        <f>IF(Fiscalizacoes[[#This Row],[Func_ARPE]]="","",Fiscalizacoes[[#This Row],[Func_ARPE]])</f>
        <v>Argemiro / João</v>
      </c>
      <c r="G457" t="str">
        <f>IF(Fiscalizacoes[[#This Row],[Func_Copergas]]="","",Fiscalizacoes[[#This Row],[Func_Copergas]])</f>
        <v>Lindenbergue Silva Leite Neto</v>
      </c>
    </row>
    <row r="458" spans="1:7" hidden="1" x14ac:dyDescent="0.2">
      <c r="A458">
        <f>IF(Fiscalizacoes[[#This Row],[ID_FISC]]="","",Fiscalizacoes[[#This Row],[ID_FISC]])</f>
        <v>2024457</v>
      </c>
      <c r="B458" t="str">
        <f>IF(Fiscalizacoes[[#This Row],[Usuário]]="","",Fiscalizacoes[[#This Row],[Usuário]])</f>
        <v>LA VIANA 01 - SHOPPING VITÓRIA PARK</v>
      </c>
      <c r="C458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8" s="87">
        <f>IF(Fiscalizacoes[[#This Row],[Data]]="","",Fiscalizacoes[[#This Row],[Data]])</f>
        <v>45478</v>
      </c>
      <c r="E458" t="str">
        <f>IF(Fiscalizacoes[[#This Row],[Mes_relatorio]]="","",Fiscalizacoes[[#This Row],[Mes_relatorio]])</f>
        <v>07/2024</v>
      </c>
      <c r="F458" t="str">
        <f>IF(Fiscalizacoes[[#This Row],[Func_ARPE]]="","",Fiscalizacoes[[#This Row],[Func_ARPE]])</f>
        <v>Argemiro / João</v>
      </c>
      <c r="G458" t="str">
        <f>IF(Fiscalizacoes[[#This Row],[Func_Copergas]]="","",Fiscalizacoes[[#This Row],[Func_Copergas]])</f>
        <v>Lindenbergue Silva Leite Neto</v>
      </c>
    </row>
    <row r="459" spans="1:7" hidden="1" x14ac:dyDescent="0.2">
      <c r="A459">
        <f>IF(Fiscalizacoes[[#This Row],[ID_FISC]]="","",Fiscalizacoes[[#This Row],[ID_FISC]])</f>
        <v>2024458</v>
      </c>
      <c r="B459" t="str">
        <f>IF(Fiscalizacoes[[#This Row],[Usuário]]="","",Fiscalizacoes[[#This Row],[Usuário]])</f>
        <v>CARMO CHOCOLATES - SHOPPING VITÓRIA PARK</v>
      </c>
      <c r="C459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59" s="87">
        <f>IF(Fiscalizacoes[[#This Row],[Data]]="","",Fiscalizacoes[[#This Row],[Data]])</f>
        <v>45478</v>
      </c>
      <c r="E459" t="str">
        <f>IF(Fiscalizacoes[[#This Row],[Mes_relatorio]]="","",Fiscalizacoes[[#This Row],[Mes_relatorio]])</f>
        <v>07/2024</v>
      </c>
      <c r="F459" t="str">
        <f>IF(Fiscalizacoes[[#This Row],[Func_ARPE]]="","",Fiscalizacoes[[#This Row],[Func_ARPE]])</f>
        <v>Argemiro / João</v>
      </c>
      <c r="G459" t="str">
        <f>IF(Fiscalizacoes[[#This Row],[Func_Copergas]]="","",Fiscalizacoes[[#This Row],[Func_Copergas]])</f>
        <v>Lindenbergue Silva Leite Neto</v>
      </c>
    </row>
    <row r="460" spans="1:7" hidden="1" x14ac:dyDescent="0.2">
      <c r="A460">
        <f>IF(Fiscalizacoes[[#This Row],[ID_FISC]]="","",Fiscalizacoes[[#This Row],[ID_FISC]])</f>
        <v>2024459</v>
      </c>
      <c r="B460" t="str">
        <f>IF(Fiscalizacoes[[#This Row],[Usuário]]="","",Fiscalizacoes[[#This Row],[Usuário]])</f>
        <v>ANTONELLA FERRARI - SHOPPING VITÓRIA PARK</v>
      </c>
      <c r="C460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60" s="87">
        <f>IF(Fiscalizacoes[[#This Row],[Data]]="","",Fiscalizacoes[[#This Row],[Data]])</f>
        <v>45478</v>
      </c>
      <c r="E460" t="str">
        <f>IF(Fiscalizacoes[[#This Row],[Mes_relatorio]]="","",Fiscalizacoes[[#This Row],[Mes_relatorio]])</f>
        <v>07/2024</v>
      </c>
      <c r="F460" t="str">
        <f>IF(Fiscalizacoes[[#This Row],[Func_ARPE]]="","",Fiscalizacoes[[#This Row],[Func_ARPE]])</f>
        <v>Argemiro / João</v>
      </c>
      <c r="G460" t="str">
        <f>IF(Fiscalizacoes[[#This Row],[Func_Copergas]]="","",Fiscalizacoes[[#This Row],[Func_Copergas]])</f>
        <v>Lindenbergue Silva Leite Neto</v>
      </c>
    </row>
    <row r="461" spans="1:7" hidden="1" x14ac:dyDescent="0.2">
      <c r="A461">
        <f>IF(Fiscalizacoes[[#This Row],[ID_FISC]]="","",Fiscalizacoes[[#This Row],[ID_FISC]])</f>
        <v>2024460</v>
      </c>
      <c r="B461" t="str">
        <f>IF(Fiscalizacoes[[#This Row],[Usuário]]="","",Fiscalizacoes[[#This Row],[Usuário]])</f>
        <v>PREDILLETO - SHOPPING VITÓRIA PARK</v>
      </c>
      <c r="C461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61" s="87">
        <f>IF(Fiscalizacoes[[#This Row],[Data]]="","",Fiscalizacoes[[#This Row],[Data]])</f>
        <v>45478</v>
      </c>
      <c r="E461" t="str">
        <f>IF(Fiscalizacoes[[#This Row],[Mes_relatorio]]="","",Fiscalizacoes[[#This Row],[Mes_relatorio]])</f>
        <v>07/2024</v>
      </c>
      <c r="F461" t="str">
        <f>IF(Fiscalizacoes[[#This Row],[Func_ARPE]]="","",Fiscalizacoes[[#This Row],[Func_ARPE]])</f>
        <v>Argemiro / João</v>
      </c>
      <c r="G461" t="str">
        <f>IF(Fiscalizacoes[[#This Row],[Func_Copergas]]="","",Fiscalizacoes[[#This Row],[Func_Copergas]])</f>
        <v>Lindenbergue Silva Leite Neto</v>
      </c>
    </row>
    <row r="462" spans="1:7" hidden="1" x14ac:dyDescent="0.2">
      <c r="A462">
        <f>IF(Fiscalizacoes[[#This Row],[ID_FISC]]="","",Fiscalizacoes[[#This Row],[ID_FISC]])</f>
        <v>2024461</v>
      </c>
      <c r="B462" t="str">
        <f>IF(Fiscalizacoes[[#This Row],[Usuário]]="","",Fiscalizacoes[[#This Row],[Usuário]])</f>
        <v>D´ITÁLIA - SHOPPING VITÓRIA PARK</v>
      </c>
      <c r="C462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462" s="87">
        <f>IF(Fiscalizacoes[[#This Row],[Data]]="","",Fiscalizacoes[[#This Row],[Data]])</f>
        <v>45478</v>
      </c>
      <c r="E462" t="str">
        <f>IF(Fiscalizacoes[[#This Row],[Mes_relatorio]]="","",Fiscalizacoes[[#This Row],[Mes_relatorio]])</f>
        <v>07/2024</v>
      </c>
      <c r="F462" t="str">
        <f>IF(Fiscalizacoes[[#This Row],[Func_ARPE]]="","",Fiscalizacoes[[#This Row],[Func_ARPE]])</f>
        <v>Argemiro / João</v>
      </c>
      <c r="G462" t="str">
        <f>IF(Fiscalizacoes[[#This Row],[Func_Copergas]]="","",Fiscalizacoes[[#This Row],[Func_Copergas]])</f>
        <v>Lindenbergue Silva Leite Neto</v>
      </c>
    </row>
    <row r="463" spans="1:7" hidden="1" x14ac:dyDescent="0.2">
      <c r="A463">
        <f>IF(Fiscalizacoes[[#This Row],[ID_FISC]]="","",Fiscalizacoes[[#This Row],[ID_FISC]])</f>
        <v>2024462</v>
      </c>
      <c r="B463" t="str">
        <f>IF(Fiscalizacoes[[#This Row],[Usuário]]="","",Fiscalizacoes[[#This Row],[Usuário]])</f>
        <v>EDIFÍCIO ENGENHO SÃO CAETANO</v>
      </c>
      <c r="C463" t="str">
        <f>CONCATENATE( Fiscalizacoes[[#This Row],[Logradouro]], " ", Fiscalizacoes[[#This Row],[Endereco]], ", ", Fiscalizacoes[[#This Row],[Numero]], ", ",Fiscalizacoes[[#This Row],[Bairro]], ", ",Fiscalizacoes[[#This Row],[Cidade]])</f>
        <v>Rua Cândido Cardoso Fontes, 87, Matriz, Vitória de Santo Antão</v>
      </c>
      <c r="D463" s="87">
        <f>IF(Fiscalizacoes[[#This Row],[Data]]="","",Fiscalizacoes[[#This Row],[Data]])</f>
        <v>45478</v>
      </c>
      <c r="E463" t="str">
        <f>IF(Fiscalizacoes[[#This Row],[Mes_relatorio]]="","",Fiscalizacoes[[#This Row],[Mes_relatorio]])</f>
        <v>07/2024</v>
      </c>
      <c r="F463" t="str">
        <f>IF(Fiscalizacoes[[#This Row],[Func_ARPE]]="","",Fiscalizacoes[[#This Row],[Func_ARPE]])</f>
        <v>Argemiro / João</v>
      </c>
      <c r="G463" t="str">
        <f>IF(Fiscalizacoes[[#This Row],[Func_Copergas]]="","",Fiscalizacoes[[#This Row],[Func_Copergas]])</f>
        <v>Lindenbergue Silva Leite Neto</v>
      </c>
    </row>
    <row r="464" spans="1:7" hidden="1" x14ac:dyDescent="0.2">
      <c r="A464">
        <f>IF(Fiscalizacoes[[#This Row],[ID_FISC]]="","",Fiscalizacoes[[#This Row],[ID_FISC]])</f>
        <v>2024463</v>
      </c>
      <c r="B464" t="str">
        <f>IF(Fiscalizacoes[[#This Row],[Usuário]]="","",Fiscalizacoes[[#This Row],[Usuário]])</f>
        <v>SILVA E ROCHA COMBUSTÍVEIS LTDA</v>
      </c>
      <c r="C464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1150, Matriz, Vitória de Santo Antão</v>
      </c>
      <c r="D464" s="87">
        <f>IF(Fiscalizacoes[[#This Row],[Data]]="","",Fiscalizacoes[[#This Row],[Data]])</f>
        <v>45478</v>
      </c>
      <c r="E464" t="str">
        <f>IF(Fiscalizacoes[[#This Row],[Mes_relatorio]]="","",Fiscalizacoes[[#This Row],[Mes_relatorio]])</f>
        <v>07/2024</v>
      </c>
      <c r="F464" t="str">
        <f>IF(Fiscalizacoes[[#This Row],[Func_ARPE]]="","",Fiscalizacoes[[#This Row],[Func_ARPE]])</f>
        <v>Argemiro / João</v>
      </c>
      <c r="G464" t="str">
        <f>IF(Fiscalizacoes[[#This Row],[Func_Copergas]]="","",Fiscalizacoes[[#This Row],[Func_Copergas]])</f>
        <v>Lindenbergue Silva Leite Neto</v>
      </c>
    </row>
    <row r="465" spans="1:7" hidden="1" x14ac:dyDescent="0.2">
      <c r="A465">
        <f>IF(Fiscalizacoes[[#This Row],[ID_FISC]]="","",Fiscalizacoes[[#This Row],[ID_FISC]])</f>
        <v>2024464</v>
      </c>
      <c r="B465" t="str">
        <f>IF(Fiscalizacoes[[#This Row],[Usuário]]="","",Fiscalizacoes[[#This Row],[Usuário]])</f>
        <v>INTERTROPICAL EXOTICS</v>
      </c>
      <c r="C465" t="str">
        <f>CONCATENATE( Fiscalizacoes[[#This Row],[Logradouro]], " ", Fiscalizacoes[[#This Row],[Endereco]], ", ", Fiscalizacoes[[#This Row],[Numero]], ", ",Fiscalizacoes[[#This Row],[Bairro]], ", ",Fiscalizacoes[[#This Row],[Cidade]])</f>
        <v>Rua Joaquim Rodrigues de Lira, 181, Conceição, Vitória de Santo Antão</v>
      </c>
      <c r="D465" s="87">
        <f>IF(Fiscalizacoes[[#This Row],[Data]]="","",Fiscalizacoes[[#This Row],[Data]])</f>
        <v>45478</v>
      </c>
      <c r="E465" t="str">
        <f>IF(Fiscalizacoes[[#This Row],[Mes_relatorio]]="","",Fiscalizacoes[[#This Row],[Mes_relatorio]])</f>
        <v>07/2024</v>
      </c>
      <c r="F465" t="str">
        <f>IF(Fiscalizacoes[[#This Row],[Func_ARPE]]="","",Fiscalizacoes[[#This Row],[Func_ARPE]])</f>
        <v>Argemiro / João</v>
      </c>
      <c r="G465" t="str">
        <f>IF(Fiscalizacoes[[#This Row],[Func_Copergas]]="","",Fiscalizacoes[[#This Row],[Func_Copergas]])</f>
        <v>Lindenbergue Silva Leite Neto</v>
      </c>
    </row>
    <row r="466" spans="1:7" hidden="1" x14ac:dyDescent="0.2">
      <c r="A466">
        <f>IF(Fiscalizacoes[[#This Row],[ID_FISC]]="","",Fiscalizacoes[[#This Row],[ID_FISC]])</f>
        <v>2024465</v>
      </c>
      <c r="B466" t="str">
        <f>IF(Fiscalizacoes[[#This Row],[Usuário]]="","",Fiscalizacoes[[#This Row],[Usuário]])</f>
        <v>PETROCAL PETRÓLEO CAVALCANTI LTDA</v>
      </c>
      <c r="C466" t="str">
        <f>CONCATENATE( Fiscalizacoes[[#This Row],[Logradouro]], " ", Fiscalizacoes[[#This Row],[Endereco]], ", ", Fiscalizacoes[[#This Row],[Numero]], ", ",Fiscalizacoes[[#This Row],[Bairro]], ", ",Fiscalizacoes[[#This Row],[Cidade]])</f>
        <v>Rodovia BR-232, S/N, Loteamento Nova Vitória, Vitória de Santo Antão</v>
      </c>
      <c r="D466" s="87">
        <f>IF(Fiscalizacoes[[#This Row],[Data]]="","",Fiscalizacoes[[#This Row],[Data]])</f>
        <v>45478</v>
      </c>
      <c r="E466" t="str">
        <f>IF(Fiscalizacoes[[#This Row],[Mes_relatorio]]="","",Fiscalizacoes[[#This Row],[Mes_relatorio]])</f>
        <v>07/2024</v>
      </c>
      <c r="F466" t="str">
        <f>IF(Fiscalizacoes[[#This Row],[Func_ARPE]]="","",Fiscalizacoes[[#This Row],[Func_ARPE]])</f>
        <v>Argemiro / João</v>
      </c>
      <c r="G466" t="str">
        <f>IF(Fiscalizacoes[[#This Row],[Func_Copergas]]="","",Fiscalizacoes[[#This Row],[Func_Copergas]])</f>
        <v>Lindenbergue Silva Leite Neto</v>
      </c>
    </row>
    <row r="467" spans="1:7" hidden="1" x14ac:dyDescent="0.2">
      <c r="A467">
        <f>IF(Fiscalizacoes[[#This Row],[ID_FISC]]="","",Fiscalizacoes[[#This Row],[ID_FISC]])</f>
        <v>2024466</v>
      </c>
      <c r="B467" t="str">
        <f>IF(Fiscalizacoes[[#This Row],[Usuário]]="","",Fiscalizacoes[[#This Row],[Usuário]])</f>
        <v>ERP 402.11 VITÓRIA 3 - POSTO BONANÇA</v>
      </c>
      <c r="C467" t="str">
        <f>CONCATENATE( Fiscalizacoes[[#This Row],[Logradouro]], " ", Fiscalizacoes[[#This Row],[Endereco]], ", ", Fiscalizacoes[[#This Row],[Numero]], ", ",Fiscalizacoes[[#This Row],[Bairro]], ", ",Fiscalizacoes[[#This Row],[Cidade]])</f>
        <v>Rodovia BR-232, S/N, Loteamento Nova Vitória, Vitória de Santo Antão</v>
      </c>
      <c r="D467" s="87">
        <f>IF(Fiscalizacoes[[#This Row],[Data]]="","",Fiscalizacoes[[#This Row],[Data]])</f>
        <v>45478</v>
      </c>
      <c r="E467" t="str">
        <f>IF(Fiscalizacoes[[#This Row],[Mes_relatorio]]="","",Fiscalizacoes[[#This Row],[Mes_relatorio]])</f>
        <v>07/2024</v>
      </c>
      <c r="F467" t="str">
        <f>IF(Fiscalizacoes[[#This Row],[Func_ARPE]]="","",Fiscalizacoes[[#This Row],[Func_ARPE]])</f>
        <v>Argemiro / João</v>
      </c>
      <c r="G467" t="str">
        <f>IF(Fiscalizacoes[[#This Row],[Func_Copergas]]="","",Fiscalizacoes[[#This Row],[Func_Copergas]])</f>
        <v>Lindenbergue Silva Leite Neto</v>
      </c>
    </row>
    <row r="468" spans="1:7" hidden="1" x14ac:dyDescent="0.2">
      <c r="A468">
        <f>IF(Fiscalizacoes[[#This Row],[ID_FISC]]="","",Fiscalizacoes[[#This Row],[ID_FISC]])</f>
        <v>2024467</v>
      </c>
      <c r="B468" t="str">
        <f>IF(Fiscalizacoes[[#This Row],[Usuário]]="","",Fiscalizacoes[[#This Row],[Usuário]])</f>
        <v>KINGSPAN ISOESTE</v>
      </c>
      <c r="C468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51,8, S/N, Distrito Industrial, Vitória de Santo Antão</v>
      </c>
      <c r="D468" s="87">
        <f>IF(Fiscalizacoes[[#This Row],[Data]]="","",Fiscalizacoes[[#This Row],[Data]])</f>
        <v>45485</v>
      </c>
      <c r="E468" t="str">
        <f>IF(Fiscalizacoes[[#This Row],[Mes_relatorio]]="","",Fiscalizacoes[[#This Row],[Mes_relatorio]])</f>
        <v>07/2024</v>
      </c>
      <c r="F468" t="str">
        <f>IF(Fiscalizacoes[[#This Row],[Func_ARPE]]="","",Fiscalizacoes[[#This Row],[Func_ARPE]])</f>
        <v>Argemiro / João</v>
      </c>
      <c r="G468" t="str">
        <f>IF(Fiscalizacoes[[#This Row],[Func_Copergas]]="","",Fiscalizacoes[[#This Row],[Func_Copergas]])</f>
        <v>Douglas Oliveira</v>
      </c>
    </row>
    <row r="469" spans="1:7" hidden="1" x14ac:dyDescent="0.2">
      <c r="A469">
        <f>IF(Fiscalizacoes[[#This Row],[ID_FISC]]="","",Fiscalizacoes[[#This Row],[ID_FISC]])</f>
        <v>2024468</v>
      </c>
      <c r="B469" t="str">
        <f>IF(Fiscalizacoes[[#This Row],[Usuário]]="","",Fiscalizacoes[[#This Row],[Usuário]])</f>
        <v>ROCA SANITÁRIOS</v>
      </c>
      <c r="C469" t="str">
        <f>CONCATENATE( Fiscalizacoes[[#This Row],[Logradouro]], " ", Fiscalizacoes[[#This Row],[Endereco]], ", ", Fiscalizacoes[[#This Row],[Numero]], ", ",Fiscalizacoes[[#This Row],[Bairro]], ", ",Fiscalizacoes[[#This Row],[Cidade]])</f>
        <v>Rodovia BR-232, 5000, Distrito Industrial, Vitória de Santo Antão</v>
      </c>
      <c r="D469" s="87">
        <f>IF(Fiscalizacoes[[#This Row],[Data]]="","",Fiscalizacoes[[#This Row],[Data]])</f>
        <v>45485</v>
      </c>
      <c r="E469" t="str">
        <f>IF(Fiscalizacoes[[#This Row],[Mes_relatorio]]="","",Fiscalizacoes[[#This Row],[Mes_relatorio]])</f>
        <v>07/2024</v>
      </c>
      <c r="F469" t="str">
        <f>IF(Fiscalizacoes[[#This Row],[Func_ARPE]]="","",Fiscalizacoes[[#This Row],[Func_ARPE]])</f>
        <v>Argemiro / João</v>
      </c>
      <c r="G469" t="str">
        <f>IF(Fiscalizacoes[[#This Row],[Func_Copergas]]="","",Fiscalizacoes[[#This Row],[Func_Copergas]])</f>
        <v>Douglas Oliveira</v>
      </c>
    </row>
    <row r="470" spans="1:7" hidden="1" x14ac:dyDescent="0.2">
      <c r="A470">
        <f>IF(Fiscalizacoes[[#This Row],[ID_FISC]]="","",Fiscalizacoes[[#This Row],[ID_FISC]])</f>
        <v>2024469</v>
      </c>
      <c r="B470" t="str">
        <f>IF(Fiscalizacoes[[#This Row],[Usuário]]="","",Fiscalizacoes[[#This Row],[Usuário]])</f>
        <v>ERP 402.1 - OI VITÓRIA</v>
      </c>
      <c r="C470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48, Campinas, Vitória de Santo Antão</v>
      </c>
      <c r="D470" s="87">
        <f>IF(Fiscalizacoes[[#This Row],[Data]]="","",Fiscalizacoes[[#This Row],[Data]])</f>
        <v>45485</v>
      </c>
      <c r="E470" t="str">
        <f>IF(Fiscalizacoes[[#This Row],[Mes_relatorio]]="","",Fiscalizacoes[[#This Row],[Mes_relatorio]])</f>
        <v>07/2024</v>
      </c>
      <c r="F470" t="str">
        <f>IF(Fiscalizacoes[[#This Row],[Func_ARPE]]="","",Fiscalizacoes[[#This Row],[Func_ARPE]])</f>
        <v>Argemiro / João</v>
      </c>
      <c r="G470" t="str">
        <f>IF(Fiscalizacoes[[#This Row],[Func_Copergas]]="","",Fiscalizacoes[[#This Row],[Func_Copergas]])</f>
        <v>Douglas Oliveira</v>
      </c>
    </row>
    <row r="471" spans="1:7" hidden="1" x14ac:dyDescent="0.2">
      <c r="A471">
        <f>IF(Fiscalizacoes[[#This Row],[ID_FISC]]="","",Fiscalizacoes[[#This Row],[ID_FISC]])</f>
        <v>2024470</v>
      </c>
      <c r="B471" t="str">
        <f>IF(Fiscalizacoes[[#This Row],[Usuário]]="","",Fiscalizacoes[[#This Row],[Usuário]])</f>
        <v>ERP 402.13 - BOLSÃO VITÓRIA 2</v>
      </c>
      <c r="C471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48, Campinas, Vitória de Santo Antão</v>
      </c>
      <c r="D471" s="87">
        <f>IF(Fiscalizacoes[[#This Row],[Data]]="","",Fiscalizacoes[[#This Row],[Data]])</f>
        <v>45485</v>
      </c>
      <c r="E471" t="str">
        <f>IF(Fiscalizacoes[[#This Row],[Mes_relatorio]]="","",Fiscalizacoes[[#This Row],[Mes_relatorio]])</f>
        <v>07/2024</v>
      </c>
      <c r="F471" t="str">
        <f>IF(Fiscalizacoes[[#This Row],[Func_ARPE]]="","",Fiscalizacoes[[#This Row],[Func_ARPE]])</f>
        <v>Argemiro / João</v>
      </c>
      <c r="G471" t="str">
        <f>IF(Fiscalizacoes[[#This Row],[Func_Copergas]]="","",Fiscalizacoes[[#This Row],[Func_Copergas]])</f>
        <v>Douglas Oliveira</v>
      </c>
    </row>
    <row r="472" spans="1:7" hidden="1" x14ac:dyDescent="0.2">
      <c r="A472">
        <f>IF(Fiscalizacoes[[#This Row],[ID_FISC]]="","",Fiscalizacoes[[#This Row],[ID_FISC]])</f>
        <v>2024471</v>
      </c>
      <c r="B472" t="str">
        <f>IF(Fiscalizacoes[[#This Row],[Usuário]]="","",Fiscalizacoes[[#This Row],[Usuário]])</f>
        <v>ENGARRAFAMENTO PITÚ LTDA</v>
      </c>
      <c r="C472" t="str">
        <f>CONCATENATE( Fiscalizacoes[[#This Row],[Logradouro]], " ", Fiscalizacoes[[#This Row],[Endereco]], ", ", Fiscalizacoes[[#This Row],[Numero]], ", ",Fiscalizacoes[[#This Row],[Bairro]], ", ",Fiscalizacoes[[#This Row],[Cidade]])</f>
        <v xml:space="preserve"> Avenida  Áurea Ferrer de Moraes, S/N, Campinas, Vitória de Santo Antão</v>
      </c>
      <c r="D472" s="87">
        <f>IF(Fiscalizacoes[[#This Row],[Data]]="","",Fiscalizacoes[[#This Row],[Data]])</f>
        <v>45485</v>
      </c>
      <c r="E472" t="str">
        <f>IF(Fiscalizacoes[[#This Row],[Mes_relatorio]]="","",Fiscalizacoes[[#This Row],[Mes_relatorio]])</f>
        <v>07/2024</v>
      </c>
      <c r="F472" t="str">
        <f>IF(Fiscalizacoes[[#This Row],[Func_ARPE]]="","",Fiscalizacoes[[#This Row],[Func_ARPE]])</f>
        <v>Argemiro / João</v>
      </c>
      <c r="G472" t="str">
        <f>IF(Fiscalizacoes[[#This Row],[Func_Copergas]]="","",Fiscalizacoes[[#This Row],[Func_Copergas]])</f>
        <v>Douglas Oliveira</v>
      </c>
    </row>
    <row r="473" spans="1:7" hidden="1" x14ac:dyDescent="0.2">
      <c r="A473">
        <f>IF(Fiscalizacoes[[#This Row],[ID_FISC]]="","",Fiscalizacoes[[#This Row],[ID_FISC]])</f>
        <v>2024472</v>
      </c>
      <c r="B473" t="str">
        <f>IF(Fiscalizacoes[[#This Row],[Usuário]]="","",Fiscalizacoes[[#This Row],[Usuário]])</f>
        <v xml:space="preserve">POSTO ARCO-ÍRIS COMBUSTÍVEIS LTDA </v>
      </c>
      <c r="C473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57.2, S/N, Centro, Pombos</v>
      </c>
      <c r="D473" s="87">
        <f>IF(Fiscalizacoes[[#This Row],[Data]]="","",Fiscalizacoes[[#This Row],[Data]])</f>
        <v>45485</v>
      </c>
      <c r="E473" t="str">
        <f>IF(Fiscalizacoes[[#This Row],[Mes_relatorio]]="","",Fiscalizacoes[[#This Row],[Mes_relatorio]])</f>
        <v>07/2024</v>
      </c>
      <c r="F473" t="str">
        <f>IF(Fiscalizacoes[[#This Row],[Func_ARPE]]="","",Fiscalizacoes[[#This Row],[Func_ARPE]])</f>
        <v>Argemiro / João</v>
      </c>
      <c r="G473" t="str">
        <f>IF(Fiscalizacoes[[#This Row],[Func_Copergas]]="","",Fiscalizacoes[[#This Row],[Func_Copergas]])</f>
        <v>Douglas Oliveira</v>
      </c>
    </row>
    <row r="474" spans="1:7" hidden="1" x14ac:dyDescent="0.2">
      <c r="A474">
        <f>IF(Fiscalizacoes[[#This Row],[ID_FISC]]="","",Fiscalizacoes[[#This Row],[ID_FISC]])</f>
        <v>2024473</v>
      </c>
      <c r="B474" t="str">
        <f>IF(Fiscalizacoes[[#This Row],[Usuário]]="","",Fiscalizacoes[[#This Row],[Usuário]])</f>
        <v>AUTO POSTO CARRETEIRO</v>
      </c>
      <c r="C474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58.5, 347, Nossa Senhora do Carmo, Pombos</v>
      </c>
      <c r="D474" s="87">
        <f>IF(Fiscalizacoes[[#This Row],[Data]]="","",Fiscalizacoes[[#This Row],[Data]])</f>
        <v>45485</v>
      </c>
      <c r="E474" t="str">
        <f>IF(Fiscalizacoes[[#This Row],[Mes_relatorio]]="","",Fiscalizacoes[[#This Row],[Mes_relatorio]])</f>
        <v>07/2024</v>
      </c>
      <c r="F474" t="str">
        <f>IF(Fiscalizacoes[[#This Row],[Func_ARPE]]="","",Fiscalizacoes[[#This Row],[Func_ARPE]])</f>
        <v>Argemiro / João</v>
      </c>
      <c r="G474" t="str">
        <f>IF(Fiscalizacoes[[#This Row],[Func_Copergas]]="","",Fiscalizacoes[[#This Row],[Func_Copergas]])</f>
        <v>Douglas Oliveira</v>
      </c>
    </row>
    <row r="475" spans="1:7" hidden="1" x14ac:dyDescent="0.2">
      <c r="A475">
        <f>IF(Fiscalizacoes[[#This Row],[ID_FISC]]="","",Fiscalizacoes[[#This Row],[ID_FISC]])</f>
        <v>2024474</v>
      </c>
      <c r="B475" t="str">
        <f>IF(Fiscalizacoes[[#This Row],[Usuário]]="","",Fiscalizacoes[[#This Row],[Usuário]])</f>
        <v>BRASCON SOLUÇÕES EM RESÍDUOS</v>
      </c>
      <c r="C475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63, S/N, Distrito Industrial, Pombos</v>
      </c>
      <c r="D475" s="87">
        <f>IF(Fiscalizacoes[[#This Row],[Data]]="","",Fiscalizacoes[[#This Row],[Data]])</f>
        <v>45485</v>
      </c>
      <c r="E475" t="str">
        <f>IF(Fiscalizacoes[[#This Row],[Mes_relatorio]]="","",Fiscalizacoes[[#This Row],[Mes_relatorio]])</f>
        <v>07/2024</v>
      </c>
      <c r="F475" t="str">
        <f>IF(Fiscalizacoes[[#This Row],[Func_ARPE]]="","",Fiscalizacoes[[#This Row],[Func_ARPE]])</f>
        <v>Argemiro / João</v>
      </c>
      <c r="G475" t="str">
        <f>IF(Fiscalizacoes[[#This Row],[Func_Copergas]]="","",Fiscalizacoes[[#This Row],[Func_Copergas]])</f>
        <v>Douglas Oliveira</v>
      </c>
    </row>
    <row r="476" spans="1:7" hidden="1" x14ac:dyDescent="0.2">
      <c r="A476">
        <f>IF(Fiscalizacoes[[#This Row],[ID_FISC]]="","",Fiscalizacoes[[#This Row],[ID_FISC]])</f>
        <v>2024475</v>
      </c>
      <c r="B476" t="str">
        <f>IF(Fiscalizacoes[[#This Row],[Usuário]]="","",Fiscalizacoes[[#This Row],[Usuário]])</f>
        <v>ERP 402.8 VITÓRIA 2 - PEAD MONDELEZ</v>
      </c>
      <c r="C476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51, S/N, Distrito Industrial, Vitória de Santo Antão</v>
      </c>
      <c r="D476" s="87">
        <f>IF(Fiscalizacoes[[#This Row],[Data]]="","",Fiscalizacoes[[#This Row],[Data]])</f>
        <v>45485</v>
      </c>
      <c r="E476" t="str">
        <f>IF(Fiscalizacoes[[#This Row],[Mes_relatorio]]="","",Fiscalizacoes[[#This Row],[Mes_relatorio]])</f>
        <v>07/2024</v>
      </c>
      <c r="F476" t="str">
        <f>IF(Fiscalizacoes[[#This Row],[Func_ARPE]]="","",Fiscalizacoes[[#This Row],[Func_ARPE]])</f>
        <v>Argemiro / João</v>
      </c>
      <c r="G476" t="str">
        <f>IF(Fiscalizacoes[[#This Row],[Func_Copergas]]="","",Fiscalizacoes[[#This Row],[Func_Copergas]])</f>
        <v>Douglas Oliveira</v>
      </c>
    </row>
    <row r="477" spans="1:7" hidden="1" x14ac:dyDescent="0.2">
      <c r="A477">
        <f>IF(Fiscalizacoes[[#This Row],[ID_FISC]]="","",Fiscalizacoes[[#This Row],[ID_FISC]])</f>
        <v>2024476</v>
      </c>
      <c r="B477" t="str">
        <f>IF(Fiscalizacoes[[#This Row],[Usuário]]="","",Fiscalizacoes[[#This Row],[Usuário]])</f>
        <v>POSTO COMBUSTÍVEIS PICHILAU</v>
      </c>
      <c r="C477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117, 2837, 1º Distrito, Caruaru</v>
      </c>
      <c r="D477" s="87">
        <f>IF(Fiscalizacoes[[#This Row],[Data]]="","",Fiscalizacoes[[#This Row],[Data]])</f>
        <v>45492</v>
      </c>
      <c r="E477" t="str">
        <f>IF(Fiscalizacoes[[#This Row],[Mes_relatorio]]="","",Fiscalizacoes[[#This Row],[Mes_relatorio]])</f>
        <v>07/2024</v>
      </c>
      <c r="F477" t="str">
        <f>IF(Fiscalizacoes[[#This Row],[Func_ARPE]]="","",Fiscalizacoes[[#This Row],[Func_ARPE]])</f>
        <v>Argemiro / Marta</v>
      </c>
      <c r="G477" t="str">
        <f>IF(Fiscalizacoes[[#This Row],[Func_Copergas]]="","",Fiscalizacoes[[#This Row],[Func_Copergas]])</f>
        <v>Douglas Oliveira e Lindenbergue Silva Leite Neto</v>
      </c>
    </row>
    <row r="478" spans="1:7" hidden="1" x14ac:dyDescent="0.2">
      <c r="A478">
        <f>IF(Fiscalizacoes[[#This Row],[ID_FISC]]="","",Fiscalizacoes[[#This Row],[ID_FISC]])</f>
        <v>2024477</v>
      </c>
      <c r="B478" t="str">
        <f>IF(Fiscalizacoes[[#This Row],[Usuário]]="","",Fiscalizacoes[[#This Row],[Usuário]])</f>
        <v>GPA ALVES LTDA</v>
      </c>
      <c r="C478" t="str">
        <f>CONCATENATE( Fiscalizacoes[[#This Row],[Logradouro]], " ", Fiscalizacoes[[#This Row],[Endereco]], ", ", Fiscalizacoes[[#This Row],[Numero]], ", ",Fiscalizacoes[[#This Row],[Bairro]], ", ",Fiscalizacoes[[#This Row],[Cidade]])</f>
        <v>Rodovia BR-232, 2550, Petrópolis, Caruaru</v>
      </c>
      <c r="D478" s="87">
        <f>IF(Fiscalizacoes[[#This Row],[Data]]="","",Fiscalizacoes[[#This Row],[Data]])</f>
        <v>45492</v>
      </c>
      <c r="E478" t="str">
        <f>IF(Fiscalizacoes[[#This Row],[Mes_relatorio]]="","",Fiscalizacoes[[#This Row],[Mes_relatorio]])</f>
        <v>07/2024</v>
      </c>
      <c r="F478" t="str">
        <f>IF(Fiscalizacoes[[#This Row],[Func_ARPE]]="","",Fiscalizacoes[[#This Row],[Func_ARPE]])</f>
        <v>Argemiro / Marta</v>
      </c>
      <c r="G478" t="str">
        <f>IF(Fiscalizacoes[[#This Row],[Func_Copergas]]="","",Fiscalizacoes[[#This Row],[Func_Copergas]])</f>
        <v>Douglas Oliveira e Lindenbergue Silva Leite Neto</v>
      </c>
    </row>
    <row r="479" spans="1:7" hidden="1" x14ac:dyDescent="0.2">
      <c r="A479">
        <f>IF(Fiscalizacoes[[#This Row],[ID_FISC]]="","",Fiscalizacoes[[#This Row],[ID_FISC]])</f>
        <v>2024478</v>
      </c>
      <c r="B479" t="str">
        <f>IF(Fiscalizacoes[[#This Row],[Usuário]]="","",Fiscalizacoes[[#This Row],[Usuário]])</f>
        <v>CONDOMÍNIO PARQUE CAMINHO DAS BARAÚNAS</v>
      </c>
      <c r="C479" t="str">
        <f>CONCATENATE( Fiscalizacoes[[#This Row],[Logradouro]], " ", Fiscalizacoes[[#This Row],[Endereco]], ", ", Fiscalizacoes[[#This Row],[Numero]], ", ",Fiscalizacoes[[#This Row],[Bairro]], ", ",Fiscalizacoes[[#This Row],[Cidade]])</f>
        <v>Avenida José Joaquim de Freitas, 190, Indianópolis, Caruaru</v>
      </c>
      <c r="D479" s="87">
        <f>IF(Fiscalizacoes[[#This Row],[Data]]="","",Fiscalizacoes[[#This Row],[Data]])</f>
        <v>45492</v>
      </c>
      <c r="E479" t="str">
        <f>IF(Fiscalizacoes[[#This Row],[Mes_relatorio]]="","",Fiscalizacoes[[#This Row],[Mes_relatorio]])</f>
        <v>07/2024</v>
      </c>
      <c r="F479" t="str">
        <f>IF(Fiscalizacoes[[#This Row],[Func_ARPE]]="","",Fiscalizacoes[[#This Row],[Func_ARPE]])</f>
        <v>Argemiro / Marta</v>
      </c>
      <c r="G479" t="str">
        <f>IF(Fiscalizacoes[[#This Row],[Func_Copergas]]="","",Fiscalizacoes[[#This Row],[Func_Copergas]])</f>
        <v>Douglas Oliveira e Lindenbergue Silva Leite Neto</v>
      </c>
    </row>
    <row r="480" spans="1:7" hidden="1" x14ac:dyDescent="0.2">
      <c r="A480">
        <f>IF(Fiscalizacoes[[#This Row],[ID_FISC]]="","",Fiscalizacoes[[#This Row],[ID_FISC]])</f>
        <v>2024479</v>
      </c>
      <c r="B480" t="str">
        <f>IF(Fiscalizacoes[[#This Row],[Usuário]]="","",Fiscalizacoes[[#This Row],[Usuário]])</f>
        <v>AUTO POSTO DE COMBUSTÍVEIS CARUARU LTDA</v>
      </c>
      <c r="C480" t="str">
        <f>CONCATENATE( Fiscalizacoes[[#This Row],[Logradouro]], " ", Fiscalizacoes[[#This Row],[Endereco]], ", ", Fiscalizacoes[[#This Row],[Numero]], ", ",Fiscalizacoes[[#This Row],[Bairro]], ", ",Fiscalizacoes[[#This Row],[Cidade]])</f>
        <v>Avenida José Rodrigues de Jesus, 128, Indianópolis, Caruaru</v>
      </c>
      <c r="D480" s="87">
        <f>IF(Fiscalizacoes[[#This Row],[Data]]="","",Fiscalizacoes[[#This Row],[Data]])</f>
        <v>45492</v>
      </c>
      <c r="E480" t="str">
        <f>IF(Fiscalizacoes[[#This Row],[Mes_relatorio]]="","",Fiscalizacoes[[#This Row],[Mes_relatorio]])</f>
        <v>07/2024</v>
      </c>
      <c r="F480" t="str">
        <f>IF(Fiscalizacoes[[#This Row],[Func_ARPE]]="","",Fiscalizacoes[[#This Row],[Func_ARPE]])</f>
        <v>Argemiro / Marta</v>
      </c>
      <c r="G480" t="str">
        <f>IF(Fiscalizacoes[[#This Row],[Func_Copergas]]="","",Fiscalizacoes[[#This Row],[Func_Copergas]])</f>
        <v>Douglas Oliveira e Lindenbergue Silva Leite Neto</v>
      </c>
    </row>
    <row r="481" spans="1:7" hidden="1" x14ac:dyDescent="0.2">
      <c r="A481">
        <f>IF(Fiscalizacoes[[#This Row],[ID_FISC]]="","",Fiscalizacoes[[#This Row],[ID_FISC]])</f>
        <v>2024480</v>
      </c>
      <c r="B481" t="str">
        <f>IF(Fiscalizacoes[[#This Row],[Usuário]]="","",Fiscalizacoes[[#This Row],[Usuário]])</f>
        <v>SHOPPING DIFUSORA - TASQUINHA DO TIO</v>
      </c>
      <c r="C481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190, Mauricio de Nassau, Caruaru</v>
      </c>
      <c r="D481" s="87">
        <f>IF(Fiscalizacoes[[#This Row],[Data]]="","",Fiscalizacoes[[#This Row],[Data]])</f>
        <v>45492</v>
      </c>
      <c r="E481" t="str">
        <f>IF(Fiscalizacoes[[#This Row],[Mes_relatorio]]="","",Fiscalizacoes[[#This Row],[Mes_relatorio]])</f>
        <v>07/2024</v>
      </c>
      <c r="F481" t="str">
        <f>IF(Fiscalizacoes[[#This Row],[Func_ARPE]]="","",Fiscalizacoes[[#This Row],[Func_ARPE]])</f>
        <v>Argemiro / Marta</v>
      </c>
      <c r="G481" t="str">
        <f>IF(Fiscalizacoes[[#This Row],[Func_Copergas]]="","",Fiscalizacoes[[#This Row],[Func_Copergas]])</f>
        <v>Douglas Oliveira e Lindenbergue Silva Leite Neto</v>
      </c>
    </row>
    <row r="482" spans="1:7" hidden="1" x14ac:dyDescent="0.2">
      <c r="A482">
        <f>IF(Fiscalizacoes[[#This Row],[ID_FISC]]="","",Fiscalizacoes[[#This Row],[ID_FISC]])</f>
        <v>2024481</v>
      </c>
      <c r="B482" t="str">
        <f>IF(Fiscalizacoes[[#This Row],[Usuário]]="","",Fiscalizacoes[[#This Row],[Usuário]])</f>
        <v>DOMINO´S PIZZA</v>
      </c>
      <c r="C482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780, Mauricio de Nassau, Caruaru</v>
      </c>
      <c r="D482" s="87">
        <f>IF(Fiscalizacoes[[#This Row],[Data]]="","",Fiscalizacoes[[#This Row],[Data]])</f>
        <v>45492</v>
      </c>
      <c r="E482" t="str">
        <f>IF(Fiscalizacoes[[#This Row],[Mes_relatorio]]="","",Fiscalizacoes[[#This Row],[Mes_relatorio]])</f>
        <v>07/2024</v>
      </c>
      <c r="F482" t="str">
        <f>IF(Fiscalizacoes[[#This Row],[Func_ARPE]]="","",Fiscalizacoes[[#This Row],[Func_ARPE]])</f>
        <v>Argemiro / Marta</v>
      </c>
      <c r="G482" t="str">
        <f>IF(Fiscalizacoes[[#This Row],[Func_Copergas]]="","",Fiscalizacoes[[#This Row],[Func_Copergas]])</f>
        <v>Douglas Oliveira e Lindenbergue Silva Leite Neto</v>
      </c>
    </row>
    <row r="483" spans="1:7" hidden="1" x14ac:dyDescent="0.2">
      <c r="A483">
        <f>IF(Fiscalizacoes[[#This Row],[ID_FISC]]="","",Fiscalizacoes[[#This Row],[ID_FISC]])</f>
        <v>2024482</v>
      </c>
      <c r="B483" t="str">
        <f>IF(Fiscalizacoes[[#This Row],[Usuário]]="","",Fiscalizacoes[[#This Row],[Usuário]])</f>
        <v>AGAMENON DELICATESSEN</v>
      </c>
      <c r="C483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1030, Mauricio de Nassau, Caruaru</v>
      </c>
      <c r="D483" s="87">
        <f>IF(Fiscalizacoes[[#This Row],[Data]]="","",Fiscalizacoes[[#This Row],[Data]])</f>
        <v>45492</v>
      </c>
      <c r="E483" t="str">
        <f>IF(Fiscalizacoes[[#This Row],[Mes_relatorio]]="","",Fiscalizacoes[[#This Row],[Mes_relatorio]])</f>
        <v>07/2024</v>
      </c>
      <c r="F483" t="str">
        <f>IF(Fiscalizacoes[[#This Row],[Func_ARPE]]="","",Fiscalizacoes[[#This Row],[Func_ARPE]])</f>
        <v>Argemiro / Marta</v>
      </c>
      <c r="G483" t="str">
        <f>IF(Fiscalizacoes[[#This Row],[Func_Copergas]]="","",Fiscalizacoes[[#This Row],[Func_Copergas]])</f>
        <v>Douglas Oliveira e Lindenbergue Silva Leite Neto</v>
      </c>
    </row>
    <row r="484" spans="1:7" hidden="1" x14ac:dyDescent="0.2">
      <c r="A484">
        <f>IF(Fiscalizacoes[[#This Row],[ID_FISC]]="","",Fiscalizacoes[[#This Row],[ID_FISC]])</f>
        <v>2024483</v>
      </c>
      <c r="B484" t="str">
        <f>IF(Fiscalizacoes[[#This Row],[Usuário]]="","",Fiscalizacoes[[#This Row],[Usuário]])</f>
        <v>NUNES DERIVADOS DE PETRÓLEO LTDA</v>
      </c>
      <c r="C484" t="str">
        <f>CONCATENATE( Fiscalizacoes[[#This Row],[Logradouro]], " ", Fiscalizacoes[[#This Row],[Endereco]], ", ", Fiscalizacoes[[#This Row],[Numero]], ", ",Fiscalizacoes[[#This Row],[Bairro]], ", ",Fiscalizacoes[[#This Row],[Cidade]])</f>
        <v>Avenida dos Estados , 1080, Mauricio de Nassau, Caruaru</v>
      </c>
      <c r="D484" s="87">
        <f>IF(Fiscalizacoes[[#This Row],[Data]]="","",Fiscalizacoes[[#This Row],[Data]])</f>
        <v>45492</v>
      </c>
      <c r="E484" t="str">
        <f>IF(Fiscalizacoes[[#This Row],[Mes_relatorio]]="","",Fiscalizacoes[[#This Row],[Mes_relatorio]])</f>
        <v>07/2024</v>
      </c>
      <c r="F484" t="str">
        <f>IF(Fiscalizacoes[[#This Row],[Func_ARPE]]="","",Fiscalizacoes[[#This Row],[Func_ARPE]])</f>
        <v>Argemiro / Marta</v>
      </c>
      <c r="G484" t="str">
        <f>IF(Fiscalizacoes[[#This Row],[Func_Copergas]]="","",Fiscalizacoes[[#This Row],[Func_Copergas]])</f>
        <v>Douglas Oliveira e Lindenbergue Silva Leite Neto</v>
      </c>
    </row>
    <row r="485" spans="1:7" x14ac:dyDescent="0.2">
      <c r="A485">
        <f>IF(Fiscalizacoes[[#This Row],[ID_FISC]]="","",Fiscalizacoes[[#This Row],[ID_FISC]])</f>
        <v>2024484</v>
      </c>
      <c r="B485" t="str">
        <f>IF(Fiscalizacoes[[#This Row],[Usuário]]="","",Fiscalizacoes[[#This Row],[Usuário]])</f>
        <v>BAOBÁ RESIDENCE</v>
      </c>
      <c r="C485" t="str">
        <f>CONCATENATE( Fiscalizacoes[[#This Row],[Logradouro]], " ", Fiscalizacoes[[#This Row],[Endereco]], ", ", Fiscalizacoes[[#This Row],[Numero]], ", ",Fiscalizacoes[[#This Row],[Bairro]], ", ",Fiscalizacoes[[#This Row],[Cidade]])</f>
        <v>Rua dos Baobás, 3000, Porto de Galinhas, Ipojuca</v>
      </c>
      <c r="D485" s="87">
        <f>IF(Fiscalizacoes[[#This Row],[Data]]="","",Fiscalizacoes[[#This Row],[Data]])</f>
        <v>45495</v>
      </c>
      <c r="E485" t="str">
        <f>IF(Fiscalizacoes[[#This Row],[Mes_relatorio]]="","",Fiscalizacoes[[#This Row],[Mes_relatorio]])</f>
        <v>07/2024</v>
      </c>
      <c r="F485" t="str">
        <f>IF(Fiscalizacoes[[#This Row],[Func_ARPE]]="","",Fiscalizacoes[[#This Row],[Func_ARPE]])</f>
        <v>Argemiro / Marta</v>
      </c>
      <c r="G485" t="str">
        <f>IF(Fiscalizacoes[[#This Row],[Func_Copergas]]="","",Fiscalizacoes[[#This Row],[Func_Copergas]])</f>
        <v>Gersom França Jr.</v>
      </c>
    </row>
    <row r="486" spans="1:7" x14ac:dyDescent="0.2">
      <c r="A486">
        <f>IF(Fiscalizacoes[[#This Row],[ID_FISC]]="","",Fiscalizacoes[[#This Row],[ID_FISC]])</f>
        <v>2024485</v>
      </c>
      <c r="B486" t="str">
        <f>IF(Fiscalizacoes[[#This Row],[Usuário]]="","",Fiscalizacoes[[#This Row],[Usuário]])</f>
        <v>RUDÁ BOUTIQUE HOTEL</v>
      </c>
      <c r="C486" t="str">
        <f>CONCATENATE( Fiscalizacoes[[#This Row],[Logradouro]], " ", Fiscalizacoes[[#This Row],[Endereco]], ", ", Fiscalizacoes[[#This Row],[Numero]], ", ",Fiscalizacoes[[#This Row],[Bairro]], ", ",Fiscalizacoes[[#This Row],[Cidade]])</f>
        <v>Avenida Baobás, 137, Porto de Galinhas, Ipojuca</v>
      </c>
      <c r="D486" s="87">
        <f>IF(Fiscalizacoes[[#This Row],[Data]]="","",Fiscalizacoes[[#This Row],[Data]])</f>
        <v>45495</v>
      </c>
      <c r="E486" t="str">
        <f>IF(Fiscalizacoes[[#This Row],[Mes_relatorio]]="","",Fiscalizacoes[[#This Row],[Mes_relatorio]])</f>
        <v>07/2024</v>
      </c>
      <c r="F486" t="str">
        <f>IF(Fiscalizacoes[[#This Row],[Func_ARPE]]="","",Fiscalizacoes[[#This Row],[Func_ARPE]])</f>
        <v>Argemiro / Marta</v>
      </c>
      <c r="G486" t="str">
        <f>IF(Fiscalizacoes[[#This Row],[Func_Copergas]]="","",Fiscalizacoes[[#This Row],[Func_Copergas]])</f>
        <v>Gersom França Jr.</v>
      </c>
    </row>
    <row r="487" spans="1:7" x14ac:dyDescent="0.2">
      <c r="A487">
        <f>IF(Fiscalizacoes[[#This Row],[ID_FISC]]="","",Fiscalizacoes[[#This Row],[ID_FISC]])</f>
        <v>2024486</v>
      </c>
      <c r="B487" t="str">
        <f>IF(Fiscalizacoes[[#This Row],[Usuário]]="","",Fiscalizacoes[[#This Row],[Usuário]])</f>
        <v>CONDOMÍNIO VILLA DEL PORTO FLATS</v>
      </c>
      <c r="C487" t="str">
        <f>CONCATENATE( Fiscalizacoes[[#This Row],[Logradouro]], " ", Fiscalizacoes[[#This Row],[Endereco]], ", ", Fiscalizacoes[[#This Row],[Numero]], ", ",Fiscalizacoes[[#This Row],[Bairro]], ", ",Fiscalizacoes[[#This Row],[Cidade]])</f>
        <v>Rua  Cerejeira, 2, Porto de Galinhas, Ipojuca</v>
      </c>
      <c r="D487" s="87">
        <f>IF(Fiscalizacoes[[#This Row],[Data]]="","",Fiscalizacoes[[#This Row],[Data]])</f>
        <v>45495</v>
      </c>
      <c r="E487" t="str">
        <f>IF(Fiscalizacoes[[#This Row],[Mes_relatorio]]="","",Fiscalizacoes[[#This Row],[Mes_relatorio]])</f>
        <v>07/2024</v>
      </c>
      <c r="F487" t="str">
        <f>IF(Fiscalizacoes[[#This Row],[Func_ARPE]]="","",Fiscalizacoes[[#This Row],[Func_ARPE]])</f>
        <v>Argemiro / Marta</v>
      </c>
      <c r="G487" t="str">
        <f>IF(Fiscalizacoes[[#This Row],[Func_Copergas]]="","",Fiscalizacoes[[#This Row],[Func_Copergas]])</f>
        <v>Gersom França Jr.</v>
      </c>
    </row>
    <row r="488" spans="1:7" x14ac:dyDescent="0.2">
      <c r="A488">
        <f>IF(Fiscalizacoes[[#This Row],[ID_FISC]]="","",Fiscalizacoes[[#This Row],[ID_FISC]])</f>
        <v>2024487</v>
      </c>
      <c r="B488" t="str">
        <f>IF(Fiscalizacoes[[#This Row],[Usuário]]="","",Fiscalizacoes[[#This Row],[Usuário]])</f>
        <v>KEMBALI HOTEL - COCÇÃO</v>
      </c>
      <c r="C488" t="str">
        <f>CONCATENATE( Fiscalizacoes[[#This Row],[Logradouro]], " ", Fiscalizacoes[[#This Row],[Endereco]], ", ", Fiscalizacoes[[#This Row],[Numero]], ", ",Fiscalizacoes[[#This Row],[Bairro]], ", ",Fiscalizacoes[[#This Row],[Cidade]])</f>
        <v>Loteamento Merepe II, Quadra J, Lote 3A, S/N, Porto de Galinhas, Ipojuca</v>
      </c>
      <c r="D488" s="87">
        <f>IF(Fiscalizacoes[[#This Row],[Data]]="","",Fiscalizacoes[[#This Row],[Data]])</f>
        <v>45495</v>
      </c>
      <c r="E488" t="str">
        <f>IF(Fiscalizacoes[[#This Row],[Mes_relatorio]]="","",Fiscalizacoes[[#This Row],[Mes_relatorio]])</f>
        <v>07/2024</v>
      </c>
      <c r="F488" t="str">
        <f>IF(Fiscalizacoes[[#This Row],[Func_ARPE]]="","",Fiscalizacoes[[#This Row],[Func_ARPE]])</f>
        <v>Argemiro / Marta</v>
      </c>
      <c r="G488" t="str">
        <f>IF(Fiscalizacoes[[#This Row],[Func_Copergas]]="","",Fiscalizacoes[[#This Row],[Func_Copergas]])</f>
        <v>Gersom França Jr.</v>
      </c>
    </row>
    <row r="489" spans="1:7" x14ac:dyDescent="0.2">
      <c r="A489">
        <f>IF(Fiscalizacoes[[#This Row],[ID_FISC]]="","",Fiscalizacoes[[#This Row],[ID_FISC]])</f>
        <v>2024488</v>
      </c>
      <c r="B489" t="str">
        <f>IF(Fiscalizacoes[[#This Row],[Usuário]]="","",Fiscalizacoes[[#This Row],[Usuário]])</f>
        <v>KEMBALI HOTEL - GERAÇÃO</v>
      </c>
      <c r="C489" t="str">
        <f>CONCATENATE( Fiscalizacoes[[#This Row],[Logradouro]], " ", Fiscalizacoes[[#This Row],[Endereco]], ", ", Fiscalizacoes[[#This Row],[Numero]], ", ",Fiscalizacoes[[#This Row],[Bairro]], ", ",Fiscalizacoes[[#This Row],[Cidade]])</f>
        <v>Loteamento Merepe II, Quadra J, Lote 3A, S/N, Porto de Galinhas, Ipojuca</v>
      </c>
      <c r="D489" s="87">
        <f>IF(Fiscalizacoes[[#This Row],[Data]]="","",Fiscalizacoes[[#This Row],[Data]])</f>
        <v>45495</v>
      </c>
      <c r="E489" t="str">
        <f>IF(Fiscalizacoes[[#This Row],[Mes_relatorio]]="","",Fiscalizacoes[[#This Row],[Mes_relatorio]])</f>
        <v>07/2024</v>
      </c>
      <c r="F489" t="str">
        <f>IF(Fiscalizacoes[[#This Row],[Func_ARPE]]="","",Fiscalizacoes[[#This Row],[Func_ARPE]])</f>
        <v>Argemiro / Marta</v>
      </c>
      <c r="G489" t="str">
        <f>IF(Fiscalizacoes[[#This Row],[Func_Copergas]]="","",Fiscalizacoes[[#This Row],[Func_Copergas]])</f>
        <v>Gersom França Jr.</v>
      </c>
    </row>
    <row r="490" spans="1:7" x14ac:dyDescent="0.2">
      <c r="A490">
        <f>IF(Fiscalizacoes[[#This Row],[ID_FISC]]="","",Fiscalizacoes[[#This Row],[ID_FISC]])</f>
        <v>2024489</v>
      </c>
      <c r="B490" t="str">
        <f>IF(Fiscalizacoes[[#This Row],[Usuário]]="","",Fiscalizacoes[[#This Row],[Usuário]])</f>
        <v>POUSADA LUSITANA</v>
      </c>
      <c r="C490" t="str">
        <f>CONCATENATE( Fiscalizacoes[[#This Row],[Logradouro]], " ", Fiscalizacoes[[#This Row],[Endereco]], ", ", Fiscalizacoes[[#This Row],[Numero]], ", ",Fiscalizacoes[[#This Row],[Bairro]], ", ",Fiscalizacoes[[#This Row],[Cidade]])</f>
        <v>Loteamento Merepe II, Quadra 2, Lote 1A, S/N, Porto de Galinhas, Ipojuca</v>
      </c>
      <c r="D490" s="87">
        <f>IF(Fiscalizacoes[[#This Row],[Data]]="","",Fiscalizacoes[[#This Row],[Data]])</f>
        <v>45495</v>
      </c>
      <c r="E490" t="str">
        <f>IF(Fiscalizacoes[[#This Row],[Mes_relatorio]]="","",Fiscalizacoes[[#This Row],[Mes_relatorio]])</f>
        <v>07/2024</v>
      </c>
      <c r="F490" t="str">
        <f>IF(Fiscalizacoes[[#This Row],[Func_ARPE]]="","",Fiscalizacoes[[#This Row],[Func_ARPE]])</f>
        <v>Argemiro / Marta</v>
      </c>
      <c r="G490" t="str">
        <f>IF(Fiscalizacoes[[#This Row],[Func_Copergas]]="","",Fiscalizacoes[[#This Row],[Func_Copergas]])</f>
        <v>Gersom França Jr.</v>
      </c>
    </row>
    <row r="491" spans="1:7" x14ac:dyDescent="0.2">
      <c r="A491">
        <f>IF(Fiscalizacoes[[#This Row],[ID_FISC]]="","",Fiscalizacoes[[#This Row],[ID_FISC]])</f>
        <v>2024490</v>
      </c>
      <c r="B491" t="str">
        <f>IF(Fiscalizacoes[[#This Row],[Usuário]]="","",Fiscalizacoes[[#This Row],[Usuário]])</f>
        <v>POUSADA MARIA BONITA</v>
      </c>
      <c r="C491" t="str">
        <f>CONCATENATE( Fiscalizacoes[[#This Row],[Logradouro]], " ", Fiscalizacoes[[#This Row],[Endereco]], ", ", Fiscalizacoes[[#This Row],[Numero]], ", ",Fiscalizacoes[[#This Row],[Bairro]], ", ",Fiscalizacoes[[#This Row],[Cidade]])</f>
        <v>Loteamento Merepe II, Quadra H, Lote 2, S/N, Porto de Galinhas, Ipojuca</v>
      </c>
      <c r="D491" s="87">
        <f>IF(Fiscalizacoes[[#This Row],[Data]]="","",Fiscalizacoes[[#This Row],[Data]])</f>
        <v>45495</v>
      </c>
      <c r="E491" t="str">
        <f>IF(Fiscalizacoes[[#This Row],[Mes_relatorio]]="","",Fiscalizacoes[[#This Row],[Mes_relatorio]])</f>
        <v>07/2024</v>
      </c>
      <c r="F491" t="str">
        <f>IF(Fiscalizacoes[[#This Row],[Func_ARPE]]="","",Fiscalizacoes[[#This Row],[Func_ARPE]])</f>
        <v>Argemiro / Marta</v>
      </c>
      <c r="G491" t="str">
        <f>IF(Fiscalizacoes[[#This Row],[Func_Copergas]]="","",Fiscalizacoes[[#This Row],[Func_Copergas]])</f>
        <v>Gersom França Jr.</v>
      </c>
    </row>
    <row r="492" spans="1:7" x14ac:dyDescent="0.2">
      <c r="A492">
        <f>IF(Fiscalizacoes[[#This Row],[ID_FISC]]="","",Fiscalizacoes[[#This Row],[ID_FISC]])</f>
        <v>2024491</v>
      </c>
      <c r="B492" t="str">
        <f>IF(Fiscalizacoes[[#This Row],[Usuário]]="","",Fiscalizacoes[[#This Row],[Usuário]])</f>
        <v>BEIRA MAR PORTO DE GALINHAS HOTEL</v>
      </c>
      <c r="C492" t="str">
        <f>CONCATENATE( Fiscalizacoes[[#This Row],[Logradouro]], " ", Fiscalizacoes[[#This Row],[Endereco]], ", ", Fiscalizacoes[[#This Row],[Numero]], ", ",Fiscalizacoes[[#This Row],[Bairro]], ", ",Fiscalizacoes[[#This Row],[Cidade]])</f>
        <v>Rua dos Baobás, S/N, Porto de Galinhas, Ipojuca</v>
      </c>
      <c r="D492" s="87">
        <f>IF(Fiscalizacoes[[#This Row],[Data]]="","",Fiscalizacoes[[#This Row],[Data]])</f>
        <v>45495</v>
      </c>
      <c r="E492" t="str">
        <f>IF(Fiscalizacoes[[#This Row],[Mes_relatorio]]="","",Fiscalizacoes[[#This Row],[Mes_relatorio]])</f>
        <v>07/2024</v>
      </c>
      <c r="F492" t="str">
        <f>IF(Fiscalizacoes[[#This Row],[Func_ARPE]]="","",Fiscalizacoes[[#This Row],[Func_ARPE]])</f>
        <v>Argemiro / Marta</v>
      </c>
      <c r="G492" t="str">
        <f>IF(Fiscalizacoes[[#This Row],[Func_Copergas]]="","",Fiscalizacoes[[#This Row],[Func_Copergas]])</f>
        <v>Gersom França Jr.</v>
      </c>
    </row>
    <row r="493" spans="1:7" x14ac:dyDescent="0.2">
      <c r="A493">
        <f>IF(Fiscalizacoes[[#This Row],[ID_FISC]]="","",Fiscalizacoes[[#This Row],[ID_FISC]])</f>
        <v>2024492</v>
      </c>
      <c r="B493" t="str">
        <f>IF(Fiscalizacoes[[#This Row],[Usuário]]="","",Fiscalizacoes[[#This Row],[Usuário]])</f>
        <v>POUSADA JARDINS TROPICAL</v>
      </c>
      <c r="C493" t="str">
        <f>CONCATENATE( Fiscalizacoes[[#This Row],[Logradouro]], " ", Fiscalizacoes[[#This Row],[Endereco]], ", ", Fiscalizacoes[[#This Row],[Numero]], ", ",Fiscalizacoes[[#This Row],[Bairro]], ", ",Fiscalizacoes[[#This Row],[Cidade]])</f>
        <v>Rua Tabajuba, 4, Porto de Galinhas, Ipojuca</v>
      </c>
      <c r="D493" s="87">
        <f>IF(Fiscalizacoes[[#This Row],[Data]]="","",Fiscalizacoes[[#This Row],[Data]])</f>
        <v>45495</v>
      </c>
      <c r="E493" t="str">
        <f>IF(Fiscalizacoes[[#This Row],[Mes_relatorio]]="","",Fiscalizacoes[[#This Row],[Mes_relatorio]])</f>
        <v>07/2024</v>
      </c>
      <c r="F493" t="str">
        <f>IF(Fiscalizacoes[[#This Row],[Func_ARPE]]="","",Fiscalizacoes[[#This Row],[Func_ARPE]])</f>
        <v>Argemiro / Marta</v>
      </c>
      <c r="G493" t="str">
        <f>IF(Fiscalizacoes[[#This Row],[Func_Copergas]]="","",Fiscalizacoes[[#This Row],[Func_Copergas]])</f>
        <v>Gersom França Jr.</v>
      </c>
    </row>
    <row r="494" spans="1:7" x14ac:dyDescent="0.2">
      <c r="A494">
        <f>IF(Fiscalizacoes[[#This Row],[ID_FISC]]="","",Fiscalizacoes[[#This Row],[ID_FISC]])</f>
        <v>2024493</v>
      </c>
      <c r="B494" t="str">
        <f>IF(Fiscalizacoes[[#This Row],[Usuário]]="","",Fiscalizacoes[[#This Row],[Usuário]])</f>
        <v>FLAT VILLA DEL MAR</v>
      </c>
      <c r="C494" t="str">
        <f>CONCATENATE( Fiscalizacoes[[#This Row],[Logradouro]], " ", Fiscalizacoes[[#This Row],[Endereco]], ", ", Fiscalizacoes[[#This Row],[Numero]], ", ",Fiscalizacoes[[#This Row],[Bairro]], ", ",Fiscalizacoes[[#This Row],[Cidade]])</f>
        <v>Rua Tabajuba, 7, Porto de Galinhas, Ipojuca</v>
      </c>
      <c r="D494" s="87">
        <f>IF(Fiscalizacoes[[#This Row],[Data]]="","",Fiscalizacoes[[#This Row],[Data]])</f>
        <v>45495</v>
      </c>
      <c r="E494" t="str">
        <f>IF(Fiscalizacoes[[#This Row],[Mes_relatorio]]="","",Fiscalizacoes[[#This Row],[Mes_relatorio]])</f>
        <v>07/2024</v>
      </c>
      <c r="F494" t="str">
        <f>IF(Fiscalizacoes[[#This Row],[Func_ARPE]]="","",Fiscalizacoes[[#This Row],[Func_ARPE]])</f>
        <v>Argemiro / Marta</v>
      </c>
      <c r="G494" t="str">
        <f>IF(Fiscalizacoes[[#This Row],[Func_Copergas]]="","",Fiscalizacoes[[#This Row],[Func_Copergas]])</f>
        <v>Gersom França Jr.</v>
      </c>
    </row>
    <row r="495" spans="1:7" x14ac:dyDescent="0.2">
      <c r="A495">
        <f>IF(Fiscalizacoes[[#This Row],[ID_FISC]]="","",Fiscalizacoes[[#This Row],[ID_FISC]])</f>
        <v>2024494</v>
      </c>
      <c r="B495" t="str">
        <f>IF(Fiscalizacoes[[#This Row],[Usuário]]="","",Fiscalizacoes[[#This Row],[Usuário]])</f>
        <v>BRAYNER´S BURGUER &amp; STEAK</v>
      </c>
      <c r="C495" t="str">
        <f>CONCATENATE( Fiscalizacoes[[#This Row],[Logradouro]], " ", Fiscalizacoes[[#This Row],[Endereco]], ", ", Fiscalizacoes[[#This Row],[Numero]], ", ",Fiscalizacoes[[#This Row],[Bairro]], ", ",Fiscalizacoes[[#This Row],[Cidade]])</f>
        <v>Rua Tabajuba, 80, Porto de Galinhas, Ipojuca</v>
      </c>
      <c r="D495" s="87">
        <f>IF(Fiscalizacoes[[#This Row],[Data]]="","",Fiscalizacoes[[#This Row],[Data]])</f>
        <v>45495</v>
      </c>
      <c r="E495" t="str">
        <f>IF(Fiscalizacoes[[#This Row],[Mes_relatorio]]="","",Fiscalizacoes[[#This Row],[Mes_relatorio]])</f>
        <v>07/2024</v>
      </c>
      <c r="F495" t="str">
        <f>IF(Fiscalizacoes[[#This Row],[Func_ARPE]]="","",Fiscalizacoes[[#This Row],[Func_ARPE]])</f>
        <v>Argemiro / Marta</v>
      </c>
      <c r="G495" t="str">
        <f>IF(Fiscalizacoes[[#This Row],[Func_Copergas]]="","",Fiscalizacoes[[#This Row],[Func_Copergas]])</f>
        <v>Gersom França Jr.</v>
      </c>
    </row>
    <row r="496" spans="1:7" x14ac:dyDescent="0.2">
      <c r="A496">
        <f>IF(Fiscalizacoes[[#This Row],[ID_FISC]]="","",Fiscalizacoes[[#This Row],[ID_FISC]])</f>
        <v>2024495</v>
      </c>
      <c r="B496" t="str">
        <f>IF(Fiscalizacoes[[#This Row],[Usuário]]="","",Fiscalizacoes[[#This Row],[Usuário]])</f>
        <v>MEREPE SUÍTES</v>
      </c>
      <c r="C496" t="str">
        <f>CONCATENATE( Fiscalizacoes[[#This Row],[Logradouro]], " ", Fiscalizacoes[[#This Row],[Endereco]], ", ", Fiscalizacoes[[#This Row],[Numero]], ", ",Fiscalizacoes[[#This Row],[Bairro]], ", ",Fiscalizacoes[[#This Row],[Cidade]])</f>
        <v>Rua Tabajuba, 80, Porto de Galinhas, Ipojuca</v>
      </c>
      <c r="D496" s="87">
        <f>IF(Fiscalizacoes[[#This Row],[Data]]="","",Fiscalizacoes[[#This Row],[Data]])</f>
        <v>45495</v>
      </c>
      <c r="E496" t="str">
        <f>IF(Fiscalizacoes[[#This Row],[Mes_relatorio]]="","",Fiscalizacoes[[#This Row],[Mes_relatorio]])</f>
        <v>07/2024</v>
      </c>
      <c r="F496" t="str">
        <f>IF(Fiscalizacoes[[#This Row],[Func_ARPE]]="","",Fiscalizacoes[[#This Row],[Func_ARPE]])</f>
        <v>Argemiro / Marta</v>
      </c>
      <c r="G496" t="str">
        <f>IF(Fiscalizacoes[[#This Row],[Func_Copergas]]="","",Fiscalizacoes[[#This Row],[Func_Copergas]])</f>
        <v>Gersom França Jr.</v>
      </c>
    </row>
    <row r="497" spans="1:7" x14ac:dyDescent="0.2">
      <c r="A497">
        <f>IF(Fiscalizacoes[[#This Row],[ID_FISC]]="","",Fiscalizacoes[[#This Row],[ID_FISC]])</f>
        <v>2024496</v>
      </c>
      <c r="B497" t="str">
        <f>IF(Fiscalizacoes[[#This Row],[Usuário]]="","",Fiscalizacoes[[#This Row],[Usuário]])</f>
        <v>HOTEL POUSADA BUTIÁS</v>
      </c>
      <c r="C497" t="str">
        <f>CONCATENATE( Fiscalizacoes[[#This Row],[Logradouro]], " ", Fiscalizacoes[[#This Row],[Endereco]], ", ", Fiscalizacoes[[#This Row],[Numero]], ", ",Fiscalizacoes[[#This Row],[Bairro]], ", ",Fiscalizacoes[[#This Row],[Cidade]])</f>
        <v>Rua H, 300, Porto de Galinhas, Ipojuca</v>
      </c>
      <c r="D497" s="87">
        <f>IF(Fiscalizacoes[[#This Row],[Data]]="","",Fiscalizacoes[[#This Row],[Data]])</f>
        <v>45495</v>
      </c>
      <c r="E497" t="str">
        <f>IF(Fiscalizacoes[[#This Row],[Mes_relatorio]]="","",Fiscalizacoes[[#This Row],[Mes_relatorio]])</f>
        <v>07/2024</v>
      </c>
      <c r="F497" t="str">
        <f>IF(Fiscalizacoes[[#This Row],[Func_ARPE]]="","",Fiscalizacoes[[#This Row],[Func_ARPE]])</f>
        <v>Argemiro / Marta</v>
      </c>
      <c r="G497" t="str">
        <f>IF(Fiscalizacoes[[#This Row],[Func_Copergas]]="","",Fiscalizacoes[[#This Row],[Func_Copergas]])</f>
        <v>Gersom França Jr.</v>
      </c>
    </row>
    <row r="498" spans="1:7" x14ac:dyDescent="0.2">
      <c r="A498">
        <f>IF(Fiscalizacoes[[#This Row],[ID_FISC]]="","",Fiscalizacoes[[#This Row],[ID_FISC]])</f>
        <v>2024497</v>
      </c>
      <c r="B498" t="str">
        <f>IF(Fiscalizacoes[[#This Row],[Usuário]]="","",Fiscalizacoes[[#This Row],[Usuário]])</f>
        <v>MARINA DO CUPE</v>
      </c>
      <c r="C498" t="str">
        <f>CONCATENATE( Fiscalizacoes[[#This Row],[Logradouro]], " ", Fiscalizacoes[[#This Row],[Endereco]], ", ", Fiscalizacoes[[#This Row],[Numero]], ", ",Fiscalizacoes[[#This Row],[Bairro]], ", ",Fiscalizacoes[[#This Row],[Cidade]])</f>
        <v>Rua Jurandir Alves Santana, S/N, Porto de Galinhas, Ipojuca</v>
      </c>
      <c r="D498" s="87">
        <f>IF(Fiscalizacoes[[#This Row],[Data]]="","",Fiscalizacoes[[#This Row],[Data]])</f>
        <v>45495</v>
      </c>
      <c r="E498" t="str">
        <f>IF(Fiscalizacoes[[#This Row],[Mes_relatorio]]="","",Fiscalizacoes[[#This Row],[Mes_relatorio]])</f>
        <v>07/2024</v>
      </c>
      <c r="F498" t="str">
        <f>IF(Fiscalizacoes[[#This Row],[Func_ARPE]]="","",Fiscalizacoes[[#This Row],[Func_ARPE]])</f>
        <v>Argemiro / Marta</v>
      </c>
      <c r="G498" t="str">
        <f>IF(Fiscalizacoes[[#This Row],[Func_Copergas]]="","",Fiscalizacoes[[#This Row],[Func_Copergas]])</f>
        <v>Gersom França Jr.</v>
      </c>
    </row>
    <row r="499" spans="1:7" x14ac:dyDescent="0.2">
      <c r="A499">
        <f>IF(Fiscalizacoes[[#This Row],[ID_FISC]]="","",Fiscalizacoes[[#This Row],[ID_FISC]])</f>
        <v>2024498</v>
      </c>
      <c r="B499" t="str">
        <f>IF(Fiscalizacoes[[#This Row],[Usuário]]="","",Fiscalizacoes[[#This Row],[Usuário]])</f>
        <v>TANGAROA CUPE FLATS</v>
      </c>
      <c r="C499" t="str">
        <f>CONCATENATE( Fiscalizacoes[[#This Row],[Logradouro]], " ", Fiscalizacoes[[#This Row],[Endereco]], ", ", Fiscalizacoes[[#This Row],[Numero]], ", ",Fiscalizacoes[[#This Row],[Bairro]], ", ",Fiscalizacoes[[#This Row],[Cidade]])</f>
        <v>Rua Jurandir Alves Santana, 1, Porto de Galinhas, Ipojuca</v>
      </c>
      <c r="D499" s="87">
        <f>IF(Fiscalizacoes[[#This Row],[Data]]="","",Fiscalizacoes[[#This Row],[Data]])</f>
        <v>45495</v>
      </c>
      <c r="E499" t="str">
        <f>IF(Fiscalizacoes[[#This Row],[Mes_relatorio]]="","",Fiscalizacoes[[#This Row],[Mes_relatorio]])</f>
        <v>07/2024</v>
      </c>
      <c r="F499" t="str">
        <f>IF(Fiscalizacoes[[#This Row],[Func_ARPE]]="","",Fiscalizacoes[[#This Row],[Func_ARPE]])</f>
        <v>Argemiro / Marta</v>
      </c>
      <c r="G499" t="str">
        <f>IF(Fiscalizacoes[[#This Row],[Func_Copergas]]="","",Fiscalizacoes[[#This Row],[Func_Copergas]])</f>
        <v>Gersom França Jr.</v>
      </c>
    </row>
    <row r="500" spans="1:7" hidden="1" x14ac:dyDescent="0.2">
      <c r="A500">
        <f>IF(Fiscalizacoes[[#This Row],[ID_FISC]]="","",Fiscalizacoes[[#This Row],[ID_FISC]])</f>
        <v>2024499</v>
      </c>
      <c r="B500" t="str">
        <f>IF(Fiscalizacoes[[#This Row],[Usuário]]="","",Fiscalizacoes[[#This Row],[Usuário]])</f>
        <v>AUTOMETAL - CSA PE</v>
      </c>
      <c r="C500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S/N, Ponte dos Carvalhos, Cabo de Santo Agostinho</v>
      </c>
      <c r="D500" s="87">
        <f>IF(Fiscalizacoes[[#This Row],[Data]]="","",Fiscalizacoes[[#This Row],[Data]])</f>
        <v>45502</v>
      </c>
      <c r="E500" t="str">
        <f>IF(Fiscalizacoes[[#This Row],[Mes_relatorio]]="","",Fiscalizacoes[[#This Row],[Mes_relatorio]])</f>
        <v>07/2024</v>
      </c>
      <c r="F500" t="str">
        <f>IF(Fiscalizacoes[[#This Row],[Func_ARPE]]="","",Fiscalizacoes[[#This Row],[Func_ARPE]])</f>
        <v>Argemiro</v>
      </c>
      <c r="G500" t="str">
        <f>IF(Fiscalizacoes[[#This Row],[Func_Copergas]]="","",Fiscalizacoes[[#This Row],[Func_Copergas]])</f>
        <v>Gersom França Jr.</v>
      </c>
    </row>
    <row r="501" spans="1:7" hidden="1" x14ac:dyDescent="0.2">
      <c r="A501">
        <f>IF(Fiscalizacoes[[#This Row],[ID_FISC]]="","",Fiscalizacoes[[#This Row],[ID_FISC]])</f>
        <v>2024500</v>
      </c>
      <c r="B501" t="str">
        <f>IF(Fiscalizacoes[[#This Row],[Usuário]]="","",Fiscalizacoes[[#This Row],[Usuário]])</f>
        <v>EMBRASA EMBALAGENS MICRONDULADOS</v>
      </c>
      <c r="C501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S/N, Distrito Industrial Santo Estevão, Cabo de Santo Agostinho</v>
      </c>
      <c r="D501" s="87">
        <f>IF(Fiscalizacoes[[#This Row],[Data]]="","",Fiscalizacoes[[#This Row],[Data]])</f>
        <v>45502</v>
      </c>
      <c r="E501" t="str">
        <f>IF(Fiscalizacoes[[#This Row],[Mes_relatorio]]="","",Fiscalizacoes[[#This Row],[Mes_relatorio]])</f>
        <v>07/2024</v>
      </c>
      <c r="F501" t="str">
        <f>IF(Fiscalizacoes[[#This Row],[Func_ARPE]]="","",Fiscalizacoes[[#This Row],[Func_ARPE]])</f>
        <v>Argemiro</v>
      </c>
      <c r="G501" t="str">
        <f>IF(Fiscalizacoes[[#This Row],[Func_Copergas]]="","",Fiscalizacoes[[#This Row],[Func_Copergas]])</f>
        <v>Gersom França Jr.</v>
      </c>
    </row>
    <row r="502" spans="1:7" hidden="1" x14ac:dyDescent="0.2">
      <c r="A502">
        <f>IF(Fiscalizacoes[[#This Row],[ID_FISC]]="","",Fiscalizacoes[[#This Row],[ID_FISC]])</f>
        <v>2024501</v>
      </c>
      <c r="B502" t="str">
        <f>IF(Fiscalizacoes[[#This Row],[Usuário]]="","",Fiscalizacoes[[#This Row],[Usuário]])</f>
        <v>RIOJA COMÉRCIO DE PETRÓLEO LTDA</v>
      </c>
      <c r="C502" t="str">
        <f>CONCATENATE( Fiscalizacoes[[#This Row],[Logradouro]], " ", Fiscalizacoes[[#This Row],[Endereco]], ", ", Fiscalizacoes[[#This Row],[Numero]], ", ",Fiscalizacoes[[#This Row],[Bairro]], ", ",Fiscalizacoes[[#This Row],[Cidade]])</f>
        <v>Avenida Nossa Senhora do Bom Conselho, 875, Ponte dos Carvalhos, Cabo de Santo Agostinho</v>
      </c>
      <c r="D502" s="87">
        <f>IF(Fiscalizacoes[[#This Row],[Data]]="","",Fiscalizacoes[[#This Row],[Data]])</f>
        <v>45502</v>
      </c>
      <c r="E502" t="str">
        <f>IF(Fiscalizacoes[[#This Row],[Mes_relatorio]]="","",Fiscalizacoes[[#This Row],[Mes_relatorio]])</f>
        <v>07/2024</v>
      </c>
      <c r="F502" t="str">
        <f>IF(Fiscalizacoes[[#This Row],[Func_ARPE]]="","",Fiscalizacoes[[#This Row],[Func_ARPE]])</f>
        <v>Argemiro</v>
      </c>
      <c r="G502" t="str">
        <f>IF(Fiscalizacoes[[#This Row],[Func_Copergas]]="","",Fiscalizacoes[[#This Row],[Func_Copergas]])</f>
        <v>Gersom França Jr.</v>
      </c>
    </row>
    <row r="503" spans="1:7" hidden="1" x14ac:dyDescent="0.2">
      <c r="A503">
        <f>IF(Fiscalizacoes[[#This Row],[ID_FISC]]="","",Fiscalizacoes[[#This Row],[ID_FISC]])</f>
        <v>2024502</v>
      </c>
      <c r="B503" t="str">
        <f>IF(Fiscalizacoes[[#This Row],[Usuário]]="","",Fiscalizacoes[[#This Row],[Usuário]])</f>
        <v>POSTO CAÇULINHA IV</v>
      </c>
      <c r="C503" t="str">
        <f>CONCATENATE( Fiscalizacoes[[#This Row],[Logradouro]], " ", Fiscalizacoes[[#This Row],[Endereco]], ", ", Fiscalizacoes[[#This Row],[Numero]], ", ",Fiscalizacoes[[#This Row],[Bairro]], ", ",Fiscalizacoes[[#This Row],[Cidade]])</f>
        <v>Rua Dr. Luiz Burgos, 2194, Aluísio Pinto, Garanhuns</v>
      </c>
      <c r="D503" s="87">
        <f>IF(Fiscalizacoes[[#This Row],[Data]]="","",Fiscalizacoes[[#This Row],[Data]])</f>
        <v>45505</v>
      </c>
      <c r="E503" t="str">
        <f>IF(Fiscalizacoes[[#This Row],[Mes_relatorio]]="","",Fiscalizacoes[[#This Row],[Mes_relatorio]])</f>
        <v>08/2024</v>
      </c>
      <c r="F503" t="str">
        <f>IF(Fiscalizacoes[[#This Row],[Func_ARPE]]="","",Fiscalizacoes[[#This Row],[Func_ARPE]])</f>
        <v>Alexandre / Argemiro / Marta</v>
      </c>
      <c r="G503" t="str">
        <f>IF(Fiscalizacoes[[#This Row],[Func_Copergas]]="","",Fiscalizacoes[[#This Row],[Func_Copergas]])</f>
        <v>Douglas Oliveira e Lindenbergue Silva Leite Neto</v>
      </c>
    </row>
    <row r="504" spans="1:7" hidden="1" x14ac:dyDescent="0.2">
      <c r="A504">
        <f>IF(Fiscalizacoes[[#This Row],[ID_FISC]]="","",Fiscalizacoes[[#This Row],[ID_FISC]])</f>
        <v>2024503</v>
      </c>
      <c r="B504" t="str">
        <f>IF(Fiscalizacoes[[#This Row],[Usuário]]="","",Fiscalizacoes[[#This Row],[Usuário]])</f>
        <v>DPA NESTLÉ</v>
      </c>
      <c r="C504" t="str">
        <f>CONCATENATE( Fiscalizacoes[[#This Row],[Logradouro]], " ", Fiscalizacoes[[#This Row],[Endereco]], ", ", Fiscalizacoes[[#This Row],[Numero]], ", ",Fiscalizacoes[[#This Row],[Bairro]], ", ",Fiscalizacoes[[#This Row],[Cidade]])</f>
        <v>Avenida Bom Pastor, S/N, Boa Vista, Garanhuns</v>
      </c>
      <c r="D504" s="87">
        <f>IF(Fiscalizacoes[[#This Row],[Data]]="","",Fiscalizacoes[[#This Row],[Data]])</f>
        <v>45505</v>
      </c>
      <c r="E504" t="str">
        <f>IF(Fiscalizacoes[[#This Row],[Mes_relatorio]]="","",Fiscalizacoes[[#This Row],[Mes_relatorio]])</f>
        <v>08/2024</v>
      </c>
      <c r="F504" t="str">
        <f>IF(Fiscalizacoes[[#This Row],[Func_ARPE]]="","",Fiscalizacoes[[#This Row],[Func_ARPE]])</f>
        <v>Alexandre / Argemiro / Marta</v>
      </c>
      <c r="G504" t="str">
        <f>IF(Fiscalizacoes[[#This Row],[Func_Copergas]]="","",Fiscalizacoes[[#This Row],[Func_Copergas]])</f>
        <v>Douglas Oliveira e Lindenbergue Silva Leite Neto</v>
      </c>
    </row>
    <row r="505" spans="1:7" hidden="1" x14ac:dyDescent="0.2">
      <c r="A505">
        <f>IF(Fiscalizacoes[[#This Row],[ID_FISC]]="","",Fiscalizacoes[[#This Row],[ID_FISC]])</f>
        <v>2024504</v>
      </c>
      <c r="B505" t="str">
        <f>IF(Fiscalizacoes[[#This Row],[Usuário]]="","",Fiscalizacoes[[#This Row],[Usuário]])</f>
        <v>ETC GARANHUNS</v>
      </c>
      <c r="C505" t="str">
        <f>CONCATENATE( Fiscalizacoes[[#This Row],[Logradouro]], " ", Fiscalizacoes[[#This Row],[Endereco]], ", ", Fiscalizacoes[[#This Row],[Numero]], ", ",Fiscalizacoes[[#This Row],[Bairro]], ", ",Fiscalizacoes[[#This Row],[Cidade]])</f>
        <v>Avenida Bom Pastor, S/N, Boa Vista, Garanhuns</v>
      </c>
      <c r="D505" s="87">
        <f>IF(Fiscalizacoes[[#This Row],[Data]]="","",Fiscalizacoes[[#This Row],[Data]])</f>
        <v>45505</v>
      </c>
      <c r="E505" t="str">
        <f>IF(Fiscalizacoes[[#This Row],[Mes_relatorio]]="","",Fiscalizacoes[[#This Row],[Mes_relatorio]])</f>
        <v>08/2024</v>
      </c>
      <c r="F505" t="str">
        <f>IF(Fiscalizacoes[[#This Row],[Func_ARPE]]="","",Fiscalizacoes[[#This Row],[Func_ARPE]])</f>
        <v>Alexandre / Argemiro / Marta</v>
      </c>
      <c r="G505" t="str">
        <f>IF(Fiscalizacoes[[#This Row],[Func_Copergas]]="","",Fiscalizacoes[[#This Row],[Func_Copergas]])</f>
        <v>Douglas Oliveira e Lindenbergue Silva Leite Neto</v>
      </c>
    </row>
    <row r="506" spans="1:7" hidden="1" x14ac:dyDescent="0.2">
      <c r="A506">
        <f>IF(Fiscalizacoes[[#This Row],[ID_FISC]]="","",Fiscalizacoes[[#This Row],[ID_FISC]])</f>
        <v>2024505</v>
      </c>
      <c r="B506" t="str">
        <f>IF(Fiscalizacoes[[#This Row],[Usuário]]="","",Fiscalizacoes[[#This Row],[Usuário]])</f>
        <v>POSTO FORMULA BELO JARDIM</v>
      </c>
      <c r="C506" t="str">
        <f>CONCATENATE( Fiscalizacoes[[#This Row],[Logradouro]], " ", Fiscalizacoes[[#This Row],[Endereco]], ", ", Fiscalizacoes[[#This Row],[Numero]], ", ",Fiscalizacoes[[#This Row],[Bairro]], ", ",Fiscalizacoes[[#This Row],[Cidade]])</f>
        <v>Rua Lourival Diniz Costa, 138, Floresta, Belo Jardim</v>
      </c>
      <c r="D506" s="87">
        <f>IF(Fiscalizacoes[[#This Row],[Data]]="","",Fiscalizacoes[[#This Row],[Data]])</f>
        <v>45506</v>
      </c>
      <c r="E506" t="str">
        <f>IF(Fiscalizacoes[[#This Row],[Mes_relatorio]]="","",Fiscalizacoes[[#This Row],[Mes_relatorio]])</f>
        <v>08/2024</v>
      </c>
      <c r="F506" t="str">
        <f>IF(Fiscalizacoes[[#This Row],[Func_ARPE]]="","",Fiscalizacoes[[#This Row],[Func_ARPE]])</f>
        <v>Alexandre / Argemiro / Marta</v>
      </c>
      <c r="G506" t="str">
        <f>IF(Fiscalizacoes[[#This Row],[Func_Copergas]]="","",Fiscalizacoes[[#This Row],[Func_Copergas]])</f>
        <v>Douglas Oliveira e Lindenbergue Silva Leite Neto</v>
      </c>
    </row>
    <row r="507" spans="1:7" hidden="1" x14ac:dyDescent="0.2">
      <c r="A507">
        <f>IF(Fiscalizacoes[[#This Row],[ID_FISC]]="","",Fiscalizacoes[[#This Row],[ID_FISC]])</f>
        <v>2024506</v>
      </c>
      <c r="B507" t="str">
        <f>IF(Fiscalizacoes[[#This Row],[Usuário]]="","",Fiscalizacoes[[#This Row],[Usuário]])</f>
        <v>IBA CREMOSINHO</v>
      </c>
      <c r="C507" t="str">
        <f>CONCATENATE( Fiscalizacoes[[#This Row],[Logradouro]], " ", Fiscalizacoes[[#This Row],[Endereco]], ", ", Fiscalizacoes[[#This Row],[Numero]], ", ",Fiscalizacoes[[#This Row],[Bairro]], ", ",Fiscalizacoes[[#This Row],[Cidade]])</f>
        <v>Avenida Sen. Paulo Pessoa Guerra , 296, COHAB I, Belo Jardim</v>
      </c>
      <c r="D507" s="87">
        <f>IF(Fiscalizacoes[[#This Row],[Data]]="","",Fiscalizacoes[[#This Row],[Data]])</f>
        <v>45506</v>
      </c>
      <c r="E507" t="str">
        <f>IF(Fiscalizacoes[[#This Row],[Mes_relatorio]]="","",Fiscalizacoes[[#This Row],[Mes_relatorio]])</f>
        <v>08/2024</v>
      </c>
      <c r="F507" t="str">
        <f>IF(Fiscalizacoes[[#This Row],[Func_ARPE]]="","",Fiscalizacoes[[#This Row],[Func_ARPE]])</f>
        <v>Alexandre / Argemiro / Marta</v>
      </c>
      <c r="G507" t="str">
        <f>IF(Fiscalizacoes[[#This Row],[Func_Copergas]]="","",Fiscalizacoes[[#This Row],[Func_Copergas]])</f>
        <v>Douglas Oliveira e Lindenbergue Silva Leite Neto</v>
      </c>
    </row>
    <row r="508" spans="1:7" hidden="1" x14ac:dyDescent="0.2">
      <c r="A508">
        <f>IF(Fiscalizacoes[[#This Row],[ID_FISC]]="","",Fiscalizacoes[[#This Row],[ID_FISC]])</f>
        <v>2024507</v>
      </c>
      <c r="B508" t="str">
        <f>IF(Fiscalizacoes[[#This Row],[Usuário]]="","",Fiscalizacoes[[#This Row],[Usuário]])</f>
        <v>ERPM ACUMULADORES MOURA UNIDADES 10 E 14</v>
      </c>
      <c r="C508" t="str">
        <f>CONCATENATE( Fiscalizacoes[[#This Row],[Logradouro]], " ", Fiscalizacoes[[#This Row],[Endereco]], ", ", Fiscalizacoes[[#This Row],[Numero]], ", ",Fiscalizacoes[[#This Row],[Bairro]], ", ",Fiscalizacoes[[#This Row],[Cidade]])</f>
        <v>Rua João Bezerra Filho, 183, Bom Conselho , Belo Jardim</v>
      </c>
      <c r="D508" s="87">
        <f>IF(Fiscalizacoes[[#This Row],[Data]]="","",Fiscalizacoes[[#This Row],[Data]])</f>
        <v>45506</v>
      </c>
      <c r="E508" t="str">
        <f>IF(Fiscalizacoes[[#This Row],[Mes_relatorio]]="","",Fiscalizacoes[[#This Row],[Mes_relatorio]])</f>
        <v>08/2024</v>
      </c>
      <c r="F508" t="str">
        <f>IF(Fiscalizacoes[[#This Row],[Func_ARPE]]="","",Fiscalizacoes[[#This Row],[Func_ARPE]])</f>
        <v>Alexandre / Argemiro / Marta</v>
      </c>
      <c r="G508" t="str">
        <f>IF(Fiscalizacoes[[#This Row],[Func_Copergas]]="","",Fiscalizacoes[[#This Row],[Func_Copergas]])</f>
        <v>Douglas Oliveira e Lindenbergue Silva Leite Neto</v>
      </c>
    </row>
    <row r="509" spans="1:7" hidden="1" x14ac:dyDescent="0.2">
      <c r="A509">
        <f>IF(Fiscalizacoes[[#This Row],[ID_FISC]]="","",Fiscalizacoes[[#This Row],[ID_FISC]])</f>
        <v>2024508</v>
      </c>
      <c r="B509" t="str">
        <f>IF(Fiscalizacoes[[#This Row],[Usuário]]="","",Fiscalizacoes[[#This Row],[Usuário]])</f>
        <v>MADELAR</v>
      </c>
      <c r="C509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186, S/N, Distrito Industrial, Belo Jardim</v>
      </c>
      <c r="D509" s="87">
        <f>IF(Fiscalizacoes[[#This Row],[Data]]="","",Fiscalizacoes[[#This Row],[Data]])</f>
        <v>45506</v>
      </c>
      <c r="E509" t="str">
        <f>IF(Fiscalizacoes[[#This Row],[Mes_relatorio]]="","",Fiscalizacoes[[#This Row],[Mes_relatorio]])</f>
        <v>08/2024</v>
      </c>
      <c r="F509" t="str">
        <f>IF(Fiscalizacoes[[#This Row],[Func_ARPE]]="","",Fiscalizacoes[[#This Row],[Func_ARPE]])</f>
        <v>Alexandre / Argemiro / Marta</v>
      </c>
      <c r="G509" t="str">
        <f>IF(Fiscalizacoes[[#This Row],[Func_Copergas]]="","",Fiscalizacoes[[#This Row],[Func_Copergas]])</f>
        <v>Douglas Oliveira e Lindenbergue Silva Leite Neto</v>
      </c>
    </row>
    <row r="510" spans="1:7" hidden="1" x14ac:dyDescent="0.2">
      <c r="A510">
        <f>IF(Fiscalizacoes[[#This Row],[ID_FISC]]="","",Fiscalizacoes[[#This Row],[ID_FISC]])</f>
        <v>2024509</v>
      </c>
      <c r="B510" t="str">
        <f>IF(Fiscalizacoes[[#This Row],[Usuário]]="","",Fiscalizacoes[[#This Row],[Usuário]])</f>
        <v>AÇO COELHO</v>
      </c>
      <c r="C510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182, S/N, Distrito Industrial, Belo Jardim</v>
      </c>
      <c r="D510" s="87">
        <f>IF(Fiscalizacoes[[#This Row],[Data]]="","",Fiscalizacoes[[#This Row],[Data]])</f>
        <v>45506</v>
      </c>
      <c r="E510" t="str">
        <f>IF(Fiscalizacoes[[#This Row],[Mes_relatorio]]="","",Fiscalizacoes[[#This Row],[Mes_relatorio]])</f>
        <v>08/2024</v>
      </c>
      <c r="F510" t="str">
        <f>IF(Fiscalizacoes[[#This Row],[Func_ARPE]]="","",Fiscalizacoes[[#This Row],[Func_ARPE]])</f>
        <v>Alexandre / Argemiro / Marta</v>
      </c>
      <c r="G510" t="str">
        <f>IF(Fiscalizacoes[[#This Row],[Func_Copergas]]="","",Fiscalizacoes[[#This Row],[Func_Copergas]])</f>
        <v>Douglas Oliveira e Lindenbergue Silva Leite Neto</v>
      </c>
    </row>
    <row r="511" spans="1:7" hidden="1" x14ac:dyDescent="0.2">
      <c r="A511">
        <f>IF(Fiscalizacoes[[#This Row],[ID_FISC]]="","",Fiscalizacoes[[#This Row],[ID_FISC]])</f>
        <v>2024510</v>
      </c>
      <c r="B511" t="str">
        <f>IF(Fiscalizacoes[[#This Row],[Usuário]]="","",Fiscalizacoes[[#This Row],[Usuário]])</f>
        <v>ERP 402.7 - BOLSÃO BELO JARDIM</v>
      </c>
      <c r="C511" t="str">
        <f>CONCATENATE( Fiscalizacoes[[#This Row],[Logradouro]], " ", Fiscalizacoes[[#This Row],[Endereco]], ", ", Fiscalizacoes[[#This Row],[Numero]], ", ",Fiscalizacoes[[#This Row],[Bairro]], ", ",Fiscalizacoes[[#This Row],[Cidade]])</f>
        <v>Rodovia BR 232, 785, Água Fria, Belo Jardim</v>
      </c>
      <c r="D511" s="87">
        <f>IF(Fiscalizacoes[[#This Row],[Data]]="","",Fiscalizacoes[[#This Row],[Data]])</f>
        <v>45506</v>
      </c>
      <c r="E511" t="str">
        <f>IF(Fiscalizacoes[[#This Row],[Mes_relatorio]]="","",Fiscalizacoes[[#This Row],[Mes_relatorio]])</f>
        <v>08/2024</v>
      </c>
      <c r="F511" t="str">
        <f>IF(Fiscalizacoes[[#This Row],[Func_ARPE]]="","",Fiscalizacoes[[#This Row],[Func_ARPE]])</f>
        <v>Alexandre / Argemiro / Marta</v>
      </c>
      <c r="G511" t="str">
        <f>IF(Fiscalizacoes[[#This Row],[Func_Copergas]]="","",Fiscalizacoes[[#This Row],[Func_Copergas]])</f>
        <v>Douglas Oliveira e Lindenbergue Silva Leite Neto</v>
      </c>
    </row>
    <row r="512" spans="1:7" hidden="1" x14ac:dyDescent="0.2">
      <c r="A512">
        <f>IF(Fiscalizacoes[[#This Row],[ID_FISC]]="","",Fiscalizacoes[[#This Row],[ID_FISC]])</f>
        <v>2024511</v>
      </c>
      <c r="B512" t="str">
        <f>IF(Fiscalizacoes[[#This Row],[Usuário]]="","",Fiscalizacoes[[#This Row],[Usuário]])</f>
        <v>ERP 402.14 - BOLSÃO PEAD BELO JARDIM</v>
      </c>
      <c r="C512" t="str">
        <f>CONCATENATE( Fiscalizacoes[[#This Row],[Logradouro]], " ", Fiscalizacoes[[#This Row],[Endereco]], ", ", Fiscalizacoes[[#This Row],[Numero]], ", ",Fiscalizacoes[[#This Row],[Bairro]], ", ",Fiscalizacoes[[#This Row],[Cidade]])</f>
        <v>Rodovia BR 232, 785, Água Fria, Belo Jardim</v>
      </c>
      <c r="D512" s="87">
        <f>IF(Fiscalizacoes[[#This Row],[Data]]="","",Fiscalizacoes[[#This Row],[Data]])</f>
        <v>45506</v>
      </c>
      <c r="E512" t="str">
        <f>IF(Fiscalizacoes[[#This Row],[Mes_relatorio]]="","",Fiscalizacoes[[#This Row],[Mes_relatorio]])</f>
        <v>08/2024</v>
      </c>
      <c r="F512" t="str">
        <f>IF(Fiscalizacoes[[#This Row],[Func_ARPE]]="","",Fiscalizacoes[[#This Row],[Func_ARPE]])</f>
        <v>Alexandre / Argemiro / Marta</v>
      </c>
      <c r="G512" t="str">
        <f>IF(Fiscalizacoes[[#This Row],[Func_Copergas]]="","",Fiscalizacoes[[#This Row],[Func_Copergas]])</f>
        <v>Douglas Oliveira e Lindenbergue Silva Leite Neto</v>
      </c>
    </row>
    <row r="513" spans="1:7" hidden="1" x14ac:dyDescent="0.2">
      <c r="A513">
        <f>IF(Fiscalizacoes[[#This Row],[ID_FISC]]="","",Fiscalizacoes[[#This Row],[ID_FISC]])</f>
        <v>2024512</v>
      </c>
      <c r="B513" t="str">
        <f>IF(Fiscalizacoes[[#This Row],[Usuário]]="","",Fiscalizacoes[[#This Row],[Usuário]])</f>
        <v>ERP 402.5 - BOLSÃO CARUARU I</v>
      </c>
      <c r="C513" t="str">
        <f>CONCATENATE( Fiscalizacoes[[#This Row],[Logradouro]], " ", Fiscalizacoes[[#This Row],[Endereco]], ", ", Fiscalizacoes[[#This Row],[Numero]], ", ",Fiscalizacoes[[#This Row],[Bairro]], ", ",Fiscalizacoes[[#This Row],[Cidade]])</f>
        <v>Rodovia BR 232, S/N, Santa Rosa, Caruaru</v>
      </c>
      <c r="D513" s="87">
        <f>IF(Fiscalizacoes[[#This Row],[Data]]="","",Fiscalizacoes[[#This Row],[Data]])</f>
        <v>45520</v>
      </c>
      <c r="E513" t="str">
        <f>IF(Fiscalizacoes[[#This Row],[Mes_relatorio]]="","",Fiscalizacoes[[#This Row],[Mes_relatorio]])</f>
        <v>08/2024</v>
      </c>
      <c r="F513" t="str">
        <f>IF(Fiscalizacoes[[#This Row],[Func_ARPE]]="","",Fiscalizacoes[[#This Row],[Func_ARPE]])</f>
        <v>Argemiro</v>
      </c>
      <c r="G513" t="str">
        <f>IF(Fiscalizacoes[[#This Row],[Func_Copergas]]="","",Fiscalizacoes[[#This Row],[Func_Copergas]])</f>
        <v xml:space="preserve">Douglas Oliveira </v>
      </c>
    </row>
    <row r="514" spans="1:7" hidden="1" x14ac:dyDescent="0.2">
      <c r="A514">
        <f>IF(Fiscalizacoes[[#This Row],[ID_FISC]]="","",Fiscalizacoes[[#This Row],[ID_FISC]])</f>
        <v>2024513</v>
      </c>
      <c r="B514" t="str">
        <f>IF(Fiscalizacoes[[#This Row],[Usuário]]="","",Fiscalizacoes[[#This Row],[Usuário]])</f>
        <v>CERÂMICA MARI</v>
      </c>
      <c r="C514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140, S/N, Zona Rural, São Caetano</v>
      </c>
      <c r="D514" s="87">
        <f>IF(Fiscalizacoes[[#This Row],[Data]]="","",Fiscalizacoes[[#This Row],[Data]])</f>
        <v>45520</v>
      </c>
      <c r="E514" t="str">
        <f>IF(Fiscalizacoes[[#This Row],[Mes_relatorio]]="","",Fiscalizacoes[[#This Row],[Mes_relatorio]])</f>
        <v>08/2024</v>
      </c>
      <c r="F514" t="str">
        <f>IF(Fiscalizacoes[[#This Row],[Func_ARPE]]="","",Fiscalizacoes[[#This Row],[Func_ARPE]])</f>
        <v>Argemiro</v>
      </c>
      <c r="G514" t="str">
        <f>IF(Fiscalizacoes[[#This Row],[Func_Copergas]]="","",Fiscalizacoes[[#This Row],[Func_Copergas]])</f>
        <v xml:space="preserve">Douglas Oliveira </v>
      </c>
    </row>
    <row r="515" spans="1:7" hidden="1" x14ac:dyDescent="0.2">
      <c r="A515">
        <f>IF(Fiscalizacoes[[#This Row],[ID_FISC]]="","",Fiscalizacoes[[#This Row],[ID_FISC]])</f>
        <v>2024514</v>
      </c>
      <c r="B515" t="str">
        <f>IF(Fiscalizacoes[[#This Row],[Usuário]]="","",Fiscalizacoes[[#This Row],[Usuário]])</f>
        <v>POSTO CRUZEIRO</v>
      </c>
      <c r="C515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160,5, S/N, Zona Rural, Tacaimbó</v>
      </c>
      <c r="D515" s="87">
        <f>IF(Fiscalizacoes[[#This Row],[Data]]="","",Fiscalizacoes[[#This Row],[Data]])</f>
        <v>45520</v>
      </c>
      <c r="E515" t="str">
        <f>IF(Fiscalizacoes[[#This Row],[Mes_relatorio]]="","",Fiscalizacoes[[#This Row],[Mes_relatorio]])</f>
        <v>08/2024</v>
      </c>
      <c r="F515" t="str">
        <f>IF(Fiscalizacoes[[#This Row],[Func_ARPE]]="","",Fiscalizacoes[[#This Row],[Func_ARPE]])</f>
        <v>Argemiro</v>
      </c>
      <c r="G515" t="str">
        <f>IF(Fiscalizacoes[[#This Row],[Func_Copergas]]="","",Fiscalizacoes[[#This Row],[Func_Copergas]])</f>
        <v xml:space="preserve">Douglas Oliveira </v>
      </c>
    </row>
    <row r="516" spans="1:7" hidden="1" x14ac:dyDescent="0.2">
      <c r="A516">
        <f>IF(Fiscalizacoes[[#This Row],[ID_FISC]]="","",Fiscalizacoes[[#This Row],[ID_FISC]])</f>
        <v>2024515</v>
      </c>
      <c r="B516" t="str">
        <f>IF(Fiscalizacoes[[#This Row],[Usuário]]="","",Fiscalizacoes[[#This Row],[Usuário]])</f>
        <v>POSTO CRUZEIRO - RESTAURANTE</v>
      </c>
      <c r="C516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160,5, S/N, Zona Rural, Tacaimbó</v>
      </c>
      <c r="D516" s="87">
        <f>IF(Fiscalizacoes[[#This Row],[Data]]="","",Fiscalizacoes[[#This Row],[Data]])</f>
        <v>45520</v>
      </c>
      <c r="E516" t="str">
        <f>IF(Fiscalizacoes[[#This Row],[Mes_relatorio]]="","",Fiscalizacoes[[#This Row],[Mes_relatorio]])</f>
        <v>08/2024</v>
      </c>
      <c r="F516" t="str">
        <f>IF(Fiscalizacoes[[#This Row],[Func_ARPE]]="","",Fiscalizacoes[[#This Row],[Func_ARPE]])</f>
        <v>Argemiro</v>
      </c>
      <c r="G516" t="str">
        <f>IF(Fiscalizacoes[[#This Row],[Func_Copergas]]="","",Fiscalizacoes[[#This Row],[Func_Copergas]])</f>
        <v xml:space="preserve">Douglas Oliveira </v>
      </c>
    </row>
    <row r="517" spans="1:7" hidden="1" x14ac:dyDescent="0.2">
      <c r="A517">
        <f>IF(Fiscalizacoes[[#This Row],[ID_FISC]]="","",Fiscalizacoes[[#This Row],[ID_FISC]])</f>
        <v>2024516</v>
      </c>
      <c r="B517" t="str">
        <f>IF(Fiscalizacoes[[#This Row],[Usuário]]="","",Fiscalizacoes[[#This Row],[Usuário]])</f>
        <v>ERP 402.15 BOLSÃO CARUARU 2</v>
      </c>
      <c r="C517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517" s="87">
        <f>IF(Fiscalizacoes[[#This Row],[Data]]="","",Fiscalizacoes[[#This Row],[Data]])</f>
        <v>45520</v>
      </c>
      <c r="E517" t="str">
        <f>IF(Fiscalizacoes[[#This Row],[Mes_relatorio]]="","",Fiscalizacoes[[#This Row],[Mes_relatorio]])</f>
        <v>08/2024</v>
      </c>
      <c r="F517" t="str">
        <f>IF(Fiscalizacoes[[#This Row],[Func_ARPE]]="","",Fiscalizacoes[[#This Row],[Func_ARPE]])</f>
        <v>Argemiro</v>
      </c>
      <c r="G517" t="str">
        <f>IF(Fiscalizacoes[[#This Row],[Func_Copergas]]="","",Fiscalizacoes[[#This Row],[Func_Copergas]])</f>
        <v xml:space="preserve">Douglas Oliveira </v>
      </c>
    </row>
    <row r="518" spans="1:7" hidden="1" x14ac:dyDescent="0.2">
      <c r="A518">
        <f>IF(Fiscalizacoes[[#This Row],[ID_FISC]]="","",Fiscalizacoes[[#This Row],[ID_FISC]])</f>
        <v>2024517</v>
      </c>
      <c r="B518" t="str">
        <f>IF(Fiscalizacoes[[#This Row],[Usuário]]="","",Fiscalizacoes[[#This Row],[Usuário]])</f>
        <v>ERP 402.4</v>
      </c>
      <c r="C518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518" s="87">
        <f>IF(Fiscalizacoes[[#This Row],[Data]]="","",Fiscalizacoes[[#This Row],[Data]])</f>
        <v>45520</v>
      </c>
      <c r="E518" t="str">
        <f>IF(Fiscalizacoes[[#This Row],[Mes_relatorio]]="","",Fiscalizacoes[[#This Row],[Mes_relatorio]])</f>
        <v>08/2024</v>
      </c>
      <c r="F518" t="str">
        <f>IF(Fiscalizacoes[[#This Row],[Func_ARPE]]="","",Fiscalizacoes[[#This Row],[Func_ARPE]])</f>
        <v>Argemiro</v>
      </c>
      <c r="G518" t="str">
        <f>IF(Fiscalizacoes[[#This Row],[Func_Copergas]]="","",Fiscalizacoes[[#This Row],[Func_Copergas]])</f>
        <v xml:space="preserve">Douglas Oliveira </v>
      </c>
    </row>
    <row r="519" spans="1:7" hidden="1" x14ac:dyDescent="0.2">
      <c r="A519">
        <f>IF(Fiscalizacoes[[#This Row],[ID_FISC]]="","",Fiscalizacoes[[#This Row],[ID_FISC]])</f>
        <v>2024518</v>
      </c>
      <c r="B519" t="str">
        <f>IF(Fiscalizacoes[[#This Row],[Usuário]]="","",Fiscalizacoes[[#This Row],[Usuário]])</f>
        <v>LUZARTE</v>
      </c>
      <c r="C519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211, Alto do Moura, Caruaru</v>
      </c>
      <c r="D519" s="87">
        <f>IF(Fiscalizacoes[[#This Row],[Data]]="","",Fiscalizacoes[[#This Row],[Data]])</f>
        <v>45520</v>
      </c>
      <c r="E519" t="str">
        <f>IF(Fiscalizacoes[[#This Row],[Mes_relatorio]]="","",Fiscalizacoes[[#This Row],[Mes_relatorio]])</f>
        <v>08/2024</v>
      </c>
      <c r="F519" t="str">
        <f>IF(Fiscalizacoes[[#This Row],[Func_ARPE]]="","",Fiscalizacoes[[#This Row],[Func_ARPE]])</f>
        <v>Argemiro</v>
      </c>
      <c r="G519" t="str">
        <f>IF(Fiscalizacoes[[#This Row],[Func_Copergas]]="","",Fiscalizacoes[[#This Row],[Func_Copergas]])</f>
        <v xml:space="preserve">Douglas Oliveira </v>
      </c>
    </row>
    <row r="520" spans="1:7" hidden="1" x14ac:dyDescent="0.2">
      <c r="A520">
        <f>IF(Fiscalizacoes[[#This Row],[ID_FISC]]="","",Fiscalizacoes[[#This Row],[ID_FISC]])</f>
        <v>2024519</v>
      </c>
      <c r="B520" t="str">
        <f>IF(Fiscalizacoes[[#This Row],[Usuário]]="","",Fiscalizacoes[[#This Row],[Usuário]])</f>
        <v>VITRINE INDÚSTRIA E COMÉRCIO DE EXPOSITORES LTDA</v>
      </c>
      <c r="C520" t="str">
        <f>CONCATENATE( Fiscalizacoes[[#This Row],[Logradouro]], " ", Fiscalizacoes[[#This Row],[Endereco]], ", ", Fiscalizacoes[[#This Row],[Numero]], ", ",Fiscalizacoes[[#This Row],[Bairro]], ", ",Fiscalizacoes[[#This Row],[Cidade]])</f>
        <v>Rua Humberto de França e Silva, 520, Kennedy, Caruaru</v>
      </c>
      <c r="D520" s="87">
        <f>IF(Fiscalizacoes[[#This Row],[Data]]="","",Fiscalizacoes[[#This Row],[Data]])</f>
        <v>45520</v>
      </c>
      <c r="E520" t="str">
        <f>IF(Fiscalizacoes[[#This Row],[Mes_relatorio]]="","",Fiscalizacoes[[#This Row],[Mes_relatorio]])</f>
        <v>08/2024</v>
      </c>
      <c r="F520" t="str">
        <f>IF(Fiscalizacoes[[#This Row],[Func_ARPE]]="","",Fiscalizacoes[[#This Row],[Func_ARPE]])</f>
        <v>Argemiro</v>
      </c>
      <c r="G520" t="str">
        <f>IF(Fiscalizacoes[[#This Row],[Func_Copergas]]="","",Fiscalizacoes[[#This Row],[Func_Copergas]])</f>
        <v xml:space="preserve">Douglas Oliveira </v>
      </c>
    </row>
    <row r="521" spans="1:7" hidden="1" x14ac:dyDescent="0.2">
      <c r="A521">
        <f>IF(Fiscalizacoes[[#This Row],[ID_FISC]]="","",Fiscalizacoes[[#This Row],[ID_FISC]])</f>
        <v>2024520</v>
      </c>
      <c r="B521" t="str">
        <f>IF(Fiscalizacoes[[#This Row],[Usuário]]="","",Fiscalizacoes[[#This Row],[Usuário]])</f>
        <v>ARGUS METALÚRGICA</v>
      </c>
      <c r="C521" t="str">
        <f>CONCATENATE( Fiscalizacoes[[#This Row],[Logradouro]], " ", Fiscalizacoes[[#This Row],[Endereco]], ", ", Fiscalizacoes[[#This Row],[Numero]], ", ",Fiscalizacoes[[#This Row],[Bairro]], ", ",Fiscalizacoes[[#This Row],[Cidade]])</f>
        <v>Rua Humberto de França e Silva, 182, Kennedy, Caruaru</v>
      </c>
      <c r="D521" s="87">
        <f>IF(Fiscalizacoes[[#This Row],[Data]]="","",Fiscalizacoes[[#This Row],[Data]])</f>
        <v>45520</v>
      </c>
      <c r="E521" t="str">
        <f>IF(Fiscalizacoes[[#This Row],[Mes_relatorio]]="","",Fiscalizacoes[[#This Row],[Mes_relatorio]])</f>
        <v>08/2024</v>
      </c>
      <c r="F521" t="str">
        <f>IF(Fiscalizacoes[[#This Row],[Func_ARPE]]="","",Fiscalizacoes[[#This Row],[Func_ARPE]])</f>
        <v>Argemiro</v>
      </c>
      <c r="G521" t="str">
        <f>IF(Fiscalizacoes[[#This Row],[Func_Copergas]]="","",Fiscalizacoes[[#This Row],[Func_Copergas]])</f>
        <v xml:space="preserve">Douglas Oliveira </v>
      </c>
    </row>
    <row r="522" spans="1:7" hidden="1" x14ac:dyDescent="0.2">
      <c r="A522">
        <f>IF(Fiscalizacoes[[#This Row],[ID_FISC]]="","",Fiscalizacoes[[#This Row],[ID_FISC]])</f>
        <v>2024521</v>
      </c>
      <c r="B522" t="str">
        <f>IF(Fiscalizacoes[[#This Row],[Usuário]]="","",Fiscalizacoes[[#This Row],[Usuário]])</f>
        <v>POSTO PETROTURBO</v>
      </c>
      <c r="C522" t="str">
        <f>CONCATENATE( Fiscalizacoes[[#This Row],[Logradouro]], " ", Fiscalizacoes[[#This Row],[Endereco]], ", ", Fiscalizacoes[[#This Row],[Numero]], ", ",Fiscalizacoes[[#This Row],[Bairro]], ", ",Fiscalizacoes[[#This Row],[Cidade]])</f>
        <v>Avenida Leão Dourado, 2365, Kennedy, Caruaru</v>
      </c>
      <c r="D522" s="87">
        <f>IF(Fiscalizacoes[[#This Row],[Data]]="","",Fiscalizacoes[[#This Row],[Data]])</f>
        <v>45520</v>
      </c>
      <c r="E522" t="str">
        <f>IF(Fiscalizacoes[[#This Row],[Mes_relatorio]]="","",Fiscalizacoes[[#This Row],[Mes_relatorio]])</f>
        <v>08/2024</v>
      </c>
      <c r="F522" t="str">
        <f>IF(Fiscalizacoes[[#This Row],[Func_ARPE]]="","",Fiscalizacoes[[#This Row],[Func_ARPE]])</f>
        <v>Argemiro</v>
      </c>
      <c r="G522" t="str">
        <f>IF(Fiscalizacoes[[#This Row],[Func_Copergas]]="","",Fiscalizacoes[[#This Row],[Func_Copergas]])</f>
        <v xml:space="preserve">Douglas Oliveira </v>
      </c>
    </row>
    <row r="523" spans="1:7" hidden="1" x14ac:dyDescent="0.2">
      <c r="A523">
        <f>IF(Fiscalizacoes[[#This Row],[ID_FISC]]="","",Fiscalizacoes[[#This Row],[ID_FISC]])</f>
        <v>2024522</v>
      </c>
      <c r="B523" t="str">
        <f>IF(Fiscalizacoes[[#This Row],[Usuário]]="","",Fiscalizacoes[[#This Row],[Usuário]])</f>
        <v>SHOPPING TACARUNA - COCÇÃO</v>
      </c>
      <c r="C523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153, Santo Amaro, Recife</v>
      </c>
      <c r="D523" s="87">
        <f>IF(Fiscalizacoes[[#This Row],[Data]]="","",Fiscalizacoes[[#This Row],[Data]])</f>
        <v>45527</v>
      </c>
      <c r="E523" t="str">
        <f>IF(Fiscalizacoes[[#This Row],[Mes_relatorio]]="","",Fiscalizacoes[[#This Row],[Mes_relatorio]])</f>
        <v>08/2024</v>
      </c>
      <c r="F523" t="str">
        <f>IF(Fiscalizacoes[[#This Row],[Func_ARPE]]="","",Fiscalizacoes[[#This Row],[Func_ARPE]])</f>
        <v>Argemiro / Marta / Vinicius</v>
      </c>
      <c r="G523" t="str">
        <f>IF(Fiscalizacoes[[#This Row],[Func_Copergas]]="","",Fiscalizacoes[[#This Row],[Func_Copergas]])</f>
        <v>Leonardo Fernandes Cassimiro da Silva</v>
      </c>
    </row>
    <row r="524" spans="1:7" hidden="1" x14ac:dyDescent="0.2">
      <c r="A524">
        <f>IF(Fiscalizacoes[[#This Row],[ID_FISC]]="","",Fiscalizacoes[[#This Row],[ID_FISC]])</f>
        <v>2024523</v>
      </c>
      <c r="B524" t="str">
        <f>IF(Fiscalizacoes[[#This Row],[Usuário]]="","",Fiscalizacoes[[#This Row],[Usuário]])</f>
        <v>SHOPPING TACARUNA - GERAÇÃO</v>
      </c>
      <c r="C524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153, Santo Amaro, Recife</v>
      </c>
      <c r="D524" s="87">
        <f>IF(Fiscalizacoes[[#This Row],[Data]]="","",Fiscalizacoes[[#This Row],[Data]])</f>
        <v>45527</v>
      </c>
      <c r="E524" t="str">
        <f>IF(Fiscalizacoes[[#This Row],[Mes_relatorio]]="","",Fiscalizacoes[[#This Row],[Mes_relatorio]])</f>
        <v>08/2024</v>
      </c>
      <c r="F524" t="str">
        <f>IF(Fiscalizacoes[[#This Row],[Func_ARPE]]="","",Fiscalizacoes[[#This Row],[Func_ARPE]])</f>
        <v>Argemiro / Marta / Vinicius</v>
      </c>
      <c r="G524" t="str">
        <f>IF(Fiscalizacoes[[#This Row],[Func_Copergas]]="","",Fiscalizacoes[[#This Row],[Func_Copergas]])</f>
        <v>Leonardo Fernandes Cassimiro da Silva</v>
      </c>
    </row>
    <row r="525" spans="1:7" hidden="1" x14ac:dyDescent="0.2">
      <c r="A525">
        <f>IF(Fiscalizacoes[[#This Row],[ID_FISC]]="","",Fiscalizacoes[[#This Row],[ID_FISC]])</f>
        <v>2024524</v>
      </c>
      <c r="B525" t="str">
        <f>IF(Fiscalizacoes[[#This Row],[Usuário]]="","",Fiscalizacoes[[#This Row],[Usuário]])</f>
        <v>POSTO SERVICAR</v>
      </c>
      <c r="C525" t="str">
        <f>CONCATENATE( Fiscalizacoes[[#This Row],[Logradouro]], " ", Fiscalizacoes[[#This Row],[Endereco]], ", ", Fiscalizacoes[[#This Row],[Numero]], ", ",Fiscalizacoes[[#This Row],[Bairro]], ", ",Fiscalizacoes[[#This Row],[Cidade]])</f>
        <v>Avenida Olinda, 150, Umuarama, Olinda</v>
      </c>
      <c r="D525" s="87">
        <f>IF(Fiscalizacoes[[#This Row],[Data]]="","",Fiscalizacoes[[#This Row],[Data]])</f>
        <v>45527</v>
      </c>
      <c r="E525" t="str">
        <f>IF(Fiscalizacoes[[#This Row],[Mes_relatorio]]="","",Fiscalizacoes[[#This Row],[Mes_relatorio]])</f>
        <v>08/2024</v>
      </c>
      <c r="F525" t="str">
        <f>IF(Fiscalizacoes[[#This Row],[Func_ARPE]]="","",Fiscalizacoes[[#This Row],[Func_ARPE]])</f>
        <v>Argemiro / Marta / Vinicius</v>
      </c>
      <c r="G525" t="str">
        <f>IF(Fiscalizacoes[[#This Row],[Func_Copergas]]="","",Fiscalizacoes[[#This Row],[Func_Copergas]])</f>
        <v>Leonardo Fernandes Cassimiro da Silva</v>
      </c>
    </row>
    <row r="526" spans="1:7" hidden="1" x14ac:dyDescent="0.2">
      <c r="A526">
        <f>IF(Fiscalizacoes[[#This Row],[ID_FISC]]="","",Fiscalizacoes[[#This Row],[ID_FISC]])</f>
        <v>2024525</v>
      </c>
      <c r="B526" t="str">
        <f>IF(Fiscalizacoes[[#This Row],[Usuário]]="","",Fiscalizacoes[[#This Row],[Usuário]])</f>
        <v>ERP 378.7 - BOLSÃO OLINDA 2</v>
      </c>
      <c r="C526" t="str">
        <f>CONCATENATE( Fiscalizacoes[[#This Row],[Logradouro]], " ", Fiscalizacoes[[#This Row],[Endereco]], ", ", Fiscalizacoes[[#This Row],[Numero]], ", ",Fiscalizacoes[[#This Row],[Bairro]], ", ",Fiscalizacoes[[#This Row],[Cidade]])</f>
        <v>Avenida Olinda, 150, Umuarama, Olinda</v>
      </c>
      <c r="D526" s="87">
        <f>IF(Fiscalizacoes[[#This Row],[Data]]="","",Fiscalizacoes[[#This Row],[Data]])</f>
        <v>45527</v>
      </c>
      <c r="E526" t="str">
        <f>IF(Fiscalizacoes[[#This Row],[Mes_relatorio]]="","",Fiscalizacoes[[#This Row],[Mes_relatorio]])</f>
        <v>08/2024</v>
      </c>
      <c r="F526" t="str">
        <f>IF(Fiscalizacoes[[#This Row],[Func_ARPE]]="","",Fiscalizacoes[[#This Row],[Func_ARPE]])</f>
        <v>Argemiro / Marta / Vinicius</v>
      </c>
      <c r="G526" t="str">
        <f>IF(Fiscalizacoes[[#This Row],[Func_Copergas]]="","",Fiscalizacoes[[#This Row],[Func_Copergas]])</f>
        <v>Leonardo Fernandes Cassimiro da Silva</v>
      </c>
    </row>
    <row r="527" spans="1:7" hidden="1" x14ac:dyDescent="0.2">
      <c r="A527">
        <f>IF(Fiscalizacoes[[#This Row],[ID_FISC]]="","",Fiscalizacoes[[#This Row],[ID_FISC]])</f>
        <v>2024526</v>
      </c>
      <c r="B527" t="str">
        <f>IF(Fiscalizacoes[[#This Row],[Usuário]]="","",Fiscalizacoes[[#This Row],[Usuário]])</f>
        <v>POSTO SÃO JANUARIO </v>
      </c>
      <c r="C527" t="str">
        <f>CONCATENATE( Fiscalizacoes[[#This Row],[Logradouro]], " ", Fiscalizacoes[[#This Row],[Endereco]], ", ", Fiscalizacoes[[#This Row],[Numero]], ", ",Fiscalizacoes[[#This Row],[Bairro]], ", ",Fiscalizacoes[[#This Row],[Cidade]])</f>
        <v>Avenida Olinda Dom Helder Câmara, 514, Santa Tereza, Olinda</v>
      </c>
      <c r="D527" s="87">
        <f>IF(Fiscalizacoes[[#This Row],[Data]]="","",Fiscalizacoes[[#This Row],[Data]])</f>
        <v>45527</v>
      </c>
      <c r="E527" t="str">
        <f>IF(Fiscalizacoes[[#This Row],[Mes_relatorio]]="","",Fiscalizacoes[[#This Row],[Mes_relatorio]])</f>
        <v>08/2024</v>
      </c>
      <c r="F527" t="str">
        <f>IF(Fiscalizacoes[[#This Row],[Func_ARPE]]="","",Fiscalizacoes[[#This Row],[Func_ARPE]])</f>
        <v>Argemiro / Marta / Vinicius</v>
      </c>
      <c r="G527" t="str">
        <f>IF(Fiscalizacoes[[#This Row],[Func_Copergas]]="","",Fiscalizacoes[[#This Row],[Func_Copergas]])</f>
        <v>Leonardo Fernandes Cassimiro da Silva</v>
      </c>
    </row>
    <row r="528" spans="1:7" hidden="1" x14ac:dyDescent="0.2">
      <c r="A528">
        <f>IF(Fiscalizacoes[[#This Row],[ID_FISC]]="","",Fiscalizacoes[[#This Row],[ID_FISC]])</f>
        <v>2024527</v>
      </c>
      <c r="B528" t="str">
        <f>IF(Fiscalizacoes[[#This Row],[Usuário]]="","",Fiscalizacoes[[#This Row],[Usuário]])</f>
        <v>HACATA COMÉRCIO E INDÚSTRIA LTDA</v>
      </c>
      <c r="C528" t="str">
        <f>CONCATENATE( Fiscalizacoes[[#This Row],[Logradouro]], " ", Fiscalizacoes[[#This Row],[Endereco]], ", ", Fiscalizacoes[[#This Row],[Numero]], ", ",Fiscalizacoes[[#This Row],[Bairro]], ", ",Fiscalizacoes[[#This Row],[Cidade]])</f>
        <v>Rua  Palmira Magalhães, 155, Varadouro, Olinda</v>
      </c>
      <c r="D528" s="87">
        <f>IF(Fiscalizacoes[[#This Row],[Data]]="","",Fiscalizacoes[[#This Row],[Data]])</f>
        <v>45527</v>
      </c>
      <c r="E528" t="str">
        <f>IF(Fiscalizacoes[[#This Row],[Mes_relatorio]]="","",Fiscalizacoes[[#This Row],[Mes_relatorio]])</f>
        <v>08/2024</v>
      </c>
      <c r="F528" t="str">
        <f>IF(Fiscalizacoes[[#This Row],[Func_ARPE]]="","",Fiscalizacoes[[#This Row],[Func_ARPE]])</f>
        <v>Argemiro / Marta / Vinicius</v>
      </c>
      <c r="G528" t="str">
        <f>IF(Fiscalizacoes[[#This Row],[Func_Copergas]]="","",Fiscalizacoes[[#This Row],[Func_Copergas]])</f>
        <v>Leonardo Fernandes Cassimiro da Silva</v>
      </c>
    </row>
    <row r="529" spans="1:7" hidden="1" x14ac:dyDescent="0.2">
      <c r="A529">
        <f>IF(Fiscalizacoes[[#This Row],[ID_FISC]]="","",Fiscalizacoes[[#This Row],[ID_FISC]])</f>
        <v>2024528</v>
      </c>
      <c r="B529" t="str">
        <f>IF(Fiscalizacoes[[#This Row],[Usuário]]="","",Fiscalizacoes[[#This Row],[Usuário]])</f>
        <v>CEMOPEL - CM PETROLEO LTDA</v>
      </c>
      <c r="C529" t="str">
        <f>CONCATENATE( Fiscalizacoes[[#This Row],[Logradouro]], " ", Fiscalizacoes[[#This Row],[Endereco]], ", ", Fiscalizacoes[[#This Row],[Numero]], ", ",Fiscalizacoes[[#This Row],[Bairro]], ", ",Fiscalizacoes[[#This Row],[Cidade]])</f>
        <v>Avenida Joaquim Nabuco, 1600, Guadalupe, Olinda</v>
      </c>
      <c r="D529" s="87">
        <f>IF(Fiscalizacoes[[#This Row],[Data]]="","",Fiscalizacoes[[#This Row],[Data]])</f>
        <v>45527</v>
      </c>
      <c r="E529" t="str">
        <f>IF(Fiscalizacoes[[#This Row],[Mes_relatorio]]="","",Fiscalizacoes[[#This Row],[Mes_relatorio]])</f>
        <v>08/2024</v>
      </c>
      <c r="F529" t="str">
        <f>IF(Fiscalizacoes[[#This Row],[Func_ARPE]]="","",Fiscalizacoes[[#This Row],[Func_ARPE]])</f>
        <v>Argemiro / Marta / Vinicius</v>
      </c>
      <c r="G529" t="str">
        <f>IF(Fiscalizacoes[[#This Row],[Func_Copergas]]="","",Fiscalizacoes[[#This Row],[Func_Copergas]])</f>
        <v>Leonardo Fernandes Cassimiro da Silva</v>
      </c>
    </row>
    <row r="530" spans="1:7" hidden="1" x14ac:dyDescent="0.2">
      <c r="A530">
        <f>IF(Fiscalizacoes[[#This Row],[ID_FISC]]="","",Fiscalizacoes[[#This Row],[ID_FISC]])</f>
        <v>2024529</v>
      </c>
      <c r="B530" t="str">
        <f>IF(Fiscalizacoes[[#This Row],[Usuário]]="","",Fiscalizacoes[[#This Row],[Usuário]])</f>
        <v>SHOPPING PATTEO OLINDA</v>
      </c>
      <c r="C530" t="str">
        <f>CONCATENATE( Fiscalizacoes[[#This Row],[Logradouro]], " ", Fiscalizacoes[[#This Row],[Endereco]], ", ", Fiscalizacoes[[#This Row],[Numero]], ", ",Fiscalizacoes[[#This Row],[Bairro]], ", ",Fiscalizacoes[[#This Row],[Cidade]])</f>
        <v>Avenida Carmelita Muniz de Araujo, 225, Casa Caiada, Olinda</v>
      </c>
      <c r="D530" s="87">
        <f>IF(Fiscalizacoes[[#This Row],[Data]]="","",Fiscalizacoes[[#This Row],[Data]])</f>
        <v>45527</v>
      </c>
      <c r="E530" t="str">
        <f>IF(Fiscalizacoes[[#This Row],[Mes_relatorio]]="","",Fiscalizacoes[[#This Row],[Mes_relatorio]])</f>
        <v>08/2024</v>
      </c>
      <c r="F530" t="str">
        <f>IF(Fiscalizacoes[[#This Row],[Func_ARPE]]="","",Fiscalizacoes[[#This Row],[Func_ARPE]])</f>
        <v>Argemiro / Marta / Vinicius</v>
      </c>
      <c r="G530" t="str">
        <f>IF(Fiscalizacoes[[#This Row],[Func_Copergas]]="","",Fiscalizacoes[[#This Row],[Func_Copergas]])</f>
        <v>Leonardo Fernandes Cassimiro da Silva</v>
      </c>
    </row>
    <row r="531" spans="1:7" hidden="1" x14ac:dyDescent="0.2">
      <c r="A531">
        <f>IF(Fiscalizacoes[[#This Row],[ID_FISC]]="","",Fiscalizacoes[[#This Row],[ID_FISC]])</f>
        <v>2024530</v>
      </c>
      <c r="B531" t="str">
        <f>IF(Fiscalizacoes[[#This Row],[Usuário]]="","",Fiscalizacoes[[#This Row],[Usuário]])</f>
        <v>ERP 378.2 - BOLSÃO OLINDA</v>
      </c>
      <c r="C531" t="str">
        <f>CONCATENATE( Fiscalizacoes[[#This Row],[Logradouro]], " ", Fiscalizacoes[[#This Row],[Endereco]], ", ", Fiscalizacoes[[#This Row],[Numero]], ", ",Fiscalizacoes[[#This Row],[Bairro]], ", ",Fiscalizacoes[[#This Row],[Cidade]])</f>
        <v>Avenida Carmelita Muniz de Araujo, 225, Casa Caiada, Olinda</v>
      </c>
      <c r="D531" s="87">
        <f>IF(Fiscalizacoes[[#This Row],[Data]]="","",Fiscalizacoes[[#This Row],[Data]])</f>
        <v>45527</v>
      </c>
      <c r="E531" t="str">
        <f>IF(Fiscalizacoes[[#This Row],[Mes_relatorio]]="","",Fiscalizacoes[[#This Row],[Mes_relatorio]])</f>
        <v>08/2024</v>
      </c>
      <c r="F531" t="str">
        <f>IF(Fiscalizacoes[[#This Row],[Func_ARPE]]="","",Fiscalizacoes[[#This Row],[Func_ARPE]])</f>
        <v>Argemiro / Marta / Vinicius</v>
      </c>
      <c r="G531" t="str">
        <f>IF(Fiscalizacoes[[#This Row],[Func_Copergas]]="","",Fiscalizacoes[[#This Row],[Func_Copergas]])</f>
        <v>Leonardo Fernandes Cassimiro da Silva</v>
      </c>
    </row>
    <row r="532" spans="1:7" hidden="1" x14ac:dyDescent="0.2">
      <c r="A532">
        <f>IF(Fiscalizacoes[[#This Row],[ID_FISC]]="","",Fiscalizacoes[[#This Row],[ID_FISC]])</f>
        <v>2024531</v>
      </c>
      <c r="B532" t="str">
        <f>IF(Fiscalizacoes[[#This Row],[Usuário]]="","",Fiscalizacoes[[#This Row],[Usuário]])</f>
        <v>POSTO APM LTDA</v>
      </c>
      <c r="C532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Carlos de Lima Cavalcante, 2570, Casa Caiada, Olinda</v>
      </c>
      <c r="D532" s="87">
        <f>IF(Fiscalizacoes[[#This Row],[Data]]="","",Fiscalizacoes[[#This Row],[Data]])</f>
        <v>45527</v>
      </c>
      <c r="E532" t="str">
        <f>IF(Fiscalizacoes[[#This Row],[Mes_relatorio]]="","",Fiscalizacoes[[#This Row],[Mes_relatorio]])</f>
        <v>08/2024</v>
      </c>
      <c r="F532" t="str">
        <f>IF(Fiscalizacoes[[#This Row],[Func_ARPE]]="","",Fiscalizacoes[[#This Row],[Func_ARPE]])</f>
        <v>Argemiro / Marta / Vinicius</v>
      </c>
      <c r="G532" t="str">
        <f>IF(Fiscalizacoes[[#This Row],[Func_Copergas]]="","",Fiscalizacoes[[#This Row],[Func_Copergas]])</f>
        <v>Leonardo Fernandes Cassimiro da Silva</v>
      </c>
    </row>
    <row r="533" spans="1:7" hidden="1" x14ac:dyDescent="0.2">
      <c r="A533">
        <f>IF(Fiscalizacoes[[#This Row],[ID_FISC]]="","",Fiscalizacoes[[#This Row],[ID_FISC]])</f>
        <v>2024532</v>
      </c>
      <c r="B533" t="str">
        <f>IF(Fiscalizacoes[[#This Row],[Usuário]]="","",Fiscalizacoes[[#This Row],[Usuário]])</f>
        <v>HOSPITAL ESPERANÇA</v>
      </c>
      <c r="C533" t="str">
        <f>CONCATENATE( Fiscalizacoes[[#This Row],[Logradouro]], " ", Fiscalizacoes[[#This Row],[Endereco]], ", ", Fiscalizacoes[[#This Row],[Numero]], ", ",Fiscalizacoes[[#This Row],[Bairro]], ", ",Fiscalizacoes[[#This Row],[Cidade]])</f>
        <v>Avenida Dr. José Augusto Moreira, 810, Casa Caiada, Olinda</v>
      </c>
      <c r="D533" s="87">
        <f>IF(Fiscalizacoes[[#This Row],[Data]]="","",Fiscalizacoes[[#This Row],[Data]])</f>
        <v>45534</v>
      </c>
      <c r="E533" t="str">
        <f>IF(Fiscalizacoes[[#This Row],[Mes_relatorio]]="","",Fiscalizacoes[[#This Row],[Mes_relatorio]])</f>
        <v>08/2024</v>
      </c>
      <c r="F533" t="str">
        <f>IF(Fiscalizacoes[[#This Row],[Func_ARPE]]="","",Fiscalizacoes[[#This Row],[Func_ARPE]])</f>
        <v>Argemiro / Marta / Mateus</v>
      </c>
      <c r="G533" t="str">
        <f>IF(Fiscalizacoes[[#This Row],[Func_Copergas]]="","",Fiscalizacoes[[#This Row],[Func_Copergas]])</f>
        <v>Rodrigo de Aquino Lira</v>
      </c>
    </row>
    <row r="534" spans="1:7" hidden="1" x14ac:dyDescent="0.2">
      <c r="A534">
        <f>IF(Fiscalizacoes[[#This Row],[ID_FISC]]="","",Fiscalizacoes[[#This Row],[ID_FISC]])</f>
        <v>2024533</v>
      </c>
      <c r="B534" t="str">
        <f>IF(Fiscalizacoes[[#This Row],[Usuário]]="","",Fiscalizacoes[[#This Row],[Usuário]])</f>
        <v>EDIFÍCIO VERDE MAR</v>
      </c>
      <c r="C534" t="str">
        <f>CONCATENATE( Fiscalizacoes[[#This Row],[Logradouro]], " ", Fiscalizacoes[[#This Row],[Endereco]], ", ", Fiscalizacoes[[#This Row],[Numero]], ", ",Fiscalizacoes[[#This Row],[Bairro]], ", ",Fiscalizacoes[[#This Row],[Cidade]])</f>
        <v>Rua Otaviano Pessoa Monteiro , 468, Casa Caiada, Olinda</v>
      </c>
      <c r="D534" s="87">
        <f>IF(Fiscalizacoes[[#This Row],[Data]]="","",Fiscalizacoes[[#This Row],[Data]])</f>
        <v>45534</v>
      </c>
      <c r="E534" t="str">
        <f>IF(Fiscalizacoes[[#This Row],[Mes_relatorio]]="","",Fiscalizacoes[[#This Row],[Mes_relatorio]])</f>
        <v>08/2024</v>
      </c>
      <c r="F534" t="str">
        <f>IF(Fiscalizacoes[[#This Row],[Func_ARPE]]="","",Fiscalizacoes[[#This Row],[Func_ARPE]])</f>
        <v>Argemiro / Marta / Mateus</v>
      </c>
      <c r="G534" t="str">
        <f>IF(Fiscalizacoes[[#This Row],[Func_Copergas]]="","",Fiscalizacoes[[#This Row],[Func_Copergas]])</f>
        <v>Rodrigo de Aquino Lira</v>
      </c>
    </row>
    <row r="535" spans="1:7" hidden="1" x14ac:dyDescent="0.2">
      <c r="A535">
        <f>IF(Fiscalizacoes[[#This Row],[ID_FISC]]="","",Fiscalizacoes[[#This Row],[ID_FISC]])</f>
        <v>2024534</v>
      </c>
      <c r="B535" t="str">
        <f>IF(Fiscalizacoes[[#This Row],[Usuário]]="","",Fiscalizacoes[[#This Row],[Usuário]])</f>
        <v>EDIFÍCIO QUEBRA MAR</v>
      </c>
      <c r="C535" t="str">
        <f>CONCATENATE( Fiscalizacoes[[#This Row],[Logradouro]], " ", Fiscalizacoes[[#This Row],[Endereco]], ", ", Fiscalizacoes[[#This Row],[Numero]], ", ",Fiscalizacoes[[#This Row],[Bairro]], ", ",Fiscalizacoes[[#This Row],[Cidade]])</f>
        <v>Rua Otaviano Pessoa Monteiro , 417, Casa Caiada, Olinda</v>
      </c>
      <c r="D535" s="87">
        <f>IF(Fiscalizacoes[[#This Row],[Data]]="","",Fiscalizacoes[[#This Row],[Data]])</f>
        <v>45534</v>
      </c>
      <c r="E535" t="str">
        <f>IF(Fiscalizacoes[[#This Row],[Mes_relatorio]]="","",Fiscalizacoes[[#This Row],[Mes_relatorio]])</f>
        <v>08/2024</v>
      </c>
      <c r="F535" t="str">
        <f>IF(Fiscalizacoes[[#This Row],[Func_ARPE]]="","",Fiscalizacoes[[#This Row],[Func_ARPE]])</f>
        <v>Argemiro / Marta / Mateus</v>
      </c>
      <c r="G535" t="str">
        <f>IF(Fiscalizacoes[[#This Row],[Func_Copergas]]="","",Fiscalizacoes[[#This Row],[Func_Copergas]])</f>
        <v>Rodrigo de Aquino Lira</v>
      </c>
    </row>
    <row r="536" spans="1:7" hidden="1" x14ac:dyDescent="0.2">
      <c r="A536">
        <f>IF(Fiscalizacoes[[#This Row],[ID_FISC]]="","",Fiscalizacoes[[#This Row],[ID_FISC]])</f>
        <v>2024535</v>
      </c>
      <c r="B536" t="str">
        <f>IF(Fiscalizacoes[[#This Row],[Usuário]]="","",Fiscalizacoes[[#This Row],[Usuário]])</f>
        <v>PÃO DOCE PÃO DELICATESSEN</v>
      </c>
      <c r="C536" t="str">
        <f>CONCATENATE( Fiscalizacoes[[#This Row],[Logradouro]], " ", Fiscalizacoes[[#This Row],[Endereco]], ", ", Fiscalizacoes[[#This Row],[Numero]], ", ",Fiscalizacoes[[#This Row],[Bairro]], ", ",Fiscalizacoes[[#This Row],[Cidade]])</f>
        <v>Avenida Carlos de Lima Cavalcanti, 1609, Casa Caiada, Olinda</v>
      </c>
      <c r="D536" s="87">
        <f>IF(Fiscalizacoes[[#This Row],[Data]]="","",Fiscalizacoes[[#This Row],[Data]])</f>
        <v>45534</v>
      </c>
      <c r="E536" t="str">
        <f>IF(Fiscalizacoes[[#This Row],[Mes_relatorio]]="","",Fiscalizacoes[[#This Row],[Mes_relatorio]])</f>
        <v>08/2024</v>
      </c>
      <c r="F536" t="str">
        <f>IF(Fiscalizacoes[[#This Row],[Func_ARPE]]="","",Fiscalizacoes[[#This Row],[Func_ARPE]])</f>
        <v>Argemiro / Marta / Mateus</v>
      </c>
      <c r="G536" t="str">
        <f>IF(Fiscalizacoes[[#This Row],[Func_Copergas]]="","",Fiscalizacoes[[#This Row],[Func_Copergas]])</f>
        <v>Rodrigo de Aquino Lira</v>
      </c>
    </row>
    <row r="537" spans="1:7" x14ac:dyDescent="0.2">
      <c r="A537">
        <f>IF(Fiscalizacoes[[#This Row],[ID_FISC]]="","",Fiscalizacoes[[#This Row],[ID_FISC]])</f>
        <v>2024536</v>
      </c>
      <c r="B537" t="str">
        <f>IF(Fiscalizacoes[[#This Row],[Usuário]]="","",Fiscalizacoes[[#This Row],[Usuário]])</f>
        <v>TERMOPERNAMBUCO (TERMOPE)</v>
      </c>
      <c r="C537" t="str">
        <f>CONCATENATE( Fiscalizacoes[[#This Row],[Logradouro]], " ", Fiscalizacoes[[#This Row],[Endereco]], ", ", Fiscalizacoes[[#This Row],[Numero]], ", ",Fiscalizacoes[[#This Row],[Bairro]], ", ",Fiscalizacoes[[#This Row],[Cidade]])</f>
        <v>Avenida Portuaria, S/N, Porto de Suape, Ipojuca</v>
      </c>
      <c r="D537" s="87">
        <f>IF(Fiscalizacoes[[#This Row],[Data]]="","",Fiscalizacoes[[#This Row],[Data]])</f>
        <v>45541</v>
      </c>
      <c r="E537" t="str">
        <f>IF(Fiscalizacoes[[#This Row],[Mes_relatorio]]="","",Fiscalizacoes[[#This Row],[Mes_relatorio]])</f>
        <v>09/2024</v>
      </c>
      <c r="F537" t="str">
        <f>IF(Fiscalizacoes[[#This Row],[Func_ARPE]]="","",Fiscalizacoes[[#This Row],[Func_ARPE]])</f>
        <v>Alexandre / Argemiro</v>
      </c>
      <c r="G537" t="str">
        <f>IF(Fiscalizacoes[[#This Row],[Func_Copergas]]="","",Fiscalizacoes[[#This Row],[Func_Copergas]])</f>
        <v/>
      </c>
    </row>
    <row r="538" spans="1:7" hidden="1" x14ac:dyDescent="0.2">
      <c r="A538">
        <f>IF(Fiscalizacoes[[#This Row],[ID_FISC]]="","",Fiscalizacoes[[#This Row],[ID_FISC]])</f>
        <v>2024537</v>
      </c>
      <c r="B538" t="str">
        <f>IF(Fiscalizacoes[[#This Row],[Usuário]]="","",Fiscalizacoes[[#This Row],[Usuário]])</f>
        <v>ERP 422.12 – BOLSÃO CONDOMÍNIO PERNAMBUCO</v>
      </c>
      <c r="C538" t="str">
        <f>CONCATENATE( Fiscalizacoes[[#This Row],[Logradouro]], " ", Fiscalizacoes[[#This Row],[Endereco]], ", ", Fiscalizacoes[[#This Row],[Numero]], ", ",Fiscalizacoes[[#This Row],[Bairro]], ", ",Fiscalizacoes[[#This Row],[Cidade]])</f>
        <v>Rua Interna 17, 284, Pontezinha, Cabo de Santo Agostinho</v>
      </c>
      <c r="D538" s="87">
        <f>IF(Fiscalizacoes[[#This Row],[Data]]="","",Fiscalizacoes[[#This Row],[Data]])</f>
        <v>45555</v>
      </c>
      <c r="E538" t="str">
        <f>IF(Fiscalizacoes[[#This Row],[Mes_relatorio]]="","",Fiscalizacoes[[#This Row],[Mes_relatorio]])</f>
        <v>09/2024</v>
      </c>
      <c r="F538" t="str">
        <f>IF(Fiscalizacoes[[#This Row],[Func_ARPE]]="","",Fiscalizacoes[[#This Row],[Func_ARPE]])</f>
        <v>Argemiro / Marta</v>
      </c>
      <c r="G538" t="str">
        <f>IF(Fiscalizacoes[[#This Row],[Func_Copergas]]="","",Fiscalizacoes[[#This Row],[Func_Copergas]])</f>
        <v>Gersom França Jr. e Wemerson Rodrigues</v>
      </c>
    </row>
    <row r="539" spans="1:7" hidden="1" x14ac:dyDescent="0.2">
      <c r="A539">
        <f>IF(Fiscalizacoes[[#This Row],[ID_FISC]]="","",Fiscalizacoes[[#This Row],[ID_FISC]])</f>
        <v>2024538</v>
      </c>
      <c r="B539" t="str">
        <f>IF(Fiscalizacoes[[#This Row],[Usuário]]="","",Fiscalizacoes[[#This Row],[Usuário]])</f>
        <v>BRASPEL</v>
      </c>
      <c r="C539" t="str">
        <f>CONCATENATE( Fiscalizacoes[[#This Row],[Logradouro]], " ", Fiscalizacoes[[#This Row],[Endereco]], ", ", Fiscalizacoes[[#This Row],[Numero]], ", ",Fiscalizacoes[[#This Row],[Bairro]], ", ",Fiscalizacoes[[#This Row],[Cidade]])</f>
        <v>Rua Interna 18, 285, Pontezinha, Cabo de Santo Agostinho</v>
      </c>
      <c r="D539" s="87">
        <f>IF(Fiscalizacoes[[#This Row],[Data]]="","",Fiscalizacoes[[#This Row],[Data]])</f>
        <v>45555</v>
      </c>
      <c r="E539" t="str">
        <f>IF(Fiscalizacoes[[#This Row],[Mes_relatorio]]="","",Fiscalizacoes[[#This Row],[Mes_relatorio]])</f>
        <v>09/2024</v>
      </c>
      <c r="F539" t="str">
        <f>IF(Fiscalizacoes[[#This Row],[Func_ARPE]]="","",Fiscalizacoes[[#This Row],[Func_ARPE]])</f>
        <v>Argemiro / Marta</v>
      </c>
      <c r="G539" t="str">
        <f>IF(Fiscalizacoes[[#This Row],[Func_Copergas]]="","",Fiscalizacoes[[#This Row],[Func_Copergas]])</f>
        <v>Gersom França Jr. e Wemerson Rodrigues</v>
      </c>
    </row>
    <row r="540" spans="1:7" hidden="1" x14ac:dyDescent="0.2">
      <c r="A540">
        <f>IF(Fiscalizacoes[[#This Row],[ID_FISC]]="","",Fiscalizacoes[[#This Row],[ID_FISC]])</f>
        <v>2024539</v>
      </c>
      <c r="B540" t="str">
        <f>IF(Fiscalizacoes[[#This Row],[Usuário]]="","",Fiscalizacoes[[#This Row],[Usuário]])</f>
        <v>GF FGS BRASIL</v>
      </c>
      <c r="C540" t="str">
        <f>CONCATENATE( Fiscalizacoes[[#This Row],[Logradouro]], " ", Fiscalizacoes[[#This Row],[Endereco]], ", ", Fiscalizacoes[[#This Row],[Numero]], ", ",Fiscalizacoes[[#This Row],[Bairro]], ", ",Fiscalizacoes[[#This Row],[Cidade]])</f>
        <v>Rua Interna 19, 286, Pontezinha, Cabo de Santo Agostinho</v>
      </c>
      <c r="D540" s="87">
        <f>IF(Fiscalizacoes[[#This Row],[Data]]="","",Fiscalizacoes[[#This Row],[Data]])</f>
        <v>45555</v>
      </c>
      <c r="E540" t="str">
        <f>IF(Fiscalizacoes[[#This Row],[Mes_relatorio]]="","",Fiscalizacoes[[#This Row],[Mes_relatorio]])</f>
        <v>09/2024</v>
      </c>
      <c r="F540" t="str">
        <f>IF(Fiscalizacoes[[#This Row],[Func_ARPE]]="","",Fiscalizacoes[[#This Row],[Func_ARPE]])</f>
        <v>Argemiro / Marta</v>
      </c>
      <c r="G540" t="str">
        <f>IF(Fiscalizacoes[[#This Row],[Func_Copergas]]="","",Fiscalizacoes[[#This Row],[Func_Copergas]])</f>
        <v>Gersom França Jr. e Wemerson Rodrigues</v>
      </c>
    </row>
    <row r="541" spans="1:7" hidden="1" x14ac:dyDescent="0.2">
      <c r="A541">
        <f>IF(Fiscalizacoes[[#This Row],[ID_FISC]]="","",Fiscalizacoes[[#This Row],[ID_FISC]])</f>
        <v>2024540</v>
      </c>
      <c r="B541" t="str">
        <f>IF(Fiscalizacoes[[#This Row],[Usuário]]="","",Fiscalizacoes[[#This Row],[Usuário]])</f>
        <v>POSTO BARRA DE JANGADA LTDA</v>
      </c>
      <c r="C541" t="str">
        <f>CONCATENATE( Fiscalizacoes[[#This Row],[Logradouro]], " ", Fiscalizacoes[[#This Row],[Endereco]], ", ", Fiscalizacoes[[#This Row],[Numero]], ", ",Fiscalizacoes[[#This Row],[Bairro]], ", ",Fiscalizacoes[[#This Row],[Cidade]])</f>
        <v>Rua Vereador Horácio Ferraz Cavalcanti, 353, Pontezinha, Cabo de Santo Agostinho</v>
      </c>
      <c r="D541" s="87">
        <f>IF(Fiscalizacoes[[#This Row],[Data]]="","",Fiscalizacoes[[#This Row],[Data]])</f>
        <v>45555</v>
      </c>
      <c r="E541" t="str">
        <f>IF(Fiscalizacoes[[#This Row],[Mes_relatorio]]="","",Fiscalizacoes[[#This Row],[Mes_relatorio]])</f>
        <v>09/2024</v>
      </c>
      <c r="F541" t="str">
        <f>IF(Fiscalizacoes[[#This Row],[Func_ARPE]]="","",Fiscalizacoes[[#This Row],[Func_ARPE]])</f>
        <v>Argemiro / Marta</v>
      </c>
      <c r="G541" t="str">
        <f>IF(Fiscalizacoes[[#This Row],[Func_Copergas]]="","",Fiscalizacoes[[#This Row],[Func_Copergas]])</f>
        <v>Gersom França Jr. e Wemerson Rodrigues</v>
      </c>
    </row>
    <row r="542" spans="1:7" hidden="1" x14ac:dyDescent="0.2">
      <c r="A542">
        <f>IF(Fiscalizacoes[[#This Row],[ID_FISC]]="","",Fiscalizacoes[[#This Row],[ID_FISC]])</f>
        <v>2024541</v>
      </c>
      <c r="B542" t="str">
        <f>IF(Fiscalizacoes[[#This Row],[Usuário]]="","",Fiscalizacoes[[#This Row],[Usuário]])</f>
        <v>ERP BOLSÃO SOTAVE</v>
      </c>
      <c r="C542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S/N, Prazeres, Jaboatão dos Guararapes</v>
      </c>
      <c r="D542" s="87">
        <f>IF(Fiscalizacoes[[#This Row],[Data]]="","",Fiscalizacoes[[#This Row],[Data]])</f>
        <v>45555</v>
      </c>
      <c r="E542" t="str">
        <f>IF(Fiscalizacoes[[#This Row],[Mes_relatorio]]="","",Fiscalizacoes[[#This Row],[Mes_relatorio]])</f>
        <v>09/2024</v>
      </c>
      <c r="F542" t="str">
        <f>IF(Fiscalizacoes[[#This Row],[Func_ARPE]]="","",Fiscalizacoes[[#This Row],[Func_ARPE]])</f>
        <v>Argemiro / Marta</v>
      </c>
      <c r="G542" t="str">
        <f>IF(Fiscalizacoes[[#This Row],[Func_Copergas]]="","",Fiscalizacoes[[#This Row],[Func_Copergas]])</f>
        <v>Gersom França Jr. e Wemerson Rodrigues</v>
      </c>
    </row>
    <row r="543" spans="1:7" hidden="1" x14ac:dyDescent="0.2">
      <c r="A543">
        <f>IF(Fiscalizacoes[[#This Row],[ID_FISC]]="","",Fiscalizacoes[[#This Row],[ID_FISC]])</f>
        <v>2024542</v>
      </c>
      <c r="B543" t="str">
        <f>IF(Fiscalizacoes[[#This Row],[Usuário]]="","",Fiscalizacoes[[#This Row],[Usuário]])</f>
        <v>BIMBO DO BRASIL</v>
      </c>
      <c r="C543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S/N, Prazeres, Jaboatão dos Guararapes</v>
      </c>
      <c r="D543" s="87">
        <f>IF(Fiscalizacoes[[#This Row],[Data]]="","",Fiscalizacoes[[#This Row],[Data]])</f>
        <v>45555</v>
      </c>
      <c r="E543" t="str">
        <f>IF(Fiscalizacoes[[#This Row],[Mes_relatorio]]="","",Fiscalizacoes[[#This Row],[Mes_relatorio]])</f>
        <v>09/2024</v>
      </c>
      <c r="F543" t="str">
        <f>IF(Fiscalizacoes[[#This Row],[Func_ARPE]]="","",Fiscalizacoes[[#This Row],[Func_ARPE]])</f>
        <v>Argemiro / Marta</v>
      </c>
      <c r="G543" t="str">
        <f>IF(Fiscalizacoes[[#This Row],[Func_Copergas]]="","",Fiscalizacoes[[#This Row],[Func_Copergas]])</f>
        <v>Gersom França Jr. e Wemerson Rodrigues</v>
      </c>
    </row>
    <row r="544" spans="1:7" hidden="1" x14ac:dyDescent="0.2">
      <c r="A544">
        <f>IF(Fiscalizacoes[[#This Row],[ID_FISC]]="","",Fiscalizacoes[[#This Row],[ID_FISC]])</f>
        <v>2024543</v>
      </c>
      <c r="B544" t="str">
        <f>IF(Fiscalizacoes[[#This Row],[Usuário]]="","",Fiscalizacoes[[#This Row],[Usuário]])</f>
        <v>PIPOCA KIBELEZA</v>
      </c>
      <c r="C544" t="str">
        <f>CONCATENATE( Fiscalizacoes[[#This Row],[Logradouro]], " ", Fiscalizacoes[[#This Row],[Endereco]], ", ", Fiscalizacoes[[#This Row],[Numero]], ", ",Fiscalizacoes[[#This Row],[Bairro]], ", ",Fiscalizacoes[[#This Row],[Cidade]])</f>
        <v>Rua Cajará, 114 A, Prazeres, Jaboatão dos Guararapes</v>
      </c>
      <c r="D544" s="87">
        <f>IF(Fiscalizacoes[[#This Row],[Data]]="","",Fiscalizacoes[[#This Row],[Data]])</f>
        <v>45562</v>
      </c>
      <c r="E544" t="str">
        <f>IF(Fiscalizacoes[[#This Row],[Mes_relatorio]]="","",Fiscalizacoes[[#This Row],[Mes_relatorio]])</f>
        <v>09/2024</v>
      </c>
      <c r="F544" t="str">
        <f>IF(Fiscalizacoes[[#This Row],[Func_ARPE]]="","",Fiscalizacoes[[#This Row],[Func_ARPE]])</f>
        <v>Argemiro / Marta</v>
      </c>
      <c r="G544" t="str">
        <f>IF(Fiscalizacoes[[#This Row],[Func_Copergas]]="","",Fiscalizacoes[[#This Row],[Func_Copergas]])</f>
        <v>Gersom França Jr. e Wemerson Rodrigues</v>
      </c>
    </row>
    <row r="545" spans="1:7" hidden="1" x14ac:dyDescent="0.2">
      <c r="A545">
        <f>IF(Fiscalizacoes[[#This Row],[ID_FISC]]="","",Fiscalizacoes[[#This Row],[ID_FISC]])</f>
        <v>2024544</v>
      </c>
      <c r="B545" t="str">
        <f>IF(Fiscalizacoes[[#This Row],[Usuário]]="","",Fiscalizacoes[[#This Row],[Usuário]])</f>
        <v>SSM NORDESTE</v>
      </c>
      <c r="C545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S/N, Cajueiro Seco, Jaboatão dos Guararapes</v>
      </c>
      <c r="D545" s="87">
        <f>IF(Fiscalizacoes[[#This Row],[Data]]="","",Fiscalizacoes[[#This Row],[Data]])</f>
        <v>45562</v>
      </c>
      <c r="E545" t="str">
        <f>IF(Fiscalizacoes[[#This Row],[Mes_relatorio]]="","",Fiscalizacoes[[#This Row],[Mes_relatorio]])</f>
        <v>09/2024</v>
      </c>
      <c r="F545" t="str">
        <f>IF(Fiscalizacoes[[#This Row],[Func_ARPE]]="","",Fiscalizacoes[[#This Row],[Func_ARPE]])</f>
        <v>Argemiro / Marta</v>
      </c>
      <c r="G545" t="str">
        <f>IF(Fiscalizacoes[[#This Row],[Func_Copergas]]="","",Fiscalizacoes[[#This Row],[Func_Copergas]])</f>
        <v>Gersom França Jr. e Wemerson Rodrigues</v>
      </c>
    </row>
    <row r="546" spans="1:7" hidden="1" x14ac:dyDescent="0.2">
      <c r="A546">
        <f>IF(Fiscalizacoes[[#This Row],[ID_FISC]]="","",Fiscalizacoes[[#This Row],[ID_FISC]])</f>
        <v>2024545</v>
      </c>
      <c r="B546" t="str">
        <f>IF(Fiscalizacoes[[#This Row],[Usuário]]="","",Fiscalizacoes[[#This Row],[Usuário]])</f>
        <v>CARAPITANGA</v>
      </c>
      <c r="C546" t="str">
        <f>CONCATENATE( Fiscalizacoes[[#This Row],[Logradouro]], " ", Fiscalizacoes[[#This Row],[Endereco]], ", ", Fiscalizacoes[[#This Row],[Numero]], ", ",Fiscalizacoes[[#This Row],[Bairro]], ", ",Fiscalizacoes[[#This Row],[Cidade]])</f>
        <v>Rua José Alves Bezerra, 125, Prazeres, Jaboatão dos Guararapes</v>
      </c>
      <c r="D546" s="87">
        <f>IF(Fiscalizacoes[[#This Row],[Data]]="","",Fiscalizacoes[[#This Row],[Data]])</f>
        <v>45562</v>
      </c>
      <c r="E546" t="str">
        <f>IF(Fiscalizacoes[[#This Row],[Mes_relatorio]]="","",Fiscalizacoes[[#This Row],[Mes_relatorio]])</f>
        <v>09/2024</v>
      </c>
      <c r="F546" t="str">
        <f>IF(Fiscalizacoes[[#This Row],[Func_ARPE]]="","",Fiscalizacoes[[#This Row],[Func_ARPE]])</f>
        <v>Argemiro / Marta</v>
      </c>
      <c r="G546" t="str">
        <f>IF(Fiscalizacoes[[#This Row],[Func_Copergas]]="","",Fiscalizacoes[[#This Row],[Func_Copergas]])</f>
        <v>Gersom França Jr. e Wemerson Rodrigues</v>
      </c>
    </row>
    <row r="547" spans="1:7" hidden="1" x14ac:dyDescent="0.2">
      <c r="A547">
        <f>IF(Fiscalizacoes[[#This Row],[ID_FISC]]="","",Fiscalizacoes[[#This Row],[ID_FISC]])</f>
        <v>2024546</v>
      </c>
      <c r="B547" t="str">
        <f>IF(Fiscalizacoes[[#This Row],[Usuário]]="","",Fiscalizacoes[[#This Row],[Usuário]])</f>
        <v>ERP BOLSÃO MURIBECA</v>
      </c>
      <c r="C547" t="str">
        <f>CONCATENATE( Fiscalizacoes[[#This Row],[Logradouro]], " ", Fiscalizacoes[[#This Row],[Endereco]], ", ", Fiscalizacoes[[#This Row],[Numero]], ", ",Fiscalizacoes[[#This Row],[Bairro]], ", ",Fiscalizacoes[[#This Row],[Cidade]])</f>
        <v>Estrada da batalha, 2026, Prazeres, Jaboatão dos Guararapes</v>
      </c>
      <c r="D547" s="87">
        <f>IF(Fiscalizacoes[[#This Row],[Data]]="","",Fiscalizacoes[[#This Row],[Data]])</f>
        <v>45562</v>
      </c>
      <c r="E547" t="str">
        <f>IF(Fiscalizacoes[[#This Row],[Mes_relatorio]]="","",Fiscalizacoes[[#This Row],[Mes_relatorio]])</f>
        <v>09/2024</v>
      </c>
      <c r="F547" t="str">
        <f>IF(Fiscalizacoes[[#This Row],[Func_ARPE]]="","",Fiscalizacoes[[#This Row],[Func_ARPE]])</f>
        <v>Argemiro / Marta</v>
      </c>
      <c r="G547" t="str">
        <f>IF(Fiscalizacoes[[#This Row],[Func_Copergas]]="","",Fiscalizacoes[[#This Row],[Func_Copergas]])</f>
        <v>Gersom França Jr. e Wemerson Rodrigues</v>
      </c>
    </row>
    <row r="548" spans="1:7" hidden="1" x14ac:dyDescent="0.2">
      <c r="A548">
        <f>IF(Fiscalizacoes[[#This Row],[ID_FISC]]="","",Fiscalizacoes[[#This Row],[ID_FISC]])</f>
        <v>2024547</v>
      </c>
      <c r="B548" t="str">
        <f>IF(Fiscalizacoes[[#This Row],[Usuário]]="","",Fiscalizacoes[[#This Row],[Usuário]])</f>
        <v>POSTO SUL LTDA</v>
      </c>
      <c r="C548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83,7, S/N, Prazeres, Jaboatão dos Guararapes</v>
      </c>
      <c r="D548" s="87">
        <f>IF(Fiscalizacoes[[#This Row],[Data]]="","",Fiscalizacoes[[#This Row],[Data]])</f>
        <v>45562</v>
      </c>
      <c r="E548" t="str">
        <f>IF(Fiscalizacoes[[#This Row],[Mes_relatorio]]="","",Fiscalizacoes[[#This Row],[Mes_relatorio]])</f>
        <v>09/2024</v>
      </c>
      <c r="F548" t="str">
        <f>IF(Fiscalizacoes[[#This Row],[Func_ARPE]]="","",Fiscalizacoes[[#This Row],[Func_ARPE]])</f>
        <v>Argemiro / Marta</v>
      </c>
      <c r="G548" t="str">
        <f>IF(Fiscalizacoes[[#This Row],[Func_Copergas]]="","",Fiscalizacoes[[#This Row],[Func_Copergas]])</f>
        <v>Gersom França Jr. e Wemerson Rodrigues</v>
      </c>
    </row>
    <row r="549" spans="1:7" hidden="1" x14ac:dyDescent="0.2">
      <c r="A549">
        <f>IF(Fiscalizacoes[[#This Row],[ID_FISC]]="","",Fiscalizacoes[[#This Row],[ID_FISC]])</f>
        <v>2024548</v>
      </c>
      <c r="B549" t="str">
        <f>IF(Fiscalizacoes[[#This Row],[Usuário]]="","",Fiscalizacoes[[#This Row],[Usuário]])</f>
        <v>VITARELLA</v>
      </c>
      <c r="C549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84, S/N, Prazeres, Jaboatão dos Guararapes</v>
      </c>
      <c r="D549" s="87">
        <f>IF(Fiscalizacoes[[#This Row],[Data]]="","",Fiscalizacoes[[#This Row],[Data]])</f>
        <v>45562</v>
      </c>
      <c r="E549" t="str">
        <f>IF(Fiscalizacoes[[#This Row],[Mes_relatorio]]="","",Fiscalizacoes[[#This Row],[Mes_relatorio]])</f>
        <v>09/2024</v>
      </c>
      <c r="F549" t="str">
        <f>IF(Fiscalizacoes[[#This Row],[Func_ARPE]]="","",Fiscalizacoes[[#This Row],[Func_ARPE]])</f>
        <v>Argemiro / Marta</v>
      </c>
      <c r="G549" t="str">
        <f>IF(Fiscalizacoes[[#This Row],[Func_Copergas]]="","",Fiscalizacoes[[#This Row],[Func_Copergas]])</f>
        <v>Gersom França Jr. e Wemerson Rodrigues</v>
      </c>
    </row>
    <row r="550" spans="1:7" hidden="1" x14ac:dyDescent="0.2">
      <c r="A550">
        <f>IF(Fiscalizacoes[[#This Row],[ID_FISC]]="","",Fiscalizacoes[[#This Row],[ID_FISC]])</f>
        <v>2024549</v>
      </c>
      <c r="B550" t="str">
        <f>IF(Fiscalizacoes[[#This Row],[Usuário]]="","",Fiscalizacoes[[#This Row],[Usuário]])</f>
        <v>M ANDRADE</v>
      </c>
      <c r="C550" t="str">
        <f>CONCATENATE( Fiscalizacoes[[#This Row],[Logradouro]], " ", Fiscalizacoes[[#This Row],[Endereco]], ", ", Fiscalizacoes[[#This Row],[Numero]], ", ",Fiscalizacoes[[#This Row],[Bairro]], ", ",Fiscalizacoes[[#This Row],[Cidade]])</f>
        <v>Rua Lago Verde, S/N, Prazeres, Jaboatão dos Guararapes</v>
      </c>
      <c r="D550" s="87">
        <f>IF(Fiscalizacoes[[#This Row],[Data]]="","",Fiscalizacoes[[#This Row],[Data]])</f>
        <v>45562</v>
      </c>
      <c r="E550" t="str">
        <f>IF(Fiscalizacoes[[#This Row],[Mes_relatorio]]="","",Fiscalizacoes[[#This Row],[Mes_relatorio]])</f>
        <v>09/2024</v>
      </c>
      <c r="F550" t="str">
        <f>IF(Fiscalizacoes[[#This Row],[Func_ARPE]]="","",Fiscalizacoes[[#This Row],[Func_ARPE]])</f>
        <v>Argemiro / Marta</v>
      </c>
      <c r="G550" t="str">
        <f>IF(Fiscalizacoes[[#This Row],[Func_Copergas]]="","",Fiscalizacoes[[#This Row],[Func_Copergas]])</f>
        <v>Gersom França Jr. e Wemerson Rodrigues</v>
      </c>
    </row>
    <row r="551" spans="1:7" hidden="1" x14ac:dyDescent="0.2">
      <c r="A551">
        <f>IF(Fiscalizacoes[[#This Row],[ID_FISC]]="","",Fiscalizacoes[[#This Row],[ID_FISC]])</f>
        <v>2024550</v>
      </c>
      <c r="B551" t="str">
        <f>IF(Fiscalizacoes[[#This Row],[Usuário]]="","",Fiscalizacoes[[#This Row],[Usuário]])</f>
        <v>BODE DO NÔ</v>
      </c>
      <c r="C551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407, Bairro Novo, Olinda</v>
      </c>
      <c r="D551" s="87">
        <f>IF(Fiscalizacoes[[#This Row],[Data]]="","",Fiscalizacoes[[#This Row],[Data]])</f>
        <v>45569</v>
      </c>
      <c r="E551" t="str">
        <f>IF(Fiscalizacoes[[#This Row],[Mes_relatorio]]="","",Fiscalizacoes[[#This Row],[Mes_relatorio]])</f>
        <v>10/2024</v>
      </c>
      <c r="F551" t="str">
        <f>IF(Fiscalizacoes[[#This Row],[Func_ARPE]]="","",Fiscalizacoes[[#This Row],[Func_ARPE]])</f>
        <v>Argemiro / Marta / Vinicius</v>
      </c>
      <c r="G551" t="str">
        <f>IF(Fiscalizacoes[[#This Row],[Func_Copergas]]="","",Fiscalizacoes[[#This Row],[Func_Copergas]])</f>
        <v>Paulo André de Oliveira</v>
      </c>
    </row>
    <row r="552" spans="1:7" hidden="1" x14ac:dyDescent="0.2">
      <c r="A552">
        <f>IF(Fiscalizacoes[[#This Row],[ID_FISC]]="","",Fiscalizacoes[[#This Row],[ID_FISC]])</f>
        <v>2024551</v>
      </c>
      <c r="B552" t="str">
        <f>IF(Fiscalizacoes[[#This Row],[Usuário]]="","",Fiscalizacoes[[#This Row],[Usuário]])</f>
        <v>POUSADA OLINDA MAR</v>
      </c>
      <c r="C552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557, Bairro Novo, Olinda</v>
      </c>
      <c r="D552" s="87">
        <f>IF(Fiscalizacoes[[#This Row],[Data]]="","",Fiscalizacoes[[#This Row],[Data]])</f>
        <v>45569</v>
      </c>
      <c r="E552" t="str">
        <f>IF(Fiscalizacoes[[#This Row],[Mes_relatorio]]="","",Fiscalizacoes[[#This Row],[Mes_relatorio]])</f>
        <v>10/2024</v>
      </c>
      <c r="F552" t="str">
        <f>IF(Fiscalizacoes[[#This Row],[Func_ARPE]]="","",Fiscalizacoes[[#This Row],[Func_ARPE]])</f>
        <v>Argemiro / Marta / Vinicius</v>
      </c>
      <c r="G552" t="str">
        <f>IF(Fiscalizacoes[[#This Row],[Func_Copergas]]="","",Fiscalizacoes[[#This Row],[Func_Copergas]])</f>
        <v>Paulo André de Oliveira</v>
      </c>
    </row>
    <row r="553" spans="1:7" hidden="1" x14ac:dyDescent="0.2">
      <c r="A553">
        <f>IF(Fiscalizacoes[[#This Row],[ID_FISC]]="","",Fiscalizacoes[[#This Row],[ID_FISC]])</f>
        <v>2024552</v>
      </c>
      <c r="B553" t="str">
        <f>IF(Fiscalizacoes[[#This Row],[Usuário]]="","",Fiscalizacoes[[#This Row],[Usuário]])</f>
        <v>HOTEL COSTEIRO</v>
      </c>
      <c r="C553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681, Bairro Novo, Olinda</v>
      </c>
      <c r="D553" s="87">
        <f>IF(Fiscalizacoes[[#This Row],[Data]]="","",Fiscalizacoes[[#This Row],[Data]])</f>
        <v>45569</v>
      </c>
      <c r="E553" t="str">
        <f>IF(Fiscalizacoes[[#This Row],[Mes_relatorio]]="","",Fiscalizacoes[[#This Row],[Mes_relatorio]])</f>
        <v>10/2024</v>
      </c>
      <c r="F553" t="str">
        <f>IF(Fiscalizacoes[[#This Row],[Func_ARPE]]="","",Fiscalizacoes[[#This Row],[Func_ARPE]])</f>
        <v>Argemiro / Marta / Vinicius</v>
      </c>
      <c r="G553" t="str">
        <f>IF(Fiscalizacoes[[#This Row],[Func_Copergas]]="","",Fiscalizacoes[[#This Row],[Func_Copergas]])</f>
        <v>Paulo André de Oliveira</v>
      </c>
    </row>
    <row r="554" spans="1:7" hidden="1" x14ac:dyDescent="0.2">
      <c r="A554">
        <f>IF(Fiscalizacoes[[#This Row],[ID_FISC]]="","",Fiscalizacoes[[#This Row],[ID_FISC]])</f>
        <v>2024553</v>
      </c>
      <c r="B554" t="str">
        <f>IF(Fiscalizacoes[[#This Row],[Usuário]]="","",Fiscalizacoes[[#This Row],[Usuário]])</f>
        <v xml:space="preserve">HOTEL PIER BEACH CLUB </v>
      </c>
      <c r="C554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1023, Bairro Novo, Olinda</v>
      </c>
      <c r="D554" s="87">
        <f>IF(Fiscalizacoes[[#This Row],[Data]]="","",Fiscalizacoes[[#This Row],[Data]])</f>
        <v>45569</v>
      </c>
      <c r="E554" t="str">
        <f>IF(Fiscalizacoes[[#This Row],[Mes_relatorio]]="","",Fiscalizacoes[[#This Row],[Mes_relatorio]])</f>
        <v>10/2024</v>
      </c>
      <c r="F554" t="str">
        <f>IF(Fiscalizacoes[[#This Row],[Func_ARPE]]="","",Fiscalizacoes[[#This Row],[Func_ARPE]])</f>
        <v>Argemiro / Marta / Vinicius</v>
      </c>
      <c r="G554" t="str">
        <f>IF(Fiscalizacoes[[#This Row],[Func_Copergas]]="","",Fiscalizacoes[[#This Row],[Func_Copergas]])</f>
        <v>Paulo André de Oliveira</v>
      </c>
    </row>
    <row r="555" spans="1:7" hidden="1" x14ac:dyDescent="0.2">
      <c r="A555">
        <f>IF(Fiscalizacoes[[#This Row],[ID_FISC]]="","",Fiscalizacoes[[#This Row],[ID_FISC]])</f>
        <v>2024554</v>
      </c>
      <c r="B555" t="str">
        <f>IF(Fiscalizacoes[[#This Row],[Usuário]]="","",Fiscalizacoes[[#This Row],[Usuário]])</f>
        <v>HOTEL SAMBURÁ</v>
      </c>
      <c r="C555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1551, Bairro Novo, Olinda</v>
      </c>
      <c r="D555" s="87">
        <f>IF(Fiscalizacoes[[#This Row],[Data]]="","",Fiscalizacoes[[#This Row],[Data]])</f>
        <v>45569</v>
      </c>
      <c r="E555" t="str">
        <f>IF(Fiscalizacoes[[#This Row],[Mes_relatorio]]="","",Fiscalizacoes[[#This Row],[Mes_relatorio]])</f>
        <v>10/2024</v>
      </c>
      <c r="F555" t="str">
        <f>IF(Fiscalizacoes[[#This Row],[Func_ARPE]]="","",Fiscalizacoes[[#This Row],[Func_ARPE]])</f>
        <v>Argemiro / Marta / Vinicius</v>
      </c>
      <c r="G555" t="str">
        <f>IF(Fiscalizacoes[[#This Row],[Func_Copergas]]="","",Fiscalizacoes[[#This Row],[Func_Copergas]])</f>
        <v>Paulo André de Oliveira</v>
      </c>
    </row>
    <row r="556" spans="1:7" hidden="1" x14ac:dyDescent="0.2">
      <c r="A556">
        <f>IF(Fiscalizacoes[[#This Row],[ID_FISC]]="","",Fiscalizacoes[[#This Row],[ID_FISC]])</f>
        <v>2024555</v>
      </c>
      <c r="B556" t="str">
        <f>IF(Fiscalizacoes[[#This Row],[Usuário]]="","",Fiscalizacoes[[#This Row],[Usuário]])</f>
        <v>BAR E RESTAURANTE GAMELEIRA REGIONAL</v>
      </c>
      <c r="C556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1747, Bairro Novo, Olinda</v>
      </c>
      <c r="D556" s="87">
        <f>IF(Fiscalizacoes[[#This Row],[Data]]="","",Fiscalizacoes[[#This Row],[Data]])</f>
        <v>45569</v>
      </c>
      <c r="E556" t="str">
        <f>IF(Fiscalizacoes[[#This Row],[Mes_relatorio]]="","",Fiscalizacoes[[#This Row],[Mes_relatorio]])</f>
        <v>10/2024</v>
      </c>
      <c r="F556" t="str">
        <f>IF(Fiscalizacoes[[#This Row],[Func_ARPE]]="","",Fiscalizacoes[[#This Row],[Func_ARPE]])</f>
        <v>Argemiro / Marta / Vinicius</v>
      </c>
      <c r="G556" t="str">
        <f>IF(Fiscalizacoes[[#This Row],[Func_Copergas]]="","",Fiscalizacoes[[#This Row],[Func_Copergas]])</f>
        <v>Paulo André de Oliveira</v>
      </c>
    </row>
    <row r="557" spans="1:7" hidden="1" x14ac:dyDescent="0.2">
      <c r="A557">
        <f>IF(Fiscalizacoes[[#This Row],[ID_FISC]]="","",Fiscalizacoes[[#This Row],[ID_FISC]])</f>
        <v>2024556</v>
      </c>
      <c r="B557" t="str">
        <f>IF(Fiscalizacoes[[#This Row],[Usuário]]="","",Fiscalizacoes[[#This Row],[Usuário]])</f>
        <v xml:space="preserve">EDIFÍCIO LUAR DAS MARÉS </v>
      </c>
      <c r="C557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1835, Bairro Novo, Olinda</v>
      </c>
      <c r="D557" s="87">
        <f>IF(Fiscalizacoes[[#This Row],[Data]]="","",Fiscalizacoes[[#This Row],[Data]])</f>
        <v>45569</v>
      </c>
      <c r="E557" t="str">
        <f>IF(Fiscalizacoes[[#This Row],[Mes_relatorio]]="","",Fiscalizacoes[[#This Row],[Mes_relatorio]])</f>
        <v>10/2024</v>
      </c>
      <c r="F557" t="str">
        <f>IF(Fiscalizacoes[[#This Row],[Func_ARPE]]="","",Fiscalizacoes[[#This Row],[Func_ARPE]])</f>
        <v>Argemiro / Marta / Vinicius</v>
      </c>
      <c r="G557" t="str">
        <f>IF(Fiscalizacoes[[#This Row],[Func_Copergas]]="","",Fiscalizacoes[[#This Row],[Func_Copergas]])</f>
        <v>Paulo André de Oliveira</v>
      </c>
    </row>
    <row r="558" spans="1:7" hidden="1" x14ac:dyDescent="0.2">
      <c r="A558">
        <f>IF(Fiscalizacoes[[#This Row],[ID_FISC]]="","",Fiscalizacoes[[#This Row],[ID_FISC]])</f>
        <v>2024557</v>
      </c>
      <c r="B558" t="str">
        <f>IF(Fiscalizacoes[[#This Row],[Usuário]]="","",Fiscalizacoes[[#This Row],[Usuário]])</f>
        <v>EDIFÍCIO PIAZZA DOS CARVALHOS</v>
      </c>
      <c r="C558" t="str">
        <f>CONCATENATE( Fiscalizacoes[[#This Row],[Logradouro]], " ", Fiscalizacoes[[#This Row],[Endereco]], ", ", Fiscalizacoes[[#This Row],[Numero]], ", ",Fiscalizacoes[[#This Row],[Bairro]], ", ",Fiscalizacoes[[#This Row],[Cidade]])</f>
        <v>Rua Eduardo de Morais, 85, Casa Caiada, Olinda</v>
      </c>
      <c r="D558" s="87">
        <f>IF(Fiscalizacoes[[#This Row],[Data]]="","",Fiscalizacoes[[#This Row],[Data]])</f>
        <v>45569</v>
      </c>
      <c r="E558" t="str">
        <f>IF(Fiscalizacoes[[#This Row],[Mes_relatorio]]="","",Fiscalizacoes[[#This Row],[Mes_relatorio]])</f>
        <v>10/2024</v>
      </c>
      <c r="F558" t="str">
        <f>IF(Fiscalizacoes[[#This Row],[Func_ARPE]]="","",Fiscalizacoes[[#This Row],[Func_ARPE]])</f>
        <v>Argemiro / Marta / Vinicius</v>
      </c>
      <c r="G558" t="str">
        <f>IF(Fiscalizacoes[[#This Row],[Func_Copergas]]="","",Fiscalizacoes[[#This Row],[Func_Copergas]])</f>
        <v>Paulo André de Oliveira</v>
      </c>
    </row>
    <row r="559" spans="1:7" hidden="1" x14ac:dyDescent="0.2">
      <c r="A559">
        <f>IF(Fiscalizacoes[[#This Row],[ID_FISC]]="","",Fiscalizacoes[[#This Row],[ID_FISC]])</f>
        <v>2024558</v>
      </c>
      <c r="B559" t="str">
        <f>IF(Fiscalizacoes[[#This Row],[Usuário]]="","",Fiscalizacoes[[#This Row],[Usuário]])</f>
        <v xml:space="preserve">EDIFÍCIO MARIA AUGUSTA EMERY </v>
      </c>
      <c r="C559" t="str">
        <f>CONCATENATE( Fiscalizacoes[[#This Row],[Logradouro]], " ", Fiscalizacoes[[#This Row],[Endereco]], ", ", Fiscalizacoes[[#This Row],[Numero]], ", ",Fiscalizacoes[[#This Row],[Bairro]], ", ",Fiscalizacoes[[#This Row],[Cidade]])</f>
        <v>Avenida Min. Marcos Freire, 2349, Casa Caiada, Olinda</v>
      </c>
      <c r="D559" s="87">
        <f>IF(Fiscalizacoes[[#This Row],[Data]]="","",Fiscalizacoes[[#This Row],[Data]])</f>
        <v>45569</v>
      </c>
      <c r="E559" t="str">
        <f>IF(Fiscalizacoes[[#This Row],[Mes_relatorio]]="","",Fiscalizacoes[[#This Row],[Mes_relatorio]])</f>
        <v>10/2024</v>
      </c>
      <c r="F559" t="str">
        <f>IF(Fiscalizacoes[[#This Row],[Func_ARPE]]="","",Fiscalizacoes[[#This Row],[Func_ARPE]])</f>
        <v>Argemiro / Marta / Vinicius</v>
      </c>
      <c r="G559" t="str">
        <f>IF(Fiscalizacoes[[#This Row],[Func_Copergas]]="","",Fiscalizacoes[[#This Row],[Func_Copergas]])</f>
        <v>Paulo André de Oliveira</v>
      </c>
    </row>
    <row r="560" spans="1:7" hidden="1" x14ac:dyDescent="0.2">
      <c r="A560">
        <f>IF(Fiscalizacoes[[#This Row],[ID_FISC]]="","",Fiscalizacoes[[#This Row],[ID_FISC]])</f>
        <v>2024559</v>
      </c>
      <c r="B560" t="str">
        <f>IF(Fiscalizacoes[[#This Row],[Usuário]]="","",Fiscalizacoes[[#This Row],[Usuário]])</f>
        <v>EDIFÍCIO ESTAÇÃO MARCOS FREIRE</v>
      </c>
      <c r="C560" t="str">
        <f>CONCATENATE( Fiscalizacoes[[#This Row],[Logradouro]], " ", Fiscalizacoes[[#This Row],[Endereco]], ", ", Fiscalizacoes[[#This Row],[Numero]], ", ",Fiscalizacoes[[#This Row],[Bairro]], ", ",Fiscalizacoes[[#This Row],[Cidade]])</f>
        <v>Rua Jornalista Luiz de Andrade, 36, Casa Caiada, Olinda</v>
      </c>
      <c r="D560" s="87">
        <f>IF(Fiscalizacoes[[#This Row],[Data]]="","",Fiscalizacoes[[#This Row],[Data]])</f>
        <v>45569</v>
      </c>
      <c r="E560" t="str">
        <f>IF(Fiscalizacoes[[#This Row],[Mes_relatorio]]="","",Fiscalizacoes[[#This Row],[Mes_relatorio]])</f>
        <v>10/2024</v>
      </c>
      <c r="F560" t="str">
        <f>IF(Fiscalizacoes[[#This Row],[Func_ARPE]]="","",Fiscalizacoes[[#This Row],[Func_ARPE]])</f>
        <v>Argemiro / Marta / Vinicius</v>
      </c>
      <c r="G560" t="str">
        <f>IF(Fiscalizacoes[[#This Row],[Func_Copergas]]="","",Fiscalizacoes[[#This Row],[Func_Copergas]])</f>
        <v>Paulo André de Oliveira</v>
      </c>
    </row>
    <row r="561" spans="1:7" hidden="1" x14ac:dyDescent="0.2">
      <c r="A561">
        <f>IF(Fiscalizacoes[[#This Row],[ID_FISC]]="","",Fiscalizacoes[[#This Row],[ID_FISC]])</f>
        <v>2024560</v>
      </c>
      <c r="B561" t="str">
        <f>IF(Fiscalizacoes[[#This Row],[Usuário]]="","",Fiscalizacoes[[#This Row],[Usuário]])</f>
        <v>ETC PETROLINA</v>
      </c>
      <c r="C561" t="str">
        <f>CONCATENATE( Fiscalizacoes[[#This Row],[Logradouro]], " ", Fiscalizacoes[[#This Row],[Endereco]], ", ", Fiscalizacoes[[#This Row],[Numero]], ", ",Fiscalizacoes[[#This Row],[Bairro]], ", ",Fiscalizacoes[[#This Row],[Cidade]])</f>
        <v>Avenida Luiz de Souza, 9, Distrito Industrial, Petrolina</v>
      </c>
      <c r="D561" s="87">
        <f>IF(Fiscalizacoes[[#This Row],[Data]]="","",Fiscalizacoes[[#This Row],[Data]])</f>
        <v>45580</v>
      </c>
      <c r="E561" t="str">
        <f>IF(Fiscalizacoes[[#This Row],[Mes_relatorio]]="","",Fiscalizacoes[[#This Row],[Mes_relatorio]])</f>
        <v>10/2024</v>
      </c>
      <c r="F561" t="str">
        <f>IF(Fiscalizacoes[[#This Row],[Func_ARPE]]="","",Fiscalizacoes[[#This Row],[Func_ARPE]])</f>
        <v>Alexandre / Argemiro / Marta</v>
      </c>
      <c r="G561" t="str">
        <f>IF(Fiscalizacoes[[#This Row],[Func_Copergas]]="","",Fiscalizacoes[[#This Row],[Func_Copergas]])</f>
        <v>Hugo Leonardo Araújo da Cruz Diniz</v>
      </c>
    </row>
    <row r="562" spans="1:7" hidden="1" x14ac:dyDescent="0.2">
      <c r="A562">
        <f>IF(Fiscalizacoes[[#This Row],[ID_FISC]]="","",Fiscalizacoes[[#This Row],[ID_FISC]])</f>
        <v>2024561</v>
      </c>
      <c r="B562" t="str">
        <f>IF(Fiscalizacoes[[#This Row],[Usuário]]="","",Fiscalizacoes[[#This Row],[Usuário]])</f>
        <v>NIAGRO NICHIREI DO BRASIL AGRICOLA LTDA</v>
      </c>
      <c r="C562" t="str">
        <f>CONCATENATE( Fiscalizacoes[[#This Row],[Logradouro]], " ", Fiscalizacoes[[#This Row],[Endereco]], ", ", Fiscalizacoes[[#This Row],[Numero]], ", ",Fiscalizacoes[[#This Row],[Bairro]], ", ",Fiscalizacoes[[#This Row],[Cidade]])</f>
        <v>Avenida Luiz de Souza, 721, Distrito Industrial, Petrolina</v>
      </c>
      <c r="D562" s="87">
        <f>IF(Fiscalizacoes[[#This Row],[Data]]="","",Fiscalizacoes[[#This Row],[Data]])</f>
        <v>45580</v>
      </c>
      <c r="E562" t="str">
        <f>IF(Fiscalizacoes[[#This Row],[Mes_relatorio]]="","",Fiscalizacoes[[#This Row],[Mes_relatorio]])</f>
        <v>10/2024</v>
      </c>
      <c r="F562" t="str">
        <f>IF(Fiscalizacoes[[#This Row],[Func_ARPE]]="","",Fiscalizacoes[[#This Row],[Func_ARPE]])</f>
        <v>Alexandre / Argemiro / Marta</v>
      </c>
      <c r="G562" t="str">
        <f>IF(Fiscalizacoes[[#This Row],[Func_Copergas]]="","",Fiscalizacoes[[#This Row],[Func_Copergas]])</f>
        <v>Hugo Leonardo Araújo da Cruz Diniz</v>
      </c>
    </row>
    <row r="563" spans="1:7" hidden="1" x14ac:dyDescent="0.2">
      <c r="A563">
        <f>IF(Fiscalizacoes[[#This Row],[ID_FISC]]="","",Fiscalizacoes[[#This Row],[ID_FISC]])</f>
        <v>2024562</v>
      </c>
      <c r="B563" t="str">
        <f>IF(Fiscalizacoes[[#This Row],[Usuário]]="","",Fiscalizacoes[[#This Row],[Usuário]])</f>
        <v>GYPSUM SA MINERAÇÃO INDUSTRIA E COMÉRCIO</v>
      </c>
      <c r="C563" t="str">
        <f>CONCATENATE( Fiscalizacoes[[#This Row],[Logradouro]], " ", Fiscalizacoes[[#This Row],[Endereco]], ", ", Fiscalizacoes[[#This Row],[Numero]], ", ",Fiscalizacoes[[#This Row],[Bairro]], ", ",Fiscalizacoes[[#This Row],[Cidade]])</f>
        <v>Avenida Marginal, S/N, Distrito Industrial, Petrolina</v>
      </c>
      <c r="D563" s="87">
        <f>IF(Fiscalizacoes[[#This Row],[Data]]="","",Fiscalizacoes[[#This Row],[Data]])</f>
        <v>45580</v>
      </c>
      <c r="E563" t="str">
        <f>IF(Fiscalizacoes[[#This Row],[Mes_relatorio]]="","",Fiscalizacoes[[#This Row],[Mes_relatorio]])</f>
        <v>10/2024</v>
      </c>
      <c r="F563" t="str">
        <f>IF(Fiscalizacoes[[#This Row],[Func_ARPE]]="","",Fiscalizacoes[[#This Row],[Func_ARPE]])</f>
        <v>Alexandre / Argemiro / Marta</v>
      </c>
      <c r="G563" t="str">
        <f>IF(Fiscalizacoes[[#This Row],[Func_Copergas]]="","",Fiscalizacoes[[#This Row],[Func_Copergas]])</f>
        <v>Hugo Leonardo Araújo da Cruz Diniz</v>
      </c>
    </row>
    <row r="564" spans="1:7" hidden="1" x14ac:dyDescent="0.2">
      <c r="A564">
        <f>IF(Fiscalizacoes[[#This Row],[ID_FISC]]="","",Fiscalizacoes[[#This Row],[ID_FISC]])</f>
        <v>2024563</v>
      </c>
      <c r="B564" t="str">
        <f>IF(Fiscalizacoes[[#This Row],[Usuário]]="","",Fiscalizacoes[[#This Row],[Usuário]])</f>
        <v>POSTO DISTRITO</v>
      </c>
      <c r="C564" t="str">
        <f>CONCATENATE( Fiscalizacoes[[#This Row],[Logradouro]], " ", Fiscalizacoes[[#This Row],[Endereco]], ", ", Fiscalizacoes[[#This Row],[Numero]], ", ",Fiscalizacoes[[#This Row],[Bairro]], ", ",Fiscalizacoes[[#This Row],[Cidade]])</f>
        <v>Avenida Coronel Clementino Coelho, S/N, Distrito Industrial, Petrolina</v>
      </c>
      <c r="D564" s="87">
        <f>IF(Fiscalizacoes[[#This Row],[Data]]="","",Fiscalizacoes[[#This Row],[Data]])</f>
        <v>45580</v>
      </c>
      <c r="E564" t="str">
        <f>IF(Fiscalizacoes[[#This Row],[Mes_relatorio]]="","",Fiscalizacoes[[#This Row],[Mes_relatorio]])</f>
        <v>10/2024</v>
      </c>
      <c r="F564" t="str">
        <f>IF(Fiscalizacoes[[#This Row],[Func_ARPE]]="","",Fiscalizacoes[[#This Row],[Func_ARPE]])</f>
        <v>Alexandre / Argemiro / Marta</v>
      </c>
      <c r="G564" t="str">
        <f>IF(Fiscalizacoes[[#This Row],[Func_Copergas]]="","",Fiscalizacoes[[#This Row],[Func_Copergas]])</f>
        <v>Hugo Leonardo Araújo da Cruz Diniz</v>
      </c>
    </row>
    <row r="565" spans="1:7" hidden="1" x14ac:dyDescent="0.2">
      <c r="A565">
        <f>IF(Fiscalizacoes[[#This Row],[ID_FISC]]="","",Fiscalizacoes[[#This Row],[ID_FISC]])</f>
        <v>2024564</v>
      </c>
      <c r="B565" t="str">
        <f>IF(Fiscalizacoes[[#This Row],[Usuário]]="","",Fiscalizacoes[[#This Row],[Usuário]])</f>
        <v>POSTO ORLA</v>
      </c>
      <c r="C565" t="str">
        <f>CONCATENATE( Fiscalizacoes[[#This Row],[Logradouro]], " ", Fiscalizacoes[[#This Row],[Endereco]], ", ", Fiscalizacoes[[#This Row],[Numero]], ", ",Fiscalizacoes[[#This Row],[Bairro]], ", ",Fiscalizacoes[[#This Row],[Cidade]])</f>
        <v>Avenida Cardoso de Sá, S/N, Centro, Petrolina</v>
      </c>
      <c r="D565" s="87">
        <f>IF(Fiscalizacoes[[#This Row],[Data]]="","",Fiscalizacoes[[#This Row],[Data]])</f>
        <v>45580</v>
      </c>
      <c r="E565" t="str">
        <f>IF(Fiscalizacoes[[#This Row],[Mes_relatorio]]="","",Fiscalizacoes[[#This Row],[Mes_relatorio]])</f>
        <v>10/2024</v>
      </c>
      <c r="F565" t="str">
        <f>IF(Fiscalizacoes[[#This Row],[Func_ARPE]]="","",Fiscalizacoes[[#This Row],[Func_ARPE]])</f>
        <v>Alexandre / Argemiro / Marta</v>
      </c>
      <c r="G565" t="str">
        <f>IF(Fiscalizacoes[[#This Row],[Func_Copergas]]="","",Fiscalizacoes[[#This Row],[Func_Copergas]])</f>
        <v>Hugo Leonardo Araújo da Cruz Diniz</v>
      </c>
    </row>
    <row r="566" spans="1:7" hidden="1" x14ac:dyDescent="0.2">
      <c r="A566">
        <f>IF(Fiscalizacoes[[#This Row],[ID_FISC]]="","",Fiscalizacoes[[#This Row],[ID_FISC]])</f>
        <v>2024565</v>
      </c>
      <c r="B566" t="str">
        <f>IF(Fiscalizacoes[[#This Row],[Usuário]]="","",Fiscalizacoes[[#This Row],[Usuário]])</f>
        <v>FORTLEV INDUSTRIA E COMERCIO DE PLASTICO LTDA</v>
      </c>
      <c r="C566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96,4, 2303, Distrito Industrial, Cabo de Santo Agostinho</v>
      </c>
      <c r="D566" s="87">
        <f>IF(Fiscalizacoes[[#This Row],[Data]]="","",Fiscalizacoes[[#This Row],[Data]])</f>
        <v>45590</v>
      </c>
      <c r="E566" t="str">
        <f>IF(Fiscalizacoes[[#This Row],[Mes_relatorio]]="","",Fiscalizacoes[[#This Row],[Mes_relatorio]])</f>
        <v>10/2024</v>
      </c>
      <c r="F566" t="str">
        <f>IF(Fiscalizacoes[[#This Row],[Func_ARPE]]="","",Fiscalizacoes[[#This Row],[Func_ARPE]])</f>
        <v>Argemiro / Aucilene / Marta</v>
      </c>
      <c r="G566" t="str">
        <f>IF(Fiscalizacoes[[#This Row],[Func_Copergas]]="","",Fiscalizacoes[[#This Row],[Func_Copergas]])</f>
        <v>Gersom França Jr.</v>
      </c>
    </row>
    <row r="567" spans="1:7" hidden="1" x14ac:dyDescent="0.2">
      <c r="A567">
        <f>IF(Fiscalizacoes[[#This Row],[ID_FISC]]="","",Fiscalizacoes[[#This Row],[ID_FISC]])</f>
        <v>2024566</v>
      </c>
      <c r="B567" t="str">
        <f>IF(Fiscalizacoes[[#This Row],[Usuário]]="","",Fiscalizacoes[[#This Row],[Usuário]])</f>
        <v>COMPANHIA MULLER DE BEBIDAS - CANINHA 51</v>
      </c>
      <c r="C567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28, S/N, Ponte dos Carvalhos, Cabo de Santo Agostinho</v>
      </c>
      <c r="D567" s="87">
        <f>IF(Fiscalizacoes[[#This Row],[Data]]="","",Fiscalizacoes[[#This Row],[Data]])</f>
        <v>45590</v>
      </c>
      <c r="E567" t="str">
        <f>IF(Fiscalizacoes[[#This Row],[Mes_relatorio]]="","",Fiscalizacoes[[#This Row],[Mes_relatorio]])</f>
        <v>10/2024</v>
      </c>
      <c r="F567" t="str">
        <f>IF(Fiscalizacoes[[#This Row],[Func_ARPE]]="","",Fiscalizacoes[[#This Row],[Func_ARPE]])</f>
        <v>Argemiro / Aucilene / Marta</v>
      </c>
      <c r="G567" t="str">
        <f>IF(Fiscalizacoes[[#This Row],[Func_Copergas]]="","",Fiscalizacoes[[#This Row],[Func_Copergas]])</f>
        <v>Gersom França Jr.</v>
      </c>
    </row>
    <row r="568" spans="1:7" hidden="1" x14ac:dyDescent="0.2">
      <c r="A568">
        <f>IF(Fiscalizacoes[[#This Row],[ID_FISC]]="","",Fiscalizacoes[[#This Row],[ID_FISC]])</f>
        <v>2024567</v>
      </c>
      <c r="B568" t="str">
        <f>IF(Fiscalizacoes[[#This Row],[Usuário]]="","",Fiscalizacoes[[#This Row],[Usuário]])</f>
        <v>POSTO BR PETROBRAS (SERVICAR S/A)</v>
      </c>
      <c r="C568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97,3, S/N, Distrito Industrial, Cabo de Santo Agostinho</v>
      </c>
      <c r="D568" s="87">
        <f>IF(Fiscalizacoes[[#This Row],[Data]]="","",Fiscalizacoes[[#This Row],[Data]])</f>
        <v>45590</v>
      </c>
      <c r="E568" t="str">
        <f>IF(Fiscalizacoes[[#This Row],[Mes_relatorio]]="","",Fiscalizacoes[[#This Row],[Mes_relatorio]])</f>
        <v>10/2024</v>
      </c>
      <c r="F568" t="str">
        <f>IF(Fiscalizacoes[[#This Row],[Func_ARPE]]="","",Fiscalizacoes[[#This Row],[Func_ARPE]])</f>
        <v>Argemiro / Aucilene / Marta</v>
      </c>
      <c r="G568" t="str">
        <f>IF(Fiscalizacoes[[#This Row],[Func_Copergas]]="","",Fiscalizacoes[[#This Row],[Func_Copergas]])</f>
        <v>Gersom França Jr.</v>
      </c>
    </row>
    <row r="569" spans="1:7" hidden="1" x14ac:dyDescent="0.2">
      <c r="A569">
        <f>IF(Fiscalizacoes[[#This Row],[ID_FISC]]="","",Fiscalizacoes[[#This Row],[ID_FISC]])</f>
        <v>2024568</v>
      </c>
      <c r="B569" t="str">
        <f>IF(Fiscalizacoes[[#This Row],[Usuário]]="","",Fiscalizacoes[[#This Row],[Usuário]])</f>
        <v>ETC 422.0 - CABO DE SANTO AGOSTINHO</v>
      </c>
      <c r="C569" t="str">
        <f>CONCATENATE( Fiscalizacoes[[#This Row],[Logradouro]], " ", Fiscalizacoes[[#This Row],[Endereco]], ", ", Fiscalizacoes[[#This Row],[Numero]], ", ",Fiscalizacoes[[#This Row],[Bairro]], ", ",Fiscalizacoes[[#This Row],[Cidade]])</f>
        <v>Avenida Refibras, 800, Distrito Industrial, Cabo de Santo Agostinho</v>
      </c>
      <c r="D569" s="87">
        <f>IF(Fiscalizacoes[[#This Row],[Data]]="","",Fiscalizacoes[[#This Row],[Data]])</f>
        <v>45590</v>
      </c>
      <c r="E569" t="str">
        <f>IF(Fiscalizacoes[[#This Row],[Mes_relatorio]]="","",Fiscalizacoes[[#This Row],[Mes_relatorio]])</f>
        <v>10/2024</v>
      </c>
      <c r="F569" t="str">
        <f>IF(Fiscalizacoes[[#This Row],[Func_ARPE]]="","",Fiscalizacoes[[#This Row],[Func_ARPE]])</f>
        <v>Argemiro / Aucilene / Marta</v>
      </c>
      <c r="G569" t="str">
        <f>IF(Fiscalizacoes[[#This Row],[Func_Copergas]]="","",Fiscalizacoes[[#This Row],[Func_Copergas]])</f>
        <v>Gersom França Jr.</v>
      </c>
    </row>
    <row r="570" spans="1:7" hidden="1" x14ac:dyDescent="0.2">
      <c r="A570">
        <f>IF(Fiscalizacoes[[#This Row],[ID_FISC]]="","",Fiscalizacoes[[#This Row],[ID_FISC]])</f>
        <v>2024569</v>
      </c>
      <c r="B570" t="str">
        <f>IF(Fiscalizacoes[[#This Row],[Usuário]]="","",Fiscalizacoes[[#This Row],[Usuário]])</f>
        <v>ARLANXEO PERFORMANCE ELASTOMERS</v>
      </c>
      <c r="C570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99, S/N, Distrito Industrial, Cabo de Santo Agostinho</v>
      </c>
      <c r="D570" s="87">
        <f>IF(Fiscalizacoes[[#This Row],[Data]]="","",Fiscalizacoes[[#This Row],[Data]])</f>
        <v>45590</v>
      </c>
      <c r="E570" t="str">
        <f>IF(Fiscalizacoes[[#This Row],[Mes_relatorio]]="","",Fiscalizacoes[[#This Row],[Mes_relatorio]])</f>
        <v>10/2024</v>
      </c>
      <c r="F570" t="str">
        <f>IF(Fiscalizacoes[[#This Row],[Func_ARPE]]="","",Fiscalizacoes[[#This Row],[Func_ARPE]])</f>
        <v>Argemiro / Aucilene / Marta</v>
      </c>
      <c r="G570" t="str">
        <f>IF(Fiscalizacoes[[#This Row],[Func_Copergas]]="","",Fiscalizacoes[[#This Row],[Func_Copergas]])</f>
        <v>Gersom França Jr.</v>
      </c>
    </row>
    <row r="571" spans="1:7" hidden="1" x14ac:dyDescent="0.2">
      <c r="A571">
        <f>IF(Fiscalizacoes[[#This Row],[ID_FISC]]="","",Fiscalizacoes[[#This Row],[ID_FISC]])</f>
        <v>2024570</v>
      </c>
      <c r="B571" t="str">
        <f>IF(Fiscalizacoes[[#This Row],[Usuário]]="","",Fiscalizacoes[[#This Row],[Usuário]])</f>
        <v>INDÚSTRIAS REUNIDAS RAYMUNDO DA FONTE AS</v>
      </c>
      <c r="C571" t="str">
        <f>CONCATENATE( Fiscalizacoes[[#This Row],[Logradouro]], " ", Fiscalizacoes[[#This Row],[Endereco]], ", ", Fiscalizacoes[[#This Row],[Numero]], ", ",Fiscalizacoes[[#This Row],[Bairro]], ", ",Fiscalizacoes[[#This Row],[Cidade]])</f>
        <v>Rodovia PE-15, Km 14, S/N, Vila Inês Galvão, Paulista</v>
      </c>
      <c r="D571" s="87">
        <f>IF(Fiscalizacoes[[#This Row],[Data]]="","",Fiscalizacoes[[#This Row],[Data]])</f>
        <v>45597</v>
      </c>
      <c r="E571" t="str">
        <f>IF(Fiscalizacoes[[#This Row],[Mes_relatorio]]="","",Fiscalizacoes[[#This Row],[Mes_relatorio]])</f>
        <v>11/2024</v>
      </c>
      <c r="F571" t="str">
        <f>IF(Fiscalizacoes[[#This Row],[Func_ARPE]]="","",Fiscalizacoes[[#This Row],[Func_ARPE]])</f>
        <v>Argemiro / Aucilene / Marta</v>
      </c>
      <c r="G571" t="str">
        <f>IF(Fiscalizacoes[[#This Row],[Func_Copergas]]="","",Fiscalizacoes[[#This Row],[Func_Copergas]])</f>
        <v>Eliab Silva</v>
      </c>
    </row>
    <row r="572" spans="1:7" hidden="1" x14ac:dyDescent="0.2">
      <c r="A572">
        <f>IF(Fiscalizacoes[[#This Row],[ID_FISC]]="","",Fiscalizacoes[[#This Row],[ID_FISC]])</f>
        <v>2024571</v>
      </c>
      <c r="B572" t="str">
        <f>IF(Fiscalizacoes[[#This Row],[Usuário]]="","",Fiscalizacoes[[#This Row],[Usuário]])</f>
        <v>POSTO DE SERVIÇOS GUARANI LTDA</v>
      </c>
      <c r="C572" t="str">
        <f>CONCATENATE( Fiscalizacoes[[#This Row],[Logradouro]], " ", Fiscalizacoes[[#This Row],[Endereco]], ", ", Fiscalizacoes[[#This Row],[Numero]], ", ",Fiscalizacoes[[#This Row],[Bairro]], ", ",Fiscalizacoes[[#This Row],[Cidade]])</f>
        <v>Avenida Brasil, 561, Timbó, Abreu e lima</v>
      </c>
      <c r="D572" s="87">
        <f>IF(Fiscalizacoes[[#This Row],[Data]]="","",Fiscalizacoes[[#This Row],[Data]])</f>
        <v>45597</v>
      </c>
      <c r="E572" t="str">
        <f>IF(Fiscalizacoes[[#This Row],[Mes_relatorio]]="","",Fiscalizacoes[[#This Row],[Mes_relatorio]])</f>
        <v>11/2024</v>
      </c>
      <c r="F572" t="str">
        <f>IF(Fiscalizacoes[[#This Row],[Func_ARPE]]="","",Fiscalizacoes[[#This Row],[Func_ARPE]])</f>
        <v>Argemiro / Aucilene / Marta</v>
      </c>
      <c r="G572" t="str">
        <f>IF(Fiscalizacoes[[#This Row],[Func_Copergas]]="","",Fiscalizacoes[[#This Row],[Func_Copergas]])</f>
        <v>Eliab Silva</v>
      </c>
    </row>
    <row r="573" spans="1:7" hidden="1" x14ac:dyDescent="0.2">
      <c r="A573">
        <f>IF(Fiscalizacoes[[#This Row],[ID_FISC]]="","",Fiscalizacoes[[#This Row],[ID_FISC]])</f>
        <v>2024572</v>
      </c>
      <c r="B573" t="str">
        <f>IF(Fiscalizacoes[[#This Row],[Usuário]]="","",Fiscalizacoes[[#This Row],[Usuário]])</f>
        <v>INDÚSTRIAS REUNIDAS RENDA S/A</v>
      </c>
      <c r="C573" t="str">
        <f>CONCATENATE( Fiscalizacoes[[#This Row],[Logradouro]], " ", Fiscalizacoes[[#This Row],[Endereco]], ", ", Fiscalizacoes[[#This Row],[Numero]], ", ",Fiscalizacoes[[#This Row],[Bairro]], ", ",Fiscalizacoes[[#This Row],[Cidade]])</f>
        <v>Avenida Brasil, 131, Timbó, Abreu e lima</v>
      </c>
      <c r="D573" s="87">
        <f>IF(Fiscalizacoes[[#This Row],[Data]]="","",Fiscalizacoes[[#This Row],[Data]])</f>
        <v>45597</v>
      </c>
      <c r="E573" t="str">
        <f>IF(Fiscalizacoes[[#This Row],[Mes_relatorio]]="","",Fiscalizacoes[[#This Row],[Mes_relatorio]])</f>
        <v>11/2024</v>
      </c>
      <c r="F573" t="str">
        <f>IF(Fiscalizacoes[[#This Row],[Func_ARPE]]="","",Fiscalizacoes[[#This Row],[Func_ARPE]])</f>
        <v>Argemiro / Aucilene / Marta</v>
      </c>
      <c r="G573" t="str">
        <f>IF(Fiscalizacoes[[#This Row],[Func_Copergas]]="","",Fiscalizacoes[[#This Row],[Func_Copergas]])</f>
        <v>Eliab Silva</v>
      </c>
    </row>
    <row r="574" spans="1:7" hidden="1" x14ac:dyDescent="0.2">
      <c r="A574">
        <f>IF(Fiscalizacoes[[#This Row],[ID_FISC]]="","",Fiscalizacoes[[#This Row],[ID_FISC]])</f>
        <v>2024573</v>
      </c>
      <c r="B574" t="str">
        <f>IF(Fiscalizacoes[[#This Row],[Usuário]]="","",Fiscalizacoes[[#This Row],[Usuário]])</f>
        <v>ARA TEXTIL FILIAL</v>
      </c>
      <c r="C574" t="str">
        <f>CONCATENATE( Fiscalizacoes[[#This Row],[Logradouro]], " ", Fiscalizacoes[[#This Row],[Endereco]], ", ", Fiscalizacoes[[#This Row],[Numero]], ", ",Fiscalizacoes[[#This Row],[Bairro]], ", ",Fiscalizacoes[[#This Row],[Cidade]])</f>
        <v>Rodovia BR-101, Norte, Km 52,35, S/N, Distrito Industrial, Abreu e lima</v>
      </c>
      <c r="D574" s="87">
        <f>IF(Fiscalizacoes[[#This Row],[Data]]="","",Fiscalizacoes[[#This Row],[Data]])</f>
        <v>45597</v>
      </c>
      <c r="E574" t="str">
        <f>IF(Fiscalizacoes[[#This Row],[Mes_relatorio]]="","",Fiscalizacoes[[#This Row],[Mes_relatorio]])</f>
        <v>11/2024</v>
      </c>
      <c r="F574" t="str">
        <f>IF(Fiscalizacoes[[#This Row],[Func_ARPE]]="","",Fiscalizacoes[[#This Row],[Func_ARPE]])</f>
        <v>Argemiro / Aucilene / Marta</v>
      </c>
      <c r="G574" t="str">
        <f>IF(Fiscalizacoes[[#This Row],[Func_Copergas]]="","",Fiscalizacoes[[#This Row],[Func_Copergas]])</f>
        <v>Eliab Silva</v>
      </c>
    </row>
    <row r="575" spans="1:7" hidden="1" x14ac:dyDescent="0.2">
      <c r="A575">
        <f>IF(Fiscalizacoes[[#This Row],[ID_FISC]]="","",Fiscalizacoes[[#This Row],[ID_FISC]])</f>
        <v>2024574</v>
      </c>
      <c r="B575" t="str">
        <f>IF(Fiscalizacoes[[#This Row],[Usuário]]="","",Fiscalizacoes[[#This Row],[Usuário]])</f>
        <v>VENOSAN BRASIL LTDA</v>
      </c>
      <c r="C575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Nilo Coelho, 360, Distrito Industrial, Abreu e lima</v>
      </c>
      <c r="D575" s="87">
        <f>IF(Fiscalizacoes[[#This Row],[Data]]="","",Fiscalizacoes[[#This Row],[Data]])</f>
        <v>45597</v>
      </c>
      <c r="E575" t="str">
        <f>IF(Fiscalizacoes[[#This Row],[Mes_relatorio]]="","",Fiscalizacoes[[#This Row],[Mes_relatorio]])</f>
        <v>11/2024</v>
      </c>
      <c r="F575" t="str">
        <f>IF(Fiscalizacoes[[#This Row],[Func_ARPE]]="","",Fiscalizacoes[[#This Row],[Func_ARPE]])</f>
        <v>Argemiro / Aucilene / Marta</v>
      </c>
      <c r="G575" t="str">
        <f>IF(Fiscalizacoes[[#This Row],[Func_Copergas]]="","",Fiscalizacoes[[#This Row],[Func_Copergas]])</f>
        <v>Eliab Silva</v>
      </c>
    </row>
    <row r="576" spans="1:7" hidden="1" x14ac:dyDescent="0.2">
      <c r="A576">
        <f>IF(Fiscalizacoes[[#This Row],[ID_FISC]]="","",Fiscalizacoes[[#This Row],[ID_FISC]])</f>
        <v>2024575</v>
      </c>
      <c r="B576" t="str">
        <f>IF(Fiscalizacoes[[#This Row],[Usuário]]="","",Fiscalizacoes[[#This Row],[Usuário]])</f>
        <v>POSTO PERIMETRAL LTDA</v>
      </c>
      <c r="C576" t="str">
        <f>CONCATENATE( Fiscalizacoes[[#This Row],[Logradouro]], " ", Fiscalizacoes[[#This Row],[Endereco]], ", ", Fiscalizacoes[[#This Row],[Numero]], ", ",Fiscalizacoes[[#This Row],[Bairro]], ", ",Fiscalizacoes[[#This Row],[Cidade]])</f>
        <v>Rua Canoas, Rodovia PE-15, 44, Jaguaribe, Paulista</v>
      </c>
      <c r="D576" s="87">
        <f>IF(Fiscalizacoes[[#This Row],[Data]]="","",Fiscalizacoes[[#This Row],[Data]])</f>
        <v>45604</v>
      </c>
      <c r="E576" t="str">
        <f>IF(Fiscalizacoes[[#This Row],[Mes_relatorio]]="","",Fiscalizacoes[[#This Row],[Mes_relatorio]])</f>
        <v>11/2024</v>
      </c>
      <c r="F576" t="str">
        <f>IF(Fiscalizacoes[[#This Row],[Func_ARPE]]="","",Fiscalizacoes[[#This Row],[Func_ARPE]])</f>
        <v>Argemiro / Paulo</v>
      </c>
      <c r="G576" t="str">
        <f>IF(Fiscalizacoes[[#This Row],[Func_Copergas]]="","",Fiscalizacoes[[#This Row],[Func_Copergas]])</f>
        <v>Rodrigo de Aquino Lira</v>
      </c>
    </row>
    <row r="577" spans="1:7" hidden="1" x14ac:dyDescent="0.2">
      <c r="A577">
        <f>IF(Fiscalizacoes[[#This Row],[ID_FISC]]="","",Fiscalizacoes[[#This Row],[ID_FISC]])</f>
        <v>2024576</v>
      </c>
      <c r="B577" t="str">
        <f>IF(Fiscalizacoes[[#This Row],[Usuário]]="","",Fiscalizacoes[[#This Row],[Usuário]])</f>
        <v>POSTO ONZE LTDA</v>
      </c>
      <c r="C577" t="str">
        <f>CONCATENATE( Fiscalizacoes[[#This Row],[Logradouro]], " ", Fiscalizacoes[[#This Row],[Endereco]], ", ", Fiscalizacoes[[#This Row],[Numero]], ", ",Fiscalizacoes[[#This Row],[Bairro]], ", ",Fiscalizacoes[[#This Row],[Cidade]])</f>
        <v>Avenida Duque de Caxias, 334, Centro, Abreu e lima</v>
      </c>
      <c r="D577" s="87">
        <f>IF(Fiscalizacoes[[#This Row],[Data]]="","",Fiscalizacoes[[#This Row],[Data]])</f>
        <v>45604</v>
      </c>
      <c r="E577" t="str">
        <f>IF(Fiscalizacoes[[#This Row],[Mes_relatorio]]="","",Fiscalizacoes[[#This Row],[Mes_relatorio]])</f>
        <v>11/2024</v>
      </c>
      <c r="F577" t="str">
        <f>IF(Fiscalizacoes[[#This Row],[Func_ARPE]]="","",Fiscalizacoes[[#This Row],[Func_ARPE]])</f>
        <v>Argemiro / Paulo</v>
      </c>
      <c r="G577" t="str">
        <f>IF(Fiscalizacoes[[#This Row],[Func_Copergas]]="","",Fiscalizacoes[[#This Row],[Func_Copergas]])</f>
        <v>Rodrigo de Aquino Lira</v>
      </c>
    </row>
    <row r="578" spans="1:7" hidden="1" x14ac:dyDescent="0.2">
      <c r="A578">
        <f>IF(Fiscalizacoes[[#This Row],[ID_FISC]]="","",Fiscalizacoes[[#This Row],[ID_FISC]])</f>
        <v>2024577</v>
      </c>
      <c r="B578" t="str">
        <f>IF(Fiscalizacoes[[#This Row],[Usuário]]="","",Fiscalizacoes[[#This Row],[Usuário]])</f>
        <v>POSTO REAL RECIFE LTDA</v>
      </c>
      <c r="C578" t="str">
        <f>CONCATENATE( Fiscalizacoes[[#This Row],[Logradouro]], " ", Fiscalizacoes[[#This Row],[Endereco]], ", ", Fiscalizacoes[[#This Row],[Numero]], ", ",Fiscalizacoes[[#This Row],[Bairro]], ", ",Fiscalizacoes[[#This Row],[Cidade]])</f>
        <v>Avenida Duque de Caxias, 1130, Centro, Abreu e lima</v>
      </c>
      <c r="D578" s="87">
        <f>IF(Fiscalizacoes[[#This Row],[Data]]="","",Fiscalizacoes[[#This Row],[Data]])</f>
        <v>45604</v>
      </c>
      <c r="E578" t="str">
        <f>IF(Fiscalizacoes[[#This Row],[Mes_relatorio]]="","",Fiscalizacoes[[#This Row],[Mes_relatorio]])</f>
        <v>11/2024</v>
      </c>
      <c r="F578" t="str">
        <f>IF(Fiscalizacoes[[#This Row],[Func_ARPE]]="","",Fiscalizacoes[[#This Row],[Func_ARPE]])</f>
        <v>Argemiro / Paulo</v>
      </c>
      <c r="G578" t="str">
        <f>IF(Fiscalizacoes[[#This Row],[Func_Copergas]]="","",Fiscalizacoes[[#This Row],[Func_Copergas]])</f>
        <v>Rodrigo de Aquino Lira</v>
      </c>
    </row>
    <row r="579" spans="1:7" hidden="1" x14ac:dyDescent="0.2">
      <c r="A579">
        <f>IF(Fiscalizacoes[[#This Row],[ID_FISC]]="","",Fiscalizacoes[[#This Row],[ID_FISC]])</f>
        <v>2024578</v>
      </c>
      <c r="B579" t="str">
        <f>IF(Fiscalizacoes[[#This Row],[Usuário]]="","",Fiscalizacoes[[#This Row],[Usuário]])</f>
        <v>POSTO CUNHA III COMÉRCIO COMBUSTÍVEL E DERIVADOS LTDA</v>
      </c>
      <c r="C579" t="str">
        <f>CONCATENATE( Fiscalizacoes[[#This Row],[Logradouro]], " ", Fiscalizacoes[[#This Row],[Endereco]], ", ", Fiscalizacoes[[#This Row],[Numero]], ", ",Fiscalizacoes[[#This Row],[Bairro]], ", ",Fiscalizacoes[[#This Row],[Cidade]])</f>
        <v>Avenida Duque de Caxias, 1708, Matinha, Abreu e lima</v>
      </c>
      <c r="D579" s="87">
        <f>IF(Fiscalizacoes[[#This Row],[Data]]="","",Fiscalizacoes[[#This Row],[Data]])</f>
        <v>45604</v>
      </c>
      <c r="E579" t="str">
        <f>IF(Fiscalizacoes[[#This Row],[Mes_relatorio]]="","",Fiscalizacoes[[#This Row],[Mes_relatorio]])</f>
        <v>11/2024</v>
      </c>
      <c r="F579" t="str">
        <f>IF(Fiscalizacoes[[#This Row],[Func_ARPE]]="","",Fiscalizacoes[[#This Row],[Func_ARPE]])</f>
        <v>Argemiro / Paulo</v>
      </c>
      <c r="G579" t="str">
        <f>IF(Fiscalizacoes[[#This Row],[Func_Copergas]]="","",Fiscalizacoes[[#This Row],[Func_Copergas]])</f>
        <v>Rodrigo de Aquino Lira</v>
      </c>
    </row>
    <row r="580" spans="1:7" hidden="1" x14ac:dyDescent="0.2">
      <c r="A580">
        <f>IF(Fiscalizacoes[[#This Row],[ID_FISC]]="","",Fiscalizacoes[[#This Row],[ID_FISC]])</f>
        <v>2024579</v>
      </c>
      <c r="B580" t="str">
        <f>IF(Fiscalizacoes[[#This Row],[Usuário]]="","",Fiscalizacoes[[#This Row],[Usuário]])</f>
        <v>ETC - IGARASSU I</v>
      </c>
      <c r="C580" t="str">
        <f>CONCATENATE( Fiscalizacoes[[#This Row],[Logradouro]], " ", Fiscalizacoes[[#This Row],[Endereco]], ", ", Fiscalizacoes[[#This Row],[Numero]], ", ",Fiscalizacoes[[#This Row],[Bairro]], ", ",Fiscalizacoes[[#This Row],[Cidade]])</f>
        <v>Rua Alcântara, S/N, Zona Rural, Igarassu</v>
      </c>
      <c r="D580" s="87">
        <f>IF(Fiscalizacoes[[#This Row],[Data]]="","",Fiscalizacoes[[#This Row],[Data]])</f>
        <v>45604</v>
      </c>
      <c r="E580" t="str">
        <f>IF(Fiscalizacoes[[#This Row],[Mes_relatorio]]="","",Fiscalizacoes[[#This Row],[Mes_relatorio]])</f>
        <v>11/2024</v>
      </c>
      <c r="F580" t="str">
        <f>IF(Fiscalizacoes[[#This Row],[Func_ARPE]]="","",Fiscalizacoes[[#This Row],[Func_ARPE]])</f>
        <v>Argemiro / Paulo</v>
      </c>
      <c r="G580" t="str">
        <f>IF(Fiscalizacoes[[#This Row],[Func_Copergas]]="","",Fiscalizacoes[[#This Row],[Func_Copergas]])</f>
        <v>Rodrigo de Aquino Lira</v>
      </c>
    </row>
    <row r="581" spans="1:7" hidden="1" x14ac:dyDescent="0.2">
      <c r="A581">
        <f>IF(Fiscalizacoes[[#This Row],[ID_FISC]]="","",Fiscalizacoes[[#This Row],[ID_FISC]])</f>
        <v>2024580</v>
      </c>
      <c r="B581" t="str">
        <f>IF(Fiscalizacoes[[#This Row],[Usuário]]="","",Fiscalizacoes[[#This Row],[Usuário]])</f>
        <v>SMALT BRASIL PRODUTOS PARA CERÂMICA LTDA</v>
      </c>
      <c r="C581" t="str">
        <f>CONCATENATE( Fiscalizacoes[[#This Row],[Logradouro]], " ", Fiscalizacoes[[#This Row],[Endereco]], ", ", Fiscalizacoes[[#This Row],[Numero]], ", ",Fiscalizacoes[[#This Row],[Bairro]], ", ",Fiscalizacoes[[#This Row],[Cidade]])</f>
        <v>Rua Laranjal, Quadra 5, S/N, Bela Vista, Igarassu</v>
      </c>
      <c r="D581" s="87">
        <f>IF(Fiscalizacoes[[#This Row],[Data]]="","",Fiscalizacoes[[#This Row],[Data]])</f>
        <v>45604</v>
      </c>
      <c r="E581" t="str">
        <f>IF(Fiscalizacoes[[#This Row],[Mes_relatorio]]="","",Fiscalizacoes[[#This Row],[Mes_relatorio]])</f>
        <v>11/2024</v>
      </c>
      <c r="F581" t="str">
        <f>IF(Fiscalizacoes[[#This Row],[Func_ARPE]]="","",Fiscalizacoes[[#This Row],[Func_ARPE]])</f>
        <v>Argemiro / Paulo</v>
      </c>
      <c r="G581" t="str">
        <f>IF(Fiscalizacoes[[#This Row],[Func_Copergas]]="","",Fiscalizacoes[[#This Row],[Func_Copergas]])</f>
        <v>Rodrigo de Aquino Lira</v>
      </c>
    </row>
    <row r="582" spans="1:7" hidden="1" x14ac:dyDescent="0.2">
      <c r="A582">
        <f>IF(Fiscalizacoes[[#This Row],[ID_FISC]]="","",Fiscalizacoes[[#This Row],[ID_FISC]])</f>
        <v>2024581</v>
      </c>
      <c r="B582" t="str">
        <f>IF(Fiscalizacoes[[#This Row],[Usuário]]="","",Fiscalizacoes[[#This Row],[Usuário]])</f>
        <v>MUSASHI DO BRASIL LTDA</v>
      </c>
      <c r="C582" t="str">
        <f>CONCATENATE( Fiscalizacoes[[#This Row],[Logradouro]], " ", Fiscalizacoes[[#This Row],[Endereco]], ", ", Fiscalizacoes[[#This Row],[Numero]], ", ",Fiscalizacoes[[#This Row],[Bairro]], ", ",Fiscalizacoes[[#This Row],[Cidade]])</f>
        <v>Rodovia Governador Mario Covas, 134, Panco, Igarassu</v>
      </c>
      <c r="D582" s="87">
        <f>IF(Fiscalizacoes[[#This Row],[Data]]="","",Fiscalizacoes[[#This Row],[Data]])</f>
        <v>45604</v>
      </c>
      <c r="E582" t="str">
        <f>IF(Fiscalizacoes[[#This Row],[Mes_relatorio]]="","",Fiscalizacoes[[#This Row],[Mes_relatorio]])</f>
        <v>11/2024</v>
      </c>
      <c r="F582" t="str">
        <f>IF(Fiscalizacoes[[#This Row],[Func_ARPE]]="","",Fiscalizacoes[[#This Row],[Func_ARPE]])</f>
        <v>Argemiro / Paulo</v>
      </c>
      <c r="G582" t="str">
        <f>IF(Fiscalizacoes[[#This Row],[Func_Copergas]]="","",Fiscalizacoes[[#This Row],[Func_Copergas]])</f>
        <v>Rodrigo de Aquino Lira</v>
      </c>
    </row>
    <row r="583" spans="1:7" hidden="1" x14ac:dyDescent="0.2">
      <c r="A583">
        <f>IF(Fiscalizacoes[[#This Row],[ID_FISC]]="","",Fiscalizacoes[[#This Row],[ID_FISC]])</f>
        <v>2024582</v>
      </c>
      <c r="B583" t="str">
        <f>IF(Fiscalizacoes[[#This Row],[Usuário]]="","",Fiscalizacoes[[#This Row],[Usuário]])</f>
        <v>GAP - BARBER E STUDIO</v>
      </c>
      <c r="C583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68, Graças, Recife</v>
      </c>
      <c r="D583" s="87">
        <f>IF(Fiscalizacoes[[#This Row],[Data]]="","",Fiscalizacoes[[#This Row],[Data]])</f>
        <v>45617</v>
      </c>
      <c r="E583" t="str">
        <f>IF(Fiscalizacoes[[#This Row],[Mes_relatorio]]="","",Fiscalizacoes[[#This Row],[Mes_relatorio]])</f>
        <v>11/2024</v>
      </c>
      <c r="F583" t="str">
        <f>IF(Fiscalizacoes[[#This Row],[Func_ARPE]]="","",Fiscalizacoes[[#This Row],[Func_ARPE]])</f>
        <v>Argemiro / Vinícius / Mateus</v>
      </c>
      <c r="G583" t="str">
        <f>IF(Fiscalizacoes[[#This Row],[Func_Copergas]]="","",Fiscalizacoes[[#This Row],[Func_Copergas]])</f>
        <v>Bruno Santos Assunção</v>
      </c>
    </row>
    <row r="584" spans="1:7" hidden="1" x14ac:dyDescent="0.2">
      <c r="A584">
        <f>IF(Fiscalizacoes[[#This Row],[ID_FISC]]="","",Fiscalizacoes[[#This Row],[ID_FISC]])</f>
        <v>2024583</v>
      </c>
      <c r="B584" t="str">
        <f>IF(Fiscalizacoes[[#This Row],[Usuário]]="","",Fiscalizacoes[[#This Row],[Usuário]])</f>
        <v>PIZZARIA ATLÂNTICO GRAÇAS</v>
      </c>
      <c r="C584" t="str">
        <f>CONCATENATE( Fiscalizacoes[[#This Row],[Logradouro]], " ", Fiscalizacoes[[#This Row],[Endereco]], ", ", Fiscalizacoes[[#This Row],[Numero]], ", ",Fiscalizacoes[[#This Row],[Bairro]], ", ",Fiscalizacoes[[#This Row],[Cidade]])</f>
        <v>Avenida Rui Barbosa, 500, Graças, Recife</v>
      </c>
      <c r="D584" s="87">
        <f>IF(Fiscalizacoes[[#This Row],[Data]]="","",Fiscalizacoes[[#This Row],[Data]])</f>
        <v>45617</v>
      </c>
      <c r="E584" t="str">
        <f>IF(Fiscalizacoes[[#This Row],[Mes_relatorio]]="","",Fiscalizacoes[[#This Row],[Mes_relatorio]])</f>
        <v>11/2024</v>
      </c>
      <c r="F584" t="str">
        <f>IF(Fiscalizacoes[[#This Row],[Func_ARPE]]="","",Fiscalizacoes[[#This Row],[Func_ARPE]])</f>
        <v>Argemiro / Vinícius / Mateus</v>
      </c>
      <c r="G584" t="str">
        <f>IF(Fiscalizacoes[[#This Row],[Func_Copergas]]="","",Fiscalizacoes[[#This Row],[Func_Copergas]])</f>
        <v>Bruno Santos Assunção</v>
      </c>
    </row>
    <row r="585" spans="1:7" hidden="1" x14ac:dyDescent="0.2">
      <c r="A585">
        <f>IF(Fiscalizacoes[[#This Row],[ID_FISC]]="","",Fiscalizacoes[[#This Row],[ID_FISC]])</f>
        <v>2024584</v>
      </c>
      <c r="B585" t="str">
        <f>IF(Fiscalizacoes[[#This Row],[Usuário]]="","",Fiscalizacoes[[#This Row],[Usuário]])</f>
        <v>EDIFÍCIO MANGUINHOS PRINCE</v>
      </c>
      <c r="C585" t="str">
        <f>CONCATENATE( Fiscalizacoes[[#This Row],[Logradouro]], " ", Fiscalizacoes[[#This Row],[Endereco]], ", ", Fiscalizacoes[[#This Row],[Numero]], ", ",Fiscalizacoes[[#This Row],[Bairro]], ", ",Fiscalizacoes[[#This Row],[Cidade]])</f>
        <v>Rua Bruno Maia, 180, Graças, Recife</v>
      </c>
      <c r="D585" s="87">
        <f>IF(Fiscalizacoes[[#This Row],[Data]]="","",Fiscalizacoes[[#This Row],[Data]])</f>
        <v>45617</v>
      </c>
      <c r="E585" t="str">
        <f>IF(Fiscalizacoes[[#This Row],[Mes_relatorio]]="","",Fiscalizacoes[[#This Row],[Mes_relatorio]])</f>
        <v>11/2024</v>
      </c>
      <c r="F585" t="str">
        <f>IF(Fiscalizacoes[[#This Row],[Func_ARPE]]="","",Fiscalizacoes[[#This Row],[Func_ARPE]])</f>
        <v>Argemiro / Vinícius / Mateus</v>
      </c>
      <c r="G585" t="str">
        <f>IF(Fiscalizacoes[[#This Row],[Func_Copergas]]="","",Fiscalizacoes[[#This Row],[Func_Copergas]])</f>
        <v>Bruno Santos Assunção</v>
      </c>
    </row>
    <row r="586" spans="1:7" hidden="1" x14ac:dyDescent="0.2">
      <c r="A586">
        <f>IF(Fiscalizacoes[[#This Row],[ID_FISC]]="","",Fiscalizacoes[[#This Row],[ID_FISC]])</f>
        <v>2024585</v>
      </c>
      <c r="B586" t="str">
        <f>IF(Fiscalizacoes[[#This Row],[Usuário]]="","",Fiscalizacoes[[#This Row],[Usuário]])</f>
        <v>EDIFÍCIO ASTERIA</v>
      </c>
      <c r="C586" t="str">
        <f>CONCATENATE( Fiscalizacoes[[#This Row],[Logradouro]], " ", Fiscalizacoes[[#This Row],[Endereco]], ", ", Fiscalizacoes[[#This Row],[Numero]], ", ",Fiscalizacoes[[#This Row],[Bairro]], ", ",Fiscalizacoes[[#This Row],[Cidade]])</f>
        <v>Rua João Ramos, 211, Graças, Recife</v>
      </c>
      <c r="D586" s="87">
        <f>IF(Fiscalizacoes[[#This Row],[Data]]="","",Fiscalizacoes[[#This Row],[Data]])</f>
        <v>45617</v>
      </c>
      <c r="E586" t="str">
        <f>IF(Fiscalizacoes[[#This Row],[Mes_relatorio]]="","",Fiscalizacoes[[#This Row],[Mes_relatorio]])</f>
        <v>11/2024</v>
      </c>
      <c r="F586" t="str">
        <f>IF(Fiscalizacoes[[#This Row],[Func_ARPE]]="","",Fiscalizacoes[[#This Row],[Func_ARPE]])</f>
        <v>Argemiro / Vinícius / Mateus</v>
      </c>
      <c r="G586" t="str">
        <f>IF(Fiscalizacoes[[#This Row],[Func_Copergas]]="","",Fiscalizacoes[[#This Row],[Func_Copergas]])</f>
        <v>Bruno Santos Assunção</v>
      </c>
    </row>
    <row r="587" spans="1:7" hidden="1" x14ac:dyDescent="0.2">
      <c r="A587">
        <f>IF(Fiscalizacoes[[#This Row],[ID_FISC]]="","",Fiscalizacoes[[#This Row],[ID_FISC]])</f>
        <v>2024586</v>
      </c>
      <c r="B587" t="str">
        <f>IF(Fiscalizacoes[[#This Row],[Usuário]]="","",Fiscalizacoes[[#This Row],[Usuário]])</f>
        <v>AMARONE</v>
      </c>
      <c r="C587" t="str">
        <f>CONCATENATE( Fiscalizacoes[[#This Row],[Logradouro]], " ", Fiscalizacoes[[#This Row],[Endereco]], ", ", Fiscalizacoes[[#This Row],[Numero]], ", ",Fiscalizacoes[[#This Row],[Bairro]], ", ",Fiscalizacoes[[#This Row],[Cidade]])</f>
        <v>Rua Dona Anunciada, 114, Graças, Recife</v>
      </c>
      <c r="D587" s="87">
        <f>IF(Fiscalizacoes[[#This Row],[Data]]="","",Fiscalizacoes[[#This Row],[Data]])</f>
        <v>45617</v>
      </c>
      <c r="E587" t="str">
        <f>IF(Fiscalizacoes[[#This Row],[Mes_relatorio]]="","",Fiscalizacoes[[#This Row],[Mes_relatorio]])</f>
        <v>11/2024</v>
      </c>
      <c r="F587" t="str">
        <f>IF(Fiscalizacoes[[#This Row],[Func_ARPE]]="","",Fiscalizacoes[[#This Row],[Func_ARPE]])</f>
        <v>Argemiro / Vinícius / Mateus</v>
      </c>
      <c r="G587" t="str">
        <f>IF(Fiscalizacoes[[#This Row],[Func_Copergas]]="","",Fiscalizacoes[[#This Row],[Func_Copergas]])</f>
        <v>Bruno Santos Assunção</v>
      </c>
    </row>
    <row r="588" spans="1:7" hidden="1" x14ac:dyDescent="0.2">
      <c r="A588">
        <f>IF(Fiscalizacoes[[#This Row],[ID_FISC]]="","",Fiscalizacoes[[#This Row],[ID_FISC]])</f>
        <v>2024587</v>
      </c>
      <c r="B588" t="str">
        <f>IF(Fiscalizacoes[[#This Row],[Usuário]]="","",Fiscalizacoes[[#This Row],[Usuário]])</f>
        <v>EDIFÍCIO BOSQUE DAS AMÉLIAS</v>
      </c>
      <c r="C588" t="str">
        <f>CONCATENATE( Fiscalizacoes[[#This Row],[Logradouro]], " ", Fiscalizacoes[[#This Row],[Endereco]], ", ", Fiscalizacoes[[#This Row],[Numero]], ", ",Fiscalizacoes[[#This Row],[Bairro]], ", ",Fiscalizacoes[[#This Row],[Cidade]])</f>
        <v>Rua Amélia, 433, Graças, Recife</v>
      </c>
      <c r="D588" s="87">
        <f>IF(Fiscalizacoes[[#This Row],[Data]]="","",Fiscalizacoes[[#This Row],[Data]])</f>
        <v>45617</v>
      </c>
      <c r="E588" t="str">
        <f>IF(Fiscalizacoes[[#This Row],[Mes_relatorio]]="","",Fiscalizacoes[[#This Row],[Mes_relatorio]])</f>
        <v>11/2024</v>
      </c>
      <c r="F588" t="str">
        <f>IF(Fiscalizacoes[[#This Row],[Func_ARPE]]="","",Fiscalizacoes[[#This Row],[Func_ARPE]])</f>
        <v>Argemiro / Vinícius / Mateus</v>
      </c>
      <c r="G588" t="str">
        <f>IF(Fiscalizacoes[[#This Row],[Func_Copergas]]="","",Fiscalizacoes[[#This Row],[Func_Copergas]])</f>
        <v>Bruno Santos Assunção</v>
      </c>
    </row>
    <row r="589" spans="1:7" hidden="1" x14ac:dyDescent="0.2">
      <c r="A589">
        <f>IF(Fiscalizacoes[[#This Row],[ID_FISC]]="","",Fiscalizacoes[[#This Row],[ID_FISC]])</f>
        <v>2024588</v>
      </c>
      <c r="B589" t="str">
        <f>IF(Fiscalizacoes[[#This Row],[Usuário]]="","",Fiscalizacoes[[#This Row],[Usuário]])</f>
        <v>EDIFÍCIO SOLAR DOS MANGUINHOS</v>
      </c>
      <c r="C589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225, Graças, Recife</v>
      </c>
      <c r="D589" s="87">
        <f>IF(Fiscalizacoes[[#This Row],[Data]]="","",Fiscalizacoes[[#This Row],[Data]])</f>
        <v>45617</v>
      </c>
      <c r="E589" t="str">
        <f>IF(Fiscalizacoes[[#This Row],[Mes_relatorio]]="","",Fiscalizacoes[[#This Row],[Mes_relatorio]])</f>
        <v>11/2024</v>
      </c>
      <c r="F589" t="str">
        <f>IF(Fiscalizacoes[[#This Row],[Func_ARPE]]="","",Fiscalizacoes[[#This Row],[Func_ARPE]])</f>
        <v>Argemiro / Vinícius / Mateus</v>
      </c>
      <c r="G589" t="str">
        <f>IF(Fiscalizacoes[[#This Row],[Func_Copergas]]="","",Fiscalizacoes[[#This Row],[Func_Copergas]])</f>
        <v>Bruno Santos Assunção</v>
      </c>
    </row>
    <row r="590" spans="1:7" hidden="1" x14ac:dyDescent="0.2">
      <c r="A590">
        <f>IF(Fiscalizacoes[[#This Row],[ID_FISC]]="","",Fiscalizacoes[[#This Row],[ID_FISC]])</f>
        <v>2024589</v>
      </c>
      <c r="B590" t="str">
        <f>IF(Fiscalizacoes[[#This Row],[Usuário]]="","",Fiscalizacoes[[#This Row],[Usuário]])</f>
        <v>EDIFÍCIO MAR MEDITERRÃNEO</v>
      </c>
      <c r="C590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151, Graças, Recife</v>
      </c>
      <c r="D590" s="87">
        <f>IF(Fiscalizacoes[[#This Row],[Data]]="","",Fiscalizacoes[[#This Row],[Data]])</f>
        <v>45617</v>
      </c>
      <c r="E590" t="str">
        <f>IF(Fiscalizacoes[[#This Row],[Mes_relatorio]]="","",Fiscalizacoes[[#This Row],[Mes_relatorio]])</f>
        <v>11/2024</v>
      </c>
      <c r="F590" t="str">
        <f>IF(Fiscalizacoes[[#This Row],[Func_ARPE]]="","",Fiscalizacoes[[#This Row],[Func_ARPE]])</f>
        <v>Argemiro / Vinícius / Mateus</v>
      </c>
      <c r="G590" t="str">
        <f>IF(Fiscalizacoes[[#This Row],[Func_Copergas]]="","",Fiscalizacoes[[#This Row],[Func_Copergas]])</f>
        <v>Bruno Santos Assunção</v>
      </c>
    </row>
    <row r="591" spans="1:7" hidden="1" x14ac:dyDescent="0.2">
      <c r="A591">
        <f>IF(Fiscalizacoes[[#This Row],[ID_FISC]]="","",Fiscalizacoes[[#This Row],[ID_FISC]])</f>
        <v>2024590</v>
      </c>
      <c r="B591" t="str">
        <f>IF(Fiscalizacoes[[#This Row],[Usuário]]="","",Fiscalizacoes[[#This Row],[Usuário]])</f>
        <v>EDIFÍCIO GEGÊ BANDEIRA</v>
      </c>
      <c r="C591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178, Graças, Recife</v>
      </c>
      <c r="D591" s="87">
        <f>IF(Fiscalizacoes[[#This Row],[Data]]="","",Fiscalizacoes[[#This Row],[Data]])</f>
        <v>45617</v>
      </c>
      <c r="E591" t="str">
        <f>IF(Fiscalizacoes[[#This Row],[Mes_relatorio]]="","",Fiscalizacoes[[#This Row],[Mes_relatorio]])</f>
        <v>11/2024</v>
      </c>
      <c r="F591" t="str">
        <f>IF(Fiscalizacoes[[#This Row],[Func_ARPE]]="","",Fiscalizacoes[[#This Row],[Func_ARPE]])</f>
        <v>Argemiro / Vinícius / Mateus</v>
      </c>
      <c r="G591" t="str">
        <f>IF(Fiscalizacoes[[#This Row],[Func_Copergas]]="","",Fiscalizacoes[[#This Row],[Func_Copergas]])</f>
        <v>Bruno Santos Assunção</v>
      </c>
    </row>
    <row r="592" spans="1:7" hidden="1" x14ac:dyDescent="0.2">
      <c r="A592">
        <f>IF(Fiscalizacoes[[#This Row],[ID_FISC]]="","",Fiscalizacoes[[#This Row],[ID_FISC]])</f>
        <v>2024591</v>
      </c>
      <c r="B592" t="str">
        <f>IF(Fiscalizacoes[[#This Row],[Usuário]]="","",Fiscalizacoes[[#This Row],[Usuário]])</f>
        <v>STUDIO PRAIA DE CALBETAS</v>
      </c>
      <c r="C592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125, Graças, Recife</v>
      </c>
      <c r="D592" s="87">
        <f>IF(Fiscalizacoes[[#This Row],[Data]]="","",Fiscalizacoes[[#This Row],[Data]])</f>
        <v>45617</v>
      </c>
      <c r="E592" t="str">
        <f>IF(Fiscalizacoes[[#This Row],[Mes_relatorio]]="","",Fiscalizacoes[[#This Row],[Mes_relatorio]])</f>
        <v>11/2024</v>
      </c>
      <c r="F592" t="str">
        <f>IF(Fiscalizacoes[[#This Row],[Func_ARPE]]="","",Fiscalizacoes[[#This Row],[Func_ARPE]])</f>
        <v>Argemiro / Vinícius / Mateus</v>
      </c>
      <c r="G592" t="str">
        <f>IF(Fiscalizacoes[[#This Row],[Func_Copergas]]="","",Fiscalizacoes[[#This Row],[Func_Copergas]])</f>
        <v>Bruno Santos Assunção</v>
      </c>
    </row>
    <row r="593" spans="1:7" hidden="1" x14ac:dyDescent="0.2">
      <c r="A593">
        <f>IF(Fiscalizacoes[[#This Row],[ID_FISC]]="","",Fiscalizacoes[[#This Row],[ID_FISC]])</f>
        <v>2024592</v>
      </c>
      <c r="B593" t="str">
        <f>IF(Fiscalizacoes[[#This Row],[Usuário]]="","",Fiscalizacoes[[#This Row],[Usuário]])</f>
        <v>EDIFÍCIO AVIGNON</v>
      </c>
      <c r="C593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105, Graças, Recife</v>
      </c>
      <c r="D593" s="87">
        <f>IF(Fiscalizacoes[[#This Row],[Data]]="","",Fiscalizacoes[[#This Row],[Data]])</f>
        <v>45617</v>
      </c>
      <c r="E593" t="str">
        <f>IF(Fiscalizacoes[[#This Row],[Mes_relatorio]]="","",Fiscalizacoes[[#This Row],[Mes_relatorio]])</f>
        <v>11/2024</v>
      </c>
      <c r="F593" t="str">
        <f>IF(Fiscalizacoes[[#This Row],[Func_ARPE]]="","",Fiscalizacoes[[#This Row],[Func_ARPE]])</f>
        <v>Argemiro / Vinícius / Mateus</v>
      </c>
      <c r="G593" t="str">
        <f>IF(Fiscalizacoes[[#This Row],[Func_Copergas]]="","",Fiscalizacoes[[#This Row],[Func_Copergas]])</f>
        <v>Bruno Santos Assunção</v>
      </c>
    </row>
    <row r="594" spans="1:7" hidden="1" x14ac:dyDescent="0.2">
      <c r="A594">
        <f>IF(Fiscalizacoes[[#This Row],[ID_FISC]]="","",Fiscalizacoes[[#This Row],[ID_FISC]])</f>
        <v>2024593</v>
      </c>
      <c r="B594" t="str">
        <f>IF(Fiscalizacoes[[#This Row],[Usuário]]="","",Fiscalizacoes[[#This Row],[Usuário]])</f>
        <v>ANJO SOLTO</v>
      </c>
      <c r="C594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106, Graças, Recife</v>
      </c>
      <c r="D594" s="87">
        <f>IF(Fiscalizacoes[[#This Row],[Data]]="","",Fiscalizacoes[[#This Row],[Data]])</f>
        <v>45617</v>
      </c>
      <c r="E594" t="str">
        <f>IF(Fiscalizacoes[[#This Row],[Mes_relatorio]]="","",Fiscalizacoes[[#This Row],[Mes_relatorio]])</f>
        <v>11/2024</v>
      </c>
      <c r="F594" t="str">
        <f>IF(Fiscalizacoes[[#This Row],[Func_ARPE]]="","",Fiscalizacoes[[#This Row],[Func_ARPE]])</f>
        <v>Argemiro / Vinícius / Mateus</v>
      </c>
      <c r="G594" t="str">
        <f>IF(Fiscalizacoes[[#This Row],[Func_Copergas]]="","",Fiscalizacoes[[#This Row],[Func_Copergas]])</f>
        <v>Bruno Santos Assunção</v>
      </c>
    </row>
    <row r="595" spans="1:7" hidden="1" x14ac:dyDescent="0.2">
      <c r="A595">
        <f>IF(Fiscalizacoes[[#This Row],[ID_FISC]]="","",Fiscalizacoes[[#This Row],[ID_FISC]])</f>
        <v>2024594</v>
      </c>
      <c r="B595" t="str">
        <f>IF(Fiscalizacoes[[#This Row],[Usuário]]="","",Fiscalizacoes[[#This Row],[Usuário]])</f>
        <v>BOTECO PORTO FERREIRA</v>
      </c>
      <c r="C595" t="str">
        <f>CONCATENATE( Fiscalizacoes[[#This Row],[Logradouro]], " ", Fiscalizacoes[[#This Row],[Endereco]], ", ", Fiscalizacoes[[#This Row],[Numero]], ", ",Fiscalizacoes[[#This Row],[Bairro]], ", ",Fiscalizacoes[[#This Row],[Cidade]])</f>
        <v>Avenida Rui Barbosa, 458, Graças, Recife</v>
      </c>
      <c r="D595" s="87">
        <f>IF(Fiscalizacoes[[#This Row],[Data]]="","",Fiscalizacoes[[#This Row],[Data]])</f>
        <v>45617</v>
      </c>
      <c r="E595" t="str">
        <f>IF(Fiscalizacoes[[#This Row],[Mes_relatorio]]="","",Fiscalizacoes[[#This Row],[Mes_relatorio]])</f>
        <v>11/2024</v>
      </c>
      <c r="F595" t="str">
        <f>IF(Fiscalizacoes[[#This Row],[Func_ARPE]]="","",Fiscalizacoes[[#This Row],[Func_ARPE]])</f>
        <v>Argemiro / Vinícius / Mateus</v>
      </c>
      <c r="G595" t="str">
        <f>IF(Fiscalizacoes[[#This Row],[Func_Copergas]]="","",Fiscalizacoes[[#This Row],[Func_Copergas]])</f>
        <v>Bruno Santos Assunção</v>
      </c>
    </row>
    <row r="596" spans="1:7" hidden="1" x14ac:dyDescent="0.2">
      <c r="A596">
        <f>IF(Fiscalizacoes[[#This Row],[ID_FISC]]="","",Fiscalizacoes[[#This Row],[ID_FISC]])</f>
        <v>2024595</v>
      </c>
      <c r="B596" t="str">
        <f>IF(Fiscalizacoes[[#This Row],[Usuário]]="","",Fiscalizacoes[[#This Row],[Usuário]])</f>
        <v>CASA DOS FRIOS GRAÇAS</v>
      </c>
      <c r="C596" t="str">
        <f>CONCATENATE( Fiscalizacoes[[#This Row],[Logradouro]], " ", Fiscalizacoes[[#This Row],[Endereco]], ", ", Fiscalizacoes[[#This Row],[Numero]], ", ",Fiscalizacoes[[#This Row],[Bairro]], ", ",Fiscalizacoes[[#This Row],[Cidade]])</f>
        <v>Avenida Rui Barbosa, 412, Graças, Recife</v>
      </c>
      <c r="D596" s="87">
        <f>IF(Fiscalizacoes[[#This Row],[Data]]="","",Fiscalizacoes[[#This Row],[Data]])</f>
        <v>45617</v>
      </c>
      <c r="E596" t="str">
        <f>IF(Fiscalizacoes[[#This Row],[Mes_relatorio]]="","",Fiscalizacoes[[#This Row],[Mes_relatorio]])</f>
        <v>11/2024</v>
      </c>
      <c r="F596" t="str">
        <f>IF(Fiscalizacoes[[#This Row],[Func_ARPE]]="","",Fiscalizacoes[[#This Row],[Func_ARPE]])</f>
        <v>Argemiro / Vinícius / Mateus</v>
      </c>
      <c r="G596" t="str">
        <f>IF(Fiscalizacoes[[#This Row],[Func_Copergas]]="","",Fiscalizacoes[[#This Row],[Func_Copergas]])</f>
        <v>Bruno Santos Assunção</v>
      </c>
    </row>
    <row r="597" spans="1:7" hidden="1" x14ac:dyDescent="0.2">
      <c r="A597">
        <f>IF(Fiscalizacoes[[#This Row],[ID_FISC]]="","",Fiscalizacoes[[#This Row],[ID_FISC]])</f>
        <v>2024596</v>
      </c>
      <c r="B597" t="str">
        <f>IF(Fiscalizacoes[[#This Row],[Usuário]]="","",Fiscalizacoes[[#This Row],[Usuário]])</f>
        <v>EDIFÍCIO SAN MARINO</v>
      </c>
      <c r="C597" t="str">
        <f>CONCATENATE( Fiscalizacoes[[#This Row],[Logradouro]], " ", Fiscalizacoes[[#This Row],[Endereco]], ", ", Fiscalizacoes[[#This Row],[Numero]], ", ",Fiscalizacoes[[#This Row],[Bairro]], ", ",Fiscalizacoes[[#This Row],[Cidade]])</f>
        <v>Rua Confederação do Equador, 46, Graças, Recife</v>
      </c>
      <c r="D597" s="87">
        <f>IF(Fiscalizacoes[[#This Row],[Data]]="","",Fiscalizacoes[[#This Row],[Data]])</f>
        <v>45617</v>
      </c>
      <c r="E597" t="str">
        <f>IF(Fiscalizacoes[[#This Row],[Mes_relatorio]]="","",Fiscalizacoes[[#This Row],[Mes_relatorio]])</f>
        <v>11/2024</v>
      </c>
      <c r="F597" t="str">
        <f>IF(Fiscalizacoes[[#This Row],[Func_ARPE]]="","",Fiscalizacoes[[#This Row],[Func_ARPE]])</f>
        <v>Argemiro / Vinícius / Mateus</v>
      </c>
      <c r="G597" t="str">
        <f>IF(Fiscalizacoes[[#This Row],[Func_Copergas]]="","",Fiscalizacoes[[#This Row],[Func_Copergas]])</f>
        <v>Bruno Santos Assunção</v>
      </c>
    </row>
    <row r="598" spans="1:7" hidden="1" x14ac:dyDescent="0.2">
      <c r="A598">
        <f>IF(Fiscalizacoes[[#This Row],[ID_FISC]]="","",Fiscalizacoes[[#This Row],[ID_FISC]])</f>
        <v>2024597</v>
      </c>
      <c r="B598" t="str">
        <f>IF(Fiscalizacoes[[#This Row],[Usuário]]="","",Fiscalizacoes[[#This Row],[Usuário]])</f>
        <v>EDIFÍCIO MANGUINHO RESIDENCE</v>
      </c>
      <c r="C598" t="str">
        <f>CONCATENATE( Fiscalizacoes[[#This Row],[Logradouro]], " ", Fiscalizacoes[[#This Row],[Endereco]], ", ", Fiscalizacoes[[#This Row],[Numero]], ", ",Fiscalizacoes[[#This Row],[Bairro]], ", ",Fiscalizacoes[[#This Row],[Cidade]])</f>
        <v>Rua Confederação do Equador, 60, Graças, Recife</v>
      </c>
      <c r="D598" s="87">
        <f>IF(Fiscalizacoes[[#This Row],[Data]]="","",Fiscalizacoes[[#This Row],[Data]])</f>
        <v>45617</v>
      </c>
      <c r="E598" t="str">
        <f>IF(Fiscalizacoes[[#This Row],[Mes_relatorio]]="","",Fiscalizacoes[[#This Row],[Mes_relatorio]])</f>
        <v>11/2024</v>
      </c>
      <c r="F598" t="str">
        <f>IF(Fiscalizacoes[[#This Row],[Func_ARPE]]="","",Fiscalizacoes[[#This Row],[Func_ARPE]])</f>
        <v>Argemiro / Vinícius / Mateus</v>
      </c>
      <c r="G598" t="str">
        <f>IF(Fiscalizacoes[[#This Row],[Func_Copergas]]="","",Fiscalizacoes[[#This Row],[Func_Copergas]])</f>
        <v>Bruno Santos Assunção</v>
      </c>
    </row>
    <row r="599" spans="1:7" hidden="1" x14ac:dyDescent="0.2">
      <c r="A599">
        <f>IF(Fiscalizacoes[[#This Row],[ID_FISC]]="","",Fiscalizacoes[[#This Row],[ID_FISC]])</f>
        <v>2024598</v>
      </c>
      <c r="B599" t="str">
        <f>IF(Fiscalizacoes[[#This Row],[Usuário]]="","",Fiscalizacoes[[#This Row],[Usuário]])</f>
        <v>EDIFÍCIO MARINAS DA BARRA</v>
      </c>
      <c r="C599" t="str">
        <f>CONCATENATE( Fiscalizacoes[[#This Row],[Logradouro]], " ", Fiscalizacoes[[#This Row],[Endereco]], ", ", Fiscalizacoes[[#This Row],[Numero]], ", ",Fiscalizacoes[[#This Row],[Bairro]], ", ",Fiscalizacoes[[#This Row],[Cidade]])</f>
        <v>Rua Padre Nestor de Alençar, 5780, Barra de Jangada, Jaboatão dos Guararapes</v>
      </c>
      <c r="D599" s="87">
        <f>IF(Fiscalizacoes[[#This Row],[Data]]="","",Fiscalizacoes[[#This Row],[Data]])</f>
        <v>45624</v>
      </c>
      <c r="E599" t="str">
        <f>IF(Fiscalizacoes[[#This Row],[Mes_relatorio]]="","",Fiscalizacoes[[#This Row],[Mes_relatorio]])</f>
        <v>11/2024</v>
      </c>
      <c r="F599" t="str">
        <f>IF(Fiscalizacoes[[#This Row],[Func_ARPE]]="","",Fiscalizacoes[[#This Row],[Func_ARPE]])</f>
        <v>Argemiro / Paulo / Marta</v>
      </c>
      <c r="G599" t="str">
        <f>IF(Fiscalizacoes[[#This Row],[Func_Copergas]]="","",Fiscalizacoes[[#This Row],[Func_Copergas]])</f>
        <v>Gersom França Jr.</v>
      </c>
    </row>
    <row r="600" spans="1:7" hidden="1" x14ac:dyDescent="0.2">
      <c r="A600">
        <f>IF(Fiscalizacoes[[#This Row],[ID_FISC]]="","",Fiscalizacoes[[#This Row],[ID_FISC]])</f>
        <v>2024599</v>
      </c>
      <c r="B600" t="str">
        <f>IF(Fiscalizacoes[[#This Row],[Usuário]]="","",Fiscalizacoes[[#This Row],[Usuário]])</f>
        <v>EDIFÍCIO ATLANTA RESIDENCE</v>
      </c>
      <c r="C600" t="str">
        <f>CONCATENATE( Fiscalizacoes[[#This Row],[Logradouro]], " ", Fiscalizacoes[[#This Row],[Endereco]], ", ", Fiscalizacoes[[#This Row],[Numero]], ", ",Fiscalizacoes[[#This Row],[Bairro]], ", ",Fiscalizacoes[[#This Row],[Cidade]])</f>
        <v>Avenida Bernardo Vieira de Melo, 8012, Candeias, Jaboatão dos Guararapes</v>
      </c>
      <c r="D600" s="87">
        <f>IF(Fiscalizacoes[[#This Row],[Data]]="","",Fiscalizacoes[[#This Row],[Data]])</f>
        <v>45624</v>
      </c>
      <c r="E600" t="str">
        <f>IF(Fiscalizacoes[[#This Row],[Mes_relatorio]]="","",Fiscalizacoes[[#This Row],[Mes_relatorio]])</f>
        <v>11/2024</v>
      </c>
      <c r="F600" t="str">
        <f>IF(Fiscalizacoes[[#This Row],[Func_ARPE]]="","",Fiscalizacoes[[#This Row],[Func_ARPE]])</f>
        <v>Argemiro / Paulo / Marta</v>
      </c>
      <c r="G600" t="str">
        <f>IF(Fiscalizacoes[[#This Row],[Func_Copergas]]="","",Fiscalizacoes[[#This Row],[Func_Copergas]])</f>
        <v>Gersom França Jr.</v>
      </c>
    </row>
    <row r="601" spans="1:7" hidden="1" x14ac:dyDescent="0.2">
      <c r="A601">
        <f>IF(Fiscalizacoes[[#This Row],[ID_FISC]]="","",Fiscalizacoes[[#This Row],[ID_FISC]])</f>
        <v>2024600</v>
      </c>
      <c r="B601" t="str">
        <f>IF(Fiscalizacoes[[#This Row],[Usuário]]="","",Fiscalizacoes[[#This Row],[Usuário]])</f>
        <v>EDIFÍCIO CYRO VIDAL</v>
      </c>
      <c r="C601" t="str">
        <f>CONCATENATE( Fiscalizacoes[[#This Row],[Logradouro]], " ", Fiscalizacoes[[#This Row],[Endereco]], ", ", Fiscalizacoes[[#This Row],[Numero]], ", ",Fiscalizacoes[[#This Row],[Bairro]], ", ",Fiscalizacoes[[#This Row],[Cidade]])</f>
        <v>Avenida Bernardo Vieira de Melo, 7545, Candeias, Jaboatão dos Guararapes</v>
      </c>
      <c r="D601" s="87">
        <f>IF(Fiscalizacoes[[#This Row],[Data]]="","",Fiscalizacoes[[#This Row],[Data]])</f>
        <v>45624</v>
      </c>
      <c r="E601" t="str">
        <f>IF(Fiscalizacoes[[#This Row],[Mes_relatorio]]="","",Fiscalizacoes[[#This Row],[Mes_relatorio]])</f>
        <v>11/2024</v>
      </c>
      <c r="F601" t="str">
        <f>IF(Fiscalizacoes[[#This Row],[Func_ARPE]]="","",Fiscalizacoes[[#This Row],[Func_ARPE]])</f>
        <v>Argemiro / Paulo / Marta</v>
      </c>
      <c r="G601" t="str">
        <f>IF(Fiscalizacoes[[#This Row],[Func_Copergas]]="","",Fiscalizacoes[[#This Row],[Func_Copergas]])</f>
        <v>Gersom França Jr.</v>
      </c>
    </row>
    <row r="602" spans="1:7" hidden="1" x14ac:dyDescent="0.2">
      <c r="A602">
        <f>IF(Fiscalizacoes[[#This Row],[ID_FISC]]="","",Fiscalizacoes[[#This Row],[ID_FISC]])</f>
        <v>2024601</v>
      </c>
      <c r="B602" t="str">
        <f>IF(Fiscalizacoes[[#This Row],[Usuário]]="","",Fiscalizacoes[[#This Row],[Usuário]])</f>
        <v>ECOPARQUE JABOATÃO ORIZON MEIO AMBIENTE S.A.</v>
      </c>
      <c r="C602" t="str">
        <f>CONCATENATE( Fiscalizacoes[[#This Row],[Logradouro]], " ", Fiscalizacoes[[#This Row],[Endereco]], ", ", Fiscalizacoes[[#This Row],[Numero]], ", ",Fiscalizacoes[[#This Row],[Bairro]], ", ",Fiscalizacoes[[#This Row],[Cidade]])</f>
        <v>Rodovia Empresario Joao Santos Filho, 1000, Muribeca, Jaboatão dos Guararapes</v>
      </c>
      <c r="D602" s="87">
        <f>IF(Fiscalizacoes[[#This Row],[Data]]="","",Fiscalizacoes[[#This Row],[Data]])</f>
        <v>45628</v>
      </c>
      <c r="E602" t="str">
        <f>IF(Fiscalizacoes[[#This Row],[Mes_relatorio]]="","",Fiscalizacoes[[#This Row],[Mes_relatorio]])</f>
        <v>12/2024</v>
      </c>
      <c r="F602" t="str">
        <f>IF(Fiscalizacoes[[#This Row],[Func_ARPE]]="","",Fiscalizacoes[[#This Row],[Func_ARPE]])</f>
        <v>Alexandre / Argemiro / Marta / Aucilene /  Adriano / Paulo</v>
      </c>
      <c r="G602" t="str">
        <f>IF(Fiscalizacoes[[#This Row],[Func_Copergas]]="","",Fiscalizacoes[[#This Row],[Func_Copergas]])</f>
        <v/>
      </c>
    </row>
    <row r="603" spans="1:7" hidden="1" x14ac:dyDescent="0.2">
      <c r="A603">
        <f>IF(Fiscalizacoes[[#This Row],[ID_FISC]]="","",Fiscalizacoes[[#This Row],[ID_FISC]])</f>
        <v>2024602</v>
      </c>
      <c r="B603" t="str">
        <f>IF(Fiscalizacoes[[#This Row],[Usuário]]="","",Fiscalizacoes[[#This Row],[Usuário]])</f>
        <v>ETC 341 COPERGÁS</v>
      </c>
      <c r="C603" t="str">
        <f>CONCATENATE( Fiscalizacoes[[#This Row],[Logradouro]], " ", Fiscalizacoes[[#This Row],[Endereco]], ", ", Fiscalizacoes[[#This Row],[Numero]], ", ",Fiscalizacoes[[#This Row],[Bairro]], ", ",Fiscalizacoes[[#This Row],[Cidade]])</f>
        <v xml:space="preserve"> , S/N, , Goiana</v>
      </c>
      <c r="D603" s="87">
        <f>IF(Fiscalizacoes[[#This Row],[Data]]="","",Fiscalizacoes[[#This Row],[Data]])</f>
        <v>45632</v>
      </c>
      <c r="E603" t="str">
        <f>IF(Fiscalizacoes[[#This Row],[Mes_relatorio]]="","",Fiscalizacoes[[#This Row],[Mes_relatorio]])</f>
        <v>12/2024</v>
      </c>
      <c r="F603" t="str">
        <f>IF(Fiscalizacoes[[#This Row],[Func_ARPE]]="","",Fiscalizacoes[[#This Row],[Func_ARPE]])</f>
        <v>Argemiro / Marta</v>
      </c>
      <c r="G603" t="str">
        <f>IF(Fiscalizacoes[[#This Row],[Func_Copergas]]="","",Fiscalizacoes[[#This Row],[Func_Copergas]])</f>
        <v>Rafael Gerson de Luna Alves</v>
      </c>
    </row>
    <row r="604" spans="1:7" hidden="1" x14ac:dyDescent="0.2">
      <c r="A604">
        <f>IF(Fiscalizacoes[[#This Row],[ID_FISC]]="","",Fiscalizacoes[[#This Row],[ID_FISC]])</f>
        <v>2024603</v>
      </c>
      <c r="B604" t="str">
        <f>IF(Fiscalizacoes[[#This Row],[Usuário]]="","",Fiscalizacoes[[#This Row],[Usuário]])</f>
        <v>ETC 370 COPERGÁS</v>
      </c>
      <c r="C604" t="str">
        <f>CONCATENATE( Fiscalizacoes[[#This Row],[Logradouro]], " ", Fiscalizacoes[[#This Row],[Endereco]], ", ", Fiscalizacoes[[#This Row],[Numero]], ", ",Fiscalizacoes[[#This Row],[Bairro]], ", ",Fiscalizacoes[[#This Row],[Cidade]])</f>
        <v>Estrada do Monjope, S/N, Monjope, Igarassu</v>
      </c>
      <c r="D604" s="87">
        <f>IF(Fiscalizacoes[[#This Row],[Data]]="","",Fiscalizacoes[[#This Row],[Data]])</f>
        <v>45632</v>
      </c>
      <c r="E604" t="str">
        <f>IF(Fiscalizacoes[[#This Row],[Mes_relatorio]]="","",Fiscalizacoes[[#This Row],[Mes_relatorio]])</f>
        <v>12/2024</v>
      </c>
      <c r="F604" t="str">
        <f>IF(Fiscalizacoes[[#This Row],[Func_ARPE]]="","",Fiscalizacoes[[#This Row],[Func_ARPE]])</f>
        <v>Argemiro / Marta</v>
      </c>
      <c r="G604" t="str">
        <f>IF(Fiscalizacoes[[#This Row],[Func_Copergas]]="","",Fiscalizacoes[[#This Row],[Func_Copergas]])</f>
        <v>Rafael Gerson de Luna Alves</v>
      </c>
    </row>
    <row r="605" spans="1:7" hidden="1" x14ac:dyDescent="0.2">
      <c r="A605">
        <f>IF(Fiscalizacoes[[#This Row],[ID_FISC]]="","",Fiscalizacoes[[#This Row],[ID_FISC]])</f>
        <v>2024604</v>
      </c>
      <c r="B605" t="str">
        <f>IF(Fiscalizacoes[[#This Row],[Usuário]]="","",Fiscalizacoes[[#This Row],[Usuário]])</f>
        <v>ETC 378 COPERGÁS</v>
      </c>
      <c r="C605" t="str">
        <f>CONCATENATE( Fiscalizacoes[[#This Row],[Logradouro]], " ", Fiscalizacoes[[#This Row],[Endereco]], ", ", Fiscalizacoes[[#This Row],[Numero]], ", ",Fiscalizacoes[[#This Row],[Bairro]], ", ",Fiscalizacoes[[#This Row],[Cidade]])</f>
        <v>Rodovia PE - 018, S/N, , Abreu e lima</v>
      </c>
      <c r="D605" s="87">
        <f>IF(Fiscalizacoes[[#This Row],[Data]]="","",Fiscalizacoes[[#This Row],[Data]])</f>
        <v>45632</v>
      </c>
      <c r="E605" t="str">
        <f>IF(Fiscalizacoes[[#This Row],[Mes_relatorio]]="","",Fiscalizacoes[[#This Row],[Mes_relatorio]])</f>
        <v>12/2024</v>
      </c>
      <c r="F605" t="str">
        <f>IF(Fiscalizacoes[[#This Row],[Func_ARPE]]="","",Fiscalizacoes[[#This Row],[Func_ARPE]])</f>
        <v>Argemiro / Marta</v>
      </c>
      <c r="G605" t="str">
        <f>IF(Fiscalizacoes[[#This Row],[Func_Copergas]]="","",Fiscalizacoes[[#This Row],[Func_Copergas]])</f>
        <v>Rafael Gerson de Luna Alves</v>
      </c>
    </row>
    <row r="606" spans="1:7" x14ac:dyDescent="0.2">
      <c r="A606">
        <f>IF(Fiscalizacoes[[#This Row],[ID_FISC]]="","",Fiscalizacoes[[#This Row],[ID_FISC]])</f>
        <v>2024605</v>
      </c>
      <c r="B606" t="str">
        <f>IF(Fiscalizacoes[[#This Row],[Usuário]]="","",Fiscalizacoes[[#This Row],[Usuário]])</f>
        <v>ETC 186 COPERGÁS</v>
      </c>
      <c r="C606" t="str">
        <f>CONCATENATE( Fiscalizacoes[[#This Row],[Logradouro]], " ", Fiscalizacoes[[#This Row],[Endereco]], ", ", Fiscalizacoes[[#This Row],[Numero]], ", ",Fiscalizacoes[[#This Row],[Bairro]], ", ",Fiscalizacoes[[#This Row],[Cidade]])</f>
        <v xml:space="preserve"> , S/N, , Ipojuca</v>
      </c>
      <c r="D606" s="87">
        <f>IF(Fiscalizacoes[[#This Row],[Data]]="","",Fiscalizacoes[[#This Row],[Data]])</f>
        <v>45639</v>
      </c>
      <c r="E606" t="str">
        <f>IF(Fiscalizacoes[[#This Row],[Mes_relatorio]]="","",Fiscalizacoes[[#This Row],[Mes_relatorio]])</f>
        <v>12/2024</v>
      </c>
      <c r="F606" t="str">
        <f>IF(Fiscalizacoes[[#This Row],[Func_ARPE]]="","",Fiscalizacoes[[#This Row],[Func_ARPE]])</f>
        <v>Argemiro</v>
      </c>
      <c r="G606" t="str">
        <f>IF(Fiscalizacoes[[#This Row],[Func_Copergas]]="","",Fiscalizacoes[[#This Row],[Func_Copergas]])</f>
        <v>Gersom França Jr. / Wemerson Rodrigues</v>
      </c>
    </row>
    <row r="607" spans="1:7" hidden="1" x14ac:dyDescent="0.2">
      <c r="A607">
        <f>IF(Fiscalizacoes[[#This Row],[ID_FISC]]="","",Fiscalizacoes[[#This Row],[ID_FISC]])</f>
        <v>2025001</v>
      </c>
      <c r="B607" t="str">
        <f>IF(Fiscalizacoes[[#This Row],[Usuário]]="","",Fiscalizacoes[[#This Row],[Usuário]])</f>
        <v>POSTO ROTA MADRI LTDA</v>
      </c>
      <c r="C607" t="str">
        <f>CONCATENATE( Fiscalizacoes[[#This Row],[Logradouro]], " ", Fiscalizacoes[[#This Row],[Endereco]], ", ", Fiscalizacoes[[#This Row],[Numero]], ", ",Fiscalizacoes[[#This Row],[Bairro]], ", ",Fiscalizacoes[[#This Row],[Cidade]])</f>
        <v>Avenida Chico Science, 229, Bultrins, Olinda</v>
      </c>
      <c r="D607" s="87">
        <f>IF(Fiscalizacoes[[#This Row],[Data]]="","",Fiscalizacoes[[#This Row],[Data]])</f>
        <v>45674</v>
      </c>
      <c r="E607" t="str">
        <f>IF(Fiscalizacoes[[#This Row],[Mes_relatorio]]="","",Fiscalizacoes[[#This Row],[Mes_relatorio]])</f>
        <v>01/2025</v>
      </c>
      <c r="F607" t="str">
        <f>IF(Fiscalizacoes[[#This Row],[Func_ARPE]]="","",Fiscalizacoes[[#This Row],[Func_ARPE]])</f>
        <v>Marta / Paulo</v>
      </c>
      <c r="G607" t="str">
        <f>IF(Fiscalizacoes[[#This Row],[Func_Copergas]]="","",Fiscalizacoes[[#This Row],[Func_Copergas]])</f>
        <v>Leonardo Fernandes Cassimiro da Silva</v>
      </c>
    </row>
    <row r="608" spans="1:7" hidden="1" x14ac:dyDescent="0.2">
      <c r="A608">
        <f>IF(Fiscalizacoes[[#This Row],[ID_FISC]]="","",Fiscalizacoes[[#This Row],[ID_FISC]])</f>
        <v>2025002</v>
      </c>
      <c r="B608" t="str">
        <f>IF(Fiscalizacoes[[#This Row],[Usuário]]="","",Fiscalizacoes[[#This Row],[Usuário]])</f>
        <v>BOKU'S PIPOCAS E SALGADINHOS</v>
      </c>
      <c r="C608" t="str">
        <f>CONCATENATE( Fiscalizacoes[[#This Row],[Logradouro]], " ", Fiscalizacoes[[#This Row],[Endereco]], ", ", Fiscalizacoes[[#This Row],[Numero]], ", ",Fiscalizacoes[[#This Row],[Bairro]], ", ",Fiscalizacoes[[#This Row],[Cidade]])</f>
        <v>Rua Carlos Pena Filho, 810, Jatobá, Olinda</v>
      </c>
      <c r="D608" s="87">
        <f>IF(Fiscalizacoes[[#This Row],[Data]]="","",Fiscalizacoes[[#This Row],[Data]])</f>
        <v>45674</v>
      </c>
      <c r="E608" t="str">
        <f>IF(Fiscalizacoes[[#This Row],[Mes_relatorio]]="","",Fiscalizacoes[[#This Row],[Mes_relatorio]])</f>
        <v>01/2025</v>
      </c>
      <c r="F608" t="str">
        <f>IF(Fiscalizacoes[[#This Row],[Func_ARPE]]="","",Fiscalizacoes[[#This Row],[Func_ARPE]])</f>
        <v>Marta / Paulo</v>
      </c>
      <c r="G608" t="str">
        <f>IF(Fiscalizacoes[[#This Row],[Func_Copergas]]="","",Fiscalizacoes[[#This Row],[Func_Copergas]])</f>
        <v>Leonardo Fernandes Cassimiro da Silva</v>
      </c>
    </row>
    <row r="609" spans="1:7" hidden="1" x14ac:dyDescent="0.2">
      <c r="A609">
        <f>IF(Fiscalizacoes[[#This Row],[ID_FISC]]="","",Fiscalizacoes[[#This Row],[ID_FISC]])</f>
        <v>2025003</v>
      </c>
      <c r="B609" t="str">
        <f>IF(Fiscalizacoes[[#This Row],[Usuário]]="","",Fiscalizacoes[[#This Row],[Usuário]])</f>
        <v>INDUSTRIAS REUNIDAS RAYMUNDO DA FONTE AS</v>
      </c>
      <c r="C609" t="str">
        <f>CONCATENATE( Fiscalizacoes[[#This Row],[Logradouro]], " ", Fiscalizacoes[[#This Row],[Endereco]], ", ", Fiscalizacoes[[#This Row],[Numero]], ", ",Fiscalizacoes[[#This Row],[Bairro]], ", ",Fiscalizacoes[[#This Row],[Cidade]])</f>
        <v>Rodovia PE 15, Km 14, S/N, Vila Torres Galvão, Paulista</v>
      </c>
      <c r="D609" s="87">
        <f>IF(Fiscalizacoes[[#This Row],[Data]]="","",Fiscalizacoes[[#This Row],[Data]])</f>
        <v>45674</v>
      </c>
      <c r="E609" t="str">
        <f>IF(Fiscalizacoes[[#This Row],[Mes_relatorio]]="","",Fiscalizacoes[[#This Row],[Mes_relatorio]])</f>
        <v>01/2025</v>
      </c>
      <c r="F609" t="str">
        <f>IF(Fiscalizacoes[[#This Row],[Func_ARPE]]="","",Fiscalizacoes[[#This Row],[Func_ARPE]])</f>
        <v>Marta / Paulo</v>
      </c>
      <c r="G609" t="str">
        <f>IF(Fiscalizacoes[[#This Row],[Func_Copergas]]="","",Fiscalizacoes[[#This Row],[Func_Copergas]])</f>
        <v>Leonardo Fernandes Cassimiro da Silva</v>
      </c>
    </row>
    <row r="610" spans="1:7" hidden="1" x14ac:dyDescent="0.2">
      <c r="A610">
        <f>IF(Fiscalizacoes[[#This Row],[ID_FISC]]="","",Fiscalizacoes[[#This Row],[ID_FISC]])</f>
        <v>2025004</v>
      </c>
      <c r="B610" t="str">
        <f>IF(Fiscalizacoes[[#This Row],[Usuário]]="","",Fiscalizacoes[[#This Row],[Usuário]])</f>
        <v>FRICON</v>
      </c>
      <c r="C610" t="str">
        <f>CONCATENATE( Fiscalizacoes[[#This Row],[Logradouro]], " ", Fiscalizacoes[[#This Row],[Endereco]], ", ", Fiscalizacoes[[#This Row],[Numero]], ", ",Fiscalizacoes[[#This Row],[Bairro]], ", ",Fiscalizacoes[[#This Row],[Cidade]])</f>
        <v>Rodovia BR - 101, Norte, 5678, Jaguaribe, Paulista</v>
      </c>
      <c r="D610" s="87">
        <f>IF(Fiscalizacoes[[#This Row],[Data]]="","",Fiscalizacoes[[#This Row],[Data]])</f>
        <v>45674</v>
      </c>
      <c r="E610" t="str">
        <f>IF(Fiscalizacoes[[#This Row],[Mes_relatorio]]="","",Fiscalizacoes[[#This Row],[Mes_relatorio]])</f>
        <v>01/2025</v>
      </c>
      <c r="F610" t="str">
        <f>IF(Fiscalizacoes[[#This Row],[Func_ARPE]]="","",Fiscalizacoes[[#This Row],[Func_ARPE]])</f>
        <v>Marta / Paulo</v>
      </c>
      <c r="G610" t="str">
        <f>IF(Fiscalizacoes[[#This Row],[Func_Copergas]]="","",Fiscalizacoes[[#This Row],[Func_Copergas]])</f>
        <v>Leonardo Fernandes Cassimiro da Silva</v>
      </c>
    </row>
    <row r="611" spans="1:7" hidden="1" x14ac:dyDescent="0.2">
      <c r="A611">
        <f>IF(Fiscalizacoes[[#This Row],[ID_FISC]]="","",Fiscalizacoes[[#This Row],[ID_FISC]])</f>
        <v>2025005</v>
      </c>
      <c r="B611" t="str">
        <f>IF(Fiscalizacoes[[#This Row],[Usuário]]="","",Fiscalizacoes[[#This Row],[Usuário]])</f>
        <v>POSTO ONZE LTDA</v>
      </c>
      <c r="C611" t="str">
        <f>CONCATENATE( Fiscalizacoes[[#This Row],[Logradouro]], " ", Fiscalizacoes[[#This Row],[Endereco]], ", ", Fiscalizacoes[[#This Row],[Numero]], ", ",Fiscalizacoes[[#This Row],[Bairro]], ", ",Fiscalizacoes[[#This Row],[Cidade]])</f>
        <v>Avenida Duque de Caxias, 334, Centro, Abreu e lima</v>
      </c>
      <c r="D611" s="87">
        <f>IF(Fiscalizacoes[[#This Row],[Data]]="","",Fiscalizacoes[[#This Row],[Data]])</f>
        <v>45674</v>
      </c>
      <c r="E611" t="str">
        <f>IF(Fiscalizacoes[[#This Row],[Mes_relatorio]]="","",Fiscalizacoes[[#This Row],[Mes_relatorio]])</f>
        <v>01/2025</v>
      </c>
      <c r="F611" t="str">
        <f>IF(Fiscalizacoes[[#This Row],[Func_ARPE]]="","",Fiscalizacoes[[#This Row],[Func_ARPE]])</f>
        <v>Marta / Paulo</v>
      </c>
      <c r="G611" t="str">
        <f>IF(Fiscalizacoes[[#This Row],[Func_Copergas]]="","",Fiscalizacoes[[#This Row],[Func_Copergas]])</f>
        <v>Leonardo Fernandes Cassimiro da Silva</v>
      </c>
    </row>
    <row r="612" spans="1:7" hidden="1" x14ac:dyDescent="0.2">
      <c r="A612">
        <f>IF(Fiscalizacoes[[#This Row],[ID_FISC]]="","",Fiscalizacoes[[#This Row],[ID_FISC]])</f>
        <v>2025006</v>
      </c>
      <c r="B612" t="str">
        <f>IF(Fiscalizacoes[[#This Row],[Usuário]]="","",Fiscalizacoes[[#This Row],[Usuário]])</f>
        <v>AUTO POSTO CAXIAS</v>
      </c>
      <c r="C612" t="str">
        <f>CONCATENATE( Fiscalizacoes[[#This Row],[Logradouro]], " ", Fiscalizacoes[[#This Row],[Endereco]], ", ", Fiscalizacoes[[#This Row],[Numero]], ", ",Fiscalizacoes[[#This Row],[Bairro]], ", ",Fiscalizacoes[[#This Row],[Cidade]])</f>
        <v>Avenida Brasil, 47, Timbó, Abreu e lima</v>
      </c>
      <c r="D612" s="87">
        <f>IF(Fiscalizacoes[[#This Row],[Data]]="","",Fiscalizacoes[[#This Row],[Data]])</f>
        <v>45674</v>
      </c>
      <c r="E612" t="str">
        <f>IF(Fiscalizacoes[[#This Row],[Mes_relatorio]]="","",Fiscalizacoes[[#This Row],[Mes_relatorio]])</f>
        <v>01/2025</v>
      </c>
      <c r="F612" t="str">
        <f>IF(Fiscalizacoes[[#This Row],[Func_ARPE]]="","",Fiscalizacoes[[#This Row],[Func_ARPE]])</f>
        <v>Marta / Paulo</v>
      </c>
      <c r="G612" t="str">
        <f>IF(Fiscalizacoes[[#This Row],[Func_Copergas]]="","",Fiscalizacoes[[#This Row],[Func_Copergas]])</f>
        <v>Leonardo Fernandes Cassimiro da Silva</v>
      </c>
    </row>
    <row r="613" spans="1:7" hidden="1" x14ac:dyDescent="0.2">
      <c r="A613">
        <f>IF(Fiscalizacoes[[#This Row],[ID_FISC]]="","",Fiscalizacoes[[#This Row],[ID_FISC]])</f>
        <v>2025007</v>
      </c>
      <c r="B613" t="str">
        <f>IF(Fiscalizacoes[[#This Row],[Usuário]]="","",Fiscalizacoes[[#This Row],[Usuário]])</f>
        <v>POSTO DE SERVICOS GUARANI LTDA</v>
      </c>
      <c r="C613" t="str">
        <f>CONCATENATE( Fiscalizacoes[[#This Row],[Logradouro]], " ", Fiscalizacoes[[#This Row],[Endereco]], ", ", Fiscalizacoes[[#This Row],[Numero]], ", ",Fiscalizacoes[[#This Row],[Bairro]], ", ",Fiscalizacoes[[#This Row],[Cidade]])</f>
        <v>Avenida Brasil, S/N, Timbó, Abreu e lima</v>
      </c>
      <c r="D613" s="87">
        <f>IF(Fiscalizacoes[[#This Row],[Data]]="","",Fiscalizacoes[[#This Row],[Data]])</f>
        <v>45674</v>
      </c>
      <c r="E613" t="str">
        <f>IF(Fiscalizacoes[[#This Row],[Mes_relatorio]]="","",Fiscalizacoes[[#This Row],[Mes_relatorio]])</f>
        <v>01/2025</v>
      </c>
      <c r="F613" t="str">
        <f>IF(Fiscalizacoes[[#This Row],[Func_ARPE]]="","",Fiscalizacoes[[#This Row],[Func_ARPE]])</f>
        <v>Marta / Paulo</v>
      </c>
      <c r="G613" t="str">
        <f>IF(Fiscalizacoes[[#This Row],[Func_Copergas]]="","",Fiscalizacoes[[#This Row],[Func_Copergas]])</f>
        <v>Leonardo Fernandes Cassimiro da Silva</v>
      </c>
    </row>
    <row r="614" spans="1:7" hidden="1" x14ac:dyDescent="0.2">
      <c r="A614">
        <f>IF(Fiscalizacoes[[#This Row],[ID_FISC]]="","",Fiscalizacoes[[#This Row],[ID_FISC]])</f>
        <v>2025008</v>
      </c>
      <c r="B614" t="str">
        <f>IF(Fiscalizacoes[[#This Row],[Usuário]]="","",Fiscalizacoes[[#This Row],[Usuário]])</f>
        <v>INDUSTRIAS REUNIDAS RENDA AS</v>
      </c>
      <c r="C614" t="str">
        <f>CONCATENATE( Fiscalizacoes[[#This Row],[Logradouro]], " ", Fiscalizacoes[[#This Row],[Endereco]], ", ", Fiscalizacoes[[#This Row],[Numero]], ", ",Fiscalizacoes[[#This Row],[Bairro]], ", ",Fiscalizacoes[[#This Row],[Cidade]])</f>
        <v>Avenida Brasil, 131, Timbó, Abreu e lima</v>
      </c>
      <c r="D614" s="87">
        <f>IF(Fiscalizacoes[[#This Row],[Data]]="","",Fiscalizacoes[[#This Row],[Data]])</f>
        <v>45674</v>
      </c>
      <c r="E614" t="str">
        <f>IF(Fiscalizacoes[[#This Row],[Mes_relatorio]]="","",Fiscalizacoes[[#This Row],[Mes_relatorio]])</f>
        <v>01/2025</v>
      </c>
      <c r="F614" t="str">
        <f>IF(Fiscalizacoes[[#This Row],[Func_ARPE]]="","",Fiscalizacoes[[#This Row],[Func_ARPE]])</f>
        <v>Marta / Paulo</v>
      </c>
      <c r="G614" t="str">
        <f>IF(Fiscalizacoes[[#This Row],[Func_Copergas]]="","",Fiscalizacoes[[#This Row],[Func_Copergas]])</f>
        <v>Leonardo Fernandes Cassimiro da Silva</v>
      </c>
    </row>
    <row r="615" spans="1:7" hidden="1" x14ac:dyDescent="0.2">
      <c r="A615">
        <f>IF(Fiscalizacoes[[#This Row],[ID_FISC]]="","",Fiscalizacoes[[#This Row],[ID_FISC]])</f>
        <v>2025009</v>
      </c>
      <c r="B615" t="str">
        <f>IF(Fiscalizacoes[[#This Row],[Usuário]]="","",Fiscalizacoes[[#This Row],[Usuário]])</f>
        <v>AUTO POSTO NATAL LTDA</v>
      </c>
      <c r="C615" t="str">
        <f>CONCATENATE( Fiscalizacoes[[#This Row],[Logradouro]], " ", Fiscalizacoes[[#This Row],[Endereco]], ", ", Fiscalizacoes[[#This Row],[Numero]], ", ",Fiscalizacoes[[#This Row],[Bairro]], ", ",Fiscalizacoes[[#This Row],[Cidade]])</f>
        <v>Rodovia PE 15, 275, Centro, Paulista</v>
      </c>
      <c r="D615" s="87">
        <f>IF(Fiscalizacoes[[#This Row],[Data]]="","",Fiscalizacoes[[#This Row],[Data]])</f>
        <v>45674</v>
      </c>
      <c r="E615" t="str">
        <f>IF(Fiscalizacoes[[#This Row],[Mes_relatorio]]="","",Fiscalizacoes[[#This Row],[Mes_relatorio]])</f>
        <v>01/2025</v>
      </c>
      <c r="F615" t="str">
        <f>IF(Fiscalizacoes[[#This Row],[Func_ARPE]]="","",Fiscalizacoes[[#This Row],[Func_ARPE]])</f>
        <v>Marta / Paulo</v>
      </c>
      <c r="G615" t="str">
        <f>IF(Fiscalizacoes[[#This Row],[Func_Copergas]]="","",Fiscalizacoes[[#This Row],[Func_Copergas]])</f>
        <v>Leonardo Fernandes Cassimiro da Silva</v>
      </c>
    </row>
    <row r="616" spans="1:7" hidden="1" x14ac:dyDescent="0.2">
      <c r="A616">
        <f>IF(Fiscalizacoes[[#This Row],[ID_FISC]]="","",Fiscalizacoes[[#This Row],[ID_FISC]])</f>
        <v>2025010</v>
      </c>
      <c r="B616" t="str">
        <f>IF(Fiscalizacoes[[#This Row],[Usuário]]="","",Fiscalizacoes[[#This Row],[Usuário]])</f>
        <v>PRESS EMPREEDIMENTOS LTDA</v>
      </c>
      <c r="C616" t="str">
        <f>CONCATENATE( Fiscalizacoes[[#This Row],[Logradouro]], " ", Fiscalizacoes[[#This Row],[Endereco]], ", ", Fiscalizacoes[[#This Row],[Numero]], ", ",Fiscalizacoes[[#This Row],[Bairro]], ", ",Fiscalizacoes[[#This Row],[Cidade]])</f>
        <v>Avenida Rodolfo Aureliano, 1123, Vila Torres Galvão, Paulista</v>
      </c>
      <c r="D616" s="87">
        <f>IF(Fiscalizacoes[[#This Row],[Data]]="","",Fiscalizacoes[[#This Row],[Data]])</f>
        <v>45674</v>
      </c>
      <c r="E616" t="str">
        <f>IF(Fiscalizacoes[[#This Row],[Mes_relatorio]]="","",Fiscalizacoes[[#This Row],[Mes_relatorio]])</f>
        <v>01/2025</v>
      </c>
      <c r="F616" t="str">
        <f>IF(Fiscalizacoes[[#This Row],[Func_ARPE]]="","",Fiscalizacoes[[#This Row],[Func_ARPE]])</f>
        <v>Marta / Paulo</v>
      </c>
      <c r="G616" t="str">
        <f>IF(Fiscalizacoes[[#This Row],[Func_Copergas]]="","",Fiscalizacoes[[#This Row],[Func_Copergas]])</f>
        <v>Leonardo Fernandes Cassimiro da Silva</v>
      </c>
    </row>
    <row r="617" spans="1:7" hidden="1" x14ac:dyDescent="0.2">
      <c r="A617">
        <f>IF(Fiscalizacoes[[#This Row],[ID_FISC]]="","",Fiscalizacoes[[#This Row],[ID_FISC]])</f>
        <v>2025011</v>
      </c>
      <c r="B617" t="str">
        <f>IF(Fiscalizacoes[[#This Row],[Usuário]]="","",Fiscalizacoes[[#This Row],[Usuário]])</f>
        <v>EDIFÍCIO MOINHOS DE HOLANDA</v>
      </c>
      <c r="C617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475, Bairro Novo, Olinda</v>
      </c>
      <c r="D617" s="87">
        <f>IF(Fiscalizacoes[[#This Row],[Data]]="","",Fiscalizacoes[[#This Row],[Data]])</f>
        <v>45681</v>
      </c>
      <c r="E617" t="str">
        <f>IF(Fiscalizacoes[[#This Row],[Mes_relatorio]]="","",Fiscalizacoes[[#This Row],[Mes_relatorio]])</f>
        <v>01/2025</v>
      </c>
      <c r="F617" t="str">
        <f>IF(Fiscalizacoes[[#This Row],[Func_ARPE]]="","",Fiscalizacoes[[#This Row],[Func_ARPE]])</f>
        <v>Marta / Aucilene</v>
      </c>
      <c r="G617" t="str">
        <f>IF(Fiscalizacoes[[#This Row],[Func_Copergas]]="","",Fiscalizacoes[[#This Row],[Func_Copergas]])</f>
        <v>Rodrigo de Aquino Lira</v>
      </c>
    </row>
    <row r="618" spans="1:7" hidden="1" x14ac:dyDescent="0.2">
      <c r="A618">
        <f>IF(Fiscalizacoes[[#This Row],[ID_FISC]]="","",Fiscalizacoes[[#This Row],[ID_FISC]])</f>
        <v>2025012</v>
      </c>
      <c r="B618" t="str">
        <f>IF(Fiscalizacoes[[#This Row],[Usuário]]="","",Fiscalizacoes[[#This Row],[Usuário]])</f>
        <v>EDIFÍCIO ROTTERDAM</v>
      </c>
      <c r="C618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672, Bairro Novo, Olinda</v>
      </c>
      <c r="D618" s="87">
        <f>IF(Fiscalizacoes[[#This Row],[Data]]="","",Fiscalizacoes[[#This Row],[Data]])</f>
        <v>45681</v>
      </c>
      <c r="E618" t="str">
        <f>IF(Fiscalizacoes[[#This Row],[Mes_relatorio]]="","",Fiscalizacoes[[#This Row],[Mes_relatorio]])</f>
        <v>01/2025</v>
      </c>
      <c r="F618" t="str">
        <f>IF(Fiscalizacoes[[#This Row],[Func_ARPE]]="","",Fiscalizacoes[[#This Row],[Func_ARPE]])</f>
        <v>Marta / Aucilene</v>
      </c>
      <c r="G618" t="str">
        <f>IF(Fiscalizacoes[[#This Row],[Func_Copergas]]="","",Fiscalizacoes[[#This Row],[Func_Copergas]])</f>
        <v>Rodrigo de Aquino Lira</v>
      </c>
    </row>
    <row r="619" spans="1:7" hidden="1" x14ac:dyDescent="0.2">
      <c r="A619">
        <f>IF(Fiscalizacoes[[#This Row],[ID_FISC]]="","",Fiscalizacoes[[#This Row],[ID_FISC]])</f>
        <v>2025013</v>
      </c>
      <c r="B619" t="str">
        <f>IF(Fiscalizacoes[[#This Row],[Usuário]]="","",Fiscalizacoes[[#This Row],[Usuário]])</f>
        <v>EDIFÍCIO HOLANDA RESIDENCE</v>
      </c>
      <c r="C619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822, Bairro Novo, Olinda</v>
      </c>
      <c r="D619" s="87">
        <f>IF(Fiscalizacoes[[#This Row],[Data]]="","",Fiscalizacoes[[#This Row],[Data]])</f>
        <v>45681</v>
      </c>
      <c r="E619" t="str">
        <f>IF(Fiscalizacoes[[#This Row],[Mes_relatorio]]="","",Fiscalizacoes[[#This Row],[Mes_relatorio]])</f>
        <v>01/2025</v>
      </c>
      <c r="F619" t="str">
        <f>IF(Fiscalizacoes[[#This Row],[Func_ARPE]]="","",Fiscalizacoes[[#This Row],[Func_ARPE]])</f>
        <v>Marta / Aucilene</v>
      </c>
      <c r="G619" t="str">
        <f>IF(Fiscalizacoes[[#This Row],[Func_Copergas]]="","",Fiscalizacoes[[#This Row],[Func_Copergas]])</f>
        <v>Rodrigo de Aquino Lira</v>
      </c>
    </row>
    <row r="620" spans="1:7" hidden="1" x14ac:dyDescent="0.2">
      <c r="A620">
        <f>IF(Fiscalizacoes[[#This Row],[ID_FISC]]="","",Fiscalizacoes[[#This Row],[ID_FISC]])</f>
        <v>2025014</v>
      </c>
      <c r="B620" t="str">
        <f>IF(Fiscalizacoes[[#This Row],[Usuário]]="","",Fiscalizacoes[[#This Row],[Usuário]])</f>
        <v>PADARIA VOVÓ NINA</v>
      </c>
      <c r="C620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911, Bairro Novo, Olinda</v>
      </c>
      <c r="D620" s="87">
        <f>IF(Fiscalizacoes[[#This Row],[Data]]="","",Fiscalizacoes[[#This Row],[Data]])</f>
        <v>45681</v>
      </c>
      <c r="E620" t="str">
        <f>IF(Fiscalizacoes[[#This Row],[Mes_relatorio]]="","",Fiscalizacoes[[#This Row],[Mes_relatorio]])</f>
        <v>01/2025</v>
      </c>
      <c r="F620" t="str">
        <f>IF(Fiscalizacoes[[#This Row],[Func_ARPE]]="","",Fiscalizacoes[[#This Row],[Func_ARPE]])</f>
        <v>Marta / Aucilene</v>
      </c>
      <c r="G620" t="str">
        <f>IF(Fiscalizacoes[[#This Row],[Func_Copergas]]="","",Fiscalizacoes[[#This Row],[Func_Copergas]])</f>
        <v>Rodrigo de Aquino Lira</v>
      </c>
    </row>
    <row r="621" spans="1:7" hidden="1" x14ac:dyDescent="0.2">
      <c r="A621">
        <f>IF(Fiscalizacoes[[#This Row],[ID_FISC]]="","",Fiscalizacoes[[#This Row],[ID_FISC]])</f>
        <v>2025015</v>
      </c>
      <c r="B621" t="str">
        <f>IF(Fiscalizacoes[[#This Row],[Usuário]]="","",Fiscalizacoes[[#This Row],[Usuário]])</f>
        <v>EDIFÍCIO MAR BÁLTICO</v>
      </c>
      <c r="C621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1000, Bairro Novo, Olinda</v>
      </c>
      <c r="D621" s="87">
        <f>IF(Fiscalizacoes[[#This Row],[Data]]="","",Fiscalizacoes[[#This Row],[Data]])</f>
        <v>45681</v>
      </c>
      <c r="E621" t="str">
        <f>IF(Fiscalizacoes[[#This Row],[Mes_relatorio]]="","",Fiscalizacoes[[#This Row],[Mes_relatorio]])</f>
        <v>01/2025</v>
      </c>
      <c r="F621" t="str">
        <f>IF(Fiscalizacoes[[#This Row],[Func_ARPE]]="","",Fiscalizacoes[[#This Row],[Func_ARPE]])</f>
        <v>Marta / Aucilene</v>
      </c>
      <c r="G621" t="str">
        <f>IF(Fiscalizacoes[[#This Row],[Func_Copergas]]="","",Fiscalizacoes[[#This Row],[Func_Copergas]])</f>
        <v>Rodrigo de Aquino Lira</v>
      </c>
    </row>
    <row r="622" spans="1:7" hidden="1" x14ac:dyDescent="0.2">
      <c r="A622">
        <f>IF(Fiscalizacoes[[#This Row],[ID_FISC]]="","",Fiscalizacoes[[#This Row],[ID_FISC]])</f>
        <v>2025016</v>
      </c>
      <c r="B622" t="str">
        <f>IF(Fiscalizacoes[[#This Row],[Usuário]]="","",Fiscalizacoes[[#This Row],[Usuário]])</f>
        <v>EDIFÍCIO PEDRA PATTEO</v>
      </c>
      <c r="C622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1025, Bairro Novo, Olinda</v>
      </c>
      <c r="D622" s="87">
        <f>IF(Fiscalizacoes[[#This Row],[Data]]="","",Fiscalizacoes[[#This Row],[Data]])</f>
        <v>45681</v>
      </c>
      <c r="E622" t="str">
        <f>IF(Fiscalizacoes[[#This Row],[Mes_relatorio]]="","",Fiscalizacoes[[#This Row],[Mes_relatorio]])</f>
        <v>01/2025</v>
      </c>
      <c r="F622" t="str">
        <f>IF(Fiscalizacoes[[#This Row],[Func_ARPE]]="","",Fiscalizacoes[[#This Row],[Func_ARPE]])</f>
        <v>Marta / Aucilene</v>
      </c>
      <c r="G622" t="str">
        <f>IF(Fiscalizacoes[[#This Row],[Func_Copergas]]="","",Fiscalizacoes[[#This Row],[Func_Copergas]])</f>
        <v>Rodrigo de Aquino Lira</v>
      </c>
    </row>
    <row r="623" spans="1:7" hidden="1" x14ac:dyDescent="0.2">
      <c r="A623">
        <f>IF(Fiscalizacoes[[#This Row],[ID_FISC]]="","",Fiscalizacoes[[#This Row],[ID_FISC]])</f>
        <v>2025017</v>
      </c>
      <c r="B623" t="str">
        <f>IF(Fiscalizacoes[[#This Row],[Usuário]]="","",Fiscalizacoes[[#This Row],[Usuário]])</f>
        <v>EDIFÍCIO ESTAÇÃO GERMANO AGUIAR</v>
      </c>
      <c r="C623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1131, Bairro Novo, Olinda</v>
      </c>
      <c r="D623" s="87">
        <f>IF(Fiscalizacoes[[#This Row],[Data]]="","",Fiscalizacoes[[#This Row],[Data]])</f>
        <v>45681</v>
      </c>
      <c r="E623" t="str">
        <f>IF(Fiscalizacoes[[#This Row],[Mes_relatorio]]="","",Fiscalizacoes[[#This Row],[Mes_relatorio]])</f>
        <v>01/2025</v>
      </c>
      <c r="F623" t="str">
        <f>IF(Fiscalizacoes[[#This Row],[Func_ARPE]]="","",Fiscalizacoes[[#This Row],[Func_ARPE]])</f>
        <v>Marta / Aucilene</v>
      </c>
      <c r="G623" t="str">
        <f>IF(Fiscalizacoes[[#This Row],[Func_Copergas]]="","",Fiscalizacoes[[#This Row],[Func_Copergas]])</f>
        <v>Rodrigo de Aquino Lira</v>
      </c>
    </row>
    <row r="624" spans="1:7" hidden="1" x14ac:dyDescent="0.2">
      <c r="A624">
        <f>IF(Fiscalizacoes[[#This Row],[ID_FISC]]="","",Fiscalizacoes[[#This Row],[ID_FISC]])</f>
        <v>2025018</v>
      </c>
      <c r="B624" t="str">
        <f>IF(Fiscalizacoes[[#This Row],[Usuário]]="","",Fiscalizacoes[[#This Row],[Usuário]])</f>
        <v>HOSPITAL ESPERANÇA</v>
      </c>
      <c r="C624" t="str">
        <f>CONCATENATE( Fiscalizacoes[[#This Row],[Logradouro]], " ", Fiscalizacoes[[#This Row],[Endereco]], ", ", Fiscalizacoes[[#This Row],[Numero]], ", ",Fiscalizacoes[[#This Row],[Bairro]], ", ",Fiscalizacoes[[#This Row],[Cidade]])</f>
        <v>Avenida Doutor José Augosto Moreira, 811, Casa Caiada, Olinda</v>
      </c>
      <c r="D624" s="87">
        <f>IF(Fiscalizacoes[[#This Row],[Data]]="","",Fiscalizacoes[[#This Row],[Data]])</f>
        <v>45681</v>
      </c>
      <c r="E624" t="str">
        <f>IF(Fiscalizacoes[[#This Row],[Mes_relatorio]]="","",Fiscalizacoes[[#This Row],[Mes_relatorio]])</f>
        <v>01/2025</v>
      </c>
      <c r="F624" t="str">
        <f>IF(Fiscalizacoes[[#This Row],[Func_ARPE]]="","",Fiscalizacoes[[#This Row],[Func_ARPE]])</f>
        <v>Marta / Aucilene</v>
      </c>
      <c r="G624" t="str">
        <f>IF(Fiscalizacoes[[#This Row],[Func_Copergas]]="","",Fiscalizacoes[[#This Row],[Func_Copergas]])</f>
        <v>Rodrigo de Aquino Lira</v>
      </c>
    </row>
    <row r="625" spans="1:7" hidden="1" x14ac:dyDescent="0.2">
      <c r="A625">
        <f>IF(Fiscalizacoes[[#This Row],[ID_FISC]]="","",Fiscalizacoes[[#This Row],[ID_FISC]])</f>
        <v>2025019</v>
      </c>
      <c r="B625" t="str">
        <f>IF(Fiscalizacoes[[#This Row],[Usuário]]="","",Fiscalizacoes[[#This Row],[Usuário]])</f>
        <v>POSTON APM OLINDA LTDA</v>
      </c>
      <c r="C625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Carlos de Lima Cavalcante, 2570, Casa Caiada, Olinda</v>
      </c>
      <c r="D625" s="87">
        <f>IF(Fiscalizacoes[[#This Row],[Data]]="","",Fiscalizacoes[[#This Row],[Data]])</f>
        <v>45681</v>
      </c>
      <c r="E625" t="str">
        <f>IF(Fiscalizacoes[[#This Row],[Mes_relatorio]]="","",Fiscalizacoes[[#This Row],[Mes_relatorio]])</f>
        <v>01/2025</v>
      </c>
      <c r="F625" t="str">
        <f>IF(Fiscalizacoes[[#This Row],[Func_ARPE]]="","",Fiscalizacoes[[#This Row],[Func_ARPE]])</f>
        <v>Marta / Aucilene</v>
      </c>
      <c r="G625" t="str">
        <f>IF(Fiscalizacoes[[#This Row],[Func_Copergas]]="","",Fiscalizacoes[[#This Row],[Func_Copergas]])</f>
        <v>Rodrigo de Aquino Lira</v>
      </c>
    </row>
    <row r="626" spans="1:7" hidden="1" x14ac:dyDescent="0.2">
      <c r="A626">
        <f>IF(Fiscalizacoes[[#This Row],[ID_FISC]]="","",Fiscalizacoes[[#This Row],[ID_FISC]])</f>
        <v>2025020</v>
      </c>
      <c r="B626" t="str">
        <f>IF(Fiscalizacoes[[#This Row],[Usuário]]="","",Fiscalizacoes[[#This Row],[Usuário]])</f>
        <v>POSTO SERVICAR S/A</v>
      </c>
      <c r="C626" t="str">
        <f>CONCATENATE( Fiscalizacoes[[#This Row],[Logradouro]], " ", Fiscalizacoes[[#This Row],[Endereco]], ", ", Fiscalizacoes[[#This Row],[Numero]], ", ",Fiscalizacoes[[#This Row],[Bairro]], ", ",Fiscalizacoes[[#This Row],[Cidade]])</f>
        <v>Avenida Olinda, 150, Umuarama, Olinda</v>
      </c>
      <c r="D626" s="87">
        <f>IF(Fiscalizacoes[[#This Row],[Data]]="","",Fiscalizacoes[[#This Row],[Data]])</f>
        <v>45687</v>
      </c>
      <c r="E626" t="str">
        <f>IF(Fiscalizacoes[[#This Row],[Mes_relatorio]]="","",Fiscalizacoes[[#This Row],[Mes_relatorio]])</f>
        <v>01/2025</v>
      </c>
      <c r="F626" t="str">
        <f>IF(Fiscalizacoes[[#This Row],[Func_ARPE]]="","",Fiscalizacoes[[#This Row],[Func_ARPE]])</f>
        <v>Marta / Paulo</v>
      </c>
      <c r="G626" t="str">
        <f>IF(Fiscalizacoes[[#This Row],[Func_Copergas]]="","",Fiscalizacoes[[#This Row],[Func_Copergas]])</f>
        <v>Rodrigo de Aquino Lira</v>
      </c>
    </row>
    <row r="627" spans="1:7" hidden="1" x14ac:dyDescent="0.2">
      <c r="A627">
        <f>IF(Fiscalizacoes[[#This Row],[ID_FISC]]="","",Fiscalizacoes[[#This Row],[ID_FISC]])</f>
        <v>2025021</v>
      </c>
      <c r="B627" t="str">
        <f>IF(Fiscalizacoes[[#This Row],[Usuário]]="","",Fiscalizacoes[[#This Row],[Usuário]])</f>
        <v>ERP 378.7 - BOLSÃO OLINDA 2</v>
      </c>
      <c r="C627" t="str">
        <f>CONCATENATE( Fiscalizacoes[[#This Row],[Logradouro]], " ", Fiscalizacoes[[#This Row],[Endereco]], ", ", Fiscalizacoes[[#This Row],[Numero]], ", ",Fiscalizacoes[[#This Row],[Bairro]], ", ",Fiscalizacoes[[#This Row],[Cidade]])</f>
        <v>Avenida Olinda, 150, Umuarama, Olinda</v>
      </c>
      <c r="D627" s="87">
        <f>IF(Fiscalizacoes[[#This Row],[Data]]="","",Fiscalizacoes[[#This Row],[Data]])</f>
        <v>45687</v>
      </c>
      <c r="E627" t="str">
        <f>IF(Fiscalizacoes[[#This Row],[Mes_relatorio]]="","",Fiscalizacoes[[#This Row],[Mes_relatorio]])</f>
        <v>01/2025</v>
      </c>
      <c r="F627" t="str">
        <f>IF(Fiscalizacoes[[#This Row],[Func_ARPE]]="","",Fiscalizacoes[[#This Row],[Func_ARPE]])</f>
        <v>Marta / Paulo</v>
      </c>
      <c r="G627" t="str">
        <f>IF(Fiscalizacoes[[#This Row],[Func_Copergas]]="","",Fiscalizacoes[[#This Row],[Func_Copergas]])</f>
        <v>Rodrigo de Aquino Lira</v>
      </c>
    </row>
    <row r="628" spans="1:7" hidden="1" x14ac:dyDescent="0.2">
      <c r="A628">
        <f>IF(Fiscalizacoes[[#This Row],[ID_FISC]]="","",Fiscalizacoes[[#This Row],[ID_FISC]])</f>
        <v>2025022</v>
      </c>
      <c r="B628" t="str">
        <f>IF(Fiscalizacoes[[#This Row],[Usuário]]="","",Fiscalizacoes[[#This Row],[Usuário]])</f>
        <v>POSTO SÃO JANUARIO </v>
      </c>
      <c r="C628" t="str">
        <f>CONCATENATE( Fiscalizacoes[[#This Row],[Logradouro]], " ", Fiscalizacoes[[#This Row],[Endereco]], ", ", Fiscalizacoes[[#This Row],[Numero]], ", ",Fiscalizacoes[[#This Row],[Bairro]], ", ",Fiscalizacoes[[#This Row],[Cidade]])</f>
        <v>Avenida Olinda Dom Helder Câmara, 514, Santa Tereza, Olinda</v>
      </c>
      <c r="D628" s="87">
        <f>IF(Fiscalizacoes[[#This Row],[Data]]="","",Fiscalizacoes[[#This Row],[Data]])</f>
        <v>45687</v>
      </c>
      <c r="E628" t="str">
        <f>IF(Fiscalizacoes[[#This Row],[Mes_relatorio]]="","",Fiscalizacoes[[#This Row],[Mes_relatorio]])</f>
        <v>01/2025</v>
      </c>
      <c r="F628" t="str">
        <f>IF(Fiscalizacoes[[#This Row],[Func_ARPE]]="","",Fiscalizacoes[[#This Row],[Func_ARPE]])</f>
        <v>Marta / Paulo</v>
      </c>
      <c r="G628" t="str">
        <f>IF(Fiscalizacoes[[#This Row],[Func_Copergas]]="","",Fiscalizacoes[[#This Row],[Func_Copergas]])</f>
        <v>Rodrigo de Aquino Lira</v>
      </c>
    </row>
    <row r="629" spans="1:7" hidden="1" x14ac:dyDescent="0.2">
      <c r="A629">
        <f>IF(Fiscalizacoes[[#This Row],[ID_FISC]]="","",Fiscalizacoes[[#This Row],[ID_FISC]])</f>
        <v>2025023</v>
      </c>
      <c r="B629" t="str">
        <f>IF(Fiscalizacoes[[#This Row],[Usuário]]="","",Fiscalizacoes[[#This Row],[Usuário]])</f>
        <v>CEMOPEL - CM PETRÓLEO LTDA</v>
      </c>
      <c r="C629" t="str">
        <f>CONCATENATE( Fiscalizacoes[[#This Row],[Logradouro]], " ", Fiscalizacoes[[#This Row],[Endereco]], ", ", Fiscalizacoes[[#This Row],[Numero]], ", ",Fiscalizacoes[[#This Row],[Bairro]], ", ",Fiscalizacoes[[#This Row],[Cidade]])</f>
        <v>Avenida Joaquim Nabuco, 1600, Guadalupe, Olinda</v>
      </c>
      <c r="D629" s="87">
        <f>IF(Fiscalizacoes[[#This Row],[Data]]="","",Fiscalizacoes[[#This Row],[Data]])</f>
        <v>45687</v>
      </c>
      <c r="E629" t="str">
        <f>IF(Fiscalizacoes[[#This Row],[Mes_relatorio]]="","",Fiscalizacoes[[#This Row],[Mes_relatorio]])</f>
        <v>01/2025</v>
      </c>
      <c r="F629" t="str">
        <f>IF(Fiscalizacoes[[#This Row],[Func_ARPE]]="","",Fiscalizacoes[[#This Row],[Func_ARPE]])</f>
        <v>Marta / Paulo</v>
      </c>
      <c r="G629" t="str">
        <f>IF(Fiscalizacoes[[#This Row],[Func_Copergas]]="","",Fiscalizacoes[[#This Row],[Func_Copergas]])</f>
        <v>Rodrigo de Aquino Lira</v>
      </c>
    </row>
    <row r="630" spans="1:7" hidden="1" x14ac:dyDescent="0.2">
      <c r="A630">
        <f>IF(Fiscalizacoes[[#This Row],[ID_FISC]]="","",Fiscalizacoes[[#This Row],[ID_FISC]])</f>
        <v>2025024</v>
      </c>
      <c r="B630" t="str">
        <f>IF(Fiscalizacoes[[#This Row],[Usuário]]="","",Fiscalizacoes[[#This Row],[Usuário]])</f>
        <v>MINI MUNDO COMEDORIA</v>
      </c>
      <c r="C630" t="str">
        <f>CONCATENATE( Fiscalizacoes[[#This Row],[Logradouro]], " ", Fiscalizacoes[[#This Row],[Endereco]], ", ", Fiscalizacoes[[#This Row],[Numero]], ", ",Fiscalizacoes[[#This Row],[Bairro]], ", ",Fiscalizacoes[[#This Row],[Cidade]])</f>
        <v>Avenida Doutor Cláudio José Gueiros Leite, 1844, Janga, Paulista</v>
      </c>
      <c r="D630" s="87">
        <f>IF(Fiscalizacoes[[#This Row],[Data]]="","",Fiscalizacoes[[#This Row],[Data]])</f>
        <v>45687</v>
      </c>
      <c r="E630" t="str">
        <f>IF(Fiscalizacoes[[#This Row],[Mes_relatorio]]="","",Fiscalizacoes[[#This Row],[Mes_relatorio]])</f>
        <v>01/2025</v>
      </c>
      <c r="F630" t="str">
        <f>IF(Fiscalizacoes[[#This Row],[Func_ARPE]]="","",Fiscalizacoes[[#This Row],[Func_ARPE]])</f>
        <v>Marta / Paulo</v>
      </c>
      <c r="G630" t="str">
        <f>IF(Fiscalizacoes[[#This Row],[Func_Copergas]]="","",Fiscalizacoes[[#This Row],[Func_Copergas]])</f>
        <v>Rodrigo de Aquino Lira</v>
      </c>
    </row>
    <row r="631" spans="1:7" hidden="1" x14ac:dyDescent="0.2">
      <c r="A631">
        <f>IF(Fiscalizacoes[[#This Row],[ID_FISC]]="","",Fiscalizacoes[[#This Row],[ID_FISC]])</f>
        <v>2025025</v>
      </c>
      <c r="B631" t="str">
        <f>IF(Fiscalizacoes[[#This Row],[Usuário]]="","",Fiscalizacoes[[#This Row],[Usuário]])</f>
        <v>BOTECO DO CARANGUEJO</v>
      </c>
      <c r="C631" t="str">
        <f>CONCATENATE( Fiscalizacoes[[#This Row],[Logradouro]], " ", Fiscalizacoes[[#This Row],[Endereco]], ", ", Fiscalizacoes[[#This Row],[Numero]], ", ",Fiscalizacoes[[#This Row],[Bairro]], ", ",Fiscalizacoes[[#This Row],[Cidade]])</f>
        <v>Avenida Doutor Cláudio José Gueiros Leite, 2002, Janga, Paulista</v>
      </c>
      <c r="D631" s="87">
        <f>IF(Fiscalizacoes[[#This Row],[Data]]="","",Fiscalizacoes[[#This Row],[Data]])</f>
        <v>45687</v>
      </c>
      <c r="E631" t="str">
        <f>IF(Fiscalizacoes[[#This Row],[Mes_relatorio]]="","",Fiscalizacoes[[#This Row],[Mes_relatorio]])</f>
        <v>01/2025</v>
      </c>
      <c r="F631" t="str">
        <f>IF(Fiscalizacoes[[#This Row],[Func_ARPE]]="","",Fiscalizacoes[[#This Row],[Func_ARPE]])</f>
        <v>Marta / Paulo</v>
      </c>
      <c r="G631" t="str">
        <f>IF(Fiscalizacoes[[#This Row],[Func_Copergas]]="","",Fiscalizacoes[[#This Row],[Func_Copergas]])</f>
        <v>Rodrigo de Aquino Lira</v>
      </c>
    </row>
    <row r="632" spans="1:7" hidden="1" x14ac:dyDescent="0.2">
      <c r="A632">
        <f>IF(Fiscalizacoes[[#This Row],[ID_FISC]]="","",Fiscalizacoes[[#This Row],[ID_FISC]])</f>
        <v>2025026</v>
      </c>
      <c r="B632" t="str">
        <f>IF(Fiscalizacoes[[#This Row],[Usuário]]="","",Fiscalizacoes[[#This Row],[Usuário]])</f>
        <v>RESTAUTANTE SÉTIMO PARAÍSO</v>
      </c>
      <c r="C632" t="str">
        <f>CONCATENATE( Fiscalizacoes[[#This Row],[Logradouro]], " ", Fiscalizacoes[[#This Row],[Endereco]], ", ", Fiscalizacoes[[#This Row],[Numero]], ", ",Fiscalizacoes[[#This Row],[Bairro]], ", ",Fiscalizacoes[[#This Row],[Cidade]])</f>
        <v>Avenida João Fonseca de Albuquerque, 244, Janga, Paulista</v>
      </c>
      <c r="D632" s="87">
        <f>IF(Fiscalizacoes[[#This Row],[Data]]="","",Fiscalizacoes[[#This Row],[Data]])</f>
        <v>45687</v>
      </c>
      <c r="E632" t="str">
        <f>IF(Fiscalizacoes[[#This Row],[Mes_relatorio]]="","",Fiscalizacoes[[#This Row],[Mes_relatorio]])</f>
        <v>01/2025</v>
      </c>
      <c r="F632" t="str">
        <f>IF(Fiscalizacoes[[#This Row],[Func_ARPE]]="","",Fiscalizacoes[[#This Row],[Func_ARPE]])</f>
        <v>Marta / Paulo</v>
      </c>
      <c r="G632" t="str">
        <f>IF(Fiscalizacoes[[#This Row],[Func_Copergas]]="","",Fiscalizacoes[[#This Row],[Func_Copergas]])</f>
        <v>Rodrigo de Aquino Lira</v>
      </c>
    </row>
    <row r="633" spans="1:7" hidden="1" x14ac:dyDescent="0.2">
      <c r="A633">
        <f>IF(Fiscalizacoes[[#This Row],[ID_FISC]]="","",Fiscalizacoes[[#This Row],[ID_FISC]])</f>
        <v>2025027</v>
      </c>
      <c r="B633" t="str">
        <f>IF(Fiscalizacoes[[#This Row],[Usuário]]="","",Fiscalizacoes[[#This Row],[Usuário]])</f>
        <v>POSTO ALENCAR E CAVALCANTI COMBUSTÍVEIS LTDA</v>
      </c>
      <c r="C633" t="str">
        <f>CONCATENATE( Fiscalizacoes[[#This Row],[Logradouro]], " ", Fiscalizacoes[[#This Row],[Endereco]], ", ", Fiscalizacoes[[#This Row],[Numero]], ", ",Fiscalizacoes[[#This Row],[Bairro]], ", ",Fiscalizacoes[[#This Row],[Cidade]])</f>
        <v>Avenida Doutor Cláudio José Gueiros Leite, 4501, Janga, Paulista</v>
      </c>
      <c r="D633" s="87">
        <f>IF(Fiscalizacoes[[#This Row],[Data]]="","",Fiscalizacoes[[#This Row],[Data]])</f>
        <v>45687</v>
      </c>
      <c r="E633" t="str">
        <f>IF(Fiscalizacoes[[#This Row],[Mes_relatorio]]="","",Fiscalizacoes[[#This Row],[Mes_relatorio]])</f>
        <v>01/2025</v>
      </c>
      <c r="F633" t="str">
        <f>IF(Fiscalizacoes[[#This Row],[Func_ARPE]]="","",Fiscalizacoes[[#This Row],[Func_ARPE]])</f>
        <v>Marta / Paulo</v>
      </c>
      <c r="G633" t="str">
        <f>IF(Fiscalizacoes[[#This Row],[Func_Copergas]]="","",Fiscalizacoes[[#This Row],[Func_Copergas]])</f>
        <v>Rodrigo de Aquino Lira</v>
      </c>
    </row>
    <row r="634" spans="1:7" hidden="1" x14ac:dyDescent="0.2">
      <c r="A634">
        <f>IF(Fiscalizacoes[[#This Row],[ID_FISC]]="","",Fiscalizacoes[[#This Row],[ID_FISC]])</f>
        <v>2025028</v>
      </c>
      <c r="B634" t="str">
        <f>IF(Fiscalizacoes[[#This Row],[Usuário]]="","",Fiscalizacoes[[#This Row],[Usuário]])</f>
        <v>ETC 422.0 - CABO DE SANTO AGOSTINHO</v>
      </c>
      <c r="C634" t="str">
        <f>CONCATENATE( Fiscalizacoes[[#This Row],[Logradouro]], " ", Fiscalizacoes[[#This Row],[Endereco]], ", ", Fiscalizacoes[[#This Row],[Numero]], ", ",Fiscalizacoes[[#This Row],[Bairro]], ", ",Fiscalizacoes[[#This Row],[Cidade]])</f>
        <v>Avenida Refibras, 800, Distrito Industrial, Cabo de Santo Agostinho</v>
      </c>
      <c r="D634" s="87">
        <f>IF(Fiscalizacoes[[#This Row],[Data]]="","",Fiscalizacoes[[#This Row],[Data]])</f>
        <v>45702</v>
      </c>
      <c r="E634" t="str">
        <f>IF(Fiscalizacoes[[#This Row],[Mes_relatorio]]="","",Fiscalizacoes[[#This Row],[Mes_relatorio]])</f>
        <v>02/2025</v>
      </c>
      <c r="F634" t="str">
        <f>IF(Fiscalizacoes[[#This Row],[Func_ARPE]]="","",Fiscalizacoes[[#This Row],[Func_ARPE]])</f>
        <v>Marta / Adriano</v>
      </c>
      <c r="G634" t="str">
        <f>IF(Fiscalizacoes[[#This Row],[Func_Copergas]]="","",Fiscalizacoes[[#This Row],[Func_Copergas]])</f>
        <v>Gersom França Jr.</v>
      </c>
    </row>
    <row r="635" spans="1:7" hidden="1" x14ac:dyDescent="0.2">
      <c r="A635">
        <f>IF(Fiscalizacoes[[#This Row],[ID_FISC]]="","",Fiscalizacoes[[#This Row],[ID_FISC]])</f>
        <v>2025029</v>
      </c>
      <c r="B635" t="str">
        <f>IF(Fiscalizacoes[[#This Row],[Usuário]]="","",Fiscalizacoes[[#This Row],[Usuário]])</f>
        <v>ERP 422.1</v>
      </c>
      <c r="C635" t="str">
        <f>CONCATENATE( Fiscalizacoes[[#This Row],[Logradouro]], " ", Fiscalizacoes[[#This Row],[Endereco]], ", ", Fiscalizacoes[[#This Row],[Numero]], ", ",Fiscalizacoes[[#This Row],[Bairro]], ", ",Fiscalizacoes[[#This Row],[Cidade]])</f>
        <v>Estrada do Engenho Novo, S/N, , Cabo de Santo Agostinho</v>
      </c>
      <c r="D635" s="87">
        <f>IF(Fiscalizacoes[[#This Row],[Data]]="","",Fiscalizacoes[[#This Row],[Data]])</f>
        <v>45702</v>
      </c>
      <c r="E635" t="str">
        <f>IF(Fiscalizacoes[[#This Row],[Mes_relatorio]]="","",Fiscalizacoes[[#This Row],[Mes_relatorio]])</f>
        <v>02/2025</v>
      </c>
      <c r="F635" t="str">
        <f>IF(Fiscalizacoes[[#This Row],[Func_ARPE]]="","",Fiscalizacoes[[#This Row],[Func_ARPE]])</f>
        <v>Marta / Adriano</v>
      </c>
      <c r="G635" t="str">
        <f>IF(Fiscalizacoes[[#This Row],[Func_Copergas]]="","",Fiscalizacoes[[#This Row],[Func_Copergas]])</f>
        <v>Gersom França Jr.</v>
      </c>
    </row>
    <row r="636" spans="1:7" hidden="1" x14ac:dyDescent="0.2">
      <c r="A636">
        <f>IF(Fiscalizacoes[[#This Row],[ID_FISC]]="","",Fiscalizacoes[[#This Row],[ID_FISC]])</f>
        <v>2025030</v>
      </c>
      <c r="B636" t="str">
        <f>IF(Fiscalizacoes[[#This Row],[Usuário]]="","",Fiscalizacoes[[#This Row],[Usuário]])</f>
        <v>VITARELLA</v>
      </c>
      <c r="C636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84, S/N, Prazeres, Jaboatão dos Guararapes</v>
      </c>
      <c r="D636" s="87">
        <f>IF(Fiscalizacoes[[#This Row],[Data]]="","",Fiscalizacoes[[#This Row],[Data]])</f>
        <v>45702</v>
      </c>
      <c r="E636" t="str">
        <f>IF(Fiscalizacoes[[#This Row],[Mes_relatorio]]="","",Fiscalizacoes[[#This Row],[Mes_relatorio]])</f>
        <v>02/2025</v>
      </c>
      <c r="F636" t="str">
        <f>IF(Fiscalizacoes[[#This Row],[Func_ARPE]]="","",Fiscalizacoes[[#This Row],[Func_ARPE]])</f>
        <v>Marta / Adriano</v>
      </c>
      <c r="G636" t="str">
        <f>IF(Fiscalizacoes[[#This Row],[Func_Copergas]]="","",Fiscalizacoes[[#This Row],[Func_Copergas]])</f>
        <v>Gersom França Jr.</v>
      </c>
    </row>
    <row r="637" spans="1:7" hidden="1" x14ac:dyDescent="0.2">
      <c r="A637">
        <f>IF(Fiscalizacoes[[#This Row],[ID_FISC]]="","",Fiscalizacoes[[#This Row],[ID_FISC]])</f>
        <v>2025031</v>
      </c>
      <c r="B637" t="str">
        <f>IF(Fiscalizacoes[[#This Row],[Usuário]]="","",Fiscalizacoes[[#This Row],[Usuário]])</f>
        <v>EDIFÍCIO AGRA GARDEN</v>
      </c>
      <c r="C637" t="str">
        <f>CONCATENATE( Fiscalizacoes[[#This Row],[Logradouro]], " ", Fiscalizacoes[[#This Row],[Endereco]], ", ", Fiscalizacoes[[#This Row],[Numero]], ", ",Fiscalizacoes[[#This Row],[Bairro]], ", ",Fiscalizacoes[[#This Row],[Cidade]])</f>
        <v>Rua Antônio Novais, 250, Graças, Recife</v>
      </c>
      <c r="D637" s="87">
        <f>IF(Fiscalizacoes[[#This Row],[Data]]="","",Fiscalizacoes[[#This Row],[Data]])</f>
        <v>45709</v>
      </c>
      <c r="E637" t="str">
        <f>IF(Fiscalizacoes[[#This Row],[Mes_relatorio]]="","",Fiscalizacoes[[#This Row],[Mes_relatorio]])</f>
        <v>02/2025</v>
      </c>
      <c r="F637" t="str">
        <f>IF(Fiscalizacoes[[#This Row],[Func_ARPE]]="","",Fiscalizacoes[[#This Row],[Func_ARPE]])</f>
        <v>Marta / Paulo</v>
      </c>
      <c r="G637" t="str">
        <f>IF(Fiscalizacoes[[#This Row],[Func_Copergas]]="","",Fiscalizacoes[[#This Row],[Func_Copergas]])</f>
        <v>Paulo André de Oliveira</v>
      </c>
    </row>
    <row r="638" spans="1:7" hidden="1" x14ac:dyDescent="0.2">
      <c r="A638">
        <f>IF(Fiscalizacoes[[#This Row],[ID_FISC]]="","",Fiscalizacoes[[#This Row],[ID_FISC]])</f>
        <v>2025032</v>
      </c>
      <c r="B638" t="str">
        <f>IF(Fiscalizacoes[[#This Row],[Usuário]]="","",Fiscalizacoes[[#This Row],[Usuário]])</f>
        <v>EDIFÍCIO PANATI</v>
      </c>
      <c r="C638" t="str">
        <f>CONCATENATE( Fiscalizacoes[[#This Row],[Logradouro]], " ", Fiscalizacoes[[#This Row],[Endereco]], ", ", Fiscalizacoes[[#This Row],[Numero]], ", ",Fiscalizacoes[[#This Row],[Bairro]], ", ",Fiscalizacoes[[#This Row],[Cidade]])</f>
        <v>Rua Paulino Gomes, 156, Graças, Recife</v>
      </c>
      <c r="D638" s="87">
        <f>IF(Fiscalizacoes[[#This Row],[Data]]="","",Fiscalizacoes[[#This Row],[Data]])</f>
        <v>45709</v>
      </c>
      <c r="E638" t="str">
        <f>IF(Fiscalizacoes[[#This Row],[Mes_relatorio]]="","",Fiscalizacoes[[#This Row],[Mes_relatorio]])</f>
        <v>02/2025</v>
      </c>
      <c r="F638" t="str">
        <f>IF(Fiscalizacoes[[#This Row],[Func_ARPE]]="","",Fiscalizacoes[[#This Row],[Func_ARPE]])</f>
        <v>Marta / Paulo</v>
      </c>
      <c r="G638" t="str">
        <f>IF(Fiscalizacoes[[#This Row],[Func_Copergas]]="","",Fiscalizacoes[[#This Row],[Func_Copergas]])</f>
        <v>Paulo André de Oliveira</v>
      </c>
    </row>
    <row r="639" spans="1:7" hidden="1" x14ac:dyDescent="0.2">
      <c r="A639">
        <f>IF(Fiscalizacoes[[#This Row],[ID_FISC]]="","",Fiscalizacoes[[#This Row],[ID_FISC]])</f>
        <v>2025033</v>
      </c>
      <c r="B639" t="str">
        <f>IF(Fiscalizacoes[[#This Row],[Usuário]]="","",Fiscalizacoes[[#This Row],[Usuário]])</f>
        <v>EDIFÍCIO VIALLAGE GURGEL</v>
      </c>
      <c r="C639" t="str">
        <f>CONCATENATE( Fiscalizacoes[[#This Row],[Logradouro]], " ", Fiscalizacoes[[#This Row],[Endereco]], ", ", Fiscalizacoes[[#This Row],[Numero]], ", ",Fiscalizacoes[[#This Row],[Bairro]], ", ",Fiscalizacoes[[#This Row],[Cidade]])</f>
        <v>Rua Paulino Gomes, 136, Graças, Recife</v>
      </c>
      <c r="D639" s="87">
        <f>IF(Fiscalizacoes[[#This Row],[Data]]="","",Fiscalizacoes[[#This Row],[Data]])</f>
        <v>45709</v>
      </c>
      <c r="E639" t="str">
        <f>IF(Fiscalizacoes[[#This Row],[Mes_relatorio]]="","",Fiscalizacoes[[#This Row],[Mes_relatorio]])</f>
        <v>02/2025</v>
      </c>
      <c r="F639" t="str">
        <f>IF(Fiscalizacoes[[#This Row],[Func_ARPE]]="","",Fiscalizacoes[[#This Row],[Func_ARPE]])</f>
        <v>Marta / Paulo</v>
      </c>
      <c r="G639" t="str">
        <f>IF(Fiscalizacoes[[#This Row],[Func_Copergas]]="","",Fiscalizacoes[[#This Row],[Func_Copergas]])</f>
        <v>Paulo André de Oliveira</v>
      </c>
    </row>
    <row r="640" spans="1:7" hidden="1" x14ac:dyDescent="0.2">
      <c r="A640">
        <f>IF(Fiscalizacoes[[#This Row],[ID_FISC]]="","",Fiscalizacoes[[#This Row],[ID_FISC]])</f>
        <v>2025034</v>
      </c>
      <c r="B640" t="str">
        <f>IF(Fiscalizacoes[[#This Row],[Usuário]]="","",Fiscalizacoes[[#This Row],[Usuário]])</f>
        <v>COLÉGIO DAMAS - FREIRAS MORADIA</v>
      </c>
      <c r="C640" t="str">
        <f>CONCATENATE( Fiscalizacoes[[#This Row],[Logradouro]], " ", Fiscalizacoes[[#This Row],[Endereco]], ", ", Fiscalizacoes[[#This Row],[Numero]], ", ",Fiscalizacoes[[#This Row],[Bairro]], ", ",Fiscalizacoes[[#This Row],[Cidade]])</f>
        <v>Rua Paulino Gomes, 106, Graças, Recife</v>
      </c>
      <c r="D640" s="87">
        <f>IF(Fiscalizacoes[[#This Row],[Data]]="","",Fiscalizacoes[[#This Row],[Data]])</f>
        <v>45709</v>
      </c>
      <c r="E640" t="str">
        <f>IF(Fiscalizacoes[[#This Row],[Mes_relatorio]]="","",Fiscalizacoes[[#This Row],[Mes_relatorio]])</f>
        <v>02/2025</v>
      </c>
      <c r="F640" t="str">
        <f>IF(Fiscalizacoes[[#This Row],[Func_ARPE]]="","",Fiscalizacoes[[#This Row],[Func_ARPE]])</f>
        <v>Marta / Paulo</v>
      </c>
      <c r="G640" t="str">
        <f>IF(Fiscalizacoes[[#This Row],[Func_Copergas]]="","",Fiscalizacoes[[#This Row],[Func_Copergas]])</f>
        <v>Paulo André de Oliveira</v>
      </c>
    </row>
    <row r="641" spans="1:7" hidden="1" x14ac:dyDescent="0.2">
      <c r="A641">
        <f>IF(Fiscalizacoes[[#This Row],[ID_FISC]]="","",Fiscalizacoes[[#This Row],[ID_FISC]])</f>
        <v>2025035</v>
      </c>
      <c r="B641" t="str">
        <f>IF(Fiscalizacoes[[#This Row],[Usuário]]="","",Fiscalizacoes[[#This Row],[Usuário]])</f>
        <v>CONDOMÍNIO SAINT MARCEL</v>
      </c>
      <c r="C641" t="str">
        <f>CONCATENATE( Fiscalizacoes[[#This Row],[Logradouro]], " ", Fiscalizacoes[[#This Row],[Endereco]], ", ", Fiscalizacoes[[#This Row],[Numero]], ", ",Fiscalizacoes[[#This Row],[Bairro]], ", ",Fiscalizacoes[[#This Row],[Cidade]])</f>
        <v>Rua Paulino Gomes, 90, Graças, Recife</v>
      </c>
      <c r="D641" s="87">
        <f>IF(Fiscalizacoes[[#This Row],[Data]]="","",Fiscalizacoes[[#This Row],[Data]])</f>
        <v>45709</v>
      </c>
      <c r="E641" t="str">
        <f>IF(Fiscalizacoes[[#This Row],[Mes_relatorio]]="","",Fiscalizacoes[[#This Row],[Mes_relatorio]])</f>
        <v>02/2025</v>
      </c>
      <c r="F641" t="str">
        <f>IF(Fiscalizacoes[[#This Row],[Func_ARPE]]="","",Fiscalizacoes[[#This Row],[Func_ARPE]])</f>
        <v>Marta / Paulo</v>
      </c>
      <c r="G641" t="str">
        <f>IF(Fiscalizacoes[[#This Row],[Func_Copergas]]="","",Fiscalizacoes[[#This Row],[Func_Copergas]])</f>
        <v>Paulo André de Oliveira</v>
      </c>
    </row>
    <row r="642" spans="1:7" hidden="1" x14ac:dyDescent="0.2">
      <c r="A642">
        <f>IF(Fiscalizacoes[[#This Row],[ID_FISC]]="","",Fiscalizacoes[[#This Row],[ID_FISC]])</f>
        <v>2025036</v>
      </c>
      <c r="B642" t="str">
        <f>IF(Fiscalizacoes[[#This Row],[Usuário]]="","",Fiscalizacoes[[#This Row],[Usuário]])</f>
        <v>EDIFÍCIO LEONARDO PRIORI</v>
      </c>
      <c r="C642" t="str">
        <f>CONCATENATE( Fiscalizacoes[[#This Row],[Logradouro]], " ", Fiscalizacoes[[#This Row],[Endereco]], ", ", Fiscalizacoes[[#This Row],[Numero]], ", ",Fiscalizacoes[[#This Row],[Bairro]], ", ",Fiscalizacoes[[#This Row],[Cidade]])</f>
        <v>Rua Paulino Gomes, 50, Graças, Recife</v>
      </c>
      <c r="D642" s="87">
        <f>IF(Fiscalizacoes[[#This Row],[Data]]="","",Fiscalizacoes[[#This Row],[Data]])</f>
        <v>45709</v>
      </c>
      <c r="E642" t="str">
        <f>IF(Fiscalizacoes[[#This Row],[Mes_relatorio]]="","",Fiscalizacoes[[#This Row],[Mes_relatorio]])</f>
        <v>02/2025</v>
      </c>
      <c r="F642" t="str">
        <f>IF(Fiscalizacoes[[#This Row],[Func_ARPE]]="","",Fiscalizacoes[[#This Row],[Func_ARPE]])</f>
        <v>Marta / Paulo</v>
      </c>
      <c r="G642" t="str">
        <f>IF(Fiscalizacoes[[#This Row],[Func_Copergas]]="","",Fiscalizacoes[[#This Row],[Func_Copergas]])</f>
        <v>Paulo André de Oliveira</v>
      </c>
    </row>
    <row r="643" spans="1:7" hidden="1" x14ac:dyDescent="0.2">
      <c r="A643">
        <f>IF(Fiscalizacoes[[#This Row],[ID_FISC]]="","",Fiscalizacoes[[#This Row],[ID_FISC]])</f>
        <v>2025037</v>
      </c>
      <c r="B643" t="str">
        <f>IF(Fiscalizacoes[[#This Row],[Usuário]]="","",Fiscalizacoes[[#This Row],[Usuário]])</f>
        <v>CHINA INBOX</v>
      </c>
      <c r="C643" t="str">
        <f>CONCATENATE( Fiscalizacoes[[#This Row],[Logradouro]], " ", Fiscalizacoes[[#This Row],[Endereco]], ", ", Fiscalizacoes[[#This Row],[Numero]], ", ",Fiscalizacoes[[#This Row],[Bairro]], ", ",Fiscalizacoes[[#This Row],[Cidade]])</f>
        <v>Rua do Futuro, 425, Graças, Recife</v>
      </c>
      <c r="D643" s="87">
        <f>IF(Fiscalizacoes[[#This Row],[Data]]="","",Fiscalizacoes[[#This Row],[Data]])</f>
        <v>45709</v>
      </c>
      <c r="E643" t="str">
        <f>IF(Fiscalizacoes[[#This Row],[Mes_relatorio]]="","",Fiscalizacoes[[#This Row],[Mes_relatorio]])</f>
        <v>02/2025</v>
      </c>
      <c r="F643" t="str">
        <f>IF(Fiscalizacoes[[#This Row],[Func_ARPE]]="","",Fiscalizacoes[[#This Row],[Func_ARPE]])</f>
        <v>Marta / Paulo</v>
      </c>
      <c r="G643" t="str">
        <f>IF(Fiscalizacoes[[#This Row],[Func_Copergas]]="","",Fiscalizacoes[[#This Row],[Func_Copergas]])</f>
        <v>Paulo André de Oliveira</v>
      </c>
    </row>
    <row r="644" spans="1:7" hidden="1" x14ac:dyDescent="0.2">
      <c r="A644">
        <f>IF(Fiscalizacoes[[#This Row],[ID_FISC]]="","",Fiscalizacoes[[#This Row],[ID_FISC]])</f>
        <v>2025038</v>
      </c>
      <c r="B644" t="str">
        <f>IF(Fiscalizacoes[[#This Row],[Usuário]]="","",Fiscalizacoes[[#This Row],[Usuário]])</f>
        <v>EDIFÍCIO SAINT REMI</v>
      </c>
      <c r="C644" t="str">
        <f>CONCATENATE( Fiscalizacoes[[#This Row],[Logradouro]], " ", Fiscalizacoes[[#This Row],[Endereco]], ", ", Fiscalizacoes[[#This Row],[Numero]], ", ",Fiscalizacoes[[#This Row],[Bairro]], ", ",Fiscalizacoes[[#This Row],[Cidade]])</f>
        <v>Rua do Futuro, 391, Graças, Recife</v>
      </c>
      <c r="D644" s="87">
        <f>IF(Fiscalizacoes[[#This Row],[Data]]="","",Fiscalizacoes[[#This Row],[Data]])</f>
        <v>45709</v>
      </c>
      <c r="E644" t="str">
        <f>IF(Fiscalizacoes[[#This Row],[Mes_relatorio]]="","",Fiscalizacoes[[#This Row],[Mes_relatorio]])</f>
        <v>02/2025</v>
      </c>
      <c r="F644" t="str">
        <f>IF(Fiscalizacoes[[#This Row],[Func_ARPE]]="","",Fiscalizacoes[[#This Row],[Func_ARPE]])</f>
        <v>Marta / Paulo</v>
      </c>
      <c r="G644" t="str">
        <f>IF(Fiscalizacoes[[#This Row],[Func_Copergas]]="","",Fiscalizacoes[[#This Row],[Func_Copergas]])</f>
        <v>Paulo André de Oliveira</v>
      </c>
    </row>
    <row r="645" spans="1:7" hidden="1" x14ac:dyDescent="0.2">
      <c r="A645">
        <f>IF(Fiscalizacoes[[#This Row],[ID_FISC]]="","",Fiscalizacoes[[#This Row],[ID_FISC]])</f>
        <v>2025039</v>
      </c>
      <c r="B645" t="str">
        <f>IF(Fiscalizacoes[[#This Row],[Usuário]]="","",Fiscalizacoes[[#This Row],[Usuário]])</f>
        <v>PADARIA GLOBO</v>
      </c>
      <c r="C645" t="str">
        <f>CONCATENATE( Fiscalizacoes[[#This Row],[Logradouro]], " ", Fiscalizacoes[[#This Row],[Endereco]], ", ", Fiscalizacoes[[#This Row],[Numero]], ", ",Fiscalizacoes[[#This Row],[Bairro]], ", ",Fiscalizacoes[[#This Row],[Cidade]])</f>
        <v>Rua do Futuro, 386, Graças, Recife</v>
      </c>
      <c r="D645" s="87">
        <f>IF(Fiscalizacoes[[#This Row],[Data]]="","",Fiscalizacoes[[#This Row],[Data]])</f>
        <v>45709</v>
      </c>
      <c r="E645" t="str">
        <f>IF(Fiscalizacoes[[#This Row],[Mes_relatorio]]="","",Fiscalizacoes[[#This Row],[Mes_relatorio]])</f>
        <v>02/2025</v>
      </c>
      <c r="F645" t="str">
        <f>IF(Fiscalizacoes[[#This Row],[Func_ARPE]]="","",Fiscalizacoes[[#This Row],[Func_ARPE]])</f>
        <v>Marta / Paulo</v>
      </c>
      <c r="G645" t="str">
        <f>IF(Fiscalizacoes[[#This Row],[Func_Copergas]]="","",Fiscalizacoes[[#This Row],[Func_Copergas]])</f>
        <v>Paulo André de Oliveira</v>
      </c>
    </row>
    <row r="646" spans="1:7" hidden="1" x14ac:dyDescent="0.2">
      <c r="A646">
        <f>IF(Fiscalizacoes[[#This Row],[ID_FISC]]="","",Fiscalizacoes[[#This Row],[ID_FISC]])</f>
        <v>2025040</v>
      </c>
      <c r="B646" t="str">
        <f>IF(Fiscalizacoes[[#This Row],[Usuário]]="","",Fiscalizacoes[[#This Row],[Usuário]])</f>
        <v>EDIFÍCIO BOMZO</v>
      </c>
      <c r="C646" t="str">
        <f>CONCATENATE( Fiscalizacoes[[#This Row],[Logradouro]], " ", Fiscalizacoes[[#This Row],[Endereco]], ", ", Fiscalizacoes[[#This Row],[Numero]], ", ",Fiscalizacoes[[#This Row],[Bairro]], ", ",Fiscalizacoes[[#This Row],[Cidade]])</f>
        <v>Rua do Futuro, 305, Graças, Recife</v>
      </c>
      <c r="D646" s="87">
        <f>IF(Fiscalizacoes[[#This Row],[Data]]="","",Fiscalizacoes[[#This Row],[Data]])</f>
        <v>45709</v>
      </c>
      <c r="E646" t="str">
        <f>IF(Fiscalizacoes[[#This Row],[Mes_relatorio]]="","",Fiscalizacoes[[#This Row],[Mes_relatorio]])</f>
        <v>02/2025</v>
      </c>
      <c r="F646" t="str">
        <f>IF(Fiscalizacoes[[#This Row],[Func_ARPE]]="","",Fiscalizacoes[[#This Row],[Func_ARPE]])</f>
        <v>Marta / Paulo</v>
      </c>
      <c r="G646" t="str">
        <f>IF(Fiscalizacoes[[#This Row],[Func_Copergas]]="","",Fiscalizacoes[[#This Row],[Func_Copergas]])</f>
        <v>Paulo André de Oliveira</v>
      </c>
    </row>
    <row r="647" spans="1:7" hidden="1" x14ac:dyDescent="0.2">
      <c r="A647">
        <f>IF(Fiscalizacoes[[#This Row],[ID_FISC]]="","",Fiscalizacoes[[#This Row],[ID_FISC]])</f>
        <v>2025041</v>
      </c>
      <c r="B647" t="str">
        <f>IF(Fiscalizacoes[[#This Row],[Usuário]]="","",Fiscalizacoes[[#This Row],[Usuário]])</f>
        <v>CONDOMÍNIO EDIFÍCIO ILHA DE LA MAIORCA</v>
      </c>
      <c r="C647" t="str">
        <f>CONCATENATE( Fiscalizacoes[[#This Row],[Logradouro]], " ", Fiscalizacoes[[#This Row],[Endereco]], ", ", Fiscalizacoes[[#This Row],[Numero]], ", ",Fiscalizacoes[[#This Row],[Bairro]], ", ",Fiscalizacoes[[#This Row],[Cidade]])</f>
        <v>Rua do Futuro, 265, Graças, Recife</v>
      </c>
      <c r="D647" s="87">
        <f>IF(Fiscalizacoes[[#This Row],[Data]]="","",Fiscalizacoes[[#This Row],[Data]])</f>
        <v>45709</v>
      </c>
      <c r="E647" t="str">
        <f>IF(Fiscalizacoes[[#This Row],[Mes_relatorio]]="","",Fiscalizacoes[[#This Row],[Mes_relatorio]])</f>
        <v>02/2025</v>
      </c>
      <c r="F647" t="str">
        <f>IF(Fiscalizacoes[[#This Row],[Func_ARPE]]="","",Fiscalizacoes[[#This Row],[Func_ARPE]])</f>
        <v>Marta / Paulo</v>
      </c>
      <c r="G647" t="str">
        <f>IF(Fiscalizacoes[[#This Row],[Func_Copergas]]="","",Fiscalizacoes[[#This Row],[Func_Copergas]])</f>
        <v>Paulo André de Oliveira</v>
      </c>
    </row>
    <row r="648" spans="1:7" hidden="1" x14ac:dyDescent="0.2">
      <c r="A648">
        <f>IF(Fiscalizacoes[[#This Row],[ID_FISC]]="","",Fiscalizacoes[[#This Row],[ID_FISC]])</f>
        <v>2025042</v>
      </c>
      <c r="B648" t="str">
        <f>IF(Fiscalizacoes[[#This Row],[Usuário]]="","",Fiscalizacoes[[#This Row],[Usuário]])</f>
        <v>RESIDENCIAL CAMPO DE AVIAÇÃO - CONDOMINIO SANTOS DUMONT - CR</v>
      </c>
      <c r="C64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48" s="87">
        <f>IF(Fiscalizacoes[[#This Row],[Data]]="","",Fiscalizacoes[[#This Row],[Data]])</f>
        <v>45730</v>
      </c>
      <c r="E648" t="str">
        <f>IF(Fiscalizacoes[[#This Row],[Mes_relatorio]]="","",Fiscalizacoes[[#This Row],[Mes_relatorio]])</f>
        <v>03/2025</v>
      </c>
      <c r="F648" t="str">
        <f>IF(Fiscalizacoes[[#This Row],[Func_ARPE]]="","",Fiscalizacoes[[#This Row],[Func_ARPE]])</f>
        <v>Argemiro / Adriano</v>
      </c>
      <c r="G648" t="str">
        <f>IF(Fiscalizacoes[[#This Row],[Func_Copergas]]="","",Fiscalizacoes[[#This Row],[Func_Copergas]])</f>
        <v>Paulo André de Oliveira</v>
      </c>
    </row>
    <row r="649" spans="1:7" hidden="1" x14ac:dyDescent="0.2">
      <c r="A649">
        <f>IF(Fiscalizacoes[[#This Row],[ID_FISC]]="","",Fiscalizacoes[[#This Row],[ID_FISC]])</f>
        <v>2025043</v>
      </c>
      <c r="B649" t="str">
        <f>IF(Fiscalizacoes[[#This Row],[Usuário]]="","",Fiscalizacoes[[#This Row],[Usuário]])</f>
        <v>RESIDENCIAL CAMPO DE AVIAÇÃO - CONDOMINIO SANTOS DUMONT - BLOCO A - TORRE 01</v>
      </c>
      <c r="C64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49" s="87">
        <f>IF(Fiscalizacoes[[#This Row],[Data]]="","",Fiscalizacoes[[#This Row],[Data]])</f>
        <v>45730</v>
      </c>
      <c r="E649" t="str">
        <f>IF(Fiscalizacoes[[#This Row],[Mes_relatorio]]="","",Fiscalizacoes[[#This Row],[Mes_relatorio]])</f>
        <v>03/2025</v>
      </c>
      <c r="F649" t="str">
        <f>IF(Fiscalizacoes[[#This Row],[Func_ARPE]]="","",Fiscalizacoes[[#This Row],[Func_ARPE]])</f>
        <v>Argemiro / Adriano</v>
      </c>
      <c r="G649" t="str">
        <f>IF(Fiscalizacoes[[#This Row],[Func_Copergas]]="","",Fiscalizacoes[[#This Row],[Func_Copergas]])</f>
        <v>Paulo André de Oliveira</v>
      </c>
    </row>
    <row r="650" spans="1:7" hidden="1" x14ac:dyDescent="0.2">
      <c r="A650">
        <f>IF(Fiscalizacoes[[#This Row],[ID_FISC]]="","",Fiscalizacoes[[#This Row],[ID_FISC]])</f>
        <v>2025044</v>
      </c>
      <c r="B650" t="str">
        <f>IF(Fiscalizacoes[[#This Row],[Usuário]]="","",Fiscalizacoes[[#This Row],[Usuário]])</f>
        <v>RESIDENCIAL CAMPO DE AVIAÇÃO - CONDOMINIO SANTOS DUMONT - BLOCO A - TORRE 02</v>
      </c>
      <c r="C65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0" s="87">
        <f>IF(Fiscalizacoes[[#This Row],[Data]]="","",Fiscalizacoes[[#This Row],[Data]])</f>
        <v>45730</v>
      </c>
      <c r="E650" t="str">
        <f>IF(Fiscalizacoes[[#This Row],[Mes_relatorio]]="","",Fiscalizacoes[[#This Row],[Mes_relatorio]])</f>
        <v>03/2025</v>
      </c>
      <c r="F650" t="str">
        <f>IF(Fiscalizacoes[[#This Row],[Func_ARPE]]="","",Fiscalizacoes[[#This Row],[Func_ARPE]])</f>
        <v>Argemiro / Adriano</v>
      </c>
      <c r="G650" t="str">
        <f>IF(Fiscalizacoes[[#This Row],[Func_Copergas]]="","",Fiscalizacoes[[#This Row],[Func_Copergas]])</f>
        <v>Paulo André de Oliveira</v>
      </c>
    </row>
    <row r="651" spans="1:7" hidden="1" x14ac:dyDescent="0.2">
      <c r="A651">
        <f>IF(Fiscalizacoes[[#This Row],[ID_FISC]]="","",Fiscalizacoes[[#This Row],[ID_FISC]])</f>
        <v>2025045</v>
      </c>
      <c r="B651" t="str">
        <f>IF(Fiscalizacoes[[#This Row],[Usuário]]="","",Fiscalizacoes[[#This Row],[Usuário]])</f>
        <v>RESIDENCIAL CAMPO DE AVIAÇÃO - CONDOMINIO SANTOS DUMONT - BLOCO B - TORRE 03</v>
      </c>
      <c r="C65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1" s="87">
        <f>IF(Fiscalizacoes[[#This Row],[Data]]="","",Fiscalizacoes[[#This Row],[Data]])</f>
        <v>45730</v>
      </c>
      <c r="E651" t="str">
        <f>IF(Fiscalizacoes[[#This Row],[Mes_relatorio]]="","",Fiscalizacoes[[#This Row],[Mes_relatorio]])</f>
        <v>03/2025</v>
      </c>
      <c r="F651" t="str">
        <f>IF(Fiscalizacoes[[#This Row],[Func_ARPE]]="","",Fiscalizacoes[[#This Row],[Func_ARPE]])</f>
        <v>Argemiro / Adriano</v>
      </c>
      <c r="G651" t="str">
        <f>IF(Fiscalizacoes[[#This Row],[Func_Copergas]]="","",Fiscalizacoes[[#This Row],[Func_Copergas]])</f>
        <v>Paulo André de Oliveira</v>
      </c>
    </row>
    <row r="652" spans="1:7" hidden="1" x14ac:dyDescent="0.2">
      <c r="A652">
        <f>IF(Fiscalizacoes[[#This Row],[ID_FISC]]="","",Fiscalizacoes[[#This Row],[ID_FISC]])</f>
        <v>2025046</v>
      </c>
      <c r="B652" t="str">
        <f>IF(Fiscalizacoes[[#This Row],[Usuário]]="","",Fiscalizacoes[[#This Row],[Usuário]])</f>
        <v>RESIDENCIAL CAMPO DE AVIAÇÃO - CONDOMINIO SANTOS DUMONT - SALÃO DE FESTAS</v>
      </c>
      <c r="C65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2" s="87">
        <f>IF(Fiscalizacoes[[#This Row],[Data]]="","",Fiscalizacoes[[#This Row],[Data]])</f>
        <v>45730</v>
      </c>
      <c r="E652" t="str">
        <f>IF(Fiscalizacoes[[#This Row],[Mes_relatorio]]="","",Fiscalizacoes[[#This Row],[Mes_relatorio]])</f>
        <v>03/2025</v>
      </c>
      <c r="F652" t="str">
        <f>IF(Fiscalizacoes[[#This Row],[Func_ARPE]]="","",Fiscalizacoes[[#This Row],[Func_ARPE]])</f>
        <v>Argemiro / Adriano</v>
      </c>
      <c r="G652" t="str">
        <f>IF(Fiscalizacoes[[#This Row],[Func_Copergas]]="","",Fiscalizacoes[[#This Row],[Func_Copergas]])</f>
        <v>Paulo André de Oliveira</v>
      </c>
    </row>
    <row r="653" spans="1:7" hidden="1" x14ac:dyDescent="0.2">
      <c r="A653">
        <f>IF(Fiscalizacoes[[#This Row],[ID_FISC]]="","",Fiscalizacoes[[#This Row],[ID_FISC]])</f>
        <v>2025047</v>
      </c>
      <c r="B653" t="str">
        <f>IF(Fiscalizacoes[[#This Row],[Usuário]]="","",Fiscalizacoes[[#This Row],[Usuário]])</f>
        <v>RESIDENCIAL CAMPO DE AVIAÇÃO - CONDOMINIO SANTOS DUMONT - BLOCO B - TORRE 04</v>
      </c>
      <c r="C65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3" s="87">
        <f>IF(Fiscalizacoes[[#This Row],[Data]]="","",Fiscalizacoes[[#This Row],[Data]])</f>
        <v>45730</v>
      </c>
      <c r="E653" t="str">
        <f>IF(Fiscalizacoes[[#This Row],[Mes_relatorio]]="","",Fiscalizacoes[[#This Row],[Mes_relatorio]])</f>
        <v>03/2025</v>
      </c>
      <c r="F653" t="str">
        <f>IF(Fiscalizacoes[[#This Row],[Func_ARPE]]="","",Fiscalizacoes[[#This Row],[Func_ARPE]])</f>
        <v>Argemiro / Adriano</v>
      </c>
      <c r="G653" t="str">
        <f>IF(Fiscalizacoes[[#This Row],[Func_Copergas]]="","",Fiscalizacoes[[#This Row],[Func_Copergas]])</f>
        <v>Paulo André de Oliveira</v>
      </c>
    </row>
    <row r="654" spans="1:7" hidden="1" x14ac:dyDescent="0.2">
      <c r="A654">
        <f>IF(Fiscalizacoes[[#This Row],[ID_FISC]]="","",Fiscalizacoes[[#This Row],[ID_FISC]])</f>
        <v>2025048</v>
      </c>
      <c r="B654" t="str">
        <f>IF(Fiscalizacoes[[#This Row],[Usuário]]="","",Fiscalizacoes[[#This Row],[Usuário]])</f>
        <v>RESIDENCIAL CAMPO DE AVIAÇÃO - CONDOMINIO SANTOS DUMONT - BLOCO C - TORRE 05</v>
      </c>
      <c r="C65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4" s="87">
        <f>IF(Fiscalizacoes[[#This Row],[Data]]="","",Fiscalizacoes[[#This Row],[Data]])</f>
        <v>45730</v>
      </c>
      <c r="E654" t="str">
        <f>IF(Fiscalizacoes[[#This Row],[Mes_relatorio]]="","",Fiscalizacoes[[#This Row],[Mes_relatorio]])</f>
        <v>03/2025</v>
      </c>
      <c r="F654" t="str">
        <f>IF(Fiscalizacoes[[#This Row],[Func_ARPE]]="","",Fiscalizacoes[[#This Row],[Func_ARPE]])</f>
        <v>Argemiro / Adriano</v>
      </c>
      <c r="G654" t="str">
        <f>IF(Fiscalizacoes[[#This Row],[Func_Copergas]]="","",Fiscalizacoes[[#This Row],[Func_Copergas]])</f>
        <v>Paulo André de Oliveira</v>
      </c>
    </row>
    <row r="655" spans="1:7" hidden="1" x14ac:dyDescent="0.2">
      <c r="A655">
        <f>IF(Fiscalizacoes[[#This Row],[ID_FISC]]="","",Fiscalizacoes[[#This Row],[ID_FISC]])</f>
        <v>2025049</v>
      </c>
      <c r="B655" t="str">
        <f>IF(Fiscalizacoes[[#This Row],[Usuário]]="","",Fiscalizacoes[[#This Row],[Usuário]])</f>
        <v>RESIDENCIAL CAMPO DE AVIAÇÃO - CONDOMINIO SANTOS DUMONT - BLOCO C - TORRE 06</v>
      </c>
      <c r="C65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5" s="87">
        <f>IF(Fiscalizacoes[[#This Row],[Data]]="","",Fiscalizacoes[[#This Row],[Data]])</f>
        <v>45730</v>
      </c>
      <c r="E655" t="str">
        <f>IF(Fiscalizacoes[[#This Row],[Mes_relatorio]]="","",Fiscalizacoes[[#This Row],[Mes_relatorio]])</f>
        <v>03/2025</v>
      </c>
      <c r="F655" t="str">
        <f>IF(Fiscalizacoes[[#This Row],[Func_ARPE]]="","",Fiscalizacoes[[#This Row],[Func_ARPE]])</f>
        <v>Argemiro / Adriano</v>
      </c>
      <c r="G655" t="str">
        <f>IF(Fiscalizacoes[[#This Row],[Func_Copergas]]="","",Fiscalizacoes[[#This Row],[Func_Copergas]])</f>
        <v>Paulo André de Oliveira</v>
      </c>
    </row>
    <row r="656" spans="1:7" hidden="1" x14ac:dyDescent="0.2">
      <c r="A656">
        <f>IF(Fiscalizacoes[[#This Row],[ID_FISC]]="","",Fiscalizacoes[[#This Row],[ID_FISC]])</f>
        <v>2025050</v>
      </c>
      <c r="B656" t="str">
        <f>IF(Fiscalizacoes[[#This Row],[Usuário]]="","",Fiscalizacoes[[#This Row],[Usuário]])</f>
        <v>RESIDENCIAL CAMPO DE AVIAÇÃO - CONDOMINIO SANTOS DUMONT - BLOCO D - TORRE 07</v>
      </c>
      <c r="C65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6" s="87">
        <f>IF(Fiscalizacoes[[#This Row],[Data]]="","",Fiscalizacoes[[#This Row],[Data]])</f>
        <v>45730</v>
      </c>
      <c r="E656" t="str">
        <f>IF(Fiscalizacoes[[#This Row],[Mes_relatorio]]="","",Fiscalizacoes[[#This Row],[Mes_relatorio]])</f>
        <v>03/2025</v>
      </c>
      <c r="F656" t="str">
        <f>IF(Fiscalizacoes[[#This Row],[Func_ARPE]]="","",Fiscalizacoes[[#This Row],[Func_ARPE]])</f>
        <v>Argemiro / Adriano</v>
      </c>
      <c r="G656" t="str">
        <f>IF(Fiscalizacoes[[#This Row],[Func_Copergas]]="","",Fiscalizacoes[[#This Row],[Func_Copergas]])</f>
        <v>Paulo André de Oliveira</v>
      </c>
    </row>
    <row r="657" spans="1:7" hidden="1" x14ac:dyDescent="0.2">
      <c r="A657">
        <f>IF(Fiscalizacoes[[#This Row],[ID_FISC]]="","",Fiscalizacoes[[#This Row],[ID_FISC]])</f>
        <v>2025051</v>
      </c>
      <c r="B657" t="str">
        <f>IF(Fiscalizacoes[[#This Row],[Usuário]]="","",Fiscalizacoes[[#This Row],[Usuário]])</f>
        <v>RESIDENCIAL CAMPO DE AVIAÇÃO - CONDOMINIO SANTOS DUMONT - BLOCO E - TORRE 08</v>
      </c>
      <c r="C65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7" s="87">
        <f>IF(Fiscalizacoes[[#This Row],[Data]]="","",Fiscalizacoes[[#This Row],[Data]])</f>
        <v>45730</v>
      </c>
      <c r="E657" t="str">
        <f>IF(Fiscalizacoes[[#This Row],[Mes_relatorio]]="","",Fiscalizacoes[[#This Row],[Mes_relatorio]])</f>
        <v>03/2025</v>
      </c>
      <c r="F657" t="str">
        <f>IF(Fiscalizacoes[[#This Row],[Func_ARPE]]="","",Fiscalizacoes[[#This Row],[Func_ARPE]])</f>
        <v>Argemiro / Adriano</v>
      </c>
      <c r="G657" t="str">
        <f>IF(Fiscalizacoes[[#This Row],[Func_Copergas]]="","",Fiscalizacoes[[#This Row],[Func_Copergas]])</f>
        <v>Paulo André de Oliveira</v>
      </c>
    </row>
    <row r="658" spans="1:7" hidden="1" x14ac:dyDescent="0.2">
      <c r="A658">
        <f>IF(Fiscalizacoes[[#This Row],[ID_FISC]]="","",Fiscalizacoes[[#This Row],[ID_FISC]])</f>
        <v>2025052</v>
      </c>
      <c r="B658" t="str">
        <f>IF(Fiscalizacoes[[#This Row],[Usuário]]="","",Fiscalizacoes[[#This Row],[Usuário]])</f>
        <v>RESIDENCIAL CAMPO DE AVIAÇÃO - CONDOMINIO SANTOS DUMONT - BLOCO E - TORRE 09</v>
      </c>
      <c r="C65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8" s="87">
        <f>IF(Fiscalizacoes[[#This Row],[Data]]="","",Fiscalizacoes[[#This Row],[Data]])</f>
        <v>45730</v>
      </c>
      <c r="E658" t="str">
        <f>IF(Fiscalizacoes[[#This Row],[Mes_relatorio]]="","",Fiscalizacoes[[#This Row],[Mes_relatorio]])</f>
        <v>03/2025</v>
      </c>
      <c r="F658" t="str">
        <f>IF(Fiscalizacoes[[#This Row],[Func_ARPE]]="","",Fiscalizacoes[[#This Row],[Func_ARPE]])</f>
        <v>Argemiro / Adriano</v>
      </c>
      <c r="G658" t="str">
        <f>IF(Fiscalizacoes[[#This Row],[Func_Copergas]]="","",Fiscalizacoes[[#This Row],[Func_Copergas]])</f>
        <v>Paulo André de Oliveira</v>
      </c>
    </row>
    <row r="659" spans="1:7" hidden="1" x14ac:dyDescent="0.2">
      <c r="A659">
        <f>IF(Fiscalizacoes[[#This Row],[ID_FISC]]="","",Fiscalizacoes[[#This Row],[ID_FISC]])</f>
        <v>2025053</v>
      </c>
      <c r="B659" t="str">
        <f>IF(Fiscalizacoes[[#This Row],[Usuário]]="","",Fiscalizacoes[[#This Row],[Usuário]])</f>
        <v>RESIDENCIAL CAMPO DE AVIAÇÃO - CONDOMINIO SANTOS DUMONT - BLOCO F - TORRE 10</v>
      </c>
      <c r="C65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59" s="87">
        <f>IF(Fiscalizacoes[[#This Row],[Data]]="","",Fiscalizacoes[[#This Row],[Data]])</f>
        <v>45730</v>
      </c>
      <c r="E659" t="str">
        <f>IF(Fiscalizacoes[[#This Row],[Mes_relatorio]]="","",Fiscalizacoes[[#This Row],[Mes_relatorio]])</f>
        <v>03/2025</v>
      </c>
      <c r="F659" t="str">
        <f>IF(Fiscalizacoes[[#This Row],[Func_ARPE]]="","",Fiscalizacoes[[#This Row],[Func_ARPE]])</f>
        <v>Argemiro / Adriano</v>
      </c>
      <c r="G659" t="str">
        <f>IF(Fiscalizacoes[[#This Row],[Func_Copergas]]="","",Fiscalizacoes[[#This Row],[Func_Copergas]])</f>
        <v>Paulo André de Oliveira</v>
      </c>
    </row>
    <row r="660" spans="1:7" hidden="1" x14ac:dyDescent="0.2">
      <c r="A660">
        <f>IF(Fiscalizacoes[[#This Row],[ID_FISC]]="","",Fiscalizacoes[[#This Row],[ID_FISC]])</f>
        <v>2025054</v>
      </c>
      <c r="B660" t="str">
        <f>IF(Fiscalizacoes[[#This Row],[Usuário]]="","",Fiscalizacoes[[#This Row],[Usuário]])</f>
        <v>RESIDENCIAL CAMPO DE AVIAÇÃO - CONDOMINIO SANTOS DUMONT - BLOCO F - TORRE 11</v>
      </c>
      <c r="C66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0" s="87">
        <f>IF(Fiscalizacoes[[#This Row],[Data]]="","",Fiscalizacoes[[#This Row],[Data]])</f>
        <v>45730</v>
      </c>
      <c r="E660" t="str">
        <f>IF(Fiscalizacoes[[#This Row],[Mes_relatorio]]="","",Fiscalizacoes[[#This Row],[Mes_relatorio]])</f>
        <v>03/2025</v>
      </c>
      <c r="F660" t="str">
        <f>IF(Fiscalizacoes[[#This Row],[Func_ARPE]]="","",Fiscalizacoes[[#This Row],[Func_ARPE]])</f>
        <v>Argemiro / Adriano</v>
      </c>
      <c r="G660" t="str">
        <f>IF(Fiscalizacoes[[#This Row],[Func_Copergas]]="","",Fiscalizacoes[[#This Row],[Func_Copergas]])</f>
        <v>Paulo André de Oliveira</v>
      </c>
    </row>
    <row r="661" spans="1:7" hidden="1" x14ac:dyDescent="0.2">
      <c r="A661">
        <f>IF(Fiscalizacoes[[#This Row],[ID_FISC]]="","",Fiscalizacoes[[#This Row],[ID_FISC]])</f>
        <v>2025055</v>
      </c>
      <c r="B661" t="str">
        <f>IF(Fiscalizacoes[[#This Row],[Usuário]]="","",Fiscalizacoes[[#This Row],[Usuário]])</f>
        <v>RESIDENCIAL CAMPO DE AVIAÇÃO - CONDOMINIO SANTOS DUMONT - BLOCO G - TORRE 12</v>
      </c>
      <c r="C66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1" s="87">
        <f>IF(Fiscalizacoes[[#This Row],[Data]]="","",Fiscalizacoes[[#This Row],[Data]])</f>
        <v>45730</v>
      </c>
      <c r="E661" t="str">
        <f>IF(Fiscalizacoes[[#This Row],[Mes_relatorio]]="","",Fiscalizacoes[[#This Row],[Mes_relatorio]])</f>
        <v>03/2025</v>
      </c>
      <c r="F661" t="str">
        <f>IF(Fiscalizacoes[[#This Row],[Func_ARPE]]="","",Fiscalizacoes[[#This Row],[Func_ARPE]])</f>
        <v>Argemiro / Adriano</v>
      </c>
      <c r="G661" t="str">
        <f>IF(Fiscalizacoes[[#This Row],[Func_Copergas]]="","",Fiscalizacoes[[#This Row],[Func_Copergas]])</f>
        <v>Paulo André de Oliveira</v>
      </c>
    </row>
    <row r="662" spans="1:7" hidden="1" x14ac:dyDescent="0.2">
      <c r="A662">
        <f>IF(Fiscalizacoes[[#This Row],[ID_FISC]]="","",Fiscalizacoes[[#This Row],[ID_FISC]])</f>
        <v>2025056</v>
      </c>
      <c r="B662" t="str">
        <f>IF(Fiscalizacoes[[#This Row],[Usuário]]="","",Fiscalizacoes[[#This Row],[Usuário]])</f>
        <v>RESIDENCIAL CAMPO DE AVIAÇÃO - CONDOMINIO SANTOS DUMONT - BLOCO G - TORRE 13</v>
      </c>
      <c r="C66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2" s="87">
        <f>IF(Fiscalizacoes[[#This Row],[Data]]="","",Fiscalizacoes[[#This Row],[Data]])</f>
        <v>45730</v>
      </c>
      <c r="E662" t="str">
        <f>IF(Fiscalizacoes[[#This Row],[Mes_relatorio]]="","",Fiscalizacoes[[#This Row],[Mes_relatorio]])</f>
        <v>03/2025</v>
      </c>
      <c r="F662" t="str">
        <f>IF(Fiscalizacoes[[#This Row],[Func_ARPE]]="","",Fiscalizacoes[[#This Row],[Func_ARPE]])</f>
        <v>Argemiro / Adriano</v>
      </c>
      <c r="G662" t="str">
        <f>IF(Fiscalizacoes[[#This Row],[Func_Copergas]]="","",Fiscalizacoes[[#This Row],[Func_Copergas]])</f>
        <v>Paulo André de Oliveira</v>
      </c>
    </row>
    <row r="663" spans="1:7" hidden="1" x14ac:dyDescent="0.2">
      <c r="A663">
        <f>IF(Fiscalizacoes[[#This Row],[ID_FISC]]="","",Fiscalizacoes[[#This Row],[ID_FISC]])</f>
        <v>2025057</v>
      </c>
      <c r="B663" t="str">
        <f>IF(Fiscalizacoes[[#This Row],[Usuário]]="","",Fiscalizacoes[[#This Row],[Usuário]])</f>
        <v>RESIDENCIAL CAMPO DE AVIAÇÃO - CONDOMINIO SANTOS DUMONT - BLOCO H - TORRE 14</v>
      </c>
      <c r="C66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3" s="87">
        <f>IF(Fiscalizacoes[[#This Row],[Data]]="","",Fiscalizacoes[[#This Row],[Data]])</f>
        <v>45730</v>
      </c>
      <c r="E663" t="str">
        <f>IF(Fiscalizacoes[[#This Row],[Mes_relatorio]]="","",Fiscalizacoes[[#This Row],[Mes_relatorio]])</f>
        <v>03/2025</v>
      </c>
      <c r="F663" t="str">
        <f>IF(Fiscalizacoes[[#This Row],[Func_ARPE]]="","",Fiscalizacoes[[#This Row],[Func_ARPE]])</f>
        <v>Argemiro / Adriano</v>
      </c>
      <c r="G663" t="str">
        <f>IF(Fiscalizacoes[[#This Row],[Func_Copergas]]="","",Fiscalizacoes[[#This Row],[Func_Copergas]])</f>
        <v>Paulo André de Oliveira</v>
      </c>
    </row>
    <row r="664" spans="1:7" hidden="1" x14ac:dyDescent="0.2">
      <c r="A664">
        <f>IF(Fiscalizacoes[[#This Row],[ID_FISC]]="","",Fiscalizacoes[[#This Row],[ID_FISC]])</f>
        <v>2025058</v>
      </c>
      <c r="B664" t="str">
        <f>IF(Fiscalizacoes[[#This Row],[Usuário]]="","",Fiscalizacoes[[#This Row],[Usuário]])</f>
        <v>RESIDENCIAL CAMPO DE AVIAÇÃO - CONDOMINIO SANTOS DUMONT - BLOCO H - TORRE 15</v>
      </c>
      <c r="C66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4" s="87">
        <f>IF(Fiscalizacoes[[#This Row],[Data]]="","",Fiscalizacoes[[#This Row],[Data]])</f>
        <v>45730</v>
      </c>
      <c r="E664" t="str">
        <f>IF(Fiscalizacoes[[#This Row],[Mes_relatorio]]="","",Fiscalizacoes[[#This Row],[Mes_relatorio]])</f>
        <v>03/2025</v>
      </c>
      <c r="F664" t="str">
        <f>IF(Fiscalizacoes[[#This Row],[Func_ARPE]]="","",Fiscalizacoes[[#This Row],[Func_ARPE]])</f>
        <v>Argemiro / Adriano</v>
      </c>
      <c r="G664" t="str">
        <f>IF(Fiscalizacoes[[#This Row],[Func_Copergas]]="","",Fiscalizacoes[[#This Row],[Func_Copergas]])</f>
        <v>Paulo André de Oliveira</v>
      </c>
    </row>
    <row r="665" spans="1:7" hidden="1" x14ac:dyDescent="0.2">
      <c r="A665">
        <f>IF(Fiscalizacoes[[#This Row],[ID_FISC]]="","",Fiscalizacoes[[#This Row],[ID_FISC]])</f>
        <v>2025059</v>
      </c>
      <c r="B665" t="str">
        <f>IF(Fiscalizacoes[[#This Row],[Usuário]]="","",Fiscalizacoes[[#This Row],[Usuário]])</f>
        <v>RESIDENCIAL CAMPO DE AVIAÇÃO - CONDOMINIO SANTOS DUMONT - BLOCO I - TORRE 16</v>
      </c>
      <c r="C66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5" s="87">
        <f>IF(Fiscalizacoes[[#This Row],[Data]]="","",Fiscalizacoes[[#This Row],[Data]])</f>
        <v>45730</v>
      </c>
      <c r="E665" t="str">
        <f>IF(Fiscalizacoes[[#This Row],[Mes_relatorio]]="","",Fiscalizacoes[[#This Row],[Mes_relatorio]])</f>
        <v>03/2025</v>
      </c>
      <c r="F665" t="str">
        <f>IF(Fiscalizacoes[[#This Row],[Func_ARPE]]="","",Fiscalizacoes[[#This Row],[Func_ARPE]])</f>
        <v>Argemiro / Adriano</v>
      </c>
      <c r="G665" t="str">
        <f>IF(Fiscalizacoes[[#This Row],[Func_Copergas]]="","",Fiscalizacoes[[#This Row],[Func_Copergas]])</f>
        <v>Paulo André de Oliveira</v>
      </c>
    </row>
    <row r="666" spans="1:7" hidden="1" x14ac:dyDescent="0.2">
      <c r="A666">
        <f>IF(Fiscalizacoes[[#This Row],[ID_FISC]]="","",Fiscalizacoes[[#This Row],[ID_FISC]])</f>
        <v>2025060</v>
      </c>
      <c r="B666" t="str">
        <f>IF(Fiscalizacoes[[#This Row],[Usuário]]="","",Fiscalizacoes[[#This Row],[Usuário]])</f>
        <v>RESIDENCIAL CAMPO DE AVIAÇÃO - CONDOMINIO SANTOS DUMONT - BLOCO I - TORRE 17</v>
      </c>
      <c r="C66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6" s="87">
        <f>IF(Fiscalizacoes[[#This Row],[Data]]="","",Fiscalizacoes[[#This Row],[Data]])</f>
        <v>45730</v>
      </c>
      <c r="E666" t="str">
        <f>IF(Fiscalizacoes[[#This Row],[Mes_relatorio]]="","",Fiscalizacoes[[#This Row],[Mes_relatorio]])</f>
        <v>03/2025</v>
      </c>
      <c r="F666" t="str">
        <f>IF(Fiscalizacoes[[#This Row],[Func_ARPE]]="","",Fiscalizacoes[[#This Row],[Func_ARPE]])</f>
        <v>Argemiro / Adriano</v>
      </c>
      <c r="G666" t="str">
        <f>IF(Fiscalizacoes[[#This Row],[Func_Copergas]]="","",Fiscalizacoes[[#This Row],[Func_Copergas]])</f>
        <v>Paulo André de Oliveira</v>
      </c>
    </row>
    <row r="667" spans="1:7" hidden="1" x14ac:dyDescent="0.2">
      <c r="A667">
        <f>IF(Fiscalizacoes[[#This Row],[ID_FISC]]="","",Fiscalizacoes[[#This Row],[ID_FISC]])</f>
        <v>2025061</v>
      </c>
      <c r="B667" t="str">
        <f>IF(Fiscalizacoes[[#This Row],[Usuário]]="","",Fiscalizacoes[[#This Row],[Usuário]])</f>
        <v>RESIDENCIAL CAMPO DE AVIAÇÃO - CONDOMINIO SANTOS DUMONT - BLOCO J - TORRE 18</v>
      </c>
      <c r="C66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7" s="87">
        <f>IF(Fiscalizacoes[[#This Row],[Data]]="","",Fiscalizacoes[[#This Row],[Data]])</f>
        <v>45730</v>
      </c>
      <c r="E667" t="str">
        <f>IF(Fiscalizacoes[[#This Row],[Mes_relatorio]]="","",Fiscalizacoes[[#This Row],[Mes_relatorio]])</f>
        <v>03/2025</v>
      </c>
      <c r="F667" t="str">
        <f>IF(Fiscalizacoes[[#This Row],[Func_ARPE]]="","",Fiscalizacoes[[#This Row],[Func_ARPE]])</f>
        <v>Argemiro / Adriano</v>
      </c>
      <c r="G667" t="str">
        <f>IF(Fiscalizacoes[[#This Row],[Func_Copergas]]="","",Fiscalizacoes[[#This Row],[Func_Copergas]])</f>
        <v>Paulo André de Oliveira</v>
      </c>
    </row>
    <row r="668" spans="1:7" hidden="1" x14ac:dyDescent="0.2">
      <c r="A668">
        <f>IF(Fiscalizacoes[[#This Row],[ID_FISC]]="","",Fiscalizacoes[[#This Row],[ID_FISC]])</f>
        <v>2025062</v>
      </c>
      <c r="B668" t="str">
        <f>IF(Fiscalizacoes[[#This Row],[Usuário]]="","",Fiscalizacoes[[#This Row],[Usuário]])</f>
        <v>RESIDENCIAL CAMPO DE AVIAÇÃO - CONDOMINIO SANTOS DUMONT - BLOCO J - TORRE 19</v>
      </c>
      <c r="C66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668" s="87">
        <f>IF(Fiscalizacoes[[#This Row],[Data]]="","",Fiscalizacoes[[#This Row],[Data]])</f>
        <v>45730</v>
      </c>
      <c r="E668" t="str">
        <f>IF(Fiscalizacoes[[#This Row],[Mes_relatorio]]="","",Fiscalizacoes[[#This Row],[Mes_relatorio]])</f>
        <v>03/2025</v>
      </c>
      <c r="F668" t="str">
        <f>IF(Fiscalizacoes[[#This Row],[Func_ARPE]]="","",Fiscalizacoes[[#This Row],[Func_ARPE]])</f>
        <v>Argemiro / Adriano</v>
      </c>
      <c r="G668" t="str">
        <f>IF(Fiscalizacoes[[#This Row],[Func_Copergas]]="","",Fiscalizacoes[[#This Row],[Func_Copergas]])</f>
        <v>Paulo André de Oliveira</v>
      </c>
    </row>
    <row r="669" spans="1:7" hidden="1" x14ac:dyDescent="0.2">
      <c r="A669">
        <f>IF(Fiscalizacoes[[#This Row],[ID_FISC]]="","",Fiscalizacoes[[#This Row],[ID_FISC]])</f>
        <v>2025063</v>
      </c>
      <c r="B669" t="str">
        <f>IF(Fiscalizacoes[[#This Row],[Usuário]]="","",Fiscalizacoes[[#This Row],[Usuário]])</f>
        <v>RESIDENCIAL CAMPO DE AVIAÇÃO - CONDOMINIO 14 BIS - CR</v>
      </c>
      <c r="C66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69" s="87">
        <f>IF(Fiscalizacoes[[#This Row],[Data]]="","",Fiscalizacoes[[#This Row],[Data]])</f>
        <v>45730</v>
      </c>
      <c r="E669" t="str">
        <f>IF(Fiscalizacoes[[#This Row],[Mes_relatorio]]="","",Fiscalizacoes[[#This Row],[Mes_relatorio]])</f>
        <v>03/2025</v>
      </c>
      <c r="F669" t="str">
        <f>IF(Fiscalizacoes[[#This Row],[Func_ARPE]]="","",Fiscalizacoes[[#This Row],[Func_ARPE]])</f>
        <v>Argemiro / Adriano</v>
      </c>
      <c r="G669" t="str">
        <f>IF(Fiscalizacoes[[#This Row],[Func_Copergas]]="","",Fiscalizacoes[[#This Row],[Func_Copergas]])</f>
        <v>Paulo André de Oliveira</v>
      </c>
    </row>
    <row r="670" spans="1:7" hidden="1" x14ac:dyDescent="0.2">
      <c r="A670">
        <f>IF(Fiscalizacoes[[#This Row],[ID_FISC]]="","",Fiscalizacoes[[#This Row],[ID_FISC]])</f>
        <v>2025064</v>
      </c>
      <c r="B670" t="str">
        <f>IF(Fiscalizacoes[[#This Row],[Usuário]]="","",Fiscalizacoes[[#This Row],[Usuário]])</f>
        <v>RESIDENCIAL CAMPO DE AVIAÇÃO - CONDOMINIO 14 BIS - BLOCO A - TORRE 01</v>
      </c>
      <c r="C67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0" s="87">
        <f>IF(Fiscalizacoes[[#This Row],[Data]]="","",Fiscalizacoes[[#This Row],[Data]])</f>
        <v>45730</v>
      </c>
      <c r="E670" t="str">
        <f>IF(Fiscalizacoes[[#This Row],[Mes_relatorio]]="","",Fiscalizacoes[[#This Row],[Mes_relatorio]])</f>
        <v>03/2025</v>
      </c>
      <c r="F670" t="str">
        <f>IF(Fiscalizacoes[[#This Row],[Func_ARPE]]="","",Fiscalizacoes[[#This Row],[Func_ARPE]])</f>
        <v>Argemiro / Adriano</v>
      </c>
      <c r="G670" t="str">
        <f>IF(Fiscalizacoes[[#This Row],[Func_Copergas]]="","",Fiscalizacoes[[#This Row],[Func_Copergas]])</f>
        <v>Paulo André de Oliveira</v>
      </c>
    </row>
    <row r="671" spans="1:7" hidden="1" x14ac:dyDescent="0.2">
      <c r="A671">
        <f>IF(Fiscalizacoes[[#This Row],[ID_FISC]]="","",Fiscalizacoes[[#This Row],[ID_FISC]])</f>
        <v>2025065</v>
      </c>
      <c r="B671" t="str">
        <f>IF(Fiscalizacoes[[#This Row],[Usuário]]="","",Fiscalizacoes[[#This Row],[Usuário]])</f>
        <v>RESIDENCIAL CAMPO DE AVIAÇÃO - CONDOMINIO 14 BIS - BLOCO A - TORRE 02</v>
      </c>
      <c r="C67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1" s="87">
        <f>IF(Fiscalizacoes[[#This Row],[Data]]="","",Fiscalizacoes[[#This Row],[Data]])</f>
        <v>45730</v>
      </c>
      <c r="E671" t="str">
        <f>IF(Fiscalizacoes[[#This Row],[Mes_relatorio]]="","",Fiscalizacoes[[#This Row],[Mes_relatorio]])</f>
        <v>03/2025</v>
      </c>
      <c r="F671" t="str">
        <f>IF(Fiscalizacoes[[#This Row],[Func_ARPE]]="","",Fiscalizacoes[[#This Row],[Func_ARPE]])</f>
        <v>Argemiro / Adriano</v>
      </c>
      <c r="G671" t="str">
        <f>IF(Fiscalizacoes[[#This Row],[Func_Copergas]]="","",Fiscalizacoes[[#This Row],[Func_Copergas]])</f>
        <v>Paulo André de Oliveira</v>
      </c>
    </row>
    <row r="672" spans="1:7" hidden="1" x14ac:dyDescent="0.2">
      <c r="A672">
        <f>IF(Fiscalizacoes[[#This Row],[ID_FISC]]="","",Fiscalizacoes[[#This Row],[ID_FISC]])</f>
        <v>2025066</v>
      </c>
      <c r="B672" t="str">
        <f>IF(Fiscalizacoes[[#This Row],[Usuário]]="","",Fiscalizacoes[[#This Row],[Usuário]])</f>
        <v>RESIDENCIAL CAMPO DE AVIAÇÃO - CONDOMINIO 14 BIS - BLOCO B - TORRE 03</v>
      </c>
      <c r="C67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2" s="87">
        <f>IF(Fiscalizacoes[[#This Row],[Data]]="","",Fiscalizacoes[[#This Row],[Data]])</f>
        <v>45730</v>
      </c>
      <c r="E672" t="str">
        <f>IF(Fiscalizacoes[[#This Row],[Mes_relatorio]]="","",Fiscalizacoes[[#This Row],[Mes_relatorio]])</f>
        <v>03/2025</v>
      </c>
      <c r="F672" t="str">
        <f>IF(Fiscalizacoes[[#This Row],[Func_ARPE]]="","",Fiscalizacoes[[#This Row],[Func_ARPE]])</f>
        <v>Argemiro / Adriano</v>
      </c>
      <c r="G672" t="str">
        <f>IF(Fiscalizacoes[[#This Row],[Func_Copergas]]="","",Fiscalizacoes[[#This Row],[Func_Copergas]])</f>
        <v>Paulo André de Oliveira</v>
      </c>
    </row>
    <row r="673" spans="1:7" hidden="1" x14ac:dyDescent="0.2">
      <c r="A673">
        <f>IF(Fiscalizacoes[[#This Row],[ID_FISC]]="","",Fiscalizacoes[[#This Row],[ID_FISC]])</f>
        <v>2025067</v>
      </c>
      <c r="B673" t="str">
        <f>IF(Fiscalizacoes[[#This Row],[Usuário]]="","",Fiscalizacoes[[#This Row],[Usuário]])</f>
        <v>RESIDENCIAL CAMPO DE AVIAÇÃO - CONDOMINIO 14 BIS - BLOCO B - TORRE 04</v>
      </c>
      <c r="C67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3" s="87">
        <f>IF(Fiscalizacoes[[#This Row],[Data]]="","",Fiscalizacoes[[#This Row],[Data]])</f>
        <v>45730</v>
      </c>
      <c r="E673" t="str">
        <f>IF(Fiscalizacoes[[#This Row],[Mes_relatorio]]="","",Fiscalizacoes[[#This Row],[Mes_relatorio]])</f>
        <v>03/2025</v>
      </c>
      <c r="F673" t="str">
        <f>IF(Fiscalizacoes[[#This Row],[Func_ARPE]]="","",Fiscalizacoes[[#This Row],[Func_ARPE]])</f>
        <v>Argemiro / Adriano</v>
      </c>
      <c r="G673" t="str">
        <f>IF(Fiscalizacoes[[#This Row],[Func_Copergas]]="","",Fiscalizacoes[[#This Row],[Func_Copergas]])</f>
        <v>Paulo André de Oliveira</v>
      </c>
    </row>
    <row r="674" spans="1:7" hidden="1" x14ac:dyDescent="0.2">
      <c r="A674">
        <f>IF(Fiscalizacoes[[#This Row],[ID_FISC]]="","",Fiscalizacoes[[#This Row],[ID_FISC]])</f>
        <v>2025068</v>
      </c>
      <c r="B674" t="str">
        <f>IF(Fiscalizacoes[[#This Row],[Usuário]]="","",Fiscalizacoes[[#This Row],[Usuário]])</f>
        <v>RESIDENCIAL CAMPO DE AVIAÇÃO - CONDOMINIO 14 BIS - BLOCO C - TORRE 05</v>
      </c>
      <c r="C67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4" s="87">
        <f>IF(Fiscalizacoes[[#This Row],[Data]]="","",Fiscalizacoes[[#This Row],[Data]])</f>
        <v>45730</v>
      </c>
      <c r="E674" t="str">
        <f>IF(Fiscalizacoes[[#This Row],[Mes_relatorio]]="","",Fiscalizacoes[[#This Row],[Mes_relatorio]])</f>
        <v>03/2025</v>
      </c>
      <c r="F674" t="str">
        <f>IF(Fiscalizacoes[[#This Row],[Func_ARPE]]="","",Fiscalizacoes[[#This Row],[Func_ARPE]])</f>
        <v>Argemiro / Adriano</v>
      </c>
      <c r="G674" t="str">
        <f>IF(Fiscalizacoes[[#This Row],[Func_Copergas]]="","",Fiscalizacoes[[#This Row],[Func_Copergas]])</f>
        <v>Paulo André de Oliveira</v>
      </c>
    </row>
    <row r="675" spans="1:7" hidden="1" x14ac:dyDescent="0.2">
      <c r="A675">
        <f>IF(Fiscalizacoes[[#This Row],[ID_FISC]]="","",Fiscalizacoes[[#This Row],[ID_FISC]])</f>
        <v>2025069</v>
      </c>
      <c r="B675" t="str">
        <f>IF(Fiscalizacoes[[#This Row],[Usuário]]="","",Fiscalizacoes[[#This Row],[Usuário]])</f>
        <v>RESIDENCIAL CAMPO DE AVIAÇÃO - CONDOMINIO 14 BIS - BLOCO C - TORRE 06</v>
      </c>
      <c r="C67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5" s="87">
        <f>IF(Fiscalizacoes[[#This Row],[Data]]="","",Fiscalizacoes[[#This Row],[Data]])</f>
        <v>45730</v>
      </c>
      <c r="E675" t="str">
        <f>IF(Fiscalizacoes[[#This Row],[Mes_relatorio]]="","",Fiscalizacoes[[#This Row],[Mes_relatorio]])</f>
        <v>03/2025</v>
      </c>
      <c r="F675" t="str">
        <f>IF(Fiscalizacoes[[#This Row],[Func_ARPE]]="","",Fiscalizacoes[[#This Row],[Func_ARPE]])</f>
        <v>Argemiro / Adriano</v>
      </c>
      <c r="G675" t="str">
        <f>IF(Fiscalizacoes[[#This Row],[Func_Copergas]]="","",Fiscalizacoes[[#This Row],[Func_Copergas]])</f>
        <v>Paulo André de Oliveira</v>
      </c>
    </row>
    <row r="676" spans="1:7" hidden="1" x14ac:dyDescent="0.2">
      <c r="A676">
        <f>IF(Fiscalizacoes[[#This Row],[ID_FISC]]="","",Fiscalizacoes[[#This Row],[ID_FISC]])</f>
        <v>2025070</v>
      </c>
      <c r="B676" t="str">
        <f>IF(Fiscalizacoes[[#This Row],[Usuário]]="","",Fiscalizacoes[[#This Row],[Usuário]])</f>
        <v>RESIDENCIAL CAMPO DE AVIAÇÃO - CONDOMINIO 14 BIS - BLOCO D - TORRE 07</v>
      </c>
      <c r="C67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6" s="87">
        <f>IF(Fiscalizacoes[[#This Row],[Data]]="","",Fiscalizacoes[[#This Row],[Data]])</f>
        <v>45730</v>
      </c>
      <c r="E676" t="str">
        <f>IF(Fiscalizacoes[[#This Row],[Mes_relatorio]]="","",Fiscalizacoes[[#This Row],[Mes_relatorio]])</f>
        <v>03/2025</v>
      </c>
      <c r="F676" t="str">
        <f>IF(Fiscalizacoes[[#This Row],[Func_ARPE]]="","",Fiscalizacoes[[#This Row],[Func_ARPE]])</f>
        <v>Argemiro / Adriano</v>
      </c>
      <c r="G676" t="str">
        <f>IF(Fiscalizacoes[[#This Row],[Func_Copergas]]="","",Fiscalizacoes[[#This Row],[Func_Copergas]])</f>
        <v>Paulo André de Oliveira</v>
      </c>
    </row>
    <row r="677" spans="1:7" hidden="1" x14ac:dyDescent="0.2">
      <c r="A677">
        <f>IF(Fiscalizacoes[[#This Row],[ID_FISC]]="","",Fiscalizacoes[[#This Row],[ID_FISC]])</f>
        <v>2025071</v>
      </c>
      <c r="B677" t="str">
        <f>IF(Fiscalizacoes[[#This Row],[Usuário]]="","",Fiscalizacoes[[#This Row],[Usuário]])</f>
        <v>RESIDENCIAL CAMPO DE AVIAÇÃO - CONDOMINIO 14 BIS - BLOCO E - TORRE 08</v>
      </c>
      <c r="C67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7" s="87">
        <f>IF(Fiscalizacoes[[#This Row],[Data]]="","",Fiscalizacoes[[#This Row],[Data]])</f>
        <v>45730</v>
      </c>
      <c r="E677" t="str">
        <f>IF(Fiscalizacoes[[#This Row],[Mes_relatorio]]="","",Fiscalizacoes[[#This Row],[Mes_relatorio]])</f>
        <v>03/2025</v>
      </c>
      <c r="F677" t="str">
        <f>IF(Fiscalizacoes[[#This Row],[Func_ARPE]]="","",Fiscalizacoes[[#This Row],[Func_ARPE]])</f>
        <v>Argemiro / Adriano</v>
      </c>
      <c r="G677" t="str">
        <f>IF(Fiscalizacoes[[#This Row],[Func_Copergas]]="","",Fiscalizacoes[[#This Row],[Func_Copergas]])</f>
        <v>Paulo André de Oliveira</v>
      </c>
    </row>
    <row r="678" spans="1:7" hidden="1" x14ac:dyDescent="0.2">
      <c r="A678">
        <f>IF(Fiscalizacoes[[#This Row],[ID_FISC]]="","",Fiscalizacoes[[#This Row],[ID_FISC]])</f>
        <v>2025072</v>
      </c>
      <c r="B678" t="str">
        <f>IF(Fiscalizacoes[[#This Row],[Usuário]]="","",Fiscalizacoes[[#This Row],[Usuário]])</f>
        <v>RESIDENCIAL CAMPO DE AVIAÇÃO - CONDOMINIO 14 BIS - BLOCO E - TORRE 09</v>
      </c>
      <c r="C67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8" s="87">
        <f>IF(Fiscalizacoes[[#This Row],[Data]]="","",Fiscalizacoes[[#This Row],[Data]])</f>
        <v>45730</v>
      </c>
      <c r="E678" t="str">
        <f>IF(Fiscalizacoes[[#This Row],[Mes_relatorio]]="","",Fiscalizacoes[[#This Row],[Mes_relatorio]])</f>
        <v>03/2025</v>
      </c>
      <c r="F678" t="str">
        <f>IF(Fiscalizacoes[[#This Row],[Func_ARPE]]="","",Fiscalizacoes[[#This Row],[Func_ARPE]])</f>
        <v>Argemiro / Adriano</v>
      </c>
      <c r="G678" t="str">
        <f>IF(Fiscalizacoes[[#This Row],[Func_Copergas]]="","",Fiscalizacoes[[#This Row],[Func_Copergas]])</f>
        <v>Paulo André de Oliveira</v>
      </c>
    </row>
    <row r="679" spans="1:7" hidden="1" x14ac:dyDescent="0.2">
      <c r="A679">
        <f>IF(Fiscalizacoes[[#This Row],[ID_FISC]]="","",Fiscalizacoes[[#This Row],[ID_FISC]])</f>
        <v>2025073</v>
      </c>
      <c r="B679" t="str">
        <f>IF(Fiscalizacoes[[#This Row],[Usuário]]="","",Fiscalizacoes[[#This Row],[Usuário]])</f>
        <v>RESIDENCIAL CAMPO DE AVIAÇÃO - CONDOMINIO 14 BIS - BLOCO F - TORRE 10</v>
      </c>
      <c r="C67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79" s="87">
        <f>IF(Fiscalizacoes[[#This Row],[Data]]="","",Fiscalizacoes[[#This Row],[Data]])</f>
        <v>45730</v>
      </c>
      <c r="E679" t="str">
        <f>IF(Fiscalizacoes[[#This Row],[Mes_relatorio]]="","",Fiscalizacoes[[#This Row],[Mes_relatorio]])</f>
        <v>03/2025</v>
      </c>
      <c r="F679" t="str">
        <f>IF(Fiscalizacoes[[#This Row],[Func_ARPE]]="","",Fiscalizacoes[[#This Row],[Func_ARPE]])</f>
        <v>Argemiro / Adriano</v>
      </c>
      <c r="G679" t="str">
        <f>IF(Fiscalizacoes[[#This Row],[Func_Copergas]]="","",Fiscalizacoes[[#This Row],[Func_Copergas]])</f>
        <v>Paulo André de Oliveira</v>
      </c>
    </row>
    <row r="680" spans="1:7" hidden="1" x14ac:dyDescent="0.2">
      <c r="A680">
        <f>IF(Fiscalizacoes[[#This Row],[ID_FISC]]="","",Fiscalizacoes[[#This Row],[ID_FISC]])</f>
        <v>2025074</v>
      </c>
      <c r="B680" t="str">
        <f>IF(Fiscalizacoes[[#This Row],[Usuário]]="","",Fiscalizacoes[[#This Row],[Usuário]])</f>
        <v>RESIDENCIAL CAMPO DE AVIAÇÃO - CONDOMINIO 14 BIS - BLOCO F - TORRE 11</v>
      </c>
      <c r="C68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0" s="87">
        <f>IF(Fiscalizacoes[[#This Row],[Data]]="","",Fiscalizacoes[[#This Row],[Data]])</f>
        <v>45730</v>
      </c>
      <c r="E680" t="str">
        <f>IF(Fiscalizacoes[[#This Row],[Mes_relatorio]]="","",Fiscalizacoes[[#This Row],[Mes_relatorio]])</f>
        <v>03/2025</v>
      </c>
      <c r="F680" t="str">
        <f>IF(Fiscalizacoes[[#This Row],[Func_ARPE]]="","",Fiscalizacoes[[#This Row],[Func_ARPE]])</f>
        <v>Argemiro / Adriano</v>
      </c>
      <c r="G680" t="str">
        <f>IF(Fiscalizacoes[[#This Row],[Func_Copergas]]="","",Fiscalizacoes[[#This Row],[Func_Copergas]])</f>
        <v>Paulo André de Oliveira</v>
      </c>
    </row>
    <row r="681" spans="1:7" hidden="1" x14ac:dyDescent="0.2">
      <c r="A681">
        <f>IF(Fiscalizacoes[[#This Row],[ID_FISC]]="","",Fiscalizacoes[[#This Row],[ID_FISC]])</f>
        <v>2025075</v>
      </c>
      <c r="B681" t="str">
        <f>IF(Fiscalizacoes[[#This Row],[Usuário]]="","",Fiscalizacoes[[#This Row],[Usuário]])</f>
        <v>RESIDENCIAL CAMPO DE AVIAÇÃO - CONDOMINIO 14 BIS - BLOCO G - TORRE 12</v>
      </c>
      <c r="C68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1" s="87">
        <f>IF(Fiscalizacoes[[#This Row],[Data]]="","",Fiscalizacoes[[#This Row],[Data]])</f>
        <v>45730</v>
      </c>
      <c r="E681" t="str">
        <f>IF(Fiscalizacoes[[#This Row],[Mes_relatorio]]="","",Fiscalizacoes[[#This Row],[Mes_relatorio]])</f>
        <v>03/2025</v>
      </c>
      <c r="F681" t="str">
        <f>IF(Fiscalizacoes[[#This Row],[Func_ARPE]]="","",Fiscalizacoes[[#This Row],[Func_ARPE]])</f>
        <v>Argemiro / Adriano</v>
      </c>
      <c r="G681" t="str">
        <f>IF(Fiscalizacoes[[#This Row],[Func_Copergas]]="","",Fiscalizacoes[[#This Row],[Func_Copergas]])</f>
        <v>Paulo André de Oliveira</v>
      </c>
    </row>
    <row r="682" spans="1:7" hidden="1" x14ac:dyDescent="0.2">
      <c r="A682">
        <f>IF(Fiscalizacoes[[#This Row],[ID_FISC]]="","",Fiscalizacoes[[#This Row],[ID_FISC]])</f>
        <v>2025076</v>
      </c>
      <c r="B682" t="str">
        <f>IF(Fiscalizacoes[[#This Row],[Usuário]]="","",Fiscalizacoes[[#This Row],[Usuário]])</f>
        <v>RESIDENCIAL CAMPO DE AVIAÇÃO - CONDOMINIO 14 BIS - BLOCO G - TORRE 13</v>
      </c>
      <c r="C68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2" s="87">
        <f>IF(Fiscalizacoes[[#This Row],[Data]]="","",Fiscalizacoes[[#This Row],[Data]])</f>
        <v>45730</v>
      </c>
      <c r="E682" t="str">
        <f>IF(Fiscalizacoes[[#This Row],[Mes_relatorio]]="","",Fiscalizacoes[[#This Row],[Mes_relatorio]])</f>
        <v>03/2025</v>
      </c>
      <c r="F682" t="str">
        <f>IF(Fiscalizacoes[[#This Row],[Func_ARPE]]="","",Fiscalizacoes[[#This Row],[Func_ARPE]])</f>
        <v>Argemiro / Adriano</v>
      </c>
      <c r="G682" t="str">
        <f>IF(Fiscalizacoes[[#This Row],[Func_Copergas]]="","",Fiscalizacoes[[#This Row],[Func_Copergas]])</f>
        <v>Paulo André de Oliveira</v>
      </c>
    </row>
    <row r="683" spans="1:7" hidden="1" x14ac:dyDescent="0.2">
      <c r="A683">
        <f>IF(Fiscalizacoes[[#This Row],[ID_FISC]]="","",Fiscalizacoes[[#This Row],[ID_FISC]])</f>
        <v>2025077</v>
      </c>
      <c r="B683" t="str">
        <f>IF(Fiscalizacoes[[#This Row],[Usuário]]="","",Fiscalizacoes[[#This Row],[Usuário]])</f>
        <v>RESIDENCIAL CAMPO DE AVIAÇÃO - CONDOMINIO 14 BIS - BLOCO H - TORRE 14</v>
      </c>
      <c r="C68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3" s="87">
        <f>IF(Fiscalizacoes[[#This Row],[Data]]="","",Fiscalizacoes[[#This Row],[Data]])</f>
        <v>45730</v>
      </c>
      <c r="E683" t="str">
        <f>IF(Fiscalizacoes[[#This Row],[Mes_relatorio]]="","",Fiscalizacoes[[#This Row],[Mes_relatorio]])</f>
        <v>03/2025</v>
      </c>
      <c r="F683" t="str">
        <f>IF(Fiscalizacoes[[#This Row],[Func_ARPE]]="","",Fiscalizacoes[[#This Row],[Func_ARPE]])</f>
        <v>Argemiro / Adriano</v>
      </c>
      <c r="G683" t="str">
        <f>IF(Fiscalizacoes[[#This Row],[Func_Copergas]]="","",Fiscalizacoes[[#This Row],[Func_Copergas]])</f>
        <v>Paulo André de Oliveira</v>
      </c>
    </row>
    <row r="684" spans="1:7" hidden="1" x14ac:dyDescent="0.2">
      <c r="A684">
        <f>IF(Fiscalizacoes[[#This Row],[ID_FISC]]="","",Fiscalizacoes[[#This Row],[ID_FISC]])</f>
        <v>2025078</v>
      </c>
      <c r="B684" t="str">
        <f>IF(Fiscalizacoes[[#This Row],[Usuário]]="","",Fiscalizacoes[[#This Row],[Usuário]])</f>
        <v>RESIDENCIAL CAMPO DE AVIAÇÃO - CONDOMINIO 14 BIS - BLOCO H - TORRE 15</v>
      </c>
      <c r="C68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4" s="87">
        <f>IF(Fiscalizacoes[[#This Row],[Data]]="","",Fiscalizacoes[[#This Row],[Data]])</f>
        <v>45730</v>
      </c>
      <c r="E684" t="str">
        <f>IF(Fiscalizacoes[[#This Row],[Mes_relatorio]]="","",Fiscalizacoes[[#This Row],[Mes_relatorio]])</f>
        <v>03/2025</v>
      </c>
      <c r="F684" t="str">
        <f>IF(Fiscalizacoes[[#This Row],[Func_ARPE]]="","",Fiscalizacoes[[#This Row],[Func_ARPE]])</f>
        <v>Argemiro / Adriano</v>
      </c>
      <c r="G684" t="str">
        <f>IF(Fiscalizacoes[[#This Row],[Func_Copergas]]="","",Fiscalizacoes[[#This Row],[Func_Copergas]])</f>
        <v>Paulo André de Oliveira</v>
      </c>
    </row>
    <row r="685" spans="1:7" hidden="1" x14ac:dyDescent="0.2">
      <c r="A685">
        <f>IF(Fiscalizacoes[[#This Row],[ID_FISC]]="","",Fiscalizacoes[[#This Row],[ID_FISC]])</f>
        <v>2025079</v>
      </c>
      <c r="B685" t="str">
        <f>IF(Fiscalizacoes[[#This Row],[Usuário]]="","",Fiscalizacoes[[#This Row],[Usuário]])</f>
        <v>RESIDENCIAL CAMPO DE AVIAÇÃO - CONDOMINIO 14 BIS - BLOCO I - TORRE 16</v>
      </c>
      <c r="C68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5" s="87">
        <f>IF(Fiscalizacoes[[#This Row],[Data]]="","",Fiscalizacoes[[#This Row],[Data]])</f>
        <v>45730</v>
      </c>
      <c r="E685" t="str">
        <f>IF(Fiscalizacoes[[#This Row],[Mes_relatorio]]="","",Fiscalizacoes[[#This Row],[Mes_relatorio]])</f>
        <v>03/2025</v>
      </c>
      <c r="F685" t="str">
        <f>IF(Fiscalizacoes[[#This Row],[Func_ARPE]]="","",Fiscalizacoes[[#This Row],[Func_ARPE]])</f>
        <v>Argemiro / Adriano</v>
      </c>
      <c r="G685" t="str">
        <f>IF(Fiscalizacoes[[#This Row],[Func_Copergas]]="","",Fiscalizacoes[[#This Row],[Func_Copergas]])</f>
        <v>Paulo André de Oliveira</v>
      </c>
    </row>
    <row r="686" spans="1:7" hidden="1" x14ac:dyDescent="0.2">
      <c r="A686">
        <f>IF(Fiscalizacoes[[#This Row],[ID_FISC]]="","",Fiscalizacoes[[#This Row],[ID_FISC]])</f>
        <v>2025080</v>
      </c>
      <c r="B686" t="str">
        <f>IF(Fiscalizacoes[[#This Row],[Usuário]]="","",Fiscalizacoes[[#This Row],[Usuário]])</f>
        <v>RESIDENCIAL CAMPO DE AVIAÇÃO - CONDOMINIO 14 BIS - SALÃO DE FESTAS</v>
      </c>
      <c r="C68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6" s="87">
        <f>IF(Fiscalizacoes[[#This Row],[Data]]="","",Fiscalizacoes[[#This Row],[Data]])</f>
        <v>45730</v>
      </c>
      <c r="E686" t="str">
        <f>IF(Fiscalizacoes[[#This Row],[Mes_relatorio]]="","",Fiscalizacoes[[#This Row],[Mes_relatorio]])</f>
        <v>03/2025</v>
      </c>
      <c r="F686" t="str">
        <f>IF(Fiscalizacoes[[#This Row],[Func_ARPE]]="","",Fiscalizacoes[[#This Row],[Func_ARPE]])</f>
        <v>Argemiro / Adriano</v>
      </c>
      <c r="G686" t="str">
        <f>IF(Fiscalizacoes[[#This Row],[Func_Copergas]]="","",Fiscalizacoes[[#This Row],[Func_Copergas]])</f>
        <v>Paulo André de Oliveira</v>
      </c>
    </row>
    <row r="687" spans="1:7" hidden="1" x14ac:dyDescent="0.2">
      <c r="A687">
        <f>IF(Fiscalizacoes[[#This Row],[ID_FISC]]="","",Fiscalizacoes[[#This Row],[ID_FISC]])</f>
        <v>2025081</v>
      </c>
      <c r="B687" t="str">
        <f>IF(Fiscalizacoes[[#This Row],[Usuário]]="","",Fiscalizacoes[[#This Row],[Usuário]])</f>
        <v>RESIDENCIAL CAMPO DE AVIAÇÃO - CONDOMINIO 14 BIS - BLOCO I - TORRE 17</v>
      </c>
      <c r="C68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7" s="87">
        <f>IF(Fiscalizacoes[[#This Row],[Data]]="","",Fiscalizacoes[[#This Row],[Data]])</f>
        <v>45730</v>
      </c>
      <c r="E687" t="str">
        <f>IF(Fiscalizacoes[[#This Row],[Mes_relatorio]]="","",Fiscalizacoes[[#This Row],[Mes_relatorio]])</f>
        <v>03/2025</v>
      </c>
      <c r="F687" t="str">
        <f>IF(Fiscalizacoes[[#This Row],[Func_ARPE]]="","",Fiscalizacoes[[#This Row],[Func_ARPE]])</f>
        <v>Argemiro / Adriano</v>
      </c>
      <c r="G687" t="str">
        <f>IF(Fiscalizacoes[[#This Row],[Func_Copergas]]="","",Fiscalizacoes[[#This Row],[Func_Copergas]])</f>
        <v>Paulo André de Oliveira</v>
      </c>
    </row>
    <row r="688" spans="1:7" hidden="1" x14ac:dyDescent="0.2">
      <c r="A688">
        <f>IF(Fiscalizacoes[[#This Row],[ID_FISC]]="","",Fiscalizacoes[[#This Row],[ID_FISC]])</f>
        <v>2025082</v>
      </c>
      <c r="B688" t="str">
        <f>IF(Fiscalizacoes[[#This Row],[Usuário]]="","",Fiscalizacoes[[#This Row],[Usuário]])</f>
        <v>RESIDENCIAL CAMPO DE AVIAÇÃO - CONDOMINIO 14 BIS - BLOCO J - TORRE 18</v>
      </c>
      <c r="C68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8" s="87">
        <f>IF(Fiscalizacoes[[#This Row],[Data]]="","",Fiscalizacoes[[#This Row],[Data]])</f>
        <v>45730</v>
      </c>
      <c r="E688" t="str">
        <f>IF(Fiscalizacoes[[#This Row],[Mes_relatorio]]="","",Fiscalizacoes[[#This Row],[Mes_relatorio]])</f>
        <v>03/2025</v>
      </c>
      <c r="F688" t="str">
        <f>IF(Fiscalizacoes[[#This Row],[Func_ARPE]]="","",Fiscalizacoes[[#This Row],[Func_ARPE]])</f>
        <v>Argemiro / Adriano</v>
      </c>
      <c r="G688" t="str">
        <f>IF(Fiscalizacoes[[#This Row],[Func_Copergas]]="","",Fiscalizacoes[[#This Row],[Func_Copergas]])</f>
        <v>Paulo André de Oliveira</v>
      </c>
    </row>
    <row r="689" spans="1:7" hidden="1" x14ac:dyDescent="0.2">
      <c r="A689">
        <f>IF(Fiscalizacoes[[#This Row],[ID_FISC]]="","",Fiscalizacoes[[#This Row],[ID_FISC]])</f>
        <v>2025083</v>
      </c>
      <c r="B689" t="str">
        <f>IF(Fiscalizacoes[[#This Row],[Usuário]]="","",Fiscalizacoes[[#This Row],[Usuário]])</f>
        <v>RESIDENCIAL CAMPO DE AVIAÇÃO - CONDOMINIO 14 BIS - BLOCO J - TORRE 19</v>
      </c>
      <c r="C68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689" s="87">
        <f>IF(Fiscalizacoes[[#This Row],[Data]]="","",Fiscalizacoes[[#This Row],[Data]])</f>
        <v>45730</v>
      </c>
      <c r="E689" t="str">
        <f>IF(Fiscalizacoes[[#This Row],[Mes_relatorio]]="","",Fiscalizacoes[[#This Row],[Mes_relatorio]])</f>
        <v>03/2025</v>
      </c>
      <c r="F689" t="str">
        <f>IF(Fiscalizacoes[[#This Row],[Func_ARPE]]="","",Fiscalizacoes[[#This Row],[Func_ARPE]])</f>
        <v>Argemiro / Adriano</v>
      </c>
      <c r="G689" t="str">
        <f>IF(Fiscalizacoes[[#This Row],[Func_Copergas]]="","",Fiscalizacoes[[#This Row],[Func_Copergas]])</f>
        <v>Paulo André de Oliveira</v>
      </c>
    </row>
    <row r="690" spans="1:7" hidden="1" x14ac:dyDescent="0.2">
      <c r="A690">
        <f>IF(Fiscalizacoes[[#This Row],[ID_FISC]]="","",Fiscalizacoes[[#This Row],[ID_FISC]])</f>
        <v>2025084</v>
      </c>
      <c r="B690" t="str">
        <f>IF(Fiscalizacoes[[#This Row],[Usuário]]="","",Fiscalizacoes[[#This Row],[Usuário]])</f>
        <v>RESIDENCIAL CAMPO DE AVIAÇÃO - CONDOMINIO HANGAR - CR</v>
      </c>
      <c r="C69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0" s="87">
        <f>IF(Fiscalizacoes[[#This Row],[Data]]="","",Fiscalizacoes[[#This Row],[Data]])</f>
        <v>45730</v>
      </c>
      <c r="E690" t="str">
        <f>IF(Fiscalizacoes[[#This Row],[Mes_relatorio]]="","",Fiscalizacoes[[#This Row],[Mes_relatorio]])</f>
        <v>03/2025</v>
      </c>
      <c r="F690" t="str">
        <f>IF(Fiscalizacoes[[#This Row],[Func_ARPE]]="","",Fiscalizacoes[[#This Row],[Func_ARPE]])</f>
        <v>Argemiro / Marta</v>
      </c>
      <c r="G690" t="str">
        <f>IF(Fiscalizacoes[[#This Row],[Func_Copergas]]="","",Fiscalizacoes[[#This Row],[Func_Copergas]])</f>
        <v>Paulo André de Oliveira</v>
      </c>
    </row>
    <row r="691" spans="1:7" hidden="1" x14ac:dyDescent="0.2">
      <c r="A691">
        <f>IF(Fiscalizacoes[[#This Row],[ID_FISC]]="","",Fiscalizacoes[[#This Row],[ID_FISC]])</f>
        <v>2025085</v>
      </c>
      <c r="B691" t="str">
        <f>IF(Fiscalizacoes[[#This Row],[Usuário]]="","",Fiscalizacoes[[#This Row],[Usuário]])</f>
        <v>RESIDENCIAL CAMPO DE AVIAÇÃO - CONDOMINIO HANGAR - BLOCO A - TORRE 01</v>
      </c>
      <c r="C69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1" s="87">
        <f>IF(Fiscalizacoes[[#This Row],[Data]]="","",Fiscalizacoes[[#This Row],[Data]])</f>
        <v>45730</v>
      </c>
      <c r="E691" t="str">
        <f>IF(Fiscalizacoes[[#This Row],[Mes_relatorio]]="","",Fiscalizacoes[[#This Row],[Mes_relatorio]])</f>
        <v>03/2025</v>
      </c>
      <c r="F691" t="str">
        <f>IF(Fiscalizacoes[[#This Row],[Func_ARPE]]="","",Fiscalizacoes[[#This Row],[Func_ARPE]])</f>
        <v>Argemiro / Marta</v>
      </c>
      <c r="G691" t="str">
        <f>IF(Fiscalizacoes[[#This Row],[Func_Copergas]]="","",Fiscalizacoes[[#This Row],[Func_Copergas]])</f>
        <v>Paulo André de Oliveira</v>
      </c>
    </row>
    <row r="692" spans="1:7" hidden="1" x14ac:dyDescent="0.2">
      <c r="A692">
        <f>IF(Fiscalizacoes[[#This Row],[ID_FISC]]="","",Fiscalizacoes[[#This Row],[ID_FISC]])</f>
        <v>2025086</v>
      </c>
      <c r="B692" t="str">
        <f>IF(Fiscalizacoes[[#This Row],[Usuário]]="","",Fiscalizacoes[[#This Row],[Usuário]])</f>
        <v>RESIDENCIAL CAMPO DE AVIAÇÃO - CONDOMINIO HANGAR - BLOCO A - TORRE 02</v>
      </c>
      <c r="C69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2" s="87">
        <f>IF(Fiscalizacoes[[#This Row],[Data]]="","",Fiscalizacoes[[#This Row],[Data]])</f>
        <v>45730</v>
      </c>
      <c r="E692" t="str">
        <f>IF(Fiscalizacoes[[#This Row],[Mes_relatorio]]="","",Fiscalizacoes[[#This Row],[Mes_relatorio]])</f>
        <v>03/2025</v>
      </c>
      <c r="F692" t="str">
        <f>IF(Fiscalizacoes[[#This Row],[Func_ARPE]]="","",Fiscalizacoes[[#This Row],[Func_ARPE]])</f>
        <v>Argemiro / Marta</v>
      </c>
      <c r="G692" t="str">
        <f>IF(Fiscalizacoes[[#This Row],[Func_Copergas]]="","",Fiscalizacoes[[#This Row],[Func_Copergas]])</f>
        <v>Paulo André de Oliveira</v>
      </c>
    </row>
    <row r="693" spans="1:7" hidden="1" x14ac:dyDescent="0.2">
      <c r="A693">
        <f>IF(Fiscalizacoes[[#This Row],[ID_FISC]]="","",Fiscalizacoes[[#This Row],[ID_FISC]])</f>
        <v>2025087</v>
      </c>
      <c r="B693" t="str">
        <f>IF(Fiscalizacoes[[#This Row],[Usuário]]="","",Fiscalizacoes[[#This Row],[Usuário]])</f>
        <v>RESIDENCIAL CAMPO DE AVIAÇÃO - CONDOMINIO HANGAR - BLOCO B - TORRE 03</v>
      </c>
      <c r="C69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3" s="87">
        <f>IF(Fiscalizacoes[[#This Row],[Data]]="","",Fiscalizacoes[[#This Row],[Data]])</f>
        <v>45730</v>
      </c>
      <c r="E693" t="str">
        <f>IF(Fiscalizacoes[[#This Row],[Mes_relatorio]]="","",Fiscalizacoes[[#This Row],[Mes_relatorio]])</f>
        <v>03/2025</v>
      </c>
      <c r="F693" t="str">
        <f>IF(Fiscalizacoes[[#This Row],[Func_ARPE]]="","",Fiscalizacoes[[#This Row],[Func_ARPE]])</f>
        <v>Argemiro / Marta</v>
      </c>
      <c r="G693" t="str">
        <f>IF(Fiscalizacoes[[#This Row],[Func_Copergas]]="","",Fiscalizacoes[[#This Row],[Func_Copergas]])</f>
        <v>Paulo André de Oliveira</v>
      </c>
    </row>
    <row r="694" spans="1:7" hidden="1" x14ac:dyDescent="0.2">
      <c r="A694">
        <f>IF(Fiscalizacoes[[#This Row],[ID_FISC]]="","",Fiscalizacoes[[#This Row],[ID_FISC]])</f>
        <v>2025088</v>
      </c>
      <c r="B694" t="str">
        <f>IF(Fiscalizacoes[[#This Row],[Usuário]]="","",Fiscalizacoes[[#This Row],[Usuário]])</f>
        <v>RESIDENCIAL CAMPO DE AVIAÇÃO - CONDOMINIO HANGAR - SALÃO DE FESTAS</v>
      </c>
      <c r="C69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4" s="87">
        <f>IF(Fiscalizacoes[[#This Row],[Data]]="","",Fiscalizacoes[[#This Row],[Data]])</f>
        <v>45730</v>
      </c>
      <c r="E694" t="str">
        <f>IF(Fiscalizacoes[[#This Row],[Mes_relatorio]]="","",Fiscalizacoes[[#This Row],[Mes_relatorio]])</f>
        <v>03/2025</v>
      </c>
      <c r="F694" t="str">
        <f>IF(Fiscalizacoes[[#This Row],[Func_ARPE]]="","",Fiscalizacoes[[#This Row],[Func_ARPE]])</f>
        <v>Argemiro / Marta</v>
      </c>
      <c r="G694" t="str">
        <f>IF(Fiscalizacoes[[#This Row],[Func_Copergas]]="","",Fiscalizacoes[[#This Row],[Func_Copergas]])</f>
        <v>Paulo André de Oliveira</v>
      </c>
    </row>
    <row r="695" spans="1:7" hidden="1" x14ac:dyDescent="0.2">
      <c r="A695">
        <f>IF(Fiscalizacoes[[#This Row],[ID_FISC]]="","",Fiscalizacoes[[#This Row],[ID_FISC]])</f>
        <v>2025089</v>
      </c>
      <c r="B695" t="str">
        <f>IF(Fiscalizacoes[[#This Row],[Usuário]]="","",Fiscalizacoes[[#This Row],[Usuário]])</f>
        <v>RESIDENCIAL CAMPO DE AVIAÇÃO - CONDOMINIO HANGAR - BLOCO B - TORRE 04</v>
      </c>
      <c r="C69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5" s="87">
        <f>IF(Fiscalizacoes[[#This Row],[Data]]="","",Fiscalizacoes[[#This Row],[Data]])</f>
        <v>45730</v>
      </c>
      <c r="E695" t="str">
        <f>IF(Fiscalizacoes[[#This Row],[Mes_relatorio]]="","",Fiscalizacoes[[#This Row],[Mes_relatorio]])</f>
        <v>03/2025</v>
      </c>
      <c r="F695" t="str">
        <f>IF(Fiscalizacoes[[#This Row],[Func_ARPE]]="","",Fiscalizacoes[[#This Row],[Func_ARPE]])</f>
        <v>Argemiro / Marta</v>
      </c>
      <c r="G695" t="str">
        <f>IF(Fiscalizacoes[[#This Row],[Func_Copergas]]="","",Fiscalizacoes[[#This Row],[Func_Copergas]])</f>
        <v>Paulo André de Oliveira</v>
      </c>
    </row>
    <row r="696" spans="1:7" hidden="1" x14ac:dyDescent="0.2">
      <c r="A696">
        <f>IF(Fiscalizacoes[[#This Row],[ID_FISC]]="","",Fiscalizacoes[[#This Row],[ID_FISC]])</f>
        <v>2025090</v>
      </c>
      <c r="B696" t="str">
        <f>IF(Fiscalizacoes[[#This Row],[Usuário]]="","",Fiscalizacoes[[#This Row],[Usuário]])</f>
        <v>RESIDENCIAL CAMPO DE AVIAÇÃO - CONDOMINIO HANGAR - BLOCO C - TORRE 05</v>
      </c>
      <c r="C69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6" s="87">
        <f>IF(Fiscalizacoes[[#This Row],[Data]]="","",Fiscalizacoes[[#This Row],[Data]])</f>
        <v>45730</v>
      </c>
      <c r="E696" t="str">
        <f>IF(Fiscalizacoes[[#This Row],[Mes_relatorio]]="","",Fiscalizacoes[[#This Row],[Mes_relatorio]])</f>
        <v>03/2025</v>
      </c>
      <c r="F696" t="str">
        <f>IF(Fiscalizacoes[[#This Row],[Func_ARPE]]="","",Fiscalizacoes[[#This Row],[Func_ARPE]])</f>
        <v>Argemiro / Marta</v>
      </c>
      <c r="G696" t="str">
        <f>IF(Fiscalizacoes[[#This Row],[Func_Copergas]]="","",Fiscalizacoes[[#This Row],[Func_Copergas]])</f>
        <v>Paulo André de Oliveira</v>
      </c>
    </row>
    <row r="697" spans="1:7" hidden="1" x14ac:dyDescent="0.2">
      <c r="A697">
        <f>IF(Fiscalizacoes[[#This Row],[ID_FISC]]="","",Fiscalizacoes[[#This Row],[ID_FISC]])</f>
        <v>2025091</v>
      </c>
      <c r="B697" t="str">
        <f>IF(Fiscalizacoes[[#This Row],[Usuário]]="","",Fiscalizacoes[[#This Row],[Usuário]])</f>
        <v>RESIDENCIAL CAMPO DE AVIAÇÃO - CONDOMINIO HANGAR - BLOCO C - TORRE 06</v>
      </c>
      <c r="C69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7" s="87">
        <f>IF(Fiscalizacoes[[#This Row],[Data]]="","",Fiscalizacoes[[#This Row],[Data]])</f>
        <v>45730</v>
      </c>
      <c r="E697" t="str">
        <f>IF(Fiscalizacoes[[#This Row],[Mes_relatorio]]="","",Fiscalizacoes[[#This Row],[Mes_relatorio]])</f>
        <v>03/2025</v>
      </c>
      <c r="F697" t="str">
        <f>IF(Fiscalizacoes[[#This Row],[Func_ARPE]]="","",Fiscalizacoes[[#This Row],[Func_ARPE]])</f>
        <v>Argemiro / Marta</v>
      </c>
      <c r="G697" t="str">
        <f>IF(Fiscalizacoes[[#This Row],[Func_Copergas]]="","",Fiscalizacoes[[#This Row],[Func_Copergas]])</f>
        <v>Paulo André de Oliveira</v>
      </c>
    </row>
    <row r="698" spans="1:7" hidden="1" x14ac:dyDescent="0.2">
      <c r="A698">
        <f>IF(Fiscalizacoes[[#This Row],[ID_FISC]]="","",Fiscalizacoes[[#This Row],[ID_FISC]])</f>
        <v>2025092</v>
      </c>
      <c r="B698" t="str">
        <f>IF(Fiscalizacoes[[#This Row],[Usuário]]="","",Fiscalizacoes[[#This Row],[Usuário]])</f>
        <v>RESIDENCIAL CAMPO DE AVIAÇÃO - CONDOMINIO HANGAR - BLOCO D - TORRE 07</v>
      </c>
      <c r="C69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8" s="87">
        <f>IF(Fiscalizacoes[[#This Row],[Data]]="","",Fiscalizacoes[[#This Row],[Data]])</f>
        <v>45730</v>
      </c>
      <c r="E698" t="str">
        <f>IF(Fiscalizacoes[[#This Row],[Mes_relatorio]]="","",Fiscalizacoes[[#This Row],[Mes_relatorio]])</f>
        <v>03/2025</v>
      </c>
      <c r="F698" t="str">
        <f>IF(Fiscalizacoes[[#This Row],[Func_ARPE]]="","",Fiscalizacoes[[#This Row],[Func_ARPE]])</f>
        <v>Argemiro / Marta</v>
      </c>
      <c r="G698" t="str">
        <f>IF(Fiscalizacoes[[#This Row],[Func_Copergas]]="","",Fiscalizacoes[[#This Row],[Func_Copergas]])</f>
        <v>Paulo André de Oliveira</v>
      </c>
    </row>
    <row r="699" spans="1:7" hidden="1" x14ac:dyDescent="0.2">
      <c r="A699">
        <f>IF(Fiscalizacoes[[#This Row],[ID_FISC]]="","",Fiscalizacoes[[#This Row],[ID_FISC]])</f>
        <v>2025093</v>
      </c>
      <c r="B699" t="str">
        <f>IF(Fiscalizacoes[[#This Row],[Usuário]]="","",Fiscalizacoes[[#This Row],[Usuário]])</f>
        <v>RESIDENCIAL CAMPO DE AVIAÇÃO - CONDOMINIO HANGAR - BLOCO E - TORRE 08</v>
      </c>
      <c r="C69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699" s="87">
        <f>IF(Fiscalizacoes[[#This Row],[Data]]="","",Fiscalizacoes[[#This Row],[Data]])</f>
        <v>45730</v>
      </c>
      <c r="E699" t="str">
        <f>IF(Fiscalizacoes[[#This Row],[Mes_relatorio]]="","",Fiscalizacoes[[#This Row],[Mes_relatorio]])</f>
        <v>03/2025</v>
      </c>
      <c r="F699" t="str">
        <f>IF(Fiscalizacoes[[#This Row],[Func_ARPE]]="","",Fiscalizacoes[[#This Row],[Func_ARPE]])</f>
        <v>Argemiro / Marta</v>
      </c>
      <c r="G699" t="str">
        <f>IF(Fiscalizacoes[[#This Row],[Func_Copergas]]="","",Fiscalizacoes[[#This Row],[Func_Copergas]])</f>
        <v>Paulo André de Oliveira</v>
      </c>
    </row>
    <row r="700" spans="1:7" hidden="1" x14ac:dyDescent="0.2">
      <c r="A700">
        <f>IF(Fiscalizacoes[[#This Row],[ID_FISC]]="","",Fiscalizacoes[[#This Row],[ID_FISC]])</f>
        <v>2025094</v>
      </c>
      <c r="B700" t="str">
        <f>IF(Fiscalizacoes[[#This Row],[Usuário]]="","",Fiscalizacoes[[#This Row],[Usuário]])</f>
        <v>RESIDENCIAL CAMPO DE AVIAÇÃO - CONDOMINIO HANGAR - BLOCO E - TORRE 09</v>
      </c>
      <c r="C70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0" s="87">
        <f>IF(Fiscalizacoes[[#This Row],[Data]]="","",Fiscalizacoes[[#This Row],[Data]])</f>
        <v>45730</v>
      </c>
      <c r="E700" t="str">
        <f>IF(Fiscalizacoes[[#This Row],[Mes_relatorio]]="","",Fiscalizacoes[[#This Row],[Mes_relatorio]])</f>
        <v>03/2025</v>
      </c>
      <c r="F700" t="str">
        <f>IF(Fiscalizacoes[[#This Row],[Func_ARPE]]="","",Fiscalizacoes[[#This Row],[Func_ARPE]])</f>
        <v>Argemiro / Marta</v>
      </c>
      <c r="G700" t="str">
        <f>IF(Fiscalizacoes[[#This Row],[Func_Copergas]]="","",Fiscalizacoes[[#This Row],[Func_Copergas]])</f>
        <v>Paulo André de Oliveira</v>
      </c>
    </row>
    <row r="701" spans="1:7" hidden="1" x14ac:dyDescent="0.2">
      <c r="A701">
        <f>IF(Fiscalizacoes[[#This Row],[ID_FISC]]="","",Fiscalizacoes[[#This Row],[ID_FISC]])</f>
        <v>2025095</v>
      </c>
      <c r="B701" t="str">
        <f>IF(Fiscalizacoes[[#This Row],[Usuário]]="","",Fiscalizacoes[[#This Row],[Usuário]])</f>
        <v>RESIDENCIAL CAMPO DE AVIAÇÃO - CONDOMINIO HANGAR - BLOCO F - TORRE 10</v>
      </c>
      <c r="C70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1" s="87">
        <f>IF(Fiscalizacoes[[#This Row],[Data]]="","",Fiscalizacoes[[#This Row],[Data]])</f>
        <v>45730</v>
      </c>
      <c r="E701" t="str">
        <f>IF(Fiscalizacoes[[#This Row],[Mes_relatorio]]="","",Fiscalizacoes[[#This Row],[Mes_relatorio]])</f>
        <v>03/2025</v>
      </c>
      <c r="F701" t="str">
        <f>IF(Fiscalizacoes[[#This Row],[Func_ARPE]]="","",Fiscalizacoes[[#This Row],[Func_ARPE]])</f>
        <v>Argemiro / Marta</v>
      </c>
      <c r="G701" t="str">
        <f>IF(Fiscalizacoes[[#This Row],[Func_Copergas]]="","",Fiscalizacoes[[#This Row],[Func_Copergas]])</f>
        <v>Paulo André de Oliveira</v>
      </c>
    </row>
    <row r="702" spans="1:7" hidden="1" x14ac:dyDescent="0.2">
      <c r="A702">
        <f>IF(Fiscalizacoes[[#This Row],[ID_FISC]]="","",Fiscalizacoes[[#This Row],[ID_FISC]])</f>
        <v>2025096</v>
      </c>
      <c r="B702" t="str">
        <f>IF(Fiscalizacoes[[#This Row],[Usuário]]="","",Fiscalizacoes[[#This Row],[Usuário]])</f>
        <v>RESIDENCIAL CAMPO DE AVIAÇÃO - CONDOMINIO HANGAR - BLOCO F - TORRE 11</v>
      </c>
      <c r="C70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2" s="87">
        <f>IF(Fiscalizacoes[[#This Row],[Data]]="","",Fiscalizacoes[[#This Row],[Data]])</f>
        <v>45730</v>
      </c>
      <c r="E702" t="str">
        <f>IF(Fiscalizacoes[[#This Row],[Mes_relatorio]]="","",Fiscalizacoes[[#This Row],[Mes_relatorio]])</f>
        <v>03/2025</v>
      </c>
      <c r="F702" t="str">
        <f>IF(Fiscalizacoes[[#This Row],[Func_ARPE]]="","",Fiscalizacoes[[#This Row],[Func_ARPE]])</f>
        <v>Argemiro / Marta</v>
      </c>
      <c r="G702" t="str">
        <f>IF(Fiscalizacoes[[#This Row],[Func_Copergas]]="","",Fiscalizacoes[[#This Row],[Func_Copergas]])</f>
        <v>Paulo André de Oliveira</v>
      </c>
    </row>
    <row r="703" spans="1:7" hidden="1" x14ac:dyDescent="0.2">
      <c r="A703">
        <f>IF(Fiscalizacoes[[#This Row],[ID_FISC]]="","",Fiscalizacoes[[#This Row],[ID_FISC]])</f>
        <v>2025097</v>
      </c>
      <c r="B703" t="str">
        <f>IF(Fiscalizacoes[[#This Row],[Usuário]]="","",Fiscalizacoes[[#This Row],[Usuário]])</f>
        <v>RESIDENCIAL CAMPO DE AVIAÇÃO - CONDOMINIO HANGAR - BLOCO G - TORRE 12</v>
      </c>
      <c r="C70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3" s="87">
        <f>IF(Fiscalizacoes[[#This Row],[Data]]="","",Fiscalizacoes[[#This Row],[Data]])</f>
        <v>45730</v>
      </c>
      <c r="E703" t="str">
        <f>IF(Fiscalizacoes[[#This Row],[Mes_relatorio]]="","",Fiscalizacoes[[#This Row],[Mes_relatorio]])</f>
        <v>03/2025</v>
      </c>
      <c r="F703" t="str">
        <f>IF(Fiscalizacoes[[#This Row],[Func_ARPE]]="","",Fiscalizacoes[[#This Row],[Func_ARPE]])</f>
        <v>Argemiro / Marta</v>
      </c>
      <c r="G703" t="str">
        <f>IF(Fiscalizacoes[[#This Row],[Func_Copergas]]="","",Fiscalizacoes[[#This Row],[Func_Copergas]])</f>
        <v>Paulo André de Oliveira</v>
      </c>
    </row>
    <row r="704" spans="1:7" hidden="1" x14ac:dyDescent="0.2">
      <c r="A704">
        <f>IF(Fiscalizacoes[[#This Row],[ID_FISC]]="","",Fiscalizacoes[[#This Row],[ID_FISC]])</f>
        <v>2025098</v>
      </c>
      <c r="B704" t="str">
        <f>IF(Fiscalizacoes[[#This Row],[Usuário]]="","",Fiscalizacoes[[#This Row],[Usuário]])</f>
        <v>RESIDENCIAL CAMPO DE AVIAÇÃO - CONDOMINIO HANGAR - BLOCO G - TORRE 13</v>
      </c>
      <c r="C70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4" s="87">
        <f>IF(Fiscalizacoes[[#This Row],[Data]]="","",Fiscalizacoes[[#This Row],[Data]])</f>
        <v>45730</v>
      </c>
      <c r="E704" t="str">
        <f>IF(Fiscalizacoes[[#This Row],[Mes_relatorio]]="","",Fiscalizacoes[[#This Row],[Mes_relatorio]])</f>
        <v>03/2025</v>
      </c>
      <c r="F704" t="str">
        <f>IF(Fiscalizacoes[[#This Row],[Func_ARPE]]="","",Fiscalizacoes[[#This Row],[Func_ARPE]])</f>
        <v>Argemiro / Marta</v>
      </c>
      <c r="G704" t="str">
        <f>IF(Fiscalizacoes[[#This Row],[Func_Copergas]]="","",Fiscalizacoes[[#This Row],[Func_Copergas]])</f>
        <v>Paulo André de Oliveira</v>
      </c>
    </row>
    <row r="705" spans="1:7" hidden="1" x14ac:dyDescent="0.2">
      <c r="A705">
        <f>IF(Fiscalizacoes[[#This Row],[ID_FISC]]="","",Fiscalizacoes[[#This Row],[ID_FISC]])</f>
        <v>2025099</v>
      </c>
      <c r="B705" t="str">
        <f>IF(Fiscalizacoes[[#This Row],[Usuário]]="","",Fiscalizacoes[[#This Row],[Usuário]])</f>
        <v>RESIDENCIAL CAMPO DE AVIAÇÃO - CONDOMINIO HANGAR - BLOCO H - TORRE 14</v>
      </c>
      <c r="C70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5" s="87">
        <f>IF(Fiscalizacoes[[#This Row],[Data]]="","",Fiscalizacoes[[#This Row],[Data]])</f>
        <v>45730</v>
      </c>
      <c r="E705" t="str">
        <f>IF(Fiscalizacoes[[#This Row],[Mes_relatorio]]="","",Fiscalizacoes[[#This Row],[Mes_relatorio]])</f>
        <v>03/2025</v>
      </c>
      <c r="F705" t="str">
        <f>IF(Fiscalizacoes[[#This Row],[Func_ARPE]]="","",Fiscalizacoes[[#This Row],[Func_ARPE]])</f>
        <v>Argemiro / Marta</v>
      </c>
      <c r="G705" t="str">
        <f>IF(Fiscalizacoes[[#This Row],[Func_Copergas]]="","",Fiscalizacoes[[#This Row],[Func_Copergas]])</f>
        <v>Paulo André de Oliveira</v>
      </c>
    </row>
    <row r="706" spans="1:7" hidden="1" x14ac:dyDescent="0.2">
      <c r="A706">
        <f>IF(Fiscalizacoes[[#This Row],[ID_FISC]]="","",Fiscalizacoes[[#This Row],[ID_FISC]])</f>
        <v>2025100</v>
      </c>
      <c r="B706" t="str">
        <f>IF(Fiscalizacoes[[#This Row],[Usuário]]="","",Fiscalizacoes[[#This Row],[Usuário]])</f>
        <v>RESIDENCIAL CAMPO DE AVIAÇÃO - CONDOMINIO HANGAR - BLOCO H - TORRE 15</v>
      </c>
      <c r="C70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6" s="87">
        <f>IF(Fiscalizacoes[[#This Row],[Data]]="","",Fiscalizacoes[[#This Row],[Data]])</f>
        <v>45730</v>
      </c>
      <c r="E706" t="str">
        <f>IF(Fiscalizacoes[[#This Row],[Mes_relatorio]]="","",Fiscalizacoes[[#This Row],[Mes_relatorio]])</f>
        <v>03/2025</v>
      </c>
      <c r="F706" t="str">
        <f>IF(Fiscalizacoes[[#This Row],[Func_ARPE]]="","",Fiscalizacoes[[#This Row],[Func_ARPE]])</f>
        <v>Argemiro / Marta</v>
      </c>
      <c r="G706" t="str">
        <f>IF(Fiscalizacoes[[#This Row],[Func_Copergas]]="","",Fiscalizacoes[[#This Row],[Func_Copergas]])</f>
        <v>Paulo André de Oliveira</v>
      </c>
    </row>
    <row r="707" spans="1:7" hidden="1" x14ac:dyDescent="0.2">
      <c r="A707">
        <f>IF(Fiscalizacoes[[#This Row],[ID_FISC]]="","",Fiscalizacoes[[#This Row],[ID_FISC]])</f>
        <v>2025101</v>
      </c>
      <c r="B707" t="str">
        <f>IF(Fiscalizacoes[[#This Row],[Usuário]]="","",Fiscalizacoes[[#This Row],[Usuário]])</f>
        <v>RESIDENCIAL CAMPO DE AVIAÇÃO - CONDOMINIO HANGAR - BLOCO I - TORRE 16</v>
      </c>
      <c r="C70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7" s="87">
        <f>IF(Fiscalizacoes[[#This Row],[Data]]="","",Fiscalizacoes[[#This Row],[Data]])</f>
        <v>45730</v>
      </c>
      <c r="E707" t="str">
        <f>IF(Fiscalizacoes[[#This Row],[Mes_relatorio]]="","",Fiscalizacoes[[#This Row],[Mes_relatorio]])</f>
        <v>03/2025</v>
      </c>
      <c r="F707" t="str">
        <f>IF(Fiscalizacoes[[#This Row],[Func_ARPE]]="","",Fiscalizacoes[[#This Row],[Func_ARPE]])</f>
        <v>Argemiro / Marta</v>
      </c>
      <c r="G707" t="str">
        <f>IF(Fiscalizacoes[[#This Row],[Func_Copergas]]="","",Fiscalizacoes[[#This Row],[Func_Copergas]])</f>
        <v>Paulo André de Oliveira</v>
      </c>
    </row>
    <row r="708" spans="1:7" hidden="1" x14ac:dyDescent="0.2">
      <c r="A708">
        <f>IF(Fiscalizacoes[[#This Row],[ID_FISC]]="","",Fiscalizacoes[[#This Row],[ID_FISC]])</f>
        <v>2025102</v>
      </c>
      <c r="B708" t="str">
        <f>IF(Fiscalizacoes[[#This Row],[Usuário]]="","",Fiscalizacoes[[#This Row],[Usuário]])</f>
        <v>RESIDENCIAL CAMPO DE AVIAÇÃO - CONDOMINIO HANGAR - BLOCO I - TORRE 17</v>
      </c>
      <c r="C70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8" s="87">
        <f>IF(Fiscalizacoes[[#This Row],[Data]]="","",Fiscalizacoes[[#This Row],[Data]])</f>
        <v>45730</v>
      </c>
      <c r="E708" t="str">
        <f>IF(Fiscalizacoes[[#This Row],[Mes_relatorio]]="","",Fiscalizacoes[[#This Row],[Mes_relatorio]])</f>
        <v>03/2025</v>
      </c>
      <c r="F708" t="str">
        <f>IF(Fiscalizacoes[[#This Row],[Func_ARPE]]="","",Fiscalizacoes[[#This Row],[Func_ARPE]])</f>
        <v>Argemiro / Marta</v>
      </c>
      <c r="G708" t="str">
        <f>IF(Fiscalizacoes[[#This Row],[Func_Copergas]]="","",Fiscalizacoes[[#This Row],[Func_Copergas]])</f>
        <v>Paulo André de Oliveira</v>
      </c>
    </row>
    <row r="709" spans="1:7" hidden="1" x14ac:dyDescent="0.2">
      <c r="A709">
        <f>IF(Fiscalizacoes[[#This Row],[ID_FISC]]="","",Fiscalizacoes[[#This Row],[ID_FISC]])</f>
        <v>2025103</v>
      </c>
      <c r="B709" t="str">
        <f>IF(Fiscalizacoes[[#This Row],[Usuário]]="","",Fiscalizacoes[[#This Row],[Usuário]])</f>
        <v>RESIDENCIAL CAMPO DE AVIAÇÃO - CONDOMINIO HANGAR - BLOCO J - TORRE 18</v>
      </c>
      <c r="C70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09" s="87">
        <f>IF(Fiscalizacoes[[#This Row],[Data]]="","",Fiscalizacoes[[#This Row],[Data]])</f>
        <v>45730</v>
      </c>
      <c r="E709" t="str">
        <f>IF(Fiscalizacoes[[#This Row],[Mes_relatorio]]="","",Fiscalizacoes[[#This Row],[Mes_relatorio]])</f>
        <v>03/2025</v>
      </c>
      <c r="F709" t="str">
        <f>IF(Fiscalizacoes[[#This Row],[Func_ARPE]]="","",Fiscalizacoes[[#This Row],[Func_ARPE]])</f>
        <v>Argemiro / Marta</v>
      </c>
      <c r="G709" t="str">
        <f>IF(Fiscalizacoes[[#This Row],[Func_Copergas]]="","",Fiscalizacoes[[#This Row],[Func_Copergas]])</f>
        <v>Paulo André de Oliveira</v>
      </c>
    </row>
    <row r="710" spans="1:7" hidden="1" x14ac:dyDescent="0.2">
      <c r="A710">
        <f>IF(Fiscalizacoes[[#This Row],[ID_FISC]]="","",Fiscalizacoes[[#This Row],[ID_FISC]])</f>
        <v>2025104</v>
      </c>
      <c r="B710" t="str">
        <f>IF(Fiscalizacoes[[#This Row],[Usuário]]="","",Fiscalizacoes[[#This Row],[Usuário]])</f>
        <v>RESIDENCIAL CAMPO DE AVIAÇÃO - CONDOMINIO HANGAR - BLOCO J - TORRE 19</v>
      </c>
      <c r="C71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710" s="87">
        <f>IF(Fiscalizacoes[[#This Row],[Data]]="","",Fiscalizacoes[[#This Row],[Data]])</f>
        <v>45730</v>
      </c>
      <c r="E710" t="str">
        <f>IF(Fiscalizacoes[[#This Row],[Mes_relatorio]]="","",Fiscalizacoes[[#This Row],[Mes_relatorio]])</f>
        <v>03/2025</v>
      </c>
      <c r="F710" t="str">
        <f>IF(Fiscalizacoes[[#This Row],[Func_ARPE]]="","",Fiscalizacoes[[#This Row],[Func_ARPE]])</f>
        <v>Argemiro / Marta</v>
      </c>
      <c r="G710" t="str">
        <f>IF(Fiscalizacoes[[#This Row],[Func_Copergas]]="","",Fiscalizacoes[[#This Row],[Func_Copergas]])</f>
        <v>Paulo André de Oliveira</v>
      </c>
    </row>
    <row r="711" spans="1:7" hidden="1" x14ac:dyDescent="0.2">
      <c r="A711">
        <f>IF(Fiscalizacoes[[#This Row],[ID_FISC]]="","",Fiscalizacoes[[#This Row],[ID_FISC]])</f>
        <v>2025105</v>
      </c>
      <c r="B711" t="str">
        <f>IF(Fiscalizacoes[[#This Row],[Usuário]]="","",Fiscalizacoes[[#This Row],[Usuário]])</f>
        <v>JARDINS DA ROSEIRA CONDOMÍNIO CLUBE - BLOCO 01</v>
      </c>
      <c r="C71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1" s="87">
        <f>IF(Fiscalizacoes[[#This Row],[Data]]="","",Fiscalizacoes[[#This Row],[Data]])</f>
        <v>45737</v>
      </c>
      <c r="E711" t="str">
        <f>IF(Fiscalizacoes[[#This Row],[Mes_relatorio]]="","",Fiscalizacoes[[#This Row],[Mes_relatorio]])</f>
        <v>03/2025</v>
      </c>
      <c r="F711" t="str">
        <f>IF(Fiscalizacoes[[#This Row],[Func_ARPE]]="","",Fiscalizacoes[[#This Row],[Func_ARPE]])</f>
        <v>Argemiro / Alexandre</v>
      </c>
      <c r="G711" t="str">
        <f>IF(Fiscalizacoes[[#This Row],[Func_Copergas]]="","",Fiscalizacoes[[#This Row],[Func_Copergas]])</f>
        <v>Paulo André de Oliveira</v>
      </c>
    </row>
    <row r="712" spans="1:7" hidden="1" x14ac:dyDescent="0.2">
      <c r="A712">
        <f>IF(Fiscalizacoes[[#This Row],[ID_FISC]]="","",Fiscalizacoes[[#This Row],[ID_FISC]])</f>
        <v>2025106</v>
      </c>
      <c r="B712" t="str">
        <f>IF(Fiscalizacoes[[#This Row],[Usuário]]="","",Fiscalizacoes[[#This Row],[Usuário]])</f>
        <v>JARDINS DA ROSEIRA CONDOMÍNIO CLUBE - BLOCO 02</v>
      </c>
      <c r="C71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2" s="87">
        <f>IF(Fiscalizacoes[[#This Row],[Data]]="","",Fiscalizacoes[[#This Row],[Data]])</f>
        <v>45737</v>
      </c>
      <c r="E712" t="str">
        <f>IF(Fiscalizacoes[[#This Row],[Mes_relatorio]]="","",Fiscalizacoes[[#This Row],[Mes_relatorio]])</f>
        <v>03/2025</v>
      </c>
      <c r="F712" t="str">
        <f>IF(Fiscalizacoes[[#This Row],[Func_ARPE]]="","",Fiscalizacoes[[#This Row],[Func_ARPE]])</f>
        <v>Argemiro / Alexandre</v>
      </c>
      <c r="G712" t="str">
        <f>IF(Fiscalizacoes[[#This Row],[Func_Copergas]]="","",Fiscalizacoes[[#This Row],[Func_Copergas]])</f>
        <v>Paulo André de Oliveira</v>
      </c>
    </row>
    <row r="713" spans="1:7" hidden="1" x14ac:dyDescent="0.2">
      <c r="A713">
        <f>IF(Fiscalizacoes[[#This Row],[ID_FISC]]="","",Fiscalizacoes[[#This Row],[ID_FISC]])</f>
        <v>2025107</v>
      </c>
      <c r="B713" t="str">
        <f>IF(Fiscalizacoes[[#This Row],[Usuário]]="","",Fiscalizacoes[[#This Row],[Usuário]])</f>
        <v>JARDINS DA ROSEIRA CONDOMÍNIO CLUBE - BLOCO 03</v>
      </c>
      <c r="C71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3" s="87">
        <f>IF(Fiscalizacoes[[#This Row],[Data]]="","",Fiscalizacoes[[#This Row],[Data]])</f>
        <v>45737</v>
      </c>
      <c r="E713" t="str">
        <f>IF(Fiscalizacoes[[#This Row],[Mes_relatorio]]="","",Fiscalizacoes[[#This Row],[Mes_relatorio]])</f>
        <v>03/2025</v>
      </c>
      <c r="F713" t="str">
        <f>IF(Fiscalizacoes[[#This Row],[Func_ARPE]]="","",Fiscalizacoes[[#This Row],[Func_ARPE]])</f>
        <v>Argemiro / Alexandre</v>
      </c>
      <c r="G713" t="str">
        <f>IF(Fiscalizacoes[[#This Row],[Func_Copergas]]="","",Fiscalizacoes[[#This Row],[Func_Copergas]])</f>
        <v>Paulo André de Oliveira</v>
      </c>
    </row>
    <row r="714" spans="1:7" hidden="1" x14ac:dyDescent="0.2">
      <c r="A714">
        <f>IF(Fiscalizacoes[[#This Row],[ID_FISC]]="","",Fiscalizacoes[[#This Row],[ID_FISC]])</f>
        <v>2025108</v>
      </c>
      <c r="B714" t="str">
        <f>IF(Fiscalizacoes[[#This Row],[Usuário]]="","",Fiscalizacoes[[#This Row],[Usuário]])</f>
        <v>JARDINS DA ROSEIRA CONDOMÍNIO CLUBE - BLOCO 04</v>
      </c>
      <c r="C71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4" s="87">
        <f>IF(Fiscalizacoes[[#This Row],[Data]]="","",Fiscalizacoes[[#This Row],[Data]])</f>
        <v>45737</v>
      </c>
      <c r="E714" t="str">
        <f>IF(Fiscalizacoes[[#This Row],[Mes_relatorio]]="","",Fiscalizacoes[[#This Row],[Mes_relatorio]])</f>
        <v>03/2025</v>
      </c>
      <c r="F714" t="str">
        <f>IF(Fiscalizacoes[[#This Row],[Func_ARPE]]="","",Fiscalizacoes[[#This Row],[Func_ARPE]])</f>
        <v>Argemiro / Alexandre</v>
      </c>
      <c r="G714" t="str">
        <f>IF(Fiscalizacoes[[#This Row],[Func_Copergas]]="","",Fiscalizacoes[[#This Row],[Func_Copergas]])</f>
        <v>Paulo André de Oliveira</v>
      </c>
    </row>
    <row r="715" spans="1:7" hidden="1" x14ac:dyDescent="0.2">
      <c r="A715">
        <f>IF(Fiscalizacoes[[#This Row],[ID_FISC]]="","",Fiscalizacoes[[#This Row],[ID_FISC]])</f>
        <v>2025109</v>
      </c>
      <c r="B715" t="str">
        <f>IF(Fiscalizacoes[[#This Row],[Usuário]]="","",Fiscalizacoes[[#This Row],[Usuário]])</f>
        <v>JARDINS DA ROSEIRA CONDOMÍNIO CLUBE - BLOCO 08</v>
      </c>
      <c r="C71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5" s="87">
        <f>IF(Fiscalizacoes[[#This Row],[Data]]="","",Fiscalizacoes[[#This Row],[Data]])</f>
        <v>45737</v>
      </c>
      <c r="E715" t="str">
        <f>IF(Fiscalizacoes[[#This Row],[Mes_relatorio]]="","",Fiscalizacoes[[#This Row],[Mes_relatorio]])</f>
        <v>03/2025</v>
      </c>
      <c r="F715" t="str">
        <f>IF(Fiscalizacoes[[#This Row],[Func_ARPE]]="","",Fiscalizacoes[[#This Row],[Func_ARPE]])</f>
        <v>Argemiro / Alexandre</v>
      </c>
      <c r="G715" t="str">
        <f>IF(Fiscalizacoes[[#This Row],[Func_Copergas]]="","",Fiscalizacoes[[#This Row],[Func_Copergas]])</f>
        <v>Paulo André de Oliveira</v>
      </c>
    </row>
    <row r="716" spans="1:7" hidden="1" x14ac:dyDescent="0.2">
      <c r="A716">
        <f>IF(Fiscalizacoes[[#This Row],[ID_FISC]]="","",Fiscalizacoes[[#This Row],[ID_FISC]])</f>
        <v>2025110</v>
      </c>
      <c r="B716" t="str">
        <f>IF(Fiscalizacoes[[#This Row],[Usuário]]="","",Fiscalizacoes[[#This Row],[Usuário]])</f>
        <v>JARDINS DA ROSEIRA CONDOMÍNIO CLUBE - BLOCO 07</v>
      </c>
      <c r="C71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6" s="87">
        <f>IF(Fiscalizacoes[[#This Row],[Data]]="","",Fiscalizacoes[[#This Row],[Data]])</f>
        <v>45737</v>
      </c>
      <c r="E716" t="str">
        <f>IF(Fiscalizacoes[[#This Row],[Mes_relatorio]]="","",Fiscalizacoes[[#This Row],[Mes_relatorio]])</f>
        <v>03/2025</v>
      </c>
      <c r="F716" t="str">
        <f>IF(Fiscalizacoes[[#This Row],[Func_ARPE]]="","",Fiscalizacoes[[#This Row],[Func_ARPE]])</f>
        <v>Argemiro / Alexandre</v>
      </c>
      <c r="G716" t="str">
        <f>IF(Fiscalizacoes[[#This Row],[Func_Copergas]]="","",Fiscalizacoes[[#This Row],[Func_Copergas]])</f>
        <v>Paulo André de Oliveira</v>
      </c>
    </row>
    <row r="717" spans="1:7" hidden="1" x14ac:dyDescent="0.2">
      <c r="A717">
        <f>IF(Fiscalizacoes[[#This Row],[ID_FISC]]="","",Fiscalizacoes[[#This Row],[ID_FISC]])</f>
        <v>2025111</v>
      </c>
      <c r="B717" t="str">
        <f>IF(Fiscalizacoes[[#This Row],[Usuário]]="","",Fiscalizacoes[[#This Row],[Usuário]])</f>
        <v>JARDINS DA ROSEIRA CONDOMÍNIO CLUBE - BLOCO 06</v>
      </c>
      <c r="C71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7" s="87">
        <f>IF(Fiscalizacoes[[#This Row],[Data]]="","",Fiscalizacoes[[#This Row],[Data]])</f>
        <v>45737</v>
      </c>
      <c r="E717" t="str">
        <f>IF(Fiscalizacoes[[#This Row],[Mes_relatorio]]="","",Fiscalizacoes[[#This Row],[Mes_relatorio]])</f>
        <v>03/2025</v>
      </c>
      <c r="F717" t="str">
        <f>IF(Fiscalizacoes[[#This Row],[Func_ARPE]]="","",Fiscalizacoes[[#This Row],[Func_ARPE]])</f>
        <v>Argemiro / Alexandre</v>
      </c>
      <c r="G717" t="str">
        <f>IF(Fiscalizacoes[[#This Row],[Func_Copergas]]="","",Fiscalizacoes[[#This Row],[Func_Copergas]])</f>
        <v>Paulo André de Oliveira</v>
      </c>
    </row>
    <row r="718" spans="1:7" hidden="1" x14ac:dyDescent="0.2">
      <c r="A718">
        <f>IF(Fiscalizacoes[[#This Row],[ID_FISC]]="","",Fiscalizacoes[[#This Row],[ID_FISC]])</f>
        <v>2025112</v>
      </c>
      <c r="B718" t="str">
        <f>IF(Fiscalizacoes[[#This Row],[Usuário]]="","",Fiscalizacoes[[#This Row],[Usuário]])</f>
        <v>JARDINS DA ROSEIRA CONDOMÍNIO CLUBE - BLOCO 05</v>
      </c>
      <c r="C71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8" s="87">
        <f>IF(Fiscalizacoes[[#This Row],[Data]]="","",Fiscalizacoes[[#This Row],[Data]])</f>
        <v>45737</v>
      </c>
      <c r="E718" t="str">
        <f>IF(Fiscalizacoes[[#This Row],[Mes_relatorio]]="","",Fiscalizacoes[[#This Row],[Mes_relatorio]])</f>
        <v>03/2025</v>
      </c>
      <c r="F718" t="str">
        <f>IF(Fiscalizacoes[[#This Row],[Func_ARPE]]="","",Fiscalizacoes[[#This Row],[Func_ARPE]])</f>
        <v>Argemiro / Alexandre</v>
      </c>
      <c r="G718" t="str">
        <f>IF(Fiscalizacoes[[#This Row],[Func_Copergas]]="","",Fiscalizacoes[[#This Row],[Func_Copergas]])</f>
        <v>Paulo André de Oliveira</v>
      </c>
    </row>
    <row r="719" spans="1:7" hidden="1" x14ac:dyDescent="0.2">
      <c r="A719">
        <f>IF(Fiscalizacoes[[#This Row],[ID_FISC]]="","",Fiscalizacoes[[#This Row],[ID_FISC]])</f>
        <v>2025113</v>
      </c>
      <c r="B719" t="str">
        <f>IF(Fiscalizacoes[[#This Row],[Usuário]]="","",Fiscalizacoes[[#This Row],[Usuário]])</f>
        <v>JARDINS DA ROSEIRA CONDOMÍNIO CLUBE - BLOCO 11</v>
      </c>
      <c r="C71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19" s="87">
        <f>IF(Fiscalizacoes[[#This Row],[Data]]="","",Fiscalizacoes[[#This Row],[Data]])</f>
        <v>45737</v>
      </c>
      <c r="E719" t="str">
        <f>IF(Fiscalizacoes[[#This Row],[Mes_relatorio]]="","",Fiscalizacoes[[#This Row],[Mes_relatorio]])</f>
        <v>03/2025</v>
      </c>
      <c r="F719" t="str">
        <f>IF(Fiscalizacoes[[#This Row],[Func_ARPE]]="","",Fiscalizacoes[[#This Row],[Func_ARPE]])</f>
        <v>Argemiro / Alexandre</v>
      </c>
      <c r="G719" t="str">
        <f>IF(Fiscalizacoes[[#This Row],[Func_Copergas]]="","",Fiscalizacoes[[#This Row],[Func_Copergas]])</f>
        <v>Paulo André de Oliveira</v>
      </c>
    </row>
    <row r="720" spans="1:7" hidden="1" x14ac:dyDescent="0.2">
      <c r="A720">
        <f>IF(Fiscalizacoes[[#This Row],[ID_FISC]]="","",Fiscalizacoes[[#This Row],[ID_FISC]])</f>
        <v>2025114</v>
      </c>
      <c r="B720" t="str">
        <f>IF(Fiscalizacoes[[#This Row],[Usuário]]="","",Fiscalizacoes[[#This Row],[Usuário]])</f>
        <v>JARDINS DA ROSEIRA CONDOMÍNIO CLUBE - BLOCO 12</v>
      </c>
      <c r="C72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0" s="87">
        <f>IF(Fiscalizacoes[[#This Row],[Data]]="","",Fiscalizacoes[[#This Row],[Data]])</f>
        <v>45737</v>
      </c>
      <c r="E720" t="str">
        <f>IF(Fiscalizacoes[[#This Row],[Mes_relatorio]]="","",Fiscalizacoes[[#This Row],[Mes_relatorio]])</f>
        <v>03/2025</v>
      </c>
      <c r="F720" t="str">
        <f>IF(Fiscalizacoes[[#This Row],[Func_ARPE]]="","",Fiscalizacoes[[#This Row],[Func_ARPE]])</f>
        <v>Argemiro / Alexandre</v>
      </c>
      <c r="G720" t="str">
        <f>IF(Fiscalizacoes[[#This Row],[Func_Copergas]]="","",Fiscalizacoes[[#This Row],[Func_Copergas]])</f>
        <v>Paulo André de Oliveira</v>
      </c>
    </row>
    <row r="721" spans="1:7" hidden="1" x14ac:dyDescent="0.2">
      <c r="A721">
        <f>IF(Fiscalizacoes[[#This Row],[ID_FISC]]="","",Fiscalizacoes[[#This Row],[ID_FISC]])</f>
        <v>2025115</v>
      </c>
      <c r="B721" t="str">
        <f>IF(Fiscalizacoes[[#This Row],[Usuário]]="","",Fiscalizacoes[[#This Row],[Usuário]])</f>
        <v>JARDINS DA ROSEIRA CONDOMÍNIO CLUBE - BLOCO 09</v>
      </c>
      <c r="C72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1" s="87">
        <f>IF(Fiscalizacoes[[#This Row],[Data]]="","",Fiscalizacoes[[#This Row],[Data]])</f>
        <v>45737</v>
      </c>
      <c r="E721" t="str">
        <f>IF(Fiscalizacoes[[#This Row],[Mes_relatorio]]="","",Fiscalizacoes[[#This Row],[Mes_relatorio]])</f>
        <v>03/2025</v>
      </c>
      <c r="F721" t="str">
        <f>IF(Fiscalizacoes[[#This Row],[Func_ARPE]]="","",Fiscalizacoes[[#This Row],[Func_ARPE]])</f>
        <v>Argemiro / Alexandre</v>
      </c>
      <c r="G721" t="str">
        <f>IF(Fiscalizacoes[[#This Row],[Func_Copergas]]="","",Fiscalizacoes[[#This Row],[Func_Copergas]])</f>
        <v>Paulo André de Oliveira</v>
      </c>
    </row>
    <row r="722" spans="1:7" hidden="1" x14ac:dyDescent="0.2">
      <c r="A722">
        <f>IF(Fiscalizacoes[[#This Row],[ID_FISC]]="","",Fiscalizacoes[[#This Row],[ID_FISC]])</f>
        <v>2025116</v>
      </c>
      <c r="B722" t="str">
        <f>IF(Fiscalizacoes[[#This Row],[Usuário]]="","",Fiscalizacoes[[#This Row],[Usuário]])</f>
        <v>JARDINS DA ROSEIRA CONDOMÍNIO CLUBE - BLOCO 10</v>
      </c>
      <c r="C72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2" s="87">
        <f>IF(Fiscalizacoes[[#This Row],[Data]]="","",Fiscalizacoes[[#This Row],[Data]])</f>
        <v>45737</v>
      </c>
      <c r="E722" t="str">
        <f>IF(Fiscalizacoes[[#This Row],[Mes_relatorio]]="","",Fiscalizacoes[[#This Row],[Mes_relatorio]])</f>
        <v>03/2025</v>
      </c>
      <c r="F722" t="str">
        <f>IF(Fiscalizacoes[[#This Row],[Func_ARPE]]="","",Fiscalizacoes[[#This Row],[Func_ARPE]])</f>
        <v>Argemiro / Alexandre</v>
      </c>
      <c r="G722" t="str">
        <f>IF(Fiscalizacoes[[#This Row],[Func_Copergas]]="","",Fiscalizacoes[[#This Row],[Func_Copergas]])</f>
        <v>Paulo André de Oliveira</v>
      </c>
    </row>
    <row r="723" spans="1:7" hidden="1" x14ac:dyDescent="0.2">
      <c r="A723">
        <f>IF(Fiscalizacoes[[#This Row],[ID_FISC]]="","",Fiscalizacoes[[#This Row],[ID_FISC]])</f>
        <v>2025117</v>
      </c>
      <c r="B723" t="str">
        <f>IF(Fiscalizacoes[[#This Row],[Usuário]]="","",Fiscalizacoes[[#This Row],[Usuário]])</f>
        <v>JARDINS DA ROSEIRA CONDOMÍNIO CLUBE - BLOCO 14</v>
      </c>
      <c r="C72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3" s="87">
        <f>IF(Fiscalizacoes[[#This Row],[Data]]="","",Fiscalizacoes[[#This Row],[Data]])</f>
        <v>45737</v>
      </c>
      <c r="E723" t="str">
        <f>IF(Fiscalizacoes[[#This Row],[Mes_relatorio]]="","",Fiscalizacoes[[#This Row],[Mes_relatorio]])</f>
        <v>03/2025</v>
      </c>
      <c r="F723" t="str">
        <f>IF(Fiscalizacoes[[#This Row],[Func_ARPE]]="","",Fiscalizacoes[[#This Row],[Func_ARPE]])</f>
        <v>Argemiro / Alexandre</v>
      </c>
      <c r="G723" t="str">
        <f>IF(Fiscalizacoes[[#This Row],[Func_Copergas]]="","",Fiscalizacoes[[#This Row],[Func_Copergas]])</f>
        <v>Paulo André de Oliveira</v>
      </c>
    </row>
    <row r="724" spans="1:7" hidden="1" x14ac:dyDescent="0.2">
      <c r="A724">
        <f>IF(Fiscalizacoes[[#This Row],[ID_FISC]]="","",Fiscalizacoes[[#This Row],[ID_FISC]])</f>
        <v>2025118</v>
      </c>
      <c r="B724" t="str">
        <f>IF(Fiscalizacoes[[#This Row],[Usuário]]="","",Fiscalizacoes[[#This Row],[Usuário]])</f>
        <v>JARDINS DA ROSEIRA CONDOMÍNIO CLUBE - BLOCO 13</v>
      </c>
      <c r="C72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4" s="87">
        <f>IF(Fiscalizacoes[[#This Row],[Data]]="","",Fiscalizacoes[[#This Row],[Data]])</f>
        <v>45737</v>
      </c>
      <c r="E724" t="str">
        <f>IF(Fiscalizacoes[[#This Row],[Mes_relatorio]]="","",Fiscalizacoes[[#This Row],[Mes_relatorio]])</f>
        <v>03/2025</v>
      </c>
      <c r="F724" t="str">
        <f>IF(Fiscalizacoes[[#This Row],[Func_ARPE]]="","",Fiscalizacoes[[#This Row],[Func_ARPE]])</f>
        <v>Argemiro / Alexandre</v>
      </c>
      <c r="G724" t="str">
        <f>IF(Fiscalizacoes[[#This Row],[Func_Copergas]]="","",Fiscalizacoes[[#This Row],[Func_Copergas]])</f>
        <v>Paulo André de Oliveira</v>
      </c>
    </row>
    <row r="725" spans="1:7" hidden="1" x14ac:dyDescent="0.2">
      <c r="A725">
        <f>IF(Fiscalizacoes[[#This Row],[ID_FISC]]="","",Fiscalizacoes[[#This Row],[ID_FISC]])</f>
        <v>2025119</v>
      </c>
      <c r="B725" t="str">
        <f>IF(Fiscalizacoes[[#This Row],[Usuário]]="","",Fiscalizacoes[[#This Row],[Usuário]])</f>
        <v>JARDINS DA ROSEIRA CONDOMÍNIO CLUBE - BLOCO 25</v>
      </c>
      <c r="C72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5" s="87">
        <f>IF(Fiscalizacoes[[#This Row],[Data]]="","",Fiscalizacoes[[#This Row],[Data]])</f>
        <v>45737</v>
      </c>
      <c r="E725" t="str">
        <f>IF(Fiscalizacoes[[#This Row],[Mes_relatorio]]="","",Fiscalizacoes[[#This Row],[Mes_relatorio]])</f>
        <v>03/2025</v>
      </c>
      <c r="F725" t="str">
        <f>IF(Fiscalizacoes[[#This Row],[Func_ARPE]]="","",Fiscalizacoes[[#This Row],[Func_ARPE]])</f>
        <v>Argemiro / Alexandre</v>
      </c>
      <c r="G725" t="str">
        <f>IF(Fiscalizacoes[[#This Row],[Func_Copergas]]="","",Fiscalizacoes[[#This Row],[Func_Copergas]])</f>
        <v>Paulo André de Oliveira</v>
      </c>
    </row>
    <row r="726" spans="1:7" hidden="1" x14ac:dyDescent="0.2">
      <c r="A726">
        <f>IF(Fiscalizacoes[[#This Row],[ID_FISC]]="","",Fiscalizacoes[[#This Row],[ID_FISC]])</f>
        <v>2025120</v>
      </c>
      <c r="B726" t="str">
        <f>IF(Fiscalizacoes[[#This Row],[Usuário]]="","",Fiscalizacoes[[#This Row],[Usuário]])</f>
        <v>JARDINS DA ROSEIRA CONDOMÍNIO CLUBE - BLOCO 23</v>
      </c>
      <c r="C72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6" s="87">
        <f>IF(Fiscalizacoes[[#This Row],[Data]]="","",Fiscalizacoes[[#This Row],[Data]])</f>
        <v>45737</v>
      </c>
      <c r="E726" t="str">
        <f>IF(Fiscalizacoes[[#This Row],[Mes_relatorio]]="","",Fiscalizacoes[[#This Row],[Mes_relatorio]])</f>
        <v>03/2025</v>
      </c>
      <c r="F726" t="str">
        <f>IF(Fiscalizacoes[[#This Row],[Func_ARPE]]="","",Fiscalizacoes[[#This Row],[Func_ARPE]])</f>
        <v>Argemiro / Alexandre</v>
      </c>
      <c r="G726" t="str">
        <f>IF(Fiscalizacoes[[#This Row],[Func_Copergas]]="","",Fiscalizacoes[[#This Row],[Func_Copergas]])</f>
        <v>Paulo André de Oliveira</v>
      </c>
    </row>
    <row r="727" spans="1:7" hidden="1" x14ac:dyDescent="0.2">
      <c r="A727">
        <f>IF(Fiscalizacoes[[#This Row],[ID_FISC]]="","",Fiscalizacoes[[#This Row],[ID_FISC]])</f>
        <v>2025121</v>
      </c>
      <c r="B727" t="str">
        <f>IF(Fiscalizacoes[[#This Row],[Usuário]]="","",Fiscalizacoes[[#This Row],[Usuário]])</f>
        <v>JARDINS DA ROSEIRA CONDOMÍNIO CLUBE - BLOCO 24</v>
      </c>
      <c r="C72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7" s="87">
        <f>IF(Fiscalizacoes[[#This Row],[Data]]="","",Fiscalizacoes[[#This Row],[Data]])</f>
        <v>45737</v>
      </c>
      <c r="E727" t="str">
        <f>IF(Fiscalizacoes[[#This Row],[Mes_relatorio]]="","",Fiscalizacoes[[#This Row],[Mes_relatorio]])</f>
        <v>03/2025</v>
      </c>
      <c r="F727" t="str">
        <f>IF(Fiscalizacoes[[#This Row],[Func_ARPE]]="","",Fiscalizacoes[[#This Row],[Func_ARPE]])</f>
        <v>Argemiro / Alexandre</v>
      </c>
      <c r="G727" t="str">
        <f>IF(Fiscalizacoes[[#This Row],[Func_Copergas]]="","",Fiscalizacoes[[#This Row],[Func_Copergas]])</f>
        <v>Paulo André de Oliveira</v>
      </c>
    </row>
    <row r="728" spans="1:7" hidden="1" x14ac:dyDescent="0.2">
      <c r="A728">
        <f>IF(Fiscalizacoes[[#This Row],[ID_FISC]]="","",Fiscalizacoes[[#This Row],[ID_FISC]])</f>
        <v>2025122</v>
      </c>
      <c r="B728" t="str">
        <f>IF(Fiscalizacoes[[#This Row],[Usuário]]="","",Fiscalizacoes[[#This Row],[Usuário]])</f>
        <v>JARDINS DA ROSEIRA CONDOMÍNIO CLUBE - BLOCO 22</v>
      </c>
      <c r="C72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8" s="87">
        <f>IF(Fiscalizacoes[[#This Row],[Data]]="","",Fiscalizacoes[[#This Row],[Data]])</f>
        <v>45737</v>
      </c>
      <c r="E728" t="str">
        <f>IF(Fiscalizacoes[[#This Row],[Mes_relatorio]]="","",Fiscalizacoes[[#This Row],[Mes_relatorio]])</f>
        <v>03/2025</v>
      </c>
      <c r="F728" t="str">
        <f>IF(Fiscalizacoes[[#This Row],[Func_ARPE]]="","",Fiscalizacoes[[#This Row],[Func_ARPE]])</f>
        <v>Argemiro / Alexandre</v>
      </c>
      <c r="G728" t="str">
        <f>IF(Fiscalizacoes[[#This Row],[Func_Copergas]]="","",Fiscalizacoes[[#This Row],[Func_Copergas]])</f>
        <v>Paulo André de Oliveira</v>
      </c>
    </row>
    <row r="729" spans="1:7" hidden="1" x14ac:dyDescent="0.2">
      <c r="A729">
        <f>IF(Fiscalizacoes[[#This Row],[ID_FISC]]="","",Fiscalizacoes[[#This Row],[ID_FISC]])</f>
        <v>2025123</v>
      </c>
      <c r="B729" t="str">
        <f>IF(Fiscalizacoes[[#This Row],[Usuário]]="","",Fiscalizacoes[[#This Row],[Usuário]])</f>
        <v>JARDINS DA ROSEIRA CONDOMÍNIO CLUBE - BLOCO 21</v>
      </c>
      <c r="C72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29" s="87">
        <f>IF(Fiscalizacoes[[#This Row],[Data]]="","",Fiscalizacoes[[#This Row],[Data]])</f>
        <v>45737</v>
      </c>
      <c r="E729" t="str">
        <f>IF(Fiscalizacoes[[#This Row],[Mes_relatorio]]="","",Fiscalizacoes[[#This Row],[Mes_relatorio]])</f>
        <v>03/2025</v>
      </c>
      <c r="F729" t="str">
        <f>IF(Fiscalizacoes[[#This Row],[Func_ARPE]]="","",Fiscalizacoes[[#This Row],[Func_ARPE]])</f>
        <v>Argemiro / Alexandre</v>
      </c>
      <c r="G729" t="str">
        <f>IF(Fiscalizacoes[[#This Row],[Func_Copergas]]="","",Fiscalizacoes[[#This Row],[Func_Copergas]])</f>
        <v>Paulo André de Oliveira</v>
      </c>
    </row>
    <row r="730" spans="1:7" hidden="1" x14ac:dyDescent="0.2">
      <c r="A730">
        <f>IF(Fiscalizacoes[[#This Row],[ID_FISC]]="","",Fiscalizacoes[[#This Row],[ID_FISC]])</f>
        <v>2025124</v>
      </c>
      <c r="B730" t="str">
        <f>IF(Fiscalizacoes[[#This Row],[Usuário]]="","",Fiscalizacoes[[#This Row],[Usuário]])</f>
        <v>JARDINS DA ROSEIRA CONDOMÍNIO CLUBE - BLOCO 20</v>
      </c>
      <c r="C73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0" s="87">
        <f>IF(Fiscalizacoes[[#This Row],[Data]]="","",Fiscalizacoes[[#This Row],[Data]])</f>
        <v>45737</v>
      </c>
      <c r="E730" t="str">
        <f>IF(Fiscalizacoes[[#This Row],[Mes_relatorio]]="","",Fiscalizacoes[[#This Row],[Mes_relatorio]])</f>
        <v>03/2025</v>
      </c>
      <c r="F730" t="str">
        <f>IF(Fiscalizacoes[[#This Row],[Func_ARPE]]="","",Fiscalizacoes[[#This Row],[Func_ARPE]])</f>
        <v>Argemiro / Alexandre</v>
      </c>
      <c r="G730" t="str">
        <f>IF(Fiscalizacoes[[#This Row],[Func_Copergas]]="","",Fiscalizacoes[[#This Row],[Func_Copergas]])</f>
        <v>Paulo André de Oliveira</v>
      </c>
    </row>
    <row r="731" spans="1:7" hidden="1" x14ac:dyDescent="0.2">
      <c r="A731">
        <f>IF(Fiscalizacoes[[#This Row],[ID_FISC]]="","",Fiscalizacoes[[#This Row],[ID_FISC]])</f>
        <v>2025125</v>
      </c>
      <c r="B731" t="str">
        <f>IF(Fiscalizacoes[[#This Row],[Usuário]]="","",Fiscalizacoes[[#This Row],[Usuário]])</f>
        <v>JARDINS DA ROSEIRA CONDOMÍNIO CLUBE - BLOCO 15</v>
      </c>
      <c r="C73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1" s="87">
        <f>IF(Fiscalizacoes[[#This Row],[Data]]="","",Fiscalizacoes[[#This Row],[Data]])</f>
        <v>45737</v>
      </c>
      <c r="E731" t="str">
        <f>IF(Fiscalizacoes[[#This Row],[Mes_relatorio]]="","",Fiscalizacoes[[#This Row],[Mes_relatorio]])</f>
        <v>03/2025</v>
      </c>
      <c r="F731" t="str">
        <f>IF(Fiscalizacoes[[#This Row],[Func_ARPE]]="","",Fiscalizacoes[[#This Row],[Func_ARPE]])</f>
        <v>Argemiro / Alexandre</v>
      </c>
      <c r="G731" t="str">
        <f>IF(Fiscalizacoes[[#This Row],[Func_Copergas]]="","",Fiscalizacoes[[#This Row],[Func_Copergas]])</f>
        <v>Paulo André de Oliveira</v>
      </c>
    </row>
    <row r="732" spans="1:7" hidden="1" x14ac:dyDescent="0.2">
      <c r="A732">
        <f>IF(Fiscalizacoes[[#This Row],[ID_FISC]]="","",Fiscalizacoes[[#This Row],[ID_FISC]])</f>
        <v>2025126</v>
      </c>
      <c r="B732" t="str">
        <f>IF(Fiscalizacoes[[#This Row],[Usuário]]="","",Fiscalizacoes[[#This Row],[Usuário]])</f>
        <v>JARDINS DA ROSEIRA CONDOMÍNIO CLUBE - BLOCO 16</v>
      </c>
      <c r="C73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2" s="87">
        <f>IF(Fiscalizacoes[[#This Row],[Data]]="","",Fiscalizacoes[[#This Row],[Data]])</f>
        <v>45737</v>
      </c>
      <c r="E732" t="str">
        <f>IF(Fiscalizacoes[[#This Row],[Mes_relatorio]]="","",Fiscalizacoes[[#This Row],[Mes_relatorio]])</f>
        <v>03/2025</v>
      </c>
      <c r="F732" t="str">
        <f>IF(Fiscalizacoes[[#This Row],[Func_ARPE]]="","",Fiscalizacoes[[#This Row],[Func_ARPE]])</f>
        <v>Argemiro / Alexandre</v>
      </c>
      <c r="G732" t="str">
        <f>IF(Fiscalizacoes[[#This Row],[Func_Copergas]]="","",Fiscalizacoes[[#This Row],[Func_Copergas]])</f>
        <v>Paulo André de Oliveira</v>
      </c>
    </row>
    <row r="733" spans="1:7" hidden="1" x14ac:dyDescent="0.2">
      <c r="A733">
        <f>IF(Fiscalizacoes[[#This Row],[ID_FISC]]="","",Fiscalizacoes[[#This Row],[ID_FISC]])</f>
        <v>2025127</v>
      </c>
      <c r="B733" t="str">
        <f>IF(Fiscalizacoes[[#This Row],[Usuário]]="","",Fiscalizacoes[[#This Row],[Usuário]])</f>
        <v>JARDINS DA ROSEIRA CONDOMÍNIO CLUBE - BLOCO 17</v>
      </c>
      <c r="C73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3" s="87">
        <f>IF(Fiscalizacoes[[#This Row],[Data]]="","",Fiscalizacoes[[#This Row],[Data]])</f>
        <v>45737</v>
      </c>
      <c r="E733" t="str">
        <f>IF(Fiscalizacoes[[#This Row],[Mes_relatorio]]="","",Fiscalizacoes[[#This Row],[Mes_relatorio]])</f>
        <v>03/2025</v>
      </c>
      <c r="F733" t="str">
        <f>IF(Fiscalizacoes[[#This Row],[Func_ARPE]]="","",Fiscalizacoes[[#This Row],[Func_ARPE]])</f>
        <v>Argemiro / Alexandre</v>
      </c>
      <c r="G733" t="str">
        <f>IF(Fiscalizacoes[[#This Row],[Func_Copergas]]="","",Fiscalizacoes[[#This Row],[Func_Copergas]])</f>
        <v>Paulo André de Oliveira</v>
      </c>
    </row>
    <row r="734" spans="1:7" hidden="1" x14ac:dyDescent="0.2">
      <c r="A734">
        <f>IF(Fiscalizacoes[[#This Row],[ID_FISC]]="","",Fiscalizacoes[[#This Row],[ID_FISC]])</f>
        <v>2025128</v>
      </c>
      <c r="B734" t="str">
        <f>IF(Fiscalizacoes[[#This Row],[Usuário]]="","",Fiscalizacoes[[#This Row],[Usuário]])</f>
        <v>JARDINS DA ROSEIRA CONDOMÍNIO CLUBE - BLOCO 18</v>
      </c>
      <c r="C73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4" s="87">
        <f>IF(Fiscalizacoes[[#This Row],[Data]]="","",Fiscalizacoes[[#This Row],[Data]])</f>
        <v>45737</v>
      </c>
      <c r="E734" t="str">
        <f>IF(Fiscalizacoes[[#This Row],[Mes_relatorio]]="","",Fiscalizacoes[[#This Row],[Mes_relatorio]])</f>
        <v>03/2025</v>
      </c>
      <c r="F734" t="str">
        <f>IF(Fiscalizacoes[[#This Row],[Func_ARPE]]="","",Fiscalizacoes[[#This Row],[Func_ARPE]])</f>
        <v>Argemiro / Alexandre</v>
      </c>
      <c r="G734" t="str">
        <f>IF(Fiscalizacoes[[#This Row],[Func_Copergas]]="","",Fiscalizacoes[[#This Row],[Func_Copergas]])</f>
        <v>Paulo André de Oliveira</v>
      </c>
    </row>
    <row r="735" spans="1:7" hidden="1" x14ac:dyDescent="0.2">
      <c r="A735">
        <f>IF(Fiscalizacoes[[#This Row],[ID_FISC]]="","",Fiscalizacoes[[#This Row],[ID_FISC]])</f>
        <v>2025129</v>
      </c>
      <c r="B735" t="str">
        <f>IF(Fiscalizacoes[[#This Row],[Usuário]]="","",Fiscalizacoes[[#This Row],[Usuário]])</f>
        <v>JARDINS DA ROSEIRA CONDOMÍNIO CLUBE - BLOCO 19</v>
      </c>
      <c r="C73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5" s="87">
        <f>IF(Fiscalizacoes[[#This Row],[Data]]="","",Fiscalizacoes[[#This Row],[Data]])</f>
        <v>45737</v>
      </c>
      <c r="E735" t="str">
        <f>IF(Fiscalizacoes[[#This Row],[Mes_relatorio]]="","",Fiscalizacoes[[#This Row],[Mes_relatorio]])</f>
        <v>03/2025</v>
      </c>
      <c r="F735" t="str">
        <f>IF(Fiscalizacoes[[#This Row],[Func_ARPE]]="","",Fiscalizacoes[[#This Row],[Func_ARPE]])</f>
        <v>Argemiro / Alexandre</v>
      </c>
      <c r="G735" t="str">
        <f>IF(Fiscalizacoes[[#This Row],[Func_Copergas]]="","",Fiscalizacoes[[#This Row],[Func_Copergas]])</f>
        <v>Paulo André de Oliveira</v>
      </c>
    </row>
    <row r="736" spans="1:7" hidden="1" x14ac:dyDescent="0.2">
      <c r="A736">
        <f>IF(Fiscalizacoes[[#This Row],[ID_FISC]]="","",Fiscalizacoes[[#This Row],[ID_FISC]])</f>
        <v>2025130</v>
      </c>
      <c r="B736" t="str">
        <f>IF(Fiscalizacoes[[#This Row],[Usuário]]="","",Fiscalizacoes[[#This Row],[Usuário]])</f>
        <v>JARDINS DA ROSEIRA CONDOMÍNIO CLUBE - CR</v>
      </c>
      <c r="C73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736" s="87">
        <f>IF(Fiscalizacoes[[#This Row],[Data]]="","",Fiscalizacoes[[#This Row],[Data]])</f>
        <v>45737</v>
      </c>
      <c r="E736" t="str">
        <f>IF(Fiscalizacoes[[#This Row],[Mes_relatorio]]="","",Fiscalizacoes[[#This Row],[Mes_relatorio]])</f>
        <v>03/2025</v>
      </c>
      <c r="F736" t="str">
        <f>IF(Fiscalizacoes[[#This Row],[Func_ARPE]]="","",Fiscalizacoes[[#This Row],[Func_ARPE]])</f>
        <v>Argemiro / Alexandre</v>
      </c>
      <c r="G736" t="str">
        <f>IF(Fiscalizacoes[[#This Row],[Func_Copergas]]="","",Fiscalizacoes[[#This Row],[Func_Copergas]])</f>
        <v>Paulo André de Oliveira</v>
      </c>
    </row>
    <row r="737" spans="1:7" hidden="1" x14ac:dyDescent="0.2">
      <c r="A737">
        <f>IF(Fiscalizacoes[[#This Row],[ID_FISC]]="","",Fiscalizacoes[[#This Row],[ID_FISC]])</f>
        <v>2025131</v>
      </c>
      <c r="B737" t="str">
        <f>IF(Fiscalizacoes[[#This Row],[Usuário]]="","",Fiscalizacoes[[#This Row],[Usuário]])</f>
        <v>POSTO ATLÂNTIDA LTDA - COZINHA</v>
      </c>
      <c r="C73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Quadra 12, Maranguape I, Paulista</v>
      </c>
      <c r="D737" s="87">
        <f>IF(Fiscalizacoes[[#This Row],[Data]]="","",Fiscalizacoes[[#This Row],[Data]])</f>
        <v>45737</v>
      </c>
      <c r="E737" t="str">
        <f>IF(Fiscalizacoes[[#This Row],[Mes_relatorio]]="","",Fiscalizacoes[[#This Row],[Mes_relatorio]])</f>
        <v>03/2025</v>
      </c>
      <c r="F737" t="str">
        <f>IF(Fiscalizacoes[[#This Row],[Func_ARPE]]="","",Fiscalizacoes[[#This Row],[Func_ARPE]])</f>
        <v>Argemiro / Alexandre</v>
      </c>
      <c r="G737" t="str">
        <f>IF(Fiscalizacoes[[#This Row],[Func_Copergas]]="","",Fiscalizacoes[[#This Row],[Func_Copergas]])</f>
        <v>Paulo André de Oliveira</v>
      </c>
    </row>
    <row r="738" spans="1:7" hidden="1" x14ac:dyDescent="0.2">
      <c r="A738">
        <f>IF(Fiscalizacoes[[#This Row],[ID_FISC]]="","",Fiscalizacoes[[#This Row],[ID_FISC]])</f>
        <v>2025132</v>
      </c>
      <c r="B738" t="str">
        <f>IF(Fiscalizacoes[[#This Row],[Usuário]]="","",Fiscalizacoes[[#This Row],[Usuário]])</f>
        <v>POSTO ATLÂNTIDA LTDA - ERP</v>
      </c>
      <c r="C73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Quadra 12, Maranguape I, Paulista</v>
      </c>
      <c r="D738" s="87">
        <f>IF(Fiscalizacoes[[#This Row],[Data]]="","",Fiscalizacoes[[#This Row],[Data]])</f>
        <v>45737</v>
      </c>
      <c r="E738" t="str">
        <f>IF(Fiscalizacoes[[#This Row],[Mes_relatorio]]="","",Fiscalizacoes[[#This Row],[Mes_relatorio]])</f>
        <v>03/2025</v>
      </c>
      <c r="F738" t="str">
        <f>IF(Fiscalizacoes[[#This Row],[Func_ARPE]]="","",Fiscalizacoes[[#This Row],[Func_ARPE]])</f>
        <v>Argemiro / Alexandre</v>
      </c>
      <c r="G738" t="str">
        <f>IF(Fiscalizacoes[[#This Row],[Func_Copergas]]="","",Fiscalizacoes[[#This Row],[Func_Copergas]])</f>
        <v>Paulo André de Oliveira</v>
      </c>
    </row>
    <row r="739" spans="1:7" hidden="1" x14ac:dyDescent="0.2">
      <c r="A739">
        <f>IF(Fiscalizacoes[[#This Row],[ID_FISC]]="","",Fiscalizacoes[[#This Row],[ID_FISC]])</f>
        <v>2025133</v>
      </c>
      <c r="B739" t="str">
        <f>IF(Fiscalizacoes[[#This Row],[Usuário]]="","",Fiscalizacoes[[#This Row],[Usuário]])</f>
        <v xml:space="preserve">POSTO ATLÂNTIDA LTDA </v>
      </c>
      <c r="C73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Quadra 13, Maranguape I, Paulista</v>
      </c>
      <c r="D739" s="87">
        <f>IF(Fiscalizacoes[[#This Row],[Data]]="","",Fiscalizacoes[[#This Row],[Data]])</f>
        <v>45737</v>
      </c>
      <c r="E739" t="str">
        <f>IF(Fiscalizacoes[[#This Row],[Mes_relatorio]]="","",Fiscalizacoes[[#This Row],[Mes_relatorio]])</f>
        <v>03/2025</v>
      </c>
      <c r="F739" t="str">
        <f>IF(Fiscalizacoes[[#This Row],[Func_ARPE]]="","",Fiscalizacoes[[#This Row],[Func_ARPE]])</f>
        <v>Argemiro / Alexandre</v>
      </c>
      <c r="G739" t="str">
        <f>IF(Fiscalizacoes[[#This Row],[Func_Copergas]]="","",Fiscalizacoes[[#This Row],[Func_Copergas]])</f>
        <v>Paulo André de Oliveira</v>
      </c>
    </row>
    <row r="740" spans="1:7" hidden="1" x14ac:dyDescent="0.2">
      <c r="A740">
        <f>IF(Fiscalizacoes[[#This Row],[ID_FISC]]="","",Fiscalizacoes[[#This Row],[ID_FISC]])</f>
        <v>2025134</v>
      </c>
      <c r="B740" t="str">
        <f>IF(Fiscalizacoes[[#This Row],[Usuário]]="","",Fiscalizacoes[[#This Row],[Usuário]])</f>
        <v>RESIDENCIAL PAULISTA</v>
      </c>
      <c r="C74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1770, Maranguape I, Paulista</v>
      </c>
      <c r="D740" s="87">
        <f>IF(Fiscalizacoes[[#This Row],[Data]]="","",Fiscalizacoes[[#This Row],[Data]])</f>
        <v>45737</v>
      </c>
      <c r="E740" t="str">
        <f>IF(Fiscalizacoes[[#This Row],[Mes_relatorio]]="","",Fiscalizacoes[[#This Row],[Mes_relatorio]])</f>
        <v>03/2025</v>
      </c>
      <c r="F740" t="str">
        <f>IF(Fiscalizacoes[[#This Row],[Func_ARPE]]="","",Fiscalizacoes[[#This Row],[Func_ARPE]])</f>
        <v>Argemiro / Alexandre</v>
      </c>
      <c r="G740" t="str">
        <f>IF(Fiscalizacoes[[#This Row],[Func_Copergas]]="","",Fiscalizacoes[[#This Row],[Func_Copergas]])</f>
        <v>Paulo André de Oliveira</v>
      </c>
    </row>
    <row r="741" spans="1:7" hidden="1" x14ac:dyDescent="0.2">
      <c r="A741">
        <f>IF(Fiscalizacoes[[#This Row],[ID_FISC]]="","",Fiscalizacoes[[#This Row],[ID_FISC]])</f>
        <v>2025135</v>
      </c>
      <c r="B741" t="str">
        <f>IF(Fiscalizacoes[[#This Row],[Usuário]]="","",Fiscalizacoes[[#This Row],[Usuário]])</f>
        <v>RESIDENCIAL ALGARVE</v>
      </c>
      <c r="C74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1720, Maranguape I, Paulista</v>
      </c>
      <c r="D741" s="87">
        <f>IF(Fiscalizacoes[[#This Row],[Data]]="","",Fiscalizacoes[[#This Row],[Data]])</f>
        <v>45737</v>
      </c>
      <c r="E741" t="str">
        <f>IF(Fiscalizacoes[[#This Row],[Mes_relatorio]]="","",Fiscalizacoes[[#This Row],[Mes_relatorio]])</f>
        <v>03/2025</v>
      </c>
      <c r="F741" t="str">
        <f>IF(Fiscalizacoes[[#This Row],[Func_ARPE]]="","",Fiscalizacoes[[#This Row],[Func_ARPE]])</f>
        <v>Argemiro / Alexandre</v>
      </c>
      <c r="G741" t="str">
        <f>IF(Fiscalizacoes[[#This Row],[Func_Copergas]]="","",Fiscalizacoes[[#This Row],[Func_Copergas]])</f>
        <v>Paulo André de Oliveira</v>
      </c>
    </row>
    <row r="742" spans="1:7" hidden="1" x14ac:dyDescent="0.2">
      <c r="A742">
        <f>IF(Fiscalizacoes[[#This Row],[ID_FISC]]="","",Fiscalizacoes[[#This Row],[ID_FISC]])</f>
        <v>2025136</v>
      </c>
      <c r="B742" t="str">
        <f>IF(Fiscalizacoes[[#This Row],[Usuário]]="","",Fiscalizacoes[[#This Row],[Usuário]])</f>
        <v>FM COMERCIO E DERIVADOS DE PETRÓLEO LTDA</v>
      </c>
      <c r="C742" t="str">
        <f>CONCATENATE( Fiscalizacoes[[#This Row],[Logradouro]], " ", Fiscalizacoes[[#This Row],[Endereco]], ", ", Fiscalizacoes[[#This Row],[Numero]], ", ",Fiscalizacoes[[#This Row],[Bairro]], ", ",Fiscalizacoes[[#This Row],[Cidade]])</f>
        <v>Avenida Senador Salgado Filho, 18, Centro, Paulista</v>
      </c>
      <c r="D742" s="87">
        <f>IF(Fiscalizacoes[[#This Row],[Data]]="","",Fiscalizacoes[[#This Row],[Data]])</f>
        <v>45744</v>
      </c>
      <c r="E742" t="str">
        <f>IF(Fiscalizacoes[[#This Row],[Mes_relatorio]]="","",Fiscalizacoes[[#This Row],[Mes_relatorio]])</f>
        <v>03/2025</v>
      </c>
      <c r="F742" t="str">
        <f>IF(Fiscalizacoes[[#This Row],[Func_ARPE]]="","",Fiscalizacoes[[#This Row],[Func_ARPE]])</f>
        <v>Argemiro / Alexandre / João Paulo / Marta</v>
      </c>
      <c r="G742" t="str">
        <f>IF(Fiscalizacoes[[#This Row],[Func_Copergas]]="","",Fiscalizacoes[[#This Row],[Func_Copergas]])</f>
        <v>Paulo André de Oliveira</v>
      </c>
    </row>
    <row r="743" spans="1:7" hidden="1" x14ac:dyDescent="0.2">
      <c r="A743">
        <f>IF(Fiscalizacoes[[#This Row],[ID_FISC]]="","",Fiscalizacoes[[#This Row],[ID_FISC]])</f>
        <v>2025137</v>
      </c>
      <c r="B743" t="str">
        <f>IF(Fiscalizacoes[[#This Row],[Usuário]]="","",Fiscalizacoes[[#This Row],[Usuário]])</f>
        <v>NORTH WAY RESIDENCE</v>
      </c>
      <c r="C743" t="str">
        <f>CONCATENATE( Fiscalizacoes[[#This Row],[Logradouro]], " ", Fiscalizacoes[[#This Row],[Endereco]], ", ", Fiscalizacoes[[#This Row],[Numero]], ", ",Fiscalizacoes[[#This Row],[Bairro]], ", ",Fiscalizacoes[[#This Row],[Cidade]])</f>
        <v>Avenida Prefeito José Eustáquio de Queiroz, 1175, Nobre, Paulista</v>
      </c>
      <c r="D743" s="87">
        <f>IF(Fiscalizacoes[[#This Row],[Data]]="","",Fiscalizacoes[[#This Row],[Data]])</f>
        <v>45744</v>
      </c>
      <c r="E743" t="str">
        <f>IF(Fiscalizacoes[[#This Row],[Mes_relatorio]]="","",Fiscalizacoes[[#This Row],[Mes_relatorio]])</f>
        <v>03/2025</v>
      </c>
      <c r="F743" t="str">
        <f>IF(Fiscalizacoes[[#This Row],[Func_ARPE]]="","",Fiscalizacoes[[#This Row],[Func_ARPE]])</f>
        <v>Argemiro / Alexandre / João Paulo / Marta</v>
      </c>
      <c r="G743" t="str">
        <f>IF(Fiscalizacoes[[#This Row],[Func_Copergas]]="","",Fiscalizacoes[[#This Row],[Func_Copergas]])</f>
        <v>Paulo André de Oliveira</v>
      </c>
    </row>
    <row r="744" spans="1:7" hidden="1" x14ac:dyDescent="0.2">
      <c r="A744">
        <f>IF(Fiscalizacoes[[#This Row],[ID_FISC]]="","",Fiscalizacoes[[#This Row],[ID_FISC]])</f>
        <v>2025138</v>
      </c>
      <c r="B744" t="str">
        <f>IF(Fiscalizacoes[[#This Row],[Usuário]]="","",Fiscalizacoes[[#This Row],[Usuário]])</f>
        <v xml:space="preserve">CÉSAR DA MARINA - BAR E RESTAURANTE </v>
      </c>
      <c r="C744" t="str">
        <f>CONCATENATE( Fiscalizacoes[[#This Row],[Logradouro]], " ", Fiscalizacoes[[#This Row],[Endereco]], ", ", Fiscalizacoes[[#This Row],[Numero]], ", ",Fiscalizacoes[[#This Row],[Bairro]], ", ",Fiscalizacoes[[#This Row],[Cidade]])</f>
        <v>Rua Seis, 23, Barra de Jangada, Jaboatão dos Guararapes</v>
      </c>
      <c r="D744" s="87">
        <f>IF(Fiscalizacoes[[#This Row],[Data]]="","",Fiscalizacoes[[#This Row],[Data]])</f>
        <v>45751</v>
      </c>
      <c r="E744" t="str">
        <f>IF(Fiscalizacoes[[#This Row],[Mes_relatorio]]="","",Fiscalizacoes[[#This Row],[Mes_relatorio]])</f>
        <v>04/2025</v>
      </c>
      <c r="F744" t="str">
        <f>IF(Fiscalizacoes[[#This Row],[Func_ARPE]]="","",Fiscalizacoes[[#This Row],[Func_ARPE]])</f>
        <v>Argemiro / Alexandre</v>
      </c>
      <c r="G744" t="str">
        <f>IF(Fiscalizacoes[[#This Row],[Func_Copergas]]="","",Fiscalizacoes[[#This Row],[Func_Copergas]])</f>
        <v>Wemerson Francisco Rodrigues</v>
      </c>
    </row>
    <row r="745" spans="1:7" hidden="1" x14ac:dyDescent="0.2">
      <c r="A745">
        <f>IF(Fiscalizacoes[[#This Row],[ID_FISC]]="","",Fiscalizacoes[[#This Row],[ID_FISC]])</f>
        <v>2025139</v>
      </c>
      <c r="B745" t="str">
        <f>IF(Fiscalizacoes[[#This Row],[Usuário]]="","",Fiscalizacoes[[#This Row],[Usuário]])</f>
        <v xml:space="preserve">RESTAURANTE ROTA DO MAR </v>
      </c>
      <c r="C745" t="str">
        <f>CONCATENATE( Fiscalizacoes[[#This Row],[Logradouro]], " ", Fiscalizacoes[[#This Row],[Endereco]], ", ", Fiscalizacoes[[#This Row],[Numero]], ", ",Fiscalizacoes[[#This Row],[Bairro]], ", ",Fiscalizacoes[[#This Row],[Cidade]])</f>
        <v>Rua José de Souza Marmelo, 112, Barra de Jangada, Jaboatão dos Guararapes</v>
      </c>
      <c r="D745" s="87">
        <f>IF(Fiscalizacoes[[#This Row],[Data]]="","",Fiscalizacoes[[#This Row],[Data]])</f>
        <v>45751</v>
      </c>
      <c r="E745" t="str">
        <f>IF(Fiscalizacoes[[#This Row],[Mes_relatorio]]="","",Fiscalizacoes[[#This Row],[Mes_relatorio]])</f>
        <v>04/2025</v>
      </c>
      <c r="F745" t="str">
        <f>IF(Fiscalizacoes[[#This Row],[Func_ARPE]]="","",Fiscalizacoes[[#This Row],[Func_ARPE]])</f>
        <v>Argemiro / Alexandre</v>
      </c>
      <c r="G745" t="str">
        <f>IF(Fiscalizacoes[[#This Row],[Func_Copergas]]="","",Fiscalizacoes[[#This Row],[Func_Copergas]])</f>
        <v>Wemerson Francisco Rodrigues</v>
      </c>
    </row>
    <row r="746" spans="1:7" hidden="1" x14ac:dyDescent="0.2">
      <c r="A746">
        <f>IF(Fiscalizacoes[[#This Row],[ID_FISC]]="","",Fiscalizacoes[[#This Row],[ID_FISC]])</f>
        <v>2025140</v>
      </c>
      <c r="B746" t="str">
        <f>IF(Fiscalizacoes[[#This Row],[Usuário]]="","",Fiscalizacoes[[#This Row],[Usuário]])</f>
        <v>CONDOMÍNIO VERANO - CR</v>
      </c>
      <c r="C74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46" s="87">
        <f>IF(Fiscalizacoes[[#This Row],[Data]]="","",Fiscalizacoes[[#This Row],[Data]])</f>
        <v>45751</v>
      </c>
      <c r="E746" t="str">
        <f>IF(Fiscalizacoes[[#This Row],[Mes_relatorio]]="","",Fiscalizacoes[[#This Row],[Mes_relatorio]])</f>
        <v>04/2025</v>
      </c>
      <c r="F746" t="str">
        <f>IF(Fiscalizacoes[[#This Row],[Func_ARPE]]="","",Fiscalizacoes[[#This Row],[Func_ARPE]])</f>
        <v>Argemiro / Alexandre</v>
      </c>
      <c r="G746" t="str">
        <f>IF(Fiscalizacoes[[#This Row],[Func_Copergas]]="","",Fiscalizacoes[[#This Row],[Func_Copergas]])</f>
        <v>Wemerson Francisco Rodrigues</v>
      </c>
    </row>
    <row r="747" spans="1:7" hidden="1" x14ac:dyDescent="0.2">
      <c r="A747">
        <f>IF(Fiscalizacoes[[#This Row],[ID_FISC]]="","",Fiscalizacoes[[#This Row],[ID_FISC]])</f>
        <v>2025141</v>
      </c>
      <c r="B747" t="str">
        <f>IF(Fiscalizacoes[[#This Row],[Usuário]]="","",Fiscalizacoes[[#This Row],[Usuário]])</f>
        <v>CONDOMÍNIO VERANO - TORRE 1 SUL</v>
      </c>
      <c r="C74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47" s="87">
        <f>IF(Fiscalizacoes[[#This Row],[Data]]="","",Fiscalizacoes[[#This Row],[Data]])</f>
        <v>45751</v>
      </c>
      <c r="E747" t="str">
        <f>IF(Fiscalizacoes[[#This Row],[Mes_relatorio]]="","",Fiscalizacoes[[#This Row],[Mes_relatorio]])</f>
        <v>04/2025</v>
      </c>
      <c r="F747" t="str">
        <f>IF(Fiscalizacoes[[#This Row],[Func_ARPE]]="","",Fiscalizacoes[[#This Row],[Func_ARPE]])</f>
        <v>Argemiro / Alexandre</v>
      </c>
      <c r="G747" t="str">
        <f>IF(Fiscalizacoes[[#This Row],[Func_Copergas]]="","",Fiscalizacoes[[#This Row],[Func_Copergas]])</f>
        <v>Wemerson Francisco Rodrigues</v>
      </c>
    </row>
    <row r="748" spans="1:7" hidden="1" x14ac:dyDescent="0.2">
      <c r="A748">
        <f>IF(Fiscalizacoes[[#This Row],[ID_FISC]]="","",Fiscalizacoes[[#This Row],[ID_FISC]])</f>
        <v>2025142</v>
      </c>
      <c r="B748" t="str">
        <f>IF(Fiscalizacoes[[#This Row],[Usuário]]="","",Fiscalizacoes[[#This Row],[Usuário]])</f>
        <v>CONDOMÍNIO VERANO - TORRE 1 NORTE</v>
      </c>
      <c r="C74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48" s="87">
        <f>IF(Fiscalizacoes[[#This Row],[Data]]="","",Fiscalizacoes[[#This Row],[Data]])</f>
        <v>45751</v>
      </c>
      <c r="E748" t="str">
        <f>IF(Fiscalizacoes[[#This Row],[Mes_relatorio]]="","",Fiscalizacoes[[#This Row],[Mes_relatorio]])</f>
        <v>04/2025</v>
      </c>
      <c r="F748" t="str">
        <f>IF(Fiscalizacoes[[#This Row],[Func_ARPE]]="","",Fiscalizacoes[[#This Row],[Func_ARPE]])</f>
        <v>Argemiro / Alexandre</v>
      </c>
      <c r="G748" t="str">
        <f>IF(Fiscalizacoes[[#This Row],[Func_Copergas]]="","",Fiscalizacoes[[#This Row],[Func_Copergas]])</f>
        <v>Wemerson Francisco Rodrigues</v>
      </c>
    </row>
    <row r="749" spans="1:7" hidden="1" x14ac:dyDescent="0.2">
      <c r="A749">
        <f>IF(Fiscalizacoes[[#This Row],[ID_FISC]]="","",Fiscalizacoes[[#This Row],[ID_FISC]])</f>
        <v>2025143</v>
      </c>
      <c r="B749" t="str">
        <f>IF(Fiscalizacoes[[#This Row],[Usuário]]="","",Fiscalizacoes[[#This Row],[Usuário]])</f>
        <v>CONDOMÍNIO VERANO - TORRE 2 SUL</v>
      </c>
      <c r="C74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49" s="87">
        <f>IF(Fiscalizacoes[[#This Row],[Data]]="","",Fiscalizacoes[[#This Row],[Data]])</f>
        <v>45751</v>
      </c>
      <c r="E749" t="str">
        <f>IF(Fiscalizacoes[[#This Row],[Mes_relatorio]]="","",Fiscalizacoes[[#This Row],[Mes_relatorio]])</f>
        <v>04/2025</v>
      </c>
      <c r="F749" t="str">
        <f>IF(Fiscalizacoes[[#This Row],[Func_ARPE]]="","",Fiscalizacoes[[#This Row],[Func_ARPE]])</f>
        <v>Argemiro / Alexandre</v>
      </c>
      <c r="G749" t="str">
        <f>IF(Fiscalizacoes[[#This Row],[Func_Copergas]]="","",Fiscalizacoes[[#This Row],[Func_Copergas]])</f>
        <v>Wemerson Francisco Rodrigues</v>
      </c>
    </row>
    <row r="750" spans="1:7" hidden="1" x14ac:dyDescent="0.2">
      <c r="A750">
        <f>IF(Fiscalizacoes[[#This Row],[ID_FISC]]="","",Fiscalizacoes[[#This Row],[ID_FISC]])</f>
        <v>2025144</v>
      </c>
      <c r="B750" t="str">
        <f>IF(Fiscalizacoes[[#This Row],[Usuário]]="","",Fiscalizacoes[[#This Row],[Usuário]])</f>
        <v>CONDOMÍNIO VERANO - TORRE 2 NORTE</v>
      </c>
      <c r="C75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50" s="87">
        <f>IF(Fiscalizacoes[[#This Row],[Data]]="","",Fiscalizacoes[[#This Row],[Data]])</f>
        <v>45751</v>
      </c>
      <c r="E750" t="str">
        <f>IF(Fiscalizacoes[[#This Row],[Mes_relatorio]]="","",Fiscalizacoes[[#This Row],[Mes_relatorio]])</f>
        <v>04/2025</v>
      </c>
      <c r="F750" t="str">
        <f>IF(Fiscalizacoes[[#This Row],[Func_ARPE]]="","",Fiscalizacoes[[#This Row],[Func_ARPE]])</f>
        <v>Argemiro / Alexandre</v>
      </c>
      <c r="G750" t="str">
        <f>IF(Fiscalizacoes[[#This Row],[Func_Copergas]]="","",Fiscalizacoes[[#This Row],[Func_Copergas]])</f>
        <v>Wemerson Francisco Rodrigues</v>
      </c>
    </row>
    <row r="751" spans="1:7" hidden="1" x14ac:dyDescent="0.2">
      <c r="A751">
        <f>IF(Fiscalizacoes[[#This Row],[ID_FISC]]="","",Fiscalizacoes[[#This Row],[ID_FISC]])</f>
        <v>2025145</v>
      </c>
      <c r="B751" t="str">
        <f>IF(Fiscalizacoes[[#This Row],[Usuário]]="","",Fiscalizacoes[[#This Row],[Usuário]])</f>
        <v>CONDOMÍNIO VERANO - TORRE 3 SUL</v>
      </c>
      <c r="C75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51" s="87">
        <f>IF(Fiscalizacoes[[#This Row],[Data]]="","",Fiscalizacoes[[#This Row],[Data]])</f>
        <v>45751</v>
      </c>
      <c r="E751" t="str">
        <f>IF(Fiscalizacoes[[#This Row],[Mes_relatorio]]="","",Fiscalizacoes[[#This Row],[Mes_relatorio]])</f>
        <v>04/2025</v>
      </c>
      <c r="F751" t="str">
        <f>IF(Fiscalizacoes[[#This Row],[Func_ARPE]]="","",Fiscalizacoes[[#This Row],[Func_ARPE]])</f>
        <v>Argemiro / Alexandre</v>
      </c>
      <c r="G751" t="str">
        <f>IF(Fiscalizacoes[[#This Row],[Func_Copergas]]="","",Fiscalizacoes[[#This Row],[Func_Copergas]])</f>
        <v>Wemerson Francisco Rodrigues</v>
      </c>
    </row>
    <row r="752" spans="1:7" hidden="1" x14ac:dyDescent="0.2">
      <c r="A752">
        <f>IF(Fiscalizacoes[[#This Row],[ID_FISC]]="","",Fiscalizacoes[[#This Row],[ID_FISC]])</f>
        <v>2025146</v>
      </c>
      <c r="B752" t="str">
        <f>IF(Fiscalizacoes[[#This Row],[Usuário]]="","",Fiscalizacoes[[#This Row],[Usuário]])</f>
        <v>CONDOMÍNIO VERANO - TORRE 3 NORTE</v>
      </c>
      <c r="C75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52" s="87">
        <f>IF(Fiscalizacoes[[#This Row],[Data]]="","",Fiscalizacoes[[#This Row],[Data]])</f>
        <v>45751</v>
      </c>
      <c r="E752" t="str">
        <f>IF(Fiscalizacoes[[#This Row],[Mes_relatorio]]="","",Fiscalizacoes[[#This Row],[Mes_relatorio]])</f>
        <v>04/2025</v>
      </c>
      <c r="F752" t="str">
        <f>IF(Fiscalizacoes[[#This Row],[Func_ARPE]]="","",Fiscalizacoes[[#This Row],[Func_ARPE]])</f>
        <v>Argemiro / Alexandre</v>
      </c>
      <c r="G752" t="str">
        <f>IF(Fiscalizacoes[[#This Row],[Func_Copergas]]="","",Fiscalizacoes[[#This Row],[Func_Copergas]])</f>
        <v>Wemerson Francisco Rodrigues</v>
      </c>
    </row>
    <row r="753" spans="1:7" hidden="1" x14ac:dyDescent="0.2">
      <c r="A753">
        <f>IF(Fiscalizacoes[[#This Row],[ID_FISC]]="","",Fiscalizacoes[[#This Row],[ID_FISC]])</f>
        <v>2025147</v>
      </c>
      <c r="B753" t="str">
        <f>IF(Fiscalizacoes[[#This Row],[Usuário]]="","",Fiscalizacoes[[#This Row],[Usuário]])</f>
        <v>CONDOMÍNIO VERANO - TORRE 4 SUL</v>
      </c>
      <c r="C75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53" s="87">
        <f>IF(Fiscalizacoes[[#This Row],[Data]]="","",Fiscalizacoes[[#This Row],[Data]])</f>
        <v>45751</v>
      </c>
      <c r="E753" t="str">
        <f>IF(Fiscalizacoes[[#This Row],[Mes_relatorio]]="","",Fiscalizacoes[[#This Row],[Mes_relatorio]])</f>
        <v>04/2025</v>
      </c>
      <c r="F753" t="str">
        <f>IF(Fiscalizacoes[[#This Row],[Func_ARPE]]="","",Fiscalizacoes[[#This Row],[Func_ARPE]])</f>
        <v>Argemiro / Alexandre</v>
      </c>
      <c r="G753" t="str">
        <f>IF(Fiscalizacoes[[#This Row],[Func_Copergas]]="","",Fiscalizacoes[[#This Row],[Func_Copergas]])</f>
        <v>Wemerson Francisco Rodrigues</v>
      </c>
    </row>
    <row r="754" spans="1:7" hidden="1" x14ac:dyDescent="0.2">
      <c r="A754">
        <f>IF(Fiscalizacoes[[#This Row],[ID_FISC]]="","",Fiscalizacoes[[#This Row],[ID_FISC]])</f>
        <v>2025148</v>
      </c>
      <c r="B754" t="str">
        <f>IF(Fiscalizacoes[[#This Row],[Usuário]]="","",Fiscalizacoes[[#This Row],[Usuário]])</f>
        <v>CONDOMÍNIO VERANO - TORRE 4 NORTE</v>
      </c>
      <c r="C75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754" s="87">
        <f>IF(Fiscalizacoes[[#This Row],[Data]]="","",Fiscalizacoes[[#This Row],[Data]])</f>
        <v>45751</v>
      </c>
      <c r="E754" t="str">
        <f>IF(Fiscalizacoes[[#This Row],[Mes_relatorio]]="","",Fiscalizacoes[[#This Row],[Mes_relatorio]])</f>
        <v>04/2025</v>
      </c>
      <c r="F754" t="str">
        <f>IF(Fiscalizacoes[[#This Row],[Func_ARPE]]="","",Fiscalizacoes[[#This Row],[Func_ARPE]])</f>
        <v>Argemiro / Alexandre</v>
      </c>
      <c r="G754" t="str">
        <f>IF(Fiscalizacoes[[#This Row],[Func_Copergas]]="","",Fiscalizacoes[[#This Row],[Func_Copergas]])</f>
        <v>Wemerson Francisco Rodrigues</v>
      </c>
    </row>
    <row r="755" spans="1:7" hidden="1" x14ac:dyDescent="0.2">
      <c r="A755">
        <f>IF(Fiscalizacoes[[#This Row],[ID_FISC]]="","",Fiscalizacoes[[#This Row],[ID_FISC]])</f>
        <v>2025149</v>
      </c>
      <c r="B755" t="str">
        <f>IF(Fiscalizacoes[[#This Row],[Usuário]]="","",Fiscalizacoes[[#This Row],[Usuário]])</f>
        <v>CONDOMÍNIO PARADISO - CR</v>
      </c>
      <c r="C75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755" s="87">
        <f>IF(Fiscalizacoes[[#This Row],[Data]]="","",Fiscalizacoes[[#This Row],[Data]])</f>
        <v>45751</v>
      </c>
      <c r="E755" t="str">
        <f>IF(Fiscalizacoes[[#This Row],[Mes_relatorio]]="","",Fiscalizacoes[[#This Row],[Mes_relatorio]])</f>
        <v>04/2025</v>
      </c>
      <c r="F755" t="str">
        <f>IF(Fiscalizacoes[[#This Row],[Func_ARPE]]="","",Fiscalizacoes[[#This Row],[Func_ARPE]])</f>
        <v>Argemiro / Alexandre</v>
      </c>
      <c r="G755" t="str">
        <f>IF(Fiscalizacoes[[#This Row],[Func_Copergas]]="","",Fiscalizacoes[[#This Row],[Func_Copergas]])</f>
        <v>Wemerson Francisco Rodrigues</v>
      </c>
    </row>
    <row r="756" spans="1:7" hidden="1" x14ac:dyDescent="0.2">
      <c r="A756">
        <f>IF(Fiscalizacoes[[#This Row],[ID_FISC]]="","",Fiscalizacoes[[#This Row],[ID_FISC]])</f>
        <v>2025150</v>
      </c>
      <c r="B756" t="str">
        <f>IF(Fiscalizacoes[[#This Row],[Usuário]]="","",Fiscalizacoes[[#This Row],[Usuário]])</f>
        <v>CONDOMÍNIO PARADISO - TORRE 3 - NORTE</v>
      </c>
      <c r="C75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756" s="87">
        <f>IF(Fiscalizacoes[[#This Row],[Data]]="","",Fiscalizacoes[[#This Row],[Data]])</f>
        <v>45751</v>
      </c>
      <c r="E756" t="str">
        <f>IF(Fiscalizacoes[[#This Row],[Mes_relatorio]]="","",Fiscalizacoes[[#This Row],[Mes_relatorio]])</f>
        <v>04/2025</v>
      </c>
      <c r="F756" t="str">
        <f>IF(Fiscalizacoes[[#This Row],[Func_ARPE]]="","",Fiscalizacoes[[#This Row],[Func_ARPE]])</f>
        <v>Argemiro / Alexandre</v>
      </c>
      <c r="G756" t="str">
        <f>IF(Fiscalizacoes[[#This Row],[Func_Copergas]]="","",Fiscalizacoes[[#This Row],[Func_Copergas]])</f>
        <v>Wemerson Francisco Rodrigues</v>
      </c>
    </row>
    <row r="757" spans="1:7" hidden="1" x14ac:dyDescent="0.2">
      <c r="A757">
        <f>IF(Fiscalizacoes[[#This Row],[ID_FISC]]="","",Fiscalizacoes[[#This Row],[ID_FISC]])</f>
        <v>2025151</v>
      </c>
      <c r="B757" t="str">
        <f>IF(Fiscalizacoes[[#This Row],[Usuário]]="","",Fiscalizacoes[[#This Row],[Usuário]])</f>
        <v>CONDOMÍNIO PARADISO - TORRE 3 - SUL</v>
      </c>
      <c r="C75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757" s="87">
        <f>IF(Fiscalizacoes[[#This Row],[Data]]="","",Fiscalizacoes[[#This Row],[Data]])</f>
        <v>45751</v>
      </c>
      <c r="E757" t="str">
        <f>IF(Fiscalizacoes[[#This Row],[Mes_relatorio]]="","",Fiscalizacoes[[#This Row],[Mes_relatorio]])</f>
        <v>04/2025</v>
      </c>
      <c r="F757" t="str">
        <f>IF(Fiscalizacoes[[#This Row],[Func_ARPE]]="","",Fiscalizacoes[[#This Row],[Func_ARPE]])</f>
        <v>Argemiro / Alexandre</v>
      </c>
      <c r="G757" t="str">
        <f>IF(Fiscalizacoes[[#This Row],[Func_Copergas]]="","",Fiscalizacoes[[#This Row],[Func_Copergas]])</f>
        <v>Wemerson Francisco Rodrigues</v>
      </c>
    </row>
    <row r="758" spans="1:7" hidden="1" x14ac:dyDescent="0.2">
      <c r="A758">
        <f>IF(Fiscalizacoes[[#This Row],[ID_FISC]]="","",Fiscalizacoes[[#This Row],[ID_FISC]])</f>
        <v>2025152</v>
      </c>
      <c r="B758" t="str">
        <f>IF(Fiscalizacoes[[#This Row],[Usuário]]="","",Fiscalizacoes[[#This Row],[Usuário]])</f>
        <v>CONDOMÍNIO PARADISO - TORRE 2 - NORTE</v>
      </c>
      <c r="C75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758" s="87">
        <f>IF(Fiscalizacoes[[#This Row],[Data]]="","",Fiscalizacoes[[#This Row],[Data]])</f>
        <v>45751</v>
      </c>
      <c r="E758" t="str">
        <f>IF(Fiscalizacoes[[#This Row],[Mes_relatorio]]="","",Fiscalizacoes[[#This Row],[Mes_relatorio]])</f>
        <v>04/2025</v>
      </c>
      <c r="F758" t="str">
        <f>IF(Fiscalizacoes[[#This Row],[Func_ARPE]]="","",Fiscalizacoes[[#This Row],[Func_ARPE]])</f>
        <v>Argemiro / Alexandre</v>
      </c>
      <c r="G758" t="str">
        <f>IF(Fiscalizacoes[[#This Row],[Func_Copergas]]="","",Fiscalizacoes[[#This Row],[Func_Copergas]])</f>
        <v>Wemerson Francisco Rodrigues</v>
      </c>
    </row>
    <row r="759" spans="1:7" hidden="1" x14ac:dyDescent="0.2">
      <c r="A759">
        <f>IF(Fiscalizacoes[[#This Row],[ID_FISC]]="","",Fiscalizacoes[[#This Row],[ID_FISC]])</f>
        <v>2025153</v>
      </c>
      <c r="B759" t="str">
        <f>IF(Fiscalizacoes[[#This Row],[Usuário]]="","",Fiscalizacoes[[#This Row],[Usuário]])</f>
        <v>CONDOMÍNIO PARADISO - TORRE 2 - SUL</v>
      </c>
      <c r="C75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759" s="87">
        <f>IF(Fiscalizacoes[[#This Row],[Data]]="","",Fiscalizacoes[[#This Row],[Data]])</f>
        <v>45751</v>
      </c>
      <c r="E759" t="str">
        <f>IF(Fiscalizacoes[[#This Row],[Mes_relatorio]]="","",Fiscalizacoes[[#This Row],[Mes_relatorio]])</f>
        <v>04/2025</v>
      </c>
      <c r="F759" t="str">
        <f>IF(Fiscalizacoes[[#This Row],[Func_ARPE]]="","",Fiscalizacoes[[#This Row],[Func_ARPE]])</f>
        <v>Argemiro / Alexandre</v>
      </c>
      <c r="G759" t="str">
        <f>IF(Fiscalizacoes[[#This Row],[Func_Copergas]]="","",Fiscalizacoes[[#This Row],[Func_Copergas]])</f>
        <v>Wemerson Francisco Rodrigues</v>
      </c>
    </row>
    <row r="760" spans="1:7" hidden="1" x14ac:dyDescent="0.2">
      <c r="A760">
        <f>IF(Fiscalizacoes[[#This Row],[ID_FISC]]="","",Fiscalizacoes[[#This Row],[ID_FISC]])</f>
        <v>2025154</v>
      </c>
      <c r="B760" t="str">
        <f>IF(Fiscalizacoes[[#This Row],[Usuário]]="","",Fiscalizacoes[[#This Row],[Usuário]])</f>
        <v>CONDOMÍNIO PARADISO - TORRE 1 - NORTE</v>
      </c>
      <c r="C76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760" s="87">
        <f>IF(Fiscalizacoes[[#This Row],[Data]]="","",Fiscalizacoes[[#This Row],[Data]])</f>
        <v>45751</v>
      </c>
      <c r="E760" t="str">
        <f>IF(Fiscalizacoes[[#This Row],[Mes_relatorio]]="","",Fiscalizacoes[[#This Row],[Mes_relatorio]])</f>
        <v>04/2025</v>
      </c>
      <c r="F760" t="str">
        <f>IF(Fiscalizacoes[[#This Row],[Func_ARPE]]="","",Fiscalizacoes[[#This Row],[Func_ARPE]])</f>
        <v>Argemiro / Alexandre</v>
      </c>
      <c r="G760" t="str">
        <f>IF(Fiscalizacoes[[#This Row],[Func_Copergas]]="","",Fiscalizacoes[[#This Row],[Func_Copergas]])</f>
        <v>Wemerson Francisco Rodrigues</v>
      </c>
    </row>
    <row r="761" spans="1:7" hidden="1" x14ac:dyDescent="0.2">
      <c r="A761">
        <f>IF(Fiscalizacoes[[#This Row],[ID_FISC]]="","",Fiscalizacoes[[#This Row],[ID_FISC]])</f>
        <v>2025155</v>
      </c>
      <c r="B761" t="str">
        <f>IF(Fiscalizacoes[[#This Row],[Usuário]]="","",Fiscalizacoes[[#This Row],[Usuário]])</f>
        <v>CONDOMÍNIO PARADISO - TORRE 1 - SUL</v>
      </c>
      <c r="C76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761" s="87">
        <f>IF(Fiscalizacoes[[#This Row],[Data]]="","",Fiscalizacoes[[#This Row],[Data]])</f>
        <v>45751</v>
      </c>
      <c r="E761" t="str">
        <f>IF(Fiscalizacoes[[#This Row],[Mes_relatorio]]="","",Fiscalizacoes[[#This Row],[Mes_relatorio]])</f>
        <v>04/2025</v>
      </c>
      <c r="F761" t="str">
        <f>IF(Fiscalizacoes[[#This Row],[Func_ARPE]]="","",Fiscalizacoes[[#This Row],[Func_ARPE]])</f>
        <v>Argemiro / Alexandre</v>
      </c>
      <c r="G761" t="str">
        <f>IF(Fiscalizacoes[[#This Row],[Func_Copergas]]="","",Fiscalizacoes[[#This Row],[Func_Copergas]])</f>
        <v>Wemerson Francisco Rodrigues</v>
      </c>
    </row>
    <row r="762" spans="1:7" hidden="1" x14ac:dyDescent="0.2">
      <c r="A762">
        <f>IF(Fiscalizacoes[[#This Row],[ID_FISC]]="","",Fiscalizacoes[[#This Row],[ID_FISC]])</f>
        <v>2025156</v>
      </c>
      <c r="B762" t="str">
        <f>IF(Fiscalizacoes[[#This Row],[Usuário]]="","",Fiscalizacoes[[#This Row],[Usuário]])</f>
        <v>CONDOMÍNIO TERRAÇO LAGUNA - CR</v>
      </c>
      <c r="C76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2" s="87">
        <f>IF(Fiscalizacoes[[#This Row],[Data]]="","",Fiscalizacoes[[#This Row],[Data]])</f>
        <v>45754</v>
      </c>
      <c r="E762" t="str">
        <f>IF(Fiscalizacoes[[#This Row],[Mes_relatorio]]="","",Fiscalizacoes[[#This Row],[Mes_relatorio]])</f>
        <v>04/2025</v>
      </c>
      <c r="F762" t="str">
        <f>IF(Fiscalizacoes[[#This Row],[Func_ARPE]]="","",Fiscalizacoes[[#This Row],[Func_ARPE]])</f>
        <v>Argemiro</v>
      </c>
      <c r="G762" t="str">
        <f>IF(Fiscalizacoes[[#This Row],[Func_Copergas]]="","",Fiscalizacoes[[#This Row],[Func_Copergas]])</f>
        <v>Wemerson Francisco Rodrigues</v>
      </c>
    </row>
    <row r="763" spans="1:7" hidden="1" x14ac:dyDescent="0.2">
      <c r="A763">
        <f>IF(Fiscalizacoes[[#This Row],[ID_FISC]]="","",Fiscalizacoes[[#This Row],[ID_FISC]])</f>
        <v>2025157</v>
      </c>
      <c r="B763" t="str">
        <f>IF(Fiscalizacoes[[#This Row],[Usuário]]="","",Fiscalizacoes[[#This Row],[Usuário]])</f>
        <v>CONDOMÍNIO TERRAÇO LAGUNA - GIUDECA - TORRE 1 - NORTE</v>
      </c>
      <c r="C76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3" s="87">
        <f>IF(Fiscalizacoes[[#This Row],[Data]]="","",Fiscalizacoes[[#This Row],[Data]])</f>
        <v>45754</v>
      </c>
      <c r="E763" t="str">
        <f>IF(Fiscalizacoes[[#This Row],[Mes_relatorio]]="","",Fiscalizacoes[[#This Row],[Mes_relatorio]])</f>
        <v>04/2025</v>
      </c>
      <c r="F763" t="str">
        <f>IF(Fiscalizacoes[[#This Row],[Func_ARPE]]="","",Fiscalizacoes[[#This Row],[Func_ARPE]])</f>
        <v>Argemiro</v>
      </c>
      <c r="G763" t="str">
        <f>IF(Fiscalizacoes[[#This Row],[Func_Copergas]]="","",Fiscalizacoes[[#This Row],[Func_Copergas]])</f>
        <v>Wemerson Francisco Rodrigues</v>
      </c>
    </row>
    <row r="764" spans="1:7" hidden="1" x14ac:dyDescent="0.2">
      <c r="A764">
        <f>IF(Fiscalizacoes[[#This Row],[ID_FISC]]="","",Fiscalizacoes[[#This Row],[ID_FISC]])</f>
        <v>2025158</v>
      </c>
      <c r="B764" t="str">
        <f>IF(Fiscalizacoes[[#This Row],[Usuário]]="","",Fiscalizacoes[[#This Row],[Usuário]])</f>
        <v>CONDOMÍNIO TERRAÇO LAGUNA - GIUDECA - TORRE 1 - SUL</v>
      </c>
      <c r="C76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4" s="87">
        <f>IF(Fiscalizacoes[[#This Row],[Data]]="","",Fiscalizacoes[[#This Row],[Data]])</f>
        <v>45754</v>
      </c>
      <c r="E764" t="str">
        <f>IF(Fiscalizacoes[[#This Row],[Mes_relatorio]]="","",Fiscalizacoes[[#This Row],[Mes_relatorio]])</f>
        <v>04/2025</v>
      </c>
      <c r="F764" t="str">
        <f>IF(Fiscalizacoes[[#This Row],[Func_ARPE]]="","",Fiscalizacoes[[#This Row],[Func_ARPE]])</f>
        <v>Argemiro</v>
      </c>
      <c r="G764" t="str">
        <f>IF(Fiscalizacoes[[#This Row],[Func_Copergas]]="","",Fiscalizacoes[[#This Row],[Func_Copergas]])</f>
        <v>Wemerson Francisco Rodrigues</v>
      </c>
    </row>
    <row r="765" spans="1:7" hidden="1" x14ac:dyDescent="0.2">
      <c r="A765">
        <f>IF(Fiscalizacoes[[#This Row],[ID_FISC]]="","",Fiscalizacoes[[#This Row],[ID_FISC]])</f>
        <v>2025159</v>
      </c>
      <c r="B765" t="str">
        <f>IF(Fiscalizacoes[[#This Row],[Usuário]]="","",Fiscalizacoes[[#This Row],[Usuário]])</f>
        <v>CONDOMÍNIO TERRAÇO LAGUNA - MURANO - TORRE 2 - NORTE</v>
      </c>
      <c r="C76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5" s="87">
        <f>IF(Fiscalizacoes[[#This Row],[Data]]="","",Fiscalizacoes[[#This Row],[Data]])</f>
        <v>45754</v>
      </c>
      <c r="E765" t="str">
        <f>IF(Fiscalizacoes[[#This Row],[Mes_relatorio]]="","",Fiscalizacoes[[#This Row],[Mes_relatorio]])</f>
        <v>04/2025</v>
      </c>
      <c r="F765" t="str">
        <f>IF(Fiscalizacoes[[#This Row],[Func_ARPE]]="","",Fiscalizacoes[[#This Row],[Func_ARPE]])</f>
        <v>Argemiro</v>
      </c>
      <c r="G765" t="str">
        <f>IF(Fiscalizacoes[[#This Row],[Func_Copergas]]="","",Fiscalizacoes[[#This Row],[Func_Copergas]])</f>
        <v>Wemerson Francisco Rodrigues</v>
      </c>
    </row>
    <row r="766" spans="1:7" hidden="1" x14ac:dyDescent="0.2">
      <c r="A766">
        <f>IF(Fiscalizacoes[[#This Row],[ID_FISC]]="","",Fiscalizacoes[[#This Row],[ID_FISC]])</f>
        <v>2025160</v>
      </c>
      <c r="B766" t="str">
        <f>IF(Fiscalizacoes[[#This Row],[Usuário]]="","",Fiscalizacoes[[#This Row],[Usuário]])</f>
        <v>CONDOMÍNIO TERRAÇO LAGUNA - MURANO - TORRE 2 - SUL</v>
      </c>
      <c r="C76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6" s="87">
        <f>IF(Fiscalizacoes[[#This Row],[Data]]="","",Fiscalizacoes[[#This Row],[Data]])</f>
        <v>45754</v>
      </c>
      <c r="E766" t="str">
        <f>IF(Fiscalizacoes[[#This Row],[Mes_relatorio]]="","",Fiscalizacoes[[#This Row],[Mes_relatorio]])</f>
        <v>04/2025</v>
      </c>
      <c r="F766" t="str">
        <f>IF(Fiscalizacoes[[#This Row],[Func_ARPE]]="","",Fiscalizacoes[[#This Row],[Func_ARPE]])</f>
        <v>Argemiro</v>
      </c>
      <c r="G766" t="str">
        <f>IF(Fiscalizacoes[[#This Row],[Func_Copergas]]="","",Fiscalizacoes[[#This Row],[Func_Copergas]])</f>
        <v>Wemerson Francisco Rodrigues</v>
      </c>
    </row>
    <row r="767" spans="1:7" hidden="1" x14ac:dyDescent="0.2">
      <c r="A767">
        <f>IF(Fiscalizacoes[[#This Row],[ID_FISC]]="","",Fiscalizacoes[[#This Row],[ID_FISC]])</f>
        <v>2025161</v>
      </c>
      <c r="B767" t="str">
        <f>IF(Fiscalizacoes[[#This Row],[Usuário]]="","",Fiscalizacoes[[#This Row],[Usuário]])</f>
        <v>CONDOMÍNIO TERRAÇO LAGUNA - SAN GIORGIO - TORRE 3 - SUL</v>
      </c>
      <c r="C76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7" s="87">
        <f>IF(Fiscalizacoes[[#This Row],[Data]]="","",Fiscalizacoes[[#This Row],[Data]])</f>
        <v>45754</v>
      </c>
      <c r="E767" t="str">
        <f>IF(Fiscalizacoes[[#This Row],[Mes_relatorio]]="","",Fiscalizacoes[[#This Row],[Mes_relatorio]])</f>
        <v>04/2025</v>
      </c>
      <c r="F767" t="str">
        <f>IF(Fiscalizacoes[[#This Row],[Func_ARPE]]="","",Fiscalizacoes[[#This Row],[Func_ARPE]])</f>
        <v>Argemiro</v>
      </c>
      <c r="G767" t="str">
        <f>IF(Fiscalizacoes[[#This Row],[Func_Copergas]]="","",Fiscalizacoes[[#This Row],[Func_Copergas]])</f>
        <v>Wemerson Francisco Rodrigues</v>
      </c>
    </row>
    <row r="768" spans="1:7" hidden="1" x14ac:dyDescent="0.2">
      <c r="A768">
        <f>IF(Fiscalizacoes[[#This Row],[ID_FISC]]="","",Fiscalizacoes[[#This Row],[ID_FISC]])</f>
        <v>2025162</v>
      </c>
      <c r="B768" t="str">
        <f>IF(Fiscalizacoes[[#This Row],[Usuário]]="","",Fiscalizacoes[[#This Row],[Usuário]])</f>
        <v>CONDOMÍNIO TERRAÇO LAGUNA - SAN GIORGIO - TORRE 3 - NORTE</v>
      </c>
      <c r="C76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8" s="87">
        <f>IF(Fiscalizacoes[[#This Row],[Data]]="","",Fiscalizacoes[[#This Row],[Data]])</f>
        <v>45754</v>
      </c>
      <c r="E768" t="str">
        <f>IF(Fiscalizacoes[[#This Row],[Mes_relatorio]]="","",Fiscalizacoes[[#This Row],[Mes_relatorio]])</f>
        <v>04/2025</v>
      </c>
      <c r="F768" t="str">
        <f>IF(Fiscalizacoes[[#This Row],[Func_ARPE]]="","",Fiscalizacoes[[#This Row],[Func_ARPE]])</f>
        <v>Argemiro</v>
      </c>
      <c r="G768" t="str">
        <f>IF(Fiscalizacoes[[#This Row],[Func_Copergas]]="","",Fiscalizacoes[[#This Row],[Func_Copergas]])</f>
        <v>Wemerson Francisco Rodrigues</v>
      </c>
    </row>
    <row r="769" spans="1:7" hidden="1" x14ac:dyDescent="0.2">
      <c r="A769">
        <f>IF(Fiscalizacoes[[#This Row],[ID_FISC]]="","",Fiscalizacoes[[#This Row],[ID_FISC]])</f>
        <v>2025163</v>
      </c>
      <c r="B769" t="str">
        <f>IF(Fiscalizacoes[[#This Row],[Usuário]]="","",Fiscalizacoes[[#This Row],[Usuário]])</f>
        <v>CONDOMÍNIO TERRAÇO LAGUNA - SAN MICHELLE - TORRE 4 - SUL</v>
      </c>
      <c r="C76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69" s="87">
        <f>IF(Fiscalizacoes[[#This Row],[Data]]="","",Fiscalizacoes[[#This Row],[Data]])</f>
        <v>45754</v>
      </c>
      <c r="E769" t="str">
        <f>IF(Fiscalizacoes[[#This Row],[Mes_relatorio]]="","",Fiscalizacoes[[#This Row],[Mes_relatorio]])</f>
        <v>04/2025</v>
      </c>
      <c r="F769" t="str">
        <f>IF(Fiscalizacoes[[#This Row],[Func_ARPE]]="","",Fiscalizacoes[[#This Row],[Func_ARPE]])</f>
        <v>Argemiro</v>
      </c>
      <c r="G769" t="str">
        <f>IF(Fiscalizacoes[[#This Row],[Func_Copergas]]="","",Fiscalizacoes[[#This Row],[Func_Copergas]])</f>
        <v>Wemerson Francisco Rodrigues</v>
      </c>
    </row>
    <row r="770" spans="1:7" hidden="1" x14ac:dyDescent="0.2">
      <c r="A770">
        <f>IF(Fiscalizacoes[[#This Row],[ID_FISC]]="","",Fiscalizacoes[[#This Row],[ID_FISC]])</f>
        <v>2025164</v>
      </c>
      <c r="B770" t="str">
        <f>IF(Fiscalizacoes[[#This Row],[Usuário]]="","",Fiscalizacoes[[#This Row],[Usuário]])</f>
        <v>CONDOMÍNIO TERRAÇO LAGUNA - SAN MICHELLE - TORRE 4 - NORTE</v>
      </c>
      <c r="C77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0" s="87">
        <f>IF(Fiscalizacoes[[#This Row],[Data]]="","",Fiscalizacoes[[#This Row],[Data]])</f>
        <v>45754</v>
      </c>
      <c r="E770" t="str">
        <f>IF(Fiscalizacoes[[#This Row],[Mes_relatorio]]="","",Fiscalizacoes[[#This Row],[Mes_relatorio]])</f>
        <v>04/2025</v>
      </c>
      <c r="F770" t="str">
        <f>IF(Fiscalizacoes[[#This Row],[Func_ARPE]]="","",Fiscalizacoes[[#This Row],[Func_ARPE]])</f>
        <v>Argemiro</v>
      </c>
      <c r="G770" t="str">
        <f>IF(Fiscalizacoes[[#This Row],[Func_Copergas]]="","",Fiscalizacoes[[#This Row],[Func_Copergas]])</f>
        <v>Wemerson Francisco Rodrigues</v>
      </c>
    </row>
    <row r="771" spans="1:7" hidden="1" x14ac:dyDescent="0.2">
      <c r="A771">
        <f>IF(Fiscalizacoes[[#This Row],[ID_FISC]]="","",Fiscalizacoes[[#This Row],[ID_FISC]])</f>
        <v>2025165</v>
      </c>
      <c r="B771" t="str">
        <f>IF(Fiscalizacoes[[#This Row],[Usuário]]="","",Fiscalizacoes[[#This Row],[Usuário]])</f>
        <v>CONDOMÍNIO TERRAÇO LAGUNA - SAN PIETRO - TORRE 5 - SUL</v>
      </c>
      <c r="C77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1" s="87">
        <f>IF(Fiscalizacoes[[#This Row],[Data]]="","",Fiscalizacoes[[#This Row],[Data]])</f>
        <v>45754</v>
      </c>
      <c r="E771" t="str">
        <f>IF(Fiscalizacoes[[#This Row],[Mes_relatorio]]="","",Fiscalizacoes[[#This Row],[Mes_relatorio]])</f>
        <v>04/2025</v>
      </c>
      <c r="F771" t="str">
        <f>IF(Fiscalizacoes[[#This Row],[Func_ARPE]]="","",Fiscalizacoes[[#This Row],[Func_ARPE]])</f>
        <v>Argemiro</v>
      </c>
      <c r="G771" t="str">
        <f>IF(Fiscalizacoes[[#This Row],[Func_Copergas]]="","",Fiscalizacoes[[#This Row],[Func_Copergas]])</f>
        <v>Wemerson Francisco Rodrigues</v>
      </c>
    </row>
    <row r="772" spans="1:7" hidden="1" x14ac:dyDescent="0.2">
      <c r="A772">
        <f>IF(Fiscalizacoes[[#This Row],[ID_FISC]]="","",Fiscalizacoes[[#This Row],[ID_FISC]])</f>
        <v>2025166</v>
      </c>
      <c r="B772" t="str">
        <f>IF(Fiscalizacoes[[#This Row],[Usuário]]="","",Fiscalizacoes[[#This Row],[Usuário]])</f>
        <v>CONDOMÍNIO TERRAÇO LAGUNA - SAN PIETRO - TORRE 5 - NORTE</v>
      </c>
      <c r="C77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2" s="87">
        <f>IF(Fiscalizacoes[[#This Row],[Data]]="","",Fiscalizacoes[[#This Row],[Data]])</f>
        <v>45754</v>
      </c>
      <c r="E772" t="str">
        <f>IF(Fiscalizacoes[[#This Row],[Mes_relatorio]]="","",Fiscalizacoes[[#This Row],[Mes_relatorio]])</f>
        <v>04/2025</v>
      </c>
      <c r="F772" t="str">
        <f>IF(Fiscalizacoes[[#This Row],[Func_ARPE]]="","",Fiscalizacoes[[#This Row],[Func_ARPE]])</f>
        <v>Argemiro</v>
      </c>
      <c r="G772" t="str">
        <f>IF(Fiscalizacoes[[#This Row],[Func_Copergas]]="","",Fiscalizacoes[[#This Row],[Func_Copergas]])</f>
        <v>Wemerson Francisco Rodrigues</v>
      </c>
    </row>
    <row r="773" spans="1:7" hidden="1" x14ac:dyDescent="0.2">
      <c r="A773">
        <f>IF(Fiscalizacoes[[#This Row],[ID_FISC]]="","",Fiscalizacoes[[#This Row],[ID_FISC]])</f>
        <v>2025167</v>
      </c>
      <c r="B773" t="str">
        <f>IF(Fiscalizacoes[[#This Row],[Usuário]]="","",Fiscalizacoes[[#This Row],[Usuário]])</f>
        <v>CONDOMÍNIO TERRAÇO LAGUNA - SERENELLA - TORRE 6 - SUL</v>
      </c>
      <c r="C77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3" s="87">
        <f>IF(Fiscalizacoes[[#This Row],[Data]]="","",Fiscalizacoes[[#This Row],[Data]])</f>
        <v>45754</v>
      </c>
      <c r="E773" t="str">
        <f>IF(Fiscalizacoes[[#This Row],[Mes_relatorio]]="","",Fiscalizacoes[[#This Row],[Mes_relatorio]])</f>
        <v>04/2025</v>
      </c>
      <c r="F773" t="str">
        <f>IF(Fiscalizacoes[[#This Row],[Func_ARPE]]="","",Fiscalizacoes[[#This Row],[Func_ARPE]])</f>
        <v>Argemiro</v>
      </c>
      <c r="G773" t="str">
        <f>IF(Fiscalizacoes[[#This Row],[Func_Copergas]]="","",Fiscalizacoes[[#This Row],[Func_Copergas]])</f>
        <v>Wemerson Francisco Rodrigues</v>
      </c>
    </row>
    <row r="774" spans="1:7" hidden="1" x14ac:dyDescent="0.2">
      <c r="A774">
        <f>IF(Fiscalizacoes[[#This Row],[ID_FISC]]="","",Fiscalizacoes[[#This Row],[ID_FISC]])</f>
        <v>2025168</v>
      </c>
      <c r="B774" t="str">
        <f>IF(Fiscalizacoes[[#This Row],[Usuário]]="","",Fiscalizacoes[[#This Row],[Usuário]])</f>
        <v>CONDOMÍNIO TERRAÇO LAGUNA - SERENELLA - TORRE 6 - NORTE</v>
      </c>
      <c r="C77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4" s="87">
        <f>IF(Fiscalizacoes[[#This Row],[Data]]="","",Fiscalizacoes[[#This Row],[Data]])</f>
        <v>45754</v>
      </c>
      <c r="E774" t="str">
        <f>IF(Fiscalizacoes[[#This Row],[Mes_relatorio]]="","",Fiscalizacoes[[#This Row],[Mes_relatorio]])</f>
        <v>04/2025</v>
      </c>
      <c r="F774" t="str">
        <f>IF(Fiscalizacoes[[#This Row],[Func_ARPE]]="","",Fiscalizacoes[[#This Row],[Func_ARPE]])</f>
        <v>Argemiro</v>
      </c>
      <c r="G774" t="str">
        <f>IF(Fiscalizacoes[[#This Row],[Func_Copergas]]="","",Fiscalizacoes[[#This Row],[Func_Copergas]])</f>
        <v>Wemerson Francisco Rodrigues</v>
      </c>
    </row>
    <row r="775" spans="1:7" hidden="1" x14ac:dyDescent="0.2">
      <c r="A775">
        <f>IF(Fiscalizacoes[[#This Row],[ID_FISC]]="","",Fiscalizacoes[[#This Row],[ID_FISC]])</f>
        <v>2025169</v>
      </c>
      <c r="B775" t="str">
        <f>IF(Fiscalizacoes[[#This Row],[Usuário]]="","",Fiscalizacoes[[#This Row],[Usuário]])</f>
        <v>CONDOMÍNIO TERRAÇO LAGUNA - TORECHELLO - TORRE 7 - SUL</v>
      </c>
      <c r="C77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5" s="87">
        <f>IF(Fiscalizacoes[[#This Row],[Data]]="","",Fiscalizacoes[[#This Row],[Data]])</f>
        <v>45754</v>
      </c>
      <c r="E775" t="str">
        <f>IF(Fiscalizacoes[[#This Row],[Mes_relatorio]]="","",Fiscalizacoes[[#This Row],[Mes_relatorio]])</f>
        <v>04/2025</v>
      </c>
      <c r="F775" t="str">
        <f>IF(Fiscalizacoes[[#This Row],[Func_ARPE]]="","",Fiscalizacoes[[#This Row],[Func_ARPE]])</f>
        <v>Argemiro</v>
      </c>
      <c r="G775" t="str">
        <f>IF(Fiscalizacoes[[#This Row],[Func_Copergas]]="","",Fiscalizacoes[[#This Row],[Func_Copergas]])</f>
        <v>Wemerson Francisco Rodrigues</v>
      </c>
    </row>
    <row r="776" spans="1:7" hidden="1" x14ac:dyDescent="0.2">
      <c r="A776">
        <f>IF(Fiscalizacoes[[#This Row],[ID_FISC]]="","",Fiscalizacoes[[#This Row],[ID_FISC]])</f>
        <v>2025170</v>
      </c>
      <c r="B776" t="str">
        <f>IF(Fiscalizacoes[[#This Row],[Usuário]]="","",Fiscalizacoes[[#This Row],[Usuário]])</f>
        <v>CONDOMÍNIO TERRAÇO LAGUNA - TORECHELLO - TORRE 7 - NORTE</v>
      </c>
      <c r="C77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6" s="87">
        <f>IF(Fiscalizacoes[[#This Row],[Data]]="","",Fiscalizacoes[[#This Row],[Data]])</f>
        <v>45754</v>
      </c>
      <c r="E776" t="str">
        <f>IF(Fiscalizacoes[[#This Row],[Mes_relatorio]]="","",Fiscalizacoes[[#This Row],[Mes_relatorio]])</f>
        <v>04/2025</v>
      </c>
      <c r="F776" t="str">
        <f>IF(Fiscalizacoes[[#This Row],[Func_ARPE]]="","",Fiscalizacoes[[#This Row],[Func_ARPE]])</f>
        <v>Argemiro</v>
      </c>
      <c r="G776" t="str">
        <f>IF(Fiscalizacoes[[#This Row],[Func_Copergas]]="","",Fiscalizacoes[[#This Row],[Func_Copergas]])</f>
        <v>Wemerson Francisco Rodrigues</v>
      </c>
    </row>
    <row r="777" spans="1:7" hidden="1" x14ac:dyDescent="0.2">
      <c r="A777">
        <f>IF(Fiscalizacoes[[#This Row],[ID_FISC]]="","",Fiscalizacoes[[#This Row],[ID_FISC]])</f>
        <v>2025171</v>
      </c>
      <c r="B777" t="str">
        <f>IF(Fiscalizacoes[[#This Row],[Usuário]]="","",Fiscalizacoes[[#This Row],[Usuário]])</f>
        <v>CONDOMÍNIO TERRAÇO LAGUNA - SALÃO GOURMET</v>
      </c>
      <c r="C77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777" s="87">
        <f>IF(Fiscalizacoes[[#This Row],[Data]]="","",Fiscalizacoes[[#This Row],[Data]])</f>
        <v>45754</v>
      </c>
      <c r="E777" t="str">
        <f>IF(Fiscalizacoes[[#This Row],[Mes_relatorio]]="","",Fiscalizacoes[[#This Row],[Mes_relatorio]])</f>
        <v>04/2025</v>
      </c>
      <c r="F777" t="str">
        <f>IF(Fiscalizacoes[[#This Row],[Func_ARPE]]="","",Fiscalizacoes[[#This Row],[Func_ARPE]])</f>
        <v>Argemiro</v>
      </c>
      <c r="G777" t="str">
        <f>IF(Fiscalizacoes[[#This Row],[Func_Copergas]]="","",Fiscalizacoes[[#This Row],[Func_Copergas]])</f>
        <v>Wemerson Francisco Rodrigues</v>
      </c>
    </row>
    <row r="778" spans="1:7" hidden="1" x14ac:dyDescent="0.2">
      <c r="A778">
        <f>IF(Fiscalizacoes[[#This Row],[ID_FISC]]="","",Fiscalizacoes[[#This Row],[ID_FISC]])</f>
        <v>2025172</v>
      </c>
      <c r="B778" t="str">
        <f>IF(Fiscalizacoes[[#This Row],[Usuário]]="","",Fiscalizacoes[[#This Row],[Usuário]])</f>
        <v>COLÉGIO SANTA MARIA</v>
      </c>
      <c r="C778" t="str">
        <f>CONCATENATE( Fiscalizacoes[[#This Row],[Logradouro]], " ", Fiscalizacoes[[#This Row],[Endereco]], ", ", Fiscalizacoes[[#This Row],[Numero]], ", ",Fiscalizacoes[[#This Row],[Bairro]], ", ",Fiscalizacoes[[#This Row],[Cidade]])</f>
        <v>Rua das Laranjeiras, 3887, Paiva, Cabo de Santo Agostinho</v>
      </c>
      <c r="D778" s="87">
        <f>IF(Fiscalizacoes[[#This Row],[Data]]="","",Fiscalizacoes[[#This Row],[Data]])</f>
        <v>45754</v>
      </c>
      <c r="E778" t="str">
        <f>IF(Fiscalizacoes[[#This Row],[Mes_relatorio]]="","",Fiscalizacoes[[#This Row],[Mes_relatorio]])</f>
        <v>04/2025</v>
      </c>
      <c r="F778" t="str">
        <f>IF(Fiscalizacoes[[#This Row],[Func_ARPE]]="","",Fiscalizacoes[[#This Row],[Func_ARPE]])</f>
        <v>Argemiro</v>
      </c>
      <c r="G778" t="str">
        <f>IF(Fiscalizacoes[[#This Row],[Func_Copergas]]="","",Fiscalizacoes[[#This Row],[Func_Copergas]])</f>
        <v>Wemerson Francisco Rodrigues</v>
      </c>
    </row>
    <row r="779" spans="1:7" hidden="1" x14ac:dyDescent="0.2">
      <c r="A779">
        <f>IF(Fiscalizacoes[[#This Row],[ID_FISC]]="","",Fiscalizacoes[[#This Row],[ID_FISC]])</f>
        <v>2025173</v>
      </c>
      <c r="B779" t="str">
        <f>IF(Fiscalizacoes[[#This Row],[Usuário]]="","",Fiscalizacoes[[#This Row],[Usuário]])</f>
        <v>VARANDA DO PARQUE - CR</v>
      </c>
      <c r="C779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79" s="87">
        <f>IF(Fiscalizacoes[[#This Row],[Data]]="","",Fiscalizacoes[[#This Row],[Data]])</f>
        <v>45754</v>
      </c>
      <c r="E779" t="str">
        <f>IF(Fiscalizacoes[[#This Row],[Mes_relatorio]]="","",Fiscalizacoes[[#This Row],[Mes_relatorio]])</f>
        <v>04/2025</v>
      </c>
      <c r="F779" t="str">
        <f>IF(Fiscalizacoes[[#This Row],[Func_ARPE]]="","",Fiscalizacoes[[#This Row],[Func_ARPE]])</f>
        <v>Argemiro</v>
      </c>
      <c r="G779" t="str">
        <f>IF(Fiscalizacoes[[#This Row],[Func_Copergas]]="","",Fiscalizacoes[[#This Row],[Func_Copergas]])</f>
        <v>Wemerson Francisco Rodrigues</v>
      </c>
    </row>
    <row r="780" spans="1:7" hidden="1" x14ac:dyDescent="0.2">
      <c r="A780">
        <f>IF(Fiscalizacoes[[#This Row],[ID_FISC]]="","",Fiscalizacoes[[#This Row],[ID_FISC]])</f>
        <v>2025174</v>
      </c>
      <c r="B780" t="str">
        <f>IF(Fiscalizacoes[[#This Row],[Usuário]]="","",Fiscalizacoes[[#This Row],[Usuário]])</f>
        <v>CONDOMÍNIO VARANDA DO PARQUE - HYDE SUL - TORRE 1</v>
      </c>
      <c r="C780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0" s="87">
        <f>IF(Fiscalizacoes[[#This Row],[Data]]="","",Fiscalizacoes[[#This Row],[Data]])</f>
        <v>45754</v>
      </c>
      <c r="E780" t="str">
        <f>IF(Fiscalizacoes[[#This Row],[Mes_relatorio]]="","",Fiscalizacoes[[#This Row],[Mes_relatorio]])</f>
        <v>04/2025</v>
      </c>
      <c r="F780" t="str">
        <f>IF(Fiscalizacoes[[#This Row],[Func_ARPE]]="","",Fiscalizacoes[[#This Row],[Func_ARPE]])</f>
        <v>Argemiro</v>
      </c>
      <c r="G780" t="str">
        <f>IF(Fiscalizacoes[[#This Row],[Func_Copergas]]="","",Fiscalizacoes[[#This Row],[Func_Copergas]])</f>
        <v>Wemerson Francisco Rodrigues</v>
      </c>
    </row>
    <row r="781" spans="1:7" hidden="1" x14ac:dyDescent="0.2">
      <c r="A781">
        <f>IF(Fiscalizacoes[[#This Row],[ID_FISC]]="","",Fiscalizacoes[[#This Row],[ID_FISC]])</f>
        <v>2025175</v>
      </c>
      <c r="B781" t="str">
        <f>IF(Fiscalizacoes[[#This Row],[Usuário]]="","",Fiscalizacoes[[#This Row],[Usuário]])</f>
        <v>CONDOMÍNIO VARANDA DO PARQUE - SALÃO DE FESTAS</v>
      </c>
      <c r="C781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1" s="87">
        <f>IF(Fiscalizacoes[[#This Row],[Data]]="","",Fiscalizacoes[[#This Row],[Data]])</f>
        <v>45754</v>
      </c>
      <c r="E781" t="str">
        <f>IF(Fiscalizacoes[[#This Row],[Mes_relatorio]]="","",Fiscalizacoes[[#This Row],[Mes_relatorio]])</f>
        <v>04/2025</v>
      </c>
      <c r="F781" t="str">
        <f>IF(Fiscalizacoes[[#This Row],[Func_ARPE]]="","",Fiscalizacoes[[#This Row],[Func_ARPE]])</f>
        <v>Argemiro</v>
      </c>
      <c r="G781" t="str">
        <f>IF(Fiscalizacoes[[#This Row],[Func_Copergas]]="","",Fiscalizacoes[[#This Row],[Func_Copergas]])</f>
        <v>Wemerson Francisco Rodrigues</v>
      </c>
    </row>
    <row r="782" spans="1:7" hidden="1" x14ac:dyDescent="0.2">
      <c r="A782">
        <f>IF(Fiscalizacoes[[#This Row],[ID_FISC]]="","",Fiscalizacoes[[#This Row],[ID_FISC]])</f>
        <v>2025176</v>
      </c>
      <c r="B782" t="str">
        <f>IF(Fiscalizacoes[[#This Row],[Usuário]]="","",Fiscalizacoes[[#This Row],[Usuário]])</f>
        <v>CONDOMÍNIO VARANDA DO PARQUE - HYDE NORTE - TORRE 1</v>
      </c>
      <c r="C782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2" s="87">
        <f>IF(Fiscalizacoes[[#This Row],[Data]]="","",Fiscalizacoes[[#This Row],[Data]])</f>
        <v>45754</v>
      </c>
      <c r="E782" t="str">
        <f>IF(Fiscalizacoes[[#This Row],[Mes_relatorio]]="","",Fiscalizacoes[[#This Row],[Mes_relatorio]])</f>
        <v>04/2025</v>
      </c>
      <c r="F782" t="str">
        <f>IF(Fiscalizacoes[[#This Row],[Func_ARPE]]="","",Fiscalizacoes[[#This Row],[Func_ARPE]])</f>
        <v>Argemiro</v>
      </c>
      <c r="G782" t="str">
        <f>IF(Fiscalizacoes[[#This Row],[Func_Copergas]]="","",Fiscalizacoes[[#This Row],[Func_Copergas]])</f>
        <v>Wemerson Francisco Rodrigues</v>
      </c>
    </row>
    <row r="783" spans="1:7" hidden="1" x14ac:dyDescent="0.2">
      <c r="A783">
        <f>IF(Fiscalizacoes[[#This Row],[ID_FISC]]="","",Fiscalizacoes[[#This Row],[ID_FISC]])</f>
        <v>2025177</v>
      </c>
      <c r="B783" t="str">
        <f>IF(Fiscalizacoes[[#This Row],[Usuário]]="","",Fiscalizacoes[[#This Row],[Usuário]])</f>
        <v>CONDOMÍNIO VARANDA DO PARQUE - GÜELL NORTE - TORRE 2</v>
      </c>
      <c r="C783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3" s="87">
        <f>IF(Fiscalizacoes[[#This Row],[Data]]="","",Fiscalizacoes[[#This Row],[Data]])</f>
        <v>45754</v>
      </c>
      <c r="E783" t="str">
        <f>IF(Fiscalizacoes[[#This Row],[Mes_relatorio]]="","",Fiscalizacoes[[#This Row],[Mes_relatorio]])</f>
        <v>04/2025</v>
      </c>
      <c r="F783" t="str">
        <f>IF(Fiscalizacoes[[#This Row],[Func_ARPE]]="","",Fiscalizacoes[[#This Row],[Func_ARPE]])</f>
        <v>Argemiro</v>
      </c>
      <c r="G783" t="str">
        <f>IF(Fiscalizacoes[[#This Row],[Func_Copergas]]="","",Fiscalizacoes[[#This Row],[Func_Copergas]])</f>
        <v>Wemerson Francisco Rodrigues</v>
      </c>
    </row>
    <row r="784" spans="1:7" hidden="1" x14ac:dyDescent="0.2">
      <c r="A784">
        <f>IF(Fiscalizacoes[[#This Row],[ID_FISC]]="","",Fiscalizacoes[[#This Row],[ID_FISC]])</f>
        <v>2025178</v>
      </c>
      <c r="B784" t="str">
        <f>IF(Fiscalizacoes[[#This Row],[Usuário]]="","",Fiscalizacoes[[#This Row],[Usuário]])</f>
        <v>CONDOMÍNIO VARANDA DO PARQUE - GÜELL SUL - TORRE 2</v>
      </c>
      <c r="C784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4" s="87">
        <f>IF(Fiscalizacoes[[#This Row],[Data]]="","",Fiscalizacoes[[#This Row],[Data]])</f>
        <v>45754</v>
      </c>
      <c r="E784" t="str">
        <f>IF(Fiscalizacoes[[#This Row],[Mes_relatorio]]="","",Fiscalizacoes[[#This Row],[Mes_relatorio]])</f>
        <v>04/2025</v>
      </c>
      <c r="F784" t="str">
        <f>IF(Fiscalizacoes[[#This Row],[Func_ARPE]]="","",Fiscalizacoes[[#This Row],[Func_ARPE]])</f>
        <v>Argemiro</v>
      </c>
      <c r="G784" t="str">
        <f>IF(Fiscalizacoes[[#This Row],[Func_Copergas]]="","",Fiscalizacoes[[#This Row],[Func_Copergas]])</f>
        <v>Wemerson Francisco Rodrigues</v>
      </c>
    </row>
    <row r="785" spans="1:7" hidden="1" x14ac:dyDescent="0.2">
      <c r="A785">
        <f>IF(Fiscalizacoes[[#This Row],[ID_FISC]]="","",Fiscalizacoes[[#This Row],[ID_FISC]])</f>
        <v>2025179</v>
      </c>
      <c r="B785" t="str">
        <f>IF(Fiscalizacoes[[#This Row],[Usuário]]="","",Fiscalizacoes[[#This Row],[Usuário]])</f>
        <v>CONDOMÍNIO VARANDA DO PARQUE - LA VILLETE NORTE- TORRE 3</v>
      </c>
      <c r="C785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5" s="87">
        <f>IF(Fiscalizacoes[[#This Row],[Data]]="","",Fiscalizacoes[[#This Row],[Data]])</f>
        <v>45754</v>
      </c>
      <c r="E785" t="str">
        <f>IF(Fiscalizacoes[[#This Row],[Mes_relatorio]]="","",Fiscalizacoes[[#This Row],[Mes_relatorio]])</f>
        <v>04/2025</v>
      </c>
      <c r="F785" t="str">
        <f>IF(Fiscalizacoes[[#This Row],[Func_ARPE]]="","",Fiscalizacoes[[#This Row],[Func_ARPE]])</f>
        <v>Argemiro</v>
      </c>
      <c r="G785" t="str">
        <f>IF(Fiscalizacoes[[#This Row],[Func_Copergas]]="","",Fiscalizacoes[[#This Row],[Func_Copergas]])</f>
        <v>Wemerson Francisco Rodrigues</v>
      </c>
    </row>
    <row r="786" spans="1:7" hidden="1" x14ac:dyDescent="0.2">
      <c r="A786">
        <f>IF(Fiscalizacoes[[#This Row],[ID_FISC]]="","",Fiscalizacoes[[#This Row],[ID_FISC]])</f>
        <v>2025180</v>
      </c>
      <c r="B786" t="str">
        <f>IF(Fiscalizacoes[[#This Row],[Usuário]]="","",Fiscalizacoes[[#This Row],[Usuário]])</f>
        <v>CONDOMÍNIO VARANDA DO PARQUE - LA VILLETE SUL - TORRE 3</v>
      </c>
      <c r="C786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6" s="87">
        <f>IF(Fiscalizacoes[[#This Row],[Data]]="","",Fiscalizacoes[[#This Row],[Data]])</f>
        <v>45754</v>
      </c>
      <c r="E786" t="str">
        <f>IF(Fiscalizacoes[[#This Row],[Mes_relatorio]]="","",Fiscalizacoes[[#This Row],[Mes_relatorio]])</f>
        <v>04/2025</v>
      </c>
      <c r="F786" t="str">
        <f>IF(Fiscalizacoes[[#This Row],[Func_ARPE]]="","",Fiscalizacoes[[#This Row],[Func_ARPE]])</f>
        <v>Argemiro</v>
      </c>
      <c r="G786" t="str">
        <f>IF(Fiscalizacoes[[#This Row],[Func_Copergas]]="","",Fiscalizacoes[[#This Row],[Func_Copergas]])</f>
        <v>Wemerson Francisco Rodrigues</v>
      </c>
    </row>
    <row r="787" spans="1:7" hidden="1" x14ac:dyDescent="0.2">
      <c r="A787">
        <f>IF(Fiscalizacoes[[#This Row],[ID_FISC]]="","",Fiscalizacoes[[#This Row],[ID_FISC]])</f>
        <v>2025181</v>
      </c>
      <c r="B787" t="str">
        <f>IF(Fiscalizacoes[[#This Row],[Usuário]]="","",Fiscalizacoes[[#This Row],[Usuário]])</f>
        <v>CONDOMÍNIO VARANDA DO PARQUE - IBIRAPUERA NORTE - TORRE 4</v>
      </c>
      <c r="C787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7" s="87">
        <f>IF(Fiscalizacoes[[#This Row],[Data]]="","",Fiscalizacoes[[#This Row],[Data]])</f>
        <v>45754</v>
      </c>
      <c r="E787" t="str">
        <f>IF(Fiscalizacoes[[#This Row],[Mes_relatorio]]="","",Fiscalizacoes[[#This Row],[Mes_relatorio]])</f>
        <v>04/2025</v>
      </c>
      <c r="F787" t="str">
        <f>IF(Fiscalizacoes[[#This Row],[Func_ARPE]]="","",Fiscalizacoes[[#This Row],[Func_ARPE]])</f>
        <v>Argemiro</v>
      </c>
      <c r="G787" t="str">
        <f>IF(Fiscalizacoes[[#This Row],[Func_Copergas]]="","",Fiscalizacoes[[#This Row],[Func_Copergas]])</f>
        <v>Wemerson Francisco Rodrigues</v>
      </c>
    </row>
    <row r="788" spans="1:7" hidden="1" x14ac:dyDescent="0.2">
      <c r="A788">
        <f>IF(Fiscalizacoes[[#This Row],[ID_FISC]]="","",Fiscalizacoes[[#This Row],[ID_FISC]])</f>
        <v>2025182</v>
      </c>
      <c r="B788" t="str">
        <f>IF(Fiscalizacoes[[#This Row],[Usuário]]="","",Fiscalizacoes[[#This Row],[Usuário]])</f>
        <v>CONDOMÍNIO VARANDA DO PARQUE - IBIRAPUERA SUL - TORRE 4</v>
      </c>
      <c r="C788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788" s="87">
        <f>IF(Fiscalizacoes[[#This Row],[Data]]="","",Fiscalizacoes[[#This Row],[Data]])</f>
        <v>45754</v>
      </c>
      <c r="E788" t="str">
        <f>IF(Fiscalizacoes[[#This Row],[Mes_relatorio]]="","",Fiscalizacoes[[#This Row],[Mes_relatorio]])</f>
        <v>04/2025</v>
      </c>
      <c r="F788" t="str">
        <f>IF(Fiscalizacoes[[#This Row],[Func_ARPE]]="","",Fiscalizacoes[[#This Row],[Func_ARPE]])</f>
        <v>Argemiro</v>
      </c>
      <c r="G788" t="str">
        <f>IF(Fiscalizacoes[[#This Row],[Func_Copergas]]="","",Fiscalizacoes[[#This Row],[Func_Copergas]])</f>
        <v>Wemerson Francisco Rodrigues</v>
      </c>
    </row>
    <row r="789" spans="1:7" hidden="1" x14ac:dyDescent="0.2">
      <c r="A789">
        <f>IF(Fiscalizacoes[[#This Row],[ID_FISC]]="","",Fiscalizacoes[[#This Row],[ID_FISC]])</f>
        <v>2025183</v>
      </c>
      <c r="B789" t="str">
        <f>IF(Fiscalizacoes[[#This Row],[Usuário]]="","",Fiscalizacoes[[#This Row],[Usuário]])</f>
        <v>CONDOMÍNIO ACQUA MARINE - CR</v>
      </c>
      <c r="C789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789" s="87">
        <f>IF(Fiscalizacoes[[#This Row],[Data]]="","",Fiscalizacoes[[#This Row],[Data]])</f>
        <v>45754</v>
      </c>
      <c r="E789" t="str">
        <f>IF(Fiscalizacoes[[#This Row],[Mes_relatorio]]="","",Fiscalizacoes[[#This Row],[Mes_relatorio]])</f>
        <v>04/2025</v>
      </c>
      <c r="F789" t="str">
        <f>IF(Fiscalizacoes[[#This Row],[Func_ARPE]]="","",Fiscalizacoes[[#This Row],[Func_ARPE]])</f>
        <v>Argemiro</v>
      </c>
      <c r="G789" t="str">
        <f>IF(Fiscalizacoes[[#This Row],[Func_Copergas]]="","",Fiscalizacoes[[#This Row],[Func_Copergas]])</f>
        <v>Wemerson Francisco Rodrigues</v>
      </c>
    </row>
    <row r="790" spans="1:7" hidden="1" x14ac:dyDescent="0.2">
      <c r="A790">
        <f>IF(Fiscalizacoes[[#This Row],[ID_FISC]]="","",Fiscalizacoes[[#This Row],[ID_FISC]])</f>
        <v>2025184</v>
      </c>
      <c r="B790" t="str">
        <f>IF(Fiscalizacoes[[#This Row],[Usuário]]="","",Fiscalizacoes[[#This Row],[Usuário]])</f>
        <v>CONDOMÍNIO ACQUA MARINE - TORRE VERDE</v>
      </c>
      <c r="C790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790" s="87">
        <f>IF(Fiscalizacoes[[#This Row],[Data]]="","",Fiscalizacoes[[#This Row],[Data]])</f>
        <v>45754</v>
      </c>
      <c r="E790" t="str">
        <f>IF(Fiscalizacoes[[#This Row],[Mes_relatorio]]="","",Fiscalizacoes[[#This Row],[Mes_relatorio]])</f>
        <v>04/2025</v>
      </c>
      <c r="F790" t="str">
        <f>IF(Fiscalizacoes[[#This Row],[Func_ARPE]]="","",Fiscalizacoes[[#This Row],[Func_ARPE]])</f>
        <v>Argemiro</v>
      </c>
      <c r="G790" t="str">
        <f>IF(Fiscalizacoes[[#This Row],[Func_Copergas]]="","",Fiscalizacoes[[#This Row],[Func_Copergas]])</f>
        <v>Wemerson Francisco Rodrigues</v>
      </c>
    </row>
    <row r="791" spans="1:7" hidden="1" x14ac:dyDescent="0.2">
      <c r="A791">
        <f>IF(Fiscalizacoes[[#This Row],[ID_FISC]]="","",Fiscalizacoes[[#This Row],[ID_FISC]])</f>
        <v>2025185</v>
      </c>
      <c r="B791" t="str">
        <f>IF(Fiscalizacoes[[#This Row],[Usuário]]="","",Fiscalizacoes[[#This Row],[Usuário]])</f>
        <v>CONDOMÍNIO ACQUA MARINE - TORRE AZZURRO</v>
      </c>
      <c r="C791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791" s="87">
        <f>IF(Fiscalizacoes[[#This Row],[Data]]="","",Fiscalizacoes[[#This Row],[Data]])</f>
        <v>45754</v>
      </c>
      <c r="E791" t="str">
        <f>IF(Fiscalizacoes[[#This Row],[Mes_relatorio]]="","",Fiscalizacoes[[#This Row],[Mes_relatorio]])</f>
        <v>04/2025</v>
      </c>
      <c r="F791" t="str">
        <f>IF(Fiscalizacoes[[#This Row],[Func_ARPE]]="","",Fiscalizacoes[[#This Row],[Func_ARPE]])</f>
        <v>Argemiro</v>
      </c>
      <c r="G791" t="str">
        <f>IF(Fiscalizacoes[[#This Row],[Func_Copergas]]="","",Fiscalizacoes[[#This Row],[Func_Copergas]])</f>
        <v>Wemerson Francisco Rodrigues</v>
      </c>
    </row>
    <row r="792" spans="1:7" hidden="1" x14ac:dyDescent="0.2">
      <c r="A792">
        <f>IF(Fiscalizacoes[[#This Row],[ID_FISC]]="","",Fiscalizacoes[[#This Row],[ID_FISC]])</f>
        <v>2025186</v>
      </c>
      <c r="B792" t="str">
        <f>IF(Fiscalizacoes[[#This Row],[Usuário]]="","",Fiscalizacoes[[#This Row],[Usuário]])</f>
        <v>CONDOMÍNIO ACQUA MARINE - TORRE BIANCO</v>
      </c>
      <c r="C792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792" s="87">
        <f>IF(Fiscalizacoes[[#This Row],[Data]]="","",Fiscalizacoes[[#This Row],[Data]])</f>
        <v>45754</v>
      </c>
      <c r="E792" t="str">
        <f>IF(Fiscalizacoes[[#This Row],[Mes_relatorio]]="","",Fiscalizacoes[[#This Row],[Mes_relatorio]])</f>
        <v>04/2025</v>
      </c>
      <c r="F792" t="str">
        <f>IF(Fiscalizacoes[[#This Row],[Func_ARPE]]="","",Fiscalizacoes[[#This Row],[Func_ARPE]])</f>
        <v>Argemiro</v>
      </c>
      <c r="G792" t="str">
        <f>IF(Fiscalizacoes[[#This Row],[Func_Copergas]]="","",Fiscalizacoes[[#This Row],[Func_Copergas]])</f>
        <v>Wemerson Francisco Rodrigues</v>
      </c>
    </row>
    <row r="793" spans="1:7" hidden="1" x14ac:dyDescent="0.2">
      <c r="A793">
        <f>IF(Fiscalizacoes[[#This Row],[ID_FISC]]="","",Fiscalizacoes[[#This Row],[ID_FISC]])</f>
        <v>2025187</v>
      </c>
      <c r="B793" t="str">
        <f>IF(Fiscalizacoes[[#This Row],[Usuário]]="","",Fiscalizacoes[[#This Row],[Usuário]])</f>
        <v>CONDOMÍNIO JARDIM DO MAR - CR</v>
      </c>
      <c r="C793" t="str">
        <f>CONCATENATE( Fiscalizacoes[[#This Row],[Logradouro]], " ", Fiscalizacoes[[#This Row],[Endereco]], ", ", Fiscalizacoes[[#This Row],[Numero]], ", ",Fiscalizacoes[[#This Row],[Bairro]], ", ",Fiscalizacoes[[#This Row],[Cidade]])</f>
        <v>Alameda dos cajueiros, 95, Paiva, Cabo de Santo Agostinho</v>
      </c>
      <c r="D793" s="87">
        <f>IF(Fiscalizacoes[[#This Row],[Data]]="","",Fiscalizacoes[[#This Row],[Data]])</f>
        <v>45762</v>
      </c>
      <c r="E793" t="str">
        <f>IF(Fiscalizacoes[[#This Row],[Mes_relatorio]]="","",Fiscalizacoes[[#This Row],[Mes_relatorio]])</f>
        <v>04/2025</v>
      </c>
      <c r="F793" t="str">
        <f>IF(Fiscalizacoes[[#This Row],[Func_ARPE]]="","",Fiscalizacoes[[#This Row],[Func_ARPE]])</f>
        <v>Argemiro</v>
      </c>
      <c r="G793" t="str">
        <f>IF(Fiscalizacoes[[#This Row],[Func_Copergas]]="","",Fiscalizacoes[[#This Row],[Func_Copergas]])</f>
        <v>Gersom França Jr.</v>
      </c>
    </row>
    <row r="794" spans="1:7" hidden="1" x14ac:dyDescent="0.2">
      <c r="A794">
        <f>IF(Fiscalizacoes[[#This Row],[ID_FISC]]="","",Fiscalizacoes[[#This Row],[ID_FISC]])</f>
        <v>2025188</v>
      </c>
      <c r="B794" t="str">
        <f>IF(Fiscalizacoes[[#This Row],[Usuário]]="","",Fiscalizacoes[[#This Row],[Usuário]])</f>
        <v>CONDOMÍNIO JARDIM DO MAR - TORRE 02</v>
      </c>
      <c r="C794" t="str">
        <f>CONCATENATE( Fiscalizacoes[[#This Row],[Logradouro]], " ", Fiscalizacoes[[#This Row],[Endereco]], ", ", Fiscalizacoes[[#This Row],[Numero]], ", ",Fiscalizacoes[[#This Row],[Bairro]], ", ",Fiscalizacoes[[#This Row],[Cidade]])</f>
        <v>Alameda dos cajueiros, 95, Paiva, Cabo de Santo Agostinho</v>
      </c>
      <c r="D794" s="87">
        <f>IF(Fiscalizacoes[[#This Row],[Data]]="","",Fiscalizacoes[[#This Row],[Data]])</f>
        <v>45762</v>
      </c>
      <c r="E794" t="str">
        <f>IF(Fiscalizacoes[[#This Row],[Mes_relatorio]]="","",Fiscalizacoes[[#This Row],[Mes_relatorio]])</f>
        <v>04/2025</v>
      </c>
      <c r="F794" t="str">
        <f>IF(Fiscalizacoes[[#This Row],[Func_ARPE]]="","",Fiscalizacoes[[#This Row],[Func_ARPE]])</f>
        <v>Argemiro</v>
      </c>
      <c r="G794" t="str">
        <f>IF(Fiscalizacoes[[#This Row],[Func_Copergas]]="","",Fiscalizacoes[[#This Row],[Func_Copergas]])</f>
        <v>Gersom França Jr.</v>
      </c>
    </row>
    <row r="795" spans="1:7" hidden="1" x14ac:dyDescent="0.2">
      <c r="A795">
        <f>IF(Fiscalizacoes[[#This Row],[ID_FISC]]="","",Fiscalizacoes[[#This Row],[ID_FISC]])</f>
        <v>2025189</v>
      </c>
      <c r="B795" t="str">
        <f>IF(Fiscalizacoes[[#This Row],[Usuário]]="","",Fiscalizacoes[[#This Row],[Usuário]])</f>
        <v xml:space="preserve">CONDOMÍNIO JARDIM DO MAR - SALÃO DE FESTAS </v>
      </c>
      <c r="C795" t="str">
        <f>CONCATENATE( Fiscalizacoes[[#This Row],[Logradouro]], " ", Fiscalizacoes[[#This Row],[Endereco]], ", ", Fiscalizacoes[[#This Row],[Numero]], ", ",Fiscalizacoes[[#This Row],[Bairro]], ", ",Fiscalizacoes[[#This Row],[Cidade]])</f>
        <v>Alameda dos cajueiros, 95, Paiva, Cabo de Santo Agostinho</v>
      </c>
      <c r="D795" s="87">
        <f>IF(Fiscalizacoes[[#This Row],[Data]]="","",Fiscalizacoes[[#This Row],[Data]])</f>
        <v>45762</v>
      </c>
      <c r="E795" t="str">
        <f>IF(Fiscalizacoes[[#This Row],[Mes_relatorio]]="","",Fiscalizacoes[[#This Row],[Mes_relatorio]])</f>
        <v>04/2025</v>
      </c>
      <c r="F795" t="str">
        <f>IF(Fiscalizacoes[[#This Row],[Func_ARPE]]="","",Fiscalizacoes[[#This Row],[Func_ARPE]])</f>
        <v>Argemiro</v>
      </c>
      <c r="G795" t="str">
        <f>IF(Fiscalizacoes[[#This Row],[Func_Copergas]]="","",Fiscalizacoes[[#This Row],[Func_Copergas]])</f>
        <v>Gersom França Jr.</v>
      </c>
    </row>
    <row r="796" spans="1:7" hidden="1" x14ac:dyDescent="0.2">
      <c r="A796">
        <f>IF(Fiscalizacoes[[#This Row],[ID_FISC]]="","",Fiscalizacoes[[#This Row],[ID_FISC]])</f>
        <v>2025190</v>
      </c>
      <c r="B796" t="str">
        <f>IF(Fiscalizacoes[[#This Row],[Usuário]]="","",Fiscalizacoes[[#This Row],[Usuário]])</f>
        <v>CONDOMÍNIO JARDIM DO MAR - TORRE 01</v>
      </c>
      <c r="C796" t="str">
        <f>CONCATENATE( Fiscalizacoes[[#This Row],[Logradouro]], " ", Fiscalizacoes[[#This Row],[Endereco]], ", ", Fiscalizacoes[[#This Row],[Numero]], ", ",Fiscalizacoes[[#This Row],[Bairro]], ", ",Fiscalizacoes[[#This Row],[Cidade]])</f>
        <v>Alameda dos cajueiros, 95, Paiva, Cabo de Santo Agostinho</v>
      </c>
      <c r="D796" s="87">
        <f>IF(Fiscalizacoes[[#This Row],[Data]]="","",Fiscalizacoes[[#This Row],[Data]])</f>
        <v>45762</v>
      </c>
      <c r="E796" t="str">
        <f>IF(Fiscalizacoes[[#This Row],[Mes_relatorio]]="","",Fiscalizacoes[[#This Row],[Mes_relatorio]])</f>
        <v>04/2025</v>
      </c>
      <c r="F796" t="str">
        <f>IF(Fiscalizacoes[[#This Row],[Func_ARPE]]="","",Fiscalizacoes[[#This Row],[Func_ARPE]])</f>
        <v>Argemiro</v>
      </c>
      <c r="G796" t="str">
        <f>IF(Fiscalizacoes[[#This Row],[Func_Copergas]]="","",Fiscalizacoes[[#This Row],[Func_Copergas]])</f>
        <v>Gersom França Jr.</v>
      </c>
    </row>
    <row r="797" spans="1:7" hidden="1" x14ac:dyDescent="0.2">
      <c r="A797">
        <f>IF(Fiscalizacoes[[#This Row],[ID_FISC]]="","",Fiscalizacoes[[#This Row],[ID_FISC]])</f>
        <v>2025191</v>
      </c>
      <c r="B797" t="str">
        <f>IF(Fiscalizacoes[[#This Row],[Usuário]]="","",Fiscalizacoes[[#This Row],[Usuário]])</f>
        <v>CONDOMÍNIO JARDIM DO MAR - TORRE 04</v>
      </c>
      <c r="C797" t="str">
        <f>CONCATENATE( Fiscalizacoes[[#This Row],[Logradouro]], " ", Fiscalizacoes[[#This Row],[Endereco]], ", ", Fiscalizacoes[[#This Row],[Numero]], ", ",Fiscalizacoes[[#This Row],[Bairro]], ", ",Fiscalizacoes[[#This Row],[Cidade]])</f>
        <v>Alameda dos cajueiros, 95, Paiva, Cabo de Santo Agostinho</v>
      </c>
      <c r="D797" s="87">
        <f>IF(Fiscalizacoes[[#This Row],[Data]]="","",Fiscalizacoes[[#This Row],[Data]])</f>
        <v>45762</v>
      </c>
      <c r="E797" t="str">
        <f>IF(Fiscalizacoes[[#This Row],[Mes_relatorio]]="","",Fiscalizacoes[[#This Row],[Mes_relatorio]])</f>
        <v>04/2025</v>
      </c>
      <c r="F797" t="str">
        <f>IF(Fiscalizacoes[[#This Row],[Func_ARPE]]="","",Fiscalizacoes[[#This Row],[Func_ARPE]])</f>
        <v>Argemiro</v>
      </c>
      <c r="G797" t="str">
        <f>IF(Fiscalizacoes[[#This Row],[Func_Copergas]]="","",Fiscalizacoes[[#This Row],[Func_Copergas]])</f>
        <v>Gersom França Jr.</v>
      </c>
    </row>
    <row r="798" spans="1:7" hidden="1" x14ac:dyDescent="0.2">
      <c r="A798">
        <f>IF(Fiscalizacoes[[#This Row],[ID_FISC]]="","",Fiscalizacoes[[#This Row],[ID_FISC]])</f>
        <v>2025192</v>
      </c>
      <c r="B798" t="str">
        <f>IF(Fiscalizacoes[[#This Row],[Usuário]]="","",Fiscalizacoes[[#This Row],[Usuário]])</f>
        <v>CONDOMÍNIO JARDIM DO MAR - TORRE 03</v>
      </c>
      <c r="C798" t="str">
        <f>CONCATENATE( Fiscalizacoes[[#This Row],[Logradouro]], " ", Fiscalizacoes[[#This Row],[Endereco]], ", ", Fiscalizacoes[[#This Row],[Numero]], ", ",Fiscalizacoes[[#This Row],[Bairro]], ", ",Fiscalizacoes[[#This Row],[Cidade]])</f>
        <v>Alameda dos cajueiros, 95, Paiva, Cabo de Santo Agostinho</v>
      </c>
      <c r="D798" s="87">
        <f>IF(Fiscalizacoes[[#This Row],[Data]]="","",Fiscalizacoes[[#This Row],[Data]])</f>
        <v>45762</v>
      </c>
      <c r="E798" t="str">
        <f>IF(Fiscalizacoes[[#This Row],[Mes_relatorio]]="","",Fiscalizacoes[[#This Row],[Mes_relatorio]])</f>
        <v>04/2025</v>
      </c>
      <c r="F798" t="str">
        <f>IF(Fiscalizacoes[[#This Row],[Func_ARPE]]="","",Fiscalizacoes[[#This Row],[Func_ARPE]])</f>
        <v>Argemiro</v>
      </c>
      <c r="G798" t="str">
        <f>IF(Fiscalizacoes[[#This Row],[Func_Copergas]]="","",Fiscalizacoes[[#This Row],[Func_Copergas]])</f>
        <v>Gersom França Jr.</v>
      </c>
    </row>
    <row r="799" spans="1:7" hidden="1" x14ac:dyDescent="0.2">
      <c r="A799">
        <f>IF(Fiscalizacoes[[#This Row],[ID_FISC]]="","",Fiscalizacoes[[#This Row],[ID_FISC]])</f>
        <v>2025193</v>
      </c>
      <c r="B799" t="str">
        <f>IF(Fiscalizacoes[[#This Row],[Usuário]]="","",Fiscalizacoes[[#This Row],[Usuário]])</f>
        <v>CONDOMÍNIO QUINTAS DA PRAIA - CR</v>
      </c>
      <c r="C799" t="str">
        <f>CONCATENATE( Fiscalizacoes[[#This Row],[Logradouro]], " ", Fiscalizacoes[[#This Row],[Endereco]], ", ", Fiscalizacoes[[#This Row],[Numero]], ", ",Fiscalizacoes[[#This Row],[Bairro]], ", ",Fiscalizacoes[[#This Row],[Cidade]])</f>
        <v>Rota dos coqueiros, 2020, Paiva, Cabo de Santo Agostinho</v>
      </c>
      <c r="D799" s="87">
        <f>IF(Fiscalizacoes[[#This Row],[Data]]="","",Fiscalizacoes[[#This Row],[Data]])</f>
        <v>45762</v>
      </c>
      <c r="E799" t="str">
        <f>IF(Fiscalizacoes[[#This Row],[Mes_relatorio]]="","",Fiscalizacoes[[#This Row],[Mes_relatorio]])</f>
        <v>04/2025</v>
      </c>
      <c r="F799" t="str">
        <f>IF(Fiscalizacoes[[#This Row],[Func_ARPE]]="","",Fiscalizacoes[[#This Row],[Func_ARPE]])</f>
        <v>Argemiro</v>
      </c>
      <c r="G799" t="str">
        <f>IF(Fiscalizacoes[[#This Row],[Func_Copergas]]="","",Fiscalizacoes[[#This Row],[Func_Copergas]])</f>
        <v>Gersom França Jr.</v>
      </c>
    </row>
    <row r="800" spans="1:7" hidden="1" x14ac:dyDescent="0.2">
      <c r="A800">
        <f>IF(Fiscalizacoes[[#This Row],[ID_FISC]]="","",Fiscalizacoes[[#This Row],[ID_FISC]])</f>
        <v>2025194</v>
      </c>
      <c r="B800" t="str">
        <f>IF(Fiscalizacoes[[#This Row],[Usuário]]="","",Fiscalizacoes[[#This Row],[Usuário]])</f>
        <v>CONDOMÍNIO VILA DOS CORAIS - CR</v>
      </c>
      <c r="C800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0" s="87">
        <f>IF(Fiscalizacoes[[#This Row],[Data]]="","",Fiscalizacoes[[#This Row],[Data]])</f>
        <v>45762</v>
      </c>
      <c r="E800" t="str">
        <f>IF(Fiscalizacoes[[#This Row],[Mes_relatorio]]="","",Fiscalizacoes[[#This Row],[Mes_relatorio]])</f>
        <v>04/2025</v>
      </c>
      <c r="F800" t="str">
        <f>IF(Fiscalizacoes[[#This Row],[Func_ARPE]]="","",Fiscalizacoes[[#This Row],[Func_ARPE]])</f>
        <v>Argemiro</v>
      </c>
      <c r="G800" t="str">
        <f>IF(Fiscalizacoes[[#This Row],[Func_Copergas]]="","",Fiscalizacoes[[#This Row],[Func_Copergas]])</f>
        <v>Gersom França Jr.</v>
      </c>
    </row>
    <row r="801" spans="1:7" hidden="1" x14ac:dyDescent="0.2">
      <c r="A801">
        <f>IF(Fiscalizacoes[[#This Row],[ID_FISC]]="","",Fiscalizacoes[[#This Row],[ID_FISC]])</f>
        <v>2025195</v>
      </c>
      <c r="B801" t="str">
        <f>IF(Fiscalizacoes[[#This Row],[Usuário]]="","",Fiscalizacoes[[#This Row],[Usuário]])</f>
        <v>CONDOMÍNIO VILA DOS CORAIS - SALÃO DE FESTAS</v>
      </c>
      <c r="C801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1" s="87">
        <f>IF(Fiscalizacoes[[#This Row],[Data]]="","",Fiscalizacoes[[#This Row],[Data]])</f>
        <v>45762</v>
      </c>
      <c r="E801" t="str">
        <f>IF(Fiscalizacoes[[#This Row],[Mes_relatorio]]="","",Fiscalizacoes[[#This Row],[Mes_relatorio]])</f>
        <v>04/2025</v>
      </c>
      <c r="F801" t="str">
        <f>IF(Fiscalizacoes[[#This Row],[Func_ARPE]]="","",Fiscalizacoes[[#This Row],[Func_ARPE]])</f>
        <v>Argemiro</v>
      </c>
      <c r="G801" t="str">
        <f>IF(Fiscalizacoes[[#This Row],[Func_Copergas]]="","",Fiscalizacoes[[#This Row],[Func_Copergas]])</f>
        <v>Gersom França Jr.</v>
      </c>
    </row>
    <row r="802" spans="1:7" hidden="1" x14ac:dyDescent="0.2">
      <c r="A802">
        <f>IF(Fiscalizacoes[[#This Row],[ID_FISC]]="","",Fiscalizacoes[[#This Row],[ID_FISC]])</f>
        <v>2025196</v>
      </c>
      <c r="B802" t="str">
        <f>IF(Fiscalizacoes[[#This Row],[Usuário]]="","",Fiscalizacoes[[#This Row],[Usuário]])</f>
        <v>CONDOMÍNIO VILA DOS CORAIS - TORRE 01 - BORA BORA SUL</v>
      </c>
      <c r="C802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2" s="87">
        <f>IF(Fiscalizacoes[[#This Row],[Data]]="","",Fiscalizacoes[[#This Row],[Data]])</f>
        <v>45762</v>
      </c>
      <c r="E802" t="str">
        <f>IF(Fiscalizacoes[[#This Row],[Mes_relatorio]]="","",Fiscalizacoes[[#This Row],[Mes_relatorio]])</f>
        <v>04/2025</v>
      </c>
      <c r="F802" t="str">
        <f>IF(Fiscalizacoes[[#This Row],[Func_ARPE]]="","",Fiscalizacoes[[#This Row],[Func_ARPE]])</f>
        <v>Argemiro</v>
      </c>
      <c r="G802" t="str">
        <f>IF(Fiscalizacoes[[#This Row],[Func_Copergas]]="","",Fiscalizacoes[[#This Row],[Func_Copergas]])</f>
        <v>Gersom França Jr.</v>
      </c>
    </row>
    <row r="803" spans="1:7" hidden="1" x14ac:dyDescent="0.2">
      <c r="A803">
        <f>IF(Fiscalizacoes[[#This Row],[ID_FISC]]="","",Fiscalizacoes[[#This Row],[ID_FISC]])</f>
        <v>2025197</v>
      </c>
      <c r="B803" t="str">
        <f>IF(Fiscalizacoes[[#This Row],[Usuário]]="","",Fiscalizacoes[[#This Row],[Usuário]])</f>
        <v>CONDOMÍNIO VILA DOS CORAIS - TORRE 01 - BORA BORA NORTE</v>
      </c>
      <c r="C803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3" s="87">
        <f>IF(Fiscalizacoes[[#This Row],[Data]]="","",Fiscalizacoes[[#This Row],[Data]])</f>
        <v>45762</v>
      </c>
      <c r="E803" t="str">
        <f>IF(Fiscalizacoes[[#This Row],[Mes_relatorio]]="","",Fiscalizacoes[[#This Row],[Mes_relatorio]])</f>
        <v>04/2025</v>
      </c>
      <c r="F803" t="str">
        <f>IF(Fiscalizacoes[[#This Row],[Func_ARPE]]="","",Fiscalizacoes[[#This Row],[Func_ARPE]])</f>
        <v>Argemiro</v>
      </c>
      <c r="G803" t="str">
        <f>IF(Fiscalizacoes[[#This Row],[Func_Copergas]]="","",Fiscalizacoes[[#This Row],[Func_Copergas]])</f>
        <v>Gersom França Jr.</v>
      </c>
    </row>
    <row r="804" spans="1:7" hidden="1" x14ac:dyDescent="0.2">
      <c r="A804">
        <f>IF(Fiscalizacoes[[#This Row],[ID_FISC]]="","",Fiscalizacoes[[#This Row],[ID_FISC]])</f>
        <v>2025198</v>
      </c>
      <c r="B804" t="str">
        <f>IF(Fiscalizacoes[[#This Row],[Usuário]]="","",Fiscalizacoes[[#This Row],[Usuário]])</f>
        <v>CONDOMÍNIO VILA DOS CORAIS - TORRE 02 - MALDIVAS SUL</v>
      </c>
      <c r="C804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4" s="87">
        <f>IF(Fiscalizacoes[[#This Row],[Data]]="","",Fiscalizacoes[[#This Row],[Data]])</f>
        <v>45762</v>
      </c>
      <c r="E804" t="str">
        <f>IF(Fiscalizacoes[[#This Row],[Mes_relatorio]]="","",Fiscalizacoes[[#This Row],[Mes_relatorio]])</f>
        <v>04/2025</v>
      </c>
      <c r="F804" t="str">
        <f>IF(Fiscalizacoes[[#This Row],[Func_ARPE]]="","",Fiscalizacoes[[#This Row],[Func_ARPE]])</f>
        <v>Argemiro</v>
      </c>
      <c r="G804" t="str">
        <f>IF(Fiscalizacoes[[#This Row],[Func_Copergas]]="","",Fiscalizacoes[[#This Row],[Func_Copergas]])</f>
        <v>Gersom França Jr.</v>
      </c>
    </row>
    <row r="805" spans="1:7" hidden="1" x14ac:dyDescent="0.2">
      <c r="A805">
        <f>IF(Fiscalizacoes[[#This Row],[ID_FISC]]="","",Fiscalizacoes[[#This Row],[ID_FISC]])</f>
        <v>2025199</v>
      </c>
      <c r="B805" t="str">
        <f>IF(Fiscalizacoes[[#This Row],[Usuário]]="","",Fiscalizacoes[[#This Row],[Usuário]])</f>
        <v>CONDOMÍNIO VILA DOS CORAIS - TORRE 02 - MALDIVAS NORTE</v>
      </c>
      <c r="C805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5" s="87">
        <f>IF(Fiscalizacoes[[#This Row],[Data]]="","",Fiscalizacoes[[#This Row],[Data]])</f>
        <v>45762</v>
      </c>
      <c r="E805" t="str">
        <f>IF(Fiscalizacoes[[#This Row],[Mes_relatorio]]="","",Fiscalizacoes[[#This Row],[Mes_relatorio]])</f>
        <v>04/2025</v>
      </c>
      <c r="F805" t="str">
        <f>IF(Fiscalizacoes[[#This Row],[Func_ARPE]]="","",Fiscalizacoes[[#This Row],[Func_ARPE]])</f>
        <v>Argemiro</v>
      </c>
      <c r="G805" t="str">
        <f>IF(Fiscalizacoes[[#This Row],[Func_Copergas]]="","",Fiscalizacoes[[#This Row],[Func_Copergas]])</f>
        <v>Gersom França Jr.</v>
      </c>
    </row>
    <row r="806" spans="1:7" hidden="1" x14ac:dyDescent="0.2">
      <c r="A806">
        <f>IF(Fiscalizacoes[[#This Row],[ID_FISC]]="","",Fiscalizacoes[[#This Row],[ID_FISC]])</f>
        <v>2025200</v>
      </c>
      <c r="B806" t="str">
        <f>IF(Fiscalizacoes[[#This Row],[Usuário]]="","",Fiscalizacoes[[#This Row],[Usuário]])</f>
        <v>CONDOMÍNIO VILA DOS CORAIS - TORRE 03 - BALI SUL</v>
      </c>
      <c r="C806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6" s="87">
        <f>IF(Fiscalizacoes[[#This Row],[Data]]="","",Fiscalizacoes[[#This Row],[Data]])</f>
        <v>45762</v>
      </c>
      <c r="E806" t="str">
        <f>IF(Fiscalizacoes[[#This Row],[Mes_relatorio]]="","",Fiscalizacoes[[#This Row],[Mes_relatorio]])</f>
        <v>04/2025</v>
      </c>
      <c r="F806" t="str">
        <f>IF(Fiscalizacoes[[#This Row],[Func_ARPE]]="","",Fiscalizacoes[[#This Row],[Func_ARPE]])</f>
        <v>Argemiro</v>
      </c>
      <c r="G806" t="str">
        <f>IF(Fiscalizacoes[[#This Row],[Func_Copergas]]="","",Fiscalizacoes[[#This Row],[Func_Copergas]])</f>
        <v>Gersom França Jr.</v>
      </c>
    </row>
    <row r="807" spans="1:7" hidden="1" x14ac:dyDescent="0.2">
      <c r="A807">
        <f>IF(Fiscalizacoes[[#This Row],[ID_FISC]]="","",Fiscalizacoes[[#This Row],[ID_FISC]])</f>
        <v>2025201</v>
      </c>
      <c r="B807" t="str">
        <f>IF(Fiscalizacoes[[#This Row],[Usuário]]="","",Fiscalizacoes[[#This Row],[Usuário]])</f>
        <v>CONDOMÍNIO VILA DOS CORAIS - TORRE 03 - BALI NORTE</v>
      </c>
      <c r="C807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7" s="87">
        <f>IF(Fiscalizacoes[[#This Row],[Data]]="","",Fiscalizacoes[[#This Row],[Data]])</f>
        <v>45762</v>
      </c>
      <c r="E807" t="str">
        <f>IF(Fiscalizacoes[[#This Row],[Mes_relatorio]]="","",Fiscalizacoes[[#This Row],[Mes_relatorio]])</f>
        <v>04/2025</v>
      </c>
      <c r="F807" t="str">
        <f>IF(Fiscalizacoes[[#This Row],[Func_ARPE]]="","",Fiscalizacoes[[#This Row],[Func_ARPE]])</f>
        <v>Argemiro</v>
      </c>
      <c r="G807" t="str">
        <f>IF(Fiscalizacoes[[#This Row],[Func_Copergas]]="","",Fiscalizacoes[[#This Row],[Func_Copergas]])</f>
        <v>Gersom França Jr.</v>
      </c>
    </row>
    <row r="808" spans="1:7" hidden="1" x14ac:dyDescent="0.2">
      <c r="A808">
        <f>IF(Fiscalizacoes[[#This Row],[ID_FISC]]="","",Fiscalizacoes[[#This Row],[ID_FISC]])</f>
        <v>2025202</v>
      </c>
      <c r="B808" t="str">
        <f>IF(Fiscalizacoes[[#This Row],[Usuário]]="","",Fiscalizacoes[[#This Row],[Usuário]])</f>
        <v>CONDOMÍNIO VILA DOS CORAIS - TORRE 04 - SEYCHELLES SUL</v>
      </c>
      <c r="C808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8" s="87">
        <f>IF(Fiscalizacoes[[#This Row],[Data]]="","",Fiscalizacoes[[#This Row],[Data]])</f>
        <v>45762</v>
      </c>
      <c r="E808" t="str">
        <f>IF(Fiscalizacoes[[#This Row],[Mes_relatorio]]="","",Fiscalizacoes[[#This Row],[Mes_relatorio]])</f>
        <v>04/2025</v>
      </c>
      <c r="F808" t="str">
        <f>IF(Fiscalizacoes[[#This Row],[Func_ARPE]]="","",Fiscalizacoes[[#This Row],[Func_ARPE]])</f>
        <v>Argemiro</v>
      </c>
      <c r="G808" t="str">
        <f>IF(Fiscalizacoes[[#This Row],[Func_Copergas]]="","",Fiscalizacoes[[#This Row],[Func_Copergas]])</f>
        <v>Gersom França Jr.</v>
      </c>
    </row>
    <row r="809" spans="1:7" hidden="1" x14ac:dyDescent="0.2">
      <c r="A809">
        <f>IF(Fiscalizacoes[[#This Row],[ID_FISC]]="","",Fiscalizacoes[[#This Row],[ID_FISC]])</f>
        <v>2025203</v>
      </c>
      <c r="B809" t="str">
        <f>IF(Fiscalizacoes[[#This Row],[Usuário]]="","",Fiscalizacoes[[#This Row],[Usuário]])</f>
        <v>CONDOMÍNIO VILA DOS CORAIS - TORRE 04 - SEYCHELLES NORTE</v>
      </c>
      <c r="C809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09" s="87">
        <f>IF(Fiscalizacoes[[#This Row],[Data]]="","",Fiscalizacoes[[#This Row],[Data]])</f>
        <v>45762</v>
      </c>
      <c r="E809" t="str">
        <f>IF(Fiscalizacoes[[#This Row],[Mes_relatorio]]="","",Fiscalizacoes[[#This Row],[Mes_relatorio]])</f>
        <v>04/2025</v>
      </c>
      <c r="F809" t="str">
        <f>IF(Fiscalizacoes[[#This Row],[Func_ARPE]]="","",Fiscalizacoes[[#This Row],[Func_ARPE]])</f>
        <v>Argemiro</v>
      </c>
      <c r="G809" t="str">
        <f>IF(Fiscalizacoes[[#This Row],[Func_Copergas]]="","",Fiscalizacoes[[#This Row],[Func_Copergas]])</f>
        <v>Gersom França Jr.</v>
      </c>
    </row>
    <row r="810" spans="1:7" hidden="1" x14ac:dyDescent="0.2">
      <c r="A810">
        <f>IF(Fiscalizacoes[[#This Row],[ID_FISC]]="","",Fiscalizacoes[[#This Row],[ID_FISC]])</f>
        <v>2025204</v>
      </c>
      <c r="B810" t="str">
        <f>IF(Fiscalizacoes[[#This Row],[Usuário]]="","",Fiscalizacoes[[#This Row],[Usuário]])</f>
        <v>CONDOMÍNIO VILA DOS CORAIS - TORRE 05 - MAURITIUS SUL</v>
      </c>
      <c r="C810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10" s="87">
        <f>IF(Fiscalizacoes[[#This Row],[Data]]="","",Fiscalizacoes[[#This Row],[Data]])</f>
        <v>45762</v>
      </c>
      <c r="E810" t="str">
        <f>IF(Fiscalizacoes[[#This Row],[Mes_relatorio]]="","",Fiscalizacoes[[#This Row],[Mes_relatorio]])</f>
        <v>04/2025</v>
      </c>
      <c r="F810" t="str">
        <f>IF(Fiscalizacoes[[#This Row],[Func_ARPE]]="","",Fiscalizacoes[[#This Row],[Func_ARPE]])</f>
        <v>Argemiro</v>
      </c>
      <c r="G810" t="str">
        <f>IF(Fiscalizacoes[[#This Row],[Func_Copergas]]="","",Fiscalizacoes[[#This Row],[Func_Copergas]])</f>
        <v>Gersom França Jr.</v>
      </c>
    </row>
    <row r="811" spans="1:7" hidden="1" x14ac:dyDescent="0.2">
      <c r="A811">
        <f>IF(Fiscalizacoes[[#This Row],[ID_FISC]]="","",Fiscalizacoes[[#This Row],[ID_FISC]])</f>
        <v>2025205</v>
      </c>
      <c r="B811" t="str">
        <f>IF(Fiscalizacoes[[#This Row],[Usuário]]="","",Fiscalizacoes[[#This Row],[Usuário]])</f>
        <v>CONDOMÍNIO VILA DOS CORAIS - TORRE 05 - MAURITIUS NORTE</v>
      </c>
      <c r="C811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11" s="87">
        <f>IF(Fiscalizacoes[[#This Row],[Data]]="","",Fiscalizacoes[[#This Row],[Data]])</f>
        <v>45762</v>
      </c>
      <c r="E811" t="str">
        <f>IF(Fiscalizacoes[[#This Row],[Mes_relatorio]]="","",Fiscalizacoes[[#This Row],[Mes_relatorio]])</f>
        <v>04/2025</v>
      </c>
      <c r="F811" t="str">
        <f>IF(Fiscalizacoes[[#This Row],[Func_ARPE]]="","",Fiscalizacoes[[#This Row],[Func_ARPE]])</f>
        <v>Argemiro</v>
      </c>
      <c r="G811" t="str">
        <f>IF(Fiscalizacoes[[#This Row],[Func_Copergas]]="","",Fiscalizacoes[[#This Row],[Func_Copergas]])</f>
        <v>Gersom França Jr.</v>
      </c>
    </row>
    <row r="812" spans="1:7" hidden="1" x14ac:dyDescent="0.2">
      <c r="A812">
        <f>IF(Fiscalizacoes[[#This Row],[ID_FISC]]="","",Fiscalizacoes[[#This Row],[ID_FISC]])</f>
        <v>2025206</v>
      </c>
      <c r="B812" t="str">
        <f>IF(Fiscalizacoes[[#This Row],[Usuário]]="","",Fiscalizacoes[[#This Row],[Usuário]])</f>
        <v>CONDOMÍNIO VILA DOS CORAIS - TORRE 06 - MAUI NORTE</v>
      </c>
      <c r="C812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12" s="87">
        <f>IF(Fiscalizacoes[[#This Row],[Data]]="","",Fiscalizacoes[[#This Row],[Data]])</f>
        <v>45762</v>
      </c>
      <c r="E812" t="str">
        <f>IF(Fiscalizacoes[[#This Row],[Mes_relatorio]]="","",Fiscalizacoes[[#This Row],[Mes_relatorio]])</f>
        <v>04/2025</v>
      </c>
      <c r="F812" t="str">
        <f>IF(Fiscalizacoes[[#This Row],[Func_ARPE]]="","",Fiscalizacoes[[#This Row],[Func_ARPE]])</f>
        <v>Argemiro</v>
      </c>
      <c r="G812" t="str">
        <f>IF(Fiscalizacoes[[#This Row],[Func_Copergas]]="","",Fiscalizacoes[[#This Row],[Func_Copergas]])</f>
        <v>Gersom França Jr.</v>
      </c>
    </row>
    <row r="813" spans="1:7" hidden="1" x14ac:dyDescent="0.2">
      <c r="A813">
        <f>IF(Fiscalizacoes[[#This Row],[ID_FISC]]="","",Fiscalizacoes[[#This Row],[ID_FISC]])</f>
        <v>2025207</v>
      </c>
      <c r="B813" t="str">
        <f>IF(Fiscalizacoes[[#This Row],[Usuário]]="","",Fiscalizacoes[[#This Row],[Usuário]])</f>
        <v>CONDOMÍNIO VILA DOS CORAIS - TORRE 06 - MAUI SUL</v>
      </c>
      <c r="C813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813" s="87">
        <f>IF(Fiscalizacoes[[#This Row],[Data]]="","",Fiscalizacoes[[#This Row],[Data]])</f>
        <v>45762</v>
      </c>
      <c r="E813" t="str">
        <f>IF(Fiscalizacoes[[#This Row],[Mes_relatorio]]="","",Fiscalizacoes[[#This Row],[Mes_relatorio]])</f>
        <v>04/2025</v>
      </c>
      <c r="F813" t="str">
        <f>IF(Fiscalizacoes[[#This Row],[Func_ARPE]]="","",Fiscalizacoes[[#This Row],[Func_ARPE]])</f>
        <v>Argemiro</v>
      </c>
      <c r="G813" t="str">
        <f>IF(Fiscalizacoes[[#This Row],[Func_Copergas]]="","",Fiscalizacoes[[#This Row],[Func_Copergas]])</f>
        <v>Gersom França Jr.</v>
      </c>
    </row>
    <row r="814" spans="1:7" hidden="1" x14ac:dyDescent="0.2">
      <c r="A814">
        <f>IF(Fiscalizacoes[[#This Row],[ID_FISC]]="","",Fiscalizacoes[[#This Row],[ID_FISC]])</f>
        <v>2025208</v>
      </c>
      <c r="B814" t="str">
        <f>IF(Fiscalizacoes[[#This Row],[Usuário]]="","",Fiscalizacoes[[#This Row],[Usuário]])</f>
        <v>ERP 402.2 - JABOATÃO (ETC)</v>
      </c>
      <c r="C814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20, S/N, Distrito Manassu, Jaboatão dos Guararapes</v>
      </c>
      <c r="D814" s="87">
        <f>IF(Fiscalizacoes[[#This Row],[Data]]="","",Fiscalizacoes[[#This Row],[Data]])</f>
        <v>45769</v>
      </c>
      <c r="E814" t="str">
        <f>IF(Fiscalizacoes[[#This Row],[Mes_relatorio]]="","",Fiscalizacoes[[#This Row],[Mes_relatorio]])</f>
        <v>04/2025</v>
      </c>
      <c r="F814" t="str">
        <f>IF(Fiscalizacoes[[#This Row],[Func_ARPE]]="","",Fiscalizacoes[[#This Row],[Func_ARPE]])</f>
        <v>Argemiro / Alexandre / João Paulo</v>
      </c>
      <c r="G814" t="str">
        <f>IF(Fiscalizacoes[[#This Row],[Func_Copergas]]="","",Fiscalizacoes[[#This Row],[Func_Copergas]])</f>
        <v>Douglas Oliveira e Gerson França Jr.</v>
      </c>
    </row>
    <row r="815" spans="1:7" hidden="1" x14ac:dyDescent="0.2">
      <c r="A815">
        <f>IF(Fiscalizacoes[[#This Row],[ID_FISC]]="","",Fiscalizacoes[[#This Row],[ID_FISC]])</f>
        <v>2025209</v>
      </c>
      <c r="B815" t="str">
        <f>IF(Fiscalizacoes[[#This Row],[Usuário]]="","",Fiscalizacoes[[#This Row],[Usuário]])</f>
        <v>AUTOMETAL LTDA</v>
      </c>
      <c r="C815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2220, Centro, Cabo de Santo Agostinho</v>
      </c>
      <c r="D815" s="87">
        <f>IF(Fiscalizacoes[[#This Row],[Data]]="","",Fiscalizacoes[[#This Row],[Data]])</f>
        <v>45775</v>
      </c>
      <c r="E815" t="str">
        <f>IF(Fiscalizacoes[[#This Row],[Mes_relatorio]]="","",Fiscalizacoes[[#This Row],[Mes_relatorio]])</f>
        <v>04/2025</v>
      </c>
      <c r="F815" t="str">
        <f>IF(Fiscalizacoes[[#This Row],[Func_ARPE]]="","",Fiscalizacoes[[#This Row],[Func_ARPE]])</f>
        <v>Argemiro / Marta</v>
      </c>
      <c r="G815" t="str">
        <f>IF(Fiscalizacoes[[#This Row],[Func_Copergas]]="","",Fiscalizacoes[[#This Row],[Func_Copergas]])</f>
        <v>Gerson França Jr.</v>
      </c>
    </row>
    <row r="816" spans="1:7" hidden="1" x14ac:dyDescent="0.2">
      <c r="A816">
        <f>IF(Fiscalizacoes[[#This Row],[ID_FISC]]="","",Fiscalizacoes[[#This Row],[ID_FISC]])</f>
        <v>2025210</v>
      </c>
      <c r="B816" t="str">
        <f>IF(Fiscalizacoes[[#This Row],[Usuário]]="","",Fiscalizacoes[[#This Row],[Usuário]])</f>
        <v>EMBRASA EMBALAGENS MICRONDULADOS</v>
      </c>
      <c r="C816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S/N, Distrito Industrial Santo Estevão, Cabo de Santo Agostinho</v>
      </c>
      <c r="D816" s="87">
        <f>IF(Fiscalizacoes[[#This Row],[Data]]="","",Fiscalizacoes[[#This Row],[Data]])</f>
        <v>45775</v>
      </c>
      <c r="E816" t="str">
        <f>IF(Fiscalizacoes[[#This Row],[Mes_relatorio]]="","",Fiscalizacoes[[#This Row],[Mes_relatorio]])</f>
        <v>04/2025</v>
      </c>
      <c r="F816" t="str">
        <f>IF(Fiscalizacoes[[#This Row],[Func_ARPE]]="","",Fiscalizacoes[[#This Row],[Func_ARPE]])</f>
        <v>Argemiro / Marta</v>
      </c>
      <c r="G816" t="str">
        <f>IF(Fiscalizacoes[[#This Row],[Func_Copergas]]="","",Fiscalizacoes[[#This Row],[Func_Copergas]])</f>
        <v>Gerson França Jr.</v>
      </c>
    </row>
    <row r="817" spans="1:7" hidden="1" x14ac:dyDescent="0.2">
      <c r="A817">
        <f>IF(Fiscalizacoes[[#This Row],[ID_FISC]]="","",Fiscalizacoes[[#This Row],[ID_FISC]])</f>
        <v>2025211</v>
      </c>
      <c r="B817" t="str">
        <f>IF(Fiscalizacoes[[#This Row],[Usuário]]="","",Fiscalizacoes[[#This Row],[Usuário]])</f>
        <v>COMPANHIA MULLER DE BEBIDAS - CANINHA 51</v>
      </c>
      <c r="C817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28, S/N, Ponte dos Carvalhos, Cabo de Santo Agostinho</v>
      </c>
      <c r="D817" s="87">
        <f>IF(Fiscalizacoes[[#This Row],[Data]]="","",Fiscalizacoes[[#This Row],[Data]])</f>
        <v>45775</v>
      </c>
      <c r="E817" t="str">
        <f>IF(Fiscalizacoes[[#This Row],[Mes_relatorio]]="","",Fiscalizacoes[[#This Row],[Mes_relatorio]])</f>
        <v>04/2025</v>
      </c>
      <c r="F817" t="str">
        <f>IF(Fiscalizacoes[[#This Row],[Func_ARPE]]="","",Fiscalizacoes[[#This Row],[Func_ARPE]])</f>
        <v>Argemiro / Marta</v>
      </c>
      <c r="G817" t="str">
        <f>IF(Fiscalizacoes[[#This Row],[Func_Copergas]]="","",Fiscalizacoes[[#This Row],[Func_Copergas]])</f>
        <v>Gerson França Jr.</v>
      </c>
    </row>
    <row r="818" spans="1:7" hidden="1" x14ac:dyDescent="0.2">
      <c r="A818">
        <f>IF(Fiscalizacoes[[#This Row],[ID_FISC]]="","",Fiscalizacoes[[#This Row],[ID_FISC]])</f>
        <v>2025212</v>
      </c>
      <c r="B818" t="str">
        <f>IF(Fiscalizacoes[[#This Row],[Usuário]]="","",Fiscalizacoes[[#This Row],[Usuário]])</f>
        <v>SERVICAR S/A</v>
      </c>
      <c r="C818" t="str">
        <f>CONCATENATE( Fiscalizacoes[[#This Row],[Logradouro]], " ", Fiscalizacoes[[#This Row],[Endereco]], ", ", Fiscalizacoes[[#This Row],[Numero]], ", ",Fiscalizacoes[[#This Row],[Bairro]], ", ",Fiscalizacoes[[#This Row],[Cidade]])</f>
        <v>Rodovia BR-101 Sul, km 97, Centro, Cabo de Santo Agostinho</v>
      </c>
      <c r="D818" s="87">
        <f>IF(Fiscalizacoes[[#This Row],[Data]]="","",Fiscalizacoes[[#This Row],[Data]])</f>
        <v>45775</v>
      </c>
      <c r="E818" t="str">
        <f>IF(Fiscalizacoes[[#This Row],[Mes_relatorio]]="","",Fiscalizacoes[[#This Row],[Mes_relatorio]])</f>
        <v>04/2025</v>
      </c>
      <c r="F818" t="str">
        <f>IF(Fiscalizacoes[[#This Row],[Func_ARPE]]="","",Fiscalizacoes[[#This Row],[Func_ARPE]])</f>
        <v>Argemiro / Marta</v>
      </c>
      <c r="G818" t="str">
        <f>IF(Fiscalizacoes[[#This Row],[Func_Copergas]]="","",Fiscalizacoes[[#This Row],[Func_Copergas]])</f>
        <v>Gerson França Jr.</v>
      </c>
    </row>
    <row r="819" spans="1:7" hidden="1" x14ac:dyDescent="0.2">
      <c r="A819">
        <f>IF(Fiscalizacoes[[#This Row],[ID_FISC]]="","",Fiscalizacoes[[#This Row],[ID_FISC]])</f>
        <v>2025213</v>
      </c>
      <c r="B819" t="str">
        <f>IF(Fiscalizacoes[[#This Row],[Usuário]]="","",Fiscalizacoes[[#This Row],[Usuário]])</f>
        <v>ERP INGREDION</v>
      </c>
      <c r="C819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93, Distrito Industrial, Cabo de Santo Agostinho</v>
      </c>
      <c r="D819" s="87">
        <f>IF(Fiscalizacoes[[#This Row],[Data]]="","",Fiscalizacoes[[#This Row],[Data]])</f>
        <v>45775</v>
      </c>
      <c r="E819" t="str">
        <f>IF(Fiscalizacoes[[#This Row],[Mes_relatorio]]="","",Fiscalizacoes[[#This Row],[Mes_relatorio]])</f>
        <v>04/2025</v>
      </c>
      <c r="F819" t="str">
        <f>IF(Fiscalizacoes[[#This Row],[Func_ARPE]]="","",Fiscalizacoes[[#This Row],[Func_ARPE]])</f>
        <v>Argemiro / Marta</v>
      </c>
      <c r="G819" t="str">
        <f>IF(Fiscalizacoes[[#This Row],[Func_Copergas]]="","",Fiscalizacoes[[#This Row],[Func_Copergas]])</f>
        <v>Gerson França Jr.</v>
      </c>
    </row>
    <row r="820" spans="1:7" hidden="1" x14ac:dyDescent="0.2">
      <c r="A820">
        <f>IF(Fiscalizacoes[[#This Row],[ID_FISC]]="","",Fiscalizacoes[[#This Row],[ID_FISC]])</f>
        <v>2025214</v>
      </c>
      <c r="B820" t="str">
        <f>IF(Fiscalizacoes[[#This Row],[Usuário]]="","",Fiscalizacoes[[#This Row],[Usuário]])</f>
        <v>FORTLEV INDUSTRIA E COMERCIO DE PLASTICO LTDA</v>
      </c>
      <c r="C820" t="str">
        <f>CONCATENATE( Fiscalizacoes[[#This Row],[Logradouro]], " ", Fiscalizacoes[[#This Row],[Endereco]], ", ", Fiscalizacoes[[#This Row],[Numero]], ", ",Fiscalizacoes[[#This Row],[Bairro]], ", ",Fiscalizacoes[[#This Row],[Cidade]])</f>
        <v>Rodovia BR-101, Sul, Km 96,4, 2303, Distrito Industrial, Cabo de Santo Agostinho</v>
      </c>
      <c r="D820" s="87">
        <f>IF(Fiscalizacoes[[#This Row],[Data]]="","",Fiscalizacoes[[#This Row],[Data]])</f>
        <v>45775</v>
      </c>
      <c r="E820" t="str">
        <f>IF(Fiscalizacoes[[#This Row],[Mes_relatorio]]="","",Fiscalizacoes[[#This Row],[Mes_relatorio]])</f>
        <v>04/2025</v>
      </c>
      <c r="F820" t="str">
        <f>IF(Fiscalizacoes[[#This Row],[Func_ARPE]]="","",Fiscalizacoes[[#This Row],[Func_ARPE]])</f>
        <v>Argemiro / Marta</v>
      </c>
      <c r="G820" t="str">
        <f>IF(Fiscalizacoes[[#This Row],[Func_Copergas]]="","",Fiscalizacoes[[#This Row],[Func_Copergas]])</f>
        <v>Gerson França Jr.</v>
      </c>
    </row>
    <row r="821" spans="1:7" hidden="1" x14ac:dyDescent="0.2">
      <c r="A821">
        <f>IF(Fiscalizacoes[[#This Row],[ID_FISC]]="","",Fiscalizacoes[[#This Row],[ID_FISC]])</f>
        <v>2025215</v>
      </c>
      <c r="B821" t="str">
        <f>IF(Fiscalizacoes[[#This Row],[Usuário]]="","",Fiscalizacoes[[#This Row],[Usuário]])</f>
        <v>RIOJA COMÉRCIO DE PETRÓLEO LTDA</v>
      </c>
      <c r="C821" t="str">
        <f>CONCATENATE( Fiscalizacoes[[#This Row],[Logradouro]], " ", Fiscalizacoes[[#This Row],[Endereco]], ", ", Fiscalizacoes[[#This Row],[Numero]], ", ",Fiscalizacoes[[#This Row],[Bairro]], ", ",Fiscalizacoes[[#This Row],[Cidade]])</f>
        <v>Avenida Nossa Senhora do Bom Conselho, 875, Ponte dos Carvalhos, Cabo de Santo Agostinho</v>
      </c>
      <c r="D821" s="87">
        <f>IF(Fiscalizacoes[[#This Row],[Data]]="","",Fiscalizacoes[[#This Row],[Data]])</f>
        <v>45775</v>
      </c>
      <c r="E821" t="str">
        <f>IF(Fiscalizacoes[[#This Row],[Mes_relatorio]]="","",Fiscalizacoes[[#This Row],[Mes_relatorio]])</f>
        <v>04/2025</v>
      </c>
      <c r="F821" t="str">
        <f>IF(Fiscalizacoes[[#This Row],[Func_ARPE]]="","",Fiscalizacoes[[#This Row],[Func_ARPE]])</f>
        <v>Argemiro / Marta</v>
      </c>
      <c r="G821" t="str">
        <f>IF(Fiscalizacoes[[#This Row],[Func_Copergas]]="","",Fiscalizacoes[[#This Row],[Func_Copergas]])</f>
        <v>Gerson França Jr.</v>
      </c>
    </row>
    <row r="822" spans="1:7" hidden="1" x14ac:dyDescent="0.2">
      <c r="A822">
        <f>IF(Fiscalizacoes[[#This Row],[ID_FISC]]="","",Fiscalizacoes[[#This Row],[ID_FISC]])</f>
        <v>2025216</v>
      </c>
      <c r="B822" t="str">
        <f>IF(Fiscalizacoes[[#This Row],[Usuário]]="","",Fiscalizacoes[[#This Row],[Usuário]])</f>
        <v>LE PARC BOA VIAGEM</v>
      </c>
      <c r="C822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2" s="87">
        <f>IF(Fiscalizacoes[[#This Row],[Data]]="","",Fiscalizacoes[[#This Row],[Data]])</f>
        <v>45800</v>
      </c>
      <c r="E822" t="str">
        <f>IF(Fiscalizacoes[[#This Row],[Mes_relatorio]]="","",Fiscalizacoes[[#This Row],[Mes_relatorio]])</f>
        <v>05/2025</v>
      </c>
      <c r="F822" t="str">
        <f>IF(Fiscalizacoes[[#This Row],[Func_ARPE]]="","",Fiscalizacoes[[#This Row],[Func_ARPE]])</f>
        <v>Argemiro / Marta</v>
      </c>
      <c r="G822" t="str">
        <f>IF(Fiscalizacoes[[#This Row],[Func_Copergas]]="","",Fiscalizacoes[[#This Row],[Func_Copergas]])</f>
        <v>Paulo André de Oliveira</v>
      </c>
    </row>
    <row r="823" spans="1:7" hidden="1" x14ac:dyDescent="0.2">
      <c r="A823">
        <f>IF(Fiscalizacoes[[#This Row],[ID_FISC]]="","",Fiscalizacoes[[#This Row],[ID_FISC]])</f>
        <v>2025217</v>
      </c>
      <c r="B823" t="str">
        <f>IF(Fiscalizacoes[[#This Row],[Usuário]]="","",Fiscalizacoes[[#This Row],[Usuário]])</f>
        <v>LE PARC BOA VIAGEM - ROSÉ</v>
      </c>
      <c r="C823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3" s="87">
        <f>IF(Fiscalizacoes[[#This Row],[Data]]="","",Fiscalizacoes[[#This Row],[Data]])</f>
        <v>45800</v>
      </c>
      <c r="E823" t="str">
        <f>IF(Fiscalizacoes[[#This Row],[Mes_relatorio]]="","",Fiscalizacoes[[#This Row],[Mes_relatorio]])</f>
        <v>05/2025</v>
      </c>
      <c r="F823" t="str">
        <f>IF(Fiscalizacoes[[#This Row],[Func_ARPE]]="","",Fiscalizacoes[[#This Row],[Func_ARPE]])</f>
        <v>Argemiro / Marta</v>
      </c>
      <c r="G823" t="str">
        <f>IF(Fiscalizacoes[[#This Row],[Func_Copergas]]="","",Fiscalizacoes[[#This Row],[Func_Copergas]])</f>
        <v>Paulo André de Oliveira</v>
      </c>
    </row>
    <row r="824" spans="1:7" hidden="1" x14ac:dyDescent="0.2">
      <c r="A824">
        <f>IF(Fiscalizacoes[[#This Row],[ID_FISC]]="","",Fiscalizacoes[[#This Row],[ID_FISC]])</f>
        <v>2025218</v>
      </c>
      <c r="B824" t="str">
        <f>IF(Fiscalizacoes[[#This Row],[Usuário]]="","",Fiscalizacoes[[#This Row],[Usuário]])</f>
        <v>LE PARC BOA VIAGEM - TULIPE NORD</v>
      </c>
      <c r="C824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4" s="87">
        <f>IF(Fiscalizacoes[[#This Row],[Data]]="","",Fiscalizacoes[[#This Row],[Data]])</f>
        <v>45800</v>
      </c>
      <c r="E824" t="str">
        <f>IF(Fiscalizacoes[[#This Row],[Mes_relatorio]]="","",Fiscalizacoes[[#This Row],[Mes_relatorio]])</f>
        <v>05/2025</v>
      </c>
      <c r="F824" t="str">
        <f>IF(Fiscalizacoes[[#This Row],[Func_ARPE]]="","",Fiscalizacoes[[#This Row],[Func_ARPE]])</f>
        <v>Argemiro / Marta</v>
      </c>
      <c r="G824" t="str">
        <f>IF(Fiscalizacoes[[#This Row],[Func_Copergas]]="","",Fiscalizacoes[[#This Row],[Func_Copergas]])</f>
        <v>Paulo André de Oliveira</v>
      </c>
    </row>
    <row r="825" spans="1:7" hidden="1" x14ac:dyDescent="0.2">
      <c r="A825">
        <f>IF(Fiscalizacoes[[#This Row],[ID_FISC]]="","",Fiscalizacoes[[#This Row],[ID_FISC]])</f>
        <v>2025219</v>
      </c>
      <c r="B825" t="str">
        <f>IF(Fiscalizacoes[[#This Row],[Usuário]]="","",Fiscalizacoes[[#This Row],[Usuário]])</f>
        <v>LE PARC BOA VIAGEM - TULIPE SUD</v>
      </c>
      <c r="C825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5" s="87">
        <f>IF(Fiscalizacoes[[#This Row],[Data]]="","",Fiscalizacoes[[#This Row],[Data]])</f>
        <v>45800</v>
      </c>
      <c r="E825" t="str">
        <f>IF(Fiscalizacoes[[#This Row],[Mes_relatorio]]="","",Fiscalizacoes[[#This Row],[Mes_relatorio]])</f>
        <v>05/2025</v>
      </c>
      <c r="F825" t="str">
        <f>IF(Fiscalizacoes[[#This Row],[Func_ARPE]]="","",Fiscalizacoes[[#This Row],[Func_ARPE]])</f>
        <v>Argemiro / Marta</v>
      </c>
      <c r="G825" t="str">
        <f>IF(Fiscalizacoes[[#This Row],[Func_Copergas]]="","",Fiscalizacoes[[#This Row],[Func_Copergas]])</f>
        <v>Paulo André de Oliveira</v>
      </c>
    </row>
    <row r="826" spans="1:7" hidden="1" x14ac:dyDescent="0.2">
      <c r="A826">
        <f>IF(Fiscalizacoes[[#This Row],[ID_FISC]]="","",Fiscalizacoes[[#This Row],[ID_FISC]])</f>
        <v>2025220</v>
      </c>
      <c r="B826" t="str">
        <f>IF(Fiscalizacoes[[#This Row],[Usuário]]="","",Fiscalizacoes[[#This Row],[Usuário]])</f>
        <v>LE PARC BOA VIAGEM - EDEN</v>
      </c>
      <c r="C826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6" s="87">
        <f>IF(Fiscalizacoes[[#This Row],[Data]]="","",Fiscalizacoes[[#This Row],[Data]])</f>
        <v>45800</v>
      </c>
      <c r="E826" t="str">
        <f>IF(Fiscalizacoes[[#This Row],[Mes_relatorio]]="","",Fiscalizacoes[[#This Row],[Mes_relatorio]])</f>
        <v>05/2025</v>
      </c>
      <c r="F826" t="str">
        <f>IF(Fiscalizacoes[[#This Row],[Func_ARPE]]="","",Fiscalizacoes[[#This Row],[Func_ARPE]])</f>
        <v>Argemiro / Marta</v>
      </c>
      <c r="G826" t="str">
        <f>IF(Fiscalizacoes[[#This Row],[Func_Copergas]]="","",Fiscalizacoes[[#This Row],[Func_Copergas]])</f>
        <v>Paulo André de Oliveira</v>
      </c>
    </row>
    <row r="827" spans="1:7" hidden="1" x14ac:dyDescent="0.2">
      <c r="A827">
        <f>IF(Fiscalizacoes[[#This Row],[ID_FISC]]="","",Fiscalizacoes[[#This Row],[ID_FISC]])</f>
        <v>2025221</v>
      </c>
      <c r="B827" t="str">
        <f>IF(Fiscalizacoes[[#This Row],[Usuário]]="","",Fiscalizacoes[[#This Row],[Usuário]])</f>
        <v>LE PARC BOA VIAGEM - JARDIM SUD</v>
      </c>
      <c r="C827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7" s="87">
        <f>IF(Fiscalizacoes[[#This Row],[Data]]="","",Fiscalizacoes[[#This Row],[Data]])</f>
        <v>45800</v>
      </c>
      <c r="E827" t="str">
        <f>IF(Fiscalizacoes[[#This Row],[Mes_relatorio]]="","",Fiscalizacoes[[#This Row],[Mes_relatorio]])</f>
        <v>05/2025</v>
      </c>
      <c r="F827" t="str">
        <f>IF(Fiscalizacoes[[#This Row],[Func_ARPE]]="","",Fiscalizacoes[[#This Row],[Func_ARPE]])</f>
        <v>Argemiro / Marta</v>
      </c>
      <c r="G827" t="str">
        <f>IF(Fiscalizacoes[[#This Row],[Func_Copergas]]="","",Fiscalizacoes[[#This Row],[Func_Copergas]])</f>
        <v>Paulo André de Oliveira</v>
      </c>
    </row>
    <row r="828" spans="1:7" hidden="1" x14ac:dyDescent="0.2">
      <c r="A828">
        <f>IF(Fiscalizacoes[[#This Row],[ID_FISC]]="","",Fiscalizacoes[[#This Row],[ID_FISC]])</f>
        <v>2025222</v>
      </c>
      <c r="B828" t="str">
        <f>IF(Fiscalizacoes[[#This Row],[Usuário]]="","",Fiscalizacoes[[#This Row],[Usuário]])</f>
        <v>LE PARC BOA VIAGEM - JARDIM NORD</v>
      </c>
      <c r="C828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8" s="87">
        <f>IF(Fiscalizacoes[[#This Row],[Data]]="","",Fiscalizacoes[[#This Row],[Data]])</f>
        <v>45800</v>
      </c>
      <c r="E828" t="str">
        <f>IF(Fiscalizacoes[[#This Row],[Mes_relatorio]]="","",Fiscalizacoes[[#This Row],[Mes_relatorio]])</f>
        <v>05/2025</v>
      </c>
      <c r="F828" t="str">
        <f>IF(Fiscalizacoes[[#This Row],[Func_ARPE]]="","",Fiscalizacoes[[#This Row],[Func_ARPE]])</f>
        <v>Argemiro / Marta</v>
      </c>
      <c r="G828" t="str">
        <f>IF(Fiscalizacoes[[#This Row],[Func_Copergas]]="","",Fiscalizacoes[[#This Row],[Func_Copergas]])</f>
        <v>Paulo André de Oliveira</v>
      </c>
    </row>
    <row r="829" spans="1:7" hidden="1" x14ac:dyDescent="0.2">
      <c r="A829">
        <f>IF(Fiscalizacoes[[#This Row],[ID_FISC]]="","",Fiscalizacoes[[#This Row],[ID_FISC]])</f>
        <v>2025223</v>
      </c>
      <c r="B829" t="str">
        <f>IF(Fiscalizacoes[[#This Row],[Usuário]]="","",Fiscalizacoes[[#This Row],[Usuário]])</f>
        <v>LE PARC BOA VIAGEM - LUNE</v>
      </c>
      <c r="C829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29" s="87">
        <f>IF(Fiscalizacoes[[#This Row],[Data]]="","",Fiscalizacoes[[#This Row],[Data]])</f>
        <v>45800</v>
      </c>
      <c r="E829" t="str">
        <f>IF(Fiscalizacoes[[#This Row],[Mes_relatorio]]="","",Fiscalizacoes[[#This Row],[Mes_relatorio]])</f>
        <v>05/2025</v>
      </c>
      <c r="F829" t="str">
        <f>IF(Fiscalizacoes[[#This Row],[Func_ARPE]]="","",Fiscalizacoes[[#This Row],[Func_ARPE]])</f>
        <v>Argemiro / Marta</v>
      </c>
      <c r="G829" t="str">
        <f>IF(Fiscalizacoes[[#This Row],[Func_Copergas]]="","",Fiscalizacoes[[#This Row],[Func_Copergas]])</f>
        <v>Paulo André de Oliveira</v>
      </c>
    </row>
    <row r="830" spans="1:7" hidden="1" x14ac:dyDescent="0.2">
      <c r="A830">
        <f>IF(Fiscalizacoes[[#This Row],[ID_FISC]]="","",Fiscalizacoes[[#This Row],[ID_FISC]])</f>
        <v>2025224</v>
      </c>
      <c r="B830" t="str">
        <f>IF(Fiscalizacoes[[#This Row],[Usuário]]="","",Fiscalizacoes[[#This Row],[Usuário]])</f>
        <v>LE PARC BOA VIAGEM - LIS</v>
      </c>
      <c r="C830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30" s="87">
        <f>IF(Fiscalizacoes[[#This Row],[Data]]="","",Fiscalizacoes[[#This Row],[Data]])</f>
        <v>45800</v>
      </c>
      <c r="E830" t="str">
        <f>IF(Fiscalizacoes[[#This Row],[Mes_relatorio]]="","",Fiscalizacoes[[#This Row],[Mes_relatorio]])</f>
        <v>05/2025</v>
      </c>
      <c r="F830" t="str">
        <f>IF(Fiscalizacoes[[#This Row],[Func_ARPE]]="","",Fiscalizacoes[[#This Row],[Func_ARPE]])</f>
        <v>Argemiro / Marta</v>
      </c>
      <c r="G830" t="str">
        <f>IF(Fiscalizacoes[[#This Row],[Func_Copergas]]="","",Fiscalizacoes[[#This Row],[Func_Copergas]])</f>
        <v>Paulo André de Oliveira</v>
      </c>
    </row>
    <row r="831" spans="1:7" hidden="1" x14ac:dyDescent="0.2">
      <c r="A831">
        <f>IF(Fiscalizacoes[[#This Row],[ID_FISC]]="","",Fiscalizacoes[[#This Row],[ID_FISC]])</f>
        <v>2025225</v>
      </c>
      <c r="B831" t="str">
        <f>IF(Fiscalizacoes[[#This Row],[Usuário]]="","",Fiscalizacoes[[#This Row],[Usuário]])</f>
        <v>LE PARC BOA VIAGEM - BRISE</v>
      </c>
      <c r="C831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31" s="87">
        <f>IF(Fiscalizacoes[[#This Row],[Data]]="","",Fiscalizacoes[[#This Row],[Data]])</f>
        <v>45800</v>
      </c>
      <c r="E831" t="str">
        <f>IF(Fiscalizacoes[[#This Row],[Mes_relatorio]]="","",Fiscalizacoes[[#This Row],[Mes_relatorio]])</f>
        <v>05/2025</v>
      </c>
      <c r="F831" t="str">
        <f>IF(Fiscalizacoes[[#This Row],[Func_ARPE]]="","",Fiscalizacoes[[#This Row],[Func_ARPE]])</f>
        <v>Argemiro / Marta</v>
      </c>
      <c r="G831" t="str">
        <f>IF(Fiscalizacoes[[#This Row],[Func_Copergas]]="","",Fiscalizacoes[[#This Row],[Func_Copergas]])</f>
        <v>Paulo André de Oliveira</v>
      </c>
    </row>
    <row r="832" spans="1:7" hidden="1" x14ac:dyDescent="0.2">
      <c r="A832">
        <f>IF(Fiscalizacoes[[#This Row],[ID_FISC]]="","",Fiscalizacoes[[#This Row],[ID_FISC]])</f>
        <v>2025226</v>
      </c>
      <c r="B832" t="str">
        <f>IF(Fiscalizacoes[[#This Row],[Usuário]]="","",Fiscalizacoes[[#This Row],[Usuário]])</f>
        <v>LE PARC BOA VIAGEM - SOLEIL</v>
      </c>
      <c r="C832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32" s="87">
        <f>IF(Fiscalizacoes[[#This Row],[Data]]="","",Fiscalizacoes[[#This Row],[Data]])</f>
        <v>45800</v>
      </c>
      <c r="E832" t="str">
        <f>IF(Fiscalizacoes[[#This Row],[Mes_relatorio]]="","",Fiscalizacoes[[#This Row],[Mes_relatorio]])</f>
        <v>05/2025</v>
      </c>
      <c r="F832" t="str">
        <f>IF(Fiscalizacoes[[#This Row],[Func_ARPE]]="","",Fiscalizacoes[[#This Row],[Func_ARPE]])</f>
        <v>Argemiro / Marta</v>
      </c>
      <c r="G832" t="str">
        <f>IF(Fiscalizacoes[[#This Row],[Func_Copergas]]="","",Fiscalizacoes[[#This Row],[Func_Copergas]])</f>
        <v>Paulo André de Oliveira</v>
      </c>
    </row>
    <row r="833" spans="1:7" hidden="1" x14ac:dyDescent="0.2">
      <c r="A833">
        <f>IF(Fiscalizacoes[[#This Row],[ID_FISC]]="","",Fiscalizacoes[[#This Row],[ID_FISC]])</f>
        <v>2025227</v>
      </c>
      <c r="B833" t="str">
        <f>IF(Fiscalizacoes[[#This Row],[Usuário]]="","",Fiscalizacoes[[#This Row],[Usuário]])</f>
        <v>LE PARC BOA VIAGEM - CHARMANT NORD</v>
      </c>
      <c r="C833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33" s="87">
        <f>IF(Fiscalizacoes[[#This Row],[Data]]="","",Fiscalizacoes[[#This Row],[Data]])</f>
        <v>45800</v>
      </c>
      <c r="E833" t="str">
        <f>IF(Fiscalizacoes[[#This Row],[Mes_relatorio]]="","",Fiscalizacoes[[#This Row],[Mes_relatorio]])</f>
        <v>05/2025</v>
      </c>
      <c r="F833" t="str">
        <f>IF(Fiscalizacoes[[#This Row],[Func_ARPE]]="","",Fiscalizacoes[[#This Row],[Func_ARPE]])</f>
        <v>Argemiro / Marta</v>
      </c>
      <c r="G833" t="str">
        <f>IF(Fiscalizacoes[[#This Row],[Func_Copergas]]="","",Fiscalizacoes[[#This Row],[Func_Copergas]])</f>
        <v>Paulo André de Oliveira</v>
      </c>
    </row>
    <row r="834" spans="1:7" hidden="1" x14ac:dyDescent="0.2">
      <c r="A834">
        <f>IF(Fiscalizacoes[[#This Row],[ID_FISC]]="","",Fiscalizacoes[[#This Row],[ID_FISC]])</f>
        <v>2025228</v>
      </c>
      <c r="B834" t="str">
        <f>IF(Fiscalizacoes[[#This Row],[Usuário]]="","",Fiscalizacoes[[#This Row],[Usuário]])</f>
        <v>LE PARC BOA VIAGEM - CHARMANT SUD</v>
      </c>
      <c r="C834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Boa Viagem, Recife</v>
      </c>
      <c r="D834" s="87">
        <f>IF(Fiscalizacoes[[#This Row],[Data]]="","",Fiscalizacoes[[#This Row],[Data]])</f>
        <v>45800</v>
      </c>
      <c r="E834" t="str">
        <f>IF(Fiscalizacoes[[#This Row],[Mes_relatorio]]="","",Fiscalizacoes[[#This Row],[Mes_relatorio]])</f>
        <v>05/2025</v>
      </c>
      <c r="F834" t="str">
        <f>IF(Fiscalizacoes[[#This Row],[Func_ARPE]]="","",Fiscalizacoes[[#This Row],[Func_ARPE]])</f>
        <v>Argemiro / Marta</v>
      </c>
      <c r="G834" t="str">
        <f>IF(Fiscalizacoes[[#This Row],[Func_Copergas]]="","",Fiscalizacoes[[#This Row],[Func_Copergas]])</f>
        <v>Paulo André de Oliveira</v>
      </c>
    </row>
    <row r="835" spans="1:7" hidden="1" x14ac:dyDescent="0.2">
      <c r="A835">
        <f>IF(Fiscalizacoes[[#This Row],[ID_FISC]]="","",Fiscalizacoes[[#This Row],[ID_FISC]])</f>
        <v>2025229</v>
      </c>
      <c r="B835" t="str">
        <f>IF(Fiscalizacoes[[#This Row],[Usuário]]="","",Fiscalizacoes[[#This Row],[Usuário]])</f>
        <v>CONDOMÍNIO PAÇO DAS ÁGUAS</v>
      </c>
      <c r="C835" t="str">
        <f>CONCATENATE( Fiscalizacoes[[#This Row],[Logradouro]], " ", Fiscalizacoes[[#This Row],[Endereco]], ", ", Fiscalizacoes[[#This Row],[Numero]], ", ",Fiscalizacoes[[#This Row],[Bairro]], ", ",Fiscalizacoes[[#This Row],[Cidade]])</f>
        <v>Rua Moisés Corrêa da Silva, 90, Imbiribeira, Recife</v>
      </c>
      <c r="D835" s="87">
        <f>IF(Fiscalizacoes[[#This Row],[Data]]="","",Fiscalizacoes[[#This Row],[Data]])</f>
        <v>45800</v>
      </c>
      <c r="E835" t="str">
        <f>IF(Fiscalizacoes[[#This Row],[Mes_relatorio]]="","",Fiscalizacoes[[#This Row],[Mes_relatorio]])</f>
        <v>05/2025</v>
      </c>
      <c r="F835" t="str">
        <f>IF(Fiscalizacoes[[#This Row],[Func_ARPE]]="","",Fiscalizacoes[[#This Row],[Func_ARPE]])</f>
        <v>Argemiro / Marta</v>
      </c>
      <c r="G835" t="str">
        <f>IF(Fiscalizacoes[[#This Row],[Func_Copergas]]="","",Fiscalizacoes[[#This Row],[Func_Copergas]])</f>
        <v>Paulo André de Oliveira</v>
      </c>
    </row>
    <row r="836" spans="1:7" hidden="1" x14ac:dyDescent="0.2">
      <c r="A836">
        <f>IF(Fiscalizacoes[[#This Row],[ID_FISC]]="","",Fiscalizacoes[[#This Row],[ID_FISC]])</f>
        <v>2025230</v>
      </c>
      <c r="B836" t="str">
        <f>IF(Fiscalizacoes[[#This Row],[Usuário]]="","",Fiscalizacoes[[#This Row],[Usuário]])</f>
        <v>RAVELLO PIZZARIA E RESTAURANTE</v>
      </c>
      <c r="C836" t="str">
        <f>CONCATENATE( Fiscalizacoes[[#This Row],[Logradouro]], " ", Fiscalizacoes[[#This Row],[Endereco]], ", ", Fiscalizacoes[[#This Row],[Numero]], ", ",Fiscalizacoes[[#This Row],[Bairro]], ", ",Fiscalizacoes[[#This Row],[Cidade]])</f>
        <v>Rua Moisés Corrêa da Silva, 141, Imbiribeira, Recife</v>
      </c>
      <c r="D836" s="87">
        <f>IF(Fiscalizacoes[[#This Row],[Data]]="","",Fiscalizacoes[[#This Row],[Data]])</f>
        <v>45800</v>
      </c>
      <c r="E836" t="str">
        <f>IF(Fiscalizacoes[[#This Row],[Mes_relatorio]]="","",Fiscalizacoes[[#This Row],[Mes_relatorio]])</f>
        <v>05/2025</v>
      </c>
      <c r="F836" t="str">
        <f>IF(Fiscalizacoes[[#This Row],[Func_ARPE]]="","",Fiscalizacoes[[#This Row],[Func_ARPE]])</f>
        <v>Argemiro / Marta</v>
      </c>
      <c r="G836" t="str">
        <f>IF(Fiscalizacoes[[#This Row],[Func_Copergas]]="","",Fiscalizacoes[[#This Row],[Func_Copergas]])</f>
        <v>Paulo André de Oliveira</v>
      </c>
    </row>
    <row r="837" spans="1:7" hidden="1" x14ac:dyDescent="0.2">
      <c r="A837">
        <f>IF(Fiscalizacoes[[#This Row],[ID_FISC]]="","",Fiscalizacoes[[#This Row],[ID_FISC]])</f>
        <v>2025231</v>
      </c>
      <c r="B837" t="str">
        <f>IF(Fiscalizacoes[[#This Row],[Usuário]]="","",Fiscalizacoes[[#This Row],[Usuário]])</f>
        <v>RESTAURANTE ALECRIM</v>
      </c>
      <c r="C837" t="str">
        <f>CONCATENATE( Fiscalizacoes[[#This Row],[Logradouro]], " ", Fiscalizacoes[[#This Row],[Endereco]], ", ", Fiscalizacoes[[#This Row],[Numero]], ", ",Fiscalizacoes[[#This Row],[Bairro]], ", ",Fiscalizacoes[[#This Row],[Cidade]])</f>
        <v>Rua Joaquim Bandeira, 535, Imbiribeira, Recife</v>
      </c>
      <c r="D837" s="87">
        <f>IF(Fiscalizacoes[[#This Row],[Data]]="","",Fiscalizacoes[[#This Row],[Data]])</f>
        <v>45800</v>
      </c>
      <c r="E837" t="str">
        <f>IF(Fiscalizacoes[[#This Row],[Mes_relatorio]]="","",Fiscalizacoes[[#This Row],[Mes_relatorio]])</f>
        <v>05/2025</v>
      </c>
      <c r="F837" t="str">
        <f>IF(Fiscalizacoes[[#This Row],[Func_ARPE]]="","",Fiscalizacoes[[#This Row],[Func_ARPE]])</f>
        <v>Argemiro / Marta</v>
      </c>
      <c r="G837" t="str">
        <f>IF(Fiscalizacoes[[#This Row],[Func_Copergas]]="","",Fiscalizacoes[[#This Row],[Func_Copergas]])</f>
        <v>Paulo André de Oliveira</v>
      </c>
    </row>
    <row r="838" spans="1:7" hidden="1" x14ac:dyDescent="0.2">
      <c r="A838">
        <f>IF(Fiscalizacoes[[#This Row],[ID_FISC]]="","",Fiscalizacoes[[#This Row],[ID_FISC]])</f>
        <v>2025232</v>
      </c>
      <c r="B838" t="str">
        <f>IF(Fiscalizacoes[[#This Row],[Usuário]]="","",Fiscalizacoes[[#This Row],[Usuário]])</f>
        <v>HOTEL PALACE</v>
      </c>
      <c r="C838" t="str">
        <f>CONCATENATE( Fiscalizacoes[[#This Row],[Logradouro]], " ", Fiscalizacoes[[#This Row],[Endereco]], ", ", Fiscalizacoes[[#This Row],[Numero]], ", ",Fiscalizacoes[[#This Row],[Bairro]], ", ",Fiscalizacoes[[#This Row],[Cidade]])</f>
        <v>Rua Joaquim Bandeira, 511, Imbiribeira, Recife</v>
      </c>
      <c r="D838" s="87">
        <f>IF(Fiscalizacoes[[#This Row],[Data]]="","",Fiscalizacoes[[#This Row],[Data]])</f>
        <v>45800</v>
      </c>
      <c r="E838" t="str">
        <f>IF(Fiscalizacoes[[#This Row],[Mes_relatorio]]="","",Fiscalizacoes[[#This Row],[Mes_relatorio]])</f>
        <v>05/2025</v>
      </c>
      <c r="F838" t="str">
        <f>IF(Fiscalizacoes[[#This Row],[Func_ARPE]]="","",Fiscalizacoes[[#This Row],[Func_ARPE]])</f>
        <v>Argemiro / Marta</v>
      </c>
      <c r="G838" t="str">
        <f>IF(Fiscalizacoes[[#This Row],[Func_Copergas]]="","",Fiscalizacoes[[#This Row],[Func_Copergas]])</f>
        <v>Paulo André de Oliveira</v>
      </c>
    </row>
    <row r="839" spans="1:7" hidden="1" x14ac:dyDescent="0.2">
      <c r="A839">
        <f>IF(Fiscalizacoes[[#This Row],[ID_FISC]]="","",Fiscalizacoes[[#This Row],[ID_FISC]])</f>
        <v>2025233</v>
      </c>
      <c r="B839" t="str">
        <f>IF(Fiscalizacoes[[#This Row],[Usuário]]="","",Fiscalizacoes[[#This Row],[Usuário]])</f>
        <v>HOTEL LE PREMIER</v>
      </c>
      <c r="C839" t="str">
        <f>CONCATENATE( Fiscalizacoes[[#This Row],[Logradouro]], " ", Fiscalizacoes[[#This Row],[Endereco]], ", ", Fiscalizacoes[[#This Row],[Numero]], ", ",Fiscalizacoes[[#This Row],[Bairro]], ", ",Fiscalizacoes[[#This Row],[Cidade]])</f>
        <v>Rua Joaquim Bandeira, 548, Imbiribeira, Recife</v>
      </c>
      <c r="D839" s="87">
        <f>IF(Fiscalizacoes[[#This Row],[Data]]="","",Fiscalizacoes[[#This Row],[Data]])</f>
        <v>45800</v>
      </c>
      <c r="E839" t="str">
        <f>IF(Fiscalizacoes[[#This Row],[Mes_relatorio]]="","",Fiscalizacoes[[#This Row],[Mes_relatorio]])</f>
        <v>05/2025</v>
      </c>
      <c r="F839" t="str">
        <f>IF(Fiscalizacoes[[#This Row],[Func_ARPE]]="","",Fiscalizacoes[[#This Row],[Func_ARPE]])</f>
        <v>Argemiro / Marta</v>
      </c>
      <c r="G839" t="str">
        <f>IF(Fiscalizacoes[[#This Row],[Func_Copergas]]="","",Fiscalizacoes[[#This Row],[Func_Copergas]])</f>
        <v>Paulo André de Oliveira</v>
      </c>
    </row>
    <row r="840" spans="1:7" hidden="1" x14ac:dyDescent="0.2">
      <c r="A840">
        <f>IF(Fiscalizacoes[[#This Row],[ID_FISC]]="","",Fiscalizacoes[[#This Row],[ID_FISC]])</f>
        <v>2025234</v>
      </c>
      <c r="B840" t="str">
        <f>IF(Fiscalizacoes[[#This Row],[Usuário]]="","",Fiscalizacoes[[#This Row],[Usuário]])</f>
        <v>RESIDENCIAL CLUBE VITA - CR</v>
      </c>
      <c r="C840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840" s="87">
        <f>IF(Fiscalizacoes[[#This Row],[Data]]="","",Fiscalizacoes[[#This Row],[Data]])</f>
        <v>45803</v>
      </c>
      <c r="E840" t="str">
        <f>IF(Fiscalizacoes[[#This Row],[Mes_relatorio]]="","",Fiscalizacoes[[#This Row],[Mes_relatorio]])</f>
        <v>05/2025</v>
      </c>
      <c r="F840" t="str">
        <f>IF(Fiscalizacoes[[#This Row],[Func_ARPE]]="","",Fiscalizacoes[[#This Row],[Func_ARPE]])</f>
        <v>Argemiro / Marta</v>
      </c>
      <c r="G840" t="str">
        <f>IF(Fiscalizacoes[[#This Row],[Func_Copergas]]="","",Fiscalizacoes[[#This Row],[Func_Copergas]])</f>
        <v>Paulo André de Oliveira</v>
      </c>
    </row>
    <row r="841" spans="1:7" hidden="1" x14ac:dyDescent="0.2">
      <c r="A841">
        <f>IF(Fiscalizacoes[[#This Row],[ID_FISC]]="","",Fiscalizacoes[[#This Row],[ID_FISC]])</f>
        <v>2025235</v>
      </c>
      <c r="B841" t="str">
        <f>IF(Fiscalizacoes[[#This Row],[Usuário]]="","",Fiscalizacoes[[#This Row],[Usuário]])</f>
        <v>RESIDENCIAL CLUBE VITA - ALEGRO</v>
      </c>
      <c r="C841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841" s="87">
        <f>IF(Fiscalizacoes[[#This Row],[Data]]="","",Fiscalizacoes[[#This Row],[Data]])</f>
        <v>45803</v>
      </c>
      <c r="E841" t="str">
        <f>IF(Fiscalizacoes[[#This Row],[Mes_relatorio]]="","",Fiscalizacoes[[#This Row],[Mes_relatorio]])</f>
        <v>05/2025</v>
      </c>
      <c r="F841" t="str">
        <f>IF(Fiscalizacoes[[#This Row],[Func_ARPE]]="","",Fiscalizacoes[[#This Row],[Func_ARPE]])</f>
        <v>Argemiro / Marta</v>
      </c>
      <c r="G841" t="str">
        <f>IF(Fiscalizacoes[[#This Row],[Func_Copergas]]="","",Fiscalizacoes[[#This Row],[Func_Copergas]])</f>
        <v>Paulo André de Oliveira</v>
      </c>
    </row>
    <row r="842" spans="1:7" hidden="1" x14ac:dyDescent="0.2">
      <c r="A842">
        <f>IF(Fiscalizacoes[[#This Row],[ID_FISC]]="","",Fiscalizacoes[[#This Row],[ID_FISC]])</f>
        <v>2025236</v>
      </c>
      <c r="B842" t="str">
        <f>IF(Fiscalizacoes[[#This Row],[Usuário]]="","",Fiscalizacoes[[#This Row],[Usuário]])</f>
        <v>RESIDENCIAL CLUBE VITA - DOLCE</v>
      </c>
      <c r="C842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842" s="87">
        <f>IF(Fiscalizacoes[[#This Row],[Data]]="","",Fiscalizacoes[[#This Row],[Data]])</f>
        <v>45803</v>
      </c>
      <c r="E842" t="str">
        <f>IF(Fiscalizacoes[[#This Row],[Mes_relatorio]]="","",Fiscalizacoes[[#This Row],[Mes_relatorio]])</f>
        <v>05/2025</v>
      </c>
      <c r="F842" t="str">
        <f>IF(Fiscalizacoes[[#This Row],[Func_ARPE]]="","",Fiscalizacoes[[#This Row],[Func_ARPE]])</f>
        <v>Argemiro / Marta</v>
      </c>
      <c r="G842" t="str">
        <f>IF(Fiscalizacoes[[#This Row],[Func_Copergas]]="","",Fiscalizacoes[[#This Row],[Func_Copergas]])</f>
        <v>Paulo André de Oliveira</v>
      </c>
    </row>
    <row r="843" spans="1:7" hidden="1" x14ac:dyDescent="0.2">
      <c r="A843">
        <f>IF(Fiscalizacoes[[#This Row],[ID_FISC]]="","",Fiscalizacoes[[#This Row],[ID_FISC]])</f>
        <v>2025237</v>
      </c>
      <c r="B843" t="str">
        <f>IF(Fiscalizacoes[[#This Row],[Usuário]]="","",Fiscalizacoes[[#This Row],[Usuário]])</f>
        <v>RESIDENCIAL CLUBE VITA - QUALITÁ</v>
      </c>
      <c r="C843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843" s="87">
        <f>IF(Fiscalizacoes[[#This Row],[Data]]="","",Fiscalizacoes[[#This Row],[Data]])</f>
        <v>45803</v>
      </c>
      <c r="E843" t="str">
        <f>IF(Fiscalizacoes[[#This Row],[Mes_relatorio]]="","",Fiscalizacoes[[#This Row],[Mes_relatorio]])</f>
        <v>05/2025</v>
      </c>
      <c r="F843" t="str">
        <f>IF(Fiscalizacoes[[#This Row],[Func_ARPE]]="","",Fiscalizacoes[[#This Row],[Func_ARPE]])</f>
        <v>Argemiro / Marta</v>
      </c>
      <c r="G843" t="str">
        <f>IF(Fiscalizacoes[[#This Row],[Func_Copergas]]="","",Fiscalizacoes[[#This Row],[Func_Copergas]])</f>
        <v>Paulo André de Oliveira</v>
      </c>
    </row>
    <row r="844" spans="1:7" hidden="1" x14ac:dyDescent="0.2">
      <c r="A844">
        <f>IF(Fiscalizacoes[[#This Row],[ID_FISC]]="","",Fiscalizacoes[[#This Row],[ID_FISC]])</f>
        <v>2025238</v>
      </c>
      <c r="B844" t="str">
        <f>IF(Fiscalizacoes[[#This Row],[Usuário]]="","",Fiscalizacoes[[#This Row],[Usuário]])</f>
        <v>RESIDENCIAL CLUBE VITA - SALUTE</v>
      </c>
      <c r="C844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844" s="87">
        <f>IF(Fiscalizacoes[[#This Row],[Data]]="","",Fiscalizacoes[[#This Row],[Data]])</f>
        <v>45803</v>
      </c>
      <c r="E844" t="str">
        <f>IF(Fiscalizacoes[[#This Row],[Mes_relatorio]]="","",Fiscalizacoes[[#This Row],[Mes_relatorio]])</f>
        <v>05/2025</v>
      </c>
      <c r="F844" t="str">
        <f>IF(Fiscalizacoes[[#This Row],[Func_ARPE]]="","",Fiscalizacoes[[#This Row],[Func_ARPE]])</f>
        <v>Argemiro / Marta</v>
      </c>
      <c r="G844" t="str">
        <f>IF(Fiscalizacoes[[#This Row],[Func_Copergas]]="","",Fiscalizacoes[[#This Row],[Func_Copergas]])</f>
        <v>Paulo André de Oliveira</v>
      </c>
    </row>
    <row r="845" spans="1:7" hidden="1" x14ac:dyDescent="0.2">
      <c r="A845">
        <f>IF(Fiscalizacoes[[#This Row],[ID_FISC]]="","",Fiscalizacoes[[#This Row],[ID_FISC]])</f>
        <v>2025239</v>
      </c>
      <c r="B845" t="str">
        <f>IF(Fiscalizacoes[[#This Row],[Usuário]]="","",Fiscalizacoes[[#This Row],[Usuário]])</f>
        <v>EDIFÍCIO ATLANTIS</v>
      </c>
      <c r="C845" t="str">
        <f>CONCATENATE( Fiscalizacoes[[#This Row],[Logradouro]], " ", Fiscalizacoes[[#This Row],[Endereco]], ", ", Fiscalizacoes[[#This Row],[Numero]], ", ",Fiscalizacoes[[#This Row],[Bairro]], ", ",Fiscalizacoes[[#This Row],[Cidade]])</f>
        <v>Rua  Sargento Silvino de Macedo, 155, Imbiribeira, Recife</v>
      </c>
      <c r="D845" s="87">
        <f>IF(Fiscalizacoes[[#This Row],[Data]]="","",Fiscalizacoes[[#This Row],[Data]])</f>
        <v>45803</v>
      </c>
      <c r="E845" t="str">
        <f>IF(Fiscalizacoes[[#This Row],[Mes_relatorio]]="","",Fiscalizacoes[[#This Row],[Mes_relatorio]])</f>
        <v>05/2025</v>
      </c>
      <c r="F845" t="str">
        <f>IF(Fiscalizacoes[[#This Row],[Func_ARPE]]="","",Fiscalizacoes[[#This Row],[Func_ARPE]])</f>
        <v>Argemiro / Marta</v>
      </c>
      <c r="G845" t="str">
        <f>IF(Fiscalizacoes[[#This Row],[Func_Copergas]]="","",Fiscalizacoes[[#This Row],[Func_Copergas]])</f>
        <v>Paulo André de Oliveira</v>
      </c>
    </row>
    <row r="846" spans="1:7" hidden="1" x14ac:dyDescent="0.2">
      <c r="A846">
        <f>IF(Fiscalizacoes[[#This Row],[ID_FISC]]="","",Fiscalizacoes[[#This Row],[ID_FISC]])</f>
        <v>2025240</v>
      </c>
      <c r="B846" t="str">
        <f>IF(Fiscalizacoes[[#This Row],[Usuário]]="","",Fiscalizacoes[[#This Row],[Usuário]])</f>
        <v>CONDÔMINIO ILHA DE MIKONOS</v>
      </c>
      <c r="C846" t="str">
        <f>CONCATENATE( Fiscalizacoes[[#This Row],[Logradouro]], " ", Fiscalizacoes[[#This Row],[Endereco]], ", ", Fiscalizacoes[[#This Row],[Numero]], ", ",Fiscalizacoes[[#This Row],[Bairro]], ", ",Fiscalizacoes[[#This Row],[Cidade]])</f>
        <v>Rua  José Nogueira, 44, Imbiribeira, Recife</v>
      </c>
      <c r="D846" s="87">
        <f>IF(Fiscalizacoes[[#This Row],[Data]]="","",Fiscalizacoes[[#This Row],[Data]])</f>
        <v>45803</v>
      </c>
      <c r="E846" t="str">
        <f>IF(Fiscalizacoes[[#This Row],[Mes_relatorio]]="","",Fiscalizacoes[[#This Row],[Mes_relatorio]])</f>
        <v>05/2025</v>
      </c>
      <c r="F846" t="str">
        <f>IF(Fiscalizacoes[[#This Row],[Func_ARPE]]="","",Fiscalizacoes[[#This Row],[Func_ARPE]])</f>
        <v>Argemiro / Marta</v>
      </c>
      <c r="G846" t="str">
        <f>IF(Fiscalizacoes[[#This Row],[Func_Copergas]]="","",Fiscalizacoes[[#This Row],[Func_Copergas]])</f>
        <v>Paulo André de Oliveira</v>
      </c>
    </row>
    <row r="847" spans="1:7" hidden="1" x14ac:dyDescent="0.2">
      <c r="A847">
        <f>IF(Fiscalizacoes[[#This Row],[ID_FISC]]="","",Fiscalizacoes[[#This Row],[ID_FISC]])</f>
        <v>2025241</v>
      </c>
      <c r="B847" t="str">
        <f>IF(Fiscalizacoes[[#This Row],[Usuário]]="","",Fiscalizacoes[[#This Row],[Usuário]])</f>
        <v>ECONDOMÍNIO DO ED VIVENDA DO ARAÇA</v>
      </c>
      <c r="C847" t="str">
        <f>CONCATENATE( Fiscalizacoes[[#This Row],[Logradouro]], " ", Fiscalizacoes[[#This Row],[Endereco]], ", ", Fiscalizacoes[[#This Row],[Numero]], ", ",Fiscalizacoes[[#This Row],[Bairro]], ", ",Fiscalizacoes[[#This Row],[Cidade]])</f>
        <v>Rua Bernardo Gabriel, 47, Imbiribeira, Recife</v>
      </c>
      <c r="D847" s="87">
        <f>IF(Fiscalizacoes[[#This Row],[Data]]="","",Fiscalizacoes[[#This Row],[Data]])</f>
        <v>45803</v>
      </c>
      <c r="E847" t="str">
        <f>IF(Fiscalizacoes[[#This Row],[Mes_relatorio]]="","",Fiscalizacoes[[#This Row],[Mes_relatorio]])</f>
        <v>05/2025</v>
      </c>
      <c r="F847" t="str">
        <f>IF(Fiscalizacoes[[#This Row],[Func_ARPE]]="","",Fiscalizacoes[[#This Row],[Func_ARPE]])</f>
        <v>Argemiro / Marta</v>
      </c>
      <c r="G847" t="str">
        <f>IF(Fiscalizacoes[[#This Row],[Func_Copergas]]="","",Fiscalizacoes[[#This Row],[Func_Copergas]])</f>
        <v>Paulo André de Oliveira</v>
      </c>
    </row>
    <row r="848" spans="1:7" hidden="1" x14ac:dyDescent="0.2">
      <c r="A848">
        <f>IF(Fiscalizacoes[[#This Row],[ID_FISC]]="","",Fiscalizacoes[[#This Row],[ID_FISC]])</f>
        <v>2025242</v>
      </c>
      <c r="B848" t="str">
        <f>IF(Fiscalizacoes[[#This Row],[Usuário]]="","",Fiscalizacoes[[#This Row],[Usuário]])</f>
        <v>CANGAÇO PETISCARIA</v>
      </c>
      <c r="C848" t="str">
        <f>CONCATENATE( Fiscalizacoes[[#This Row],[Logradouro]], " ", Fiscalizacoes[[#This Row],[Endereco]], ", ", Fiscalizacoes[[#This Row],[Numero]], ", ",Fiscalizacoes[[#This Row],[Bairro]], ", ",Fiscalizacoes[[#This Row],[Cidade]])</f>
        <v>Rua Pianista Ismar Mariano, 12, Imbiribeira, Recife</v>
      </c>
      <c r="D848" s="87">
        <f>IF(Fiscalizacoes[[#This Row],[Data]]="","",Fiscalizacoes[[#This Row],[Data]])</f>
        <v>45803</v>
      </c>
      <c r="E848" t="str">
        <f>IF(Fiscalizacoes[[#This Row],[Mes_relatorio]]="","",Fiscalizacoes[[#This Row],[Mes_relatorio]])</f>
        <v>05/2025</v>
      </c>
      <c r="F848" t="str">
        <f>IF(Fiscalizacoes[[#This Row],[Func_ARPE]]="","",Fiscalizacoes[[#This Row],[Func_ARPE]])</f>
        <v>Argemiro / Marta</v>
      </c>
      <c r="G848" t="str">
        <f>IF(Fiscalizacoes[[#This Row],[Func_Copergas]]="","",Fiscalizacoes[[#This Row],[Func_Copergas]])</f>
        <v>Paulo André de Oliveira</v>
      </c>
    </row>
    <row r="849" spans="1:7" hidden="1" x14ac:dyDescent="0.2">
      <c r="A849">
        <f>IF(Fiscalizacoes[[#This Row],[ID_FISC]]="","",Fiscalizacoes[[#This Row],[ID_FISC]])</f>
        <v>2025243</v>
      </c>
      <c r="B849" t="str">
        <f>IF(Fiscalizacoes[[#This Row],[Usuário]]="","",Fiscalizacoes[[#This Row],[Usuário]])</f>
        <v>EDIFÍCIO ALAMEDA DOS PINHEIROS</v>
      </c>
      <c r="C849" t="str">
        <f>CONCATENATE( Fiscalizacoes[[#This Row],[Logradouro]], " ", Fiscalizacoes[[#This Row],[Endereco]], ", ", Fiscalizacoes[[#This Row],[Numero]], ", ",Fiscalizacoes[[#This Row],[Bairro]], ", ",Fiscalizacoes[[#This Row],[Cidade]])</f>
        <v>Rua Engenheiro José Brandão Cavalcante, 1012, Imbiribeira, Recife</v>
      </c>
      <c r="D849" s="87">
        <f>IF(Fiscalizacoes[[#This Row],[Data]]="","",Fiscalizacoes[[#This Row],[Data]])</f>
        <v>45803</v>
      </c>
      <c r="E849" t="str">
        <f>IF(Fiscalizacoes[[#This Row],[Mes_relatorio]]="","",Fiscalizacoes[[#This Row],[Mes_relatorio]])</f>
        <v>05/2025</v>
      </c>
      <c r="F849" t="str">
        <f>IF(Fiscalizacoes[[#This Row],[Func_ARPE]]="","",Fiscalizacoes[[#This Row],[Func_ARPE]])</f>
        <v>Argemiro / Marta</v>
      </c>
      <c r="G849" t="str">
        <f>IF(Fiscalizacoes[[#This Row],[Func_Copergas]]="","",Fiscalizacoes[[#This Row],[Func_Copergas]])</f>
        <v>Paulo André de Oliveira</v>
      </c>
    </row>
    <row r="850" spans="1:7" hidden="1" x14ac:dyDescent="0.2">
      <c r="A850">
        <f>IF(Fiscalizacoes[[#This Row],[ID_FISC]]="","",Fiscalizacoes[[#This Row],[ID_FISC]])</f>
        <v>2025244</v>
      </c>
      <c r="B850" t="str">
        <f>IF(Fiscalizacoes[[#This Row],[Usuário]]="","",Fiscalizacoes[[#This Row],[Usuário]])</f>
        <v>EDIFÍCIO CASTTELO DE HEVER</v>
      </c>
      <c r="C850" t="str">
        <f>CONCATENATE( Fiscalizacoes[[#This Row],[Logradouro]], " ", Fiscalizacoes[[#This Row],[Endereco]], ", ", Fiscalizacoes[[#This Row],[Numero]], ", ",Fiscalizacoes[[#This Row],[Bairro]], ", ",Fiscalizacoes[[#This Row],[Cidade]])</f>
        <v>Rua Engenheiro José Brandão Cavalcante, 986, Imbiribeira, Recife</v>
      </c>
      <c r="D850" s="87">
        <f>IF(Fiscalizacoes[[#This Row],[Data]]="","",Fiscalizacoes[[#This Row],[Data]])</f>
        <v>45803</v>
      </c>
      <c r="E850" t="str">
        <f>IF(Fiscalizacoes[[#This Row],[Mes_relatorio]]="","",Fiscalizacoes[[#This Row],[Mes_relatorio]])</f>
        <v>05/2025</v>
      </c>
      <c r="F850" t="str">
        <f>IF(Fiscalizacoes[[#This Row],[Func_ARPE]]="","",Fiscalizacoes[[#This Row],[Func_ARPE]])</f>
        <v>Argemiro / Marta</v>
      </c>
      <c r="G850" t="str">
        <f>IF(Fiscalizacoes[[#This Row],[Func_Copergas]]="","",Fiscalizacoes[[#This Row],[Func_Copergas]])</f>
        <v>Paulo André de Oliveira</v>
      </c>
    </row>
    <row r="851" spans="1:7" hidden="1" x14ac:dyDescent="0.2">
      <c r="A851">
        <f>IF(Fiscalizacoes[[#This Row],[ID_FISC]]="","",Fiscalizacoes[[#This Row],[ID_FISC]])</f>
        <v>2025245</v>
      </c>
      <c r="B851" t="str">
        <f>IF(Fiscalizacoes[[#This Row],[Usuário]]="","",Fiscalizacoes[[#This Row],[Usuário]])</f>
        <v>EDIFÍCIO ILHA DE KALYMNOS</v>
      </c>
      <c r="C851" t="str">
        <f>CONCATENATE( Fiscalizacoes[[#This Row],[Logradouro]], " ", Fiscalizacoes[[#This Row],[Endereco]], ", ", Fiscalizacoes[[#This Row],[Numero]], ", ",Fiscalizacoes[[#This Row],[Bairro]], ", ",Fiscalizacoes[[#This Row],[Cidade]])</f>
        <v>Rua Engenheiro José Brandão Cavalcante, 988, Imbiribeira, Recife</v>
      </c>
      <c r="D851" s="87">
        <f>IF(Fiscalizacoes[[#This Row],[Data]]="","",Fiscalizacoes[[#This Row],[Data]])</f>
        <v>45803</v>
      </c>
      <c r="E851" t="str">
        <f>IF(Fiscalizacoes[[#This Row],[Mes_relatorio]]="","",Fiscalizacoes[[#This Row],[Mes_relatorio]])</f>
        <v>05/2025</v>
      </c>
      <c r="F851" t="str">
        <f>IF(Fiscalizacoes[[#This Row],[Func_ARPE]]="","",Fiscalizacoes[[#This Row],[Func_ARPE]])</f>
        <v>Argemiro / Marta</v>
      </c>
      <c r="G851" t="str">
        <f>IF(Fiscalizacoes[[#This Row],[Func_Copergas]]="","",Fiscalizacoes[[#This Row],[Func_Copergas]])</f>
        <v>Paulo André de Oliveira</v>
      </c>
    </row>
    <row r="852" spans="1:7" hidden="1" x14ac:dyDescent="0.2">
      <c r="A852">
        <f>IF(Fiscalizacoes[[#This Row],[ID_FISC]]="","",Fiscalizacoes[[#This Row],[ID_FISC]])</f>
        <v>2025246</v>
      </c>
      <c r="B852" t="str">
        <f>IF(Fiscalizacoes[[#This Row],[Usuário]]="","",Fiscalizacoes[[#This Row],[Usuário]])</f>
        <v>EDIFÍCIO ILHA DE PATMOS</v>
      </c>
      <c r="C852" t="str">
        <f>CONCATENATE( Fiscalizacoes[[#This Row],[Logradouro]], " ", Fiscalizacoes[[#This Row],[Endereco]], ", ", Fiscalizacoes[[#This Row],[Numero]], ", ",Fiscalizacoes[[#This Row],[Bairro]], ", ",Fiscalizacoes[[#This Row],[Cidade]])</f>
        <v>Rua Engenheiro José Brandão Cavalcante, 906, Imbiribeira, Recife</v>
      </c>
      <c r="D852" s="87">
        <f>IF(Fiscalizacoes[[#This Row],[Data]]="","",Fiscalizacoes[[#This Row],[Data]])</f>
        <v>45803</v>
      </c>
      <c r="E852" t="str">
        <f>IF(Fiscalizacoes[[#This Row],[Mes_relatorio]]="","",Fiscalizacoes[[#This Row],[Mes_relatorio]])</f>
        <v>05/2025</v>
      </c>
      <c r="F852" t="str">
        <f>IF(Fiscalizacoes[[#This Row],[Func_ARPE]]="","",Fiscalizacoes[[#This Row],[Func_ARPE]])</f>
        <v>Argemiro / Marta</v>
      </c>
      <c r="G852" t="str">
        <f>IF(Fiscalizacoes[[#This Row],[Func_Copergas]]="","",Fiscalizacoes[[#This Row],[Func_Copergas]])</f>
        <v>Paulo André de Oliveira</v>
      </c>
    </row>
    <row r="853" spans="1:7" hidden="1" x14ac:dyDescent="0.2">
      <c r="A853">
        <f>IF(Fiscalizacoes[[#This Row],[ID_FISC]]="","",Fiscalizacoes[[#This Row],[ID_FISC]])</f>
        <v>2025247</v>
      </c>
      <c r="B853" t="str">
        <f>IF(Fiscalizacoes[[#This Row],[Usuário]]="","",Fiscalizacoes[[#This Row],[Usuário]])</f>
        <v>EDIFICIO DAFNA</v>
      </c>
      <c r="C853" t="str">
        <f>CONCATENATE( Fiscalizacoes[[#This Row],[Logradouro]], " ", Fiscalizacoes[[#This Row],[Endereco]], ", ", Fiscalizacoes[[#This Row],[Numero]], ", ",Fiscalizacoes[[#This Row],[Bairro]], ", ",Fiscalizacoes[[#This Row],[Cidade]])</f>
        <v>Avenida Rosa e Silva, 2075, Tamarineira, Recife</v>
      </c>
      <c r="D853" s="87">
        <f>IF(Fiscalizacoes[[#This Row],[Data]]="","",Fiscalizacoes[[#This Row],[Data]])</f>
        <v>45814</v>
      </c>
      <c r="E853" t="str">
        <f>IF(Fiscalizacoes[[#This Row],[Mes_relatorio]]="","",Fiscalizacoes[[#This Row],[Mes_relatorio]])</f>
        <v>06/2025</v>
      </c>
      <c r="F853" t="str">
        <f>IF(Fiscalizacoes[[#This Row],[Func_ARPE]]="","",Fiscalizacoes[[#This Row],[Func_ARPE]])</f>
        <v>Argemiro / Marta / João Paulo</v>
      </c>
      <c r="G853" t="str">
        <f>IF(Fiscalizacoes[[#This Row],[Func_Copergas]]="","",Fiscalizacoes[[#This Row],[Func_Copergas]])</f>
        <v>Bruno Santos Assunção</v>
      </c>
    </row>
    <row r="854" spans="1:7" hidden="1" x14ac:dyDescent="0.2">
      <c r="A854">
        <f>IF(Fiscalizacoes[[#This Row],[ID_FISC]]="","",Fiscalizacoes[[#This Row],[ID_FISC]])</f>
        <v>2025248</v>
      </c>
      <c r="B854" t="str">
        <f>IF(Fiscalizacoes[[#This Row],[Usuário]]="","",Fiscalizacoes[[#This Row],[Usuário]])</f>
        <v>EDIFICIO VILA NAZARÉ</v>
      </c>
      <c r="C854" t="str">
        <f>CONCATENATE( Fiscalizacoes[[#This Row],[Logradouro]], " ", Fiscalizacoes[[#This Row],[Endereco]], ", ", Fiscalizacoes[[#This Row],[Numero]], ", ",Fiscalizacoes[[#This Row],[Bairro]], ", ",Fiscalizacoes[[#This Row],[Cidade]])</f>
        <v>Rua Ibiapaba, 90, Tamarineira, Recife</v>
      </c>
      <c r="D854" s="87">
        <f>IF(Fiscalizacoes[[#This Row],[Data]]="","",Fiscalizacoes[[#This Row],[Data]])</f>
        <v>45814</v>
      </c>
      <c r="E854" t="str">
        <f>IF(Fiscalizacoes[[#This Row],[Mes_relatorio]]="","",Fiscalizacoes[[#This Row],[Mes_relatorio]])</f>
        <v>06/2025</v>
      </c>
      <c r="F854" t="str">
        <f>IF(Fiscalizacoes[[#This Row],[Func_ARPE]]="","",Fiscalizacoes[[#This Row],[Func_ARPE]])</f>
        <v>Argemiro / Marta / João Paulo</v>
      </c>
      <c r="G854" t="str">
        <f>IF(Fiscalizacoes[[#This Row],[Func_Copergas]]="","",Fiscalizacoes[[#This Row],[Func_Copergas]])</f>
        <v>Bruno Santos Assunção</v>
      </c>
    </row>
    <row r="855" spans="1:7" hidden="1" x14ac:dyDescent="0.2">
      <c r="A855">
        <f>IF(Fiscalizacoes[[#This Row],[ID_FISC]]="","",Fiscalizacoes[[#This Row],[ID_FISC]])</f>
        <v>2025249</v>
      </c>
      <c r="B855" t="str">
        <f>IF(Fiscalizacoes[[#This Row],[Usuário]]="","",Fiscalizacoes[[#This Row],[Usuário]])</f>
        <v>EDIFICIO TRINDADE FAMILY CLASS</v>
      </c>
      <c r="C855" t="str">
        <f>CONCATENATE( Fiscalizacoes[[#This Row],[Logradouro]], " ", Fiscalizacoes[[#This Row],[Endereco]], ", ", Fiscalizacoes[[#This Row],[Numero]], ", ",Fiscalizacoes[[#This Row],[Bairro]], ", ",Fiscalizacoes[[#This Row],[Cidade]])</f>
        <v>Rua Oscar Pinto, 300, Casa Amarela, Recife</v>
      </c>
      <c r="D855" s="87">
        <f>IF(Fiscalizacoes[[#This Row],[Data]]="","",Fiscalizacoes[[#This Row],[Data]])</f>
        <v>45814</v>
      </c>
      <c r="E855" t="str">
        <f>IF(Fiscalizacoes[[#This Row],[Mes_relatorio]]="","",Fiscalizacoes[[#This Row],[Mes_relatorio]])</f>
        <v>06/2025</v>
      </c>
      <c r="F855" t="str">
        <f>IF(Fiscalizacoes[[#This Row],[Func_ARPE]]="","",Fiscalizacoes[[#This Row],[Func_ARPE]])</f>
        <v>Argemiro / Marta / João Paulo</v>
      </c>
      <c r="G855" t="str">
        <f>IF(Fiscalizacoes[[#This Row],[Func_Copergas]]="","",Fiscalizacoes[[#This Row],[Func_Copergas]])</f>
        <v>Bruno Santos Assunção</v>
      </c>
    </row>
    <row r="856" spans="1:7" hidden="1" x14ac:dyDescent="0.2">
      <c r="A856">
        <f>IF(Fiscalizacoes[[#This Row],[ID_FISC]]="","",Fiscalizacoes[[#This Row],[ID_FISC]])</f>
        <v>2025250</v>
      </c>
      <c r="B856" t="str">
        <f>IF(Fiscalizacoes[[#This Row],[Usuário]]="","",Fiscalizacoes[[#This Row],[Usuário]])</f>
        <v>EDIFICIO JAQUEIRA RESIDENCE</v>
      </c>
      <c r="C856" t="str">
        <f>CONCATENATE( Fiscalizacoes[[#This Row],[Logradouro]], " ", Fiscalizacoes[[#This Row],[Endereco]], ", ", Fiscalizacoes[[#This Row],[Numero]], ", ",Fiscalizacoes[[#This Row],[Bairro]], ", ",Fiscalizacoes[[#This Row],[Cidade]])</f>
        <v>Rua  Desembargador Eduardo Jordão, 181, Tamarineira, Recife</v>
      </c>
      <c r="D856" s="87">
        <f>IF(Fiscalizacoes[[#This Row],[Data]]="","",Fiscalizacoes[[#This Row],[Data]])</f>
        <v>45814</v>
      </c>
      <c r="E856" t="str">
        <f>IF(Fiscalizacoes[[#This Row],[Mes_relatorio]]="","",Fiscalizacoes[[#This Row],[Mes_relatorio]])</f>
        <v>06/2025</v>
      </c>
      <c r="F856" t="str">
        <f>IF(Fiscalizacoes[[#This Row],[Func_ARPE]]="","",Fiscalizacoes[[#This Row],[Func_ARPE]])</f>
        <v>Argemiro / Marta / João Paulo</v>
      </c>
      <c r="G856" t="str">
        <f>IF(Fiscalizacoes[[#This Row],[Func_Copergas]]="","",Fiscalizacoes[[#This Row],[Func_Copergas]])</f>
        <v>Bruno Santos Assunção</v>
      </c>
    </row>
    <row r="857" spans="1:7" hidden="1" x14ac:dyDescent="0.2">
      <c r="A857">
        <f>IF(Fiscalizacoes[[#This Row],[ID_FISC]]="","",Fiscalizacoes[[#This Row],[ID_FISC]])</f>
        <v>2025251</v>
      </c>
      <c r="B857" t="str">
        <f>IF(Fiscalizacoes[[#This Row],[Usuário]]="","",Fiscalizacoes[[#This Row],[Usuário]])</f>
        <v>EDIFICIO VILA VELHA COLONIAL</v>
      </c>
      <c r="C857" t="str">
        <f>CONCATENATE( Fiscalizacoes[[#This Row],[Logradouro]], " ", Fiscalizacoes[[#This Row],[Endereco]], ", ", Fiscalizacoes[[#This Row],[Numero]], ", ",Fiscalizacoes[[#This Row],[Bairro]], ", ",Fiscalizacoes[[#This Row],[Cidade]])</f>
        <v>Rua Dr. José Maria, 485, Encruzilhada, Recife</v>
      </c>
      <c r="D857" s="87">
        <f>IF(Fiscalizacoes[[#This Row],[Data]]="","",Fiscalizacoes[[#This Row],[Data]])</f>
        <v>45814</v>
      </c>
      <c r="E857" t="str">
        <f>IF(Fiscalizacoes[[#This Row],[Mes_relatorio]]="","",Fiscalizacoes[[#This Row],[Mes_relatorio]])</f>
        <v>06/2025</v>
      </c>
      <c r="F857" t="str">
        <f>IF(Fiscalizacoes[[#This Row],[Func_ARPE]]="","",Fiscalizacoes[[#This Row],[Func_ARPE]])</f>
        <v>Argemiro / Marta / João Paulo</v>
      </c>
      <c r="G857" t="str">
        <f>IF(Fiscalizacoes[[#This Row],[Func_Copergas]]="","",Fiscalizacoes[[#This Row],[Func_Copergas]])</f>
        <v>Bruno Santos Assunção</v>
      </c>
    </row>
    <row r="858" spans="1:7" hidden="1" x14ac:dyDescent="0.2">
      <c r="A858">
        <f>IF(Fiscalizacoes[[#This Row],[ID_FISC]]="","",Fiscalizacoes[[#This Row],[ID_FISC]])</f>
        <v>2025252</v>
      </c>
      <c r="B858" t="str">
        <f>IF(Fiscalizacoes[[#This Row],[Usuário]]="","",Fiscalizacoes[[#This Row],[Usuário]])</f>
        <v>EDIFICIO OLINDA COLONIAL</v>
      </c>
      <c r="C858" t="str">
        <f>CONCATENATE( Fiscalizacoes[[#This Row],[Logradouro]], " ", Fiscalizacoes[[#This Row],[Endereco]], ", ", Fiscalizacoes[[#This Row],[Numero]], ", ",Fiscalizacoes[[#This Row],[Bairro]], ", ",Fiscalizacoes[[#This Row],[Cidade]])</f>
        <v>Rua Gomes de Matos Júnior, 125, Rosarinho, Recife</v>
      </c>
      <c r="D858" s="87">
        <f>IF(Fiscalizacoes[[#This Row],[Data]]="","",Fiscalizacoes[[#This Row],[Data]])</f>
        <v>45814</v>
      </c>
      <c r="E858" t="str">
        <f>IF(Fiscalizacoes[[#This Row],[Mes_relatorio]]="","",Fiscalizacoes[[#This Row],[Mes_relatorio]])</f>
        <v>06/2025</v>
      </c>
      <c r="F858" t="str">
        <f>IF(Fiscalizacoes[[#This Row],[Func_ARPE]]="","",Fiscalizacoes[[#This Row],[Func_ARPE]])</f>
        <v>Argemiro / Marta / João Paulo</v>
      </c>
      <c r="G858" t="str">
        <f>IF(Fiscalizacoes[[#This Row],[Func_Copergas]]="","",Fiscalizacoes[[#This Row],[Func_Copergas]])</f>
        <v>Bruno Santos Assunção</v>
      </c>
    </row>
    <row r="859" spans="1:7" hidden="1" x14ac:dyDescent="0.2">
      <c r="A859">
        <f>IF(Fiscalizacoes[[#This Row],[ID_FISC]]="","",Fiscalizacoes[[#This Row],[ID_FISC]])</f>
        <v>2025253</v>
      </c>
      <c r="B859" t="str">
        <f>IF(Fiscalizacoes[[#This Row],[Usuário]]="","",Fiscalizacoes[[#This Row],[Usuário]])</f>
        <v>EDIFICIO JOÃO FRANCISCO BEZERRA</v>
      </c>
      <c r="C859" t="str">
        <f>CONCATENATE( Fiscalizacoes[[#This Row],[Logradouro]], " ", Fiscalizacoes[[#This Row],[Endereco]], ", ", Fiscalizacoes[[#This Row],[Numero]], ", ",Fiscalizacoes[[#This Row],[Bairro]], ", ",Fiscalizacoes[[#This Row],[Cidade]])</f>
        <v>Rua Samuel Campelo, 315, Aflitos, Recife</v>
      </c>
      <c r="D859" s="87">
        <f>IF(Fiscalizacoes[[#This Row],[Data]]="","",Fiscalizacoes[[#This Row],[Data]])</f>
        <v>45814</v>
      </c>
      <c r="E859" t="str">
        <f>IF(Fiscalizacoes[[#This Row],[Mes_relatorio]]="","",Fiscalizacoes[[#This Row],[Mes_relatorio]])</f>
        <v>06/2025</v>
      </c>
      <c r="F859" t="str">
        <f>IF(Fiscalizacoes[[#This Row],[Func_ARPE]]="","",Fiscalizacoes[[#This Row],[Func_ARPE]])</f>
        <v>Argemiro / Marta / João Paulo</v>
      </c>
      <c r="G859" t="str">
        <f>IF(Fiscalizacoes[[#This Row],[Func_Copergas]]="","",Fiscalizacoes[[#This Row],[Func_Copergas]])</f>
        <v>Bruno Santos Assunção</v>
      </c>
    </row>
    <row r="860" spans="1:7" hidden="1" x14ac:dyDescent="0.2">
      <c r="A860">
        <f>IF(Fiscalizacoes[[#This Row],[ID_FISC]]="","",Fiscalizacoes[[#This Row],[ID_FISC]])</f>
        <v>2025254</v>
      </c>
      <c r="B860" t="str">
        <f>IF(Fiscalizacoes[[#This Row],[Usuário]]="","",Fiscalizacoes[[#This Row],[Usuário]])</f>
        <v>EDIFICIO PRIMAVERA COLONIAL</v>
      </c>
      <c r="C860" t="str">
        <f>CONCATENATE( Fiscalizacoes[[#This Row],[Logradouro]], " ", Fiscalizacoes[[#This Row],[Endereco]], ", ", Fiscalizacoes[[#This Row],[Numero]], ", ",Fiscalizacoes[[#This Row],[Bairro]], ", ",Fiscalizacoes[[#This Row],[Cidade]])</f>
        <v>Rua Quarenta e Oito, 462, Espinheiro, Recife</v>
      </c>
      <c r="D860" s="87">
        <f>IF(Fiscalizacoes[[#This Row],[Data]]="","",Fiscalizacoes[[#This Row],[Data]])</f>
        <v>45814</v>
      </c>
      <c r="E860" t="str">
        <f>IF(Fiscalizacoes[[#This Row],[Mes_relatorio]]="","",Fiscalizacoes[[#This Row],[Mes_relatorio]])</f>
        <v>06/2025</v>
      </c>
      <c r="F860" t="str">
        <f>IF(Fiscalizacoes[[#This Row],[Func_ARPE]]="","",Fiscalizacoes[[#This Row],[Func_ARPE]])</f>
        <v>Argemiro / Marta / João Paulo</v>
      </c>
      <c r="G860" t="str">
        <f>IF(Fiscalizacoes[[#This Row],[Func_Copergas]]="","",Fiscalizacoes[[#This Row],[Func_Copergas]])</f>
        <v>Bruno Santos Assunção</v>
      </c>
    </row>
    <row r="861" spans="1:7" hidden="1" x14ac:dyDescent="0.2">
      <c r="A861">
        <f>IF(Fiscalizacoes[[#This Row],[ID_FISC]]="","",Fiscalizacoes[[#This Row],[ID_FISC]])</f>
        <v>2025255</v>
      </c>
      <c r="B861" t="str">
        <f>IF(Fiscalizacoes[[#This Row],[Usuário]]="","",Fiscalizacoes[[#This Row],[Usuário]])</f>
        <v>EDIFICIO AURORA TREND</v>
      </c>
      <c r="C861" t="str">
        <f>CONCATENATE( Fiscalizacoes[[#This Row],[Logradouro]], " ", Fiscalizacoes[[#This Row],[Endereco]], ", ", Fiscalizacoes[[#This Row],[Numero]], ", ",Fiscalizacoes[[#This Row],[Bairro]], ", ",Fiscalizacoes[[#This Row],[Cidade]])</f>
        <v>Rua 2 de Julho, 251, Santo Amaro, Recife</v>
      </c>
      <c r="D861" s="87">
        <f>IF(Fiscalizacoes[[#This Row],[Data]]="","",Fiscalizacoes[[#This Row],[Data]])</f>
        <v>45814</v>
      </c>
      <c r="E861" t="str">
        <f>IF(Fiscalizacoes[[#This Row],[Mes_relatorio]]="","",Fiscalizacoes[[#This Row],[Mes_relatorio]])</f>
        <v>06/2025</v>
      </c>
      <c r="F861" t="str">
        <f>IF(Fiscalizacoes[[#This Row],[Func_ARPE]]="","",Fiscalizacoes[[#This Row],[Func_ARPE]])</f>
        <v>Argemiro / Marta / João Paulo</v>
      </c>
      <c r="G861" t="str">
        <f>IF(Fiscalizacoes[[#This Row],[Func_Copergas]]="","",Fiscalizacoes[[#This Row],[Func_Copergas]])</f>
        <v>Bruno Santos Assunção</v>
      </c>
    </row>
    <row r="862" spans="1:7" hidden="1" x14ac:dyDescent="0.2">
      <c r="A862">
        <f>IF(Fiscalizacoes[[#This Row],[ID_FISC]]="","",Fiscalizacoes[[#This Row],[ID_FISC]])</f>
        <v>2025256</v>
      </c>
      <c r="B862" t="str">
        <f>IF(Fiscalizacoes[[#This Row],[Usuário]]="","",Fiscalizacoes[[#This Row],[Usuário]])</f>
        <v>ERP 402-4 - Caruaru - Linha de aço carbono</v>
      </c>
      <c r="C862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862" s="87">
        <f>IF(Fiscalizacoes[[#This Row],[Data]]="","",Fiscalizacoes[[#This Row],[Data]])</f>
        <v>45821</v>
      </c>
      <c r="E862" t="str">
        <f>IF(Fiscalizacoes[[#This Row],[Mes_relatorio]]="","",Fiscalizacoes[[#This Row],[Mes_relatorio]])</f>
        <v>06/2025</v>
      </c>
      <c r="F862" t="str">
        <f>IF(Fiscalizacoes[[#This Row],[Func_ARPE]]="","",Fiscalizacoes[[#This Row],[Func_ARPE]])</f>
        <v>Argemiro / Marta / Alexandre</v>
      </c>
      <c r="G862" t="str">
        <f>IF(Fiscalizacoes[[#This Row],[Func_Copergas]]="","",Fiscalizacoes[[#This Row],[Func_Copergas]])</f>
        <v>Lindenberg Silva Leite Melo</v>
      </c>
    </row>
    <row r="863" spans="1:7" hidden="1" x14ac:dyDescent="0.2">
      <c r="A863">
        <f>IF(Fiscalizacoes[[#This Row],[ID_FISC]]="","",Fiscalizacoes[[#This Row],[ID_FISC]])</f>
        <v>2025257</v>
      </c>
      <c r="B863" t="str">
        <f>IF(Fiscalizacoes[[#This Row],[Usuário]]="","",Fiscalizacoes[[#This Row],[Usuário]])</f>
        <v>ERP0 402-15 - Caruaru - Linha PEAD</v>
      </c>
      <c r="C863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863" s="87">
        <f>IF(Fiscalizacoes[[#This Row],[Data]]="","",Fiscalizacoes[[#This Row],[Data]])</f>
        <v>45821</v>
      </c>
      <c r="E863" t="str">
        <f>IF(Fiscalizacoes[[#This Row],[Mes_relatorio]]="","",Fiscalizacoes[[#This Row],[Mes_relatorio]])</f>
        <v>06/2025</v>
      </c>
      <c r="F863" t="str">
        <f>IF(Fiscalizacoes[[#This Row],[Func_ARPE]]="","",Fiscalizacoes[[#This Row],[Func_ARPE]])</f>
        <v>Argemiro / Marta / Alexandre</v>
      </c>
      <c r="G863" t="str">
        <f>IF(Fiscalizacoes[[#This Row],[Func_Copergas]]="","",Fiscalizacoes[[#This Row],[Func_Copergas]])</f>
        <v>Lindenberg Silva Leite Melo</v>
      </c>
    </row>
    <row r="864" spans="1:7" hidden="1" x14ac:dyDescent="0.2">
      <c r="A864">
        <f>IF(Fiscalizacoes[[#This Row],[ID_FISC]]="","",Fiscalizacoes[[#This Row],[ID_FISC]])</f>
        <v>2025258</v>
      </c>
      <c r="B864" t="str">
        <f>IF(Fiscalizacoes[[#This Row],[Usuário]]="","",Fiscalizacoes[[#This Row],[Usuário]])</f>
        <v>VITINE MANEQUINS</v>
      </c>
      <c r="C864" t="str">
        <f>CONCATENATE( Fiscalizacoes[[#This Row],[Logradouro]], " ", Fiscalizacoes[[#This Row],[Endereco]], ", ", Fiscalizacoes[[#This Row],[Numero]], ", ",Fiscalizacoes[[#This Row],[Bairro]], ", ",Fiscalizacoes[[#This Row],[Cidade]])</f>
        <v>Rua Humberto de Franca e Silva, 520, Kennedy, Caruaru</v>
      </c>
      <c r="D864" s="87">
        <f>IF(Fiscalizacoes[[#This Row],[Data]]="","",Fiscalizacoes[[#This Row],[Data]])</f>
        <v>45821</v>
      </c>
      <c r="E864" t="str">
        <f>IF(Fiscalizacoes[[#This Row],[Mes_relatorio]]="","",Fiscalizacoes[[#This Row],[Mes_relatorio]])</f>
        <v>06/2025</v>
      </c>
      <c r="F864" t="str">
        <f>IF(Fiscalizacoes[[#This Row],[Func_ARPE]]="","",Fiscalizacoes[[#This Row],[Func_ARPE]])</f>
        <v>Argemiro / Marta / Alexandre</v>
      </c>
      <c r="G864" t="str">
        <f>IF(Fiscalizacoes[[#This Row],[Func_Copergas]]="","",Fiscalizacoes[[#This Row],[Func_Copergas]])</f>
        <v>Lindenberg Silva Leite Melo</v>
      </c>
    </row>
    <row r="865" spans="1:7" hidden="1" x14ac:dyDescent="0.2">
      <c r="A865">
        <f>IF(Fiscalizacoes[[#This Row],[ID_FISC]]="","",Fiscalizacoes[[#This Row],[ID_FISC]])</f>
        <v>2025259</v>
      </c>
      <c r="B865" t="str">
        <f>IF(Fiscalizacoes[[#This Row],[Usuário]]="","",Fiscalizacoes[[#This Row],[Usuário]])</f>
        <v>MONTTARI METALÚRGICA</v>
      </c>
      <c r="C865" t="str">
        <f>CONCATENATE( Fiscalizacoes[[#This Row],[Logradouro]], " ", Fiscalizacoes[[#This Row],[Endereco]], ", ", Fiscalizacoes[[#This Row],[Numero]], ", ",Fiscalizacoes[[#This Row],[Bairro]], ", ",Fiscalizacoes[[#This Row],[Cidade]])</f>
        <v>Rua Humberto de Franca e Silva, 320, Kennedy, Caruaru</v>
      </c>
      <c r="D865" s="87">
        <f>IF(Fiscalizacoes[[#This Row],[Data]]="","",Fiscalizacoes[[#This Row],[Data]])</f>
        <v>45821</v>
      </c>
      <c r="E865" t="str">
        <f>IF(Fiscalizacoes[[#This Row],[Mes_relatorio]]="","",Fiscalizacoes[[#This Row],[Mes_relatorio]])</f>
        <v>06/2025</v>
      </c>
      <c r="F865" t="str">
        <f>IF(Fiscalizacoes[[#This Row],[Func_ARPE]]="","",Fiscalizacoes[[#This Row],[Func_ARPE]])</f>
        <v>Argemiro / Marta / Alexandre</v>
      </c>
      <c r="G865" t="str">
        <f>IF(Fiscalizacoes[[#This Row],[Func_Copergas]]="","",Fiscalizacoes[[#This Row],[Func_Copergas]])</f>
        <v>Lindenberg Silva Leite Melo</v>
      </c>
    </row>
    <row r="866" spans="1:7" hidden="1" x14ac:dyDescent="0.2">
      <c r="A866">
        <f>IF(Fiscalizacoes[[#This Row],[ID_FISC]]="","",Fiscalizacoes[[#This Row],[ID_FISC]])</f>
        <v>2025260</v>
      </c>
      <c r="B866" t="str">
        <f>IF(Fiscalizacoes[[#This Row],[Usuário]]="","",Fiscalizacoes[[#This Row],[Usuário]])</f>
        <v>POSTO NOSSA SRA DA CONCEIÇÃO</v>
      </c>
      <c r="C866" t="str">
        <f>CONCATENATE( Fiscalizacoes[[#This Row],[Logradouro]], " ", Fiscalizacoes[[#This Row],[Endereco]], ", ", Fiscalizacoes[[#This Row],[Numero]], ", ",Fiscalizacoes[[#This Row],[Bairro]], ", ",Fiscalizacoes[[#This Row],[Cidade]])</f>
        <v>Avenida Leão Dourado, 2365, Kennedy, Caruaru</v>
      </c>
      <c r="D866" s="87">
        <f>IF(Fiscalizacoes[[#This Row],[Data]]="","",Fiscalizacoes[[#This Row],[Data]])</f>
        <v>45821</v>
      </c>
      <c r="E866" t="str">
        <f>IF(Fiscalizacoes[[#This Row],[Mes_relatorio]]="","",Fiscalizacoes[[#This Row],[Mes_relatorio]])</f>
        <v>06/2025</v>
      </c>
      <c r="F866" t="str">
        <f>IF(Fiscalizacoes[[#This Row],[Func_ARPE]]="","",Fiscalizacoes[[#This Row],[Func_ARPE]])</f>
        <v>Argemiro / Marta / Alexandre</v>
      </c>
      <c r="G866" t="str">
        <f>IF(Fiscalizacoes[[#This Row],[Func_Copergas]]="","",Fiscalizacoes[[#This Row],[Func_Copergas]])</f>
        <v>Lindenberg Silva Leite Melo</v>
      </c>
    </row>
    <row r="867" spans="1:7" hidden="1" x14ac:dyDescent="0.2">
      <c r="A867">
        <f>IF(Fiscalizacoes[[#This Row],[ID_FISC]]="","",Fiscalizacoes[[#This Row],[ID_FISC]])</f>
        <v>2025261</v>
      </c>
      <c r="B867" t="str">
        <f>IF(Fiscalizacoes[[#This Row],[Usuário]]="","",Fiscalizacoes[[#This Row],[Usuário]])</f>
        <v>LUZARTE ESTRELA</v>
      </c>
      <c r="C867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1, Alto do Moura, Caruaru</v>
      </c>
      <c r="D867" s="87">
        <f>IF(Fiscalizacoes[[#This Row],[Data]]="","",Fiscalizacoes[[#This Row],[Data]])</f>
        <v>45821</v>
      </c>
      <c r="E867" t="str">
        <f>IF(Fiscalizacoes[[#This Row],[Mes_relatorio]]="","",Fiscalizacoes[[#This Row],[Mes_relatorio]])</f>
        <v>06/2025</v>
      </c>
      <c r="F867" t="str">
        <f>IF(Fiscalizacoes[[#This Row],[Func_ARPE]]="","",Fiscalizacoes[[#This Row],[Func_ARPE]])</f>
        <v>Argemiro / Marta / Alexandre</v>
      </c>
      <c r="G867" t="str">
        <f>IF(Fiscalizacoes[[#This Row],[Func_Copergas]]="","",Fiscalizacoes[[#This Row],[Func_Copergas]])</f>
        <v>Lindenberg Silva Leite Melo</v>
      </c>
    </row>
    <row r="868" spans="1:7" hidden="1" x14ac:dyDescent="0.2">
      <c r="A868">
        <f>IF(Fiscalizacoes[[#This Row],[ID_FISC]]="","",Fiscalizacoes[[#This Row],[ID_FISC]])</f>
        <v>2025262</v>
      </c>
      <c r="B868" t="str">
        <f>IF(Fiscalizacoes[[#This Row],[Usuário]]="","",Fiscalizacoes[[#This Row],[Usuário]])</f>
        <v>MARNOL INDÚSTRIA DE LOUÇAS SANITÁRIAS LTDA</v>
      </c>
      <c r="C868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1, Alto do Moura, Caruaru</v>
      </c>
      <c r="D868" s="87">
        <f>IF(Fiscalizacoes[[#This Row],[Data]]="","",Fiscalizacoes[[#This Row],[Data]])</f>
        <v>45821</v>
      </c>
      <c r="E868" t="str">
        <f>IF(Fiscalizacoes[[#This Row],[Mes_relatorio]]="","",Fiscalizacoes[[#This Row],[Mes_relatorio]])</f>
        <v>06/2025</v>
      </c>
      <c r="F868" t="str">
        <f>IF(Fiscalizacoes[[#This Row],[Func_ARPE]]="","",Fiscalizacoes[[#This Row],[Func_ARPE]])</f>
        <v>Argemiro / Marta / Alexandre</v>
      </c>
      <c r="G868" t="str">
        <f>IF(Fiscalizacoes[[#This Row],[Func_Copergas]]="","",Fiscalizacoes[[#This Row],[Func_Copergas]])</f>
        <v>Lindenberg Silva Leite Melo</v>
      </c>
    </row>
    <row r="869" spans="1:7" hidden="1" x14ac:dyDescent="0.2">
      <c r="A869">
        <f>IF(Fiscalizacoes[[#This Row],[ID_FISC]]="","",Fiscalizacoes[[#This Row],[ID_FISC]])</f>
        <v>2025263</v>
      </c>
      <c r="B869" t="str">
        <f>IF(Fiscalizacoes[[#This Row],[Usuário]]="","",Fiscalizacoes[[#This Row],[Usuário]])</f>
        <v>IACIL</v>
      </c>
      <c r="C869" t="str">
        <f>CONCATENATE( Fiscalizacoes[[#This Row],[Logradouro]], " ", Fiscalizacoes[[#This Row],[Endereco]], ", ", Fiscalizacoes[[#This Row],[Numero]], ", ",Fiscalizacoes[[#This Row],[Bairro]], ", ",Fiscalizacoes[[#This Row],[Cidade]])</f>
        <v>Rua  Manoel Climaco Batista, 1, Agamenom Magalhães, Caruaru</v>
      </c>
      <c r="D869" s="87">
        <f>IF(Fiscalizacoes[[#This Row],[Data]]="","",Fiscalizacoes[[#This Row],[Data]])</f>
        <v>45821</v>
      </c>
      <c r="E869" t="str">
        <f>IF(Fiscalizacoes[[#This Row],[Mes_relatorio]]="","",Fiscalizacoes[[#This Row],[Mes_relatorio]])</f>
        <v>06/2025</v>
      </c>
      <c r="F869" t="str">
        <f>IF(Fiscalizacoes[[#This Row],[Func_ARPE]]="","",Fiscalizacoes[[#This Row],[Func_ARPE]])</f>
        <v>Argemiro / Marta / Alexandre</v>
      </c>
      <c r="G869" t="str">
        <f>IF(Fiscalizacoes[[#This Row],[Func_Copergas]]="","",Fiscalizacoes[[#This Row],[Func_Copergas]])</f>
        <v>Lindenberg Silva Leite Melo</v>
      </c>
    </row>
    <row r="870" spans="1:7" hidden="1" x14ac:dyDescent="0.2">
      <c r="A870">
        <f>IF(Fiscalizacoes[[#This Row],[ID_FISC]]="","",Fiscalizacoes[[#This Row],[ID_FISC]])</f>
        <v>2025264</v>
      </c>
      <c r="B870" t="str">
        <f>IF(Fiscalizacoes[[#This Row],[Usuário]]="","",Fiscalizacoes[[#This Row],[Usuário]])</f>
        <v>TEMPERA VIRDOS CARUARU LTDA</v>
      </c>
      <c r="C870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540, Alto do Moura, Caruaru</v>
      </c>
      <c r="D870" s="87">
        <f>IF(Fiscalizacoes[[#This Row],[Data]]="","",Fiscalizacoes[[#This Row],[Data]])</f>
        <v>45821</v>
      </c>
      <c r="E870" t="str">
        <f>IF(Fiscalizacoes[[#This Row],[Mes_relatorio]]="","",Fiscalizacoes[[#This Row],[Mes_relatorio]])</f>
        <v>06/2025</v>
      </c>
      <c r="F870" t="str">
        <f>IF(Fiscalizacoes[[#This Row],[Func_ARPE]]="","",Fiscalizacoes[[#This Row],[Func_ARPE]])</f>
        <v>Argemiro / Marta / Alexandre</v>
      </c>
      <c r="G870" t="str">
        <f>IF(Fiscalizacoes[[#This Row],[Func_Copergas]]="","",Fiscalizacoes[[#This Row],[Func_Copergas]])</f>
        <v>Lindenberg Silva Leite Melo</v>
      </c>
    </row>
    <row r="871" spans="1:7" hidden="1" x14ac:dyDescent="0.2">
      <c r="A871">
        <f>IF(Fiscalizacoes[[#This Row],[ID_FISC]]="","",Fiscalizacoes[[#This Row],[ID_FISC]])</f>
        <v>2025265</v>
      </c>
      <c r="B871" t="str">
        <f>IF(Fiscalizacoes[[#This Row],[Usuário]]="","",Fiscalizacoes[[#This Row],[Usuário]])</f>
        <v>VITAMASSA</v>
      </c>
      <c r="C871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871" s="87">
        <f>IF(Fiscalizacoes[[#This Row],[Data]]="","",Fiscalizacoes[[#This Row],[Data]])</f>
        <v>45821</v>
      </c>
      <c r="E871" t="str">
        <f>IF(Fiscalizacoes[[#This Row],[Mes_relatorio]]="","",Fiscalizacoes[[#This Row],[Mes_relatorio]])</f>
        <v>06/2025</v>
      </c>
      <c r="F871" t="str">
        <f>IF(Fiscalizacoes[[#This Row],[Func_ARPE]]="","",Fiscalizacoes[[#This Row],[Func_ARPE]])</f>
        <v>Argemiro / Marta / Alexandre</v>
      </c>
      <c r="G871" t="str">
        <f>IF(Fiscalizacoes[[#This Row],[Func_Copergas]]="","",Fiscalizacoes[[#This Row],[Func_Copergas]])</f>
        <v>Lindenberg Silva Leite Melo</v>
      </c>
    </row>
    <row r="872" spans="1:7" hidden="1" x14ac:dyDescent="0.2">
      <c r="A872">
        <f>IF(Fiscalizacoes[[#This Row],[ID_FISC]]="","",Fiscalizacoes[[#This Row],[ID_FISC]])</f>
        <v>2025266</v>
      </c>
      <c r="B872" t="str">
        <f>IF(Fiscalizacoes[[#This Row],[Usuário]]="","",Fiscalizacoes[[#This Row],[Usuário]])</f>
        <v>CONDOMINIO JARDIM DAS ORQUIDEAS</v>
      </c>
      <c r="C872" t="str">
        <f>CONCATENATE( Fiscalizacoes[[#This Row],[Logradouro]], " ", Fiscalizacoes[[#This Row],[Endereco]], ", ", Fiscalizacoes[[#This Row],[Numero]], ", ",Fiscalizacoes[[#This Row],[Bairro]], ", ",Fiscalizacoes[[#This Row],[Cidade]])</f>
        <v>Avenida José Joaquim de Freitas, 220, Indianopolis, Caruaru</v>
      </c>
      <c r="D872" s="87">
        <f>IF(Fiscalizacoes[[#This Row],[Data]]="","",Fiscalizacoes[[#This Row],[Data]])</f>
        <v>45828</v>
      </c>
      <c r="E872" t="str">
        <f>IF(Fiscalizacoes[[#This Row],[Mes_relatorio]]="","",Fiscalizacoes[[#This Row],[Mes_relatorio]])</f>
        <v>06/2025</v>
      </c>
      <c r="F872" t="str">
        <f>IF(Fiscalizacoes[[#This Row],[Func_ARPE]]="","",Fiscalizacoes[[#This Row],[Func_ARPE]])</f>
        <v>Argemiro / Alexandre</v>
      </c>
      <c r="G872" t="str">
        <f>IF(Fiscalizacoes[[#This Row],[Func_Copergas]]="","",Fiscalizacoes[[#This Row],[Func_Copergas]])</f>
        <v>Lindenberg Silva Leite Melo</v>
      </c>
    </row>
    <row r="873" spans="1:7" hidden="1" x14ac:dyDescent="0.2">
      <c r="A873">
        <f>IF(Fiscalizacoes[[#This Row],[ID_FISC]]="","",Fiscalizacoes[[#This Row],[ID_FISC]])</f>
        <v>2025267</v>
      </c>
      <c r="B873" t="str">
        <f>IF(Fiscalizacoes[[#This Row],[Usuário]]="","",Fiscalizacoes[[#This Row],[Usuário]])</f>
        <v>CONDOMINIO CAMINHO DAS BROMELIAS</v>
      </c>
      <c r="C873" t="str">
        <f>CONCATENATE( Fiscalizacoes[[#This Row],[Logradouro]], " ", Fiscalizacoes[[#This Row],[Endereco]], ", ", Fiscalizacoes[[#This Row],[Numero]], ", ",Fiscalizacoes[[#This Row],[Bairro]], ", ",Fiscalizacoes[[#This Row],[Cidade]])</f>
        <v>Avenida José Joaquim de Freitas, S/N, Indianopolis, Caruaru</v>
      </c>
      <c r="D873" s="87">
        <f>IF(Fiscalizacoes[[#This Row],[Data]]="","",Fiscalizacoes[[#This Row],[Data]])</f>
        <v>45828</v>
      </c>
      <c r="E873" t="str">
        <f>IF(Fiscalizacoes[[#This Row],[Mes_relatorio]]="","",Fiscalizacoes[[#This Row],[Mes_relatorio]])</f>
        <v>06/2025</v>
      </c>
      <c r="F873" t="str">
        <f>IF(Fiscalizacoes[[#This Row],[Func_ARPE]]="","",Fiscalizacoes[[#This Row],[Func_ARPE]])</f>
        <v>Argemiro / Alexandre</v>
      </c>
      <c r="G873" t="str">
        <f>IF(Fiscalizacoes[[#This Row],[Func_Copergas]]="","",Fiscalizacoes[[#This Row],[Func_Copergas]])</f>
        <v>Lindenberg Silva Leite Melo</v>
      </c>
    </row>
    <row r="874" spans="1:7" hidden="1" x14ac:dyDescent="0.2">
      <c r="A874">
        <f>IF(Fiscalizacoes[[#This Row],[ID_FISC]]="","",Fiscalizacoes[[#This Row],[ID_FISC]])</f>
        <v>2025268</v>
      </c>
      <c r="B874" t="str">
        <f>IF(Fiscalizacoes[[#This Row],[Usuário]]="","",Fiscalizacoes[[#This Row],[Usuário]])</f>
        <v>CONDOMINIO CAMINHO DAS BARAUNAS</v>
      </c>
      <c r="C874" t="str">
        <f>CONCATENATE( Fiscalizacoes[[#This Row],[Logradouro]], " ", Fiscalizacoes[[#This Row],[Endereco]], ", ", Fiscalizacoes[[#This Row],[Numero]], ", ",Fiscalizacoes[[#This Row],[Bairro]], ", ",Fiscalizacoes[[#This Row],[Cidade]])</f>
        <v>Avenida José Joaquim de Freitas, 190, Indianopolis, Caruaru</v>
      </c>
      <c r="D874" s="87">
        <f>IF(Fiscalizacoes[[#This Row],[Data]]="","",Fiscalizacoes[[#This Row],[Data]])</f>
        <v>45828</v>
      </c>
      <c r="E874" t="str">
        <f>IF(Fiscalizacoes[[#This Row],[Mes_relatorio]]="","",Fiscalizacoes[[#This Row],[Mes_relatorio]])</f>
        <v>06/2025</v>
      </c>
      <c r="F874" t="str">
        <f>IF(Fiscalizacoes[[#This Row],[Func_ARPE]]="","",Fiscalizacoes[[#This Row],[Func_ARPE]])</f>
        <v>Argemiro / Alexandre</v>
      </c>
      <c r="G874" t="str">
        <f>IF(Fiscalizacoes[[#This Row],[Func_Copergas]]="","",Fiscalizacoes[[#This Row],[Func_Copergas]])</f>
        <v>Lindenberg Silva Leite Melo</v>
      </c>
    </row>
    <row r="875" spans="1:7" hidden="1" x14ac:dyDescent="0.2">
      <c r="A875">
        <f>IF(Fiscalizacoes[[#This Row],[ID_FISC]]="","",Fiscalizacoes[[#This Row],[ID_FISC]])</f>
        <v>2025269</v>
      </c>
      <c r="B875" t="str">
        <f>IF(Fiscalizacoes[[#This Row],[Usuário]]="","",Fiscalizacoes[[#This Row],[Usuário]])</f>
        <v>RESIDENCIAL IPOJUCA 1 INDIANOPOLIS</v>
      </c>
      <c r="C875" t="str">
        <f>CONCATENATE( Fiscalizacoes[[#This Row],[Logradouro]], " ", Fiscalizacoes[[#This Row],[Endereco]], ", ", Fiscalizacoes[[#This Row],[Numero]], ", ",Fiscalizacoes[[#This Row],[Bairro]], ", ",Fiscalizacoes[[#This Row],[Cidade]])</f>
        <v>Avenida Serena, 327, Indianopolis, Caruaru</v>
      </c>
      <c r="D875" s="87">
        <f>IF(Fiscalizacoes[[#This Row],[Data]]="","",Fiscalizacoes[[#This Row],[Data]])</f>
        <v>45828</v>
      </c>
      <c r="E875" t="str">
        <f>IF(Fiscalizacoes[[#This Row],[Mes_relatorio]]="","",Fiscalizacoes[[#This Row],[Mes_relatorio]])</f>
        <v>06/2025</v>
      </c>
      <c r="F875" t="str">
        <f>IF(Fiscalizacoes[[#This Row],[Func_ARPE]]="","",Fiscalizacoes[[#This Row],[Func_ARPE]])</f>
        <v>Argemiro / Alexandre</v>
      </c>
      <c r="G875" t="str">
        <f>IF(Fiscalizacoes[[#This Row],[Func_Copergas]]="","",Fiscalizacoes[[#This Row],[Func_Copergas]])</f>
        <v>Lindenberg Silva Leite Melo</v>
      </c>
    </row>
    <row r="876" spans="1:7" hidden="1" x14ac:dyDescent="0.2">
      <c r="A876">
        <f>IF(Fiscalizacoes[[#This Row],[ID_FISC]]="","",Fiscalizacoes[[#This Row],[ID_FISC]])</f>
        <v>2025270</v>
      </c>
      <c r="B876" t="str">
        <f>IF(Fiscalizacoes[[#This Row],[Usuário]]="","",Fiscalizacoes[[#This Row],[Usuário]])</f>
        <v>RESIDENCIAL IPOJUCA 2 INDIANOPOLIS</v>
      </c>
      <c r="C876" t="str">
        <f>CONCATENATE( Fiscalizacoes[[#This Row],[Logradouro]], " ", Fiscalizacoes[[#This Row],[Endereco]], ", ", Fiscalizacoes[[#This Row],[Numero]], ", ",Fiscalizacoes[[#This Row],[Bairro]], ", ",Fiscalizacoes[[#This Row],[Cidade]])</f>
        <v>Avenida Serena, 95, Indianopolis, Caruaru</v>
      </c>
      <c r="D876" s="87">
        <f>IF(Fiscalizacoes[[#This Row],[Data]]="","",Fiscalizacoes[[#This Row],[Data]])</f>
        <v>45828</v>
      </c>
      <c r="E876" t="str">
        <f>IF(Fiscalizacoes[[#This Row],[Mes_relatorio]]="","",Fiscalizacoes[[#This Row],[Mes_relatorio]])</f>
        <v>06/2025</v>
      </c>
      <c r="F876" t="str">
        <f>IF(Fiscalizacoes[[#This Row],[Func_ARPE]]="","",Fiscalizacoes[[#This Row],[Func_ARPE]])</f>
        <v>Argemiro / Alexandre</v>
      </c>
      <c r="G876" t="str">
        <f>IF(Fiscalizacoes[[#This Row],[Func_Copergas]]="","",Fiscalizacoes[[#This Row],[Func_Copergas]])</f>
        <v>Lindenberg Silva Leite Melo</v>
      </c>
    </row>
    <row r="877" spans="1:7" hidden="1" x14ac:dyDescent="0.2">
      <c r="A877">
        <f>IF(Fiscalizacoes[[#This Row],[ID_FISC]]="","",Fiscalizacoes[[#This Row],[ID_FISC]])</f>
        <v>2025271</v>
      </c>
      <c r="B877" t="str">
        <f>IF(Fiscalizacoes[[#This Row],[Usuário]]="","",Fiscalizacoes[[#This Row],[Usuário]])</f>
        <v>POSTO CAPITAL DO FORRÓ</v>
      </c>
      <c r="C877" t="str">
        <f>CONCATENATE( Fiscalizacoes[[#This Row],[Logradouro]], " ", Fiscalizacoes[[#This Row],[Endereco]], ", ", Fiscalizacoes[[#This Row],[Numero]], ", ",Fiscalizacoes[[#This Row],[Bairro]], ", ",Fiscalizacoes[[#This Row],[Cidade]])</f>
        <v>Avenida José Rodrigues de Jesus, 128, Indianopolis, Caruaru</v>
      </c>
      <c r="D877" s="87">
        <f>IF(Fiscalizacoes[[#This Row],[Data]]="","",Fiscalizacoes[[#This Row],[Data]])</f>
        <v>45828</v>
      </c>
      <c r="E877" t="str">
        <f>IF(Fiscalizacoes[[#This Row],[Mes_relatorio]]="","",Fiscalizacoes[[#This Row],[Mes_relatorio]])</f>
        <v>06/2025</v>
      </c>
      <c r="F877" t="str">
        <f>IF(Fiscalizacoes[[#This Row],[Func_ARPE]]="","",Fiscalizacoes[[#This Row],[Func_ARPE]])</f>
        <v>Argemiro / Alexandre</v>
      </c>
      <c r="G877" t="str">
        <f>IF(Fiscalizacoes[[#This Row],[Func_Copergas]]="","",Fiscalizacoes[[#This Row],[Func_Copergas]])</f>
        <v>Lindenberg Silva Leite Melo</v>
      </c>
    </row>
    <row r="878" spans="1:7" hidden="1" x14ac:dyDescent="0.2">
      <c r="A878">
        <f>IF(Fiscalizacoes[[#This Row],[ID_FISC]]="","",Fiscalizacoes[[#This Row],[ID_FISC]])</f>
        <v>2025272</v>
      </c>
      <c r="B878" t="str">
        <f>IF(Fiscalizacoes[[#This Row],[Usuário]]="","",Fiscalizacoes[[#This Row],[Usuário]])</f>
        <v>PÃES E DELICIAs DELICATESSEN</v>
      </c>
      <c r="C878" t="str">
        <f>CONCATENATE( Fiscalizacoes[[#This Row],[Logradouro]], " ", Fiscalizacoes[[#This Row],[Endereco]], ", ", Fiscalizacoes[[#This Row],[Numero]], ", ",Fiscalizacoes[[#This Row],[Bairro]], ", ",Fiscalizacoes[[#This Row],[Cidade]])</f>
        <v>Praça Deputado Henrique Pinto, 66, Nossa Senhora das Dores, Caruaru</v>
      </c>
      <c r="D878" s="87">
        <f>IF(Fiscalizacoes[[#This Row],[Data]]="","",Fiscalizacoes[[#This Row],[Data]])</f>
        <v>45828</v>
      </c>
      <c r="E878" t="str">
        <f>IF(Fiscalizacoes[[#This Row],[Mes_relatorio]]="","",Fiscalizacoes[[#This Row],[Mes_relatorio]])</f>
        <v>06/2025</v>
      </c>
      <c r="F878" t="str">
        <f>IF(Fiscalizacoes[[#This Row],[Func_ARPE]]="","",Fiscalizacoes[[#This Row],[Func_ARPE]])</f>
        <v>Argemiro / Alexandre</v>
      </c>
      <c r="G878" t="str">
        <f>IF(Fiscalizacoes[[#This Row],[Func_Copergas]]="","",Fiscalizacoes[[#This Row],[Func_Copergas]])</f>
        <v>Lindenberg Silva Leite Melo</v>
      </c>
    </row>
    <row r="879" spans="1:7" hidden="1" x14ac:dyDescent="0.2">
      <c r="A879">
        <f>IF(Fiscalizacoes[[#This Row],[ID_FISC]]="","",Fiscalizacoes[[#This Row],[ID_FISC]])</f>
        <v>2025273</v>
      </c>
      <c r="B879" t="str">
        <f>IF(Fiscalizacoes[[#This Row],[Usuário]]="","",Fiscalizacoes[[#This Row],[Usuário]])</f>
        <v>SODIÊ DOCES CARUAU</v>
      </c>
      <c r="C879" t="str">
        <f>CONCATENATE( Fiscalizacoes[[#This Row],[Logradouro]], " ", Fiscalizacoes[[#This Row],[Endereco]], ", ", Fiscalizacoes[[#This Row],[Numero]], ", ",Fiscalizacoes[[#This Row],[Bairro]], ", ",Fiscalizacoes[[#This Row],[Cidade]])</f>
        <v>Avenida Professor José Leão, 38, Maurício de Nassau, Caruaru</v>
      </c>
      <c r="D879" s="87">
        <f>IF(Fiscalizacoes[[#This Row],[Data]]="","",Fiscalizacoes[[#This Row],[Data]])</f>
        <v>45828</v>
      </c>
      <c r="E879" t="str">
        <f>IF(Fiscalizacoes[[#This Row],[Mes_relatorio]]="","",Fiscalizacoes[[#This Row],[Mes_relatorio]])</f>
        <v>06/2025</v>
      </c>
      <c r="F879" t="str">
        <f>IF(Fiscalizacoes[[#This Row],[Func_ARPE]]="","",Fiscalizacoes[[#This Row],[Func_ARPE]])</f>
        <v>Argemiro / Alexandre</v>
      </c>
      <c r="G879" t="str">
        <f>IF(Fiscalizacoes[[#This Row],[Func_Copergas]]="","",Fiscalizacoes[[#This Row],[Func_Copergas]])</f>
        <v>Lindenberg Silva Leite Melo</v>
      </c>
    </row>
    <row r="880" spans="1:7" hidden="1" x14ac:dyDescent="0.2">
      <c r="A880">
        <f>IF(Fiscalizacoes[[#This Row],[ID_FISC]]="","",Fiscalizacoes[[#This Row],[ID_FISC]])</f>
        <v>2025274</v>
      </c>
      <c r="B880" t="str">
        <f>IF(Fiscalizacoes[[#This Row],[Usuário]]="","",Fiscalizacoes[[#This Row],[Usuário]])</f>
        <v>CASQUINHA DO TIO - SHOPPING DIFUSORA</v>
      </c>
      <c r="C880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444, Marurício de Nassau, Caruaru</v>
      </c>
      <c r="D880" s="87">
        <f>IF(Fiscalizacoes[[#This Row],[Data]]="","",Fiscalizacoes[[#This Row],[Data]])</f>
        <v>45828</v>
      </c>
      <c r="E880" t="str">
        <f>IF(Fiscalizacoes[[#This Row],[Mes_relatorio]]="","",Fiscalizacoes[[#This Row],[Mes_relatorio]])</f>
        <v>06/2025</v>
      </c>
      <c r="F880" t="str">
        <f>IF(Fiscalizacoes[[#This Row],[Func_ARPE]]="","",Fiscalizacoes[[#This Row],[Func_ARPE]])</f>
        <v>Argemiro / Alexandre</v>
      </c>
      <c r="G880" t="str">
        <f>IF(Fiscalizacoes[[#This Row],[Func_Copergas]]="","",Fiscalizacoes[[#This Row],[Func_Copergas]])</f>
        <v>Lindenberg Silva Leite Melo</v>
      </c>
    </row>
    <row r="881" spans="1:7" hidden="1" x14ac:dyDescent="0.2">
      <c r="A881">
        <f>IF(Fiscalizacoes[[#This Row],[ID_FISC]]="","",Fiscalizacoes[[#This Row],[ID_FISC]])</f>
        <v>2025275</v>
      </c>
      <c r="B881" t="str">
        <f>IF(Fiscalizacoes[[#This Row],[Usuário]]="","",Fiscalizacoes[[#This Row],[Usuário]])</f>
        <v>SHOPPING DIFUSORA</v>
      </c>
      <c r="C881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445, Marurício de Nassau, Caruaru</v>
      </c>
      <c r="D881" s="87">
        <f>IF(Fiscalizacoes[[#This Row],[Data]]="","",Fiscalizacoes[[#This Row],[Data]])</f>
        <v>45828</v>
      </c>
      <c r="E881" t="str">
        <f>IF(Fiscalizacoes[[#This Row],[Mes_relatorio]]="","",Fiscalizacoes[[#This Row],[Mes_relatorio]])</f>
        <v>06/2025</v>
      </c>
      <c r="F881" t="str">
        <f>IF(Fiscalizacoes[[#This Row],[Func_ARPE]]="","",Fiscalizacoes[[#This Row],[Func_ARPE]])</f>
        <v>Argemiro / Alexandre</v>
      </c>
      <c r="G881" t="str">
        <f>IF(Fiscalizacoes[[#This Row],[Func_Copergas]]="","",Fiscalizacoes[[#This Row],[Func_Copergas]])</f>
        <v>Lindenberg Silva Leite Melo</v>
      </c>
    </row>
    <row r="882" spans="1:7" hidden="1" x14ac:dyDescent="0.2">
      <c r="A882">
        <f>IF(Fiscalizacoes[[#This Row],[ID_FISC]]="","",Fiscalizacoes[[#This Row],[ID_FISC]])</f>
        <v>2025276</v>
      </c>
      <c r="B882" t="str">
        <f>IF(Fiscalizacoes[[#This Row],[Usuário]]="","",Fiscalizacoes[[#This Row],[Usuário]])</f>
        <v>DOMINO'S PIZZA CARUARU</v>
      </c>
      <c r="C882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780, Marurício de Nassau, Caruaru</v>
      </c>
      <c r="D882" s="87">
        <f>IF(Fiscalizacoes[[#This Row],[Data]]="","",Fiscalizacoes[[#This Row],[Data]])</f>
        <v>45828</v>
      </c>
      <c r="E882" t="str">
        <f>IF(Fiscalizacoes[[#This Row],[Mes_relatorio]]="","",Fiscalizacoes[[#This Row],[Mes_relatorio]])</f>
        <v>06/2025</v>
      </c>
      <c r="F882" t="str">
        <f>IF(Fiscalizacoes[[#This Row],[Func_ARPE]]="","",Fiscalizacoes[[#This Row],[Func_ARPE]])</f>
        <v>Argemiro / Alexandre</v>
      </c>
      <c r="G882" t="str">
        <f>IF(Fiscalizacoes[[#This Row],[Func_Copergas]]="","",Fiscalizacoes[[#This Row],[Func_Copergas]])</f>
        <v>Lindenberg Silva Leite Melo</v>
      </c>
    </row>
    <row r="883" spans="1:7" hidden="1" x14ac:dyDescent="0.2">
      <c r="A883">
        <f>IF(Fiscalizacoes[[#This Row],[ID_FISC]]="","",Fiscalizacoes[[#This Row],[ID_FISC]])</f>
        <v>2025277</v>
      </c>
      <c r="B883" t="str">
        <f>IF(Fiscalizacoes[[#This Row],[Usuário]]="","",Fiscalizacoes[[#This Row],[Usuário]])</f>
        <v>AGAMENON DELICATESSEN</v>
      </c>
      <c r="C883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1030, Marurício de Nassau, Caruaru</v>
      </c>
      <c r="D883" s="87">
        <f>IF(Fiscalizacoes[[#This Row],[Data]]="","",Fiscalizacoes[[#This Row],[Data]])</f>
        <v>45828</v>
      </c>
      <c r="E883" t="str">
        <f>IF(Fiscalizacoes[[#This Row],[Mes_relatorio]]="","",Fiscalizacoes[[#This Row],[Mes_relatorio]])</f>
        <v>06/2025</v>
      </c>
      <c r="F883" t="str">
        <f>IF(Fiscalizacoes[[#This Row],[Func_ARPE]]="","",Fiscalizacoes[[#This Row],[Func_ARPE]])</f>
        <v>Argemiro / Alexandre</v>
      </c>
      <c r="G883" t="str">
        <f>IF(Fiscalizacoes[[#This Row],[Func_Copergas]]="","",Fiscalizacoes[[#This Row],[Func_Copergas]])</f>
        <v>Lindenberg Silva Leite Melo</v>
      </c>
    </row>
    <row r="884" spans="1:7" hidden="1" x14ac:dyDescent="0.2">
      <c r="A884">
        <f>IF(Fiscalizacoes[[#This Row],[ID_FISC]]="","",Fiscalizacoes[[#This Row],[ID_FISC]])</f>
        <v>2025278</v>
      </c>
      <c r="B884" t="str">
        <f>IF(Fiscalizacoes[[#This Row],[Usuário]]="","",Fiscalizacoes[[#This Row],[Usuário]])</f>
        <v>MARICAI BAR E RESTAURANTE</v>
      </c>
      <c r="C884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856, Marurício de Nassau, Caruaru</v>
      </c>
      <c r="D884" s="87">
        <f>IF(Fiscalizacoes[[#This Row],[Data]]="","",Fiscalizacoes[[#This Row],[Data]])</f>
        <v>45828</v>
      </c>
      <c r="E884" t="str">
        <f>IF(Fiscalizacoes[[#This Row],[Mes_relatorio]]="","",Fiscalizacoes[[#This Row],[Mes_relatorio]])</f>
        <v>06/2025</v>
      </c>
      <c r="F884" t="str">
        <f>IF(Fiscalizacoes[[#This Row],[Func_ARPE]]="","",Fiscalizacoes[[#This Row],[Func_ARPE]])</f>
        <v>Argemiro / Alexandre</v>
      </c>
      <c r="G884" t="str">
        <f>IF(Fiscalizacoes[[#This Row],[Func_Copergas]]="","",Fiscalizacoes[[#This Row],[Func_Copergas]])</f>
        <v>Lindenberg Silva Leite Melo</v>
      </c>
    </row>
    <row r="885" spans="1:7" hidden="1" x14ac:dyDescent="0.2">
      <c r="A885">
        <f>IF(Fiscalizacoes[[#This Row],[ID_FISC]]="","",Fiscalizacoes[[#This Row],[ID_FISC]])</f>
        <v>2025279</v>
      </c>
      <c r="B885" t="str">
        <f>IF(Fiscalizacoes[[#This Row],[Usuário]]="","",Fiscalizacoes[[#This Row],[Usuário]])</f>
        <v>POSTO PETRO NUNES</v>
      </c>
      <c r="C885" t="str">
        <f>CONCATENATE( Fiscalizacoes[[#This Row],[Logradouro]], " ", Fiscalizacoes[[#This Row],[Endereco]], ", ", Fiscalizacoes[[#This Row],[Numero]], ", ",Fiscalizacoes[[#This Row],[Bairro]], ", ",Fiscalizacoes[[#This Row],[Cidade]])</f>
        <v>Avenida dos Estados, 1180, Marurício de Nassau, Caruaru</v>
      </c>
      <c r="D885" s="87">
        <f>IF(Fiscalizacoes[[#This Row],[Data]]="","",Fiscalizacoes[[#This Row],[Data]])</f>
        <v>45828</v>
      </c>
      <c r="E885" t="str">
        <f>IF(Fiscalizacoes[[#This Row],[Mes_relatorio]]="","",Fiscalizacoes[[#This Row],[Mes_relatorio]])</f>
        <v>06/2025</v>
      </c>
      <c r="F885" t="str">
        <f>IF(Fiscalizacoes[[#This Row],[Func_ARPE]]="","",Fiscalizacoes[[#This Row],[Func_ARPE]])</f>
        <v>Argemiro / Alexandre</v>
      </c>
      <c r="G885" t="str">
        <f>IF(Fiscalizacoes[[#This Row],[Func_Copergas]]="","",Fiscalizacoes[[#This Row],[Func_Copergas]])</f>
        <v>Lindenberg Silva Leite Melo</v>
      </c>
    </row>
    <row r="886" spans="1:7" hidden="1" x14ac:dyDescent="0.2">
      <c r="A886">
        <f>IF(Fiscalizacoes[[#This Row],[ID_FISC]]="","",Fiscalizacoes[[#This Row],[ID_FISC]])</f>
        <v>2025280</v>
      </c>
      <c r="B886" t="str">
        <f>IF(Fiscalizacoes[[#This Row],[Usuário]]="","",Fiscalizacoes[[#This Row],[Usuário]])</f>
        <v>AUTO POSTO GPA</v>
      </c>
      <c r="C886" t="str">
        <f>CONCATENATE( Fiscalizacoes[[#This Row],[Logradouro]], " ", Fiscalizacoes[[#This Row],[Endereco]], ", ", Fiscalizacoes[[#This Row],[Numero]], ", ",Fiscalizacoes[[#This Row],[Bairro]], ", ",Fiscalizacoes[[#This Row],[Cidade]])</f>
        <v>BR BR 232, 2550, Petropólis, Caruaru</v>
      </c>
      <c r="D886" s="87">
        <f>IF(Fiscalizacoes[[#This Row],[Data]]="","",Fiscalizacoes[[#This Row],[Data]])</f>
        <v>45828</v>
      </c>
      <c r="E886" t="str">
        <f>IF(Fiscalizacoes[[#This Row],[Mes_relatorio]]="","",Fiscalizacoes[[#This Row],[Mes_relatorio]])</f>
        <v>06/2025</v>
      </c>
      <c r="F886" t="str">
        <f>IF(Fiscalizacoes[[#This Row],[Func_ARPE]]="","",Fiscalizacoes[[#This Row],[Func_ARPE]])</f>
        <v>Argemiro / Alexandre</v>
      </c>
      <c r="G886" t="str">
        <f>IF(Fiscalizacoes[[#This Row],[Func_Copergas]]="","",Fiscalizacoes[[#This Row],[Func_Copergas]])</f>
        <v>Lindenberg Silva Leite Melo</v>
      </c>
    </row>
    <row r="887" spans="1:7" hidden="1" x14ac:dyDescent="0.2">
      <c r="A887">
        <f>IF(Fiscalizacoes[[#This Row],[ID_FISC]]="","",Fiscalizacoes[[#This Row],[ID_FISC]])</f>
        <v>2025281</v>
      </c>
      <c r="B887" t="str">
        <f>IF(Fiscalizacoes[[#This Row],[Usuário]]="","",Fiscalizacoes[[#This Row],[Usuário]])</f>
        <v>POSTO PICHILAU CARUARU</v>
      </c>
      <c r="C887" t="str">
        <f>CONCATENATE( Fiscalizacoes[[#This Row],[Logradouro]], " ", Fiscalizacoes[[#This Row],[Endereco]], ", ", Fiscalizacoes[[#This Row],[Numero]], ", ",Fiscalizacoes[[#This Row],[Bairro]], ", ",Fiscalizacoes[[#This Row],[Cidade]])</f>
        <v>BR BR 232, S/N, Encruzilhada de São João, Caruaru</v>
      </c>
      <c r="D887" s="87">
        <f>IF(Fiscalizacoes[[#This Row],[Data]]="","",Fiscalizacoes[[#This Row],[Data]])</f>
        <v>45828</v>
      </c>
      <c r="E887" t="str">
        <f>IF(Fiscalizacoes[[#This Row],[Mes_relatorio]]="","",Fiscalizacoes[[#This Row],[Mes_relatorio]])</f>
        <v>06/2025</v>
      </c>
      <c r="F887" t="str">
        <f>IF(Fiscalizacoes[[#This Row],[Func_ARPE]]="","",Fiscalizacoes[[#This Row],[Func_ARPE]])</f>
        <v>Argemiro / Alexandre</v>
      </c>
      <c r="G887" t="str">
        <f>IF(Fiscalizacoes[[#This Row],[Func_Copergas]]="","",Fiscalizacoes[[#This Row],[Func_Copergas]])</f>
        <v>Lindenberg Silva Leite Melo</v>
      </c>
    </row>
    <row r="888" spans="1:7" hidden="1" x14ac:dyDescent="0.2">
      <c r="A888">
        <f>IF(Fiscalizacoes[[#This Row],[ID_FISC]]="","",Fiscalizacoes[[#This Row],[ID_FISC]])</f>
        <v>2025282</v>
      </c>
      <c r="B888" t="str">
        <f>IF(Fiscalizacoes[[#This Row],[Usuário]]="","",Fiscalizacoes[[#This Row],[Usuário]])</f>
        <v>RECIFE OUTLET</v>
      </c>
      <c r="C888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20, S/N, , Moreno</v>
      </c>
      <c r="D888" s="87">
        <f>IF(Fiscalizacoes[[#This Row],[Data]]="","",Fiscalizacoes[[#This Row],[Data]])</f>
        <v>45835</v>
      </c>
      <c r="E888" t="str">
        <f>IF(Fiscalizacoes[[#This Row],[Mes_relatorio]]="","",Fiscalizacoes[[#This Row],[Mes_relatorio]])</f>
        <v>06/2025</v>
      </c>
      <c r="F888" t="str">
        <f>IF(Fiscalizacoes[[#This Row],[Func_ARPE]]="","",Fiscalizacoes[[#This Row],[Func_ARPE]])</f>
        <v>Argemiro/ Marta / Alexandre</v>
      </c>
      <c r="G888" t="str">
        <f>IF(Fiscalizacoes[[#This Row],[Func_Copergas]]="","",Fiscalizacoes[[#This Row],[Func_Copergas]])</f>
        <v>Lindenberg Silva Leite Melo / Douglas Vinicius de Oliveira</v>
      </c>
    </row>
    <row r="889" spans="1:7" hidden="1" x14ac:dyDescent="0.2">
      <c r="A889">
        <f>IF(Fiscalizacoes[[#This Row],[ID_FISC]]="","",Fiscalizacoes[[#This Row],[ID_FISC]])</f>
        <v>2025283</v>
      </c>
      <c r="B889" t="str">
        <f>IF(Fiscalizacoes[[#This Row],[Usuário]]="","",Fiscalizacoes[[#This Row],[Usuário]])</f>
        <v>MULTI POSTO OUTLET COMÉRCIO DE COMBUSTIVEIS LTDA</v>
      </c>
      <c r="C889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20, S/N, , Moreno</v>
      </c>
      <c r="D889" s="87">
        <f>IF(Fiscalizacoes[[#This Row],[Data]]="","",Fiscalizacoes[[#This Row],[Data]])</f>
        <v>45835</v>
      </c>
      <c r="E889" t="str">
        <f>IF(Fiscalizacoes[[#This Row],[Mes_relatorio]]="","",Fiscalizacoes[[#This Row],[Mes_relatorio]])</f>
        <v>06/2025</v>
      </c>
      <c r="F889" t="str">
        <f>IF(Fiscalizacoes[[#This Row],[Func_ARPE]]="","",Fiscalizacoes[[#This Row],[Func_ARPE]])</f>
        <v>Argemiro/ Marta / Alexandre</v>
      </c>
      <c r="G889" t="str">
        <f>IF(Fiscalizacoes[[#This Row],[Func_Copergas]]="","",Fiscalizacoes[[#This Row],[Func_Copergas]])</f>
        <v>Lindenberg Silva Leite Melo / Douglas Vinicius de Oliveira</v>
      </c>
    </row>
    <row r="890" spans="1:7" hidden="1" x14ac:dyDescent="0.2">
      <c r="A890">
        <f>IF(Fiscalizacoes[[#This Row],[ID_FISC]]="","",Fiscalizacoes[[#This Row],[ID_FISC]])</f>
        <v>2025284</v>
      </c>
      <c r="B890" t="str">
        <f>IF(Fiscalizacoes[[#This Row],[Usuário]]="","",Fiscalizacoes[[#This Row],[Usuário]])</f>
        <v>CAPRICCHE S.A FABRICAÇÃO DE ALIMENTOS</v>
      </c>
      <c r="C890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27, S/N, Alto de Santo Antonio, Moreno</v>
      </c>
      <c r="D890" s="87">
        <f>IF(Fiscalizacoes[[#This Row],[Data]]="","",Fiscalizacoes[[#This Row],[Data]])</f>
        <v>45835</v>
      </c>
      <c r="E890" t="str">
        <f>IF(Fiscalizacoes[[#This Row],[Mes_relatorio]]="","",Fiscalizacoes[[#This Row],[Mes_relatorio]])</f>
        <v>06/2025</v>
      </c>
      <c r="F890" t="str">
        <f>IF(Fiscalizacoes[[#This Row],[Func_ARPE]]="","",Fiscalizacoes[[#This Row],[Func_ARPE]])</f>
        <v>Argemiro/ Marta / Alexandre</v>
      </c>
      <c r="G890" t="str">
        <f>IF(Fiscalizacoes[[#This Row],[Func_Copergas]]="","",Fiscalizacoes[[#This Row],[Func_Copergas]])</f>
        <v>Lindenberg Silva Leite Melo / Douglas Vinicius de Oliveira</v>
      </c>
    </row>
    <row r="891" spans="1:7" hidden="1" x14ac:dyDescent="0.2">
      <c r="A891">
        <f>IF(Fiscalizacoes[[#This Row],[ID_FISC]]="","",Fiscalizacoes[[#This Row],[ID_FISC]])</f>
        <v>2025285</v>
      </c>
      <c r="B891" t="str">
        <f>IF(Fiscalizacoes[[#This Row],[Usuário]]="","",Fiscalizacoes[[#This Row],[Usuário]])</f>
        <v>TRAMONTINA DELTA S/A</v>
      </c>
      <c r="C891" t="str">
        <f>CONCATENATE( Fiscalizacoes[[#This Row],[Logradouro]], " ", Fiscalizacoes[[#This Row],[Endereco]], ", ", Fiscalizacoes[[#This Row],[Numero]], ", ",Fiscalizacoes[[#This Row],[Bairro]], ", ",Fiscalizacoes[[#This Row],[Cidade]])</f>
        <v>Avenida Industrial, S/N, Distrito Industrial, Moreno</v>
      </c>
      <c r="D891" s="87">
        <f>IF(Fiscalizacoes[[#This Row],[Data]]="","",Fiscalizacoes[[#This Row],[Data]])</f>
        <v>45835</v>
      </c>
      <c r="E891" t="str">
        <f>IF(Fiscalizacoes[[#This Row],[Mes_relatorio]]="","",Fiscalizacoes[[#This Row],[Mes_relatorio]])</f>
        <v>06/2025</v>
      </c>
      <c r="F891" t="str">
        <f>IF(Fiscalizacoes[[#This Row],[Func_ARPE]]="","",Fiscalizacoes[[#This Row],[Func_ARPE]])</f>
        <v>Argemiro/ Marta / Alexandre</v>
      </c>
      <c r="G891" t="str">
        <f>IF(Fiscalizacoes[[#This Row],[Func_Copergas]]="","",Fiscalizacoes[[#This Row],[Func_Copergas]])</f>
        <v>Lindenberg Silva Leite Melo / Douglas Vinicius de Oliveira</v>
      </c>
    </row>
    <row r="892" spans="1:7" hidden="1" x14ac:dyDescent="0.2">
      <c r="A892">
        <f>IF(Fiscalizacoes[[#This Row],[ID_FISC]]="","",Fiscalizacoes[[#This Row],[ID_FISC]])</f>
        <v>2025286</v>
      </c>
      <c r="B892" t="str">
        <f>IF(Fiscalizacoes[[#This Row],[Usuário]]="","",Fiscalizacoes[[#This Row],[Usuário]])</f>
        <v>ECO POSTO VITÓRIA COMÉRCIO DE COMBUSTIVEIS LTDA</v>
      </c>
      <c r="C892" t="str">
        <f>CONCATENATE( Fiscalizacoes[[#This Row],[Logradouro]], " ", Fiscalizacoes[[#This Row],[Endereco]], ", ", Fiscalizacoes[[#This Row],[Numero]], ", ",Fiscalizacoes[[#This Row],[Bairro]], ", ",Fiscalizacoes[[#This Row],[Cidade]])</f>
        <v>Rodovia BR 232, S/N, Zona Rural, Vitória de Santo Antão</v>
      </c>
      <c r="D892" s="87">
        <f>IF(Fiscalizacoes[[#This Row],[Data]]="","",Fiscalizacoes[[#This Row],[Data]])</f>
        <v>45835</v>
      </c>
      <c r="E892" t="str">
        <f>IF(Fiscalizacoes[[#This Row],[Mes_relatorio]]="","",Fiscalizacoes[[#This Row],[Mes_relatorio]])</f>
        <v>06/2025</v>
      </c>
      <c r="F892" t="str">
        <f>IF(Fiscalizacoes[[#This Row],[Func_ARPE]]="","",Fiscalizacoes[[#This Row],[Func_ARPE]])</f>
        <v>Argemiro/ Marta / Alexandre</v>
      </c>
      <c r="G892" t="str">
        <f>IF(Fiscalizacoes[[#This Row],[Func_Copergas]]="","",Fiscalizacoes[[#This Row],[Func_Copergas]])</f>
        <v>Lindenberg Silva Leite Melo / Douglas Vinicius de Oliveira</v>
      </c>
    </row>
    <row r="893" spans="1:7" hidden="1" x14ac:dyDescent="0.2">
      <c r="A893">
        <f>IF(Fiscalizacoes[[#This Row],[ID_FISC]]="","",Fiscalizacoes[[#This Row],[ID_FISC]])</f>
        <v>2025287</v>
      </c>
      <c r="B893" t="str">
        <f>IF(Fiscalizacoes[[#This Row],[Usuário]]="","",Fiscalizacoes[[#This Row],[Usuário]])</f>
        <v>ISOESTE CONSTRUTIVOS ISOTÉRMICOS LTA</v>
      </c>
      <c r="C893" t="str">
        <f>CONCATENATE( Fiscalizacoes[[#This Row],[Logradouro]], " ", Fiscalizacoes[[#This Row],[Endereco]], ", ", Fiscalizacoes[[#This Row],[Numero]], ", ",Fiscalizacoes[[#This Row],[Bairro]], ", ",Fiscalizacoes[[#This Row],[Cidade]])</f>
        <v>Rodovia BR 232 KMm 51,8 , S/N, , Vitória de Santo Antão</v>
      </c>
      <c r="D893" s="87">
        <f>IF(Fiscalizacoes[[#This Row],[Data]]="","",Fiscalizacoes[[#This Row],[Data]])</f>
        <v>45835</v>
      </c>
      <c r="E893" t="str">
        <f>IF(Fiscalizacoes[[#This Row],[Mes_relatorio]]="","",Fiscalizacoes[[#This Row],[Mes_relatorio]])</f>
        <v>06/2025</v>
      </c>
      <c r="F893" t="str">
        <f>IF(Fiscalizacoes[[#This Row],[Func_ARPE]]="","",Fiscalizacoes[[#This Row],[Func_ARPE]])</f>
        <v>Argemiro/ Marta / Alexandre</v>
      </c>
      <c r="G893" t="str">
        <f>IF(Fiscalizacoes[[#This Row],[Func_Copergas]]="","",Fiscalizacoes[[#This Row],[Func_Copergas]])</f>
        <v>Lindenberg Silva Leite Melo / Douglas Vinicius de Oliveira</v>
      </c>
    </row>
    <row r="894" spans="1:7" hidden="1" x14ac:dyDescent="0.2">
      <c r="A894">
        <f>IF(Fiscalizacoes[[#This Row],[ID_FISC]]="","",Fiscalizacoes[[#This Row],[ID_FISC]])</f>
        <v>2025288</v>
      </c>
      <c r="B894" t="str">
        <f>IF(Fiscalizacoes[[#This Row],[Usuário]]="","",Fiscalizacoes[[#This Row],[Usuário]])</f>
        <v>ROCA SANITÁRIOS BRASIL LTDA</v>
      </c>
      <c r="C894" t="str">
        <f>CONCATENATE( Fiscalizacoes[[#This Row],[Logradouro]], " ", Fiscalizacoes[[#This Row],[Endereco]], ", ", Fiscalizacoes[[#This Row],[Numero]], ", ",Fiscalizacoes[[#This Row],[Bairro]], ", ",Fiscalizacoes[[#This Row],[Cidade]])</f>
        <v>Rodovia BR 232 , 5000, Dois Leões, Pombos</v>
      </c>
      <c r="D894" s="87">
        <f>IF(Fiscalizacoes[[#This Row],[Data]]="","",Fiscalizacoes[[#This Row],[Data]])</f>
        <v>45835</v>
      </c>
      <c r="E894" t="str">
        <f>IF(Fiscalizacoes[[#This Row],[Mes_relatorio]]="","",Fiscalizacoes[[#This Row],[Mes_relatorio]])</f>
        <v>06/2025</v>
      </c>
      <c r="F894" t="str">
        <f>IF(Fiscalizacoes[[#This Row],[Func_ARPE]]="","",Fiscalizacoes[[#This Row],[Func_ARPE]])</f>
        <v>Argemiro/ Marta / Alexandre</v>
      </c>
      <c r="G894" t="str">
        <f>IF(Fiscalizacoes[[#This Row],[Func_Copergas]]="","",Fiscalizacoes[[#This Row],[Func_Copergas]])</f>
        <v>Lindenberg Silva Leite Melo / Douglas Vinicius de Oliveira</v>
      </c>
    </row>
    <row r="895" spans="1:7" hidden="1" x14ac:dyDescent="0.2">
      <c r="A895">
        <f>IF(Fiscalizacoes[[#This Row],[ID_FISC]]="","",Fiscalizacoes[[#This Row],[ID_FISC]])</f>
        <v>2025289</v>
      </c>
      <c r="B895" t="str">
        <f>IF(Fiscalizacoes[[#This Row],[Usuário]]="","",Fiscalizacoes[[#This Row],[Usuário]])</f>
        <v xml:space="preserve">POSTO ARCO-ÍRIS COMBUSTÍVEIS LTDA </v>
      </c>
      <c r="C895" t="str">
        <f>CONCATENATE( Fiscalizacoes[[#This Row],[Logradouro]], " ", Fiscalizacoes[[#This Row],[Endereco]], ", ", Fiscalizacoes[[#This Row],[Numero]], ", ",Fiscalizacoes[[#This Row],[Bairro]], ", ",Fiscalizacoes[[#This Row],[Cidade]])</f>
        <v>Rodovia BR 233 Km 57,20, S/N, , Pombos</v>
      </c>
      <c r="D895" s="87">
        <f>IF(Fiscalizacoes[[#This Row],[Data]]="","",Fiscalizacoes[[#This Row],[Data]])</f>
        <v>45835</v>
      </c>
      <c r="E895" t="str">
        <f>IF(Fiscalizacoes[[#This Row],[Mes_relatorio]]="","",Fiscalizacoes[[#This Row],[Mes_relatorio]])</f>
        <v>06/2025</v>
      </c>
      <c r="F895" t="str">
        <f>IF(Fiscalizacoes[[#This Row],[Func_ARPE]]="","",Fiscalizacoes[[#This Row],[Func_ARPE]])</f>
        <v>Argemiro/ Marta / Alexandre</v>
      </c>
      <c r="G895" t="str">
        <f>IF(Fiscalizacoes[[#This Row],[Func_Copergas]]="","",Fiscalizacoes[[#This Row],[Func_Copergas]])</f>
        <v>Lindenberg Silva Leite Melo / Douglas Vinicius de Oliveira</v>
      </c>
    </row>
    <row r="896" spans="1:7" hidden="1" x14ac:dyDescent="0.2">
      <c r="A896">
        <f>IF(Fiscalizacoes[[#This Row],[ID_FISC]]="","",Fiscalizacoes[[#This Row],[ID_FISC]])</f>
        <v>2025290</v>
      </c>
      <c r="B896" t="str">
        <f>IF(Fiscalizacoes[[#This Row],[Usuário]]="","",Fiscalizacoes[[#This Row],[Usuário]])</f>
        <v>AUTO POSTO CARRETEIRO</v>
      </c>
      <c r="C896" t="str">
        <f>CONCATENATE( Fiscalizacoes[[#This Row],[Logradouro]], " ", Fiscalizacoes[[#This Row],[Endereco]], ", ", Fiscalizacoes[[#This Row],[Numero]], ", ",Fiscalizacoes[[#This Row],[Bairro]], ", ",Fiscalizacoes[[#This Row],[Cidade]])</f>
        <v>Rodovia BR 233 Km 58,5, 347, , Pombos</v>
      </c>
      <c r="D896" s="87">
        <f>IF(Fiscalizacoes[[#This Row],[Data]]="","",Fiscalizacoes[[#This Row],[Data]])</f>
        <v>45835</v>
      </c>
      <c r="E896" t="str">
        <f>IF(Fiscalizacoes[[#This Row],[Mes_relatorio]]="","",Fiscalizacoes[[#This Row],[Mes_relatorio]])</f>
        <v>06/2025</v>
      </c>
      <c r="F896" t="str">
        <f>IF(Fiscalizacoes[[#This Row],[Func_ARPE]]="","",Fiscalizacoes[[#This Row],[Func_ARPE]])</f>
        <v>Argemiro/ Marta / Alexandre</v>
      </c>
      <c r="G896" t="str">
        <f>IF(Fiscalizacoes[[#This Row],[Func_Copergas]]="","",Fiscalizacoes[[#This Row],[Func_Copergas]])</f>
        <v>Lindenberg Silva Leite Melo / Douglas Vinicius de Oliveira</v>
      </c>
    </row>
    <row r="897" spans="1:7" hidden="1" x14ac:dyDescent="0.2">
      <c r="A897">
        <f>IF(Fiscalizacoes[[#This Row],[ID_FISC]]="","",Fiscalizacoes[[#This Row],[ID_FISC]])</f>
        <v>2025291</v>
      </c>
      <c r="B897" t="str">
        <f>IF(Fiscalizacoes[[#This Row],[Usuário]]="","",Fiscalizacoes[[#This Row],[Usuário]])</f>
        <v>BRASCON GESTÃO AMBIENTAL LTDA</v>
      </c>
      <c r="C897" t="str">
        <f>CONCATENATE( Fiscalizacoes[[#This Row],[Logradouro]], " ", Fiscalizacoes[[#This Row],[Endereco]], ", ", Fiscalizacoes[[#This Row],[Numero]], ", ",Fiscalizacoes[[#This Row],[Bairro]], ", ",Fiscalizacoes[[#This Row],[Cidade]])</f>
        <v>Rodovia BR 232, S/N, , Pombos</v>
      </c>
      <c r="D897" s="87">
        <f>IF(Fiscalizacoes[[#This Row],[Data]]="","",Fiscalizacoes[[#This Row],[Data]])</f>
        <v>45835</v>
      </c>
      <c r="E897" t="str">
        <f>IF(Fiscalizacoes[[#This Row],[Mes_relatorio]]="","",Fiscalizacoes[[#This Row],[Mes_relatorio]])</f>
        <v>06/2025</v>
      </c>
      <c r="F897" t="str">
        <f>IF(Fiscalizacoes[[#This Row],[Func_ARPE]]="","",Fiscalizacoes[[#This Row],[Func_ARPE]])</f>
        <v>Argemiro/ Marta / Alexandre</v>
      </c>
      <c r="G897" t="str">
        <f>IF(Fiscalizacoes[[#This Row],[Func_Copergas]]="","",Fiscalizacoes[[#This Row],[Func_Copergas]])</f>
        <v>Lindenberg Silva Leite Melo / Douglas Vinicius de Oliveira</v>
      </c>
    </row>
    <row r="898" spans="1:7" hidden="1" x14ac:dyDescent="0.2">
      <c r="A898">
        <f>IF(Fiscalizacoes[[#This Row],[ID_FISC]]="","",Fiscalizacoes[[#This Row],[ID_FISC]])</f>
        <v>2025292</v>
      </c>
      <c r="B898" t="str">
        <f>IF(Fiscalizacoes[[#This Row],[Usuário]]="","",Fiscalizacoes[[#This Row],[Usuário]])</f>
        <v>MONDELEZ BRASIL NORTE E NORDESTE LTDA</v>
      </c>
      <c r="C898" t="str">
        <f>CONCATENATE( Fiscalizacoes[[#This Row],[Logradouro]], " ", Fiscalizacoes[[#This Row],[Endereco]], ", ", Fiscalizacoes[[#This Row],[Numero]], ", ",Fiscalizacoes[[#This Row],[Bairro]], ", ",Fiscalizacoes[[#This Row],[Cidade]])</f>
        <v>Rodovia Luiz Gonzaga , S/N, Matriz, Vitória de Santo Antão</v>
      </c>
      <c r="D898" s="87">
        <f>IF(Fiscalizacoes[[#This Row],[Data]]="","",Fiscalizacoes[[#This Row],[Data]])</f>
        <v>45835</v>
      </c>
      <c r="E898" t="str">
        <f>IF(Fiscalizacoes[[#This Row],[Mes_relatorio]]="","",Fiscalizacoes[[#This Row],[Mes_relatorio]])</f>
        <v>06/2025</v>
      </c>
      <c r="F898" t="str">
        <f>IF(Fiscalizacoes[[#This Row],[Func_ARPE]]="","",Fiscalizacoes[[#This Row],[Func_ARPE]])</f>
        <v>Argemiro/ Marta / Alexandre</v>
      </c>
      <c r="G898" t="str">
        <f>IF(Fiscalizacoes[[#This Row],[Func_Copergas]]="","",Fiscalizacoes[[#This Row],[Func_Copergas]])</f>
        <v>Lindenberg Silva Leite Melo / Douglas Vinicius de Oliveira</v>
      </c>
    </row>
    <row r="899" spans="1:7" hidden="1" x14ac:dyDescent="0.2">
      <c r="A899">
        <f>IF(Fiscalizacoes[[#This Row],[ID_FISC]]="","",Fiscalizacoes[[#This Row],[ID_FISC]])</f>
        <v>2025293</v>
      </c>
      <c r="B899" t="str">
        <f>IF(Fiscalizacoes[[#This Row],[Usuário]]="","",Fiscalizacoes[[#This Row],[Usuário]])</f>
        <v>PETROCAL PETRÓLEO CAVALCANTI LTDA (POSTO BONANZA)</v>
      </c>
      <c r="C899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S/N, Matriz, Vitória de Santo Antão</v>
      </c>
      <c r="D899" s="87">
        <f>IF(Fiscalizacoes[[#This Row],[Data]]="","",Fiscalizacoes[[#This Row],[Data]])</f>
        <v>45835</v>
      </c>
      <c r="E899" t="str">
        <f>IF(Fiscalizacoes[[#This Row],[Mes_relatorio]]="","",Fiscalizacoes[[#This Row],[Mes_relatorio]])</f>
        <v>06/2025</v>
      </c>
      <c r="F899" t="str">
        <f>IF(Fiscalizacoes[[#This Row],[Func_ARPE]]="","",Fiscalizacoes[[#This Row],[Func_ARPE]])</f>
        <v>Argemiro/ Marta / Alexandre</v>
      </c>
      <c r="G899" t="str">
        <f>IF(Fiscalizacoes[[#This Row],[Func_Copergas]]="","",Fiscalizacoes[[#This Row],[Func_Copergas]])</f>
        <v>Lindenberg Silva Leite Melo / Douglas Vinicius de Oliveira</v>
      </c>
    </row>
    <row r="900" spans="1:7" hidden="1" x14ac:dyDescent="0.2">
      <c r="A900">
        <f>IF(Fiscalizacoes[[#This Row],[ID_FISC]]="","",Fiscalizacoes[[#This Row],[ID_FISC]])</f>
        <v>2025294</v>
      </c>
      <c r="B900" t="str">
        <f>IF(Fiscalizacoes[[#This Row],[Usuário]]="","",Fiscalizacoes[[#This Row],[Usuário]])</f>
        <v>BRF S.A</v>
      </c>
      <c r="C900" t="str">
        <f>CONCATENATE( Fiscalizacoes[[#This Row],[Logradouro]], " ", Fiscalizacoes[[#This Row],[Endereco]], ", ", Fiscalizacoes[[#This Row],[Numero]], ", ",Fiscalizacoes[[#This Row],[Bairro]], ", ",Fiscalizacoes[[#This Row],[Cidade]])</f>
        <v>Rodovia PE-050, S/N, São Vicente de Paulo, Vitória de Santo Antão</v>
      </c>
      <c r="D900" s="87">
        <f>IF(Fiscalizacoes[[#This Row],[Data]]="","",Fiscalizacoes[[#This Row],[Data]])</f>
        <v>45838</v>
      </c>
      <c r="E900" t="str">
        <f>IF(Fiscalizacoes[[#This Row],[Mes_relatorio]]="","",Fiscalizacoes[[#This Row],[Mes_relatorio]])</f>
        <v>06/2025</v>
      </c>
      <c r="F900" t="str">
        <f>IF(Fiscalizacoes[[#This Row],[Func_ARPE]]="","",Fiscalizacoes[[#This Row],[Func_ARPE]])</f>
        <v>Argemiro/Marta</v>
      </c>
      <c r="G900" t="str">
        <f>IF(Fiscalizacoes[[#This Row],[Func_Copergas]]="","",Fiscalizacoes[[#This Row],[Func_Copergas]])</f>
        <v>Lindenberg Silva Leite Melo</v>
      </c>
    </row>
    <row r="901" spans="1:7" hidden="1" x14ac:dyDescent="0.2">
      <c r="A901">
        <f>IF(Fiscalizacoes[[#This Row],[ID_FISC]]="","",Fiscalizacoes[[#This Row],[ID_FISC]])</f>
        <v>2025295</v>
      </c>
      <c r="B901" t="str">
        <f>IF(Fiscalizacoes[[#This Row],[Usuário]]="","",Fiscalizacoes[[#This Row],[Usuário]])</f>
        <v>NISSIN FOODS DO BRASIL LTDA</v>
      </c>
      <c r="C901" t="str">
        <f>CONCATENATE( Fiscalizacoes[[#This Row],[Logradouro]], " ", Fiscalizacoes[[#This Row],[Endereco]], ", ", Fiscalizacoes[[#This Row],[Numero]], ", ",Fiscalizacoes[[#This Row],[Bairro]], ", ",Fiscalizacoes[[#This Row],[Cidade]])</f>
        <v>Rodovia PE-050, 110, Cohab, Glória do Goitá</v>
      </c>
      <c r="D901" s="87">
        <f>IF(Fiscalizacoes[[#This Row],[Data]]="","",Fiscalizacoes[[#This Row],[Data]])</f>
        <v>45838</v>
      </c>
      <c r="E901" t="str">
        <f>IF(Fiscalizacoes[[#This Row],[Mes_relatorio]]="","",Fiscalizacoes[[#This Row],[Mes_relatorio]])</f>
        <v>06/2025</v>
      </c>
      <c r="F901" t="str">
        <f>IF(Fiscalizacoes[[#This Row],[Func_ARPE]]="","",Fiscalizacoes[[#This Row],[Func_ARPE]])</f>
        <v>Argemiro/Marta</v>
      </c>
      <c r="G901" t="str">
        <f>IF(Fiscalizacoes[[#This Row],[Func_Copergas]]="","",Fiscalizacoes[[#This Row],[Func_Copergas]])</f>
        <v>Lindenberg Silva Leite Melo</v>
      </c>
    </row>
    <row r="902" spans="1:7" hidden="1" x14ac:dyDescent="0.2">
      <c r="A902">
        <f>IF(Fiscalizacoes[[#This Row],[ID_FISC]]="","",Fiscalizacoes[[#This Row],[ID_FISC]])</f>
        <v>2025296</v>
      </c>
      <c r="B902" t="str">
        <f>IF(Fiscalizacoes[[#This Row],[Usuário]]="","",Fiscalizacoes[[#This Row],[Usuário]])</f>
        <v>ERP 402.6 - VITÓRIA PARK SHOPPING</v>
      </c>
      <c r="C902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2" s="87">
        <f>IF(Fiscalizacoes[[#This Row],[Data]]="","",Fiscalizacoes[[#This Row],[Data]])</f>
        <v>45838</v>
      </c>
      <c r="E902" t="str">
        <f>IF(Fiscalizacoes[[#This Row],[Mes_relatorio]]="","",Fiscalizacoes[[#This Row],[Mes_relatorio]])</f>
        <v>06/2025</v>
      </c>
      <c r="F902" t="str">
        <f>IF(Fiscalizacoes[[#This Row],[Func_ARPE]]="","",Fiscalizacoes[[#This Row],[Func_ARPE]])</f>
        <v>Argemiro/Marta</v>
      </c>
      <c r="G902" t="str">
        <f>IF(Fiscalizacoes[[#This Row],[Func_Copergas]]="","",Fiscalizacoes[[#This Row],[Func_Copergas]])</f>
        <v>Lindenberg Silva Leite Melo</v>
      </c>
    </row>
    <row r="903" spans="1:7" hidden="1" x14ac:dyDescent="0.2">
      <c r="A903">
        <f>IF(Fiscalizacoes[[#This Row],[ID_FISC]]="","",Fiscalizacoes[[#This Row],[ID_FISC]])</f>
        <v>2025297</v>
      </c>
      <c r="B903" t="str">
        <f>IF(Fiscalizacoes[[#This Row],[Usuário]]="","",Fiscalizacoes[[#This Row],[Usuário]])</f>
        <v>ERP 402.12 BOLSÃO VITÓRIA 1 - SHOPPING VITÓRIA PARK</v>
      </c>
      <c r="C903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3" s="87">
        <f>IF(Fiscalizacoes[[#This Row],[Data]]="","",Fiscalizacoes[[#This Row],[Data]])</f>
        <v>45838</v>
      </c>
      <c r="E903" t="str">
        <f>IF(Fiscalizacoes[[#This Row],[Mes_relatorio]]="","",Fiscalizacoes[[#This Row],[Mes_relatorio]])</f>
        <v>06/2025</v>
      </c>
      <c r="F903" t="str">
        <f>IF(Fiscalizacoes[[#This Row],[Func_ARPE]]="","",Fiscalizacoes[[#This Row],[Func_ARPE]])</f>
        <v>Argemiro/Marta</v>
      </c>
      <c r="G903" t="str">
        <f>IF(Fiscalizacoes[[#This Row],[Func_Copergas]]="","",Fiscalizacoes[[#This Row],[Func_Copergas]])</f>
        <v>Lindenberg Silva Leite Melo</v>
      </c>
    </row>
    <row r="904" spans="1:7" hidden="1" x14ac:dyDescent="0.2">
      <c r="A904">
        <f>IF(Fiscalizacoes[[#This Row],[ID_FISC]]="","",Fiscalizacoes[[#This Row],[ID_FISC]])</f>
        <v>2025298</v>
      </c>
      <c r="B904" t="str">
        <f>IF(Fiscalizacoes[[#This Row],[Usuário]]="","",Fiscalizacoes[[#This Row],[Usuário]])</f>
        <v>HIT DOG VITÓRIA PARK SHOPPING</v>
      </c>
      <c r="C904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4" s="87">
        <f>IF(Fiscalizacoes[[#This Row],[Data]]="","",Fiscalizacoes[[#This Row],[Data]])</f>
        <v>45838</v>
      </c>
      <c r="E904" t="str">
        <f>IF(Fiscalizacoes[[#This Row],[Mes_relatorio]]="","",Fiscalizacoes[[#This Row],[Mes_relatorio]])</f>
        <v>06/2025</v>
      </c>
      <c r="F904" t="str">
        <f>IF(Fiscalizacoes[[#This Row],[Func_ARPE]]="","",Fiscalizacoes[[#This Row],[Func_ARPE]])</f>
        <v>Argemiro/Marta</v>
      </c>
      <c r="G904" t="str">
        <f>IF(Fiscalizacoes[[#This Row],[Func_Copergas]]="","",Fiscalizacoes[[#This Row],[Func_Copergas]])</f>
        <v>Lindenberg Silva Leite Melo</v>
      </c>
    </row>
    <row r="905" spans="1:7" hidden="1" x14ac:dyDescent="0.2">
      <c r="A905">
        <f>IF(Fiscalizacoes[[#This Row],[ID_FISC]]="","",Fiscalizacoes[[#This Row],[ID_FISC]])</f>
        <v>2025299</v>
      </c>
      <c r="B905" t="str">
        <f>IF(Fiscalizacoes[[#This Row],[Usuário]]="","",Fiscalizacoes[[#This Row],[Usuário]])</f>
        <v>LA VIANA VITÓRIA PARK SHOPPING</v>
      </c>
      <c r="C905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5" s="87">
        <f>IF(Fiscalizacoes[[#This Row],[Data]]="","",Fiscalizacoes[[#This Row],[Data]])</f>
        <v>45838</v>
      </c>
      <c r="E905" t="str">
        <f>IF(Fiscalizacoes[[#This Row],[Mes_relatorio]]="","",Fiscalizacoes[[#This Row],[Mes_relatorio]])</f>
        <v>06/2025</v>
      </c>
      <c r="F905" t="str">
        <f>IF(Fiscalizacoes[[#This Row],[Func_ARPE]]="","",Fiscalizacoes[[#This Row],[Func_ARPE]])</f>
        <v>Argemiro/Marta</v>
      </c>
      <c r="G905" t="str">
        <f>IF(Fiscalizacoes[[#This Row],[Func_Copergas]]="","",Fiscalizacoes[[#This Row],[Func_Copergas]])</f>
        <v>Lindenberg Silva Leite Melo</v>
      </c>
    </row>
    <row r="906" spans="1:7" hidden="1" x14ac:dyDescent="0.2">
      <c r="A906">
        <f>IF(Fiscalizacoes[[#This Row],[ID_FISC]]="","",Fiscalizacoes[[#This Row],[ID_FISC]])</f>
        <v>2025300</v>
      </c>
      <c r="B906" t="str">
        <f>IF(Fiscalizacoes[[#This Row],[Usuário]]="","",Fiscalizacoes[[#This Row],[Usuário]])</f>
        <v>BUDDY SHOP VITÓRIA PARK SHOPPING (SEM CONSUMO)</v>
      </c>
      <c r="C906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6" s="87">
        <f>IF(Fiscalizacoes[[#This Row],[Data]]="","",Fiscalizacoes[[#This Row],[Data]])</f>
        <v>45838</v>
      </c>
      <c r="E906" t="str">
        <f>IF(Fiscalizacoes[[#This Row],[Mes_relatorio]]="","",Fiscalizacoes[[#This Row],[Mes_relatorio]])</f>
        <v>06/2025</v>
      </c>
      <c r="F906" t="str">
        <f>IF(Fiscalizacoes[[#This Row],[Func_ARPE]]="","",Fiscalizacoes[[#This Row],[Func_ARPE]])</f>
        <v>Argemiro/Marta</v>
      </c>
      <c r="G906" t="str">
        <f>IF(Fiscalizacoes[[#This Row],[Func_Copergas]]="","",Fiscalizacoes[[#This Row],[Func_Copergas]])</f>
        <v>Lindenberg Silva Leite Melo</v>
      </c>
    </row>
    <row r="907" spans="1:7" hidden="1" x14ac:dyDescent="0.2">
      <c r="A907">
        <f>IF(Fiscalizacoes[[#This Row],[ID_FISC]]="","",Fiscalizacoes[[#This Row],[ID_FISC]])</f>
        <v>2025301</v>
      </c>
      <c r="B907" t="str">
        <f>IF(Fiscalizacoes[[#This Row],[Usuário]]="","",Fiscalizacoes[[#This Row],[Usuário]])</f>
        <v>CARMO CHOCOLATES VITÓRIA PARK SHOPPING</v>
      </c>
      <c r="C907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7" s="87">
        <f>IF(Fiscalizacoes[[#This Row],[Data]]="","",Fiscalizacoes[[#This Row],[Data]])</f>
        <v>45838</v>
      </c>
      <c r="E907" t="str">
        <f>IF(Fiscalizacoes[[#This Row],[Mes_relatorio]]="","",Fiscalizacoes[[#This Row],[Mes_relatorio]])</f>
        <v>06/2025</v>
      </c>
      <c r="F907" t="str">
        <f>IF(Fiscalizacoes[[#This Row],[Func_ARPE]]="","",Fiscalizacoes[[#This Row],[Func_ARPE]])</f>
        <v>Argemiro/Marta</v>
      </c>
      <c r="G907" t="str">
        <f>IF(Fiscalizacoes[[#This Row],[Func_Copergas]]="","",Fiscalizacoes[[#This Row],[Func_Copergas]])</f>
        <v>Lindenberg Silva Leite Melo</v>
      </c>
    </row>
    <row r="908" spans="1:7" hidden="1" x14ac:dyDescent="0.2">
      <c r="A908">
        <f>IF(Fiscalizacoes[[#This Row],[ID_FISC]]="","",Fiscalizacoes[[#This Row],[ID_FISC]])</f>
        <v>2025302</v>
      </c>
      <c r="B908" t="str">
        <f>IF(Fiscalizacoes[[#This Row],[Usuário]]="","",Fiscalizacoes[[#This Row],[Usuário]])</f>
        <v>ANTONELLA VITÓRIA PARK SHOPPING (SEM CONSUMO)</v>
      </c>
      <c r="C908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8" s="87">
        <f>IF(Fiscalizacoes[[#This Row],[Data]]="","",Fiscalizacoes[[#This Row],[Data]])</f>
        <v>45838</v>
      </c>
      <c r="E908" t="str">
        <f>IF(Fiscalizacoes[[#This Row],[Mes_relatorio]]="","",Fiscalizacoes[[#This Row],[Mes_relatorio]])</f>
        <v>06/2025</v>
      </c>
      <c r="F908" t="str">
        <f>IF(Fiscalizacoes[[#This Row],[Func_ARPE]]="","",Fiscalizacoes[[#This Row],[Func_ARPE]])</f>
        <v>Argemiro/Marta</v>
      </c>
      <c r="G908" t="str">
        <f>IF(Fiscalizacoes[[#This Row],[Func_Copergas]]="","",Fiscalizacoes[[#This Row],[Func_Copergas]])</f>
        <v>Lindenberg Silva Leite Melo</v>
      </c>
    </row>
    <row r="909" spans="1:7" hidden="1" x14ac:dyDescent="0.2">
      <c r="A909">
        <f>IF(Fiscalizacoes[[#This Row],[ID_FISC]]="","",Fiscalizacoes[[#This Row],[ID_FISC]])</f>
        <v>2025303</v>
      </c>
      <c r="B909" t="str">
        <f>IF(Fiscalizacoes[[#This Row],[Usuário]]="","",Fiscalizacoes[[#This Row],[Usuário]])</f>
        <v>PREDILETO VITÓRIA PARK SHOPPING</v>
      </c>
      <c r="C909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09" s="87">
        <f>IF(Fiscalizacoes[[#This Row],[Data]]="","",Fiscalizacoes[[#This Row],[Data]])</f>
        <v>45838</v>
      </c>
      <c r="E909" t="str">
        <f>IF(Fiscalizacoes[[#This Row],[Mes_relatorio]]="","",Fiscalizacoes[[#This Row],[Mes_relatorio]])</f>
        <v>06/2025</v>
      </c>
      <c r="F909" t="str">
        <f>IF(Fiscalizacoes[[#This Row],[Func_ARPE]]="","",Fiscalizacoes[[#This Row],[Func_ARPE]])</f>
        <v>Argemiro/Marta</v>
      </c>
      <c r="G909" t="str">
        <f>IF(Fiscalizacoes[[#This Row],[Func_Copergas]]="","",Fiscalizacoes[[#This Row],[Func_Copergas]])</f>
        <v>Lindenberg Silva Leite Melo</v>
      </c>
    </row>
    <row r="910" spans="1:7" hidden="1" x14ac:dyDescent="0.2">
      <c r="A910">
        <f>IF(Fiscalizacoes[[#This Row],[ID_FISC]]="","",Fiscalizacoes[[#This Row],[ID_FISC]])</f>
        <v>2025304</v>
      </c>
      <c r="B910" t="str">
        <f>IF(Fiscalizacoes[[#This Row],[Usuário]]="","",Fiscalizacoes[[#This Row],[Usuário]])</f>
        <v>DI ITÁLIA VITÓRIA PARK SHOPPING</v>
      </c>
      <c r="C910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10" s="87">
        <f>IF(Fiscalizacoes[[#This Row],[Data]]="","",Fiscalizacoes[[#This Row],[Data]])</f>
        <v>45838</v>
      </c>
      <c r="E910" t="str">
        <f>IF(Fiscalizacoes[[#This Row],[Mes_relatorio]]="","",Fiscalizacoes[[#This Row],[Mes_relatorio]])</f>
        <v>06/2025</v>
      </c>
      <c r="F910" t="str">
        <f>IF(Fiscalizacoes[[#This Row],[Func_ARPE]]="","",Fiscalizacoes[[#This Row],[Func_ARPE]])</f>
        <v>Argemiro/Marta</v>
      </c>
      <c r="G910" t="str">
        <f>IF(Fiscalizacoes[[#This Row],[Func_Copergas]]="","",Fiscalizacoes[[#This Row],[Func_Copergas]])</f>
        <v>Lindenberg Silva Leite Melo</v>
      </c>
    </row>
    <row r="911" spans="1:7" hidden="1" x14ac:dyDescent="0.2">
      <c r="A911">
        <f>IF(Fiscalizacoes[[#This Row],[ID_FISC]]="","",Fiscalizacoes[[#This Row],[ID_FISC]])</f>
        <v>2025305</v>
      </c>
      <c r="B911" t="str">
        <f>IF(Fiscalizacoes[[#This Row],[Usuário]]="","",Fiscalizacoes[[#This Row],[Usuário]])</f>
        <v>BURGUER KING VITÓRIA PARK SHOPPING</v>
      </c>
      <c r="C911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11" s="87">
        <f>IF(Fiscalizacoes[[#This Row],[Data]]="","",Fiscalizacoes[[#This Row],[Data]])</f>
        <v>45838</v>
      </c>
      <c r="E911" t="str">
        <f>IF(Fiscalizacoes[[#This Row],[Mes_relatorio]]="","",Fiscalizacoes[[#This Row],[Mes_relatorio]])</f>
        <v>06/2025</v>
      </c>
      <c r="F911" t="str">
        <f>IF(Fiscalizacoes[[#This Row],[Func_ARPE]]="","",Fiscalizacoes[[#This Row],[Func_ARPE]])</f>
        <v>Argemiro/Marta</v>
      </c>
      <c r="G911" t="str">
        <f>IF(Fiscalizacoes[[#This Row],[Func_Copergas]]="","",Fiscalizacoes[[#This Row],[Func_Copergas]])</f>
        <v>Lindenberg Silva Leite Melo</v>
      </c>
    </row>
    <row r="912" spans="1:7" hidden="1" x14ac:dyDescent="0.2">
      <c r="A912">
        <f>IF(Fiscalizacoes[[#This Row],[ID_FISC]]="","",Fiscalizacoes[[#This Row],[ID_FISC]])</f>
        <v>2025306</v>
      </c>
      <c r="B912" t="str">
        <f>IF(Fiscalizacoes[[#This Row],[Usuário]]="","",Fiscalizacoes[[#This Row],[Usuário]])</f>
        <v>LA VIANA 02 VITÓRIA PARK SHOPPING (SEM CONSUMO)</v>
      </c>
      <c r="C912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12" s="87">
        <f>IF(Fiscalizacoes[[#This Row],[Data]]="","",Fiscalizacoes[[#This Row],[Data]])</f>
        <v>45838</v>
      </c>
      <c r="E912" t="str">
        <f>IF(Fiscalizacoes[[#This Row],[Mes_relatorio]]="","",Fiscalizacoes[[#This Row],[Mes_relatorio]])</f>
        <v>06/2025</v>
      </c>
      <c r="F912" t="str">
        <f>IF(Fiscalizacoes[[#This Row],[Func_ARPE]]="","",Fiscalizacoes[[#This Row],[Func_ARPE]])</f>
        <v>Argemiro/Marta</v>
      </c>
      <c r="G912" t="str">
        <f>IF(Fiscalizacoes[[#This Row],[Func_Copergas]]="","",Fiscalizacoes[[#This Row],[Func_Copergas]])</f>
        <v>Lindenberg Silva Leite Melo</v>
      </c>
    </row>
    <row r="913" spans="1:7" hidden="1" x14ac:dyDescent="0.2">
      <c r="A913">
        <f>IF(Fiscalizacoes[[#This Row],[ID_FISC]]="","",Fiscalizacoes[[#This Row],[ID_FISC]])</f>
        <v>2025307</v>
      </c>
      <c r="B913" t="str">
        <f>IF(Fiscalizacoes[[#This Row],[Usuário]]="","",Fiscalizacoes[[#This Row],[Usuário]])</f>
        <v>BISTRÔ VITÓRIA PARK SHOPPING</v>
      </c>
      <c r="C913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13" s="87">
        <f>IF(Fiscalizacoes[[#This Row],[Data]]="","",Fiscalizacoes[[#This Row],[Data]])</f>
        <v>45838</v>
      </c>
      <c r="E913" t="str">
        <f>IF(Fiscalizacoes[[#This Row],[Mes_relatorio]]="","",Fiscalizacoes[[#This Row],[Mes_relatorio]])</f>
        <v>06/2025</v>
      </c>
      <c r="F913" t="str">
        <f>IF(Fiscalizacoes[[#This Row],[Func_ARPE]]="","",Fiscalizacoes[[#This Row],[Func_ARPE]])</f>
        <v>Argemiro/Marta</v>
      </c>
      <c r="G913" t="str">
        <f>IF(Fiscalizacoes[[#This Row],[Func_Copergas]]="","",Fiscalizacoes[[#This Row],[Func_Copergas]])</f>
        <v>Lindenberg Silva Leite Melo</v>
      </c>
    </row>
    <row r="914" spans="1:7" hidden="1" x14ac:dyDescent="0.2">
      <c r="A914">
        <f>IF(Fiscalizacoes[[#This Row],[ID_FISC]]="","",Fiscalizacoes[[#This Row],[ID_FISC]])</f>
        <v>2025308</v>
      </c>
      <c r="B914" t="str">
        <f>IF(Fiscalizacoes[[#This Row],[Usuário]]="","",Fiscalizacoes[[#This Row],[Usuário]])</f>
        <v>SUSHI MANIA VITÓRIA PARK SHOPPING (SEM CONSUMO)</v>
      </c>
      <c r="C914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14" s="87">
        <f>IF(Fiscalizacoes[[#This Row],[Data]]="","",Fiscalizacoes[[#This Row],[Data]])</f>
        <v>45838</v>
      </c>
      <c r="E914" t="str">
        <f>IF(Fiscalizacoes[[#This Row],[Mes_relatorio]]="","",Fiscalizacoes[[#This Row],[Mes_relatorio]])</f>
        <v>06/2025</v>
      </c>
      <c r="F914" t="str">
        <f>IF(Fiscalizacoes[[#This Row],[Func_ARPE]]="","",Fiscalizacoes[[#This Row],[Func_ARPE]])</f>
        <v>Argemiro/Marta</v>
      </c>
      <c r="G914" t="str">
        <f>IF(Fiscalizacoes[[#This Row],[Func_Copergas]]="","",Fiscalizacoes[[#This Row],[Func_Copergas]])</f>
        <v>Lindenberg Silva Leite Melo</v>
      </c>
    </row>
    <row r="915" spans="1:7" hidden="1" x14ac:dyDescent="0.2">
      <c r="A915">
        <f>IF(Fiscalizacoes[[#This Row],[ID_FISC]]="","",Fiscalizacoes[[#This Row],[ID_FISC]])</f>
        <v>2025309</v>
      </c>
      <c r="B915" t="str">
        <f>IF(Fiscalizacoes[[#This Row],[Usuário]]="","",Fiscalizacoes[[#This Row],[Usuário]])</f>
        <v>BONAPARTE VITÓRIA PARK SHOPPING</v>
      </c>
      <c r="C915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915" s="87">
        <f>IF(Fiscalizacoes[[#This Row],[Data]]="","",Fiscalizacoes[[#This Row],[Data]])</f>
        <v>45838</v>
      </c>
      <c r="E915" t="str">
        <f>IF(Fiscalizacoes[[#This Row],[Mes_relatorio]]="","",Fiscalizacoes[[#This Row],[Mes_relatorio]])</f>
        <v>06/2025</v>
      </c>
      <c r="F915" t="str">
        <f>IF(Fiscalizacoes[[#This Row],[Func_ARPE]]="","",Fiscalizacoes[[#This Row],[Func_ARPE]])</f>
        <v>Argemiro/Marta</v>
      </c>
      <c r="G915" t="str">
        <f>IF(Fiscalizacoes[[#This Row],[Func_Copergas]]="","",Fiscalizacoes[[#This Row],[Func_Copergas]])</f>
        <v>Lindenberg Silva Leite Melo</v>
      </c>
    </row>
    <row r="916" spans="1:7" hidden="1" x14ac:dyDescent="0.2">
      <c r="A916">
        <f>IF(Fiscalizacoes[[#This Row],[ID_FISC]]="","",Fiscalizacoes[[#This Row],[ID_FISC]])</f>
        <v>2025310</v>
      </c>
      <c r="B916" t="str">
        <f>IF(Fiscalizacoes[[#This Row],[Usuário]]="","",Fiscalizacoes[[#This Row],[Usuário]])</f>
        <v>INTERTROPICAL EXOTICS</v>
      </c>
      <c r="C916" t="str">
        <f>CONCATENATE( Fiscalizacoes[[#This Row],[Logradouro]], " ", Fiscalizacoes[[#This Row],[Endereco]], ", ", Fiscalizacoes[[#This Row],[Numero]], ", ",Fiscalizacoes[[#This Row],[Bairro]], ", ",Fiscalizacoes[[#This Row],[Cidade]])</f>
        <v>Rua Joaquim Rodrigues de Lira, 181, Redenção, Vitória de Santo Antão</v>
      </c>
      <c r="D916" s="87">
        <f>IF(Fiscalizacoes[[#This Row],[Data]]="","",Fiscalizacoes[[#This Row],[Data]])</f>
        <v>45838</v>
      </c>
      <c r="E916" t="str">
        <f>IF(Fiscalizacoes[[#This Row],[Mes_relatorio]]="","",Fiscalizacoes[[#This Row],[Mes_relatorio]])</f>
        <v>06/2025</v>
      </c>
      <c r="F916" t="str">
        <f>IF(Fiscalizacoes[[#This Row],[Func_ARPE]]="","",Fiscalizacoes[[#This Row],[Func_ARPE]])</f>
        <v>Argemiro/Marta</v>
      </c>
      <c r="G916" t="str">
        <f>IF(Fiscalizacoes[[#This Row],[Func_Copergas]]="","",Fiscalizacoes[[#This Row],[Func_Copergas]])</f>
        <v>Lindenberg Silva Leite Melo</v>
      </c>
    </row>
    <row r="917" spans="1:7" hidden="1" x14ac:dyDescent="0.2">
      <c r="A917">
        <f>IF(Fiscalizacoes[[#This Row],[ID_FISC]]="","",Fiscalizacoes[[#This Row],[ID_FISC]])</f>
        <v>2025311</v>
      </c>
      <c r="B917" t="str">
        <f>IF(Fiscalizacoes[[#This Row],[Usuário]]="","",Fiscalizacoes[[#This Row],[Usuário]])</f>
        <v>RESIDENCIAL ENGENHO SÃO CAETANO</v>
      </c>
      <c r="C917" t="str">
        <f>CONCATENATE( Fiscalizacoes[[#This Row],[Logradouro]], " ", Fiscalizacoes[[#This Row],[Endereco]], ", ", Fiscalizacoes[[#This Row],[Numero]], ", ",Fiscalizacoes[[#This Row],[Bairro]], ", ",Fiscalizacoes[[#This Row],[Cidade]])</f>
        <v>Rua Cândido Cardoso Fontes, 87, Matriz, Vitória de Santo Antão</v>
      </c>
      <c r="D917" s="87">
        <f>IF(Fiscalizacoes[[#This Row],[Data]]="","",Fiscalizacoes[[#This Row],[Data]])</f>
        <v>45838</v>
      </c>
      <c r="E917" t="str">
        <f>IF(Fiscalizacoes[[#This Row],[Mes_relatorio]]="","",Fiscalizacoes[[#This Row],[Mes_relatorio]])</f>
        <v>06/2025</v>
      </c>
      <c r="F917" t="str">
        <f>IF(Fiscalizacoes[[#This Row],[Func_ARPE]]="","",Fiscalizacoes[[#This Row],[Func_ARPE]])</f>
        <v>Argemiro/Marta</v>
      </c>
      <c r="G917" t="str">
        <f>IF(Fiscalizacoes[[#This Row],[Func_Copergas]]="","",Fiscalizacoes[[#This Row],[Func_Copergas]])</f>
        <v>Lindenberg Silva Leite Melo</v>
      </c>
    </row>
    <row r="918" spans="1:7" hidden="1" x14ac:dyDescent="0.2">
      <c r="A918">
        <f>IF(Fiscalizacoes[[#This Row],[ID_FISC]]="","",Fiscalizacoes[[#This Row],[ID_FISC]])</f>
        <v>2025312</v>
      </c>
      <c r="B918" t="str">
        <f>IF(Fiscalizacoes[[#This Row],[Usuário]]="","",Fiscalizacoes[[#This Row],[Usuário]])</f>
        <v>POSTO SÃO PAULO LTDA</v>
      </c>
      <c r="C918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1150, Matriz, Vitória de Santo Antão</v>
      </c>
      <c r="D918" s="87">
        <f>IF(Fiscalizacoes[[#This Row],[Data]]="","",Fiscalizacoes[[#This Row],[Data]])</f>
        <v>45838</v>
      </c>
      <c r="E918" t="str">
        <f>IF(Fiscalizacoes[[#This Row],[Mes_relatorio]]="","",Fiscalizacoes[[#This Row],[Mes_relatorio]])</f>
        <v>06/2025</v>
      </c>
      <c r="F918" t="str">
        <f>IF(Fiscalizacoes[[#This Row],[Func_ARPE]]="","",Fiscalizacoes[[#This Row],[Func_ARPE]])</f>
        <v>Argemiro/Marta</v>
      </c>
      <c r="G918" t="str">
        <f>IF(Fiscalizacoes[[#This Row],[Func_Copergas]]="","",Fiscalizacoes[[#This Row],[Func_Copergas]])</f>
        <v>Lindenberg Silva Leite Melo</v>
      </c>
    </row>
    <row r="919" spans="1:7" hidden="1" x14ac:dyDescent="0.2">
      <c r="A919">
        <f>IF(Fiscalizacoes[[#This Row],[ID_FISC]]="","",Fiscalizacoes[[#This Row],[ID_FISC]])</f>
        <v>2025313</v>
      </c>
      <c r="B919" t="str">
        <f>IF(Fiscalizacoes[[#This Row],[Usuário]]="","",Fiscalizacoes[[#This Row],[Usuário]])</f>
        <v>ERP 402.13 - BOLSÃO VITÓRIA 2</v>
      </c>
      <c r="C919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48, Campinas, Vitória de Santo Antão</v>
      </c>
      <c r="D919" s="87">
        <f>IF(Fiscalizacoes[[#This Row],[Data]]="","",Fiscalizacoes[[#This Row],[Data]])</f>
        <v>45838</v>
      </c>
      <c r="E919" t="str">
        <f>IF(Fiscalizacoes[[#This Row],[Mes_relatorio]]="","",Fiscalizacoes[[#This Row],[Mes_relatorio]])</f>
        <v>06/2025</v>
      </c>
      <c r="F919" t="str">
        <f>IF(Fiscalizacoes[[#This Row],[Func_ARPE]]="","",Fiscalizacoes[[#This Row],[Func_ARPE]])</f>
        <v>Argemiro/Marta</v>
      </c>
      <c r="G919" t="str">
        <f>IF(Fiscalizacoes[[#This Row],[Func_Copergas]]="","",Fiscalizacoes[[#This Row],[Func_Copergas]])</f>
        <v>Lindenberg Silva Leite Melo</v>
      </c>
    </row>
    <row r="920" spans="1:7" hidden="1" x14ac:dyDescent="0.2">
      <c r="A920">
        <f>IF(Fiscalizacoes[[#This Row],[ID_FISC]]="","",Fiscalizacoes[[#This Row],[ID_FISC]])</f>
        <v>2025314</v>
      </c>
      <c r="B920" t="str">
        <f>IF(Fiscalizacoes[[#This Row],[Usuário]]="","",Fiscalizacoes[[#This Row],[Usuário]])</f>
        <v>ERP 402.1</v>
      </c>
      <c r="C920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48, Campinas, Vitória de Santo Antão</v>
      </c>
      <c r="D920" s="87">
        <f>IF(Fiscalizacoes[[#This Row],[Data]]="","",Fiscalizacoes[[#This Row],[Data]])</f>
        <v>45838</v>
      </c>
      <c r="E920" t="str">
        <f>IF(Fiscalizacoes[[#This Row],[Mes_relatorio]]="","",Fiscalizacoes[[#This Row],[Mes_relatorio]])</f>
        <v>06/2025</v>
      </c>
      <c r="F920" t="str">
        <f>IF(Fiscalizacoes[[#This Row],[Func_ARPE]]="","",Fiscalizacoes[[#This Row],[Func_ARPE]])</f>
        <v>Argemiro/Marta</v>
      </c>
      <c r="G920" t="str">
        <f>IF(Fiscalizacoes[[#This Row],[Func_Copergas]]="","",Fiscalizacoes[[#This Row],[Func_Copergas]])</f>
        <v>Lindenberg Silva Leite Melo</v>
      </c>
    </row>
    <row r="921" spans="1:7" hidden="1" x14ac:dyDescent="0.2">
      <c r="A921">
        <f>IF(Fiscalizacoes[[#This Row],[ID_FISC]]="","",Fiscalizacoes[[#This Row],[ID_FISC]])</f>
        <v>2025315</v>
      </c>
      <c r="B921" t="str">
        <f>IF(Fiscalizacoes[[#This Row],[Usuário]]="","",Fiscalizacoes[[#This Row],[Usuário]])</f>
        <v>OWENS ILLINOIS DO BRASIL</v>
      </c>
      <c r="C921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55.5, S/N, Campinas, Vitória de Santo Antão</v>
      </c>
      <c r="D921" s="87">
        <f>IF(Fiscalizacoes[[#This Row],[Data]]="","",Fiscalizacoes[[#This Row],[Data]])</f>
        <v>45838</v>
      </c>
      <c r="E921" t="str">
        <f>IF(Fiscalizacoes[[#This Row],[Mes_relatorio]]="","",Fiscalizacoes[[#This Row],[Mes_relatorio]])</f>
        <v>06/2025</v>
      </c>
      <c r="F921" t="str">
        <f>IF(Fiscalizacoes[[#This Row],[Func_ARPE]]="","",Fiscalizacoes[[#This Row],[Func_ARPE]])</f>
        <v>Argemiro/Marta</v>
      </c>
      <c r="G921" t="str">
        <f>IF(Fiscalizacoes[[#This Row],[Func_Copergas]]="","",Fiscalizacoes[[#This Row],[Func_Copergas]])</f>
        <v>Lindenberg Silva Leite Melo</v>
      </c>
    </row>
    <row r="922" spans="1:7" hidden="1" x14ac:dyDescent="0.2">
      <c r="A922">
        <f>IF(Fiscalizacoes[[#This Row],[ID_FISC]]="","",Fiscalizacoes[[#This Row],[ID_FISC]])</f>
        <v>2025316</v>
      </c>
      <c r="B922" t="str">
        <f>IF(Fiscalizacoes[[#This Row],[Usuário]]="","",Fiscalizacoes[[#This Row],[Usuário]])</f>
        <v>ENGARRAFAMENTO PITÚ LTDA</v>
      </c>
      <c r="C922" t="str">
        <f>CONCATENATE( Fiscalizacoes[[#This Row],[Logradouro]], " ", Fiscalizacoes[[#This Row],[Endereco]], ", ", Fiscalizacoes[[#This Row],[Numero]], ", ",Fiscalizacoes[[#This Row],[Bairro]], ", ",Fiscalizacoes[[#This Row],[Cidade]])</f>
        <v>Avenida Áurea Ferrer de Moraes, S/N, Campinas, Vitória de Santo Antão</v>
      </c>
      <c r="D922" s="87">
        <f>IF(Fiscalizacoes[[#This Row],[Data]]="","",Fiscalizacoes[[#This Row],[Data]])</f>
        <v>45838</v>
      </c>
      <c r="E922" t="str">
        <f>IF(Fiscalizacoes[[#This Row],[Mes_relatorio]]="","",Fiscalizacoes[[#This Row],[Mes_relatorio]])</f>
        <v>06/2025</v>
      </c>
      <c r="F922" t="str">
        <f>IF(Fiscalizacoes[[#This Row],[Func_ARPE]]="","",Fiscalizacoes[[#This Row],[Func_ARPE]])</f>
        <v>Argemiro/Marta</v>
      </c>
      <c r="G922" t="str">
        <f>IF(Fiscalizacoes[[#This Row],[Func_Copergas]]="","",Fiscalizacoes[[#This Row],[Func_Copergas]])</f>
        <v>Lindenberg Silva Leite Melo</v>
      </c>
    </row>
    <row r="923" spans="1:7" hidden="1" x14ac:dyDescent="0.2">
      <c r="A923">
        <f>IF(Fiscalizacoes[[#This Row],[ID_FISC]]="","",Fiscalizacoes[[#This Row],[ID_FISC]])</f>
        <v>2025317</v>
      </c>
      <c r="B923" t="str">
        <f>IF(Fiscalizacoes[[#This Row],[Usuário]]="","",Fiscalizacoes[[#This Row],[Usuário]])</f>
        <v>CEMOPEL CM PETROLEO LTDA</v>
      </c>
      <c r="C923" t="str">
        <f>CONCATENATE( Fiscalizacoes[[#This Row],[Logradouro]], " ", Fiscalizacoes[[#This Row],[Endereco]], ", ", Fiscalizacoes[[#This Row],[Numero]], ", ",Fiscalizacoes[[#This Row],[Bairro]], ", ",Fiscalizacoes[[#This Row],[Cidade]])</f>
        <v>Avenida Barão de Vera Cruz, 975, Cruz de Rebouças, Igarassu</v>
      </c>
      <c r="D923" s="87">
        <f>IF(Fiscalizacoes[[#This Row],[Data]]="","",Fiscalizacoes[[#This Row],[Data]])</f>
        <v>45842</v>
      </c>
      <c r="E923" t="str">
        <f>IF(Fiscalizacoes[[#This Row],[Mes_relatorio]]="","",Fiscalizacoes[[#This Row],[Mes_relatorio]])</f>
        <v>07/2025</v>
      </c>
      <c r="F923" t="str">
        <f>IF(Fiscalizacoes[[#This Row],[Func_ARPE]]="","",Fiscalizacoes[[#This Row],[Func_ARPE]])</f>
        <v>Alexandre/Argemiro/Marta</v>
      </c>
      <c r="G923" t="str">
        <f>IF(Fiscalizacoes[[#This Row],[Func_Copergas]]="","",Fiscalizacoes[[#This Row],[Func_Copergas]])</f>
        <v>Paulo André de Oliveira</v>
      </c>
    </row>
    <row r="924" spans="1:7" hidden="1" x14ac:dyDescent="0.2">
      <c r="A924">
        <f>IF(Fiscalizacoes[[#This Row],[ID_FISC]]="","",Fiscalizacoes[[#This Row],[ID_FISC]])</f>
        <v>2025318</v>
      </c>
      <c r="B924" t="str">
        <f>IF(Fiscalizacoes[[#This Row],[Usuário]]="","",Fiscalizacoes[[#This Row],[Usuário]])</f>
        <v>FIPEL - FRIGORÍFICO INDUSTRIAL</v>
      </c>
      <c r="C924" t="str">
        <f>CONCATENATE( Fiscalizacoes[[#This Row],[Logradouro]], " ", Fiscalizacoes[[#This Row],[Endereco]], ", ", Fiscalizacoes[[#This Row],[Numero]], ", ",Fiscalizacoes[[#This Row],[Bairro]], ", ",Fiscalizacoes[[#This Row],[Cidade]])</f>
        <v>Estrada Vicinal de Nova Cruz 1, 200, Santa Rita, Igarassu</v>
      </c>
      <c r="D924" s="87">
        <f>IF(Fiscalizacoes[[#This Row],[Data]]="","",Fiscalizacoes[[#This Row],[Data]])</f>
        <v>45842</v>
      </c>
      <c r="E924" t="str">
        <f>IF(Fiscalizacoes[[#This Row],[Mes_relatorio]]="","",Fiscalizacoes[[#This Row],[Mes_relatorio]])</f>
        <v>07/2025</v>
      </c>
      <c r="F924" t="str">
        <f>IF(Fiscalizacoes[[#This Row],[Func_ARPE]]="","",Fiscalizacoes[[#This Row],[Func_ARPE]])</f>
        <v>Alexandre/Argemiro/Marta</v>
      </c>
      <c r="G924" t="str">
        <f>IF(Fiscalizacoes[[#This Row],[Func_Copergas]]="","",Fiscalizacoes[[#This Row],[Func_Copergas]])</f>
        <v>Paulo André de Oliveira</v>
      </c>
    </row>
    <row r="925" spans="1:7" hidden="1" x14ac:dyDescent="0.2">
      <c r="A925">
        <f>IF(Fiscalizacoes[[#This Row],[ID_FISC]]="","",Fiscalizacoes[[#This Row],[ID_FISC]])</f>
        <v>2025319</v>
      </c>
      <c r="B925" t="str">
        <f>IF(Fiscalizacoes[[#This Row],[Usuário]]="","",Fiscalizacoes[[#This Row],[Usuário]])</f>
        <v>GALVANISA LTDA</v>
      </c>
      <c r="C925" t="str">
        <f>CONCATENATE( Fiscalizacoes[[#This Row],[Logradouro]], " ", Fiscalizacoes[[#This Row],[Endereco]], ", ", Fiscalizacoes[[#This Row],[Numero]], ", ",Fiscalizacoes[[#This Row],[Bairro]], ", ",Fiscalizacoes[[#This Row],[Cidade]])</f>
        <v>Estrada Vicinal de Nova Cruz 1, S/N, Santa Rita, Igarassu</v>
      </c>
      <c r="D925" s="87">
        <f>IF(Fiscalizacoes[[#This Row],[Data]]="","",Fiscalizacoes[[#This Row],[Data]])</f>
        <v>45842</v>
      </c>
      <c r="E925" t="str">
        <f>IF(Fiscalizacoes[[#This Row],[Mes_relatorio]]="","",Fiscalizacoes[[#This Row],[Mes_relatorio]])</f>
        <v>07/2025</v>
      </c>
      <c r="F925" t="str">
        <f>IF(Fiscalizacoes[[#This Row],[Func_ARPE]]="","",Fiscalizacoes[[#This Row],[Func_ARPE]])</f>
        <v>Alexandre/Argemiro/Marta</v>
      </c>
      <c r="G925" t="str">
        <f>IF(Fiscalizacoes[[#This Row],[Func_Copergas]]="","",Fiscalizacoes[[#This Row],[Func_Copergas]])</f>
        <v>Paulo André de Oliveira</v>
      </c>
    </row>
    <row r="926" spans="1:7" hidden="1" x14ac:dyDescent="0.2">
      <c r="A926">
        <f>IF(Fiscalizacoes[[#This Row],[ID_FISC]]="","",Fiscalizacoes[[#This Row],[ID_FISC]])</f>
        <v>2025320</v>
      </c>
      <c r="B926" t="str">
        <f>IF(Fiscalizacoes[[#This Row],[Usuário]]="","",Fiscalizacoes[[#This Row],[Usuário]])</f>
        <v>UNILEVER</v>
      </c>
      <c r="C926" t="str">
        <f>CONCATENATE( Fiscalizacoes[[#This Row],[Logradouro]], " ", Fiscalizacoes[[#This Row],[Endereco]], ", ", Fiscalizacoes[[#This Row],[Numero]], ", ",Fiscalizacoes[[#This Row],[Bairro]], ", ",Fiscalizacoes[[#This Row],[Cidade]])</f>
        <v>Rodovia BR-101 Norte, S/N, Centro, Igarassu</v>
      </c>
      <c r="D926" s="87">
        <f>IF(Fiscalizacoes[[#This Row],[Data]]="","",Fiscalizacoes[[#This Row],[Data]])</f>
        <v>45842</v>
      </c>
      <c r="E926" t="str">
        <f>IF(Fiscalizacoes[[#This Row],[Mes_relatorio]]="","",Fiscalizacoes[[#This Row],[Mes_relatorio]])</f>
        <v>07/2025</v>
      </c>
      <c r="F926" t="str">
        <f>IF(Fiscalizacoes[[#This Row],[Func_ARPE]]="","",Fiscalizacoes[[#This Row],[Func_ARPE]])</f>
        <v>Alexandre/Argemiro/Marta</v>
      </c>
      <c r="G926" t="str">
        <f>IF(Fiscalizacoes[[#This Row],[Func_Copergas]]="","",Fiscalizacoes[[#This Row],[Func_Copergas]])</f>
        <v>Paulo André de Oliveira</v>
      </c>
    </row>
    <row r="927" spans="1:7" hidden="1" x14ac:dyDescent="0.2">
      <c r="A927">
        <f>IF(Fiscalizacoes[[#This Row],[ID_FISC]]="","",Fiscalizacoes[[#This Row],[ID_FISC]])</f>
        <v>2025321</v>
      </c>
      <c r="B927" t="str">
        <f>IF(Fiscalizacoes[[#This Row],[Usuário]]="","",Fiscalizacoes[[#This Row],[Usuário]])</f>
        <v>CBA - COMPANHIA BRASILEIRA DE ALUMÍNIO</v>
      </c>
      <c r="C927" t="str">
        <f>CONCATENATE( Fiscalizacoes[[#This Row],[Logradouro]], " ", Fiscalizacoes[[#This Row],[Endereco]], ", ", Fiscalizacoes[[#This Row],[Numero]], ", ",Fiscalizacoes[[#This Row],[Bairro]], ", ",Fiscalizacoes[[#This Row],[Cidade]])</f>
        <v>Rodovia PE 35 km 3, S/N, Distrito Industrial, Itapissuma</v>
      </c>
      <c r="D927" s="87">
        <f>IF(Fiscalizacoes[[#This Row],[Data]]="","",Fiscalizacoes[[#This Row],[Data]])</f>
        <v>45842</v>
      </c>
      <c r="E927" t="str">
        <f>IF(Fiscalizacoes[[#This Row],[Mes_relatorio]]="","",Fiscalizacoes[[#This Row],[Mes_relatorio]])</f>
        <v>07/2025</v>
      </c>
      <c r="F927" t="str">
        <f>IF(Fiscalizacoes[[#This Row],[Func_ARPE]]="","",Fiscalizacoes[[#This Row],[Func_ARPE]])</f>
        <v>Alexandre/Argemiro/Marta</v>
      </c>
      <c r="G927" t="str">
        <f>IF(Fiscalizacoes[[#This Row],[Func_Copergas]]="","",Fiscalizacoes[[#This Row],[Func_Copergas]])</f>
        <v>Paulo André de Oliveira</v>
      </c>
    </row>
    <row r="928" spans="1:7" hidden="1" x14ac:dyDescent="0.2">
      <c r="A928">
        <f>IF(Fiscalizacoes[[#This Row],[ID_FISC]]="","",Fiscalizacoes[[#This Row],[ID_FISC]])</f>
        <v>2025322</v>
      </c>
      <c r="B928" t="str">
        <f>IF(Fiscalizacoes[[#This Row],[Usuário]]="","",Fiscalizacoes[[#This Row],[Usuário]])</f>
        <v>CERVEJARIA ITAIPAVA - GRUPO PETROPOLIS</v>
      </c>
      <c r="C928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37.5, S/N, Mangabeira, Itapissuma</v>
      </c>
      <c r="D928" s="87">
        <f>IF(Fiscalizacoes[[#This Row],[Data]]="","",Fiscalizacoes[[#This Row],[Data]])</f>
        <v>45842</v>
      </c>
      <c r="E928" t="str">
        <f>IF(Fiscalizacoes[[#This Row],[Mes_relatorio]]="","",Fiscalizacoes[[#This Row],[Mes_relatorio]])</f>
        <v>07/2025</v>
      </c>
      <c r="F928" t="str">
        <f>IF(Fiscalizacoes[[#This Row],[Func_ARPE]]="","",Fiscalizacoes[[#This Row],[Func_ARPE]])</f>
        <v>Alexandre/Argemiro/Marta</v>
      </c>
      <c r="G928" t="str">
        <f>IF(Fiscalizacoes[[#This Row],[Func_Copergas]]="","",Fiscalizacoes[[#This Row],[Func_Copergas]])</f>
        <v>Paulo André de Oliveira</v>
      </c>
    </row>
    <row r="929" spans="1:7" hidden="1" x14ac:dyDescent="0.2">
      <c r="A929">
        <f>IF(Fiscalizacoes[[#This Row],[ID_FISC]]="","",Fiscalizacoes[[#This Row],[ID_FISC]])</f>
        <v>2025323</v>
      </c>
      <c r="B929" t="str">
        <f>IF(Fiscalizacoes[[#This Row],[Usuário]]="","",Fiscalizacoes[[#This Row],[Usuário]])</f>
        <v>QUIMICA AMPARO</v>
      </c>
      <c r="C929" t="str">
        <f>CONCATENATE( Fiscalizacoes[[#This Row],[Logradouro]], " ", Fiscalizacoes[[#This Row],[Endereco]], ", ", Fiscalizacoes[[#This Row],[Numero]], ", ",Fiscalizacoes[[#This Row],[Bairro]], ", ",Fiscalizacoes[[#This Row],[Cidade]])</f>
        <v>Rodovia PE-31, km 3, S/N, Distrito Industrial, Itapissuma</v>
      </c>
      <c r="D929" s="87">
        <f>IF(Fiscalizacoes[[#This Row],[Data]]="","",Fiscalizacoes[[#This Row],[Data]])</f>
        <v>45842</v>
      </c>
      <c r="E929" t="str">
        <f>IF(Fiscalizacoes[[#This Row],[Mes_relatorio]]="","",Fiscalizacoes[[#This Row],[Mes_relatorio]])</f>
        <v>07/2025</v>
      </c>
      <c r="F929" t="str">
        <f>IF(Fiscalizacoes[[#This Row],[Func_ARPE]]="","",Fiscalizacoes[[#This Row],[Func_ARPE]])</f>
        <v>Alexandre/Argemiro/Marta</v>
      </c>
      <c r="G929" t="str">
        <f>IF(Fiscalizacoes[[#This Row],[Func_Copergas]]="","",Fiscalizacoes[[#This Row],[Func_Copergas]])</f>
        <v>Paulo André de Oliveira</v>
      </c>
    </row>
    <row r="930" spans="1:7" hidden="1" x14ac:dyDescent="0.2">
      <c r="A930">
        <f>IF(Fiscalizacoes[[#This Row],[ID_FISC]]="","",Fiscalizacoes[[#This Row],[ID_FISC]])</f>
        <v>2025324</v>
      </c>
      <c r="B930" t="str">
        <f>IF(Fiscalizacoes[[#This Row],[Usuário]]="","",Fiscalizacoes[[#This Row],[Usuário]])</f>
        <v>AMBEV</v>
      </c>
      <c r="C930" t="str">
        <f>CONCATENATE( Fiscalizacoes[[#This Row],[Logradouro]], " ", Fiscalizacoes[[#This Row],[Endereco]], ", ", Fiscalizacoes[[#This Row],[Numero]], ", ",Fiscalizacoes[[#This Row],[Bairro]], ", ",Fiscalizacoes[[#This Row],[Cidade]])</f>
        <v>Rodovia BR-101 Norte, km 34, S/N, Distrito de botafogo, Itapissuma</v>
      </c>
      <c r="D930" s="87">
        <f>IF(Fiscalizacoes[[#This Row],[Data]]="","",Fiscalizacoes[[#This Row],[Data]])</f>
        <v>45842</v>
      </c>
      <c r="E930" t="str">
        <f>IF(Fiscalizacoes[[#This Row],[Mes_relatorio]]="","",Fiscalizacoes[[#This Row],[Mes_relatorio]])</f>
        <v>07/2025</v>
      </c>
      <c r="F930" t="str">
        <f>IF(Fiscalizacoes[[#This Row],[Func_ARPE]]="","",Fiscalizacoes[[#This Row],[Func_ARPE]])</f>
        <v>Alexandre/Argemiro/Marta</v>
      </c>
      <c r="G930" t="str">
        <f>IF(Fiscalizacoes[[#This Row],[Func_Copergas]]="","",Fiscalizacoes[[#This Row],[Func_Copergas]])</f>
        <v>Paulo André de Oliveira</v>
      </c>
    </row>
    <row r="931" spans="1:7" hidden="1" x14ac:dyDescent="0.2">
      <c r="A931">
        <f>IF(Fiscalizacoes[[#This Row],[ID_FISC]]="","",Fiscalizacoes[[#This Row],[ID_FISC]])</f>
        <v>2025325</v>
      </c>
      <c r="B931" t="str">
        <f>IF(Fiscalizacoes[[#This Row],[Usuário]]="","",Fiscalizacoes[[#This Row],[Usuário]])</f>
        <v>BARROS E ALMEIDA POSTO 5 ESTRELAS</v>
      </c>
      <c r="C931" t="str">
        <f>CONCATENATE( Fiscalizacoes[[#This Row],[Logradouro]], " ", Fiscalizacoes[[#This Row],[Endereco]], ", ", Fiscalizacoes[[#This Row],[Numero]], ", ",Fiscalizacoes[[#This Row],[Bairro]], ", ",Fiscalizacoes[[#This Row],[Cidade]])</f>
        <v>Rodovia BR-101 KM 43, S/N, Centro, Igarassu</v>
      </c>
      <c r="D931" s="87">
        <f>IF(Fiscalizacoes[[#This Row],[Data]]="","",Fiscalizacoes[[#This Row],[Data]])</f>
        <v>45842</v>
      </c>
      <c r="E931" t="str">
        <f>IF(Fiscalizacoes[[#This Row],[Mes_relatorio]]="","",Fiscalizacoes[[#This Row],[Mes_relatorio]])</f>
        <v>07/2025</v>
      </c>
      <c r="F931" t="str">
        <f>IF(Fiscalizacoes[[#This Row],[Func_ARPE]]="","",Fiscalizacoes[[#This Row],[Func_ARPE]])</f>
        <v>Alexandre/Argemiro/Marta</v>
      </c>
      <c r="G931" t="str">
        <f>IF(Fiscalizacoes[[#This Row],[Func_Copergas]]="","",Fiscalizacoes[[#This Row],[Func_Copergas]])</f>
        <v>Paulo André de Oliveira</v>
      </c>
    </row>
    <row r="932" spans="1:7" hidden="1" x14ac:dyDescent="0.2">
      <c r="A932">
        <f>IF(Fiscalizacoes[[#This Row],[ID_FISC]]="","",Fiscalizacoes[[#This Row],[ID_FISC]])</f>
        <v>2025326</v>
      </c>
      <c r="B932" t="str">
        <f>IF(Fiscalizacoes[[#This Row],[Usuário]]="","",Fiscalizacoes[[#This Row],[Usuário]])</f>
        <v>INNOVATIVE WATER CARE INDUSTRIA E COMERCIO DE PRODUTOS QUIMICOS LTDA</v>
      </c>
      <c r="C932" t="str">
        <f>CONCATENATE( Fiscalizacoes[[#This Row],[Logradouro]], " ", Fiscalizacoes[[#This Row],[Endereco]], ", ", Fiscalizacoes[[#This Row],[Numero]], ", ",Fiscalizacoes[[#This Row],[Bairro]], ", ",Fiscalizacoes[[#This Row],[Cidade]])</f>
        <v>Rodovia BR-101 norte, km 37,5, S/N, Engenho Pasmado, Igarassu</v>
      </c>
      <c r="D932" s="87">
        <f>IF(Fiscalizacoes[[#This Row],[Data]]="","",Fiscalizacoes[[#This Row],[Data]])</f>
        <v>45842</v>
      </c>
      <c r="E932" t="str">
        <f>IF(Fiscalizacoes[[#This Row],[Mes_relatorio]]="","",Fiscalizacoes[[#This Row],[Mes_relatorio]])</f>
        <v>07/2025</v>
      </c>
      <c r="F932" t="str">
        <f>IF(Fiscalizacoes[[#This Row],[Func_ARPE]]="","",Fiscalizacoes[[#This Row],[Func_ARPE]])</f>
        <v>Alexandre/Argemiro/Marta</v>
      </c>
      <c r="G932" t="str">
        <f>IF(Fiscalizacoes[[#This Row],[Func_Copergas]]="","",Fiscalizacoes[[#This Row],[Func_Copergas]])</f>
        <v>Paulo André de Oliveira</v>
      </c>
    </row>
    <row r="933" spans="1:7" hidden="1" x14ac:dyDescent="0.2">
      <c r="A933">
        <f>IF(Fiscalizacoes[[#This Row],[ID_FISC]]="","",Fiscalizacoes[[#This Row],[ID_FISC]])</f>
        <v>2025327</v>
      </c>
      <c r="B933" t="str">
        <f>IF(Fiscalizacoes[[#This Row],[Usuário]]="","",Fiscalizacoes[[#This Row],[Usuário]])</f>
        <v>CAPE IGARASSU INDUSTRIA E COMERCIO DE PRODUTOS QUIMICOS</v>
      </c>
      <c r="C933" t="str">
        <f>CONCATENATE( Fiscalizacoes[[#This Row],[Logradouro]], " ", Fiscalizacoes[[#This Row],[Endereco]], ", ", Fiscalizacoes[[#This Row],[Numero]], ", ",Fiscalizacoes[[#This Row],[Bairro]], ", ",Fiscalizacoes[[#This Row],[Cidade]])</f>
        <v>Rodovia PE-41, km 6, S/N, Araripe, Igarassu</v>
      </c>
      <c r="D933" s="87">
        <f>IF(Fiscalizacoes[[#This Row],[Data]]="","",Fiscalizacoes[[#This Row],[Data]])</f>
        <v>45842</v>
      </c>
      <c r="E933" t="str">
        <f>IF(Fiscalizacoes[[#This Row],[Mes_relatorio]]="","",Fiscalizacoes[[#This Row],[Mes_relatorio]])</f>
        <v>07/2025</v>
      </c>
      <c r="F933" t="str">
        <f>IF(Fiscalizacoes[[#This Row],[Func_ARPE]]="","",Fiscalizacoes[[#This Row],[Func_ARPE]])</f>
        <v>Alexandre/Argemiro/Marta</v>
      </c>
      <c r="G933" t="str">
        <f>IF(Fiscalizacoes[[#This Row],[Func_Copergas]]="","",Fiscalizacoes[[#This Row],[Func_Copergas]])</f>
        <v>Paulo André de Oliveira</v>
      </c>
    </row>
    <row r="934" spans="1:7" hidden="1" x14ac:dyDescent="0.2">
      <c r="A934">
        <f>IF(Fiscalizacoes[[#This Row],[ID_FISC]]="","",Fiscalizacoes[[#This Row],[ID_FISC]])</f>
        <v>2025328</v>
      </c>
      <c r="B934" t="str">
        <f>IF(Fiscalizacoes[[#This Row],[Usuário]]="","",Fiscalizacoes[[#This Row],[Usuário]])</f>
        <v>SUPERGÁS COMBUSTÍVEIS LTDA</v>
      </c>
      <c r="C93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Vicente Novelino, 91, Panco, Igarassu</v>
      </c>
      <c r="D934" s="87">
        <f>IF(Fiscalizacoes[[#This Row],[Data]]="","",Fiscalizacoes[[#This Row],[Data]])</f>
        <v>45842</v>
      </c>
      <c r="E934" t="str">
        <f>IF(Fiscalizacoes[[#This Row],[Mes_relatorio]]="","",Fiscalizacoes[[#This Row],[Mes_relatorio]])</f>
        <v>07/2025</v>
      </c>
      <c r="F934" t="str">
        <f>IF(Fiscalizacoes[[#This Row],[Func_ARPE]]="","",Fiscalizacoes[[#This Row],[Func_ARPE]])</f>
        <v>Alexandre/Argemiro/Marta</v>
      </c>
      <c r="G934" t="str">
        <f>IF(Fiscalizacoes[[#This Row],[Func_Copergas]]="","",Fiscalizacoes[[#This Row],[Func_Copergas]])</f>
        <v>Paulo André de Oliveira</v>
      </c>
    </row>
    <row r="935" spans="1:7" hidden="1" x14ac:dyDescent="0.2">
      <c r="A935">
        <f>IF(Fiscalizacoes[[#This Row],[ID_FISC]]="","",Fiscalizacoes[[#This Row],[ID_FISC]])</f>
        <v>2025329</v>
      </c>
      <c r="B935" t="str">
        <f>IF(Fiscalizacoes[[#This Row],[Usuário]]="","",Fiscalizacoes[[#This Row],[Usuário]])</f>
        <v xml:space="preserve">VILA DE GOIANA COMBUSTÍVEIS </v>
      </c>
      <c r="C935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19,5, S/N, Centro, Goiana</v>
      </c>
      <c r="D935" s="87">
        <f>IF(Fiscalizacoes[[#This Row],[Data]]="","",Fiscalizacoes[[#This Row],[Data]])</f>
        <v>45849</v>
      </c>
      <c r="E935" t="str">
        <f>IF(Fiscalizacoes[[#This Row],[Mes_relatorio]]="","",Fiscalizacoes[[#This Row],[Mes_relatorio]])</f>
        <v>07/2025</v>
      </c>
      <c r="F935" t="str">
        <f>IF(Fiscalizacoes[[#This Row],[Func_ARPE]]="","",Fiscalizacoes[[#This Row],[Func_ARPE]])</f>
        <v>Alexandre/Marta</v>
      </c>
      <c r="G935" t="str">
        <f>IF(Fiscalizacoes[[#This Row],[Func_Copergas]]="","",Fiscalizacoes[[#This Row],[Func_Copergas]])</f>
        <v>Leonardo Fernandes Cassimiro da Silva</v>
      </c>
    </row>
    <row r="936" spans="1:7" hidden="1" x14ac:dyDescent="0.2">
      <c r="A936">
        <f>IF(Fiscalizacoes[[#This Row],[ID_FISC]]="","",Fiscalizacoes[[#This Row],[ID_FISC]])</f>
        <v>2025330</v>
      </c>
      <c r="B936" t="str">
        <f>IF(Fiscalizacoes[[#This Row],[Usuário]]="","",Fiscalizacoes[[#This Row],[Usuário]])</f>
        <v>FABRICA FIAT - POLO STELLANTIS</v>
      </c>
      <c r="C936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13 a 15, S/N, Nova Goiana, Goiana</v>
      </c>
      <c r="D936" s="87">
        <f>IF(Fiscalizacoes[[#This Row],[Data]]="","",Fiscalizacoes[[#This Row],[Data]])</f>
        <v>45849</v>
      </c>
      <c r="E936" t="str">
        <f>IF(Fiscalizacoes[[#This Row],[Mes_relatorio]]="","",Fiscalizacoes[[#This Row],[Mes_relatorio]])</f>
        <v>07/2025</v>
      </c>
      <c r="F936" t="str">
        <f>IF(Fiscalizacoes[[#This Row],[Func_ARPE]]="","",Fiscalizacoes[[#This Row],[Func_ARPE]])</f>
        <v>Alexandre/Marta</v>
      </c>
      <c r="G936" t="str">
        <f>IF(Fiscalizacoes[[#This Row],[Func_Copergas]]="","",Fiscalizacoes[[#This Row],[Func_Copergas]])</f>
        <v>Leonardo Fernandes Cassimiro da Silva</v>
      </c>
    </row>
    <row r="937" spans="1:7" hidden="1" x14ac:dyDescent="0.2">
      <c r="A937">
        <f>IF(Fiscalizacoes[[#This Row],[ID_FISC]]="","",Fiscalizacoes[[#This Row],[ID_FISC]])</f>
        <v>2025331</v>
      </c>
      <c r="B937" t="str">
        <f>IF(Fiscalizacoes[[#This Row],[Usuário]]="","",Fiscalizacoes[[#This Row],[Usuário]])</f>
        <v>PORTICO ESQUADRIAS LTDA</v>
      </c>
      <c r="C937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13 a 15, S/N, Nova Goiana, Goiana</v>
      </c>
      <c r="D937" s="87">
        <f>IF(Fiscalizacoes[[#This Row],[Data]]="","",Fiscalizacoes[[#This Row],[Data]])</f>
        <v>45849</v>
      </c>
      <c r="E937" t="str">
        <f>IF(Fiscalizacoes[[#This Row],[Mes_relatorio]]="","",Fiscalizacoes[[#This Row],[Mes_relatorio]])</f>
        <v>07/2025</v>
      </c>
      <c r="F937" t="str">
        <f>IF(Fiscalizacoes[[#This Row],[Func_ARPE]]="","",Fiscalizacoes[[#This Row],[Func_ARPE]])</f>
        <v>Alexandre/Marta</v>
      </c>
      <c r="G937" t="str">
        <f>IF(Fiscalizacoes[[#This Row],[Func_Copergas]]="","",Fiscalizacoes[[#This Row],[Func_Copergas]])</f>
        <v>Leonardo Fernandes Cassimiro da Silva</v>
      </c>
    </row>
    <row r="938" spans="1:7" hidden="1" x14ac:dyDescent="0.2">
      <c r="A938">
        <f>IF(Fiscalizacoes[[#This Row],[ID_FISC]]="","",Fiscalizacoes[[#This Row],[ID_FISC]])</f>
        <v>2025332</v>
      </c>
      <c r="B938" t="str">
        <f>IF(Fiscalizacoes[[#This Row],[Usuário]]="","",Fiscalizacoes[[#This Row],[Usuário]])</f>
        <v>HEMOBRÁS</v>
      </c>
      <c r="C938" t="str">
        <f>CONCATENATE( Fiscalizacoes[[#This Row],[Logradouro]], " ", Fiscalizacoes[[#This Row],[Endereco]], ", ", Fiscalizacoes[[#This Row],[Numero]], ", ",Fiscalizacoes[[#This Row],[Bairro]], ", ",Fiscalizacoes[[#This Row],[Cidade]])</f>
        <v>Rodovia BR-101 norte, Quadra D, Lote nº 06, S/N, Zona Rural, Goiana</v>
      </c>
      <c r="D938" s="87">
        <f>IF(Fiscalizacoes[[#This Row],[Data]]="","",Fiscalizacoes[[#This Row],[Data]])</f>
        <v>45849</v>
      </c>
      <c r="E938" t="str">
        <f>IF(Fiscalizacoes[[#This Row],[Mes_relatorio]]="","",Fiscalizacoes[[#This Row],[Mes_relatorio]])</f>
        <v>07/2025</v>
      </c>
      <c r="F938" t="str">
        <f>IF(Fiscalizacoes[[#This Row],[Func_ARPE]]="","",Fiscalizacoes[[#This Row],[Func_ARPE]])</f>
        <v>Alexandre/Marta</v>
      </c>
      <c r="G938" t="str">
        <f>IF(Fiscalizacoes[[#This Row],[Func_Copergas]]="","",Fiscalizacoes[[#This Row],[Func_Copergas]])</f>
        <v>Leonardo Fernandes Cassimiro da Silva</v>
      </c>
    </row>
    <row r="939" spans="1:7" hidden="1" x14ac:dyDescent="0.2">
      <c r="A939">
        <f>IF(Fiscalizacoes[[#This Row],[ID_FISC]]="","",Fiscalizacoes[[#This Row],[ID_FISC]])</f>
        <v>2025333</v>
      </c>
      <c r="B939" t="str">
        <f>IF(Fiscalizacoes[[#This Row],[Usuário]]="","",Fiscalizacoes[[#This Row],[Usuário]])</f>
        <v>ERPM GEMOBRAS</v>
      </c>
      <c r="C939" t="str">
        <f>CONCATENATE( Fiscalizacoes[[#This Row],[Logradouro]], " ", Fiscalizacoes[[#This Row],[Endereco]], ", ", Fiscalizacoes[[#This Row],[Numero]], ", ",Fiscalizacoes[[#This Row],[Bairro]], ", ",Fiscalizacoes[[#This Row],[Cidade]])</f>
        <v>Rodovia BR-101 norte, Quadra D, Lote nº 07, S/N, Zona Rural, Goiana</v>
      </c>
      <c r="D939" s="87">
        <f>IF(Fiscalizacoes[[#This Row],[Data]]="","",Fiscalizacoes[[#This Row],[Data]])</f>
        <v>45849</v>
      </c>
      <c r="E939" t="str">
        <f>IF(Fiscalizacoes[[#This Row],[Mes_relatorio]]="","",Fiscalizacoes[[#This Row],[Mes_relatorio]])</f>
        <v>07/2025</v>
      </c>
      <c r="F939" t="str">
        <f>IF(Fiscalizacoes[[#This Row],[Func_ARPE]]="","",Fiscalizacoes[[#This Row],[Func_ARPE]])</f>
        <v>Alexandre/Marta</v>
      </c>
      <c r="G939" t="str">
        <f>IF(Fiscalizacoes[[#This Row],[Func_Copergas]]="","",Fiscalizacoes[[#This Row],[Func_Copergas]])</f>
        <v>Leonardo Fernandes Cassimiro da Silva</v>
      </c>
    </row>
    <row r="940" spans="1:7" hidden="1" x14ac:dyDescent="0.2">
      <c r="A940">
        <f>IF(Fiscalizacoes[[#This Row],[ID_FISC]]="","",Fiscalizacoes[[#This Row],[ID_FISC]])</f>
        <v>2025334</v>
      </c>
      <c r="B940" t="str">
        <f>IF(Fiscalizacoes[[#This Row],[Usuário]]="","",Fiscalizacoes[[#This Row],[Usuário]])</f>
        <v>POSTO BANDEIRANTES GÁS LTDA</v>
      </c>
      <c r="C940" t="str">
        <f>CONCATENATE( Fiscalizacoes[[#This Row],[Logradouro]], " ", Fiscalizacoes[[#This Row],[Endereco]], ", ", Fiscalizacoes[[#This Row],[Numero]], ", ",Fiscalizacoes[[#This Row],[Bairro]], ", ",Fiscalizacoes[[#This Row],[Cidade]])</f>
        <v>Rodovia PE 75, S/N, Centro, Goiana</v>
      </c>
      <c r="D940" s="87">
        <f>IF(Fiscalizacoes[[#This Row],[Data]]="","",Fiscalizacoes[[#This Row],[Data]])</f>
        <v>45849</v>
      </c>
      <c r="E940" t="str">
        <f>IF(Fiscalizacoes[[#This Row],[Mes_relatorio]]="","",Fiscalizacoes[[#This Row],[Mes_relatorio]])</f>
        <v>07/2025</v>
      </c>
      <c r="F940" t="str">
        <f>IF(Fiscalizacoes[[#This Row],[Func_ARPE]]="","",Fiscalizacoes[[#This Row],[Func_ARPE]])</f>
        <v>Alexandre/Marta</v>
      </c>
      <c r="G940" t="str">
        <f>IF(Fiscalizacoes[[#This Row],[Func_Copergas]]="","",Fiscalizacoes[[#This Row],[Func_Copergas]])</f>
        <v>Leonardo Fernandes Cassimiro da Silva</v>
      </c>
    </row>
    <row r="941" spans="1:7" hidden="1" x14ac:dyDescent="0.2">
      <c r="A941">
        <f>IF(Fiscalizacoes[[#This Row],[ID_FISC]]="","",Fiscalizacoes[[#This Row],[ID_FISC]])</f>
        <v>2025335</v>
      </c>
      <c r="B941" t="str">
        <f>IF(Fiscalizacoes[[#This Row],[Usuário]]="","",Fiscalizacoes[[#This Row],[Usuário]])</f>
        <v>ERPM KLABIN PONSA</v>
      </c>
      <c r="C941" t="str">
        <f>CONCATENATE( Fiscalizacoes[[#This Row],[Logradouro]], " ", Fiscalizacoes[[#This Row],[Endereco]], ", ", Fiscalizacoes[[#This Row],[Numero]], ", ",Fiscalizacoes[[#This Row],[Bairro]], ", ",Fiscalizacoes[[#This Row],[Cidade]])</f>
        <v>Rodovia PE-75, km 4.5, S/N, Engenho Pedregulho, Goiana</v>
      </c>
      <c r="D941" s="87">
        <f>IF(Fiscalizacoes[[#This Row],[Data]]="","",Fiscalizacoes[[#This Row],[Data]])</f>
        <v>45849</v>
      </c>
      <c r="E941" t="str">
        <f>IF(Fiscalizacoes[[#This Row],[Mes_relatorio]]="","",Fiscalizacoes[[#This Row],[Mes_relatorio]])</f>
        <v>07/2025</v>
      </c>
      <c r="F941" t="str">
        <f>IF(Fiscalizacoes[[#This Row],[Func_ARPE]]="","",Fiscalizacoes[[#This Row],[Func_ARPE]])</f>
        <v>Alexandre/Marta</v>
      </c>
      <c r="G941" t="str">
        <f>IF(Fiscalizacoes[[#This Row],[Func_Copergas]]="","",Fiscalizacoes[[#This Row],[Func_Copergas]])</f>
        <v>Leonardo Fernandes Cassimiro da Silva</v>
      </c>
    </row>
    <row r="942" spans="1:7" hidden="1" x14ac:dyDescent="0.2">
      <c r="A942">
        <f>IF(Fiscalizacoes[[#This Row],[ID_FISC]]="","",Fiscalizacoes[[#This Row],[ID_FISC]])</f>
        <v>2025336</v>
      </c>
      <c r="B942" t="str">
        <f>IF(Fiscalizacoes[[#This Row],[Usuário]]="","",Fiscalizacoes[[#This Row],[Usuário]])</f>
        <v>POSTO MASTERGÁS</v>
      </c>
      <c r="C942" t="str">
        <f>CONCATENATE( Fiscalizacoes[[#This Row],[Logradouro]], " ", Fiscalizacoes[[#This Row],[Endereco]], ", ", Fiscalizacoes[[#This Row],[Numero]], ", ",Fiscalizacoes[[#This Row],[Bairro]], ", ",Fiscalizacoes[[#This Row],[Cidade]])</f>
        <v>Rodovia PE-62, km 01, S/N, Ponta de Pedras, Goiana</v>
      </c>
      <c r="D942" s="87">
        <f>IF(Fiscalizacoes[[#This Row],[Data]]="","",Fiscalizacoes[[#This Row],[Data]])</f>
        <v>45849</v>
      </c>
      <c r="E942" t="str">
        <f>IF(Fiscalizacoes[[#This Row],[Mes_relatorio]]="","",Fiscalizacoes[[#This Row],[Mes_relatorio]])</f>
        <v>07/2025</v>
      </c>
      <c r="F942" t="str">
        <f>IF(Fiscalizacoes[[#This Row],[Func_ARPE]]="","",Fiscalizacoes[[#This Row],[Func_ARPE]])</f>
        <v>Alexandre/Marta</v>
      </c>
      <c r="G942" t="str">
        <f>IF(Fiscalizacoes[[#This Row],[Func_Copergas]]="","",Fiscalizacoes[[#This Row],[Func_Copergas]])</f>
        <v>Leonardo Fernandes Cassimiro da Silva</v>
      </c>
    </row>
    <row r="943" spans="1:7" hidden="1" x14ac:dyDescent="0.2">
      <c r="A943">
        <f>IF(Fiscalizacoes[[#This Row],[ID_FISC]]="","",Fiscalizacoes[[#This Row],[ID_FISC]])</f>
        <v>2025337</v>
      </c>
      <c r="B943" t="str">
        <f>IF(Fiscalizacoes[[#This Row],[Usuário]]="","",Fiscalizacoes[[#This Row],[Usuário]])</f>
        <v>SOLAR BR COCA-COLA SUAPE</v>
      </c>
      <c r="C943" t="str">
        <f>CONCATENATE( Fiscalizacoes[[#This Row],[Logradouro]], " ", Fiscalizacoes[[#This Row],[Endereco]], ", ", Fiscalizacoes[[#This Row],[Numero]], ", ",Fiscalizacoes[[#This Row],[Bairro]], ", ",Fiscalizacoes[[#This Row],[Cidade]])</f>
        <v>Rodovia PE-060, Complexo Portuário de Suape, S/N, Suape, Cabo de Santo Agostinho</v>
      </c>
      <c r="D943" s="87">
        <f>IF(Fiscalizacoes[[#This Row],[Data]]="","",Fiscalizacoes[[#This Row],[Data]])</f>
        <v>45856</v>
      </c>
      <c r="E943" t="str">
        <f>IF(Fiscalizacoes[[#This Row],[Mes_relatorio]]="","",Fiscalizacoes[[#This Row],[Mes_relatorio]])</f>
        <v>07/2025</v>
      </c>
      <c r="F943" t="str">
        <f>IF(Fiscalizacoes[[#This Row],[Func_ARPE]]="","",Fiscalizacoes[[#This Row],[Func_ARPE]])</f>
        <v>Marta/Paulo Roberto</v>
      </c>
      <c r="G943" t="str">
        <f>IF(Fiscalizacoes[[#This Row],[Func_Copergas]]="","",Fiscalizacoes[[#This Row],[Func_Copergas]])</f>
        <v>Wemerson Francisco Rodrigues</v>
      </c>
    </row>
    <row r="944" spans="1:7" hidden="1" x14ac:dyDescent="0.2">
      <c r="A944">
        <f>IF(Fiscalizacoes[[#This Row],[ID_FISC]]="","",Fiscalizacoes[[#This Row],[ID_FISC]])</f>
        <v>2025338</v>
      </c>
      <c r="B944" t="str">
        <f>IF(Fiscalizacoes[[#This Row],[Usuário]]="","",Fiscalizacoes[[#This Row],[Usuário]])</f>
        <v>CAMPARI DO BRASIL LTDA</v>
      </c>
      <c r="C944" t="str">
        <f>CONCATENATE( Fiscalizacoes[[#This Row],[Logradouro]], " ", Fiscalizacoes[[#This Row],[Endereco]], ", ", Fiscalizacoes[[#This Row],[Numero]], ", ",Fiscalizacoes[[#This Row],[Bairro]], ", ",Fiscalizacoes[[#This Row],[Cidade]])</f>
        <v>Rodovia PE-060, Complexo Portuário de Suape, S/N, Suape, Cabo de Santo Agostinho</v>
      </c>
      <c r="D944" s="87">
        <f>IF(Fiscalizacoes[[#This Row],[Data]]="","",Fiscalizacoes[[#This Row],[Data]])</f>
        <v>45856</v>
      </c>
      <c r="E944" t="str">
        <f>IF(Fiscalizacoes[[#This Row],[Mes_relatorio]]="","",Fiscalizacoes[[#This Row],[Mes_relatorio]])</f>
        <v>07/2025</v>
      </c>
      <c r="F944" t="str">
        <f>IF(Fiscalizacoes[[#This Row],[Func_ARPE]]="","",Fiscalizacoes[[#This Row],[Func_ARPE]])</f>
        <v>Marta/Paulo Roberto</v>
      </c>
      <c r="G944" t="str">
        <f>IF(Fiscalizacoes[[#This Row],[Func_Copergas]]="","",Fiscalizacoes[[#This Row],[Func_Copergas]])</f>
        <v>Wemerson Francisco Rodrigues</v>
      </c>
    </row>
    <row r="945" spans="1:7" hidden="1" x14ac:dyDescent="0.2">
      <c r="A945">
        <f>IF(Fiscalizacoes[[#This Row],[ID_FISC]]="","",Fiscalizacoes[[#This Row],[ID_FISC]])</f>
        <v>2025339</v>
      </c>
      <c r="B945" t="str">
        <f>IF(Fiscalizacoes[[#This Row],[Usuário]]="","",Fiscalizacoes[[#This Row],[Usuário]])</f>
        <v xml:space="preserve">REVERSE AMBIENTAL </v>
      </c>
      <c r="C945" t="str">
        <f>CONCATENATE( Fiscalizacoes[[#This Row],[Logradouro]], " ", Fiscalizacoes[[#This Row],[Endereco]], ", ", Fiscalizacoes[[#This Row],[Numero]], ", ",Fiscalizacoes[[#This Row],[Bairro]], ", ",Fiscalizacoes[[#This Row],[Cidade]])</f>
        <v>Rodovia PE-060, Complexo Portuário de Suape, S/N, Suape, Ipojuca</v>
      </c>
      <c r="D945" s="87">
        <f>IF(Fiscalizacoes[[#This Row],[Data]]="","",Fiscalizacoes[[#This Row],[Data]])</f>
        <v>45856</v>
      </c>
      <c r="E945" t="str">
        <f>IF(Fiscalizacoes[[#This Row],[Mes_relatorio]]="","",Fiscalizacoes[[#This Row],[Mes_relatorio]])</f>
        <v>07/2025</v>
      </c>
      <c r="F945" t="str">
        <f>IF(Fiscalizacoes[[#This Row],[Func_ARPE]]="","",Fiscalizacoes[[#This Row],[Func_ARPE]])</f>
        <v>Marta/Paulo Roberto</v>
      </c>
      <c r="G945" t="str">
        <f>IF(Fiscalizacoes[[#This Row],[Func_Copergas]]="","",Fiscalizacoes[[#This Row],[Func_Copergas]])</f>
        <v>Wemerson Francisco Rodrigues</v>
      </c>
    </row>
    <row r="946" spans="1:7" hidden="1" x14ac:dyDescent="0.2">
      <c r="A946">
        <f>IF(Fiscalizacoes[[#This Row],[ID_FISC]]="","",Fiscalizacoes[[#This Row],[ID_FISC]])</f>
        <v>2025340</v>
      </c>
      <c r="B946" t="str">
        <f>IF(Fiscalizacoes[[#This Row],[Usuário]]="","",Fiscalizacoes[[#This Row],[Usuário]])</f>
        <v>UNILEVER IPOJUCA</v>
      </c>
      <c r="C946" t="str">
        <f>CONCATENATE( Fiscalizacoes[[#This Row],[Logradouro]], " ", Fiscalizacoes[[#This Row],[Endereco]], ", ", Fiscalizacoes[[#This Row],[Numero]], ", ",Fiscalizacoes[[#This Row],[Bairro]], ", ",Fiscalizacoes[[#This Row],[Cidade]])</f>
        <v>Rodovia Taiwan, S/N, Distrito Industrial, Ipojuca</v>
      </c>
      <c r="D946" s="87">
        <f>IF(Fiscalizacoes[[#This Row],[Data]]="","",Fiscalizacoes[[#This Row],[Data]])</f>
        <v>45856</v>
      </c>
      <c r="E946" t="str">
        <f>IF(Fiscalizacoes[[#This Row],[Mes_relatorio]]="","",Fiscalizacoes[[#This Row],[Mes_relatorio]])</f>
        <v>07/2025</v>
      </c>
      <c r="F946" t="str">
        <f>IF(Fiscalizacoes[[#This Row],[Func_ARPE]]="","",Fiscalizacoes[[#This Row],[Func_ARPE]])</f>
        <v>Marta/Paulo Roberto</v>
      </c>
      <c r="G946" t="str">
        <f>IF(Fiscalizacoes[[#This Row],[Func_Copergas]]="","",Fiscalizacoes[[#This Row],[Func_Copergas]])</f>
        <v>Wemerson Francisco Rodrigues</v>
      </c>
    </row>
    <row r="947" spans="1:7" hidden="1" x14ac:dyDescent="0.2">
      <c r="A947">
        <f>IF(Fiscalizacoes[[#This Row],[ID_FISC]]="","",Fiscalizacoes[[#This Row],[ID_FISC]])</f>
        <v>2025341</v>
      </c>
      <c r="B947" t="str">
        <f>IF(Fiscalizacoes[[#This Row],[Usuário]]="","",Fiscalizacoes[[#This Row],[Usuário]])</f>
        <v>ETC SUAPE 186</v>
      </c>
      <c r="C947" t="str">
        <f>CONCATENATE( Fiscalizacoes[[#This Row],[Logradouro]], " ", Fiscalizacoes[[#This Row],[Endereco]], ", ", Fiscalizacoes[[#This Row],[Numero]], ", ",Fiscalizacoes[[#This Row],[Bairro]], ", ",Fiscalizacoes[[#This Row],[Cidade]])</f>
        <v xml:space="preserve"> , S/N, , Ipojuca</v>
      </c>
      <c r="D947" s="87">
        <f>IF(Fiscalizacoes[[#This Row],[Data]]="","",Fiscalizacoes[[#This Row],[Data]])</f>
        <v>45856</v>
      </c>
      <c r="E947" t="str">
        <f>IF(Fiscalizacoes[[#This Row],[Mes_relatorio]]="","",Fiscalizacoes[[#This Row],[Mes_relatorio]])</f>
        <v>07/2025</v>
      </c>
      <c r="F947" t="str">
        <f>IF(Fiscalizacoes[[#This Row],[Func_ARPE]]="","",Fiscalizacoes[[#This Row],[Func_ARPE]])</f>
        <v>Marta/Paulo Roberto</v>
      </c>
      <c r="G947" t="str">
        <f>IF(Fiscalizacoes[[#This Row],[Func_Copergas]]="","",Fiscalizacoes[[#This Row],[Func_Copergas]])</f>
        <v>Wemerson Francisco Rodrigues</v>
      </c>
    </row>
    <row r="948" spans="1:7" hidden="1" x14ac:dyDescent="0.2">
      <c r="A948">
        <f>IF(Fiscalizacoes[[#This Row],[ID_FISC]]="","",Fiscalizacoes[[#This Row],[ID_FISC]])</f>
        <v>2025342</v>
      </c>
      <c r="B948" t="str">
        <f>IF(Fiscalizacoes[[#This Row],[Usuário]]="","",Fiscalizacoes[[#This Row],[Usuário]])</f>
        <v>INDORAMA VENTURE POLIMEROS AS</v>
      </c>
      <c r="C948" t="str">
        <f>CONCATENATE( Fiscalizacoes[[#This Row],[Logradouro]], " ", Fiscalizacoes[[#This Row],[Endereco]], ", ", Fiscalizacoes[[#This Row],[Numero]], ", ",Fiscalizacoes[[#This Row],[Bairro]], ", ",Fiscalizacoes[[#This Row],[Cidade]])</f>
        <v>Rodovia PE-060, km 10, Eng. Massangana, Tdr-Sul, S/N, Suape, Ipojuca</v>
      </c>
      <c r="D948" s="87">
        <f>IF(Fiscalizacoes[[#This Row],[Data]]="","",Fiscalizacoes[[#This Row],[Data]])</f>
        <v>45856</v>
      </c>
      <c r="E948" t="str">
        <f>IF(Fiscalizacoes[[#This Row],[Mes_relatorio]]="","",Fiscalizacoes[[#This Row],[Mes_relatorio]])</f>
        <v>07/2025</v>
      </c>
      <c r="F948" t="str">
        <f>IF(Fiscalizacoes[[#This Row],[Func_ARPE]]="","",Fiscalizacoes[[#This Row],[Func_ARPE]])</f>
        <v>Marta/Paulo Roberto</v>
      </c>
      <c r="G948" t="str">
        <f>IF(Fiscalizacoes[[#This Row],[Func_Copergas]]="","",Fiscalizacoes[[#This Row],[Func_Copergas]])</f>
        <v>Wemerson Francisco Rodrigues</v>
      </c>
    </row>
    <row r="949" spans="1:7" hidden="1" x14ac:dyDescent="0.2">
      <c r="A949">
        <f>IF(Fiscalizacoes[[#This Row],[ID_FISC]]="","",Fiscalizacoes[[#This Row],[ID_FISC]])</f>
        <v>2025343</v>
      </c>
      <c r="B949" t="str">
        <f>IF(Fiscalizacoes[[#This Row],[Usuário]]="","",Fiscalizacoes[[#This Row],[Usuário]])</f>
        <v>POSTO ROTA COMBUSTIVEIS</v>
      </c>
      <c r="C949" t="str">
        <f>CONCATENATE( Fiscalizacoes[[#This Row],[Logradouro]], " ", Fiscalizacoes[[#This Row],[Endereco]], ", ", Fiscalizacoes[[#This Row],[Numero]], ", ",Fiscalizacoes[[#This Row],[Bairro]], ", ",Fiscalizacoes[[#This Row],[Cidade]])</f>
        <v>Rodovia PE-009, km 41.5, S/N, Distrito Industrial, Ipojuca</v>
      </c>
      <c r="D949" s="87">
        <f>IF(Fiscalizacoes[[#This Row],[Data]]="","",Fiscalizacoes[[#This Row],[Data]])</f>
        <v>45856</v>
      </c>
      <c r="E949" t="str">
        <f>IF(Fiscalizacoes[[#This Row],[Mes_relatorio]]="","",Fiscalizacoes[[#This Row],[Mes_relatorio]])</f>
        <v>07/2025</v>
      </c>
      <c r="F949" t="str">
        <f>IF(Fiscalizacoes[[#This Row],[Func_ARPE]]="","",Fiscalizacoes[[#This Row],[Func_ARPE]])</f>
        <v>Marta/Paulo Roberto</v>
      </c>
      <c r="G949" t="str">
        <f>IF(Fiscalizacoes[[#This Row],[Func_Copergas]]="","",Fiscalizacoes[[#This Row],[Func_Copergas]])</f>
        <v>Wemerson Francisco Rodrigues</v>
      </c>
    </row>
    <row r="950" spans="1:7" hidden="1" x14ac:dyDescent="0.2">
      <c r="A950">
        <f>IF(Fiscalizacoes[[#This Row],[ID_FISC]]="","",Fiscalizacoes[[#This Row],[ID_FISC]])</f>
        <v>2025344</v>
      </c>
      <c r="B950" t="str">
        <f>IF(Fiscalizacoes[[#This Row],[Usuário]]="","",Fiscalizacoes[[#This Row],[Usuário]])</f>
        <v>DEXCO DECA</v>
      </c>
      <c r="C950" t="str">
        <f>CONCATENATE( Fiscalizacoes[[#This Row],[Logradouro]], " ", Fiscalizacoes[[#This Row],[Endereco]], ", ", Fiscalizacoes[[#This Row],[Numero]], ", ",Fiscalizacoes[[#This Row],[Bairro]], ", ",Fiscalizacoes[[#This Row],[Cidade]])</f>
        <v>Estrada Tronco Distribuidor Rodoviário Norte, S/N, Distrito Industrial, Cabo de Santo Agostinho</v>
      </c>
      <c r="D950" s="87">
        <f>IF(Fiscalizacoes[[#This Row],[Data]]="","",Fiscalizacoes[[#This Row],[Data]])</f>
        <v>45856</v>
      </c>
      <c r="E950" t="str">
        <f>IF(Fiscalizacoes[[#This Row],[Mes_relatorio]]="","",Fiscalizacoes[[#This Row],[Mes_relatorio]])</f>
        <v>07/2025</v>
      </c>
      <c r="F950" t="str">
        <f>IF(Fiscalizacoes[[#This Row],[Func_ARPE]]="","",Fiscalizacoes[[#This Row],[Func_ARPE]])</f>
        <v>Marta/Paulo Roberto</v>
      </c>
      <c r="G950" t="str">
        <f>IF(Fiscalizacoes[[#This Row],[Func_Copergas]]="","",Fiscalizacoes[[#This Row],[Func_Copergas]])</f>
        <v>Wemerson Francisco Rodrigues</v>
      </c>
    </row>
    <row r="951" spans="1:7" hidden="1" x14ac:dyDescent="0.2">
      <c r="A951">
        <f>IF(Fiscalizacoes[[#This Row],[ID_FISC]]="","",Fiscalizacoes[[#This Row],[ID_FISC]])</f>
        <v>2025345</v>
      </c>
      <c r="B951" t="str">
        <f>IF(Fiscalizacoes[[#This Row],[Usuário]]="","",Fiscalizacoes[[#This Row],[Usuário]])</f>
        <v>RESTAURANTE FAROFA FINA</v>
      </c>
      <c r="C951" t="str">
        <f>CONCATENATE( Fiscalizacoes[[#This Row],[Logradouro]], " ", Fiscalizacoes[[#This Row],[Endereco]], ", ", Fiscalizacoes[[#This Row],[Numero]], ", ",Fiscalizacoes[[#This Row],[Bairro]], ", ",Fiscalizacoes[[#This Row],[Cidade]])</f>
        <v>Rua R. dos Navegantes, 26, Porto de Galinhas, Ipojuca</v>
      </c>
      <c r="D951" s="87">
        <f>IF(Fiscalizacoes[[#This Row],[Data]]="","",Fiscalizacoes[[#This Row],[Data]])</f>
        <v>45863</v>
      </c>
      <c r="E951" t="str">
        <f>IF(Fiscalizacoes[[#This Row],[Mes_relatorio]]="","",Fiscalizacoes[[#This Row],[Mes_relatorio]])</f>
        <v>07/2025</v>
      </c>
      <c r="F951" t="str">
        <f>IF(Fiscalizacoes[[#This Row],[Func_ARPE]]="","",Fiscalizacoes[[#This Row],[Func_ARPE]])</f>
        <v>Argemiro/Marta</v>
      </c>
      <c r="G951" t="str">
        <f>IF(Fiscalizacoes[[#This Row],[Func_Copergas]]="","",Fiscalizacoes[[#This Row],[Func_Copergas]])</f>
        <v>Bruno Santos Assunção</v>
      </c>
    </row>
    <row r="952" spans="1:7" hidden="1" x14ac:dyDescent="0.2">
      <c r="A952">
        <f>IF(Fiscalizacoes[[#This Row],[ID_FISC]]="","",Fiscalizacoes[[#This Row],[ID_FISC]])</f>
        <v>2025346</v>
      </c>
      <c r="B952" t="str">
        <f>IF(Fiscalizacoes[[#This Row],[Usuário]]="","",Fiscalizacoes[[#This Row],[Usuário]])</f>
        <v xml:space="preserve">RESTAURANTE MINHA PRAIA </v>
      </c>
      <c r="C952" t="str">
        <f>CONCATENATE( Fiscalizacoes[[#This Row],[Logradouro]], " ", Fiscalizacoes[[#This Row],[Endereco]], ", ", Fiscalizacoes[[#This Row],[Numero]], ", ",Fiscalizacoes[[#This Row],[Bairro]], ", ",Fiscalizacoes[[#This Row],[Cidade]])</f>
        <v>Rua R. dos Navegantes, S/N, Porto de Galinhas, Ipojuca</v>
      </c>
      <c r="D952" s="87">
        <f>IF(Fiscalizacoes[[#This Row],[Data]]="","",Fiscalizacoes[[#This Row],[Data]])</f>
        <v>45863</v>
      </c>
      <c r="E952" t="str">
        <f>IF(Fiscalizacoes[[#This Row],[Mes_relatorio]]="","",Fiscalizacoes[[#This Row],[Mes_relatorio]])</f>
        <v>07/2025</v>
      </c>
      <c r="F952" t="str">
        <f>IF(Fiscalizacoes[[#This Row],[Func_ARPE]]="","",Fiscalizacoes[[#This Row],[Func_ARPE]])</f>
        <v>Argemiro/Marta</v>
      </c>
      <c r="G952" t="str">
        <f>IF(Fiscalizacoes[[#This Row],[Func_Copergas]]="","",Fiscalizacoes[[#This Row],[Func_Copergas]])</f>
        <v>Bruno Santos Assunção</v>
      </c>
    </row>
    <row r="953" spans="1:7" hidden="1" x14ac:dyDescent="0.2">
      <c r="A953">
        <f>IF(Fiscalizacoes[[#This Row],[ID_FISC]]="","",Fiscalizacoes[[#This Row],[ID_FISC]])</f>
        <v>2025347</v>
      </c>
      <c r="B953" t="str">
        <f>IF(Fiscalizacoes[[#This Row],[Usuário]]="","",Fiscalizacoes[[#This Row],[Usuário]])</f>
        <v xml:space="preserve">RESTAURANTE ITAOCA </v>
      </c>
      <c r="C953" t="str">
        <f>CONCATENATE( Fiscalizacoes[[#This Row],[Logradouro]], " ", Fiscalizacoes[[#This Row],[Endereco]], ", ", Fiscalizacoes[[#This Row],[Numero]], ", ",Fiscalizacoes[[#This Row],[Bairro]], ", ",Fiscalizacoes[[#This Row],[Cidade]])</f>
        <v>Rua Praça Piscinas Naturais 10 Quadra A, S/N, Porto de Galinhas, Ipojuca</v>
      </c>
      <c r="D953" s="87">
        <f>IF(Fiscalizacoes[[#This Row],[Data]]="","",Fiscalizacoes[[#This Row],[Data]])</f>
        <v>45863</v>
      </c>
      <c r="E953" t="str">
        <f>IF(Fiscalizacoes[[#This Row],[Mes_relatorio]]="","",Fiscalizacoes[[#This Row],[Mes_relatorio]])</f>
        <v>07/2025</v>
      </c>
      <c r="F953" t="str">
        <f>IF(Fiscalizacoes[[#This Row],[Func_ARPE]]="","",Fiscalizacoes[[#This Row],[Func_ARPE]])</f>
        <v>Argemiro/Marta</v>
      </c>
      <c r="G953" t="str">
        <f>IF(Fiscalizacoes[[#This Row],[Func_Copergas]]="","",Fiscalizacoes[[#This Row],[Func_Copergas]])</f>
        <v>Bruno Santos Assunção</v>
      </c>
    </row>
    <row r="954" spans="1:7" hidden="1" x14ac:dyDescent="0.2">
      <c r="A954">
        <f>IF(Fiscalizacoes[[#This Row],[ID_FISC]]="","",Fiscalizacoes[[#This Row],[ID_FISC]])</f>
        <v>2025348</v>
      </c>
      <c r="B954" t="str">
        <f>IF(Fiscalizacoes[[#This Row],[Usuário]]="","",Fiscalizacoes[[#This Row],[Usuário]])</f>
        <v>LA TRATORIA</v>
      </c>
      <c r="C954" t="str">
        <f>CONCATENATE( Fiscalizacoes[[#This Row],[Logradouro]], " ", Fiscalizacoes[[#This Row],[Endereco]], ", ", Fiscalizacoes[[#This Row],[Numero]], ", ",Fiscalizacoes[[#This Row],[Bairro]], ", ",Fiscalizacoes[[#This Row],[Cidade]])</f>
        <v>Rua R. dos Navegantes, 83, Porto de Galinhas, Ipojuca</v>
      </c>
      <c r="D954" s="87">
        <f>IF(Fiscalizacoes[[#This Row],[Data]]="","",Fiscalizacoes[[#This Row],[Data]])</f>
        <v>45863</v>
      </c>
      <c r="E954" t="str">
        <f>IF(Fiscalizacoes[[#This Row],[Mes_relatorio]]="","",Fiscalizacoes[[#This Row],[Mes_relatorio]])</f>
        <v>07/2025</v>
      </c>
      <c r="F954" t="str">
        <f>IF(Fiscalizacoes[[#This Row],[Func_ARPE]]="","",Fiscalizacoes[[#This Row],[Func_ARPE]])</f>
        <v>Argemiro/Marta</v>
      </c>
      <c r="G954" t="str">
        <f>IF(Fiscalizacoes[[#This Row],[Func_Copergas]]="","",Fiscalizacoes[[#This Row],[Func_Copergas]])</f>
        <v>Bruno Santos Assunção</v>
      </c>
    </row>
    <row r="955" spans="1:7" hidden="1" x14ac:dyDescent="0.2">
      <c r="A955">
        <f>IF(Fiscalizacoes[[#This Row],[ID_FISC]]="","",Fiscalizacoes[[#This Row],[ID_FISC]])</f>
        <v>2025349</v>
      </c>
      <c r="B955" t="str">
        <f>IF(Fiscalizacoes[[#This Row],[Usuário]]="","",Fiscalizacoes[[#This Row],[Usuário]])</f>
        <v>MURO ALTO BISTRÔ</v>
      </c>
      <c r="C955" t="str">
        <f>CONCATENATE( Fiscalizacoes[[#This Row],[Logradouro]], " ", Fiscalizacoes[[#This Row],[Endereco]], ", ", Fiscalizacoes[[#This Row],[Numero]], ", ",Fiscalizacoes[[#This Row],[Bairro]], ", ",Fiscalizacoes[[#This Row],[Cidade]])</f>
        <v>Rua R. dos Navegantes, 79, Porto de Galinhas, Ipojuca</v>
      </c>
      <c r="D955" s="87">
        <f>IF(Fiscalizacoes[[#This Row],[Data]]="","",Fiscalizacoes[[#This Row],[Data]])</f>
        <v>45863</v>
      </c>
      <c r="E955" t="str">
        <f>IF(Fiscalizacoes[[#This Row],[Mes_relatorio]]="","",Fiscalizacoes[[#This Row],[Mes_relatorio]])</f>
        <v>07/2025</v>
      </c>
      <c r="F955" t="str">
        <f>IF(Fiscalizacoes[[#This Row],[Func_ARPE]]="","",Fiscalizacoes[[#This Row],[Func_ARPE]])</f>
        <v>Argemiro/Marta</v>
      </c>
      <c r="G955" t="str">
        <f>IF(Fiscalizacoes[[#This Row],[Func_Copergas]]="","",Fiscalizacoes[[#This Row],[Func_Copergas]])</f>
        <v>Bruno Santos Assunção</v>
      </c>
    </row>
    <row r="956" spans="1:7" hidden="1" x14ac:dyDescent="0.2">
      <c r="A956">
        <f>IF(Fiscalizacoes[[#This Row],[ID_FISC]]="","",Fiscalizacoes[[#This Row],[ID_FISC]])</f>
        <v>2025350</v>
      </c>
      <c r="B956" t="str">
        <f>IF(Fiscalizacoes[[#This Row],[Usuário]]="","",Fiscalizacoes[[#This Row],[Usuário]])</f>
        <v>RESTAURANTE NATALIA LIMA</v>
      </c>
      <c r="C956" t="str">
        <f>CONCATENATE( Fiscalizacoes[[#This Row],[Logradouro]], " ", Fiscalizacoes[[#This Row],[Endereco]], ", ", Fiscalizacoes[[#This Row],[Numero]], ", ",Fiscalizacoes[[#This Row],[Bairro]], ", ",Fiscalizacoes[[#This Row],[Cidade]])</f>
        <v>Rua R. dos Navegantes, 73, Porto de Galinhas, Ipojuca</v>
      </c>
      <c r="D956" s="87">
        <f>IF(Fiscalizacoes[[#This Row],[Data]]="","",Fiscalizacoes[[#This Row],[Data]])</f>
        <v>45863</v>
      </c>
      <c r="E956" t="str">
        <f>IF(Fiscalizacoes[[#This Row],[Mes_relatorio]]="","",Fiscalizacoes[[#This Row],[Mes_relatorio]])</f>
        <v>07/2025</v>
      </c>
      <c r="F956" t="str">
        <f>IF(Fiscalizacoes[[#This Row],[Func_ARPE]]="","",Fiscalizacoes[[#This Row],[Func_ARPE]])</f>
        <v>Argemiro/Marta</v>
      </c>
      <c r="G956" t="str">
        <f>IF(Fiscalizacoes[[#This Row],[Func_Copergas]]="","",Fiscalizacoes[[#This Row],[Func_Copergas]])</f>
        <v>Bruno Santos Assunção</v>
      </c>
    </row>
    <row r="957" spans="1:7" hidden="1" x14ac:dyDescent="0.2">
      <c r="A957">
        <f>IF(Fiscalizacoes[[#This Row],[ID_FISC]]="","",Fiscalizacoes[[#This Row],[ID_FISC]])</f>
        <v>2025351</v>
      </c>
      <c r="B957" t="str">
        <f>IF(Fiscalizacoes[[#This Row],[Usuário]]="","",Fiscalizacoes[[#This Row],[Usuário]])</f>
        <v>RESTAURANTE BICO VERDE</v>
      </c>
      <c r="C957" t="str">
        <f>CONCATENATE( Fiscalizacoes[[#This Row],[Logradouro]], " ", Fiscalizacoes[[#This Row],[Endereco]], ", ", Fiscalizacoes[[#This Row],[Numero]], ", ",Fiscalizacoes[[#This Row],[Bairro]], ", ",Fiscalizacoes[[#This Row],[Cidade]])</f>
        <v>Rua R. dos Navegantes, 3, Porto de Galinhas, Ipojuca</v>
      </c>
      <c r="D957" s="87">
        <f>IF(Fiscalizacoes[[#This Row],[Data]]="","",Fiscalizacoes[[#This Row],[Data]])</f>
        <v>45863</v>
      </c>
      <c r="E957" t="str">
        <f>IF(Fiscalizacoes[[#This Row],[Mes_relatorio]]="","",Fiscalizacoes[[#This Row],[Mes_relatorio]])</f>
        <v>07/2025</v>
      </c>
      <c r="F957" t="str">
        <f>IF(Fiscalizacoes[[#This Row],[Func_ARPE]]="","",Fiscalizacoes[[#This Row],[Func_ARPE]])</f>
        <v>Argemiro/Marta</v>
      </c>
      <c r="G957" t="str">
        <f>IF(Fiscalizacoes[[#This Row],[Func_Copergas]]="","",Fiscalizacoes[[#This Row],[Func_Copergas]])</f>
        <v>Bruno Santos Assunção</v>
      </c>
    </row>
    <row r="958" spans="1:7" hidden="1" x14ac:dyDescent="0.2">
      <c r="A958">
        <f>IF(Fiscalizacoes[[#This Row],[ID_FISC]]="","",Fiscalizacoes[[#This Row],[ID_FISC]])</f>
        <v>2025352</v>
      </c>
      <c r="B958" t="str">
        <f>IF(Fiscalizacoes[[#This Row],[Usuário]]="","",Fiscalizacoes[[#This Row],[Usuário]])</f>
        <v>LA URSA - HAMBURGUERIA ARTESANAL</v>
      </c>
      <c r="C958" t="str">
        <f>CONCATENATE( Fiscalizacoes[[#This Row],[Logradouro]], " ", Fiscalizacoes[[#This Row],[Endereco]], ", ", Fiscalizacoes[[#This Row],[Numero]], ", ",Fiscalizacoes[[#This Row],[Bairro]], ", ",Fiscalizacoes[[#This Row],[Cidade]])</f>
        <v>Rua R. Esperança, 235, Porto de Galinhas, Ipojuca</v>
      </c>
      <c r="D958" s="87">
        <f>IF(Fiscalizacoes[[#This Row],[Data]]="","",Fiscalizacoes[[#This Row],[Data]])</f>
        <v>45863</v>
      </c>
      <c r="E958" t="str">
        <f>IF(Fiscalizacoes[[#This Row],[Mes_relatorio]]="","",Fiscalizacoes[[#This Row],[Mes_relatorio]])</f>
        <v>07/2025</v>
      </c>
      <c r="F958" t="str">
        <f>IF(Fiscalizacoes[[#This Row],[Func_ARPE]]="","",Fiscalizacoes[[#This Row],[Func_ARPE]])</f>
        <v>Argemiro/Marta</v>
      </c>
      <c r="G958" t="str">
        <f>IF(Fiscalizacoes[[#This Row],[Func_Copergas]]="","",Fiscalizacoes[[#This Row],[Func_Copergas]])</f>
        <v>Bruno Santos Assunção</v>
      </c>
    </row>
    <row r="959" spans="1:7" hidden="1" x14ac:dyDescent="0.2">
      <c r="A959">
        <f>IF(Fiscalizacoes[[#This Row],[ID_FISC]]="","",Fiscalizacoes[[#This Row],[ID_FISC]])</f>
        <v>2025353</v>
      </c>
      <c r="B959" t="str">
        <f>IF(Fiscalizacoes[[#This Row],[Usuário]]="","",Fiscalizacoes[[#This Row],[Usuário]])</f>
        <v>GAUCHO GRILL</v>
      </c>
      <c r="C959" t="str">
        <f>CONCATENATE( Fiscalizacoes[[#This Row],[Logradouro]], " ", Fiscalizacoes[[#This Row],[Endereco]], ", ", Fiscalizacoes[[#This Row],[Numero]], ", ",Fiscalizacoes[[#This Row],[Bairro]], ", ",Fiscalizacoes[[#This Row],[Cidade]])</f>
        <v>Rua R. Esperança, S/N, Porto de Galinhas, Ipojuca</v>
      </c>
      <c r="D959" s="87">
        <f>IF(Fiscalizacoes[[#This Row],[Data]]="","",Fiscalizacoes[[#This Row],[Data]])</f>
        <v>45863</v>
      </c>
      <c r="E959" t="str">
        <f>IF(Fiscalizacoes[[#This Row],[Mes_relatorio]]="","",Fiscalizacoes[[#This Row],[Mes_relatorio]])</f>
        <v>07/2025</v>
      </c>
      <c r="F959" t="str">
        <f>IF(Fiscalizacoes[[#This Row],[Func_ARPE]]="","",Fiscalizacoes[[#This Row],[Func_ARPE]])</f>
        <v>Argemiro/Marta</v>
      </c>
      <c r="G959" t="str">
        <f>IF(Fiscalizacoes[[#This Row],[Func_Copergas]]="","",Fiscalizacoes[[#This Row],[Func_Copergas]])</f>
        <v>Bruno Santos Assunção</v>
      </c>
    </row>
    <row r="960" spans="1:7" hidden="1" x14ac:dyDescent="0.2">
      <c r="A960">
        <f>IF(Fiscalizacoes[[#This Row],[ID_FISC]]="","",Fiscalizacoes[[#This Row],[ID_FISC]])</f>
        <v>2025354</v>
      </c>
      <c r="B960" t="str">
        <f>IF(Fiscalizacoes[[#This Row],[Usuário]]="","",Fiscalizacoes[[#This Row],[Usuário]])</f>
        <v>BLUE RESIDENCE</v>
      </c>
      <c r="C960" t="str">
        <f>CONCATENATE( Fiscalizacoes[[#This Row],[Logradouro]], " ", Fiscalizacoes[[#This Row],[Endereco]], ", ", Fiscalizacoes[[#This Row],[Numero]], ", ",Fiscalizacoes[[#This Row],[Bairro]], ", ",Fiscalizacoes[[#This Row],[Cidade]])</f>
        <v>Rua R. Açai, S/N, Porto de Galinhas, Ipojuca</v>
      </c>
      <c r="D960" s="87">
        <f>IF(Fiscalizacoes[[#This Row],[Data]]="","",Fiscalizacoes[[#This Row],[Data]])</f>
        <v>45863</v>
      </c>
      <c r="E960" t="str">
        <f>IF(Fiscalizacoes[[#This Row],[Mes_relatorio]]="","",Fiscalizacoes[[#This Row],[Mes_relatorio]])</f>
        <v>07/2025</v>
      </c>
      <c r="F960" t="str">
        <f>IF(Fiscalizacoes[[#This Row],[Func_ARPE]]="","",Fiscalizacoes[[#This Row],[Func_ARPE]])</f>
        <v>Argemiro/Marta</v>
      </c>
      <c r="G960" t="str">
        <f>IF(Fiscalizacoes[[#This Row],[Func_Copergas]]="","",Fiscalizacoes[[#This Row],[Func_Copergas]])</f>
        <v>Bruno Santos Assunção</v>
      </c>
    </row>
    <row r="961" spans="1:7" hidden="1" x14ac:dyDescent="0.2">
      <c r="A961">
        <f>IF(Fiscalizacoes[[#This Row],[ID_FISC]]="","",Fiscalizacoes[[#This Row],[ID_FISC]])</f>
        <v>2025355</v>
      </c>
      <c r="B961" t="str">
        <f>IF(Fiscalizacoes[[#This Row],[Usuário]]="","",Fiscalizacoes[[#This Row],[Usuário]])</f>
        <v>RESTAURANTE PITANGA SABORES DA TERRA</v>
      </c>
      <c r="C961" t="str">
        <f>CONCATENATE( Fiscalizacoes[[#This Row],[Logradouro]], " ", Fiscalizacoes[[#This Row],[Endereco]], ", ", Fiscalizacoes[[#This Row],[Numero]], ", ",Fiscalizacoes[[#This Row],[Bairro]], ", ",Fiscalizacoes[[#This Row],[Cidade]])</f>
        <v>Rua R. Esperança, 130, Porto de Galinhas, Ipojuca</v>
      </c>
      <c r="D961" s="87">
        <f>IF(Fiscalizacoes[[#This Row],[Data]]="","",Fiscalizacoes[[#This Row],[Data]])</f>
        <v>45863</v>
      </c>
      <c r="E961" t="str">
        <f>IF(Fiscalizacoes[[#This Row],[Mes_relatorio]]="","",Fiscalizacoes[[#This Row],[Mes_relatorio]])</f>
        <v>07/2025</v>
      </c>
      <c r="F961" t="str">
        <f>IF(Fiscalizacoes[[#This Row],[Func_ARPE]]="","",Fiscalizacoes[[#This Row],[Func_ARPE]])</f>
        <v>Argemiro/Marta</v>
      </c>
      <c r="G961" t="str">
        <f>IF(Fiscalizacoes[[#This Row],[Func_Copergas]]="","",Fiscalizacoes[[#This Row],[Func_Copergas]])</f>
        <v>Bruno Santos Assunção</v>
      </c>
    </row>
    <row r="962" spans="1:7" hidden="1" x14ac:dyDescent="0.2">
      <c r="A962">
        <f>IF(Fiscalizacoes[[#This Row],[ID_FISC]]="","",Fiscalizacoes[[#This Row],[ID_FISC]])</f>
        <v>2025356</v>
      </c>
      <c r="B962" t="str">
        <f>IF(Fiscalizacoes[[#This Row],[Usuário]]="","",Fiscalizacoes[[#This Row],[Usuário]])</f>
        <v xml:space="preserve">MAKAMBIRA RESIDENCE </v>
      </c>
      <c r="C962" t="str">
        <f>CONCATENATE( Fiscalizacoes[[#This Row],[Logradouro]], " ", Fiscalizacoes[[#This Row],[Endereco]], ", ", Fiscalizacoes[[#This Row],[Numero]], ", ",Fiscalizacoes[[#This Row],[Bairro]], ", ",Fiscalizacoes[[#This Row],[Cidade]])</f>
        <v>Rua Rua Doutor Manoel Uchôa , S/N, Porto de Galinhas, Ipojuca</v>
      </c>
      <c r="D962" s="87">
        <f>IF(Fiscalizacoes[[#This Row],[Data]]="","",Fiscalizacoes[[#This Row],[Data]])</f>
        <v>45863</v>
      </c>
      <c r="E962" t="str">
        <f>IF(Fiscalizacoes[[#This Row],[Mes_relatorio]]="","",Fiscalizacoes[[#This Row],[Mes_relatorio]])</f>
        <v>07/2025</v>
      </c>
      <c r="F962" t="str">
        <f>IF(Fiscalizacoes[[#This Row],[Func_ARPE]]="","",Fiscalizacoes[[#This Row],[Func_ARPE]])</f>
        <v>Argemiro/Marta</v>
      </c>
      <c r="G962" t="str">
        <f>IF(Fiscalizacoes[[#This Row],[Func_Copergas]]="","",Fiscalizacoes[[#This Row],[Func_Copergas]])</f>
        <v>Bruno Santos Assunção</v>
      </c>
    </row>
    <row r="963" spans="1:7" hidden="1" x14ac:dyDescent="0.2">
      <c r="A963">
        <f>IF(Fiscalizacoes[[#This Row],[ID_FISC]]="","",Fiscalizacoes[[#This Row],[ID_FISC]])</f>
        <v>2025357</v>
      </c>
      <c r="B963" t="str">
        <f>IF(Fiscalizacoes[[#This Row],[Usuário]]="","",Fiscalizacoes[[#This Row],[Usuário]])</f>
        <v xml:space="preserve">POSTO PORTO DE GALINHAS </v>
      </c>
      <c r="C963" t="str">
        <f>CONCATENATE( Fiscalizacoes[[#This Row],[Logradouro]], " ", Fiscalizacoes[[#This Row],[Endereco]], ", ", Fiscalizacoes[[#This Row],[Numero]], ", ",Fiscalizacoes[[#This Row],[Bairro]], ", ",Fiscalizacoes[[#This Row],[Cidade]])</f>
        <v>Rodovia PE-09, km 03, Fazenda 05, S/N, Muro Alto, Ipojuca</v>
      </c>
      <c r="D963" s="87">
        <f>IF(Fiscalizacoes[[#This Row],[Data]]="","",Fiscalizacoes[[#This Row],[Data]])</f>
        <v>45863</v>
      </c>
      <c r="E963" t="str">
        <f>IF(Fiscalizacoes[[#This Row],[Mes_relatorio]]="","",Fiscalizacoes[[#This Row],[Mes_relatorio]])</f>
        <v>07/2025</v>
      </c>
      <c r="F963" t="str">
        <f>IF(Fiscalizacoes[[#This Row],[Func_ARPE]]="","",Fiscalizacoes[[#This Row],[Func_ARPE]])</f>
        <v>Argemiro/Marta</v>
      </c>
      <c r="G963" t="str">
        <f>IF(Fiscalizacoes[[#This Row],[Func_Copergas]]="","",Fiscalizacoes[[#This Row],[Func_Copergas]])</f>
        <v>Bruno Santos Assunção</v>
      </c>
    </row>
    <row r="964" spans="1:7" hidden="1" x14ac:dyDescent="0.2">
      <c r="A964">
        <f>IF(Fiscalizacoes[[#This Row],[ID_FISC]]="","",Fiscalizacoes[[#This Row],[ID_FISC]])</f>
        <v>2025358</v>
      </c>
      <c r="B964" t="str">
        <f>IF(Fiscalizacoes[[#This Row],[Usuário]]="","",Fiscalizacoes[[#This Row],[Usuário]])</f>
        <v>AUTO PETRO PETRÓLEO E GÁS LTDA</v>
      </c>
      <c r="C964" t="str">
        <f>CONCATENATE( Fiscalizacoes[[#This Row],[Logradouro]], " ", Fiscalizacoes[[#This Row],[Endereco]], ", ", Fiscalizacoes[[#This Row],[Numero]], ", ",Fiscalizacoes[[#This Row],[Bairro]], ", ",Fiscalizacoes[[#This Row],[Cidade]])</f>
        <v>Avenida Belmiro Correia, 333, Jardim Primavera, Camaragibe</v>
      </c>
      <c r="D964" s="87">
        <f>IF(Fiscalizacoes[[#This Row],[Data]]="","",Fiscalizacoes[[#This Row],[Data]])</f>
        <v>45869</v>
      </c>
      <c r="E964" t="str">
        <f>IF(Fiscalizacoes[[#This Row],[Mes_relatorio]]="","",Fiscalizacoes[[#This Row],[Mes_relatorio]])</f>
        <v>07/2025</v>
      </c>
      <c r="F964" t="str">
        <f>IF(Fiscalizacoes[[#This Row],[Func_ARPE]]="","",Fiscalizacoes[[#This Row],[Func_ARPE]])</f>
        <v>Argemiro/Adriano</v>
      </c>
      <c r="G964" t="str">
        <f>IF(Fiscalizacoes[[#This Row],[Func_Copergas]]="","",Fiscalizacoes[[#This Row],[Func_Copergas]])</f>
        <v>Rodrigo de Aquino Lira</v>
      </c>
    </row>
    <row r="965" spans="1:7" hidden="1" x14ac:dyDescent="0.2">
      <c r="A965">
        <f>IF(Fiscalizacoes[[#This Row],[ID_FISC]]="","",Fiscalizacoes[[#This Row],[ID_FISC]])</f>
        <v>2025359</v>
      </c>
      <c r="B965" t="str">
        <f>IF(Fiscalizacoes[[#This Row],[Usuário]]="","",Fiscalizacoes[[#This Row],[Usuário]])</f>
        <v>BEZERRA DE MENEZES COM. DE PETRÓLEO LTDA</v>
      </c>
      <c r="C965" t="str">
        <f>CONCATENATE( Fiscalizacoes[[#This Row],[Logradouro]], " ", Fiscalizacoes[[#This Row],[Endereco]], ", ", Fiscalizacoes[[#This Row],[Numero]], ", ",Fiscalizacoes[[#This Row],[Bairro]], ", ",Fiscalizacoes[[#This Row],[Cidade]])</f>
        <v>Avenida Belmiro Correia, 6082, Capibaribe, São Lourenço da Mata</v>
      </c>
      <c r="D965" s="87">
        <f>IF(Fiscalizacoes[[#This Row],[Data]]="","",Fiscalizacoes[[#This Row],[Data]])</f>
        <v>45869</v>
      </c>
      <c r="E965" t="str">
        <f>IF(Fiscalizacoes[[#This Row],[Mes_relatorio]]="","",Fiscalizacoes[[#This Row],[Mes_relatorio]])</f>
        <v>07/2025</v>
      </c>
      <c r="F965" t="str">
        <f>IF(Fiscalizacoes[[#This Row],[Func_ARPE]]="","",Fiscalizacoes[[#This Row],[Func_ARPE]])</f>
        <v>Argemiro/Adriano</v>
      </c>
      <c r="G965" t="str">
        <f>IF(Fiscalizacoes[[#This Row],[Func_Copergas]]="","",Fiscalizacoes[[#This Row],[Func_Copergas]])</f>
        <v>Rodrigo de Aquino Lira</v>
      </c>
    </row>
    <row r="966" spans="1:7" hidden="1" x14ac:dyDescent="0.2">
      <c r="A966">
        <f>IF(Fiscalizacoes[[#This Row],[ID_FISC]]="","",Fiscalizacoes[[#This Row],[ID_FISC]])</f>
        <v>2025360</v>
      </c>
      <c r="B966" t="str">
        <f>IF(Fiscalizacoes[[#This Row],[Usuário]]="","",Fiscalizacoes[[#This Row],[Usuário]])</f>
        <v>CONDOMINIO PRESERVAR - CR</v>
      </c>
      <c r="C96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66" s="87">
        <f>IF(Fiscalizacoes[[#This Row],[Data]]="","",Fiscalizacoes[[#This Row],[Data]])</f>
        <v>45869</v>
      </c>
      <c r="E966" t="str">
        <f>IF(Fiscalizacoes[[#This Row],[Mes_relatorio]]="","",Fiscalizacoes[[#This Row],[Mes_relatorio]])</f>
        <v>07/2025</v>
      </c>
      <c r="F966" t="str">
        <f>IF(Fiscalizacoes[[#This Row],[Func_ARPE]]="","",Fiscalizacoes[[#This Row],[Func_ARPE]])</f>
        <v>Argemiro/Adriano</v>
      </c>
      <c r="G966" t="str">
        <f>IF(Fiscalizacoes[[#This Row],[Func_Copergas]]="","",Fiscalizacoes[[#This Row],[Func_Copergas]])</f>
        <v>Rodrigo de Aquino Lira</v>
      </c>
    </row>
    <row r="967" spans="1:7" hidden="1" x14ac:dyDescent="0.2">
      <c r="A967">
        <f>IF(Fiscalizacoes[[#This Row],[ID_FISC]]="","",Fiscalizacoes[[#This Row],[ID_FISC]])</f>
        <v>2025361</v>
      </c>
      <c r="B967" t="str">
        <f>IF(Fiscalizacoes[[#This Row],[Usuário]]="","",Fiscalizacoes[[#This Row],[Usuário]])</f>
        <v>CONDOMINIO PRESERVAR - BL 31</v>
      </c>
      <c r="C96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67" s="87">
        <f>IF(Fiscalizacoes[[#This Row],[Data]]="","",Fiscalizacoes[[#This Row],[Data]])</f>
        <v>45869</v>
      </c>
      <c r="E967" t="str">
        <f>IF(Fiscalizacoes[[#This Row],[Mes_relatorio]]="","",Fiscalizacoes[[#This Row],[Mes_relatorio]])</f>
        <v>07/2025</v>
      </c>
      <c r="F967" t="str">
        <f>IF(Fiscalizacoes[[#This Row],[Func_ARPE]]="","",Fiscalizacoes[[#This Row],[Func_ARPE]])</f>
        <v>Argemiro/Adriano</v>
      </c>
      <c r="G967" t="str">
        <f>IF(Fiscalizacoes[[#This Row],[Func_Copergas]]="","",Fiscalizacoes[[#This Row],[Func_Copergas]])</f>
        <v>Rodrigo de Aquino Lira</v>
      </c>
    </row>
    <row r="968" spans="1:7" hidden="1" x14ac:dyDescent="0.2">
      <c r="A968">
        <f>IF(Fiscalizacoes[[#This Row],[ID_FISC]]="","",Fiscalizacoes[[#This Row],[ID_FISC]])</f>
        <v>2025362</v>
      </c>
      <c r="B968" t="str">
        <f>IF(Fiscalizacoes[[#This Row],[Usuário]]="","",Fiscalizacoes[[#This Row],[Usuário]])</f>
        <v>CONDOMINIO PRESERVAR - BL 32</v>
      </c>
      <c r="C96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68" s="87">
        <f>IF(Fiscalizacoes[[#This Row],[Data]]="","",Fiscalizacoes[[#This Row],[Data]])</f>
        <v>45869</v>
      </c>
      <c r="E968" t="str">
        <f>IF(Fiscalizacoes[[#This Row],[Mes_relatorio]]="","",Fiscalizacoes[[#This Row],[Mes_relatorio]])</f>
        <v>07/2025</v>
      </c>
      <c r="F968" t="str">
        <f>IF(Fiscalizacoes[[#This Row],[Func_ARPE]]="","",Fiscalizacoes[[#This Row],[Func_ARPE]])</f>
        <v>Argemiro/Adriano</v>
      </c>
      <c r="G968" t="str">
        <f>IF(Fiscalizacoes[[#This Row],[Func_Copergas]]="","",Fiscalizacoes[[#This Row],[Func_Copergas]])</f>
        <v>Rodrigo de Aquino Lira</v>
      </c>
    </row>
    <row r="969" spans="1:7" hidden="1" x14ac:dyDescent="0.2">
      <c r="A969">
        <f>IF(Fiscalizacoes[[#This Row],[ID_FISC]]="","",Fiscalizacoes[[#This Row],[ID_FISC]])</f>
        <v>2025363</v>
      </c>
      <c r="B969" t="str">
        <f>IF(Fiscalizacoes[[#This Row],[Usuário]]="","",Fiscalizacoes[[#This Row],[Usuário]])</f>
        <v>CONDOMINIO PRESERVAR - BL 30</v>
      </c>
      <c r="C96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69" s="87">
        <f>IF(Fiscalizacoes[[#This Row],[Data]]="","",Fiscalizacoes[[#This Row],[Data]])</f>
        <v>45869</v>
      </c>
      <c r="E969" t="str">
        <f>IF(Fiscalizacoes[[#This Row],[Mes_relatorio]]="","",Fiscalizacoes[[#This Row],[Mes_relatorio]])</f>
        <v>07/2025</v>
      </c>
      <c r="F969" t="str">
        <f>IF(Fiscalizacoes[[#This Row],[Func_ARPE]]="","",Fiscalizacoes[[#This Row],[Func_ARPE]])</f>
        <v>Argemiro/Adriano</v>
      </c>
      <c r="G969" t="str">
        <f>IF(Fiscalizacoes[[#This Row],[Func_Copergas]]="","",Fiscalizacoes[[#This Row],[Func_Copergas]])</f>
        <v>Rodrigo de Aquino Lira</v>
      </c>
    </row>
    <row r="970" spans="1:7" hidden="1" x14ac:dyDescent="0.2">
      <c r="A970">
        <f>IF(Fiscalizacoes[[#This Row],[ID_FISC]]="","",Fiscalizacoes[[#This Row],[ID_FISC]])</f>
        <v>2025364</v>
      </c>
      <c r="B970" t="str">
        <f>IF(Fiscalizacoes[[#This Row],[Usuário]]="","",Fiscalizacoes[[#This Row],[Usuário]])</f>
        <v>CONDOMINIO PRESERVAR - BL 29</v>
      </c>
      <c r="C97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0" s="87">
        <f>IF(Fiscalizacoes[[#This Row],[Data]]="","",Fiscalizacoes[[#This Row],[Data]])</f>
        <v>45869</v>
      </c>
      <c r="E970" t="str">
        <f>IF(Fiscalizacoes[[#This Row],[Mes_relatorio]]="","",Fiscalizacoes[[#This Row],[Mes_relatorio]])</f>
        <v>07/2025</v>
      </c>
      <c r="F970" t="str">
        <f>IF(Fiscalizacoes[[#This Row],[Func_ARPE]]="","",Fiscalizacoes[[#This Row],[Func_ARPE]])</f>
        <v>Argemiro/Adriano</v>
      </c>
      <c r="G970" t="str">
        <f>IF(Fiscalizacoes[[#This Row],[Func_Copergas]]="","",Fiscalizacoes[[#This Row],[Func_Copergas]])</f>
        <v>Rodrigo de Aquino Lira</v>
      </c>
    </row>
    <row r="971" spans="1:7" hidden="1" x14ac:dyDescent="0.2">
      <c r="A971">
        <f>IF(Fiscalizacoes[[#This Row],[ID_FISC]]="","",Fiscalizacoes[[#This Row],[ID_FISC]])</f>
        <v>2025365</v>
      </c>
      <c r="B971" t="str">
        <f>IF(Fiscalizacoes[[#This Row],[Usuário]]="","",Fiscalizacoes[[#This Row],[Usuário]])</f>
        <v>CONDOMINIO PRESERVAR - BL 27</v>
      </c>
      <c r="C97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1" s="87">
        <f>IF(Fiscalizacoes[[#This Row],[Data]]="","",Fiscalizacoes[[#This Row],[Data]])</f>
        <v>45869</v>
      </c>
      <c r="E971" t="str">
        <f>IF(Fiscalizacoes[[#This Row],[Mes_relatorio]]="","",Fiscalizacoes[[#This Row],[Mes_relatorio]])</f>
        <v>07/2025</v>
      </c>
      <c r="F971" t="str">
        <f>IF(Fiscalizacoes[[#This Row],[Func_ARPE]]="","",Fiscalizacoes[[#This Row],[Func_ARPE]])</f>
        <v>Argemiro/Adriano</v>
      </c>
      <c r="G971" t="str">
        <f>IF(Fiscalizacoes[[#This Row],[Func_Copergas]]="","",Fiscalizacoes[[#This Row],[Func_Copergas]])</f>
        <v>Rodrigo de Aquino Lira</v>
      </c>
    </row>
    <row r="972" spans="1:7" hidden="1" x14ac:dyDescent="0.2">
      <c r="A972">
        <f>IF(Fiscalizacoes[[#This Row],[ID_FISC]]="","",Fiscalizacoes[[#This Row],[ID_FISC]])</f>
        <v>2025366</v>
      </c>
      <c r="B972" t="str">
        <f>IF(Fiscalizacoes[[#This Row],[Usuário]]="","",Fiscalizacoes[[#This Row],[Usuário]])</f>
        <v>CONDOMINIO PRESERVAR - BL 28</v>
      </c>
      <c r="C97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2" s="87">
        <f>IF(Fiscalizacoes[[#This Row],[Data]]="","",Fiscalizacoes[[#This Row],[Data]])</f>
        <v>45869</v>
      </c>
      <c r="E972" t="str">
        <f>IF(Fiscalizacoes[[#This Row],[Mes_relatorio]]="","",Fiscalizacoes[[#This Row],[Mes_relatorio]])</f>
        <v>07/2025</v>
      </c>
      <c r="F972" t="str">
        <f>IF(Fiscalizacoes[[#This Row],[Func_ARPE]]="","",Fiscalizacoes[[#This Row],[Func_ARPE]])</f>
        <v>Argemiro/Adriano</v>
      </c>
      <c r="G972" t="str">
        <f>IF(Fiscalizacoes[[#This Row],[Func_Copergas]]="","",Fiscalizacoes[[#This Row],[Func_Copergas]])</f>
        <v>Rodrigo de Aquino Lira</v>
      </c>
    </row>
    <row r="973" spans="1:7" hidden="1" x14ac:dyDescent="0.2">
      <c r="A973">
        <f>IF(Fiscalizacoes[[#This Row],[ID_FISC]]="","",Fiscalizacoes[[#This Row],[ID_FISC]])</f>
        <v>2025367</v>
      </c>
      <c r="B973" t="str">
        <f>IF(Fiscalizacoes[[#This Row],[Usuário]]="","",Fiscalizacoes[[#This Row],[Usuário]])</f>
        <v>CONDOMINIO PRESERVAR - BL 26</v>
      </c>
      <c r="C97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3" s="87">
        <f>IF(Fiscalizacoes[[#This Row],[Data]]="","",Fiscalizacoes[[#This Row],[Data]])</f>
        <v>45869</v>
      </c>
      <c r="E973" t="str">
        <f>IF(Fiscalizacoes[[#This Row],[Mes_relatorio]]="","",Fiscalizacoes[[#This Row],[Mes_relatorio]])</f>
        <v>07/2025</v>
      </c>
      <c r="F973" t="str">
        <f>IF(Fiscalizacoes[[#This Row],[Func_ARPE]]="","",Fiscalizacoes[[#This Row],[Func_ARPE]])</f>
        <v>Argemiro/Adriano</v>
      </c>
      <c r="G973" t="str">
        <f>IF(Fiscalizacoes[[#This Row],[Func_Copergas]]="","",Fiscalizacoes[[#This Row],[Func_Copergas]])</f>
        <v>Rodrigo de Aquino Lira</v>
      </c>
    </row>
    <row r="974" spans="1:7" hidden="1" x14ac:dyDescent="0.2">
      <c r="A974">
        <f>IF(Fiscalizacoes[[#This Row],[ID_FISC]]="","",Fiscalizacoes[[#This Row],[ID_FISC]])</f>
        <v>2025368</v>
      </c>
      <c r="B974" t="str">
        <f>IF(Fiscalizacoes[[#This Row],[Usuário]]="","",Fiscalizacoes[[#This Row],[Usuário]])</f>
        <v>CONDOMINIO PRESERVAR - BL 25</v>
      </c>
      <c r="C97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4" s="87">
        <f>IF(Fiscalizacoes[[#This Row],[Data]]="","",Fiscalizacoes[[#This Row],[Data]])</f>
        <v>45869</v>
      </c>
      <c r="E974" t="str">
        <f>IF(Fiscalizacoes[[#This Row],[Mes_relatorio]]="","",Fiscalizacoes[[#This Row],[Mes_relatorio]])</f>
        <v>07/2025</v>
      </c>
      <c r="F974" t="str">
        <f>IF(Fiscalizacoes[[#This Row],[Func_ARPE]]="","",Fiscalizacoes[[#This Row],[Func_ARPE]])</f>
        <v>Argemiro/Adriano</v>
      </c>
      <c r="G974" t="str">
        <f>IF(Fiscalizacoes[[#This Row],[Func_Copergas]]="","",Fiscalizacoes[[#This Row],[Func_Copergas]])</f>
        <v>Rodrigo de Aquino Lira</v>
      </c>
    </row>
    <row r="975" spans="1:7" hidden="1" x14ac:dyDescent="0.2">
      <c r="A975">
        <f>IF(Fiscalizacoes[[#This Row],[ID_FISC]]="","",Fiscalizacoes[[#This Row],[ID_FISC]])</f>
        <v>2025369</v>
      </c>
      <c r="B975" t="str">
        <f>IF(Fiscalizacoes[[#This Row],[Usuário]]="","",Fiscalizacoes[[#This Row],[Usuário]])</f>
        <v>CONDOMINIO PRESERVAR - BL23</v>
      </c>
      <c r="C97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5" s="87">
        <f>IF(Fiscalizacoes[[#This Row],[Data]]="","",Fiscalizacoes[[#This Row],[Data]])</f>
        <v>45869</v>
      </c>
      <c r="E975" t="str">
        <f>IF(Fiscalizacoes[[#This Row],[Mes_relatorio]]="","",Fiscalizacoes[[#This Row],[Mes_relatorio]])</f>
        <v>07/2025</v>
      </c>
      <c r="F975" t="str">
        <f>IF(Fiscalizacoes[[#This Row],[Func_ARPE]]="","",Fiscalizacoes[[#This Row],[Func_ARPE]])</f>
        <v>Argemiro/Adriano</v>
      </c>
      <c r="G975" t="str">
        <f>IF(Fiscalizacoes[[#This Row],[Func_Copergas]]="","",Fiscalizacoes[[#This Row],[Func_Copergas]])</f>
        <v>Rodrigo de Aquino Lira</v>
      </c>
    </row>
    <row r="976" spans="1:7" hidden="1" x14ac:dyDescent="0.2">
      <c r="A976">
        <f>IF(Fiscalizacoes[[#This Row],[ID_FISC]]="","",Fiscalizacoes[[#This Row],[ID_FISC]])</f>
        <v>2025370</v>
      </c>
      <c r="B976" t="str">
        <f>IF(Fiscalizacoes[[#This Row],[Usuário]]="","",Fiscalizacoes[[#This Row],[Usuário]])</f>
        <v>CONDOMINIO PRESERVAR - BL 24</v>
      </c>
      <c r="C97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6" s="87">
        <f>IF(Fiscalizacoes[[#This Row],[Data]]="","",Fiscalizacoes[[#This Row],[Data]])</f>
        <v>45869</v>
      </c>
      <c r="E976" t="str">
        <f>IF(Fiscalizacoes[[#This Row],[Mes_relatorio]]="","",Fiscalizacoes[[#This Row],[Mes_relatorio]])</f>
        <v>07/2025</v>
      </c>
      <c r="F976" t="str">
        <f>IF(Fiscalizacoes[[#This Row],[Func_ARPE]]="","",Fiscalizacoes[[#This Row],[Func_ARPE]])</f>
        <v>Argemiro/Adriano</v>
      </c>
      <c r="G976" t="str">
        <f>IF(Fiscalizacoes[[#This Row],[Func_Copergas]]="","",Fiscalizacoes[[#This Row],[Func_Copergas]])</f>
        <v>Rodrigo de Aquino Lira</v>
      </c>
    </row>
    <row r="977" spans="1:7" hidden="1" x14ac:dyDescent="0.2">
      <c r="A977">
        <f>IF(Fiscalizacoes[[#This Row],[ID_FISC]]="","",Fiscalizacoes[[#This Row],[ID_FISC]])</f>
        <v>2025371</v>
      </c>
      <c r="B977" t="str">
        <f>IF(Fiscalizacoes[[#This Row],[Usuário]]="","",Fiscalizacoes[[#This Row],[Usuário]])</f>
        <v>CONDOMINIO PRESERVAR - BL 22</v>
      </c>
      <c r="C97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7" s="87">
        <f>IF(Fiscalizacoes[[#This Row],[Data]]="","",Fiscalizacoes[[#This Row],[Data]])</f>
        <v>45869</v>
      </c>
      <c r="E977" t="str">
        <f>IF(Fiscalizacoes[[#This Row],[Mes_relatorio]]="","",Fiscalizacoes[[#This Row],[Mes_relatorio]])</f>
        <v>07/2025</v>
      </c>
      <c r="F977" t="str">
        <f>IF(Fiscalizacoes[[#This Row],[Func_ARPE]]="","",Fiscalizacoes[[#This Row],[Func_ARPE]])</f>
        <v>Argemiro/Adriano</v>
      </c>
      <c r="G977" t="str">
        <f>IF(Fiscalizacoes[[#This Row],[Func_Copergas]]="","",Fiscalizacoes[[#This Row],[Func_Copergas]])</f>
        <v>Rodrigo de Aquino Lira</v>
      </c>
    </row>
    <row r="978" spans="1:7" hidden="1" x14ac:dyDescent="0.2">
      <c r="A978">
        <f>IF(Fiscalizacoes[[#This Row],[ID_FISC]]="","",Fiscalizacoes[[#This Row],[ID_FISC]])</f>
        <v>2025372</v>
      </c>
      <c r="B978" t="str">
        <f>IF(Fiscalizacoes[[#This Row],[Usuário]]="","",Fiscalizacoes[[#This Row],[Usuário]])</f>
        <v>CONDOMINIO PRESERVAR  - BL 21</v>
      </c>
      <c r="C97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8" s="87">
        <f>IF(Fiscalizacoes[[#This Row],[Data]]="","",Fiscalizacoes[[#This Row],[Data]])</f>
        <v>45869</v>
      </c>
      <c r="E978" t="str">
        <f>IF(Fiscalizacoes[[#This Row],[Mes_relatorio]]="","",Fiscalizacoes[[#This Row],[Mes_relatorio]])</f>
        <v>07/2025</v>
      </c>
      <c r="F978" t="str">
        <f>IF(Fiscalizacoes[[#This Row],[Func_ARPE]]="","",Fiscalizacoes[[#This Row],[Func_ARPE]])</f>
        <v>Argemiro/Adriano</v>
      </c>
      <c r="G978" t="str">
        <f>IF(Fiscalizacoes[[#This Row],[Func_Copergas]]="","",Fiscalizacoes[[#This Row],[Func_Copergas]])</f>
        <v>Rodrigo de Aquino Lira</v>
      </c>
    </row>
    <row r="979" spans="1:7" hidden="1" x14ac:dyDescent="0.2">
      <c r="A979">
        <f>IF(Fiscalizacoes[[#This Row],[ID_FISC]]="","",Fiscalizacoes[[#This Row],[ID_FISC]])</f>
        <v>2025373</v>
      </c>
      <c r="B979" t="str">
        <f>IF(Fiscalizacoes[[#This Row],[Usuário]]="","",Fiscalizacoes[[#This Row],[Usuário]])</f>
        <v>CONDOMINIO PRESERVAR - BL 20</v>
      </c>
      <c r="C97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79" s="87">
        <f>IF(Fiscalizacoes[[#This Row],[Data]]="","",Fiscalizacoes[[#This Row],[Data]])</f>
        <v>45869</v>
      </c>
      <c r="E979" t="str">
        <f>IF(Fiscalizacoes[[#This Row],[Mes_relatorio]]="","",Fiscalizacoes[[#This Row],[Mes_relatorio]])</f>
        <v>07/2025</v>
      </c>
      <c r="F979" t="str">
        <f>IF(Fiscalizacoes[[#This Row],[Func_ARPE]]="","",Fiscalizacoes[[#This Row],[Func_ARPE]])</f>
        <v>Argemiro/Adriano</v>
      </c>
      <c r="G979" t="str">
        <f>IF(Fiscalizacoes[[#This Row],[Func_Copergas]]="","",Fiscalizacoes[[#This Row],[Func_Copergas]])</f>
        <v>Rodrigo de Aquino Lira</v>
      </c>
    </row>
    <row r="980" spans="1:7" hidden="1" x14ac:dyDescent="0.2">
      <c r="A980">
        <f>IF(Fiscalizacoes[[#This Row],[ID_FISC]]="","",Fiscalizacoes[[#This Row],[ID_FISC]])</f>
        <v>2025374</v>
      </c>
      <c r="B980" t="str">
        <f>IF(Fiscalizacoes[[#This Row],[Usuário]]="","",Fiscalizacoes[[#This Row],[Usuário]])</f>
        <v>CONDOMINIO PRESERVAR - BL 19</v>
      </c>
      <c r="C98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0" s="87">
        <f>IF(Fiscalizacoes[[#This Row],[Data]]="","",Fiscalizacoes[[#This Row],[Data]])</f>
        <v>45869</v>
      </c>
      <c r="E980" t="str">
        <f>IF(Fiscalizacoes[[#This Row],[Mes_relatorio]]="","",Fiscalizacoes[[#This Row],[Mes_relatorio]])</f>
        <v>07/2025</v>
      </c>
      <c r="F980" t="str">
        <f>IF(Fiscalizacoes[[#This Row],[Func_ARPE]]="","",Fiscalizacoes[[#This Row],[Func_ARPE]])</f>
        <v>Argemiro/Adriano</v>
      </c>
      <c r="G980" t="str">
        <f>IF(Fiscalizacoes[[#This Row],[Func_Copergas]]="","",Fiscalizacoes[[#This Row],[Func_Copergas]])</f>
        <v>Rodrigo de Aquino Lira</v>
      </c>
    </row>
    <row r="981" spans="1:7" hidden="1" x14ac:dyDescent="0.2">
      <c r="A981">
        <f>IF(Fiscalizacoes[[#This Row],[ID_FISC]]="","",Fiscalizacoes[[#This Row],[ID_FISC]])</f>
        <v>2025375</v>
      </c>
      <c r="B981" t="str">
        <f>IF(Fiscalizacoes[[#This Row],[Usuário]]="","",Fiscalizacoes[[#This Row],[Usuário]])</f>
        <v>CONDOMINIO PRESERVAR - BL 18</v>
      </c>
      <c r="C98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1" s="87">
        <f>IF(Fiscalizacoes[[#This Row],[Data]]="","",Fiscalizacoes[[#This Row],[Data]])</f>
        <v>45869</v>
      </c>
      <c r="E981" t="str">
        <f>IF(Fiscalizacoes[[#This Row],[Mes_relatorio]]="","",Fiscalizacoes[[#This Row],[Mes_relatorio]])</f>
        <v>07/2025</v>
      </c>
      <c r="F981" t="str">
        <f>IF(Fiscalizacoes[[#This Row],[Func_ARPE]]="","",Fiscalizacoes[[#This Row],[Func_ARPE]])</f>
        <v>Argemiro/Adriano</v>
      </c>
      <c r="G981" t="str">
        <f>IF(Fiscalizacoes[[#This Row],[Func_Copergas]]="","",Fiscalizacoes[[#This Row],[Func_Copergas]])</f>
        <v>Rodrigo de Aquino Lira</v>
      </c>
    </row>
    <row r="982" spans="1:7" hidden="1" x14ac:dyDescent="0.2">
      <c r="A982">
        <f>IF(Fiscalizacoes[[#This Row],[ID_FISC]]="","",Fiscalizacoes[[#This Row],[ID_FISC]])</f>
        <v>2025376</v>
      </c>
      <c r="B982" t="str">
        <f>IF(Fiscalizacoes[[#This Row],[Usuário]]="","",Fiscalizacoes[[#This Row],[Usuário]])</f>
        <v>CONDOMINIO PRESERVAR - BL 17</v>
      </c>
      <c r="C98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2" s="87">
        <f>IF(Fiscalizacoes[[#This Row],[Data]]="","",Fiscalizacoes[[#This Row],[Data]])</f>
        <v>45869</v>
      </c>
      <c r="E982" t="str">
        <f>IF(Fiscalizacoes[[#This Row],[Mes_relatorio]]="","",Fiscalizacoes[[#This Row],[Mes_relatorio]])</f>
        <v>07/2025</v>
      </c>
      <c r="F982" t="str">
        <f>IF(Fiscalizacoes[[#This Row],[Func_ARPE]]="","",Fiscalizacoes[[#This Row],[Func_ARPE]])</f>
        <v>Argemiro/Adriano</v>
      </c>
      <c r="G982" t="str">
        <f>IF(Fiscalizacoes[[#This Row],[Func_Copergas]]="","",Fiscalizacoes[[#This Row],[Func_Copergas]])</f>
        <v>Rodrigo de Aquino Lira</v>
      </c>
    </row>
    <row r="983" spans="1:7" hidden="1" x14ac:dyDescent="0.2">
      <c r="A983">
        <f>IF(Fiscalizacoes[[#This Row],[ID_FISC]]="","",Fiscalizacoes[[#This Row],[ID_FISC]])</f>
        <v>2025377</v>
      </c>
      <c r="B983" t="str">
        <f>IF(Fiscalizacoes[[#This Row],[Usuário]]="","",Fiscalizacoes[[#This Row],[Usuário]])</f>
        <v>CONDOMINIO PRESERVAR - BL 16</v>
      </c>
      <c r="C98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3" s="87">
        <f>IF(Fiscalizacoes[[#This Row],[Data]]="","",Fiscalizacoes[[#This Row],[Data]])</f>
        <v>45869</v>
      </c>
      <c r="E983" t="str">
        <f>IF(Fiscalizacoes[[#This Row],[Mes_relatorio]]="","",Fiscalizacoes[[#This Row],[Mes_relatorio]])</f>
        <v>07/2025</v>
      </c>
      <c r="F983" t="str">
        <f>IF(Fiscalizacoes[[#This Row],[Func_ARPE]]="","",Fiscalizacoes[[#This Row],[Func_ARPE]])</f>
        <v>Argemiro/Adriano</v>
      </c>
      <c r="G983" t="str">
        <f>IF(Fiscalizacoes[[#This Row],[Func_Copergas]]="","",Fiscalizacoes[[#This Row],[Func_Copergas]])</f>
        <v>Rodrigo de Aquino Lira</v>
      </c>
    </row>
    <row r="984" spans="1:7" hidden="1" x14ac:dyDescent="0.2">
      <c r="A984">
        <f>IF(Fiscalizacoes[[#This Row],[ID_FISC]]="","",Fiscalizacoes[[#This Row],[ID_FISC]])</f>
        <v>2025378</v>
      </c>
      <c r="B984" t="str">
        <f>IF(Fiscalizacoes[[#This Row],[Usuário]]="","",Fiscalizacoes[[#This Row],[Usuário]])</f>
        <v>CONDOMINIO PRESERVAR - BL 15</v>
      </c>
      <c r="C98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4" s="87">
        <f>IF(Fiscalizacoes[[#This Row],[Data]]="","",Fiscalizacoes[[#This Row],[Data]])</f>
        <v>45869</v>
      </c>
      <c r="E984" t="str">
        <f>IF(Fiscalizacoes[[#This Row],[Mes_relatorio]]="","",Fiscalizacoes[[#This Row],[Mes_relatorio]])</f>
        <v>07/2025</v>
      </c>
      <c r="F984" t="str">
        <f>IF(Fiscalizacoes[[#This Row],[Func_ARPE]]="","",Fiscalizacoes[[#This Row],[Func_ARPE]])</f>
        <v>Argemiro/Adriano</v>
      </c>
      <c r="G984" t="str">
        <f>IF(Fiscalizacoes[[#This Row],[Func_Copergas]]="","",Fiscalizacoes[[#This Row],[Func_Copergas]])</f>
        <v>Rodrigo de Aquino Lira</v>
      </c>
    </row>
    <row r="985" spans="1:7" hidden="1" x14ac:dyDescent="0.2">
      <c r="A985">
        <f>IF(Fiscalizacoes[[#This Row],[ID_FISC]]="","",Fiscalizacoes[[#This Row],[ID_FISC]])</f>
        <v>2025379</v>
      </c>
      <c r="B985" t="str">
        <f>IF(Fiscalizacoes[[#This Row],[Usuário]]="","",Fiscalizacoes[[#This Row],[Usuário]])</f>
        <v>CONDOMINIO PRESERVAR - BL 11</v>
      </c>
      <c r="C98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5" s="87">
        <f>IF(Fiscalizacoes[[#This Row],[Data]]="","",Fiscalizacoes[[#This Row],[Data]])</f>
        <v>45869</v>
      </c>
      <c r="E985" t="str">
        <f>IF(Fiscalizacoes[[#This Row],[Mes_relatorio]]="","",Fiscalizacoes[[#This Row],[Mes_relatorio]])</f>
        <v>07/2025</v>
      </c>
      <c r="F985" t="str">
        <f>IF(Fiscalizacoes[[#This Row],[Func_ARPE]]="","",Fiscalizacoes[[#This Row],[Func_ARPE]])</f>
        <v>Argemiro/Adriano</v>
      </c>
      <c r="G985" t="str">
        <f>IF(Fiscalizacoes[[#This Row],[Func_Copergas]]="","",Fiscalizacoes[[#This Row],[Func_Copergas]])</f>
        <v>Rodrigo de Aquino Lira</v>
      </c>
    </row>
    <row r="986" spans="1:7" hidden="1" x14ac:dyDescent="0.2">
      <c r="A986">
        <f>IF(Fiscalizacoes[[#This Row],[ID_FISC]]="","",Fiscalizacoes[[#This Row],[ID_FISC]])</f>
        <v>2025380</v>
      </c>
      <c r="B986" t="str">
        <f>IF(Fiscalizacoes[[#This Row],[Usuário]]="","",Fiscalizacoes[[#This Row],[Usuário]])</f>
        <v>CONDOMINIO PRESERVAR - BL 12</v>
      </c>
      <c r="C98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6" s="87">
        <f>IF(Fiscalizacoes[[#This Row],[Data]]="","",Fiscalizacoes[[#This Row],[Data]])</f>
        <v>45869</v>
      </c>
      <c r="E986" t="str">
        <f>IF(Fiscalizacoes[[#This Row],[Mes_relatorio]]="","",Fiscalizacoes[[#This Row],[Mes_relatorio]])</f>
        <v>07/2025</v>
      </c>
      <c r="F986" t="str">
        <f>IF(Fiscalizacoes[[#This Row],[Func_ARPE]]="","",Fiscalizacoes[[#This Row],[Func_ARPE]])</f>
        <v>Argemiro/Adriano</v>
      </c>
      <c r="G986" t="str">
        <f>IF(Fiscalizacoes[[#This Row],[Func_Copergas]]="","",Fiscalizacoes[[#This Row],[Func_Copergas]])</f>
        <v>Rodrigo de Aquino Lira</v>
      </c>
    </row>
    <row r="987" spans="1:7" hidden="1" x14ac:dyDescent="0.2">
      <c r="A987">
        <f>IF(Fiscalizacoes[[#This Row],[ID_FISC]]="","",Fiscalizacoes[[#This Row],[ID_FISC]])</f>
        <v>2025381</v>
      </c>
      <c r="B987" t="str">
        <f>IF(Fiscalizacoes[[#This Row],[Usuário]]="","",Fiscalizacoes[[#This Row],[Usuário]])</f>
        <v>CONDOMINIO PRESERVAR - BL 13</v>
      </c>
      <c r="C98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7" s="87">
        <f>IF(Fiscalizacoes[[#This Row],[Data]]="","",Fiscalizacoes[[#This Row],[Data]])</f>
        <v>45869</v>
      </c>
      <c r="E987" t="str">
        <f>IF(Fiscalizacoes[[#This Row],[Mes_relatorio]]="","",Fiscalizacoes[[#This Row],[Mes_relatorio]])</f>
        <v>07/2025</v>
      </c>
      <c r="F987" t="str">
        <f>IF(Fiscalizacoes[[#This Row],[Func_ARPE]]="","",Fiscalizacoes[[#This Row],[Func_ARPE]])</f>
        <v>Argemiro/Adriano</v>
      </c>
      <c r="G987" t="str">
        <f>IF(Fiscalizacoes[[#This Row],[Func_Copergas]]="","",Fiscalizacoes[[#This Row],[Func_Copergas]])</f>
        <v>Rodrigo de Aquino Lira</v>
      </c>
    </row>
    <row r="988" spans="1:7" hidden="1" x14ac:dyDescent="0.2">
      <c r="A988">
        <f>IF(Fiscalizacoes[[#This Row],[ID_FISC]]="","",Fiscalizacoes[[#This Row],[ID_FISC]])</f>
        <v>2025382</v>
      </c>
      <c r="B988" t="str">
        <f>IF(Fiscalizacoes[[#This Row],[Usuário]]="","",Fiscalizacoes[[#This Row],[Usuário]])</f>
        <v>CONDOMINIO PRESERVAR - BL 14</v>
      </c>
      <c r="C98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8" s="87">
        <f>IF(Fiscalizacoes[[#This Row],[Data]]="","",Fiscalizacoes[[#This Row],[Data]])</f>
        <v>45869</v>
      </c>
      <c r="E988" t="str">
        <f>IF(Fiscalizacoes[[#This Row],[Mes_relatorio]]="","",Fiscalizacoes[[#This Row],[Mes_relatorio]])</f>
        <v>07/2025</v>
      </c>
      <c r="F988" t="str">
        <f>IF(Fiscalizacoes[[#This Row],[Func_ARPE]]="","",Fiscalizacoes[[#This Row],[Func_ARPE]])</f>
        <v>Argemiro/Adriano</v>
      </c>
      <c r="G988" t="str">
        <f>IF(Fiscalizacoes[[#This Row],[Func_Copergas]]="","",Fiscalizacoes[[#This Row],[Func_Copergas]])</f>
        <v>Rodrigo de Aquino Lira</v>
      </c>
    </row>
    <row r="989" spans="1:7" hidden="1" x14ac:dyDescent="0.2">
      <c r="A989">
        <f>IF(Fiscalizacoes[[#This Row],[ID_FISC]]="","",Fiscalizacoes[[#This Row],[ID_FISC]])</f>
        <v>2025383</v>
      </c>
      <c r="B989" t="str">
        <f>IF(Fiscalizacoes[[#This Row],[Usuário]]="","",Fiscalizacoes[[#This Row],[Usuário]])</f>
        <v>CONDOMINIO PRESERVAR - BL 10</v>
      </c>
      <c r="C98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89" s="87">
        <f>IF(Fiscalizacoes[[#This Row],[Data]]="","",Fiscalizacoes[[#This Row],[Data]])</f>
        <v>45869</v>
      </c>
      <c r="E989" t="str">
        <f>IF(Fiscalizacoes[[#This Row],[Mes_relatorio]]="","",Fiscalizacoes[[#This Row],[Mes_relatorio]])</f>
        <v>07/2025</v>
      </c>
      <c r="F989" t="str">
        <f>IF(Fiscalizacoes[[#This Row],[Func_ARPE]]="","",Fiscalizacoes[[#This Row],[Func_ARPE]])</f>
        <v>Argemiro/Adriano</v>
      </c>
      <c r="G989" t="str">
        <f>IF(Fiscalizacoes[[#This Row],[Func_Copergas]]="","",Fiscalizacoes[[#This Row],[Func_Copergas]])</f>
        <v>Rodrigo de Aquino Lira</v>
      </c>
    </row>
    <row r="990" spans="1:7" hidden="1" x14ac:dyDescent="0.2">
      <c r="A990">
        <f>IF(Fiscalizacoes[[#This Row],[ID_FISC]]="","",Fiscalizacoes[[#This Row],[ID_FISC]])</f>
        <v>2025384</v>
      </c>
      <c r="B990" t="str">
        <f>IF(Fiscalizacoes[[#This Row],[Usuário]]="","",Fiscalizacoes[[#This Row],[Usuário]])</f>
        <v>CONDOMINIO PRESERVAR - BL 09</v>
      </c>
      <c r="C99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0" s="87">
        <f>IF(Fiscalizacoes[[#This Row],[Data]]="","",Fiscalizacoes[[#This Row],[Data]])</f>
        <v>45869</v>
      </c>
      <c r="E990" t="str">
        <f>IF(Fiscalizacoes[[#This Row],[Mes_relatorio]]="","",Fiscalizacoes[[#This Row],[Mes_relatorio]])</f>
        <v>07/2025</v>
      </c>
      <c r="F990" t="str">
        <f>IF(Fiscalizacoes[[#This Row],[Func_ARPE]]="","",Fiscalizacoes[[#This Row],[Func_ARPE]])</f>
        <v>Argemiro/Adriano</v>
      </c>
      <c r="G990" t="str">
        <f>IF(Fiscalizacoes[[#This Row],[Func_Copergas]]="","",Fiscalizacoes[[#This Row],[Func_Copergas]])</f>
        <v>Rodrigo de Aquino Lira</v>
      </c>
    </row>
    <row r="991" spans="1:7" hidden="1" x14ac:dyDescent="0.2">
      <c r="A991">
        <f>IF(Fiscalizacoes[[#This Row],[ID_FISC]]="","",Fiscalizacoes[[#This Row],[ID_FISC]])</f>
        <v>2025385</v>
      </c>
      <c r="B991" t="str">
        <f>IF(Fiscalizacoes[[#This Row],[Usuário]]="","",Fiscalizacoes[[#This Row],[Usuário]])</f>
        <v>CONDOMINIO PRESERVAR - BL 08</v>
      </c>
      <c r="C99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1" s="87">
        <f>IF(Fiscalizacoes[[#This Row],[Data]]="","",Fiscalizacoes[[#This Row],[Data]])</f>
        <v>45869</v>
      </c>
      <c r="E991" t="str">
        <f>IF(Fiscalizacoes[[#This Row],[Mes_relatorio]]="","",Fiscalizacoes[[#This Row],[Mes_relatorio]])</f>
        <v>07/2025</v>
      </c>
      <c r="F991" t="str">
        <f>IF(Fiscalizacoes[[#This Row],[Func_ARPE]]="","",Fiscalizacoes[[#This Row],[Func_ARPE]])</f>
        <v>Argemiro/Adriano</v>
      </c>
      <c r="G991" t="str">
        <f>IF(Fiscalizacoes[[#This Row],[Func_Copergas]]="","",Fiscalizacoes[[#This Row],[Func_Copergas]])</f>
        <v>Rodrigo de Aquino Lira</v>
      </c>
    </row>
    <row r="992" spans="1:7" hidden="1" x14ac:dyDescent="0.2">
      <c r="A992">
        <f>IF(Fiscalizacoes[[#This Row],[ID_FISC]]="","",Fiscalizacoes[[#This Row],[ID_FISC]])</f>
        <v>2025386</v>
      </c>
      <c r="B992" t="str">
        <f>IF(Fiscalizacoes[[#This Row],[Usuário]]="","",Fiscalizacoes[[#This Row],[Usuário]])</f>
        <v>CONDOMINIO PRESERVAR - BL 07</v>
      </c>
      <c r="C99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2" s="87">
        <f>IF(Fiscalizacoes[[#This Row],[Data]]="","",Fiscalizacoes[[#This Row],[Data]])</f>
        <v>45869</v>
      </c>
      <c r="E992" t="str">
        <f>IF(Fiscalizacoes[[#This Row],[Mes_relatorio]]="","",Fiscalizacoes[[#This Row],[Mes_relatorio]])</f>
        <v>07/2025</v>
      </c>
      <c r="F992" t="str">
        <f>IF(Fiscalizacoes[[#This Row],[Func_ARPE]]="","",Fiscalizacoes[[#This Row],[Func_ARPE]])</f>
        <v>Argemiro/Adriano</v>
      </c>
      <c r="G992" t="str">
        <f>IF(Fiscalizacoes[[#This Row],[Func_Copergas]]="","",Fiscalizacoes[[#This Row],[Func_Copergas]])</f>
        <v>Rodrigo de Aquino Lira</v>
      </c>
    </row>
    <row r="993" spans="1:7" hidden="1" x14ac:dyDescent="0.2">
      <c r="A993">
        <f>IF(Fiscalizacoes[[#This Row],[ID_FISC]]="","",Fiscalizacoes[[#This Row],[ID_FISC]])</f>
        <v>2025387</v>
      </c>
      <c r="B993" t="str">
        <f>IF(Fiscalizacoes[[#This Row],[Usuário]]="","",Fiscalizacoes[[#This Row],[Usuário]])</f>
        <v>CONDOMINIO PRESERVAR - BL 03</v>
      </c>
      <c r="C99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3" s="87">
        <f>IF(Fiscalizacoes[[#This Row],[Data]]="","",Fiscalizacoes[[#This Row],[Data]])</f>
        <v>45869</v>
      </c>
      <c r="E993" t="str">
        <f>IF(Fiscalizacoes[[#This Row],[Mes_relatorio]]="","",Fiscalizacoes[[#This Row],[Mes_relatorio]])</f>
        <v>07/2025</v>
      </c>
      <c r="F993" t="str">
        <f>IF(Fiscalizacoes[[#This Row],[Func_ARPE]]="","",Fiscalizacoes[[#This Row],[Func_ARPE]])</f>
        <v>Argemiro/Adriano</v>
      </c>
      <c r="G993" t="str">
        <f>IF(Fiscalizacoes[[#This Row],[Func_Copergas]]="","",Fiscalizacoes[[#This Row],[Func_Copergas]])</f>
        <v>Rodrigo de Aquino Lira</v>
      </c>
    </row>
    <row r="994" spans="1:7" hidden="1" x14ac:dyDescent="0.2">
      <c r="A994">
        <f>IF(Fiscalizacoes[[#This Row],[ID_FISC]]="","",Fiscalizacoes[[#This Row],[ID_FISC]])</f>
        <v>2025388</v>
      </c>
      <c r="B994" t="str">
        <f>IF(Fiscalizacoes[[#This Row],[Usuário]]="","",Fiscalizacoes[[#This Row],[Usuário]])</f>
        <v>CONDOMINIO PRESERVAR - BL 01</v>
      </c>
      <c r="C99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4" s="87">
        <f>IF(Fiscalizacoes[[#This Row],[Data]]="","",Fiscalizacoes[[#This Row],[Data]])</f>
        <v>45869</v>
      </c>
      <c r="E994" t="str">
        <f>IF(Fiscalizacoes[[#This Row],[Mes_relatorio]]="","",Fiscalizacoes[[#This Row],[Mes_relatorio]])</f>
        <v>07/2025</v>
      </c>
      <c r="F994" t="str">
        <f>IF(Fiscalizacoes[[#This Row],[Func_ARPE]]="","",Fiscalizacoes[[#This Row],[Func_ARPE]])</f>
        <v>Argemiro/Adriano</v>
      </c>
      <c r="G994" t="str">
        <f>IF(Fiscalizacoes[[#This Row],[Func_Copergas]]="","",Fiscalizacoes[[#This Row],[Func_Copergas]])</f>
        <v>Rodrigo de Aquino Lira</v>
      </c>
    </row>
    <row r="995" spans="1:7" hidden="1" x14ac:dyDescent="0.2">
      <c r="A995">
        <f>IF(Fiscalizacoes[[#This Row],[ID_FISC]]="","",Fiscalizacoes[[#This Row],[ID_FISC]])</f>
        <v>2025389</v>
      </c>
      <c r="B995" t="str">
        <f>IF(Fiscalizacoes[[#This Row],[Usuário]]="","",Fiscalizacoes[[#This Row],[Usuário]])</f>
        <v>CONDOMINIO PRESERVAR - BL 02</v>
      </c>
      <c r="C99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5" s="87">
        <f>IF(Fiscalizacoes[[#This Row],[Data]]="","",Fiscalizacoes[[#This Row],[Data]])</f>
        <v>45869</v>
      </c>
      <c r="E995" t="str">
        <f>IF(Fiscalizacoes[[#This Row],[Mes_relatorio]]="","",Fiscalizacoes[[#This Row],[Mes_relatorio]])</f>
        <v>07/2025</v>
      </c>
      <c r="F995" t="str">
        <f>IF(Fiscalizacoes[[#This Row],[Func_ARPE]]="","",Fiscalizacoes[[#This Row],[Func_ARPE]])</f>
        <v>Argemiro/Adriano</v>
      </c>
      <c r="G995" t="str">
        <f>IF(Fiscalizacoes[[#This Row],[Func_Copergas]]="","",Fiscalizacoes[[#This Row],[Func_Copergas]])</f>
        <v>Rodrigo de Aquino Lira</v>
      </c>
    </row>
    <row r="996" spans="1:7" hidden="1" x14ac:dyDescent="0.2">
      <c r="A996">
        <f>IF(Fiscalizacoes[[#This Row],[ID_FISC]]="","",Fiscalizacoes[[#This Row],[ID_FISC]])</f>
        <v>2025390</v>
      </c>
      <c r="B996" t="str">
        <f>IF(Fiscalizacoes[[#This Row],[Usuário]]="","",Fiscalizacoes[[#This Row],[Usuário]])</f>
        <v>CONDOMINIO PRESERVAR - BL 05</v>
      </c>
      <c r="C99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6" s="87">
        <f>IF(Fiscalizacoes[[#This Row],[Data]]="","",Fiscalizacoes[[#This Row],[Data]])</f>
        <v>45869</v>
      </c>
      <c r="E996" t="str">
        <f>IF(Fiscalizacoes[[#This Row],[Mes_relatorio]]="","",Fiscalizacoes[[#This Row],[Mes_relatorio]])</f>
        <v>07/2025</v>
      </c>
      <c r="F996" t="str">
        <f>IF(Fiscalizacoes[[#This Row],[Func_ARPE]]="","",Fiscalizacoes[[#This Row],[Func_ARPE]])</f>
        <v>Argemiro/Adriano</v>
      </c>
      <c r="G996" t="str">
        <f>IF(Fiscalizacoes[[#This Row],[Func_Copergas]]="","",Fiscalizacoes[[#This Row],[Func_Copergas]])</f>
        <v>Rodrigo de Aquino Lira</v>
      </c>
    </row>
    <row r="997" spans="1:7" hidden="1" x14ac:dyDescent="0.2">
      <c r="A997">
        <f>IF(Fiscalizacoes[[#This Row],[ID_FISC]]="","",Fiscalizacoes[[#This Row],[ID_FISC]])</f>
        <v>2025391</v>
      </c>
      <c r="B997" t="str">
        <f>IF(Fiscalizacoes[[#This Row],[Usuário]]="","",Fiscalizacoes[[#This Row],[Usuário]])</f>
        <v>CONDOMINIO PRESERVAR - BL 04</v>
      </c>
      <c r="C99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7" s="87">
        <f>IF(Fiscalizacoes[[#This Row],[Data]]="","",Fiscalizacoes[[#This Row],[Data]])</f>
        <v>45869</v>
      </c>
      <c r="E997" t="str">
        <f>IF(Fiscalizacoes[[#This Row],[Mes_relatorio]]="","",Fiscalizacoes[[#This Row],[Mes_relatorio]])</f>
        <v>07/2025</v>
      </c>
      <c r="F997" t="str">
        <f>IF(Fiscalizacoes[[#This Row],[Func_ARPE]]="","",Fiscalizacoes[[#This Row],[Func_ARPE]])</f>
        <v>Argemiro/Adriano</v>
      </c>
      <c r="G997" t="str">
        <f>IF(Fiscalizacoes[[#This Row],[Func_Copergas]]="","",Fiscalizacoes[[#This Row],[Func_Copergas]])</f>
        <v>Rodrigo de Aquino Lira</v>
      </c>
    </row>
    <row r="998" spans="1:7" hidden="1" x14ac:dyDescent="0.2">
      <c r="A998">
        <f>IF(Fiscalizacoes[[#This Row],[ID_FISC]]="","",Fiscalizacoes[[#This Row],[ID_FISC]])</f>
        <v>2025392</v>
      </c>
      <c r="B998" t="str">
        <f>IF(Fiscalizacoes[[#This Row],[Usuário]]="","",Fiscalizacoes[[#This Row],[Usuário]])</f>
        <v>CONDOMINIO PRESERVAR - BL 06</v>
      </c>
      <c r="C99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357, Alberto Maia, Camaragibe</v>
      </c>
      <c r="D998" s="87">
        <f>IF(Fiscalizacoes[[#This Row],[Data]]="","",Fiscalizacoes[[#This Row],[Data]])</f>
        <v>45869</v>
      </c>
      <c r="E998" t="str">
        <f>IF(Fiscalizacoes[[#This Row],[Mes_relatorio]]="","",Fiscalizacoes[[#This Row],[Mes_relatorio]])</f>
        <v>07/2025</v>
      </c>
      <c r="F998" t="str">
        <f>IF(Fiscalizacoes[[#This Row],[Func_ARPE]]="","",Fiscalizacoes[[#This Row],[Func_ARPE]])</f>
        <v>Argemiro/Adriano</v>
      </c>
      <c r="G998" t="str">
        <f>IF(Fiscalizacoes[[#This Row],[Func_Copergas]]="","",Fiscalizacoes[[#This Row],[Func_Copergas]])</f>
        <v>Rodrigo de Aquino Lira</v>
      </c>
    </row>
    <row r="999" spans="1:7" hidden="1" x14ac:dyDescent="0.2">
      <c r="A999">
        <f>IF(Fiscalizacoes[[#This Row],[ID_FISC]]="","",Fiscalizacoes[[#This Row],[ID_FISC]])</f>
        <v>2025393</v>
      </c>
      <c r="B999" t="str">
        <f>IF(Fiscalizacoes[[#This Row],[Usuário]]="","",Fiscalizacoes[[#This Row],[Usuário]])</f>
        <v xml:space="preserve">RESIDENCIAL ENGENHO CAMARAS - CR </v>
      </c>
      <c r="C99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999" s="87">
        <f>IF(Fiscalizacoes[[#This Row],[Data]]="","",Fiscalizacoes[[#This Row],[Data]])</f>
        <v>45869</v>
      </c>
      <c r="E999" t="str">
        <f>IF(Fiscalizacoes[[#This Row],[Mes_relatorio]]="","",Fiscalizacoes[[#This Row],[Mes_relatorio]])</f>
        <v>07/2025</v>
      </c>
      <c r="F999" t="str">
        <f>IF(Fiscalizacoes[[#This Row],[Func_ARPE]]="","",Fiscalizacoes[[#This Row],[Func_ARPE]])</f>
        <v>Argemiro/Adriano</v>
      </c>
      <c r="G999" t="str">
        <f>IF(Fiscalizacoes[[#This Row],[Func_Copergas]]="","",Fiscalizacoes[[#This Row],[Func_Copergas]])</f>
        <v>Rodrigo de Aquino Lira</v>
      </c>
    </row>
    <row r="1000" spans="1:7" hidden="1" x14ac:dyDescent="0.2">
      <c r="A1000">
        <f>IF(Fiscalizacoes[[#This Row],[ID_FISC]]="","",Fiscalizacoes[[#This Row],[ID_FISC]])</f>
        <v>2025394</v>
      </c>
      <c r="B1000" t="str">
        <f>IF(Fiscalizacoes[[#This Row],[Usuário]]="","",Fiscalizacoes[[#This Row],[Usuário]])</f>
        <v>RESIDENCIAL ENGENHO CAMARAS - SL FESTAS</v>
      </c>
      <c r="C100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0" s="87">
        <f>IF(Fiscalizacoes[[#This Row],[Data]]="","",Fiscalizacoes[[#This Row],[Data]])</f>
        <v>45869</v>
      </c>
      <c r="E1000" t="str">
        <f>IF(Fiscalizacoes[[#This Row],[Mes_relatorio]]="","",Fiscalizacoes[[#This Row],[Mes_relatorio]])</f>
        <v>07/2025</v>
      </c>
      <c r="F1000" t="str">
        <f>IF(Fiscalizacoes[[#This Row],[Func_ARPE]]="","",Fiscalizacoes[[#This Row],[Func_ARPE]])</f>
        <v>Argemiro/Adriano</v>
      </c>
      <c r="G1000" t="str">
        <f>IF(Fiscalizacoes[[#This Row],[Func_Copergas]]="","",Fiscalizacoes[[#This Row],[Func_Copergas]])</f>
        <v>Rodrigo de Aquino Lira</v>
      </c>
    </row>
    <row r="1001" spans="1:7" hidden="1" x14ac:dyDescent="0.2">
      <c r="A1001">
        <f>IF(Fiscalizacoes[[#This Row],[ID_FISC]]="","",Fiscalizacoes[[#This Row],[ID_FISC]])</f>
        <v>2025395</v>
      </c>
      <c r="B1001" t="str">
        <f>IF(Fiscalizacoes[[#This Row],[Usuário]]="","",Fiscalizacoes[[#This Row],[Usuário]])</f>
        <v>RESIDENCIAL ENGENHO CAMARAS - BL 01</v>
      </c>
      <c r="C100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1" s="87">
        <f>IF(Fiscalizacoes[[#This Row],[Data]]="","",Fiscalizacoes[[#This Row],[Data]])</f>
        <v>45869</v>
      </c>
      <c r="E1001" t="str">
        <f>IF(Fiscalizacoes[[#This Row],[Mes_relatorio]]="","",Fiscalizacoes[[#This Row],[Mes_relatorio]])</f>
        <v>07/2025</v>
      </c>
      <c r="F1001" t="str">
        <f>IF(Fiscalizacoes[[#This Row],[Func_ARPE]]="","",Fiscalizacoes[[#This Row],[Func_ARPE]])</f>
        <v>Argemiro/Adriano</v>
      </c>
      <c r="G1001" t="str">
        <f>IF(Fiscalizacoes[[#This Row],[Func_Copergas]]="","",Fiscalizacoes[[#This Row],[Func_Copergas]])</f>
        <v>Rodrigo de Aquino Lira</v>
      </c>
    </row>
    <row r="1002" spans="1:7" hidden="1" x14ac:dyDescent="0.2">
      <c r="A1002">
        <f>IF(Fiscalizacoes[[#This Row],[ID_FISC]]="","",Fiscalizacoes[[#This Row],[ID_FISC]])</f>
        <v>2025396</v>
      </c>
      <c r="B1002" t="str">
        <f>IF(Fiscalizacoes[[#This Row],[Usuário]]="","",Fiscalizacoes[[#This Row],[Usuário]])</f>
        <v>RESIDENCIAL ENGENHO CAMARAS - BL 02</v>
      </c>
      <c r="C100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2" s="87">
        <f>IF(Fiscalizacoes[[#This Row],[Data]]="","",Fiscalizacoes[[#This Row],[Data]])</f>
        <v>45869</v>
      </c>
      <c r="E1002" t="str">
        <f>IF(Fiscalizacoes[[#This Row],[Mes_relatorio]]="","",Fiscalizacoes[[#This Row],[Mes_relatorio]])</f>
        <v>07/2025</v>
      </c>
      <c r="F1002" t="str">
        <f>IF(Fiscalizacoes[[#This Row],[Func_ARPE]]="","",Fiscalizacoes[[#This Row],[Func_ARPE]])</f>
        <v>Argemiro/Adriano</v>
      </c>
      <c r="G1002" t="str">
        <f>IF(Fiscalizacoes[[#This Row],[Func_Copergas]]="","",Fiscalizacoes[[#This Row],[Func_Copergas]])</f>
        <v>Rodrigo de Aquino Lira</v>
      </c>
    </row>
    <row r="1003" spans="1:7" hidden="1" x14ac:dyDescent="0.2">
      <c r="A1003">
        <f>IF(Fiscalizacoes[[#This Row],[ID_FISC]]="","",Fiscalizacoes[[#This Row],[ID_FISC]])</f>
        <v>2025397</v>
      </c>
      <c r="B1003" t="str">
        <f>IF(Fiscalizacoes[[#This Row],[Usuário]]="","",Fiscalizacoes[[#This Row],[Usuário]])</f>
        <v>RESIDENCIAL ENGENHO CAMARAS - BL 03</v>
      </c>
      <c r="C100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3" s="87">
        <f>IF(Fiscalizacoes[[#This Row],[Data]]="","",Fiscalizacoes[[#This Row],[Data]])</f>
        <v>45869</v>
      </c>
      <c r="E1003" t="str">
        <f>IF(Fiscalizacoes[[#This Row],[Mes_relatorio]]="","",Fiscalizacoes[[#This Row],[Mes_relatorio]])</f>
        <v>07/2025</v>
      </c>
      <c r="F1003" t="str">
        <f>IF(Fiscalizacoes[[#This Row],[Func_ARPE]]="","",Fiscalizacoes[[#This Row],[Func_ARPE]])</f>
        <v>Argemiro/Adriano</v>
      </c>
      <c r="G1003" t="str">
        <f>IF(Fiscalizacoes[[#This Row],[Func_Copergas]]="","",Fiscalizacoes[[#This Row],[Func_Copergas]])</f>
        <v>Rodrigo de Aquino Lira</v>
      </c>
    </row>
    <row r="1004" spans="1:7" hidden="1" x14ac:dyDescent="0.2">
      <c r="A1004">
        <f>IF(Fiscalizacoes[[#This Row],[ID_FISC]]="","",Fiscalizacoes[[#This Row],[ID_FISC]])</f>
        <v>2025398</v>
      </c>
      <c r="B1004" t="str">
        <f>IF(Fiscalizacoes[[#This Row],[Usuário]]="","",Fiscalizacoes[[#This Row],[Usuário]])</f>
        <v>RESIDENCIAL ENGENHO CAMARAS - BL 04</v>
      </c>
      <c r="C100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4" s="87">
        <f>IF(Fiscalizacoes[[#This Row],[Data]]="","",Fiscalizacoes[[#This Row],[Data]])</f>
        <v>45869</v>
      </c>
      <c r="E1004" t="str">
        <f>IF(Fiscalizacoes[[#This Row],[Mes_relatorio]]="","",Fiscalizacoes[[#This Row],[Mes_relatorio]])</f>
        <v>07/2025</v>
      </c>
      <c r="F1004" t="str">
        <f>IF(Fiscalizacoes[[#This Row],[Func_ARPE]]="","",Fiscalizacoes[[#This Row],[Func_ARPE]])</f>
        <v>Argemiro/Adriano</v>
      </c>
      <c r="G1004" t="str">
        <f>IF(Fiscalizacoes[[#This Row],[Func_Copergas]]="","",Fiscalizacoes[[#This Row],[Func_Copergas]])</f>
        <v>Rodrigo de Aquino Lira</v>
      </c>
    </row>
    <row r="1005" spans="1:7" hidden="1" x14ac:dyDescent="0.2">
      <c r="A1005">
        <f>IF(Fiscalizacoes[[#This Row],[ID_FISC]]="","",Fiscalizacoes[[#This Row],[ID_FISC]])</f>
        <v>2025399</v>
      </c>
      <c r="B1005" t="str">
        <f>IF(Fiscalizacoes[[#This Row],[Usuário]]="","",Fiscalizacoes[[#This Row],[Usuário]])</f>
        <v>RESIDENCIAL ENGENHO CAMARAS - BL 07</v>
      </c>
      <c r="C100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5" s="87">
        <f>IF(Fiscalizacoes[[#This Row],[Data]]="","",Fiscalizacoes[[#This Row],[Data]])</f>
        <v>45869</v>
      </c>
      <c r="E1005" t="str">
        <f>IF(Fiscalizacoes[[#This Row],[Mes_relatorio]]="","",Fiscalizacoes[[#This Row],[Mes_relatorio]])</f>
        <v>07/2025</v>
      </c>
      <c r="F1005" t="str">
        <f>IF(Fiscalizacoes[[#This Row],[Func_ARPE]]="","",Fiscalizacoes[[#This Row],[Func_ARPE]])</f>
        <v>Argemiro/Adriano</v>
      </c>
      <c r="G1005" t="str">
        <f>IF(Fiscalizacoes[[#This Row],[Func_Copergas]]="","",Fiscalizacoes[[#This Row],[Func_Copergas]])</f>
        <v>Rodrigo de Aquino Lira</v>
      </c>
    </row>
    <row r="1006" spans="1:7" hidden="1" x14ac:dyDescent="0.2">
      <c r="A1006">
        <f>IF(Fiscalizacoes[[#This Row],[ID_FISC]]="","",Fiscalizacoes[[#This Row],[ID_FISC]])</f>
        <v>2025400</v>
      </c>
      <c r="B1006" t="str">
        <f>IF(Fiscalizacoes[[#This Row],[Usuário]]="","",Fiscalizacoes[[#This Row],[Usuário]])</f>
        <v>RESIDENCIAL ENGENHO CAMARAS - BL 05</v>
      </c>
      <c r="C100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6" s="87">
        <f>IF(Fiscalizacoes[[#This Row],[Data]]="","",Fiscalizacoes[[#This Row],[Data]])</f>
        <v>45869</v>
      </c>
      <c r="E1006" t="str">
        <f>IF(Fiscalizacoes[[#This Row],[Mes_relatorio]]="","",Fiscalizacoes[[#This Row],[Mes_relatorio]])</f>
        <v>07/2025</v>
      </c>
      <c r="F1006" t="str">
        <f>IF(Fiscalizacoes[[#This Row],[Func_ARPE]]="","",Fiscalizacoes[[#This Row],[Func_ARPE]])</f>
        <v>Argemiro/Adriano</v>
      </c>
      <c r="G1006" t="str">
        <f>IF(Fiscalizacoes[[#This Row],[Func_Copergas]]="","",Fiscalizacoes[[#This Row],[Func_Copergas]])</f>
        <v>Rodrigo de Aquino Lira</v>
      </c>
    </row>
    <row r="1007" spans="1:7" hidden="1" x14ac:dyDescent="0.2">
      <c r="A1007">
        <f>IF(Fiscalizacoes[[#This Row],[ID_FISC]]="","",Fiscalizacoes[[#This Row],[ID_FISC]])</f>
        <v>2025401</v>
      </c>
      <c r="B1007" t="str">
        <f>IF(Fiscalizacoes[[#This Row],[Usuário]]="","",Fiscalizacoes[[#This Row],[Usuário]])</f>
        <v>RESIDENCIAL ENGENHO CAMARAS - BL 09</v>
      </c>
      <c r="C100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7" s="87">
        <f>IF(Fiscalizacoes[[#This Row],[Data]]="","",Fiscalizacoes[[#This Row],[Data]])</f>
        <v>45869</v>
      </c>
      <c r="E1007" t="str">
        <f>IF(Fiscalizacoes[[#This Row],[Mes_relatorio]]="","",Fiscalizacoes[[#This Row],[Mes_relatorio]])</f>
        <v>07/2025</v>
      </c>
      <c r="F1007" t="str">
        <f>IF(Fiscalizacoes[[#This Row],[Func_ARPE]]="","",Fiscalizacoes[[#This Row],[Func_ARPE]])</f>
        <v>Argemiro/Adriano</v>
      </c>
      <c r="G1007" t="str">
        <f>IF(Fiscalizacoes[[#This Row],[Func_Copergas]]="","",Fiscalizacoes[[#This Row],[Func_Copergas]])</f>
        <v>Rodrigo de Aquino Lira</v>
      </c>
    </row>
    <row r="1008" spans="1:7" hidden="1" x14ac:dyDescent="0.2">
      <c r="A1008">
        <f>IF(Fiscalizacoes[[#This Row],[ID_FISC]]="","",Fiscalizacoes[[#This Row],[ID_FISC]])</f>
        <v>2025402</v>
      </c>
      <c r="B1008" t="str">
        <f>IF(Fiscalizacoes[[#This Row],[Usuário]]="","",Fiscalizacoes[[#This Row],[Usuário]])</f>
        <v>RESIDENCIAL ENGENHO CAMARAS - BL 10</v>
      </c>
      <c r="C100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8" s="87">
        <f>IF(Fiscalizacoes[[#This Row],[Data]]="","",Fiscalizacoes[[#This Row],[Data]])</f>
        <v>45869</v>
      </c>
      <c r="E1008" t="str">
        <f>IF(Fiscalizacoes[[#This Row],[Mes_relatorio]]="","",Fiscalizacoes[[#This Row],[Mes_relatorio]])</f>
        <v>07/2025</v>
      </c>
      <c r="F1008" t="str">
        <f>IF(Fiscalizacoes[[#This Row],[Func_ARPE]]="","",Fiscalizacoes[[#This Row],[Func_ARPE]])</f>
        <v>Argemiro/Adriano</v>
      </c>
      <c r="G1008" t="str">
        <f>IF(Fiscalizacoes[[#This Row],[Func_Copergas]]="","",Fiscalizacoes[[#This Row],[Func_Copergas]])</f>
        <v>Rodrigo de Aquino Lira</v>
      </c>
    </row>
    <row r="1009" spans="1:7" hidden="1" x14ac:dyDescent="0.2">
      <c r="A1009">
        <f>IF(Fiscalizacoes[[#This Row],[ID_FISC]]="","",Fiscalizacoes[[#This Row],[ID_FISC]])</f>
        <v>2025403</v>
      </c>
      <c r="B1009" t="str">
        <f>IF(Fiscalizacoes[[#This Row],[Usuário]]="","",Fiscalizacoes[[#This Row],[Usuário]])</f>
        <v>RESIDENCIAL ENGENHO CAMARAS - BL 11</v>
      </c>
      <c r="C100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09" s="87">
        <f>IF(Fiscalizacoes[[#This Row],[Data]]="","",Fiscalizacoes[[#This Row],[Data]])</f>
        <v>45869</v>
      </c>
      <c r="E1009" t="str">
        <f>IF(Fiscalizacoes[[#This Row],[Mes_relatorio]]="","",Fiscalizacoes[[#This Row],[Mes_relatorio]])</f>
        <v>07/2025</v>
      </c>
      <c r="F1009" t="str">
        <f>IF(Fiscalizacoes[[#This Row],[Func_ARPE]]="","",Fiscalizacoes[[#This Row],[Func_ARPE]])</f>
        <v>Argemiro/Adriano</v>
      </c>
      <c r="G1009" t="str">
        <f>IF(Fiscalizacoes[[#This Row],[Func_Copergas]]="","",Fiscalizacoes[[#This Row],[Func_Copergas]])</f>
        <v>Rodrigo de Aquino Lira</v>
      </c>
    </row>
    <row r="1010" spans="1:7" hidden="1" x14ac:dyDescent="0.2">
      <c r="A1010">
        <f>IF(Fiscalizacoes[[#This Row],[ID_FISC]]="","",Fiscalizacoes[[#This Row],[ID_FISC]])</f>
        <v>2025404</v>
      </c>
      <c r="B1010" t="str">
        <f>IF(Fiscalizacoes[[#This Row],[Usuário]]="","",Fiscalizacoes[[#This Row],[Usuário]])</f>
        <v>RESIDENCIAL ENGENHO CAMARAS - BL 15</v>
      </c>
      <c r="C101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0" s="87">
        <f>IF(Fiscalizacoes[[#This Row],[Data]]="","",Fiscalizacoes[[#This Row],[Data]])</f>
        <v>45869</v>
      </c>
      <c r="E1010" t="str">
        <f>IF(Fiscalizacoes[[#This Row],[Mes_relatorio]]="","",Fiscalizacoes[[#This Row],[Mes_relatorio]])</f>
        <v>07/2025</v>
      </c>
      <c r="F1010" t="str">
        <f>IF(Fiscalizacoes[[#This Row],[Func_ARPE]]="","",Fiscalizacoes[[#This Row],[Func_ARPE]])</f>
        <v>Argemiro/Adriano</v>
      </c>
      <c r="G1010" t="str">
        <f>IF(Fiscalizacoes[[#This Row],[Func_Copergas]]="","",Fiscalizacoes[[#This Row],[Func_Copergas]])</f>
        <v>Rodrigo de Aquino Lira</v>
      </c>
    </row>
    <row r="1011" spans="1:7" hidden="1" x14ac:dyDescent="0.2">
      <c r="A1011">
        <f>IF(Fiscalizacoes[[#This Row],[ID_FISC]]="","",Fiscalizacoes[[#This Row],[ID_FISC]])</f>
        <v>2025405</v>
      </c>
      <c r="B1011" t="str">
        <f>IF(Fiscalizacoes[[#This Row],[Usuário]]="","",Fiscalizacoes[[#This Row],[Usuário]])</f>
        <v>RESIDENCIAL ENGENHO CAMARAS - BL 14</v>
      </c>
      <c r="C101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1" s="87">
        <f>IF(Fiscalizacoes[[#This Row],[Data]]="","",Fiscalizacoes[[#This Row],[Data]])</f>
        <v>45869</v>
      </c>
      <c r="E1011" t="str">
        <f>IF(Fiscalizacoes[[#This Row],[Mes_relatorio]]="","",Fiscalizacoes[[#This Row],[Mes_relatorio]])</f>
        <v>07/2025</v>
      </c>
      <c r="F1011" t="str">
        <f>IF(Fiscalizacoes[[#This Row],[Func_ARPE]]="","",Fiscalizacoes[[#This Row],[Func_ARPE]])</f>
        <v>Argemiro/Adriano</v>
      </c>
      <c r="G1011" t="str">
        <f>IF(Fiscalizacoes[[#This Row],[Func_Copergas]]="","",Fiscalizacoes[[#This Row],[Func_Copergas]])</f>
        <v>Rodrigo de Aquino Lira</v>
      </c>
    </row>
    <row r="1012" spans="1:7" hidden="1" x14ac:dyDescent="0.2">
      <c r="A1012">
        <f>IF(Fiscalizacoes[[#This Row],[ID_FISC]]="","",Fiscalizacoes[[#This Row],[ID_FISC]])</f>
        <v>2025406</v>
      </c>
      <c r="B1012" t="str">
        <f>IF(Fiscalizacoes[[#This Row],[Usuário]]="","",Fiscalizacoes[[#This Row],[Usuário]])</f>
        <v>RESIDENCIAL ENGENHO CAMARAS - BL 13</v>
      </c>
      <c r="C101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2" s="87">
        <f>IF(Fiscalizacoes[[#This Row],[Data]]="","",Fiscalizacoes[[#This Row],[Data]])</f>
        <v>45869</v>
      </c>
      <c r="E1012" t="str">
        <f>IF(Fiscalizacoes[[#This Row],[Mes_relatorio]]="","",Fiscalizacoes[[#This Row],[Mes_relatorio]])</f>
        <v>07/2025</v>
      </c>
      <c r="F1012" t="str">
        <f>IF(Fiscalizacoes[[#This Row],[Func_ARPE]]="","",Fiscalizacoes[[#This Row],[Func_ARPE]])</f>
        <v>Argemiro/Adriano</v>
      </c>
      <c r="G1012" t="str">
        <f>IF(Fiscalizacoes[[#This Row],[Func_Copergas]]="","",Fiscalizacoes[[#This Row],[Func_Copergas]])</f>
        <v>Rodrigo de Aquino Lira</v>
      </c>
    </row>
    <row r="1013" spans="1:7" hidden="1" x14ac:dyDescent="0.2">
      <c r="A1013">
        <f>IF(Fiscalizacoes[[#This Row],[ID_FISC]]="","",Fiscalizacoes[[#This Row],[ID_FISC]])</f>
        <v>2025407</v>
      </c>
      <c r="B1013" t="str">
        <f>IF(Fiscalizacoes[[#This Row],[Usuário]]="","",Fiscalizacoes[[#This Row],[Usuário]])</f>
        <v>RESIDENCIAL ENGENHO CAMARAS - BL 17</v>
      </c>
      <c r="C101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3" s="87">
        <f>IF(Fiscalizacoes[[#This Row],[Data]]="","",Fiscalizacoes[[#This Row],[Data]])</f>
        <v>45869</v>
      </c>
      <c r="E1013" t="str">
        <f>IF(Fiscalizacoes[[#This Row],[Mes_relatorio]]="","",Fiscalizacoes[[#This Row],[Mes_relatorio]])</f>
        <v>07/2025</v>
      </c>
      <c r="F1013" t="str">
        <f>IF(Fiscalizacoes[[#This Row],[Func_ARPE]]="","",Fiscalizacoes[[#This Row],[Func_ARPE]])</f>
        <v>Argemiro/Adriano</v>
      </c>
      <c r="G1013" t="str">
        <f>IF(Fiscalizacoes[[#This Row],[Func_Copergas]]="","",Fiscalizacoes[[#This Row],[Func_Copergas]])</f>
        <v>Rodrigo de Aquino Lira</v>
      </c>
    </row>
    <row r="1014" spans="1:7" hidden="1" x14ac:dyDescent="0.2">
      <c r="A1014">
        <f>IF(Fiscalizacoes[[#This Row],[ID_FISC]]="","",Fiscalizacoes[[#This Row],[ID_FISC]])</f>
        <v>2025408</v>
      </c>
      <c r="B1014" t="str">
        <f>IF(Fiscalizacoes[[#This Row],[Usuário]]="","",Fiscalizacoes[[#This Row],[Usuário]])</f>
        <v>RESIDENCIAL ENGENHO CAMARAS - BL 18</v>
      </c>
      <c r="C101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4" s="87">
        <f>IF(Fiscalizacoes[[#This Row],[Data]]="","",Fiscalizacoes[[#This Row],[Data]])</f>
        <v>45869</v>
      </c>
      <c r="E1014" t="str">
        <f>IF(Fiscalizacoes[[#This Row],[Mes_relatorio]]="","",Fiscalizacoes[[#This Row],[Mes_relatorio]])</f>
        <v>07/2025</v>
      </c>
      <c r="F1014" t="str">
        <f>IF(Fiscalizacoes[[#This Row],[Func_ARPE]]="","",Fiscalizacoes[[#This Row],[Func_ARPE]])</f>
        <v>Argemiro/Adriano</v>
      </c>
      <c r="G1014" t="str">
        <f>IF(Fiscalizacoes[[#This Row],[Func_Copergas]]="","",Fiscalizacoes[[#This Row],[Func_Copergas]])</f>
        <v>Rodrigo de Aquino Lira</v>
      </c>
    </row>
    <row r="1015" spans="1:7" hidden="1" x14ac:dyDescent="0.2">
      <c r="A1015">
        <f>IF(Fiscalizacoes[[#This Row],[ID_FISC]]="","",Fiscalizacoes[[#This Row],[ID_FISC]])</f>
        <v>2025409</v>
      </c>
      <c r="B1015" t="str">
        <f>IF(Fiscalizacoes[[#This Row],[Usuário]]="","",Fiscalizacoes[[#This Row],[Usuário]])</f>
        <v>RESIDENCIAL ENGENHO CAMARAS - BL 20</v>
      </c>
      <c r="C101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5" s="87">
        <f>IF(Fiscalizacoes[[#This Row],[Data]]="","",Fiscalizacoes[[#This Row],[Data]])</f>
        <v>45869</v>
      </c>
      <c r="E1015" t="str">
        <f>IF(Fiscalizacoes[[#This Row],[Mes_relatorio]]="","",Fiscalizacoes[[#This Row],[Mes_relatorio]])</f>
        <v>07/2025</v>
      </c>
      <c r="F1015" t="str">
        <f>IF(Fiscalizacoes[[#This Row],[Func_ARPE]]="","",Fiscalizacoes[[#This Row],[Func_ARPE]])</f>
        <v>Argemiro/Adriano</v>
      </c>
      <c r="G1015" t="str">
        <f>IF(Fiscalizacoes[[#This Row],[Func_Copergas]]="","",Fiscalizacoes[[#This Row],[Func_Copergas]])</f>
        <v>Rodrigo de Aquino Lira</v>
      </c>
    </row>
    <row r="1016" spans="1:7" hidden="1" x14ac:dyDescent="0.2">
      <c r="A1016">
        <f>IF(Fiscalizacoes[[#This Row],[ID_FISC]]="","",Fiscalizacoes[[#This Row],[ID_FISC]])</f>
        <v>2025410</v>
      </c>
      <c r="B1016" t="str">
        <f>IF(Fiscalizacoes[[#This Row],[Usuário]]="","",Fiscalizacoes[[#This Row],[Usuário]])</f>
        <v>RESIDENCIAL ENGENHO CAMARAS - BL 16</v>
      </c>
      <c r="C101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6" s="87">
        <f>IF(Fiscalizacoes[[#This Row],[Data]]="","",Fiscalizacoes[[#This Row],[Data]])</f>
        <v>45869</v>
      </c>
      <c r="E1016" t="str">
        <f>IF(Fiscalizacoes[[#This Row],[Mes_relatorio]]="","",Fiscalizacoes[[#This Row],[Mes_relatorio]])</f>
        <v>07/2025</v>
      </c>
      <c r="F1016" t="str">
        <f>IF(Fiscalizacoes[[#This Row],[Func_ARPE]]="","",Fiscalizacoes[[#This Row],[Func_ARPE]])</f>
        <v>Argemiro/Adriano</v>
      </c>
      <c r="G1016" t="str">
        <f>IF(Fiscalizacoes[[#This Row],[Func_Copergas]]="","",Fiscalizacoes[[#This Row],[Func_Copergas]])</f>
        <v>Rodrigo de Aquino Lira</v>
      </c>
    </row>
    <row r="1017" spans="1:7" hidden="1" x14ac:dyDescent="0.2">
      <c r="A1017">
        <f>IF(Fiscalizacoes[[#This Row],[ID_FISC]]="","",Fiscalizacoes[[#This Row],[ID_FISC]])</f>
        <v>2025411</v>
      </c>
      <c r="B1017" t="str">
        <f>IF(Fiscalizacoes[[#This Row],[Usuário]]="","",Fiscalizacoes[[#This Row],[Usuário]])</f>
        <v>RESIDENCIAL ENGENHO CAMARAS - BL 12</v>
      </c>
      <c r="C101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7" s="87">
        <f>IF(Fiscalizacoes[[#This Row],[Data]]="","",Fiscalizacoes[[#This Row],[Data]])</f>
        <v>45869</v>
      </c>
      <c r="E1017" t="str">
        <f>IF(Fiscalizacoes[[#This Row],[Mes_relatorio]]="","",Fiscalizacoes[[#This Row],[Mes_relatorio]])</f>
        <v>07/2025</v>
      </c>
      <c r="F1017" t="str">
        <f>IF(Fiscalizacoes[[#This Row],[Func_ARPE]]="","",Fiscalizacoes[[#This Row],[Func_ARPE]])</f>
        <v>Argemiro/Adriano</v>
      </c>
      <c r="G1017" t="str">
        <f>IF(Fiscalizacoes[[#This Row],[Func_Copergas]]="","",Fiscalizacoes[[#This Row],[Func_Copergas]])</f>
        <v>Rodrigo de Aquino Lira</v>
      </c>
    </row>
    <row r="1018" spans="1:7" hidden="1" x14ac:dyDescent="0.2">
      <c r="A1018">
        <f>IF(Fiscalizacoes[[#This Row],[ID_FISC]]="","",Fiscalizacoes[[#This Row],[ID_FISC]])</f>
        <v>2025412</v>
      </c>
      <c r="B1018" t="str">
        <f>IF(Fiscalizacoes[[#This Row],[Usuário]]="","",Fiscalizacoes[[#This Row],[Usuário]])</f>
        <v>RESIDENCIAL ENGENHO CAMARAS - BL 19</v>
      </c>
      <c r="C101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8" s="87">
        <f>IF(Fiscalizacoes[[#This Row],[Data]]="","",Fiscalizacoes[[#This Row],[Data]])</f>
        <v>45869</v>
      </c>
      <c r="E1018" t="str">
        <f>IF(Fiscalizacoes[[#This Row],[Mes_relatorio]]="","",Fiscalizacoes[[#This Row],[Mes_relatorio]])</f>
        <v>07/2025</v>
      </c>
      <c r="F1018" t="str">
        <f>IF(Fiscalizacoes[[#This Row],[Func_ARPE]]="","",Fiscalizacoes[[#This Row],[Func_ARPE]])</f>
        <v>Argemiro/Adriano</v>
      </c>
      <c r="G1018" t="str">
        <f>IF(Fiscalizacoes[[#This Row],[Func_Copergas]]="","",Fiscalizacoes[[#This Row],[Func_Copergas]])</f>
        <v>Rodrigo de Aquino Lira</v>
      </c>
    </row>
    <row r="1019" spans="1:7" hidden="1" x14ac:dyDescent="0.2">
      <c r="A1019">
        <f>IF(Fiscalizacoes[[#This Row],[ID_FISC]]="","",Fiscalizacoes[[#This Row],[ID_FISC]])</f>
        <v>2025413</v>
      </c>
      <c r="B1019" t="str">
        <f>IF(Fiscalizacoes[[#This Row],[Usuário]]="","",Fiscalizacoes[[#This Row],[Usuário]])</f>
        <v>RESIDENCIAL ENGENHO CAMARAS - BL 21</v>
      </c>
      <c r="C101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19" s="87">
        <f>IF(Fiscalizacoes[[#This Row],[Data]]="","",Fiscalizacoes[[#This Row],[Data]])</f>
        <v>45869</v>
      </c>
      <c r="E1019" t="str">
        <f>IF(Fiscalizacoes[[#This Row],[Mes_relatorio]]="","",Fiscalizacoes[[#This Row],[Mes_relatorio]])</f>
        <v>07/2025</v>
      </c>
      <c r="F1019" t="str">
        <f>IF(Fiscalizacoes[[#This Row],[Func_ARPE]]="","",Fiscalizacoes[[#This Row],[Func_ARPE]])</f>
        <v>Argemiro/Adriano</v>
      </c>
      <c r="G1019" t="str">
        <f>IF(Fiscalizacoes[[#This Row],[Func_Copergas]]="","",Fiscalizacoes[[#This Row],[Func_Copergas]])</f>
        <v>Rodrigo de Aquino Lira</v>
      </c>
    </row>
    <row r="1020" spans="1:7" hidden="1" x14ac:dyDescent="0.2">
      <c r="A1020">
        <f>IF(Fiscalizacoes[[#This Row],[ID_FISC]]="","",Fiscalizacoes[[#This Row],[ID_FISC]])</f>
        <v>2025414</v>
      </c>
      <c r="B1020" t="str">
        <f>IF(Fiscalizacoes[[#This Row],[Usuário]]="","",Fiscalizacoes[[#This Row],[Usuário]])</f>
        <v>RESIDENCIAL ENGENHO CAMARAS - BL 23</v>
      </c>
      <c r="C102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0" s="87">
        <f>IF(Fiscalizacoes[[#This Row],[Data]]="","",Fiscalizacoes[[#This Row],[Data]])</f>
        <v>45869</v>
      </c>
      <c r="E1020" t="str">
        <f>IF(Fiscalizacoes[[#This Row],[Mes_relatorio]]="","",Fiscalizacoes[[#This Row],[Mes_relatorio]])</f>
        <v>07/2025</v>
      </c>
      <c r="F1020" t="str">
        <f>IF(Fiscalizacoes[[#This Row],[Func_ARPE]]="","",Fiscalizacoes[[#This Row],[Func_ARPE]])</f>
        <v>Argemiro/Adriano</v>
      </c>
      <c r="G1020" t="str">
        <f>IF(Fiscalizacoes[[#This Row],[Func_Copergas]]="","",Fiscalizacoes[[#This Row],[Func_Copergas]])</f>
        <v>Rodrigo de Aquino Lira</v>
      </c>
    </row>
    <row r="1021" spans="1:7" hidden="1" x14ac:dyDescent="0.2">
      <c r="A1021">
        <f>IF(Fiscalizacoes[[#This Row],[ID_FISC]]="","",Fiscalizacoes[[#This Row],[ID_FISC]])</f>
        <v>2025415</v>
      </c>
      <c r="B1021" t="str">
        <f>IF(Fiscalizacoes[[#This Row],[Usuário]]="","",Fiscalizacoes[[#This Row],[Usuário]])</f>
        <v>RESIDENCIAL ENGENHO CAMARAS - BL 22</v>
      </c>
      <c r="C102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1" s="87">
        <f>IF(Fiscalizacoes[[#This Row],[Data]]="","",Fiscalizacoes[[#This Row],[Data]])</f>
        <v>45869</v>
      </c>
      <c r="E1021" t="str">
        <f>IF(Fiscalizacoes[[#This Row],[Mes_relatorio]]="","",Fiscalizacoes[[#This Row],[Mes_relatorio]])</f>
        <v>07/2025</v>
      </c>
      <c r="F1021" t="str">
        <f>IF(Fiscalizacoes[[#This Row],[Func_ARPE]]="","",Fiscalizacoes[[#This Row],[Func_ARPE]])</f>
        <v>Argemiro/Adriano</v>
      </c>
      <c r="G1021" t="str">
        <f>IF(Fiscalizacoes[[#This Row],[Func_Copergas]]="","",Fiscalizacoes[[#This Row],[Func_Copergas]])</f>
        <v>Rodrigo de Aquino Lira</v>
      </c>
    </row>
    <row r="1022" spans="1:7" hidden="1" x14ac:dyDescent="0.2">
      <c r="A1022">
        <f>IF(Fiscalizacoes[[#This Row],[ID_FISC]]="","",Fiscalizacoes[[#This Row],[ID_FISC]])</f>
        <v>2025416</v>
      </c>
      <c r="B1022" t="str">
        <f>IF(Fiscalizacoes[[#This Row],[Usuário]]="","",Fiscalizacoes[[#This Row],[Usuário]])</f>
        <v>RESIDENCIAL ENGENHO CAMARAS - BL 24</v>
      </c>
      <c r="C102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2" s="87">
        <f>IF(Fiscalizacoes[[#This Row],[Data]]="","",Fiscalizacoes[[#This Row],[Data]])</f>
        <v>45869</v>
      </c>
      <c r="E1022" t="str">
        <f>IF(Fiscalizacoes[[#This Row],[Mes_relatorio]]="","",Fiscalizacoes[[#This Row],[Mes_relatorio]])</f>
        <v>07/2025</v>
      </c>
      <c r="F1022" t="str">
        <f>IF(Fiscalizacoes[[#This Row],[Func_ARPE]]="","",Fiscalizacoes[[#This Row],[Func_ARPE]])</f>
        <v>Argemiro/Adriano</v>
      </c>
      <c r="G1022" t="str">
        <f>IF(Fiscalizacoes[[#This Row],[Func_Copergas]]="","",Fiscalizacoes[[#This Row],[Func_Copergas]])</f>
        <v>Rodrigo de Aquino Lira</v>
      </c>
    </row>
    <row r="1023" spans="1:7" hidden="1" x14ac:dyDescent="0.2">
      <c r="A1023">
        <f>IF(Fiscalizacoes[[#This Row],[ID_FISC]]="","",Fiscalizacoes[[#This Row],[ID_FISC]])</f>
        <v>2025417</v>
      </c>
      <c r="B1023" t="str">
        <f>IF(Fiscalizacoes[[#This Row],[Usuário]]="","",Fiscalizacoes[[#This Row],[Usuário]])</f>
        <v>RESIDENCIAL ENGENHO CAMARAS - BL 25</v>
      </c>
      <c r="C102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3" s="87">
        <f>IF(Fiscalizacoes[[#This Row],[Data]]="","",Fiscalizacoes[[#This Row],[Data]])</f>
        <v>45869</v>
      </c>
      <c r="E1023" t="str">
        <f>IF(Fiscalizacoes[[#This Row],[Mes_relatorio]]="","",Fiscalizacoes[[#This Row],[Mes_relatorio]])</f>
        <v>07/2025</v>
      </c>
      <c r="F1023" t="str">
        <f>IF(Fiscalizacoes[[#This Row],[Func_ARPE]]="","",Fiscalizacoes[[#This Row],[Func_ARPE]])</f>
        <v>Argemiro/Adriano</v>
      </c>
      <c r="G1023" t="str">
        <f>IF(Fiscalizacoes[[#This Row],[Func_Copergas]]="","",Fiscalizacoes[[#This Row],[Func_Copergas]])</f>
        <v>Rodrigo de Aquino Lira</v>
      </c>
    </row>
    <row r="1024" spans="1:7" hidden="1" x14ac:dyDescent="0.2">
      <c r="A1024">
        <f>IF(Fiscalizacoes[[#This Row],[ID_FISC]]="","",Fiscalizacoes[[#This Row],[ID_FISC]])</f>
        <v>2025418</v>
      </c>
      <c r="B1024" t="str">
        <f>IF(Fiscalizacoes[[#This Row],[Usuário]]="","",Fiscalizacoes[[#This Row],[Usuário]])</f>
        <v>RESIDENCIAL ENGENHO CAMARAS - BL 27</v>
      </c>
      <c r="C102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4" s="87">
        <f>IF(Fiscalizacoes[[#This Row],[Data]]="","",Fiscalizacoes[[#This Row],[Data]])</f>
        <v>45869</v>
      </c>
      <c r="E1024" t="str">
        <f>IF(Fiscalizacoes[[#This Row],[Mes_relatorio]]="","",Fiscalizacoes[[#This Row],[Mes_relatorio]])</f>
        <v>07/2025</v>
      </c>
      <c r="F1024" t="str">
        <f>IF(Fiscalizacoes[[#This Row],[Func_ARPE]]="","",Fiscalizacoes[[#This Row],[Func_ARPE]])</f>
        <v>Argemiro/Adriano</v>
      </c>
      <c r="G1024" t="str">
        <f>IF(Fiscalizacoes[[#This Row],[Func_Copergas]]="","",Fiscalizacoes[[#This Row],[Func_Copergas]])</f>
        <v>Rodrigo de Aquino Lira</v>
      </c>
    </row>
    <row r="1025" spans="1:7" hidden="1" x14ac:dyDescent="0.2">
      <c r="A1025">
        <f>IF(Fiscalizacoes[[#This Row],[ID_FISC]]="","",Fiscalizacoes[[#This Row],[ID_FISC]])</f>
        <v>2025419</v>
      </c>
      <c r="B1025" t="str">
        <f>IF(Fiscalizacoes[[#This Row],[Usuário]]="","",Fiscalizacoes[[#This Row],[Usuário]])</f>
        <v>RESIDENCIAL ENGENHO CAMARAS - BL 29</v>
      </c>
      <c r="C102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5" s="87">
        <f>IF(Fiscalizacoes[[#This Row],[Data]]="","",Fiscalizacoes[[#This Row],[Data]])</f>
        <v>45869</v>
      </c>
      <c r="E1025" t="str">
        <f>IF(Fiscalizacoes[[#This Row],[Mes_relatorio]]="","",Fiscalizacoes[[#This Row],[Mes_relatorio]])</f>
        <v>07/2025</v>
      </c>
      <c r="F1025" t="str">
        <f>IF(Fiscalizacoes[[#This Row],[Func_ARPE]]="","",Fiscalizacoes[[#This Row],[Func_ARPE]])</f>
        <v>Argemiro/Adriano</v>
      </c>
      <c r="G1025" t="str">
        <f>IF(Fiscalizacoes[[#This Row],[Func_Copergas]]="","",Fiscalizacoes[[#This Row],[Func_Copergas]])</f>
        <v>Rodrigo de Aquino Lira</v>
      </c>
    </row>
    <row r="1026" spans="1:7" hidden="1" x14ac:dyDescent="0.2">
      <c r="A1026">
        <f>IF(Fiscalizacoes[[#This Row],[ID_FISC]]="","",Fiscalizacoes[[#This Row],[ID_FISC]])</f>
        <v>2025420</v>
      </c>
      <c r="B1026" t="str">
        <f>IF(Fiscalizacoes[[#This Row],[Usuário]]="","",Fiscalizacoes[[#This Row],[Usuário]])</f>
        <v>RESIDENCIAL ENGENHO CAMARAS - BL 28</v>
      </c>
      <c r="C102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6" s="87">
        <f>IF(Fiscalizacoes[[#This Row],[Data]]="","",Fiscalizacoes[[#This Row],[Data]])</f>
        <v>45869</v>
      </c>
      <c r="E1026" t="str">
        <f>IF(Fiscalizacoes[[#This Row],[Mes_relatorio]]="","",Fiscalizacoes[[#This Row],[Mes_relatorio]])</f>
        <v>07/2025</v>
      </c>
      <c r="F1026" t="str">
        <f>IF(Fiscalizacoes[[#This Row],[Func_ARPE]]="","",Fiscalizacoes[[#This Row],[Func_ARPE]])</f>
        <v>Argemiro/Adriano</v>
      </c>
      <c r="G1026" t="str">
        <f>IF(Fiscalizacoes[[#This Row],[Func_Copergas]]="","",Fiscalizacoes[[#This Row],[Func_Copergas]])</f>
        <v>Rodrigo de Aquino Lira</v>
      </c>
    </row>
    <row r="1027" spans="1:7" hidden="1" x14ac:dyDescent="0.2">
      <c r="A1027">
        <f>IF(Fiscalizacoes[[#This Row],[ID_FISC]]="","",Fiscalizacoes[[#This Row],[ID_FISC]])</f>
        <v>2025421</v>
      </c>
      <c r="B1027" t="str">
        <f>IF(Fiscalizacoes[[#This Row],[Usuário]]="","",Fiscalizacoes[[#This Row],[Usuário]])</f>
        <v>RESIDENCIAL ENGENHO CAMARAS - BL 30</v>
      </c>
      <c r="C102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7" s="87">
        <f>IF(Fiscalizacoes[[#This Row],[Data]]="","",Fiscalizacoes[[#This Row],[Data]])</f>
        <v>45869</v>
      </c>
      <c r="E1027" t="str">
        <f>IF(Fiscalizacoes[[#This Row],[Mes_relatorio]]="","",Fiscalizacoes[[#This Row],[Mes_relatorio]])</f>
        <v>07/2025</v>
      </c>
      <c r="F1027" t="str">
        <f>IF(Fiscalizacoes[[#This Row],[Func_ARPE]]="","",Fiscalizacoes[[#This Row],[Func_ARPE]])</f>
        <v>Argemiro/Adriano</v>
      </c>
      <c r="G1027" t="str">
        <f>IF(Fiscalizacoes[[#This Row],[Func_Copergas]]="","",Fiscalizacoes[[#This Row],[Func_Copergas]])</f>
        <v>Rodrigo de Aquino Lira</v>
      </c>
    </row>
    <row r="1028" spans="1:7" hidden="1" x14ac:dyDescent="0.2">
      <c r="A1028">
        <f>IF(Fiscalizacoes[[#This Row],[ID_FISC]]="","",Fiscalizacoes[[#This Row],[ID_FISC]])</f>
        <v>2025422</v>
      </c>
      <c r="B1028" t="str">
        <f>IF(Fiscalizacoes[[#This Row],[Usuário]]="","",Fiscalizacoes[[#This Row],[Usuário]])</f>
        <v>RESIDENCIAL ENGENHO CAMARAS - BL 32</v>
      </c>
      <c r="C102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8" s="87">
        <f>IF(Fiscalizacoes[[#This Row],[Data]]="","",Fiscalizacoes[[#This Row],[Data]])</f>
        <v>45869</v>
      </c>
      <c r="E1028" t="str">
        <f>IF(Fiscalizacoes[[#This Row],[Mes_relatorio]]="","",Fiscalizacoes[[#This Row],[Mes_relatorio]])</f>
        <v>07/2025</v>
      </c>
      <c r="F1028" t="str">
        <f>IF(Fiscalizacoes[[#This Row],[Func_ARPE]]="","",Fiscalizacoes[[#This Row],[Func_ARPE]])</f>
        <v>Argemiro/Adriano</v>
      </c>
      <c r="G1028" t="str">
        <f>IF(Fiscalizacoes[[#This Row],[Func_Copergas]]="","",Fiscalizacoes[[#This Row],[Func_Copergas]])</f>
        <v>Rodrigo de Aquino Lira</v>
      </c>
    </row>
    <row r="1029" spans="1:7" hidden="1" x14ac:dyDescent="0.2">
      <c r="A1029">
        <f>IF(Fiscalizacoes[[#This Row],[ID_FISC]]="","",Fiscalizacoes[[#This Row],[ID_FISC]])</f>
        <v>2025423</v>
      </c>
      <c r="B1029" t="str">
        <f>IF(Fiscalizacoes[[#This Row],[Usuário]]="","",Fiscalizacoes[[#This Row],[Usuário]])</f>
        <v>RESIDENCIAL ENGENHO CAMARAS - BL 34</v>
      </c>
      <c r="C102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29" s="87">
        <f>IF(Fiscalizacoes[[#This Row],[Data]]="","",Fiscalizacoes[[#This Row],[Data]])</f>
        <v>45869</v>
      </c>
      <c r="E1029" t="str">
        <f>IF(Fiscalizacoes[[#This Row],[Mes_relatorio]]="","",Fiscalizacoes[[#This Row],[Mes_relatorio]])</f>
        <v>07/2025</v>
      </c>
      <c r="F1029" t="str">
        <f>IF(Fiscalizacoes[[#This Row],[Func_ARPE]]="","",Fiscalizacoes[[#This Row],[Func_ARPE]])</f>
        <v>Argemiro/Adriano</v>
      </c>
      <c r="G1029" t="str">
        <f>IF(Fiscalizacoes[[#This Row],[Func_Copergas]]="","",Fiscalizacoes[[#This Row],[Func_Copergas]])</f>
        <v>Rodrigo de Aquino Lira</v>
      </c>
    </row>
    <row r="1030" spans="1:7" hidden="1" x14ac:dyDescent="0.2">
      <c r="A1030">
        <f>IF(Fiscalizacoes[[#This Row],[ID_FISC]]="","",Fiscalizacoes[[#This Row],[ID_FISC]])</f>
        <v>2025424</v>
      </c>
      <c r="B1030" t="str">
        <f>IF(Fiscalizacoes[[#This Row],[Usuário]]="","",Fiscalizacoes[[#This Row],[Usuário]])</f>
        <v>ERP 395-9</v>
      </c>
      <c r="C103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30" s="87">
        <f>IF(Fiscalizacoes[[#This Row],[Data]]="","",Fiscalizacoes[[#This Row],[Data]])</f>
        <v>45869</v>
      </c>
      <c r="E1030" t="str">
        <f>IF(Fiscalizacoes[[#This Row],[Mes_relatorio]]="","",Fiscalizacoes[[#This Row],[Mes_relatorio]])</f>
        <v>07/2025</v>
      </c>
      <c r="F1030" t="str">
        <f>IF(Fiscalizacoes[[#This Row],[Func_ARPE]]="","",Fiscalizacoes[[#This Row],[Func_ARPE]])</f>
        <v>Argemiro/Adriano</v>
      </c>
      <c r="G1030" t="str">
        <f>IF(Fiscalizacoes[[#This Row],[Func_Copergas]]="","",Fiscalizacoes[[#This Row],[Func_Copergas]])</f>
        <v>Rodrigo de Aquino Lira</v>
      </c>
    </row>
    <row r="1031" spans="1:7" hidden="1" x14ac:dyDescent="0.2">
      <c r="A1031">
        <f>IF(Fiscalizacoes[[#This Row],[ID_FISC]]="","",Fiscalizacoes[[#This Row],[ID_FISC]])</f>
        <v>2025425</v>
      </c>
      <c r="B1031" t="str">
        <f>IF(Fiscalizacoes[[#This Row],[Usuário]]="","",Fiscalizacoes[[#This Row],[Usuário]])</f>
        <v>RESIDENCIAL ENGENHO CAMARAS - BL 35</v>
      </c>
      <c r="C103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31" s="87">
        <f>IF(Fiscalizacoes[[#This Row],[Data]]="","",Fiscalizacoes[[#This Row],[Data]])</f>
        <v>45869</v>
      </c>
      <c r="E1031" t="str">
        <f>IF(Fiscalizacoes[[#This Row],[Mes_relatorio]]="","",Fiscalizacoes[[#This Row],[Mes_relatorio]])</f>
        <v>07/2025</v>
      </c>
      <c r="F1031" t="str">
        <f>IF(Fiscalizacoes[[#This Row],[Func_ARPE]]="","",Fiscalizacoes[[#This Row],[Func_ARPE]])</f>
        <v>Argemiro/Adriano</v>
      </c>
      <c r="G1031" t="str">
        <f>IF(Fiscalizacoes[[#This Row],[Func_Copergas]]="","",Fiscalizacoes[[#This Row],[Func_Copergas]])</f>
        <v>Rodrigo de Aquino Lira</v>
      </c>
    </row>
    <row r="1032" spans="1:7" hidden="1" x14ac:dyDescent="0.2">
      <c r="A1032">
        <f>IF(Fiscalizacoes[[#This Row],[ID_FISC]]="","",Fiscalizacoes[[#This Row],[ID_FISC]])</f>
        <v>2025426</v>
      </c>
      <c r="B1032" t="str">
        <f>IF(Fiscalizacoes[[#This Row],[Usuário]]="","",Fiscalizacoes[[#This Row],[Usuário]])</f>
        <v>RESIDENCIAL ENGENHO CAMARAS - BL 33</v>
      </c>
      <c r="C103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32" s="87">
        <f>IF(Fiscalizacoes[[#This Row],[Data]]="","",Fiscalizacoes[[#This Row],[Data]])</f>
        <v>45869</v>
      </c>
      <c r="E1032" t="str">
        <f>IF(Fiscalizacoes[[#This Row],[Mes_relatorio]]="","",Fiscalizacoes[[#This Row],[Mes_relatorio]])</f>
        <v>07/2025</v>
      </c>
      <c r="F1032" t="str">
        <f>IF(Fiscalizacoes[[#This Row],[Func_ARPE]]="","",Fiscalizacoes[[#This Row],[Func_ARPE]])</f>
        <v>Argemiro/Adriano</v>
      </c>
      <c r="G1032" t="str">
        <f>IF(Fiscalizacoes[[#This Row],[Func_Copergas]]="","",Fiscalizacoes[[#This Row],[Func_Copergas]])</f>
        <v>Rodrigo de Aquino Lira</v>
      </c>
    </row>
    <row r="1033" spans="1:7" hidden="1" x14ac:dyDescent="0.2">
      <c r="A1033">
        <f>IF(Fiscalizacoes[[#This Row],[ID_FISC]]="","",Fiscalizacoes[[#This Row],[ID_FISC]])</f>
        <v>2025427</v>
      </c>
      <c r="B1033" t="str">
        <f>IF(Fiscalizacoes[[#This Row],[Usuário]]="","",Fiscalizacoes[[#This Row],[Usuário]])</f>
        <v>RESIDENCIAL ENGENHO CAMARAS - BL 31</v>
      </c>
      <c r="C103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33" s="87">
        <f>IF(Fiscalizacoes[[#This Row],[Data]]="","",Fiscalizacoes[[#This Row],[Data]])</f>
        <v>45869</v>
      </c>
      <c r="E1033" t="str">
        <f>IF(Fiscalizacoes[[#This Row],[Mes_relatorio]]="","",Fiscalizacoes[[#This Row],[Mes_relatorio]])</f>
        <v>07/2025</v>
      </c>
      <c r="F1033" t="str">
        <f>IF(Fiscalizacoes[[#This Row],[Func_ARPE]]="","",Fiscalizacoes[[#This Row],[Func_ARPE]])</f>
        <v>Argemiro/Adriano</v>
      </c>
      <c r="G1033" t="str">
        <f>IF(Fiscalizacoes[[#This Row],[Func_Copergas]]="","",Fiscalizacoes[[#This Row],[Func_Copergas]])</f>
        <v>Rodrigo de Aquino Lira</v>
      </c>
    </row>
    <row r="1034" spans="1:7" hidden="1" x14ac:dyDescent="0.2">
      <c r="A1034">
        <f>IF(Fiscalizacoes[[#This Row],[ID_FISC]]="","",Fiscalizacoes[[#This Row],[ID_FISC]])</f>
        <v>2025428</v>
      </c>
      <c r="B1034" t="str">
        <f>IF(Fiscalizacoes[[#This Row],[Usuário]]="","",Fiscalizacoes[[#This Row],[Usuário]])</f>
        <v>RESIDENCIAL ENGENHO CAMARAS - BL 26</v>
      </c>
      <c r="C103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34" s="87">
        <f>IF(Fiscalizacoes[[#This Row],[Data]]="","",Fiscalizacoes[[#This Row],[Data]])</f>
        <v>45869</v>
      </c>
      <c r="E1034" t="str">
        <f>IF(Fiscalizacoes[[#This Row],[Mes_relatorio]]="","",Fiscalizacoes[[#This Row],[Mes_relatorio]])</f>
        <v>07/2025</v>
      </c>
      <c r="F1034" t="str">
        <f>IF(Fiscalizacoes[[#This Row],[Func_ARPE]]="","",Fiscalizacoes[[#This Row],[Func_ARPE]])</f>
        <v>Argemiro/Adriano</v>
      </c>
      <c r="G1034" t="str">
        <f>IF(Fiscalizacoes[[#This Row],[Func_Copergas]]="","",Fiscalizacoes[[#This Row],[Func_Copergas]])</f>
        <v>Rodrigo de Aquino Lira</v>
      </c>
    </row>
    <row r="1035" spans="1:7" hidden="1" x14ac:dyDescent="0.2">
      <c r="A1035">
        <f>IF(Fiscalizacoes[[#This Row],[ID_FISC]]="","",Fiscalizacoes[[#This Row],[ID_FISC]])</f>
        <v>2025429</v>
      </c>
      <c r="B1035" t="str">
        <f>IF(Fiscalizacoes[[#This Row],[Usuário]]="","",Fiscalizacoes[[#This Row],[Usuário]])</f>
        <v>RESIDENCIAL ENGENHO CAMARAS - BL 06</v>
      </c>
      <c r="C103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35" s="87">
        <f>IF(Fiscalizacoes[[#This Row],[Data]]="","",Fiscalizacoes[[#This Row],[Data]])</f>
        <v>45869</v>
      </c>
      <c r="E1035" t="str">
        <f>IF(Fiscalizacoes[[#This Row],[Mes_relatorio]]="","",Fiscalizacoes[[#This Row],[Mes_relatorio]])</f>
        <v>07/2025</v>
      </c>
      <c r="F1035" t="str">
        <f>IF(Fiscalizacoes[[#This Row],[Func_ARPE]]="","",Fiscalizacoes[[#This Row],[Func_ARPE]])</f>
        <v>Argemiro/Adriano</v>
      </c>
      <c r="G1035" t="str">
        <f>IF(Fiscalizacoes[[#This Row],[Func_Copergas]]="","",Fiscalizacoes[[#This Row],[Func_Copergas]])</f>
        <v>Rodrigo de Aquino Lira</v>
      </c>
    </row>
    <row r="1036" spans="1:7" hidden="1" x14ac:dyDescent="0.2">
      <c r="A1036">
        <f>IF(Fiscalizacoes[[#This Row],[ID_FISC]]="","",Fiscalizacoes[[#This Row],[ID_FISC]])</f>
        <v>2025430</v>
      </c>
      <c r="B1036" t="str">
        <f>IF(Fiscalizacoes[[#This Row],[Usuário]]="","",Fiscalizacoes[[#This Row],[Usuário]])</f>
        <v>RESIDENCIAL ENGENHO CAMARAS - BL 08</v>
      </c>
      <c r="C103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Ignácio de Andrade Lima Neto, 297, Alberto Maia, Camaragibe</v>
      </c>
      <c r="D1036" s="87">
        <f>IF(Fiscalizacoes[[#This Row],[Data]]="","",Fiscalizacoes[[#This Row],[Data]])</f>
        <v>45869</v>
      </c>
      <c r="E1036" t="str">
        <f>IF(Fiscalizacoes[[#This Row],[Mes_relatorio]]="","",Fiscalizacoes[[#This Row],[Mes_relatorio]])</f>
        <v>07/2025</v>
      </c>
      <c r="F1036" t="str">
        <f>IF(Fiscalizacoes[[#This Row],[Func_ARPE]]="","",Fiscalizacoes[[#This Row],[Func_ARPE]])</f>
        <v>Argemiro/Adriano</v>
      </c>
      <c r="G1036" t="str">
        <f>IF(Fiscalizacoes[[#This Row],[Func_Copergas]]="","",Fiscalizacoes[[#This Row],[Func_Copergas]])</f>
        <v>Rodrigo de Aquino Lira</v>
      </c>
    </row>
    <row r="1037" spans="1:7" hidden="1" x14ac:dyDescent="0.2">
      <c r="A1037">
        <f>IF(Fiscalizacoes[[#This Row],[ID_FISC]]="","",Fiscalizacoes[[#This Row],[ID_FISC]])</f>
        <v>2025431</v>
      </c>
      <c r="B1037" t="str">
        <f>IF(Fiscalizacoes[[#This Row],[Usuário]]="","",Fiscalizacoes[[#This Row],[Usuário]])</f>
        <v>SM GESSO LTDA</v>
      </c>
      <c r="C1037" t="str">
        <f>CONCATENATE( Fiscalizacoes[[#This Row],[Logradouro]], " ", Fiscalizacoes[[#This Row],[Endereco]], ", ", Fiscalizacoes[[#This Row],[Numero]], ", ",Fiscalizacoes[[#This Row],[Bairro]], ", ",Fiscalizacoes[[#This Row],[Cidade]])</f>
        <v>Rodovia PE 630 km03, S/N, Sitio Mandacaru, Trindade</v>
      </c>
      <c r="D1037" s="87">
        <f>IF(Fiscalizacoes[[#This Row],[Data]]="","",Fiscalizacoes[[#This Row],[Data]])</f>
        <v>45881</v>
      </c>
      <c r="E1037" t="str">
        <f>IF(Fiscalizacoes[[#This Row],[Mes_relatorio]]="","",Fiscalizacoes[[#This Row],[Mes_relatorio]])</f>
        <v>Redes Locais</v>
      </c>
      <c r="F1037" t="str">
        <f>IF(Fiscalizacoes[[#This Row],[Func_ARPE]]="","",Fiscalizacoes[[#This Row],[Func_ARPE]])</f>
        <v>Argemiro/João Paulo</v>
      </c>
      <c r="G1037" t="str">
        <f>IF(Fiscalizacoes[[#This Row],[Func_Copergas]]="","",Fiscalizacoes[[#This Row],[Func_Copergas]])</f>
        <v>Hugo Leonardo Araújo da Cruz Diniz</v>
      </c>
    </row>
    <row r="1038" spans="1:7" hidden="1" x14ac:dyDescent="0.2">
      <c r="A1038">
        <f>IF(Fiscalizacoes[[#This Row],[ID_FISC]]="","",Fiscalizacoes[[#This Row],[ID_FISC]])</f>
        <v>2025432</v>
      </c>
      <c r="B1038" t="str">
        <f>IF(Fiscalizacoes[[#This Row],[Usuário]]="","",Fiscalizacoes[[#This Row],[Usuário]])</f>
        <v>ETC PETROLINA</v>
      </c>
      <c r="C1038" t="str">
        <f>CONCATENATE( Fiscalizacoes[[#This Row],[Logradouro]], " ", Fiscalizacoes[[#This Row],[Endereco]], ", ", Fiscalizacoes[[#This Row],[Numero]], ", ",Fiscalizacoes[[#This Row],[Bairro]], ", ",Fiscalizacoes[[#This Row],[Cidade]])</f>
        <v>Avenida Luiz de Souza, 9, Distrito Industrial, Petrolina</v>
      </c>
      <c r="D1038" s="87">
        <f>IF(Fiscalizacoes[[#This Row],[Data]]="","",Fiscalizacoes[[#This Row],[Data]])</f>
        <v>45881</v>
      </c>
      <c r="E1038" t="str">
        <f>IF(Fiscalizacoes[[#This Row],[Mes_relatorio]]="","",Fiscalizacoes[[#This Row],[Mes_relatorio]])</f>
        <v>Redes Locais</v>
      </c>
      <c r="F1038" t="str">
        <f>IF(Fiscalizacoes[[#This Row],[Func_ARPE]]="","",Fiscalizacoes[[#This Row],[Func_ARPE]])</f>
        <v>Argemiro/João Paulo</v>
      </c>
      <c r="G1038" t="str">
        <f>IF(Fiscalizacoes[[#This Row],[Func_Copergas]]="","",Fiscalizacoes[[#This Row],[Func_Copergas]])</f>
        <v>Hugo Leonardo Araújo da Cruz Diniz</v>
      </c>
    </row>
    <row r="1039" spans="1:7" hidden="1" x14ac:dyDescent="0.2">
      <c r="A1039">
        <f>IF(Fiscalizacoes[[#This Row],[ID_FISC]]="","",Fiscalizacoes[[#This Row],[ID_FISC]])</f>
        <v>2025433</v>
      </c>
      <c r="B1039" t="str">
        <f>IF(Fiscalizacoes[[#This Row],[Usuário]]="","",Fiscalizacoes[[#This Row],[Usuário]])</f>
        <v>NIAGRO NICHIREI DO BRASIL AGRICOLA LTDA</v>
      </c>
      <c r="C1039" t="str">
        <f>CONCATENATE( Fiscalizacoes[[#This Row],[Logradouro]], " ", Fiscalizacoes[[#This Row],[Endereco]], ", ", Fiscalizacoes[[#This Row],[Numero]], ", ",Fiscalizacoes[[#This Row],[Bairro]], ", ",Fiscalizacoes[[#This Row],[Cidade]])</f>
        <v>Avenida Luiz de Souza, 721, Distrito Industrial, Petrolina</v>
      </c>
      <c r="D1039" s="87">
        <f>IF(Fiscalizacoes[[#This Row],[Data]]="","",Fiscalizacoes[[#This Row],[Data]])</f>
        <v>45881</v>
      </c>
      <c r="E1039" t="str">
        <f>IF(Fiscalizacoes[[#This Row],[Mes_relatorio]]="","",Fiscalizacoes[[#This Row],[Mes_relatorio]])</f>
        <v>Redes Locais</v>
      </c>
      <c r="F1039" t="str">
        <f>IF(Fiscalizacoes[[#This Row],[Func_ARPE]]="","",Fiscalizacoes[[#This Row],[Func_ARPE]])</f>
        <v>Argemiro/João Paulo</v>
      </c>
      <c r="G1039" t="str">
        <f>IF(Fiscalizacoes[[#This Row],[Func_Copergas]]="","",Fiscalizacoes[[#This Row],[Func_Copergas]])</f>
        <v>Hugo Leonardo Araújo da Cruz Diniz</v>
      </c>
    </row>
    <row r="1040" spans="1:7" hidden="1" x14ac:dyDescent="0.2">
      <c r="A1040">
        <f>IF(Fiscalizacoes[[#This Row],[ID_FISC]]="","",Fiscalizacoes[[#This Row],[ID_FISC]])</f>
        <v>2025434</v>
      </c>
      <c r="B1040" t="str">
        <f>IF(Fiscalizacoes[[#This Row],[Usuário]]="","",Fiscalizacoes[[#This Row],[Usuário]])</f>
        <v>GYPSUM SA MINERAÇÃO INDUSTRIA E COMÉRCIO</v>
      </c>
      <c r="C1040" t="str">
        <f>CONCATENATE( Fiscalizacoes[[#This Row],[Logradouro]], " ", Fiscalizacoes[[#This Row],[Endereco]], ", ", Fiscalizacoes[[#This Row],[Numero]], ", ",Fiscalizacoes[[#This Row],[Bairro]], ", ",Fiscalizacoes[[#This Row],[Cidade]])</f>
        <v>Avenida Marginal, S/N, Distrito Industrial, Petrolina</v>
      </c>
      <c r="D1040" s="87">
        <f>IF(Fiscalizacoes[[#This Row],[Data]]="","",Fiscalizacoes[[#This Row],[Data]])</f>
        <v>45881</v>
      </c>
      <c r="E1040" t="str">
        <f>IF(Fiscalizacoes[[#This Row],[Mes_relatorio]]="","",Fiscalizacoes[[#This Row],[Mes_relatorio]])</f>
        <v>Redes Locais</v>
      </c>
      <c r="F1040" t="str">
        <f>IF(Fiscalizacoes[[#This Row],[Func_ARPE]]="","",Fiscalizacoes[[#This Row],[Func_ARPE]])</f>
        <v>Argemiro/João Paulo</v>
      </c>
      <c r="G1040" t="str">
        <f>IF(Fiscalizacoes[[#This Row],[Func_Copergas]]="","",Fiscalizacoes[[#This Row],[Func_Copergas]])</f>
        <v>Hugo Leonardo Araújo da Cruz Diniz</v>
      </c>
    </row>
    <row r="1041" spans="1:7" hidden="1" x14ac:dyDescent="0.2">
      <c r="A1041">
        <f>IF(Fiscalizacoes[[#This Row],[ID_FISC]]="","",Fiscalizacoes[[#This Row],[ID_FISC]])</f>
        <v>2025435</v>
      </c>
      <c r="B1041" t="str">
        <f>IF(Fiscalizacoes[[#This Row],[Usuário]]="","",Fiscalizacoes[[#This Row],[Usuário]])</f>
        <v>POSTO DISTRITO</v>
      </c>
      <c r="C1041" t="str">
        <f>CONCATENATE( Fiscalizacoes[[#This Row],[Logradouro]], " ", Fiscalizacoes[[#This Row],[Endereco]], ", ", Fiscalizacoes[[#This Row],[Numero]], ", ",Fiscalizacoes[[#This Row],[Bairro]], ", ",Fiscalizacoes[[#This Row],[Cidade]])</f>
        <v>Avenida Coronel Clementino Coelho, S/N, Distrito Industrial, Petrolina</v>
      </c>
      <c r="D1041" s="87">
        <f>IF(Fiscalizacoes[[#This Row],[Data]]="","",Fiscalizacoes[[#This Row],[Data]])</f>
        <v>45881</v>
      </c>
      <c r="E1041" t="str">
        <f>IF(Fiscalizacoes[[#This Row],[Mes_relatorio]]="","",Fiscalizacoes[[#This Row],[Mes_relatorio]])</f>
        <v>Redes Locais</v>
      </c>
      <c r="F1041" t="str">
        <f>IF(Fiscalizacoes[[#This Row],[Func_ARPE]]="","",Fiscalizacoes[[#This Row],[Func_ARPE]])</f>
        <v>Argemiro/João Paulo</v>
      </c>
      <c r="G1041" t="str">
        <f>IF(Fiscalizacoes[[#This Row],[Func_Copergas]]="","",Fiscalizacoes[[#This Row],[Func_Copergas]])</f>
        <v>Hugo Leonardo Araújo da Cruz Diniz</v>
      </c>
    </row>
    <row r="1042" spans="1:7" hidden="1" x14ac:dyDescent="0.2">
      <c r="A1042">
        <f>IF(Fiscalizacoes[[#This Row],[ID_FISC]]="","",Fiscalizacoes[[#This Row],[ID_FISC]])</f>
        <v>2025436</v>
      </c>
      <c r="B1042" t="str">
        <f>IF(Fiscalizacoes[[#This Row],[Usuário]]="","",Fiscalizacoes[[#This Row],[Usuário]])</f>
        <v>BARRETU'S GRILL</v>
      </c>
      <c r="C1042" t="str">
        <f>CONCATENATE( Fiscalizacoes[[#This Row],[Logradouro]], " ", Fiscalizacoes[[#This Row],[Endereco]], ", ", Fiscalizacoes[[#This Row],[Numero]], ", ",Fiscalizacoes[[#This Row],[Bairro]], ", ",Fiscalizacoes[[#This Row],[Cidade]])</f>
        <v>Avenida Cardoso de Sá, 3, Orla II, Petrolina</v>
      </c>
      <c r="D1042" s="87">
        <f>IF(Fiscalizacoes[[#This Row],[Data]]="","",Fiscalizacoes[[#This Row],[Data]])</f>
        <v>45881</v>
      </c>
      <c r="E1042" t="str">
        <f>IF(Fiscalizacoes[[#This Row],[Mes_relatorio]]="","",Fiscalizacoes[[#This Row],[Mes_relatorio]])</f>
        <v>Redes Locais</v>
      </c>
      <c r="F1042" t="str">
        <f>IF(Fiscalizacoes[[#This Row],[Func_ARPE]]="","",Fiscalizacoes[[#This Row],[Func_ARPE]])</f>
        <v>Argemiro/João Paulo</v>
      </c>
      <c r="G1042" t="str">
        <f>IF(Fiscalizacoes[[#This Row],[Func_Copergas]]="","",Fiscalizacoes[[#This Row],[Func_Copergas]])</f>
        <v>Hugo Leonardo Araújo da Cruz Diniz</v>
      </c>
    </row>
    <row r="1043" spans="1:7" hidden="1" x14ac:dyDescent="0.2">
      <c r="A1043">
        <f>IF(Fiscalizacoes[[#This Row],[ID_FISC]]="","",Fiscalizacoes[[#This Row],[ID_FISC]])</f>
        <v>2025437</v>
      </c>
      <c r="B1043" t="str">
        <f>IF(Fiscalizacoes[[#This Row],[Usuário]]="","",Fiscalizacoes[[#This Row],[Usuário]])</f>
        <v>POSTO MASTERGÁS (VIEIRA &amp; RABELO LTDA)</v>
      </c>
      <c r="C1043" t="str">
        <f>CONCATENATE( Fiscalizacoes[[#This Row],[Logradouro]], " ", Fiscalizacoes[[#This Row],[Endereco]], ", ", Fiscalizacoes[[#This Row],[Numero]], ", ",Fiscalizacoes[[#This Row],[Bairro]], ", ",Fiscalizacoes[[#This Row],[Cidade]])</f>
        <v>Avenida Cicero Batista de Oliveira, S/N, Prado, Gravatá</v>
      </c>
      <c r="D1043" s="87">
        <f>IF(Fiscalizacoes[[#This Row],[Data]]="","",Fiscalizacoes[[#This Row],[Data]])</f>
        <v>45910</v>
      </c>
      <c r="E1043" t="str">
        <f>IF(Fiscalizacoes[[#This Row],[Mes_relatorio]]="","",Fiscalizacoes[[#This Row],[Mes_relatorio]])</f>
        <v>08/2025</v>
      </c>
      <c r="F1043" t="str">
        <f>IF(Fiscalizacoes[[#This Row],[Func_ARPE]]="","",Fiscalizacoes[[#This Row],[Func_ARPE]])</f>
        <v>Argemiro/Marta</v>
      </c>
      <c r="G1043" t="str">
        <f>IF(Fiscalizacoes[[#This Row],[Func_Copergas]]="","",Fiscalizacoes[[#This Row],[Func_Copergas]])</f>
        <v>Douglas Oliveira  e Lindenbergue Silva Leite Neto.</v>
      </c>
    </row>
    <row r="1044" spans="1:7" hidden="1" x14ac:dyDescent="0.2">
      <c r="A1044">
        <f>IF(Fiscalizacoes[[#This Row],[ID_FISC]]="","",Fiscalizacoes[[#This Row],[ID_FISC]])</f>
        <v>2025438</v>
      </c>
      <c r="B1044" t="str">
        <f>IF(Fiscalizacoes[[#This Row],[Usuário]]="","",Fiscalizacoes[[#This Row],[Usuário]])</f>
        <v>ERP 402.3 GRAVATÁ (REDE AÇO)</v>
      </c>
      <c r="C1044" t="str">
        <f>CONCATENATE( Fiscalizacoes[[#This Row],[Logradouro]], " ", Fiscalizacoes[[#This Row],[Endereco]], ", ", Fiscalizacoes[[#This Row],[Numero]], ", ",Fiscalizacoes[[#This Row],[Bairro]], ", ",Fiscalizacoes[[#This Row],[Cidade]])</f>
        <v>Avenida Cícero Batista de Oliveira, S/N, Prado, Gravatá</v>
      </c>
      <c r="D1044" s="87">
        <f>IF(Fiscalizacoes[[#This Row],[Data]]="","",Fiscalizacoes[[#This Row],[Data]])</f>
        <v>45910</v>
      </c>
      <c r="E1044" t="str">
        <f>IF(Fiscalizacoes[[#This Row],[Mes_relatorio]]="","",Fiscalizacoes[[#This Row],[Mes_relatorio]])</f>
        <v>08/2025</v>
      </c>
      <c r="F1044" t="str">
        <f>IF(Fiscalizacoes[[#This Row],[Func_ARPE]]="","",Fiscalizacoes[[#This Row],[Func_ARPE]])</f>
        <v>Argemiro/Marta</v>
      </c>
      <c r="G1044" t="str">
        <f>IF(Fiscalizacoes[[#This Row],[Func_Copergas]]="","",Fiscalizacoes[[#This Row],[Func_Copergas]])</f>
        <v>Douglas Oliveira  e Lindenbergue Silva Leite Neto.</v>
      </c>
    </row>
    <row r="1045" spans="1:7" hidden="1" x14ac:dyDescent="0.2">
      <c r="A1045">
        <f>IF(Fiscalizacoes[[#This Row],[ID_FISC]]="","",Fiscalizacoes[[#This Row],[ID_FISC]])</f>
        <v>2025439</v>
      </c>
      <c r="B1045" t="str">
        <f>IF(Fiscalizacoes[[#This Row],[Usuário]]="","",Fiscalizacoes[[#This Row],[Usuário]])</f>
        <v>ERP 402.16 GRAVATÁ (REDE PEAD)</v>
      </c>
      <c r="C1045" t="str">
        <f>CONCATENATE( Fiscalizacoes[[#This Row],[Logradouro]], " ", Fiscalizacoes[[#This Row],[Endereco]], ", ", Fiscalizacoes[[#This Row],[Numero]], ", ",Fiscalizacoes[[#This Row],[Bairro]], ", ",Fiscalizacoes[[#This Row],[Cidade]])</f>
        <v>Avenida Cícero Batista de Oliveira, S/N, Prado, Gravatá</v>
      </c>
      <c r="D1045" s="87">
        <f>IF(Fiscalizacoes[[#This Row],[Data]]="","",Fiscalizacoes[[#This Row],[Data]])</f>
        <v>45910</v>
      </c>
      <c r="E1045" t="str">
        <f>IF(Fiscalizacoes[[#This Row],[Mes_relatorio]]="","",Fiscalizacoes[[#This Row],[Mes_relatorio]])</f>
        <v>08/2025</v>
      </c>
      <c r="F1045" t="str">
        <f>IF(Fiscalizacoes[[#This Row],[Func_ARPE]]="","",Fiscalizacoes[[#This Row],[Func_ARPE]])</f>
        <v>Argemiro/Marta</v>
      </c>
      <c r="G1045" t="str">
        <f>IF(Fiscalizacoes[[#This Row],[Func_Copergas]]="","",Fiscalizacoes[[#This Row],[Func_Copergas]])</f>
        <v>Douglas Oliveira  e Lindenbergue Silva Leite Neto.</v>
      </c>
    </row>
    <row r="1046" spans="1:7" hidden="1" x14ac:dyDescent="0.2">
      <c r="A1046">
        <f>IF(Fiscalizacoes[[#This Row],[ID_FISC]]="","",Fiscalizacoes[[#This Row],[ID_FISC]])</f>
        <v>2025440</v>
      </c>
      <c r="B1046" t="str">
        <f>IF(Fiscalizacoes[[#This Row],[Usuário]]="","",Fiscalizacoes[[#This Row],[Usuário]])</f>
        <v>POSTO ALPES SUIÇOS LTDA</v>
      </c>
      <c r="C1046" t="str">
        <f>CONCATENATE( Fiscalizacoes[[#This Row],[Logradouro]], " ", Fiscalizacoes[[#This Row],[Endereco]], ", ", Fiscalizacoes[[#This Row],[Numero]], ", ",Fiscalizacoes[[#This Row],[Bairro]], ", ",Fiscalizacoes[[#This Row],[Cidade]])</f>
        <v>Avenida Cícero Batista de Oliveira, 2272, Novo Gravatá, Gravatá</v>
      </c>
      <c r="D1046" s="87">
        <f>IF(Fiscalizacoes[[#This Row],[Data]]="","",Fiscalizacoes[[#This Row],[Data]])</f>
        <v>45910</v>
      </c>
      <c r="E1046" t="str">
        <f>IF(Fiscalizacoes[[#This Row],[Mes_relatorio]]="","",Fiscalizacoes[[#This Row],[Mes_relatorio]])</f>
        <v>08/2025</v>
      </c>
      <c r="F1046" t="str">
        <f>IF(Fiscalizacoes[[#This Row],[Func_ARPE]]="","",Fiscalizacoes[[#This Row],[Func_ARPE]])</f>
        <v>Argemiro/Marta</v>
      </c>
      <c r="G1046" t="str">
        <f>IF(Fiscalizacoes[[#This Row],[Func_Copergas]]="","",Fiscalizacoes[[#This Row],[Func_Copergas]])</f>
        <v>Douglas Oliveira  e Lindenbergue Silva Leite Neto.</v>
      </c>
    </row>
    <row r="1047" spans="1:7" hidden="1" x14ac:dyDescent="0.2">
      <c r="A1047">
        <f>IF(Fiscalizacoes[[#This Row],[ID_FISC]]="","",Fiscalizacoes[[#This Row],[ID_FISC]])</f>
        <v>2025441</v>
      </c>
      <c r="B1047" t="str">
        <f>IF(Fiscalizacoes[[#This Row],[Usuário]]="","",Fiscalizacoes[[#This Row],[Usuário]])</f>
        <v>ERP - BOLSÃO SÃO CAETANO</v>
      </c>
      <c r="C1047" t="str">
        <f>CONCATENATE( Fiscalizacoes[[#This Row],[Logradouro]], " ", Fiscalizacoes[[#This Row],[Endereco]], ", ", Fiscalizacoes[[#This Row],[Numero]], ", ",Fiscalizacoes[[#This Row],[Bairro]], ", ",Fiscalizacoes[[#This Row],[Cidade]])</f>
        <v xml:space="preserve"> , S/N, , São Caetano</v>
      </c>
      <c r="D1047" s="87">
        <f>IF(Fiscalizacoes[[#This Row],[Data]]="","",Fiscalizacoes[[#This Row],[Data]])</f>
        <v>45910</v>
      </c>
      <c r="E1047" t="str">
        <f>IF(Fiscalizacoes[[#This Row],[Mes_relatorio]]="","",Fiscalizacoes[[#This Row],[Mes_relatorio]])</f>
        <v>08/2025</v>
      </c>
      <c r="F1047" t="str">
        <f>IF(Fiscalizacoes[[#This Row],[Func_ARPE]]="","",Fiscalizacoes[[#This Row],[Func_ARPE]])</f>
        <v>Argemiro/Marta</v>
      </c>
      <c r="G1047" t="str">
        <f>IF(Fiscalizacoes[[#This Row],[Func_Copergas]]="","",Fiscalizacoes[[#This Row],[Func_Copergas]])</f>
        <v>Douglas Oliveira  e Lindenbergue Silva Leite Neto.</v>
      </c>
    </row>
    <row r="1048" spans="1:7" hidden="1" x14ac:dyDescent="0.2">
      <c r="A1048">
        <f>IF(Fiscalizacoes[[#This Row],[ID_FISC]]="","",Fiscalizacoes[[#This Row],[ID_FISC]])</f>
        <v>2025442</v>
      </c>
      <c r="B1048" t="str">
        <f>IF(Fiscalizacoes[[#This Row],[Usuário]]="","",Fiscalizacoes[[#This Row],[Usuário]])</f>
        <v>CERÂMICA MARI</v>
      </c>
      <c r="C1048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140, S/N, Zona Rural, São Caetano</v>
      </c>
      <c r="D1048" s="87">
        <f>IF(Fiscalizacoes[[#This Row],[Data]]="","",Fiscalizacoes[[#This Row],[Data]])</f>
        <v>45910</v>
      </c>
      <c r="E1048" t="str">
        <f>IF(Fiscalizacoes[[#This Row],[Mes_relatorio]]="","",Fiscalizacoes[[#This Row],[Mes_relatorio]])</f>
        <v>08/2025</v>
      </c>
      <c r="F1048" t="str">
        <f>IF(Fiscalizacoes[[#This Row],[Func_ARPE]]="","",Fiscalizacoes[[#This Row],[Func_ARPE]])</f>
        <v>Argemiro</v>
      </c>
      <c r="G1048" t="str">
        <f>IF(Fiscalizacoes[[#This Row],[Func_Copergas]]="","",Fiscalizacoes[[#This Row],[Func_Copergas]])</f>
        <v>Douglas Oliveira  e Lindenbergue Silva Leite Neto.</v>
      </c>
    </row>
    <row r="1049" spans="1:7" hidden="1" x14ac:dyDescent="0.2">
      <c r="A1049">
        <f>IF(Fiscalizacoes[[#This Row],[ID_FISC]]="","",Fiscalizacoes[[#This Row],[ID_FISC]])</f>
        <v>2025443</v>
      </c>
      <c r="B1049" t="str">
        <f>IF(Fiscalizacoes[[#This Row],[Usuário]]="","",Fiscalizacoes[[#This Row],[Usuário]])</f>
        <v>POSTO CRUZEIRO (POSTO JAD ARAÚJO &amp; CIA LTDA)</v>
      </c>
      <c r="C1049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160,5, S/N, Zona Rural, Tacaimbó</v>
      </c>
      <c r="D1049" s="87">
        <f>IF(Fiscalizacoes[[#This Row],[Data]]="","",Fiscalizacoes[[#This Row],[Data]])</f>
        <v>45910</v>
      </c>
      <c r="E1049" t="str">
        <f>IF(Fiscalizacoes[[#This Row],[Mes_relatorio]]="","",Fiscalizacoes[[#This Row],[Mes_relatorio]])</f>
        <v>08/2025</v>
      </c>
      <c r="F1049" t="str">
        <f>IF(Fiscalizacoes[[#This Row],[Func_ARPE]]="","",Fiscalizacoes[[#This Row],[Func_ARPE]])</f>
        <v>Argemiro/Marta</v>
      </c>
      <c r="G1049" t="str">
        <f>IF(Fiscalizacoes[[#This Row],[Func_Copergas]]="","",Fiscalizacoes[[#This Row],[Func_Copergas]])</f>
        <v>Douglas Oliveira  e Lindenbergue Silva Leite Neto.</v>
      </c>
    </row>
    <row r="1050" spans="1:7" hidden="1" x14ac:dyDescent="0.2">
      <c r="A1050">
        <f>IF(Fiscalizacoes[[#This Row],[ID_FISC]]="","",Fiscalizacoes[[#This Row],[ID_FISC]])</f>
        <v>2025444</v>
      </c>
      <c r="B1050" t="str">
        <f>IF(Fiscalizacoes[[#This Row],[Usuário]]="","",Fiscalizacoes[[#This Row],[Usuário]])</f>
        <v>POSTO CRUZEIRO - RESTAURANTE</v>
      </c>
      <c r="C1050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160,5, S/N, Zona Rural, Tacaimbó</v>
      </c>
      <c r="D1050" s="87">
        <f>IF(Fiscalizacoes[[#This Row],[Data]]="","",Fiscalizacoes[[#This Row],[Data]])</f>
        <v>45910</v>
      </c>
      <c r="E1050" t="str">
        <f>IF(Fiscalizacoes[[#This Row],[Mes_relatorio]]="","",Fiscalizacoes[[#This Row],[Mes_relatorio]])</f>
        <v>08/2025</v>
      </c>
      <c r="F1050" t="str">
        <f>IF(Fiscalizacoes[[#This Row],[Func_ARPE]]="","",Fiscalizacoes[[#This Row],[Func_ARPE]])</f>
        <v>Argemiro/Marta</v>
      </c>
      <c r="G1050" t="str">
        <f>IF(Fiscalizacoes[[#This Row],[Func_Copergas]]="","",Fiscalizacoes[[#This Row],[Func_Copergas]])</f>
        <v>Douglas Oliveira  e Lindenbergue Silva Leite Neto.</v>
      </c>
    </row>
    <row r="1051" spans="1:7" hidden="1" x14ac:dyDescent="0.2">
      <c r="A1051">
        <f>IF(Fiscalizacoes[[#This Row],[ID_FISC]]="","",Fiscalizacoes[[#This Row],[ID_FISC]])</f>
        <v>2025445</v>
      </c>
      <c r="B1051" t="str">
        <f>IF(Fiscalizacoes[[#This Row],[Usuário]]="","",Fiscalizacoes[[#This Row],[Usuário]])</f>
        <v>POSTO FORMULA BELO JARDIM (FÉLIX COMBUSTIVEIS BELO JARDIM LTDA)</v>
      </c>
      <c r="C1051" t="str">
        <f>CONCATENATE( Fiscalizacoes[[#This Row],[Logradouro]], " ", Fiscalizacoes[[#This Row],[Endereco]], ", ", Fiscalizacoes[[#This Row],[Numero]], ", ",Fiscalizacoes[[#This Row],[Bairro]], ", ",Fiscalizacoes[[#This Row],[Cidade]])</f>
        <v>Rua Lourival Diniz Costa, 138, Floresta, Belo Jardim</v>
      </c>
      <c r="D1051" s="87">
        <f>IF(Fiscalizacoes[[#This Row],[Data]]="","",Fiscalizacoes[[#This Row],[Data]])</f>
        <v>45910</v>
      </c>
      <c r="E1051" t="str">
        <f>IF(Fiscalizacoes[[#This Row],[Mes_relatorio]]="","",Fiscalizacoes[[#This Row],[Mes_relatorio]])</f>
        <v>08/2025</v>
      </c>
      <c r="F1051" t="str">
        <f>IF(Fiscalizacoes[[#This Row],[Func_ARPE]]="","",Fiscalizacoes[[#This Row],[Func_ARPE]])</f>
        <v>Argemiro/Marta</v>
      </c>
      <c r="G1051" t="str">
        <f>IF(Fiscalizacoes[[#This Row],[Func_Copergas]]="","",Fiscalizacoes[[#This Row],[Func_Copergas]])</f>
        <v>Douglas Oliveira  e Lindenbergue Silva Leite Neto.</v>
      </c>
    </row>
    <row r="1052" spans="1:7" hidden="1" x14ac:dyDescent="0.2">
      <c r="A1052">
        <f>IF(Fiscalizacoes[[#This Row],[ID_FISC]]="","",Fiscalizacoes[[#This Row],[ID_FISC]])</f>
        <v>2025446</v>
      </c>
      <c r="B1052" t="str">
        <f>IF(Fiscalizacoes[[#This Row],[Usuário]]="","",Fiscalizacoes[[#This Row],[Usuário]])</f>
        <v>IBA CREMOSINHO</v>
      </c>
      <c r="C1052" t="str">
        <f>CONCATENATE( Fiscalizacoes[[#This Row],[Logradouro]], " ", Fiscalizacoes[[#This Row],[Endereco]], ", ", Fiscalizacoes[[#This Row],[Numero]], ", ",Fiscalizacoes[[#This Row],[Bairro]], ", ",Fiscalizacoes[[#This Row],[Cidade]])</f>
        <v>Avenida Sen. Paulo Pessoa Guerra , 296, COHAB I, Belo Jardim</v>
      </c>
      <c r="D1052" s="87">
        <f>IF(Fiscalizacoes[[#This Row],[Data]]="","",Fiscalizacoes[[#This Row],[Data]])</f>
        <v>45910</v>
      </c>
      <c r="E1052" t="str">
        <f>IF(Fiscalizacoes[[#This Row],[Mes_relatorio]]="","",Fiscalizacoes[[#This Row],[Mes_relatorio]])</f>
        <v>08/2025</v>
      </c>
      <c r="F1052" t="str">
        <f>IF(Fiscalizacoes[[#This Row],[Func_ARPE]]="","",Fiscalizacoes[[#This Row],[Func_ARPE]])</f>
        <v>Argemiro/Marta</v>
      </c>
      <c r="G1052" t="str">
        <f>IF(Fiscalizacoes[[#This Row],[Func_Copergas]]="","",Fiscalizacoes[[#This Row],[Func_Copergas]])</f>
        <v>Douglas Oliveira  e Lindenbergue Silva Leite Neto.</v>
      </c>
    </row>
    <row r="1053" spans="1:7" hidden="1" x14ac:dyDescent="0.2">
      <c r="A1053">
        <f>IF(Fiscalizacoes[[#This Row],[ID_FISC]]="","",Fiscalizacoes[[#This Row],[ID_FISC]])</f>
        <v>2025447</v>
      </c>
      <c r="B1053" t="str">
        <f>IF(Fiscalizacoes[[#This Row],[Usuário]]="","",Fiscalizacoes[[#This Row],[Usuário]])</f>
        <v>ERP 402.7 - BOLSÃO BELO JARDIM - AÇO CARBONO</v>
      </c>
      <c r="C1053" t="str">
        <f>CONCATENATE( Fiscalizacoes[[#This Row],[Logradouro]], " ", Fiscalizacoes[[#This Row],[Endereco]], ", ", Fiscalizacoes[[#This Row],[Numero]], ", ",Fiscalizacoes[[#This Row],[Bairro]], ", ",Fiscalizacoes[[#This Row],[Cidade]])</f>
        <v>Rodovia BR 232, 785, Água Fria, Belo Jardim</v>
      </c>
      <c r="D1053" s="87">
        <f>IF(Fiscalizacoes[[#This Row],[Data]]="","",Fiscalizacoes[[#This Row],[Data]])</f>
        <v>45910</v>
      </c>
      <c r="E1053" t="str">
        <f>IF(Fiscalizacoes[[#This Row],[Mes_relatorio]]="","",Fiscalizacoes[[#This Row],[Mes_relatorio]])</f>
        <v>08/2025</v>
      </c>
      <c r="F1053" t="str">
        <f>IF(Fiscalizacoes[[#This Row],[Func_ARPE]]="","",Fiscalizacoes[[#This Row],[Func_ARPE]])</f>
        <v>Argemiro/Marta</v>
      </c>
      <c r="G1053" t="str">
        <f>IF(Fiscalizacoes[[#This Row],[Func_Copergas]]="","",Fiscalizacoes[[#This Row],[Func_Copergas]])</f>
        <v>Douglas Oliveira  e Lindenbergue Silva Leite Neto.</v>
      </c>
    </row>
    <row r="1054" spans="1:7" hidden="1" x14ac:dyDescent="0.2">
      <c r="A1054">
        <f>IF(Fiscalizacoes[[#This Row],[ID_FISC]]="","",Fiscalizacoes[[#This Row],[ID_FISC]])</f>
        <v>2025448</v>
      </c>
      <c r="B1054" t="str">
        <f>IF(Fiscalizacoes[[#This Row],[Usuário]]="","",Fiscalizacoes[[#This Row],[Usuário]])</f>
        <v>ERP 402.14 - BOLSÃO BELO JARDIM -PEAD</v>
      </c>
      <c r="C1054" t="str">
        <f>CONCATENATE( Fiscalizacoes[[#This Row],[Logradouro]], " ", Fiscalizacoes[[#This Row],[Endereco]], ", ", Fiscalizacoes[[#This Row],[Numero]], ", ",Fiscalizacoes[[#This Row],[Bairro]], ", ",Fiscalizacoes[[#This Row],[Cidade]])</f>
        <v>Rodovia BR 232, 785, Água Fria, Belo Jardim</v>
      </c>
      <c r="D1054" s="87">
        <f>IF(Fiscalizacoes[[#This Row],[Data]]="","",Fiscalizacoes[[#This Row],[Data]])</f>
        <v>45910</v>
      </c>
      <c r="E1054" t="str">
        <f>IF(Fiscalizacoes[[#This Row],[Mes_relatorio]]="","",Fiscalizacoes[[#This Row],[Mes_relatorio]])</f>
        <v>08/2025</v>
      </c>
      <c r="F1054" t="str">
        <f>IF(Fiscalizacoes[[#This Row],[Func_ARPE]]="","",Fiscalizacoes[[#This Row],[Func_ARPE]])</f>
        <v>Argemiro/Marta</v>
      </c>
      <c r="G1054" t="str">
        <f>IF(Fiscalizacoes[[#This Row],[Func_Copergas]]="","",Fiscalizacoes[[#This Row],[Func_Copergas]])</f>
        <v>Douglas Oliveira  e Lindenbergue Silva Leite Neto.</v>
      </c>
    </row>
    <row r="1055" spans="1:7" hidden="1" x14ac:dyDescent="0.2">
      <c r="A1055">
        <f>IF(Fiscalizacoes[[#This Row],[ID_FISC]]="","",Fiscalizacoes[[#This Row],[ID_FISC]])</f>
        <v>2025449</v>
      </c>
      <c r="B1055" t="str">
        <f>IF(Fiscalizacoes[[#This Row],[Usuário]]="","",Fiscalizacoes[[#This Row],[Usuário]])</f>
        <v>AÇO COELHO</v>
      </c>
      <c r="C1055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182, S/N, Distrito Industrial, Belo Jardim</v>
      </c>
      <c r="D1055" s="87">
        <f>IF(Fiscalizacoes[[#This Row],[Data]]="","",Fiscalizacoes[[#This Row],[Data]])</f>
        <v>45910</v>
      </c>
      <c r="E1055" t="str">
        <f>IF(Fiscalizacoes[[#This Row],[Mes_relatorio]]="","",Fiscalizacoes[[#This Row],[Mes_relatorio]])</f>
        <v>08/2025</v>
      </c>
      <c r="F1055" t="str">
        <f>IF(Fiscalizacoes[[#This Row],[Func_ARPE]]="","",Fiscalizacoes[[#This Row],[Func_ARPE]])</f>
        <v>Argemiro/Marta</v>
      </c>
      <c r="G1055" t="str">
        <f>IF(Fiscalizacoes[[#This Row],[Func_Copergas]]="","",Fiscalizacoes[[#This Row],[Func_Copergas]])</f>
        <v>Douglas Oliveira  e Lindenbergue Silva Leite Neto.</v>
      </c>
    </row>
    <row r="1056" spans="1:7" hidden="1" x14ac:dyDescent="0.2">
      <c r="A1056">
        <f>IF(Fiscalizacoes[[#This Row],[ID_FISC]]="","",Fiscalizacoes[[#This Row],[ID_FISC]])</f>
        <v>2025450</v>
      </c>
      <c r="B1056" t="str">
        <f>IF(Fiscalizacoes[[#This Row],[Usuário]]="","",Fiscalizacoes[[#This Row],[Usuário]])</f>
        <v>MODELAR</v>
      </c>
      <c r="C1056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186, S/N, Distrito Industrial, Belo Jardim</v>
      </c>
      <c r="D1056" s="87">
        <f>IF(Fiscalizacoes[[#This Row],[Data]]="","",Fiscalizacoes[[#This Row],[Data]])</f>
        <v>45910</v>
      </c>
      <c r="E1056" t="str">
        <f>IF(Fiscalizacoes[[#This Row],[Mes_relatorio]]="","",Fiscalizacoes[[#This Row],[Mes_relatorio]])</f>
        <v>08/2025</v>
      </c>
      <c r="F1056" t="str">
        <f>IF(Fiscalizacoes[[#This Row],[Func_ARPE]]="","",Fiscalizacoes[[#This Row],[Func_ARPE]])</f>
        <v>Argemiro/Marta</v>
      </c>
      <c r="G1056" t="str">
        <f>IF(Fiscalizacoes[[#This Row],[Func_Copergas]]="","",Fiscalizacoes[[#This Row],[Func_Copergas]])</f>
        <v>Douglas Oliveira  e Lindenbergue Silva Leite Neto.</v>
      </c>
    </row>
    <row r="1057" spans="1:7" hidden="1" x14ac:dyDescent="0.2">
      <c r="A1057">
        <f>IF(Fiscalizacoes[[#This Row],[ID_FISC]]="","",Fiscalizacoes[[#This Row],[ID_FISC]])</f>
        <v>2025451</v>
      </c>
      <c r="B1057" t="str">
        <f>IF(Fiscalizacoes[[#This Row],[Usuário]]="","",Fiscalizacoes[[#This Row],[Usuário]])</f>
        <v>ETC GARANHUNS</v>
      </c>
      <c r="C1057" t="str">
        <f>CONCATENATE( Fiscalizacoes[[#This Row],[Logradouro]], " ", Fiscalizacoes[[#This Row],[Endereco]], ", ", Fiscalizacoes[[#This Row],[Numero]], ", ",Fiscalizacoes[[#This Row],[Bairro]], ", ",Fiscalizacoes[[#This Row],[Cidade]])</f>
        <v>Avenida Bom Pastor, S/N, Boa Vista, Garanhuns</v>
      </c>
      <c r="D1057" s="87">
        <f>IF(Fiscalizacoes[[#This Row],[Data]]="","",Fiscalizacoes[[#This Row],[Data]])</f>
        <v>45911</v>
      </c>
      <c r="E1057" t="str">
        <f>IF(Fiscalizacoes[[#This Row],[Mes_relatorio]]="","",Fiscalizacoes[[#This Row],[Mes_relatorio]])</f>
        <v>Redes Locais</v>
      </c>
      <c r="F1057" t="str">
        <f>IF(Fiscalizacoes[[#This Row],[Func_ARPE]]="","",Fiscalizacoes[[#This Row],[Func_ARPE]])</f>
        <v>Argemiro/Marta</v>
      </c>
      <c r="G1057" t="str">
        <f>IF(Fiscalizacoes[[#This Row],[Func_Copergas]]="","",Fiscalizacoes[[#This Row],[Func_Copergas]])</f>
        <v>Douglas Oliveira</v>
      </c>
    </row>
    <row r="1058" spans="1:7" hidden="1" x14ac:dyDescent="0.2">
      <c r="A1058">
        <f>IF(Fiscalizacoes[[#This Row],[ID_FISC]]="","",Fiscalizacoes[[#This Row],[ID_FISC]])</f>
        <v>2025452</v>
      </c>
      <c r="B1058" t="str">
        <f>IF(Fiscalizacoes[[#This Row],[Usuário]]="","",Fiscalizacoes[[#This Row],[Usuário]])</f>
        <v>DPA NESTLÉ</v>
      </c>
      <c r="C1058" t="str">
        <f>CONCATENATE( Fiscalizacoes[[#This Row],[Logradouro]], " ", Fiscalizacoes[[#This Row],[Endereco]], ", ", Fiscalizacoes[[#This Row],[Numero]], ", ",Fiscalizacoes[[#This Row],[Bairro]], ", ",Fiscalizacoes[[#This Row],[Cidade]])</f>
        <v>Avenida Bom Pastor, S/N, Boa Vista, Garanhuns</v>
      </c>
      <c r="D1058" s="87">
        <f>IF(Fiscalizacoes[[#This Row],[Data]]="","",Fiscalizacoes[[#This Row],[Data]])</f>
        <v>45911</v>
      </c>
      <c r="E1058" t="str">
        <f>IF(Fiscalizacoes[[#This Row],[Mes_relatorio]]="","",Fiscalizacoes[[#This Row],[Mes_relatorio]])</f>
        <v>Redes Locais</v>
      </c>
      <c r="F1058" t="str">
        <f>IF(Fiscalizacoes[[#This Row],[Func_ARPE]]="","",Fiscalizacoes[[#This Row],[Func_ARPE]])</f>
        <v>Argemiro/Marta</v>
      </c>
      <c r="G1058" t="str">
        <f>IF(Fiscalizacoes[[#This Row],[Func_Copergas]]="","",Fiscalizacoes[[#This Row],[Func_Copergas]])</f>
        <v>Douglas Oliveira</v>
      </c>
    </row>
    <row r="1059" spans="1:7" hidden="1" x14ac:dyDescent="0.2">
      <c r="A1059">
        <f>IF(Fiscalizacoes[[#This Row],[ID_FISC]]="","",Fiscalizacoes[[#This Row],[ID_FISC]])</f>
        <v>2025453</v>
      </c>
      <c r="B1059" t="str">
        <f>IF(Fiscalizacoes[[#This Row],[Usuário]]="","",Fiscalizacoes[[#This Row],[Usuário]])</f>
        <v>POSTO CAÇULINHA IV (CAÇULINHA</v>
      </c>
      <c r="C1059" t="str">
        <f>CONCATENATE( Fiscalizacoes[[#This Row],[Logradouro]], " ", Fiscalizacoes[[#This Row],[Endereco]], ", ", Fiscalizacoes[[#This Row],[Numero]], ", ",Fiscalizacoes[[#This Row],[Bairro]], ", ",Fiscalizacoes[[#This Row],[Cidade]])</f>
        <v>Rua Dr. Luiz Burgos, 2194, Aluísio Pinto, Garanhuns</v>
      </c>
      <c r="D1059" s="87">
        <f>IF(Fiscalizacoes[[#This Row],[Data]]="","",Fiscalizacoes[[#This Row],[Data]])</f>
        <v>45911</v>
      </c>
      <c r="E1059" t="str">
        <f>IF(Fiscalizacoes[[#This Row],[Mes_relatorio]]="","",Fiscalizacoes[[#This Row],[Mes_relatorio]])</f>
        <v>Redes Locais</v>
      </c>
      <c r="F1059" t="str">
        <f>IF(Fiscalizacoes[[#This Row],[Func_ARPE]]="","",Fiscalizacoes[[#This Row],[Func_ARPE]])</f>
        <v>Argemiro/Marta</v>
      </c>
      <c r="G1059" t="str">
        <f>IF(Fiscalizacoes[[#This Row],[Func_Copergas]]="","",Fiscalizacoes[[#This Row],[Func_Copergas]])</f>
        <v>Douglas Oliveira</v>
      </c>
    </row>
    <row r="1060" spans="1:7" hidden="1" x14ac:dyDescent="0.2">
      <c r="A1060">
        <f>IF(Fiscalizacoes[[#This Row],[ID_FISC]]="","",Fiscalizacoes[[#This Row],[ID_FISC]])</f>
        <v>2025454</v>
      </c>
      <c r="B1060" t="str">
        <f>IF(Fiscalizacoes[[#This Row],[Usuário]]="","",Fiscalizacoes[[#This Row],[Usuário]])</f>
        <v>JATOBA (INDUSTRIA DE BEBIDAS GARANHUNS LTDA)</v>
      </c>
      <c r="C1060" t="str">
        <f>CONCATENATE( Fiscalizacoes[[#This Row],[Logradouro]], " ", Fiscalizacoes[[#This Row],[Endereco]], ", ", Fiscalizacoes[[#This Row],[Numero]], ", ",Fiscalizacoes[[#This Row],[Bairro]], ", ",Fiscalizacoes[[#This Row],[Cidade]])</f>
        <v>Rodovia BR 424, KM 91, S/N, , Garanhuns</v>
      </c>
      <c r="D1060" s="87">
        <f>IF(Fiscalizacoes[[#This Row],[Data]]="","",Fiscalizacoes[[#This Row],[Data]])</f>
        <v>45911</v>
      </c>
      <c r="E1060" t="str">
        <f>IF(Fiscalizacoes[[#This Row],[Mes_relatorio]]="","",Fiscalizacoes[[#This Row],[Mes_relatorio]])</f>
        <v>Redes Locais</v>
      </c>
      <c r="F1060" t="str">
        <f>IF(Fiscalizacoes[[#This Row],[Func_ARPE]]="","",Fiscalizacoes[[#This Row],[Func_ARPE]])</f>
        <v>Argemiro/Marta</v>
      </c>
      <c r="G1060" t="str">
        <f>IF(Fiscalizacoes[[#This Row],[Func_Copergas]]="","",Fiscalizacoes[[#This Row],[Func_Copergas]])</f>
        <v>Douglas Oliveira</v>
      </c>
    </row>
    <row r="1061" spans="1:7" hidden="1" x14ac:dyDescent="0.2">
      <c r="A1061">
        <f>IF(Fiscalizacoes[[#This Row],[ID_FISC]]="","",Fiscalizacoes[[#This Row],[ID_FISC]])</f>
        <v>2025455</v>
      </c>
      <c r="B1061" t="str">
        <f>IF(Fiscalizacoes[[#This Row],[Usuário]]="","",Fiscalizacoes[[#This Row],[Usuário]])</f>
        <v>POSTO ONZE LTDA</v>
      </c>
      <c r="C1061" t="str">
        <f>CONCATENATE( Fiscalizacoes[[#This Row],[Logradouro]], " ", Fiscalizacoes[[#This Row],[Endereco]], ", ", Fiscalizacoes[[#This Row],[Numero]], ", ",Fiscalizacoes[[#This Row],[Bairro]], ", ",Fiscalizacoes[[#This Row],[Cidade]])</f>
        <v>Avenida Duque de Caxias, 334, Centro, Abreu e Lima</v>
      </c>
      <c r="D1061" s="87">
        <f>IF(Fiscalizacoes[[#This Row],[Data]]="","",Fiscalizacoes[[#This Row],[Data]])</f>
        <v>45932</v>
      </c>
      <c r="E1061" t="str">
        <f>IF(Fiscalizacoes[[#This Row],[Mes_relatorio]]="","",Fiscalizacoes[[#This Row],[Mes_relatorio]])</f>
        <v>09/2025</v>
      </c>
      <c r="F1061" t="str">
        <f>IF(Fiscalizacoes[[#This Row],[Func_ARPE]]="","",Fiscalizacoes[[#This Row],[Func_ARPE]])</f>
        <v>Argemiro/Danilo/Domingos</v>
      </c>
      <c r="G1061" t="str">
        <f>IF(Fiscalizacoes[[#This Row],[Func_Copergas]]="","",Fiscalizacoes[[#This Row],[Func_Copergas]])</f>
        <v>Paulo André de Oliveira</v>
      </c>
    </row>
    <row r="1062" spans="1:7" hidden="1" x14ac:dyDescent="0.2">
      <c r="A1062">
        <f>IF(Fiscalizacoes[[#This Row],[ID_FISC]]="","",Fiscalizacoes[[#This Row],[ID_FISC]])</f>
        <v>2025456</v>
      </c>
      <c r="B1062" t="str">
        <f>IF(Fiscalizacoes[[#This Row],[Usuário]]="","",Fiscalizacoes[[#This Row],[Usuário]])</f>
        <v>PSICULTURA PÉ DE COELHO LTDA</v>
      </c>
      <c r="C1062" t="str">
        <f>CONCATENATE( Fiscalizacoes[[#This Row],[Logradouro]], " ", Fiscalizacoes[[#This Row],[Endereco]], ", ", Fiscalizacoes[[#This Row],[Numero]], ", ",Fiscalizacoes[[#This Row],[Bairro]], ", ",Fiscalizacoes[[#This Row],[Cidade]])</f>
        <v>Rodovia PE 05, S/N, Tiuma, São Lourenço da Mata</v>
      </c>
      <c r="D1062" s="87">
        <f>IF(Fiscalizacoes[[#This Row],[Data]]="","",Fiscalizacoes[[#This Row],[Data]])</f>
        <v>45939</v>
      </c>
      <c r="E1062" t="str">
        <f>IF(Fiscalizacoes[[#This Row],[Mes_relatorio]]="","",Fiscalizacoes[[#This Row],[Mes_relatorio]])</f>
        <v>09/2025</v>
      </c>
      <c r="F1062" t="str">
        <f>IF(Fiscalizacoes[[#This Row],[Func_ARPE]]="","",Fiscalizacoes[[#This Row],[Func_ARPE]])</f>
        <v>Argemiro/Danilo/Domingos</v>
      </c>
      <c r="G1062" t="str">
        <f>IF(Fiscalizacoes[[#This Row],[Func_Copergas]]="","",Fiscalizacoes[[#This Row],[Func_Copergas]])</f>
        <v>Bruno Santos Assunção</v>
      </c>
    </row>
    <row r="1063" spans="1:7" hidden="1" x14ac:dyDescent="0.2">
      <c r="A1063">
        <f>IF(Fiscalizacoes[[#This Row],[ID_FISC]]="","",Fiscalizacoes[[#This Row],[ID_FISC]])</f>
        <v>2025457</v>
      </c>
      <c r="B1063" t="str">
        <f>IF(Fiscalizacoes[[#This Row],[Usuário]]="","",Fiscalizacoes[[#This Row],[Usuário]])</f>
        <v>VITAL MASSA</v>
      </c>
      <c r="C1063" t="str">
        <f>CONCATENATE( Fiscalizacoes[[#This Row],[Logradouro]], " ", Fiscalizacoes[[#This Row],[Endereco]], ", ", Fiscalizacoes[[#This Row],[Numero]], ", ",Fiscalizacoes[[#This Row],[Bairro]], ", ",Fiscalizacoes[[#This Row],[Cidade]])</f>
        <v>Rodovia PE 05, 3193, Tiuma, São Lourenço da Mata</v>
      </c>
      <c r="D1063" s="87">
        <f>IF(Fiscalizacoes[[#This Row],[Data]]="","",Fiscalizacoes[[#This Row],[Data]])</f>
        <v>45939</v>
      </c>
      <c r="E1063" t="str">
        <f>IF(Fiscalizacoes[[#This Row],[Mes_relatorio]]="","",Fiscalizacoes[[#This Row],[Mes_relatorio]])</f>
        <v>09/2025</v>
      </c>
      <c r="F1063" t="str">
        <f>IF(Fiscalizacoes[[#This Row],[Func_ARPE]]="","",Fiscalizacoes[[#This Row],[Func_ARPE]])</f>
        <v>Argemiro/Danilo/Domingos</v>
      </c>
      <c r="G1063" t="str">
        <f>IF(Fiscalizacoes[[#This Row],[Func_Copergas]]="","",Fiscalizacoes[[#This Row],[Func_Copergas]])</f>
        <v>Bruno Santos Assunção</v>
      </c>
    </row>
    <row r="1064" spans="1:7" hidden="1" x14ac:dyDescent="0.2">
      <c r="A1064">
        <f>IF(Fiscalizacoes[[#This Row],[ID_FISC]]="","",Fiscalizacoes[[#This Row],[ID_FISC]])</f>
        <v>2025458</v>
      </c>
      <c r="B1064" t="str">
        <f>IF(Fiscalizacoes[[#This Row],[Usuário]]="","",Fiscalizacoes[[#This Row],[Usuário]])</f>
        <v>POSTO CAMPEÃO NACIONAL LTDA</v>
      </c>
      <c r="C1064" t="str">
        <f>CONCATENATE( Fiscalizacoes[[#This Row],[Logradouro]], " ", Fiscalizacoes[[#This Row],[Endereco]], ", ", Fiscalizacoes[[#This Row],[Numero]], ", ",Fiscalizacoes[[#This Row],[Bairro]], ", ",Fiscalizacoes[[#This Row],[Cidade]])</f>
        <v>Rodovia BR 408, S/N, Zona Rural, Paudalho</v>
      </c>
      <c r="D1064" s="87">
        <f>IF(Fiscalizacoes[[#This Row],[Data]]="","",Fiscalizacoes[[#This Row],[Data]])</f>
        <v>45939</v>
      </c>
      <c r="E1064" t="str">
        <f>IF(Fiscalizacoes[[#This Row],[Mes_relatorio]]="","",Fiscalizacoes[[#This Row],[Mes_relatorio]])</f>
        <v>09/2025</v>
      </c>
      <c r="F1064" t="str">
        <f>IF(Fiscalizacoes[[#This Row],[Func_ARPE]]="","",Fiscalizacoes[[#This Row],[Func_ARPE]])</f>
        <v>Argemiro/Danilo/Domingos</v>
      </c>
      <c r="G1064" t="str">
        <f>IF(Fiscalizacoes[[#This Row],[Func_Copergas]]="","",Fiscalizacoes[[#This Row],[Func_Copergas]])</f>
        <v>Bruno Santos Assunção</v>
      </c>
    </row>
    <row r="1065" spans="1:7" hidden="1" x14ac:dyDescent="0.2">
      <c r="A1065">
        <f>IF(Fiscalizacoes[[#This Row],[ID_FISC]]="","",Fiscalizacoes[[#This Row],[ID_FISC]])</f>
        <v>2025459</v>
      </c>
      <c r="B1065" t="str">
        <f>IF(Fiscalizacoes[[#This Row],[Usuário]]="","",Fiscalizacoes[[#This Row],[Usuário]])</f>
        <v>ALPARGATAS S.A CARPINA (DUPÉ)</v>
      </c>
      <c r="C1065" t="str">
        <f>CONCATENATE( Fiscalizacoes[[#This Row],[Logradouro]], " ", Fiscalizacoes[[#This Row],[Endereco]], ", ", Fiscalizacoes[[#This Row],[Numero]], ", ",Fiscalizacoes[[#This Row],[Bairro]], ", ",Fiscalizacoes[[#This Row],[Cidade]])</f>
        <v>Rodovia BR 408, S/N, Bairro Novo, Carpina</v>
      </c>
      <c r="D1065" s="87">
        <f>IF(Fiscalizacoes[[#This Row],[Data]]="","",Fiscalizacoes[[#This Row],[Data]])</f>
        <v>45939</v>
      </c>
      <c r="E1065" t="str">
        <f>IF(Fiscalizacoes[[#This Row],[Mes_relatorio]]="","",Fiscalizacoes[[#This Row],[Mes_relatorio]])</f>
        <v>09/2025</v>
      </c>
      <c r="F1065" t="str">
        <f>IF(Fiscalizacoes[[#This Row],[Func_ARPE]]="","",Fiscalizacoes[[#This Row],[Func_ARPE]])</f>
        <v>Argemiro/Danilo/Domingos</v>
      </c>
      <c r="G1065" t="str">
        <f>IF(Fiscalizacoes[[#This Row],[Func_Copergas]]="","",Fiscalizacoes[[#This Row],[Func_Copergas]])</f>
        <v>Bruno Santos Assunção</v>
      </c>
    </row>
    <row r="1066" spans="1:7" hidden="1" x14ac:dyDescent="0.2">
      <c r="A1066">
        <f>IF(Fiscalizacoes[[#This Row],[ID_FISC]]="","",Fiscalizacoes[[#This Row],[ID_FISC]])</f>
        <v>2025460</v>
      </c>
      <c r="B1066" t="str">
        <f>IF(Fiscalizacoes[[#This Row],[Usuário]]="","",Fiscalizacoes[[#This Row],[Usuário]])</f>
        <v>POSTO CIDADE</v>
      </c>
      <c r="C1066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139, São José, Carpina</v>
      </c>
      <c r="D1066" s="87">
        <f>IF(Fiscalizacoes[[#This Row],[Data]]="","",Fiscalizacoes[[#This Row],[Data]])</f>
        <v>45939</v>
      </c>
      <c r="E1066" t="str">
        <f>IF(Fiscalizacoes[[#This Row],[Mes_relatorio]]="","",Fiscalizacoes[[#This Row],[Mes_relatorio]])</f>
        <v>09/2025</v>
      </c>
      <c r="F1066" t="str">
        <f>IF(Fiscalizacoes[[#This Row],[Func_ARPE]]="","",Fiscalizacoes[[#This Row],[Func_ARPE]])</f>
        <v>Argemiro/Danilo/Domingos</v>
      </c>
      <c r="G1066" t="str">
        <f>IF(Fiscalizacoes[[#This Row],[Func_Copergas]]="","",Fiscalizacoes[[#This Row],[Func_Copergas]])</f>
        <v>Bruno Santos Assunção</v>
      </c>
    </row>
    <row r="1067" spans="1:7" hidden="1" x14ac:dyDescent="0.2">
      <c r="A1067">
        <f>IF(Fiscalizacoes[[#This Row],[ID_FISC]]="","",Fiscalizacoes[[#This Row],[ID_FISC]])</f>
        <v>2025461</v>
      </c>
      <c r="B1067" t="str">
        <f>IF(Fiscalizacoes[[#This Row],[Usuário]]="","",Fiscalizacoes[[#This Row],[Usuário]])</f>
        <v>ERP 395.17 - CARPINA</v>
      </c>
      <c r="C1067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139, São José, Carpina</v>
      </c>
      <c r="D1067" s="87">
        <f>IF(Fiscalizacoes[[#This Row],[Data]]="","",Fiscalizacoes[[#This Row],[Data]])</f>
        <v>45939</v>
      </c>
      <c r="E1067" t="str">
        <f>IF(Fiscalizacoes[[#This Row],[Mes_relatorio]]="","",Fiscalizacoes[[#This Row],[Mes_relatorio]])</f>
        <v>09/2025</v>
      </c>
      <c r="F1067" t="str">
        <f>IF(Fiscalizacoes[[#This Row],[Func_ARPE]]="","",Fiscalizacoes[[#This Row],[Func_ARPE]])</f>
        <v>Argemiro/Danilo/Domingos</v>
      </c>
      <c r="G1067" t="str">
        <f>IF(Fiscalizacoes[[#This Row],[Func_Copergas]]="","",Fiscalizacoes[[#This Row],[Func_Copergas]])</f>
        <v>Bruno Santos Assunção</v>
      </c>
    </row>
    <row r="1068" spans="1:7" hidden="1" x14ac:dyDescent="0.2">
      <c r="A1068">
        <f>IF(Fiscalizacoes[[#This Row],[ID_FISC]]="","",Fiscalizacoes[[#This Row],[ID_FISC]])</f>
        <v>2025462</v>
      </c>
      <c r="B1068" t="str">
        <f>IF(Fiscalizacoes[[#This Row],[Usuário]]="","",Fiscalizacoes[[#This Row],[Usuário]])</f>
        <v>DELICATESSEN SÃO JOSÉ</v>
      </c>
      <c r="C1068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285, São José, Carpina</v>
      </c>
      <c r="D1068" s="87">
        <f>IF(Fiscalizacoes[[#This Row],[Data]]="","",Fiscalizacoes[[#This Row],[Data]])</f>
        <v>45939</v>
      </c>
      <c r="E1068" t="str">
        <f>IF(Fiscalizacoes[[#This Row],[Mes_relatorio]]="","",Fiscalizacoes[[#This Row],[Mes_relatorio]])</f>
        <v>09/2025</v>
      </c>
      <c r="F1068" t="str">
        <f>IF(Fiscalizacoes[[#This Row],[Func_ARPE]]="","",Fiscalizacoes[[#This Row],[Func_ARPE]])</f>
        <v>Argemiro/Danilo/Domingos</v>
      </c>
      <c r="G1068" t="str">
        <f>IF(Fiscalizacoes[[#This Row],[Func_Copergas]]="","",Fiscalizacoes[[#This Row],[Func_Copergas]])</f>
        <v>Bruno Santos Assunção</v>
      </c>
    </row>
    <row r="1069" spans="1:7" hidden="1" x14ac:dyDescent="0.2">
      <c r="A1069">
        <f>IF(Fiscalizacoes[[#This Row],[ID_FISC]]="","",Fiscalizacoes[[#This Row],[ID_FISC]])</f>
        <v>2025463</v>
      </c>
      <c r="B1069" t="str">
        <f>IF(Fiscalizacoes[[#This Row],[Usuário]]="","",Fiscalizacoes[[#This Row],[Usuário]])</f>
        <v>RESIDENCIAL PRAIA DE JANGADA - CR</v>
      </c>
      <c r="C106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69" s="87">
        <f>IF(Fiscalizacoes[[#This Row],[Data]]="","",Fiscalizacoes[[#This Row],[Data]])</f>
        <v>45946</v>
      </c>
      <c r="E1069" t="str">
        <f>IF(Fiscalizacoes[[#This Row],[Mes_relatorio]]="","",Fiscalizacoes[[#This Row],[Mes_relatorio]])</f>
        <v>09/2025</v>
      </c>
      <c r="F1069" t="str">
        <f>IF(Fiscalizacoes[[#This Row],[Func_ARPE]]="","",Fiscalizacoes[[#This Row],[Func_ARPE]])</f>
        <v>Argemiro / Domingos / Marta</v>
      </c>
      <c r="G1069" t="str">
        <f>IF(Fiscalizacoes[[#This Row],[Func_Copergas]]="","",Fiscalizacoes[[#This Row],[Func_Copergas]])</f>
        <v>Paulo André de Oliveira</v>
      </c>
    </row>
    <row r="1070" spans="1:7" hidden="1" x14ac:dyDescent="0.2">
      <c r="A1070">
        <f>IF(Fiscalizacoes[[#This Row],[ID_FISC]]="","",Fiscalizacoes[[#This Row],[ID_FISC]])</f>
        <v>2025464</v>
      </c>
      <c r="B1070" t="str">
        <f>IF(Fiscalizacoes[[#This Row],[Usuário]]="","",Fiscalizacoes[[#This Row],[Usuário]])</f>
        <v>RESIDENCIAL PRAIA DE JANGADA - BLOCO 41</v>
      </c>
      <c r="C107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0" s="87">
        <f>IF(Fiscalizacoes[[#This Row],[Data]]="","",Fiscalizacoes[[#This Row],[Data]])</f>
        <v>45946</v>
      </c>
      <c r="E1070" t="str">
        <f>IF(Fiscalizacoes[[#This Row],[Mes_relatorio]]="","",Fiscalizacoes[[#This Row],[Mes_relatorio]])</f>
        <v>09/2025</v>
      </c>
      <c r="F1070" t="str">
        <f>IF(Fiscalizacoes[[#This Row],[Func_ARPE]]="","",Fiscalizacoes[[#This Row],[Func_ARPE]])</f>
        <v>Argemiro / Domingos / Marta</v>
      </c>
      <c r="G1070" t="str">
        <f>IF(Fiscalizacoes[[#This Row],[Func_Copergas]]="","",Fiscalizacoes[[#This Row],[Func_Copergas]])</f>
        <v>Paulo André de Oliveira</v>
      </c>
    </row>
    <row r="1071" spans="1:7" hidden="1" x14ac:dyDescent="0.2">
      <c r="A1071">
        <f>IF(Fiscalizacoes[[#This Row],[ID_FISC]]="","",Fiscalizacoes[[#This Row],[ID_FISC]])</f>
        <v>2025465</v>
      </c>
      <c r="B1071" t="str">
        <f>IF(Fiscalizacoes[[#This Row],[Usuário]]="","",Fiscalizacoes[[#This Row],[Usuário]])</f>
        <v>RESIDENCIAL PRAIA DE JANGADA - BLOCO 35</v>
      </c>
      <c r="C107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1" s="87">
        <f>IF(Fiscalizacoes[[#This Row],[Data]]="","",Fiscalizacoes[[#This Row],[Data]])</f>
        <v>45946</v>
      </c>
      <c r="E1071" t="str">
        <f>IF(Fiscalizacoes[[#This Row],[Mes_relatorio]]="","",Fiscalizacoes[[#This Row],[Mes_relatorio]])</f>
        <v>09/2025</v>
      </c>
      <c r="F1071" t="str">
        <f>IF(Fiscalizacoes[[#This Row],[Func_ARPE]]="","",Fiscalizacoes[[#This Row],[Func_ARPE]])</f>
        <v>Argemiro / Domingos / Marta</v>
      </c>
      <c r="G1071" t="str">
        <f>IF(Fiscalizacoes[[#This Row],[Func_Copergas]]="","",Fiscalizacoes[[#This Row],[Func_Copergas]])</f>
        <v>Paulo André de Oliveira</v>
      </c>
    </row>
    <row r="1072" spans="1:7" hidden="1" x14ac:dyDescent="0.2">
      <c r="A1072">
        <f>IF(Fiscalizacoes[[#This Row],[ID_FISC]]="","",Fiscalizacoes[[#This Row],[ID_FISC]])</f>
        <v>2025466</v>
      </c>
      <c r="B1072" t="str">
        <f>IF(Fiscalizacoes[[#This Row],[Usuário]]="","",Fiscalizacoes[[#This Row],[Usuário]])</f>
        <v>RESIDENCIAL PRAIA DE JANGADA - BLOCO 36</v>
      </c>
      <c r="C107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2" s="87">
        <f>IF(Fiscalizacoes[[#This Row],[Data]]="","",Fiscalizacoes[[#This Row],[Data]])</f>
        <v>45946</v>
      </c>
      <c r="E1072" t="str">
        <f>IF(Fiscalizacoes[[#This Row],[Mes_relatorio]]="","",Fiscalizacoes[[#This Row],[Mes_relatorio]])</f>
        <v>09/2025</v>
      </c>
      <c r="F1072" t="str">
        <f>IF(Fiscalizacoes[[#This Row],[Func_ARPE]]="","",Fiscalizacoes[[#This Row],[Func_ARPE]])</f>
        <v>Argemiro / Domingos / Marta</v>
      </c>
      <c r="G1072" t="str">
        <f>IF(Fiscalizacoes[[#This Row],[Func_Copergas]]="","",Fiscalizacoes[[#This Row],[Func_Copergas]])</f>
        <v>Paulo André de Oliveira</v>
      </c>
    </row>
    <row r="1073" spans="1:7" hidden="1" x14ac:dyDescent="0.2">
      <c r="A1073">
        <f>IF(Fiscalizacoes[[#This Row],[ID_FISC]]="","",Fiscalizacoes[[#This Row],[ID_FISC]])</f>
        <v>2025467</v>
      </c>
      <c r="B1073" t="str">
        <f>IF(Fiscalizacoes[[#This Row],[Usuário]]="","",Fiscalizacoes[[#This Row],[Usuário]])</f>
        <v>RESIDENCIAL PRAIA DE JANGADA - BLOCO 33</v>
      </c>
      <c r="C107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3" s="87">
        <f>IF(Fiscalizacoes[[#This Row],[Data]]="","",Fiscalizacoes[[#This Row],[Data]])</f>
        <v>45946</v>
      </c>
      <c r="E1073" t="str">
        <f>IF(Fiscalizacoes[[#This Row],[Mes_relatorio]]="","",Fiscalizacoes[[#This Row],[Mes_relatorio]])</f>
        <v>09/2025</v>
      </c>
      <c r="F1073" t="str">
        <f>IF(Fiscalizacoes[[#This Row],[Func_ARPE]]="","",Fiscalizacoes[[#This Row],[Func_ARPE]])</f>
        <v>Argemiro / Domingos / Marta</v>
      </c>
      <c r="G1073" t="str">
        <f>IF(Fiscalizacoes[[#This Row],[Func_Copergas]]="","",Fiscalizacoes[[#This Row],[Func_Copergas]])</f>
        <v>Paulo André de Oliveira</v>
      </c>
    </row>
    <row r="1074" spans="1:7" hidden="1" x14ac:dyDescent="0.2">
      <c r="A1074">
        <f>IF(Fiscalizacoes[[#This Row],[ID_FISC]]="","",Fiscalizacoes[[#This Row],[ID_FISC]])</f>
        <v>2025468</v>
      </c>
      <c r="B1074" t="str">
        <f>IF(Fiscalizacoes[[#This Row],[Usuário]]="","",Fiscalizacoes[[#This Row],[Usuário]])</f>
        <v xml:space="preserve">RESIDENCIAL PRAIA DE JANGADA - BLOCO 42 </v>
      </c>
      <c r="C107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4" s="87">
        <f>IF(Fiscalizacoes[[#This Row],[Data]]="","",Fiscalizacoes[[#This Row],[Data]])</f>
        <v>45946</v>
      </c>
      <c r="E1074" t="str">
        <f>IF(Fiscalizacoes[[#This Row],[Mes_relatorio]]="","",Fiscalizacoes[[#This Row],[Mes_relatorio]])</f>
        <v>09/2025</v>
      </c>
      <c r="F1074" t="str">
        <f>IF(Fiscalizacoes[[#This Row],[Func_ARPE]]="","",Fiscalizacoes[[#This Row],[Func_ARPE]])</f>
        <v>Argemiro / Domingos / Marta</v>
      </c>
      <c r="G1074" t="str">
        <f>IF(Fiscalizacoes[[#This Row],[Func_Copergas]]="","",Fiscalizacoes[[#This Row],[Func_Copergas]])</f>
        <v>Paulo André de Oliveira</v>
      </c>
    </row>
    <row r="1075" spans="1:7" hidden="1" x14ac:dyDescent="0.2">
      <c r="A1075">
        <f>IF(Fiscalizacoes[[#This Row],[ID_FISC]]="","",Fiscalizacoes[[#This Row],[ID_FISC]])</f>
        <v>2025469</v>
      </c>
      <c r="B1075" t="str">
        <f>IF(Fiscalizacoes[[#This Row],[Usuário]]="","",Fiscalizacoes[[#This Row],[Usuário]])</f>
        <v>RESIDENCIAL PRAIA DE JANGADA - BLOCO 34</v>
      </c>
      <c r="C107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5" s="87">
        <f>IF(Fiscalizacoes[[#This Row],[Data]]="","",Fiscalizacoes[[#This Row],[Data]])</f>
        <v>45946</v>
      </c>
      <c r="E1075" t="str">
        <f>IF(Fiscalizacoes[[#This Row],[Mes_relatorio]]="","",Fiscalizacoes[[#This Row],[Mes_relatorio]])</f>
        <v>09/2025</v>
      </c>
      <c r="F1075" t="str">
        <f>IF(Fiscalizacoes[[#This Row],[Func_ARPE]]="","",Fiscalizacoes[[#This Row],[Func_ARPE]])</f>
        <v>Argemiro / Domingos / Marta</v>
      </c>
      <c r="G1075" t="str">
        <f>IF(Fiscalizacoes[[#This Row],[Func_Copergas]]="","",Fiscalizacoes[[#This Row],[Func_Copergas]])</f>
        <v>Paulo André de Oliveira</v>
      </c>
    </row>
    <row r="1076" spans="1:7" hidden="1" x14ac:dyDescent="0.2">
      <c r="A1076">
        <f>IF(Fiscalizacoes[[#This Row],[ID_FISC]]="","",Fiscalizacoes[[#This Row],[ID_FISC]])</f>
        <v>2025470</v>
      </c>
      <c r="B1076" t="str">
        <f>IF(Fiscalizacoes[[#This Row],[Usuário]]="","",Fiscalizacoes[[#This Row],[Usuário]])</f>
        <v>RESIDENCIAL PRAIA DE JANGADA - BLOCO 27</v>
      </c>
      <c r="C107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6" s="87">
        <f>IF(Fiscalizacoes[[#This Row],[Data]]="","",Fiscalizacoes[[#This Row],[Data]])</f>
        <v>45946</v>
      </c>
      <c r="E1076" t="str">
        <f>IF(Fiscalizacoes[[#This Row],[Mes_relatorio]]="","",Fiscalizacoes[[#This Row],[Mes_relatorio]])</f>
        <v>09/2025</v>
      </c>
      <c r="F1076" t="str">
        <f>IF(Fiscalizacoes[[#This Row],[Func_ARPE]]="","",Fiscalizacoes[[#This Row],[Func_ARPE]])</f>
        <v>Argemiro / Domingos / Marta</v>
      </c>
      <c r="G1076" t="str">
        <f>IF(Fiscalizacoes[[#This Row],[Func_Copergas]]="","",Fiscalizacoes[[#This Row],[Func_Copergas]])</f>
        <v>Paulo André de Oliveira</v>
      </c>
    </row>
    <row r="1077" spans="1:7" hidden="1" x14ac:dyDescent="0.2">
      <c r="A1077">
        <f>IF(Fiscalizacoes[[#This Row],[ID_FISC]]="","",Fiscalizacoes[[#This Row],[ID_FISC]])</f>
        <v>2025471</v>
      </c>
      <c r="B1077" t="str">
        <f>IF(Fiscalizacoes[[#This Row],[Usuário]]="","",Fiscalizacoes[[#This Row],[Usuário]])</f>
        <v>RESIDENCIAL PRAIA DE JANGADA - BLOCO 28</v>
      </c>
      <c r="C107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7" s="87">
        <f>IF(Fiscalizacoes[[#This Row],[Data]]="","",Fiscalizacoes[[#This Row],[Data]])</f>
        <v>45946</v>
      </c>
      <c r="E1077" t="str">
        <f>IF(Fiscalizacoes[[#This Row],[Mes_relatorio]]="","",Fiscalizacoes[[#This Row],[Mes_relatorio]])</f>
        <v>09/2025</v>
      </c>
      <c r="F1077" t="str">
        <f>IF(Fiscalizacoes[[#This Row],[Func_ARPE]]="","",Fiscalizacoes[[#This Row],[Func_ARPE]])</f>
        <v>Argemiro / Domingos / Marta</v>
      </c>
      <c r="G1077" t="str">
        <f>IF(Fiscalizacoes[[#This Row],[Func_Copergas]]="","",Fiscalizacoes[[#This Row],[Func_Copergas]])</f>
        <v>Paulo André de Oliveira</v>
      </c>
    </row>
    <row r="1078" spans="1:7" hidden="1" x14ac:dyDescent="0.2">
      <c r="A1078">
        <f>IF(Fiscalizacoes[[#This Row],[ID_FISC]]="","",Fiscalizacoes[[#This Row],[ID_FISC]])</f>
        <v>2025472</v>
      </c>
      <c r="B1078" t="str">
        <f>IF(Fiscalizacoes[[#This Row],[Usuário]]="","",Fiscalizacoes[[#This Row],[Usuário]])</f>
        <v>RESIDENCIAL PRAIA DE JANGADA - BLOCO 25</v>
      </c>
      <c r="C107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8" s="87">
        <f>IF(Fiscalizacoes[[#This Row],[Data]]="","",Fiscalizacoes[[#This Row],[Data]])</f>
        <v>45946</v>
      </c>
      <c r="E1078" t="str">
        <f>IF(Fiscalizacoes[[#This Row],[Mes_relatorio]]="","",Fiscalizacoes[[#This Row],[Mes_relatorio]])</f>
        <v>09/2025</v>
      </c>
      <c r="F1078" t="str">
        <f>IF(Fiscalizacoes[[#This Row],[Func_ARPE]]="","",Fiscalizacoes[[#This Row],[Func_ARPE]])</f>
        <v>Argemiro / Domingos / Marta</v>
      </c>
      <c r="G1078" t="str">
        <f>IF(Fiscalizacoes[[#This Row],[Func_Copergas]]="","",Fiscalizacoes[[#This Row],[Func_Copergas]])</f>
        <v>Paulo André de Oliveira</v>
      </c>
    </row>
    <row r="1079" spans="1:7" hidden="1" x14ac:dyDescent="0.2">
      <c r="A1079">
        <f>IF(Fiscalizacoes[[#This Row],[ID_FISC]]="","",Fiscalizacoes[[#This Row],[ID_FISC]])</f>
        <v>2025473</v>
      </c>
      <c r="B1079" t="str">
        <f>IF(Fiscalizacoes[[#This Row],[Usuário]]="","",Fiscalizacoes[[#This Row],[Usuário]])</f>
        <v>RESIDENCIAL PRAIA DE JANGADA - BLOCO 26</v>
      </c>
      <c r="C107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79" s="87">
        <f>IF(Fiscalizacoes[[#This Row],[Data]]="","",Fiscalizacoes[[#This Row],[Data]])</f>
        <v>45946</v>
      </c>
      <c r="E1079" t="str">
        <f>IF(Fiscalizacoes[[#This Row],[Mes_relatorio]]="","",Fiscalizacoes[[#This Row],[Mes_relatorio]])</f>
        <v>09/2025</v>
      </c>
      <c r="F1079" t="str">
        <f>IF(Fiscalizacoes[[#This Row],[Func_ARPE]]="","",Fiscalizacoes[[#This Row],[Func_ARPE]])</f>
        <v>Argemiro / Domingos / Marta</v>
      </c>
      <c r="G1079" t="str">
        <f>IF(Fiscalizacoes[[#This Row],[Func_Copergas]]="","",Fiscalizacoes[[#This Row],[Func_Copergas]])</f>
        <v>Paulo André de Oliveira</v>
      </c>
    </row>
    <row r="1080" spans="1:7" hidden="1" x14ac:dyDescent="0.2">
      <c r="A1080">
        <f>IF(Fiscalizacoes[[#This Row],[ID_FISC]]="","",Fiscalizacoes[[#This Row],[ID_FISC]])</f>
        <v>2025474</v>
      </c>
      <c r="B1080" t="str">
        <f>IF(Fiscalizacoes[[#This Row],[Usuário]]="","",Fiscalizacoes[[#This Row],[Usuário]])</f>
        <v>RESIDENCIAL PRAIA DE JANGADA - BLOCO 24</v>
      </c>
      <c r="C108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0" s="87">
        <f>IF(Fiscalizacoes[[#This Row],[Data]]="","",Fiscalizacoes[[#This Row],[Data]])</f>
        <v>45946</v>
      </c>
      <c r="E1080" t="str">
        <f>IF(Fiscalizacoes[[#This Row],[Mes_relatorio]]="","",Fiscalizacoes[[#This Row],[Mes_relatorio]])</f>
        <v>09/2025</v>
      </c>
      <c r="F1080" t="str">
        <f>IF(Fiscalizacoes[[#This Row],[Func_ARPE]]="","",Fiscalizacoes[[#This Row],[Func_ARPE]])</f>
        <v>Argemiro / Domingos / Marta</v>
      </c>
      <c r="G1080" t="str">
        <f>IF(Fiscalizacoes[[#This Row],[Func_Copergas]]="","",Fiscalizacoes[[#This Row],[Func_Copergas]])</f>
        <v>Paulo André de Oliveira</v>
      </c>
    </row>
    <row r="1081" spans="1:7" hidden="1" x14ac:dyDescent="0.2">
      <c r="A1081">
        <f>IF(Fiscalizacoes[[#This Row],[ID_FISC]]="","",Fiscalizacoes[[#This Row],[ID_FISC]])</f>
        <v>2025475</v>
      </c>
      <c r="B1081" t="str">
        <f>IF(Fiscalizacoes[[#This Row],[Usuário]]="","",Fiscalizacoes[[#This Row],[Usuário]])</f>
        <v>RESIDENCIAL PRAIA DE JANGADA - BLOCO 23</v>
      </c>
      <c r="C108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1" s="87">
        <f>IF(Fiscalizacoes[[#This Row],[Data]]="","",Fiscalizacoes[[#This Row],[Data]])</f>
        <v>45946</v>
      </c>
      <c r="E1081" t="str">
        <f>IF(Fiscalizacoes[[#This Row],[Mes_relatorio]]="","",Fiscalizacoes[[#This Row],[Mes_relatorio]])</f>
        <v>09/2025</v>
      </c>
      <c r="F1081" t="str">
        <f>IF(Fiscalizacoes[[#This Row],[Func_ARPE]]="","",Fiscalizacoes[[#This Row],[Func_ARPE]])</f>
        <v>Argemiro / Domingos / Marta</v>
      </c>
      <c r="G1081" t="str">
        <f>IF(Fiscalizacoes[[#This Row],[Func_Copergas]]="","",Fiscalizacoes[[#This Row],[Func_Copergas]])</f>
        <v>Paulo André de Oliveira</v>
      </c>
    </row>
    <row r="1082" spans="1:7" hidden="1" x14ac:dyDescent="0.2">
      <c r="A1082">
        <f>IF(Fiscalizacoes[[#This Row],[ID_FISC]]="","",Fiscalizacoes[[#This Row],[ID_FISC]])</f>
        <v>2025476</v>
      </c>
      <c r="B1082" t="str">
        <f>IF(Fiscalizacoes[[#This Row],[Usuário]]="","",Fiscalizacoes[[#This Row],[Usuário]])</f>
        <v>RESIDENCIAL PRAIA DE JANGADA - BLOCO 30</v>
      </c>
      <c r="C108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2" s="87">
        <f>IF(Fiscalizacoes[[#This Row],[Data]]="","",Fiscalizacoes[[#This Row],[Data]])</f>
        <v>45946</v>
      </c>
      <c r="E1082" t="str">
        <f>IF(Fiscalizacoes[[#This Row],[Mes_relatorio]]="","",Fiscalizacoes[[#This Row],[Mes_relatorio]])</f>
        <v>09/2025</v>
      </c>
      <c r="F1082" t="str">
        <f>IF(Fiscalizacoes[[#This Row],[Func_ARPE]]="","",Fiscalizacoes[[#This Row],[Func_ARPE]])</f>
        <v>Argemiro / Domingos / Marta</v>
      </c>
      <c r="G1082" t="str">
        <f>IF(Fiscalizacoes[[#This Row],[Func_Copergas]]="","",Fiscalizacoes[[#This Row],[Func_Copergas]])</f>
        <v>Paulo André de Oliveira</v>
      </c>
    </row>
    <row r="1083" spans="1:7" hidden="1" x14ac:dyDescent="0.2">
      <c r="A1083">
        <f>IF(Fiscalizacoes[[#This Row],[ID_FISC]]="","",Fiscalizacoes[[#This Row],[ID_FISC]])</f>
        <v>2025477</v>
      </c>
      <c r="B1083" t="str">
        <f>IF(Fiscalizacoes[[#This Row],[Usuário]]="","",Fiscalizacoes[[#This Row],[Usuário]])</f>
        <v>RESIDENCIAL PRAIA DE JANGADA - BLOCO 29</v>
      </c>
      <c r="C108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3" s="87">
        <f>IF(Fiscalizacoes[[#This Row],[Data]]="","",Fiscalizacoes[[#This Row],[Data]])</f>
        <v>45946</v>
      </c>
      <c r="E1083" t="str">
        <f>IF(Fiscalizacoes[[#This Row],[Mes_relatorio]]="","",Fiscalizacoes[[#This Row],[Mes_relatorio]])</f>
        <v>09/2025</v>
      </c>
      <c r="F1083" t="str">
        <f>IF(Fiscalizacoes[[#This Row],[Func_ARPE]]="","",Fiscalizacoes[[#This Row],[Func_ARPE]])</f>
        <v>Argemiro / Domingos / Marta</v>
      </c>
      <c r="G1083" t="str">
        <f>IF(Fiscalizacoes[[#This Row],[Func_Copergas]]="","",Fiscalizacoes[[#This Row],[Func_Copergas]])</f>
        <v>Paulo André de Oliveira</v>
      </c>
    </row>
    <row r="1084" spans="1:7" hidden="1" x14ac:dyDescent="0.2">
      <c r="A1084">
        <f>IF(Fiscalizacoes[[#This Row],[ID_FISC]]="","",Fiscalizacoes[[#This Row],[ID_FISC]])</f>
        <v>2025478</v>
      </c>
      <c r="B1084" t="str">
        <f>IF(Fiscalizacoes[[#This Row],[Usuário]]="","",Fiscalizacoes[[#This Row],[Usuário]])</f>
        <v>RESIDENCIAL PRAIA DE JANGADA - BLOCO 32</v>
      </c>
      <c r="C108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4" s="87">
        <f>IF(Fiscalizacoes[[#This Row],[Data]]="","",Fiscalizacoes[[#This Row],[Data]])</f>
        <v>45946</v>
      </c>
      <c r="E1084" t="str">
        <f>IF(Fiscalizacoes[[#This Row],[Mes_relatorio]]="","",Fiscalizacoes[[#This Row],[Mes_relatorio]])</f>
        <v>09/2025</v>
      </c>
      <c r="F1084" t="str">
        <f>IF(Fiscalizacoes[[#This Row],[Func_ARPE]]="","",Fiscalizacoes[[#This Row],[Func_ARPE]])</f>
        <v>Argemiro / Domingos / Marta</v>
      </c>
      <c r="G1084" t="str">
        <f>IF(Fiscalizacoes[[#This Row],[Func_Copergas]]="","",Fiscalizacoes[[#This Row],[Func_Copergas]])</f>
        <v>Paulo André de Oliveira</v>
      </c>
    </row>
    <row r="1085" spans="1:7" hidden="1" x14ac:dyDescent="0.2">
      <c r="A1085">
        <f>IF(Fiscalizacoes[[#This Row],[ID_FISC]]="","",Fiscalizacoes[[#This Row],[ID_FISC]])</f>
        <v>2025479</v>
      </c>
      <c r="B1085" t="str">
        <f>IF(Fiscalizacoes[[#This Row],[Usuário]]="","",Fiscalizacoes[[#This Row],[Usuário]])</f>
        <v>RESIDENCIAL PRAIA DE JANGADA - BLOCO 31</v>
      </c>
      <c r="C108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5" s="87">
        <f>IF(Fiscalizacoes[[#This Row],[Data]]="","",Fiscalizacoes[[#This Row],[Data]])</f>
        <v>45946</v>
      </c>
      <c r="E1085" t="str">
        <f>IF(Fiscalizacoes[[#This Row],[Mes_relatorio]]="","",Fiscalizacoes[[#This Row],[Mes_relatorio]])</f>
        <v>09/2025</v>
      </c>
      <c r="F1085" t="str">
        <f>IF(Fiscalizacoes[[#This Row],[Func_ARPE]]="","",Fiscalizacoes[[#This Row],[Func_ARPE]])</f>
        <v>Argemiro / Domingos / Marta</v>
      </c>
      <c r="G1085" t="str">
        <f>IF(Fiscalizacoes[[#This Row],[Func_Copergas]]="","",Fiscalizacoes[[#This Row],[Func_Copergas]])</f>
        <v>Paulo André de Oliveira</v>
      </c>
    </row>
    <row r="1086" spans="1:7" hidden="1" x14ac:dyDescent="0.2">
      <c r="A1086">
        <f>IF(Fiscalizacoes[[#This Row],[ID_FISC]]="","",Fiscalizacoes[[#This Row],[ID_FISC]])</f>
        <v>2025480</v>
      </c>
      <c r="B1086" t="str">
        <f>IF(Fiscalizacoes[[#This Row],[Usuário]]="","",Fiscalizacoes[[#This Row],[Usuário]])</f>
        <v>RESIDENCIAL PRAIA DE JANGADA - BLOCO 38</v>
      </c>
      <c r="C108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6" s="87">
        <f>IF(Fiscalizacoes[[#This Row],[Data]]="","",Fiscalizacoes[[#This Row],[Data]])</f>
        <v>45946</v>
      </c>
      <c r="E1086" t="str">
        <f>IF(Fiscalizacoes[[#This Row],[Mes_relatorio]]="","",Fiscalizacoes[[#This Row],[Mes_relatorio]])</f>
        <v>09/2025</v>
      </c>
      <c r="F1086" t="str">
        <f>IF(Fiscalizacoes[[#This Row],[Func_ARPE]]="","",Fiscalizacoes[[#This Row],[Func_ARPE]])</f>
        <v>Argemiro / Domingos / Marta</v>
      </c>
      <c r="G1086" t="str">
        <f>IF(Fiscalizacoes[[#This Row],[Func_Copergas]]="","",Fiscalizacoes[[#This Row],[Func_Copergas]])</f>
        <v>Paulo André de Oliveira</v>
      </c>
    </row>
    <row r="1087" spans="1:7" hidden="1" x14ac:dyDescent="0.2">
      <c r="A1087">
        <f>IF(Fiscalizacoes[[#This Row],[ID_FISC]]="","",Fiscalizacoes[[#This Row],[ID_FISC]])</f>
        <v>2025481</v>
      </c>
      <c r="B1087" t="str">
        <f>IF(Fiscalizacoes[[#This Row],[Usuário]]="","",Fiscalizacoes[[#This Row],[Usuário]])</f>
        <v>RESIDENCIAL PRAIA DE JANGADA - BLOCO 37</v>
      </c>
      <c r="C108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7" s="87">
        <f>IF(Fiscalizacoes[[#This Row],[Data]]="","",Fiscalizacoes[[#This Row],[Data]])</f>
        <v>45946</v>
      </c>
      <c r="E1087" t="str">
        <f>IF(Fiscalizacoes[[#This Row],[Mes_relatorio]]="","",Fiscalizacoes[[#This Row],[Mes_relatorio]])</f>
        <v>09/2025</v>
      </c>
      <c r="F1087" t="str">
        <f>IF(Fiscalizacoes[[#This Row],[Func_ARPE]]="","",Fiscalizacoes[[#This Row],[Func_ARPE]])</f>
        <v>Argemiro / Domingos / Marta</v>
      </c>
      <c r="G1087" t="str">
        <f>IF(Fiscalizacoes[[#This Row],[Func_Copergas]]="","",Fiscalizacoes[[#This Row],[Func_Copergas]])</f>
        <v>Paulo André de Oliveira</v>
      </c>
    </row>
    <row r="1088" spans="1:7" hidden="1" x14ac:dyDescent="0.2">
      <c r="A1088">
        <f>IF(Fiscalizacoes[[#This Row],[ID_FISC]]="","",Fiscalizacoes[[#This Row],[ID_FISC]])</f>
        <v>2025482</v>
      </c>
      <c r="B1088" t="str">
        <f>IF(Fiscalizacoes[[#This Row],[Usuário]]="","",Fiscalizacoes[[#This Row],[Usuário]])</f>
        <v>RESIDENCIAL PRAIA DE JANGADA - BLOCO 40</v>
      </c>
      <c r="C108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8" s="87">
        <f>IF(Fiscalizacoes[[#This Row],[Data]]="","",Fiscalizacoes[[#This Row],[Data]])</f>
        <v>45946</v>
      </c>
      <c r="E1088" t="str">
        <f>IF(Fiscalizacoes[[#This Row],[Mes_relatorio]]="","",Fiscalizacoes[[#This Row],[Mes_relatorio]])</f>
        <v>09/2025</v>
      </c>
      <c r="F1088" t="str">
        <f>IF(Fiscalizacoes[[#This Row],[Func_ARPE]]="","",Fiscalizacoes[[#This Row],[Func_ARPE]])</f>
        <v>Argemiro / Domingos / Marta</v>
      </c>
      <c r="G1088" t="str">
        <f>IF(Fiscalizacoes[[#This Row],[Func_Copergas]]="","",Fiscalizacoes[[#This Row],[Func_Copergas]])</f>
        <v>Paulo André de Oliveira</v>
      </c>
    </row>
    <row r="1089" spans="1:7" hidden="1" x14ac:dyDescent="0.2">
      <c r="A1089">
        <f>IF(Fiscalizacoes[[#This Row],[ID_FISC]]="","",Fiscalizacoes[[#This Row],[ID_FISC]])</f>
        <v>2025483</v>
      </c>
      <c r="B1089" t="str">
        <f>IF(Fiscalizacoes[[#This Row],[Usuário]]="","",Fiscalizacoes[[#This Row],[Usuário]])</f>
        <v>RESIDENCIAL PRAIA DE JANGADA - BLOCO 39</v>
      </c>
      <c r="C108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89" s="87">
        <f>IF(Fiscalizacoes[[#This Row],[Data]]="","",Fiscalizacoes[[#This Row],[Data]])</f>
        <v>45946</v>
      </c>
      <c r="E1089" t="str">
        <f>IF(Fiscalizacoes[[#This Row],[Mes_relatorio]]="","",Fiscalizacoes[[#This Row],[Mes_relatorio]])</f>
        <v>09/2025</v>
      </c>
      <c r="F1089" t="str">
        <f>IF(Fiscalizacoes[[#This Row],[Func_ARPE]]="","",Fiscalizacoes[[#This Row],[Func_ARPE]])</f>
        <v>Argemiro / Domingos / Marta</v>
      </c>
      <c r="G1089" t="str">
        <f>IF(Fiscalizacoes[[#This Row],[Func_Copergas]]="","",Fiscalizacoes[[#This Row],[Func_Copergas]])</f>
        <v>Paulo André de Oliveira</v>
      </c>
    </row>
    <row r="1090" spans="1:7" hidden="1" x14ac:dyDescent="0.2">
      <c r="A1090">
        <f>IF(Fiscalizacoes[[#This Row],[ID_FISC]]="","",Fiscalizacoes[[#This Row],[ID_FISC]])</f>
        <v>2025484</v>
      </c>
      <c r="B1090" t="str">
        <f>IF(Fiscalizacoes[[#This Row],[Usuário]]="","",Fiscalizacoes[[#This Row],[Usuário]])</f>
        <v>RESIDENCIAL PRAIA DE JANGADA - BLOCO 01</v>
      </c>
      <c r="C109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0" s="87">
        <f>IF(Fiscalizacoes[[#This Row],[Data]]="","",Fiscalizacoes[[#This Row],[Data]])</f>
        <v>45946</v>
      </c>
      <c r="E1090" t="str">
        <f>IF(Fiscalizacoes[[#This Row],[Mes_relatorio]]="","",Fiscalizacoes[[#This Row],[Mes_relatorio]])</f>
        <v>09/2025</v>
      </c>
      <c r="F1090" t="str">
        <f>IF(Fiscalizacoes[[#This Row],[Func_ARPE]]="","",Fiscalizacoes[[#This Row],[Func_ARPE]])</f>
        <v>Argemiro / Domingos / Marta</v>
      </c>
      <c r="G1090" t="str">
        <f>IF(Fiscalizacoes[[#This Row],[Func_Copergas]]="","",Fiscalizacoes[[#This Row],[Func_Copergas]])</f>
        <v>Paulo André de Oliveira</v>
      </c>
    </row>
    <row r="1091" spans="1:7" hidden="1" x14ac:dyDescent="0.2">
      <c r="A1091">
        <f>IF(Fiscalizacoes[[#This Row],[ID_FISC]]="","",Fiscalizacoes[[#This Row],[ID_FISC]])</f>
        <v>2025485</v>
      </c>
      <c r="B1091" t="str">
        <f>IF(Fiscalizacoes[[#This Row],[Usuário]]="","",Fiscalizacoes[[#This Row],[Usuário]])</f>
        <v>RESIDENCIAL PRAIA DE JANGADA - BLOCO 05</v>
      </c>
      <c r="C109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1" s="87">
        <f>IF(Fiscalizacoes[[#This Row],[Data]]="","",Fiscalizacoes[[#This Row],[Data]])</f>
        <v>45946</v>
      </c>
      <c r="E1091" t="str">
        <f>IF(Fiscalizacoes[[#This Row],[Mes_relatorio]]="","",Fiscalizacoes[[#This Row],[Mes_relatorio]])</f>
        <v>09/2025</v>
      </c>
      <c r="F1091" t="str">
        <f>IF(Fiscalizacoes[[#This Row],[Func_ARPE]]="","",Fiscalizacoes[[#This Row],[Func_ARPE]])</f>
        <v>Argemiro / Domingos / Marta</v>
      </c>
      <c r="G1091" t="str">
        <f>IF(Fiscalizacoes[[#This Row],[Func_Copergas]]="","",Fiscalizacoes[[#This Row],[Func_Copergas]])</f>
        <v>Paulo André de Oliveira</v>
      </c>
    </row>
    <row r="1092" spans="1:7" hidden="1" x14ac:dyDescent="0.2">
      <c r="A1092">
        <f>IF(Fiscalizacoes[[#This Row],[ID_FISC]]="","",Fiscalizacoes[[#This Row],[ID_FISC]])</f>
        <v>2025486</v>
      </c>
      <c r="B1092" t="str">
        <f>IF(Fiscalizacoes[[#This Row],[Usuário]]="","",Fiscalizacoes[[#This Row],[Usuário]])</f>
        <v>RESIDENCIAL PRAIA DE JANGADA - BLOCO 03</v>
      </c>
      <c r="C109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2" s="87">
        <f>IF(Fiscalizacoes[[#This Row],[Data]]="","",Fiscalizacoes[[#This Row],[Data]])</f>
        <v>45946</v>
      </c>
      <c r="E1092" t="str">
        <f>IF(Fiscalizacoes[[#This Row],[Mes_relatorio]]="","",Fiscalizacoes[[#This Row],[Mes_relatorio]])</f>
        <v>09/2025</v>
      </c>
      <c r="F1092" t="str">
        <f>IF(Fiscalizacoes[[#This Row],[Func_ARPE]]="","",Fiscalizacoes[[#This Row],[Func_ARPE]])</f>
        <v>Argemiro / Domingos / Marta</v>
      </c>
      <c r="G1092" t="str">
        <f>IF(Fiscalizacoes[[#This Row],[Func_Copergas]]="","",Fiscalizacoes[[#This Row],[Func_Copergas]])</f>
        <v>Paulo André de Oliveira</v>
      </c>
    </row>
    <row r="1093" spans="1:7" hidden="1" x14ac:dyDescent="0.2">
      <c r="A1093">
        <f>IF(Fiscalizacoes[[#This Row],[ID_FISC]]="","",Fiscalizacoes[[#This Row],[ID_FISC]])</f>
        <v>2025487</v>
      </c>
      <c r="B1093" t="str">
        <f>IF(Fiscalizacoes[[#This Row],[Usuário]]="","",Fiscalizacoes[[#This Row],[Usuário]])</f>
        <v>RESIDENCIAL PRAIA DE JANGADA - BLOCO 02</v>
      </c>
      <c r="C109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3" s="87">
        <f>IF(Fiscalizacoes[[#This Row],[Data]]="","",Fiscalizacoes[[#This Row],[Data]])</f>
        <v>45946</v>
      </c>
      <c r="E1093" t="str">
        <f>IF(Fiscalizacoes[[#This Row],[Mes_relatorio]]="","",Fiscalizacoes[[#This Row],[Mes_relatorio]])</f>
        <v>09/2025</v>
      </c>
      <c r="F1093" t="str">
        <f>IF(Fiscalizacoes[[#This Row],[Func_ARPE]]="","",Fiscalizacoes[[#This Row],[Func_ARPE]])</f>
        <v>Argemiro / Domingos / Marta</v>
      </c>
      <c r="G1093" t="str">
        <f>IF(Fiscalizacoes[[#This Row],[Func_Copergas]]="","",Fiscalizacoes[[#This Row],[Func_Copergas]])</f>
        <v>Paulo André de Oliveira</v>
      </c>
    </row>
    <row r="1094" spans="1:7" hidden="1" x14ac:dyDescent="0.2">
      <c r="A1094">
        <f>IF(Fiscalizacoes[[#This Row],[ID_FISC]]="","",Fiscalizacoes[[#This Row],[ID_FISC]])</f>
        <v>2025488</v>
      </c>
      <c r="B1094" t="str">
        <f>IF(Fiscalizacoes[[#This Row],[Usuário]]="","",Fiscalizacoes[[#This Row],[Usuário]])</f>
        <v>RESIDENCIAL PRAIA DE JANGADA - SALÃO DE FESTAS</v>
      </c>
      <c r="C109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4" s="87">
        <f>IF(Fiscalizacoes[[#This Row],[Data]]="","",Fiscalizacoes[[#This Row],[Data]])</f>
        <v>45946</v>
      </c>
      <c r="E1094" t="str">
        <f>IF(Fiscalizacoes[[#This Row],[Mes_relatorio]]="","",Fiscalizacoes[[#This Row],[Mes_relatorio]])</f>
        <v>09/2025</v>
      </c>
      <c r="F1094" t="str">
        <f>IF(Fiscalizacoes[[#This Row],[Func_ARPE]]="","",Fiscalizacoes[[#This Row],[Func_ARPE]])</f>
        <v>Argemiro / Domingos / Marta</v>
      </c>
      <c r="G1094" t="str">
        <f>IF(Fiscalizacoes[[#This Row],[Func_Copergas]]="","",Fiscalizacoes[[#This Row],[Func_Copergas]])</f>
        <v>Paulo André de Oliveira</v>
      </c>
    </row>
    <row r="1095" spans="1:7" hidden="1" x14ac:dyDescent="0.2">
      <c r="A1095">
        <f>IF(Fiscalizacoes[[#This Row],[ID_FISC]]="","",Fiscalizacoes[[#This Row],[ID_FISC]])</f>
        <v>2025489</v>
      </c>
      <c r="B1095" t="str">
        <f>IF(Fiscalizacoes[[#This Row],[Usuário]]="","",Fiscalizacoes[[#This Row],[Usuário]])</f>
        <v>RESIDENCIAL PRAIA DE JANGADA - BLOCO 09</v>
      </c>
      <c r="C109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5" s="87">
        <f>IF(Fiscalizacoes[[#This Row],[Data]]="","",Fiscalizacoes[[#This Row],[Data]])</f>
        <v>45946</v>
      </c>
      <c r="E1095" t="str">
        <f>IF(Fiscalizacoes[[#This Row],[Mes_relatorio]]="","",Fiscalizacoes[[#This Row],[Mes_relatorio]])</f>
        <v>09/2025</v>
      </c>
      <c r="F1095" t="str">
        <f>IF(Fiscalizacoes[[#This Row],[Func_ARPE]]="","",Fiscalizacoes[[#This Row],[Func_ARPE]])</f>
        <v>Argemiro / Domingos / Marta</v>
      </c>
      <c r="G1095" t="str">
        <f>IF(Fiscalizacoes[[#This Row],[Func_Copergas]]="","",Fiscalizacoes[[#This Row],[Func_Copergas]])</f>
        <v>Paulo André de Oliveira</v>
      </c>
    </row>
    <row r="1096" spans="1:7" hidden="1" x14ac:dyDescent="0.2">
      <c r="A1096">
        <f>IF(Fiscalizacoes[[#This Row],[ID_FISC]]="","",Fiscalizacoes[[#This Row],[ID_FISC]])</f>
        <v>2025490</v>
      </c>
      <c r="B1096" t="str">
        <f>IF(Fiscalizacoes[[#This Row],[Usuário]]="","",Fiscalizacoes[[#This Row],[Usuário]])</f>
        <v>RESIDENCIAL PRAIA DE JANGADA - BLOCO 04</v>
      </c>
      <c r="C109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6" s="87">
        <f>IF(Fiscalizacoes[[#This Row],[Data]]="","",Fiscalizacoes[[#This Row],[Data]])</f>
        <v>45946</v>
      </c>
      <c r="E1096" t="str">
        <f>IF(Fiscalizacoes[[#This Row],[Mes_relatorio]]="","",Fiscalizacoes[[#This Row],[Mes_relatorio]])</f>
        <v>09/2025</v>
      </c>
      <c r="F1096" t="str">
        <f>IF(Fiscalizacoes[[#This Row],[Func_ARPE]]="","",Fiscalizacoes[[#This Row],[Func_ARPE]])</f>
        <v>Argemiro / Domingos / Marta</v>
      </c>
      <c r="G1096" t="str">
        <f>IF(Fiscalizacoes[[#This Row],[Func_Copergas]]="","",Fiscalizacoes[[#This Row],[Func_Copergas]])</f>
        <v>Paulo André de Oliveira</v>
      </c>
    </row>
    <row r="1097" spans="1:7" hidden="1" x14ac:dyDescent="0.2">
      <c r="A1097">
        <f>IF(Fiscalizacoes[[#This Row],[ID_FISC]]="","",Fiscalizacoes[[#This Row],[ID_FISC]])</f>
        <v>2025491</v>
      </c>
      <c r="B1097" t="str">
        <f>IF(Fiscalizacoes[[#This Row],[Usuário]]="","",Fiscalizacoes[[#This Row],[Usuário]])</f>
        <v>RESIDENCIAL PRAIA DE JANGADA - BLOCO 07</v>
      </c>
      <c r="C109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7" s="87">
        <f>IF(Fiscalizacoes[[#This Row],[Data]]="","",Fiscalizacoes[[#This Row],[Data]])</f>
        <v>45946</v>
      </c>
      <c r="E1097" t="str">
        <f>IF(Fiscalizacoes[[#This Row],[Mes_relatorio]]="","",Fiscalizacoes[[#This Row],[Mes_relatorio]])</f>
        <v>09/2025</v>
      </c>
      <c r="F1097" t="str">
        <f>IF(Fiscalizacoes[[#This Row],[Func_ARPE]]="","",Fiscalizacoes[[#This Row],[Func_ARPE]])</f>
        <v>Argemiro / Domingos / Marta</v>
      </c>
      <c r="G1097" t="str">
        <f>IF(Fiscalizacoes[[#This Row],[Func_Copergas]]="","",Fiscalizacoes[[#This Row],[Func_Copergas]])</f>
        <v>Paulo André de Oliveira</v>
      </c>
    </row>
    <row r="1098" spans="1:7" hidden="1" x14ac:dyDescent="0.2">
      <c r="A1098">
        <f>IF(Fiscalizacoes[[#This Row],[ID_FISC]]="","",Fiscalizacoes[[#This Row],[ID_FISC]])</f>
        <v>2025492</v>
      </c>
      <c r="B1098" t="str">
        <f>IF(Fiscalizacoes[[#This Row],[Usuário]]="","",Fiscalizacoes[[#This Row],[Usuário]])</f>
        <v>RESIDENCIAL PRAIA DE JANGADA - BLOCO 06</v>
      </c>
      <c r="C109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8" s="87">
        <f>IF(Fiscalizacoes[[#This Row],[Data]]="","",Fiscalizacoes[[#This Row],[Data]])</f>
        <v>45946</v>
      </c>
      <c r="E1098" t="str">
        <f>IF(Fiscalizacoes[[#This Row],[Mes_relatorio]]="","",Fiscalizacoes[[#This Row],[Mes_relatorio]])</f>
        <v>09/2025</v>
      </c>
      <c r="F1098" t="str">
        <f>IF(Fiscalizacoes[[#This Row],[Func_ARPE]]="","",Fiscalizacoes[[#This Row],[Func_ARPE]])</f>
        <v>Argemiro / Domingos / Marta</v>
      </c>
      <c r="G1098" t="str">
        <f>IF(Fiscalizacoes[[#This Row],[Func_Copergas]]="","",Fiscalizacoes[[#This Row],[Func_Copergas]])</f>
        <v>Paulo André de Oliveira</v>
      </c>
    </row>
    <row r="1099" spans="1:7" hidden="1" x14ac:dyDescent="0.2">
      <c r="A1099">
        <f>IF(Fiscalizacoes[[#This Row],[ID_FISC]]="","",Fiscalizacoes[[#This Row],[ID_FISC]])</f>
        <v>2025493</v>
      </c>
      <c r="B1099" t="str">
        <f>IF(Fiscalizacoes[[#This Row],[Usuário]]="","",Fiscalizacoes[[#This Row],[Usuário]])</f>
        <v>RESIDENCIAL PRAIA DE JANGADA - BLOCO 08</v>
      </c>
      <c r="C109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099" s="87">
        <f>IF(Fiscalizacoes[[#This Row],[Data]]="","",Fiscalizacoes[[#This Row],[Data]])</f>
        <v>45946</v>
      </c>
      <c r="E1099" t="str">
        <f>IF(Fiscalizacoes[[#This Row],[Mes_relatorio]]="","",Fiscalizacoes[[#This Row],[Mes_relatorio]])</f>
        <v>09/2025</v>
      </c>
      <c r="F1099" t="str">
        <f>IF(Fiscalizacoes[[#This Row],[Func_ARPE]]="","",Fiscalizacoes[[#This Row],[Func_ARPE]])</f>
        <v>Argemiro / Domingos / Marta</v>
      </c>
      <c r="G1099" t="str">
        <f>IF(Fiscalizacoes[[#This Row],[Func_Copergas]]="","",Fiscalizacoes[[#This Row],[Func_Copergas]])</f>
        <v>Paulo André de Oliveira</v>
      </c>
    </row>
    <row r="1100" spans="1:7" hidden="1" x14ac:dyDescent="0.2">
      <c r="A1100">
        <f>IF(Fiscalizacoes[[#This Row],[ID_FISC]]="","",Fiscalizacoes[[#This Row],[ID_FISC]])</f>
        <v>2025494</v>
      </c>
      <c r="B1100" t="str">
        <f>IF(Fiscalizacoes[[#This Row],[Usuário]]="","",Fiscalizacoes[[#This Row],[Usuário]])</f>
        <v>RESIDENCIAL PRAIA DE JANGADA - BLOCO 10</v>
      </c>
      <c r="C110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0" s="87">
        <f>IF(Fiscalizacoes[[#This Row],[Data]]="","",Fiscalizacoes[[#This Row],[Data]])</f>
        <v>45946</v>
      </c>
      <c r="E1100" t="str">
        <f>IF(Fiscalizacoes[[#This Row],[Mes_relatorio]]="","",Fiscalizacoes[[#This Row],[Mes_relatorio]])</f>
        <v>09/2025</v>
      </c>
      <c r="F1100" t="str">
        <f>IF(Fiscalizacoes[[#This Row],[Func_ARPE]]="","",Fiscalizacoes[[#This Row],[Func_ARPE]])</f>
        <v>Argemiro / Domingos / Marta</v>
      </c>
      <c r="G1100" t="str">
        <f>IF(Fiscalizacoes[[#This Row],[Func_Copergas]]="","",Fiscalizacoes[[#This Row],[Func_Copergas]])</f>
        <v>Paulo André de Oliveira</v>
      </c>
    </row>
    <row r="1101" spans="1:7" hidden="1" x14ac:dyDescent="0.2">
      <c r="A1101">
        <f>IF(Fiscalizacoes[[#This Row],[ID_FISC]]="","",Fiscalizacoes[[#This Row],[ID_FISC]])</f>
        <v>2025495</v>
      </c>
      <c r="B1101" t="str">
        <f>IF(Fiscalizacoes[[#This Row],[Usuário]]="","",Fiscalizacoes[[#This Row],[Usuário]])</f>
        <v>RESIDENCIAL PRAIA DE JANGADA - BLOCO 11</v>
      </c>
      <c r="C110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1" s="87">
        <f>IF(Fiscalizacoes[[#This Row],[Data]]="","",Fiscalizacoes[[#This Row],[Data]])</f>
        <v>45946</v>
      </c>
      <c r="E1101" t="str">
        <f>IF(Fiscalizacoes[[#This Row],[Mes_relatorio]]="","",Fiscalizacoes[[#This Row],[Mes_relatorio]])</f>
        <v>09/2025</v>
      </c>
      <c r="F1101" t="str">
        <f>IF(Fiscalizacoes[[#This Row],[Func_ARPE]]="","",Fiscalizacoes[[#This Row],[Func_ARPE]])</f>
        <v>Argemiro / Domingos / Marta</v>
      </c>
      <c r="G1101" t="str">
        <f>IF(Fiscalizacoes[[#This Row],[Func_Copergas]]="","",Fiscalizacoes[[#This Row],[Func_Copergas]])</f>
        <v>Paulo André de Oliveira</v>
      </c>
    </row>
    <row r="1102" spans="1:7" hidden="1" x14ac:dyDescent="0.2">
      <c r="A1102">
        <f>IF(Fiscalizacoes[[#This Row],[ID_FISC]]="","",Fiscalizacoes[[#This Row],[ID_FISC]])</f>
        <v>2025496</v>
      </c>
      <c r="B1102" t="str">
        <f>IF(Fiscalizacoes[[#This Row],[Usuário]]="","",Fiscalizacoes[[#This Row],[Usuário]])</f>
        <v>RESIDENCIAL PRAIA DE JANGADA - BLOCO 13</v>
      </c>
      <c r="C110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2" s="87">
        <f>IF(Fiscalizacoes[[#This Row],[Data]]="","",Fiscalizacoes[[#This Row],[Data]])</f>
        <v>45946</v>
      </c>
      <c r="E1102" t="str">
        <f>IF(Fiscalizacoes[[#This Row],[Mes_relatorio]]="","",Fiscalizacoes[[#This Row],[Mes_relatorio]])</f>
        <v>09/2025</v>
      </c>
      <c r="F1102" t="str">
        <f>IF(Fiscalizacoes[[#This Row],[Func_ARPE]]="","",Fiscalizacoes[[#This Row],[Func_ARPE]])</f>
        <v>Argemiro / Domingos / Marta</v>
      </c>
      <c r="G1102" t="str">
        <f>IF(Fiscalizacoes[[#This Row],[Func_Copergas]]="","",Fiscalizacoes[[#This Row],[Func_Copergas]])</f>
        <v>Paulo André de Oliveira</v>
      </c>
    </row>
    <row r="1103" spans="1:7" hidden="1" x14ac:dyDescent="0.2">
      <c r="A1103">
        <f>IF(Fiscalizacoes[[#This Row],[ID_FISC]]="","",Fiscalizacoes[[#This Row],[ID_FISC]])</f>
        <v>2025497</v>
      </c>
      <c r="B1103" t="str">
        <f>IF(Fiscalizacoes[[#This Row],[Usuário]]="","",Fiscalizacoes[[#This Row],[Usuário]])</f>
        <v>RESIDENCIAL PRAIA DE JANGADA - BLOCO 14</v>
      </c>
      <c r="C110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3" s="87">
        <f>IF(Fiscalizacoes[[#This Row],[Data]]="","",Fiscalizacoes[[#This Row],[Data]])</f>
        <v>45946</v>
      </c>
      <c r="E1103" t="str">
        <f>IF(Fiscalizacoes[[#This Row],[Mes_relatorio]]="","",Fiscalizacoes[[#This Row],[Mes_relatorio]])</f>
        <v>09/2025</v>
      </c>
      <c r="F1103" t="str">
        <f>IF(Fiscalizacoes[[#This Row],[Func_ARPE]]="","",Fiscalizacoes[[#This Row],[Func_ARPE]])</f>
        <v>Argemiro / Domingos / Marta</v>
      </c>
      <c r="G1103" t="str">
        <f>IF(Fiscalizacoes[[#This Row],[Func_Copergas]]="","",Fiscalizacoes[[#This Row],[Func_Copergas]])</f>
        <v>Paulo André de Oliveira</v>
      </c>
    </row>
    <row r="1104" spans="1:7" hidden="1" x14ac:dyDescent="0.2">
      <c r="A1104">
        <f>IF(Fiscalizacoes[[#This Row],[ID_FISC]]="","",Fiscalizacoes[[#This Row],[ID_FISC]])</f>
        <v>2025498</v>
      </c>
      <c r="B1104" t="str">
        <f>IF(Fiscalizacoes[[#This Row],[Usuário]]="","",Fiscalizacoes[[#This Row],[Usuário]])</f>
        <v>RESIDENCIAL PRAIA DE JANGADA - BLOCO 15</v>
      </c>
      <c r="C110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4" s="87">
        <f>IF(Fiscalizacoes[[#This Row],[Data]]="","",Fiscalizacoes[[#This Row],[Data]])</f>
        <v>45946</v>
      </c>
      <c r="E1104" t="str">
        <f>IF(Fiscalizacoes[[#This Row],[Mes_relatorio]]="","",Fiscalizacoes[[#This Row],[Mes_relatorio]])</f>
        <v>09/2025</v>
      </c>
      <c r="F1104" t="str">
        <f>IF(Fiscalizacoes[[#This Row],[Func_ARPE]]="","",Fiscalizacoes[[#This Row],[Func_ARPE]])</f>
        <v>Argemiro / Domingos / Marta</v>
      </c>
      <c r="G1104" t="str">
        <f>IF(Fiscalizacoes[[#This Row],[Func_Copergas]]="","",Fiscalizacoes[[#This Row],[Func_Copergas]])</f>
        <v>Paulo André de Oliveira</v>
      </c>
    </row>
    <row r="1105" spans="1:7" hidden="1" x14ac:dyDescent="0.2">
      <c r="A1105">
        <f>IF(Fiscalizacoes[[#This Row],[ID_FISC]]="","",Fiscalizacoes[[#This Row],[ID_FISC]])</f>
        <v>2025499</v>
      </c>
      <c r="B1105" t="str">
        <f>IF(Fiscalizacoes[[#This Row],[Usuário]]="","",Fiscalizacoes[[#This Row],[Usuário]])</f>
        <v>RESIDENCIAL PRAIA DE JANGADA - BLOCO 12</v>
      </c>
      <c r="C110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5" s="87">
        <f>IF(Fiscalizacoes[[#This Row],[Data]]="","",Fiscalizacoes[[#This Row],[Data]])</f>
        <v>45946</v>
      </c>
      <c r="E1105" t="str">
        <f>IF(Fiscalizacoes[[#This Row],[Mes_relatorio]]="","",Fiscalizacoes[[#This Row],[Mes_relatorio]])</f>
        <v>09/2025</v>
      </c>
      <c r="F1105" t="str">
        <f>IF(Fiscalizacoes[[#This Row],[Func_ARPE]]="","",Fiscalizacoes[[#This Row],[Func_ARPE]])</f>
        <v>Argemiro / Domingos / Marta</v>
      </c>
      <c r="G1105" t="str">
        <f>IF(Fiscalizacoes[[#This Row],[Func_Copergas]]="","",Fiscalizacoes[[#This Row],[Func_Copergas]])</f>
        <v>Paulo André de Oliveira</v>
      </c>
    </row>
    <row r="1106" spans="1:7" hidden="1" x14ac:dyDescent="0.2">
      <c r="A1106">
        <f>IF(Fiscalizacoes[[#This Row],[ID_FISC]]="","",Fiscalizacoes[[#This Row],[ID_FISC]])</f>
        <v>2025500</v>
      </c>
      <c r="B1106" t="str">
        <f>IF(Fiscalizacoes[[#This Row],[Usuário]]="","",Fiscalizacoes[[#This Row],[Usuário]])</f>
        <v>RESIDENCIAL PRAIA DE JANGADA - BLOCO 17</v>
      </c>
      <c r="C110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6" s="87">
        <f>IF(Fiscalizacoes[[#This Row],[Data]]="","",Fiscalizacoes[[#This Row],[Data]])</f>
        <v>45946</v>
      </c>
      <c r="E1106" t="str">
        <f>IF(Fiscalizacoes[[#This Row],[Mes_relatorio]]="","",Fiscalizacoes[[#This Row],[Mes_relatorio]])</f>
        <v>09/2025</v>
      </c>
      <c r="F1106" t="str">
        <f>IF(Fiscalizacoes[[#This Row],[Func_ARPE]]="","",Fiscalizacoes[[#This Row],[Func_ARPE]])</f>
        <v>Argemiro / Domingos / Marta</v>
      </c>
      <c r="G1106" t="str">
        <f>IF(Fiscalizacoes[[#This Row],[Func_Copergas]]="","",Fiscalizacoes[[#This Row],[Func_Copergas]])</f>
        <v>Paulo André de Oliveira</v>
      </c>
    </row>
    <row r="1107" spans="1:7" hidden="1" x14ac:dyDescent="0.2">
      <c r="A1107">
        <f>IF(Fiscalizacoes[[#This Row],[ID_FISC]]="","",Fiscalizacoes[[#This Row],[ID_FISC]])</f>
        <v>2025501</v>
      </c>
      <c r="B1107" t="str">
        <f>IF(Fiscalizacoes[[#This Row],[Usuário]]="","",Fiscalizacoes[[#This Row],[Usuário]])</f>
        <v>RESIDENCIAL PRAIA DE JANGADA - BLOCO 18</v>
      </c>
      <c r="C110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7" s="87">
        <f>IF(Fiscalizacoes[[#This Row],[Data]]="","",Fiscalizacoes[[#This Row],[Data]])</f>
        <v>45946</v>
      </c>
      <c r="E1107" t="str">
        <f>IF(Fiscalizacoes[[#This Row],[Mes_relatorio]]="","",Fiscalizacoes[[#This Row],[Mes_relatorio]])</f>
        <v>09/2025</v>
      </c>
      <c r="F1107" t="str">
        <f>IF(Fiscalizacoes[[#This Row],[Func_ARPE]]="","",Fiscalizacoes[[#This Row],[Func_ARPE]])</f>
        <v>Argemiro / Domingos / Marta</v>
      </c>
      <c r="G1107" t="str">
        <f>IF(Fiscalizacoes[[#This Row],[Func_Copergas]]="","",Fiscalizacoes[[#This Row],[Func_Copergas]])</f>
        <v>Paulo André de Oliveira</v>
      </c>
    </row>
    <row r="1108" spans="1:7" hidden="1" x14ac:dyDescent="0.2">
      <c r="A1108">
        <f>IF(Fiscalizacoes[[#This Row],[ID_FISC]]="","",Fiscalizacoes[[#This Row],[ID_FISC]])</f>
        <v>2025502</v>
      </c>
      <c r="B1108" t="str">
        <f>IF(Fiscalizacoes[[#This Row],[Usuário]]="","",Fiscalizacoes[[#This Row],[Usuário]])</f>
        <v>RESIDENCIAL PRAIA DE JANGADA - BLOCO 19</v>
      </c>
      <c r="C110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8" s="87">
        <f>IF(Fiscalizacoes[[#This Row],[Data]]="","",Fiscalizacoes[[#This Row],[Data]])</f>
        <v>45946</v>
      </c>
      <c r="E1108" t="str">
        <f>IF(Fiscalizacoes[[#This Row],[Mes_relatorio]]="","",Fiscalizacoes[[#This Row],[Mes_relatorio]])</f>
        <v>09/2025</v>
      </c>
      <c r="F1108" t="str">
        <f>IF(Fiscalizacoes[[#This Row],[Func_ARPE]]="","",Fiscalizacoes[[#This Row],[Func_ARPE]])</f>
        <v>Argemiro / Domingos / Marta</v>
      </c>
      <c r="G1108" t="str">
        <f>IF(Fiscalizacoes[[#This Row],[Func_Copergas]]="","",Fiscalizacoes[[#This Row],[Func_Copergas]])</f>
        <v>Paulo André de Oliveira</v>
      </c>
    </row>
    <row r="1109" spans="1:7" hidden="1" x14ac:dyDescent="0.2">
      <c r="A1109">
        <f>IF(Fiscalizacoes[[#This Row],[ID_FISC]]="","",Fiscalizacoes[[#This Row],[ID_FISC]])</f>
        <v>2025503</v>
      </c>
      <c r="B1109" t="str">
        <f>IF(Fiscalizacoes[[#This Row],[Usuário]]="","",Fiscalizacoes[[#This Row],[Usuário]])</f>
        <v>RESIDENCIAL PRAIA DE JANGADA - BLOCO 16</v>
      </c>
      <c r="C110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09" s="87">
        <f>IF(Fiscalizacoes[[#This Row],[Data]]="","",Fiscalizacoes[[#This Row],[Data]])</f>
        <v>45946</v>
      </c>
      <c r="E1109" t="str">
        <f>IF(Fiscalizacoes[[#This Row],[Mes_relatorio]]="","",Fiscalizacoes[[#This Row],[Mes_relatorio]])</f>
        <v>09/2025</v>
      </c>
      <c r="F1109" t="str">
        <f>IF(Fiscalizacoes[[#This Row],[Func_ARPE]]="","",Fiscalizacoes[[#This Row],[Func_ARPE]])</f>
        <v>Argemiro / Domingos / Marta</v>
      </c>
      <c r="G1109" t="str">
        <f>IF(Fiscalizacoes[[#This Row],[Func_Copergas]]="","",Fiscalizacoes[[#This Row],[Func_Copergas]])</f>
        <v>Paulo André de Oliveira</v>
      </c>
    </row>
    <row r="1110" spans="1:7" hidden="1" x14ac:dyDescent="0.2">
      <c r="A1110">
        <f>IF(Fiscalizacoes[[#This Row],[ID_FISC]]="","",Fiscalizacoes[[#This Row],[ID_FISC]])</f>
        <v>2025504</v>
      </c>
      <c r="B1110" t="str">
        <f>IF(Fiscalizacoes[[#This Row],[Usuário]]="","",Fiscalizacoes[[#This Row],[Usuário]])</f>
        <v>RESIDENCIAL PRAIA DE JANGADA - BLOCO 21</v>
      </c>
      <c r="C111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10" s="87">
        <f>IF(Fiscalizacoes[[#This Row],[Data]]="","",Fiscalizacoes[[#This Row],[Data]])</f>
        <v>45946</v>
      </c>
      <c r="E1110" t="str">
        <f>IF(Fiscalizacoes[[#This Row],[Mes_relatorio]]="","",Fiscalizacoes[[#This Row],[Mes_relatorio]])</f>
        <v>09/2025</v>
      </c>
      <c r="F1110" t="str">
        <f>IF(Fiscalizacoes[[#This Row],[Func_ARPE]]="","",Fiscalizacoes[[#This Row],[Func_ARPE]])</f>
        <v>Argemiro / Domingos / Marta</v>
      </c>
      <c r="G1110" t="str">
        <f>IF(Fiscalizacoes[[#This Row],[Func_Copergas]]="","",Fiscalizacoes[[#This Row],[Func_Copergas]])</f>
        <v>Paulo André de Oliveira</v>
      </c>
    </row>
    <row r="1111" spans="1:7" hidden="1" x14ac:dyDescent="0.2">
      <c r="A1111">
        <f>IF(Fiscalizacoes[[#This Row],[ID_FISC]]="","",Fiscalizacoes[[#This Row],[ID_FISC]])</f>
        <v>2025505</v>
      </c>
      <c r="B1111" t="str">
        <f>IF(Fiscalizacoes[[#This Row],[Usuário]]="","",Fiscalizacoes[[#This Row],[Usuário]])</f>
        <v>RESIDENCIAL PRAIA DE JANGADA - BLOCO 22</v>
      </c>
      <c r="C111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11" s="87">
        <f>IF(Fiscalizacoes[[#This Row],[Data]]="","",Fiscalizacoes[[#This Row],[Data]])</f>
        <v>45946</v>
      </c>
      <c r="E1111" t="str">
        <f>IF(Fiscalizacoes[[#This Row],[Mes_relatorio]]="","",Fiscalizacoes[[#This Row],[Mes_relatorio]])</f>
        <v>09/2025</v>
      </c>
      <c r="F1111" t="str">
        <f>IF(Fiscalizacoes[[#This Row],[Func_ARPE]]="","",Fiscalizacoes[[#This Row],[Func_ARPE]])</f>
        <v>Argemiro / Domingos / Marta</v>
      </c>
      <c r="G1111" t="str">
        <f>IF(Fiscalizacoes[[#This Row],[Func_Copergas]]="","",Fiscalizacoes[[#This Row],[Func_Copergas]])</f>
        <v>Paulo André de Oliveira</v>
      </c>
    </row>
    <row r="1112" spans="1:7" hidden="1" x14ac:dyDescent="0.2">
      <c r="A1112">
        <f>IF(Fiscalizacoes[[#This Row],[ID_FISC]]="","",Fiscalizacoes[[#This Row],[ID_FISC]])</f>
        <v>2025506</v>
      </c>
      <c r="B1112" t="str">
        <f>IF(Fiscalizacoes[[#This Row],[Usuário]]="","",Fiscalizacoes[[#This Row],[Usuário]])</f>
        <v>RESIDENCIAL PRAIA DE JANGADA - BLOCO 20</v>
      </c>
      <c r="C111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112" s="87">
        <f>IF(Fiscalizacoes[[#This Row],[Data]]="","",Fiscalizacoes[[#This Row],[Data]])</f>
        <v>45946</v>
      </c>
      <c r="E1112" t="str">
        <f>IF(Fiscalizacoes[[#This Row],[Mes_relatorio]]="","",Fiscalizacoes[[#This Row],[Mes_relatorio]])</f>
        <v>09/2025</v>
      </c>
      <c r="F1112" t="str">
        <f>IF(Fiscalizacoes[[#This Row],[Func_ARPE]]="","",Fiscalizacoes[[#This Row],[Func_ARPE]])</f>
        <v>Argemiro / Domingos / Marta</v>
      </c>
      <c r="G1112" t="str">
        <f>IF(Fiscalizacoes[[#This Row],[Func_Copergas]]="","",Fiscalizacoes[[#This Row],[Func_Copergas]])</f>
        <v>Paulo André de Oliveira</v>
      </c>
    </row>
    <row r="1113" spans="1:7" hidden="1" x14ac:dyDescent="0.2">
      <c r="A1113">
        <f>IF(Fiscalizacoes[[#This Row],[ID_FISC]]="","",Fiscalizacoes[[#This Row],[ID_FISC]])</f>
        <v>2025507</v>
      </c>
      <c r="B1113" t="str">
        <f>IF(Fiscalizacoes[[#This Row],[Usuário]]="","",Fiscalizacoes[[#This Row],[Usuário]])</f>
        <v>RESIDENCIAL RENASCENÇA CANDEIAS CR</v>
      </c>
      <c r="C1113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13" s="87">
        <f>IF(Fiscalizacoes[[#This Row],[Data]]="","",Fiscalizacoes[[#This Row],[Data]])</f>
        <v>45953</v>
      </c>
      <c r="E1113" t="str">
        <f>IF(Fiscalizacoes[[#This Row],[Mes_relatorio]]="","",Fiscalizacoes[[#This Row],[Mes_relatorio]])</f>
        <v>09/2025</v>
      </c>
      <c r="F1113" t="str">
        <f>IF(Fiscalizacoes[[#This Row],[Func_ARPE]]="","",Fiscalizacoes[[#This Row],[Func_ARPE]])</f>
        <v>Argemiro / Marta</v>
      </c>
      <c r="G1113" t="str">
        <f>IF(Fiscalizacoes[[#This Row],[Func_Copergas]]="","",Fiscalizacoes[[#This Row],[Func_Copergas]])</f>
        <v>Paulo André de Oliveira</v>
      </c>
    </row>
    <row r="1114" spans="1:7" hidden="1" x14ac:dyDescent="0.2">
      <c r="A1114">
        <f>IF(Fiscalizacoes[[#This Row],[ID_FISC]]="","",Fiscalizacoes[[#This Row],[ID_FISC]])</f>
        <v>2025508</v>
      </c>
      <c r="B1114" t="str">
        <f>IF(Fiscalizacoes[[#This Row],[Usuário]]="","",Fiscalizacoes[[#This Row],[Usuário]])</f>
        <v>RESIDENCIAL RENASCENÇA CANDEIAS - BLOCO 27</v>
      </c>
      <c r="C1114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14" s="87">
        <f>IF(Fiscalizacoes[[#This Row],[Data]]="","",Fiscalizacoes[[#This Row],[Data]])</f>
        <v>45953</v>
      </c>
      <c r="E1114" t="str">
        <f>IF(Fiscalizacoes[[#This Row],[Mes_relatorio]]="","",Fiscalizacoes[[#This Row],[Mes_relatorio]])</f>
        <v>09/2025</v>
      </c>
      <c r="F1114" t="str">
        <f>IF(Fiscalizacoes[[#This Row],[Func_ARPE]]="","",Fiscalizacoes[[#This Row],[Func_ARPE]])</f>
        <v>Argemiro / Marta</v>
      </c>
      <c r="G1114" t="str">
        <f>IF(Fiscalizacoes[[#This Row],[Func_Copergas]]="","",Fiscalizacoes[[#This Row],[Func_Copergas]])</f>
        <v>Paulo André de Oliveira</v>
      </c>
    </row>
    <row r="1115" spans="1:7" hidden="1" x14ac:dyDescent="0.2">
      <c r="A1115">
        <f>IF(Fiscalizacoes[[#This Row],[ID_FISC]]="","",Fiscalizacoes[[#This Row],[ID_FISC]])</f>
        <v>2025509</v>
      </c>
      <c r="B1115" t="str">
        <f>IF(Fiscalizacoes[[#This Row],[Usuário]]="","",Fiscalizacoes[[#This Row],[Usuário]])</f>
        <v>RESIDENCIAL RENASCENÇA CANDEIAS - BLOCO 26</v>
      </c>
      <c r="C1115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15" s="87">
        <f>IF(Fiscalizacoes[[#This Row],[Data]]="","",Fiscalizacoes[[#This Row],[Data]])</f>
        <v>45953</v>
      </c>
      <c r="E1115" t="str">
        <f>IF(Fiscalizacoes[[#This Row],[Mes_relatorio]]="","",Fiscalizacoes[[#This Row],[Mes_relatorio]])</f>
        <v>09/2025</v>
      </c>
      <c r="F1115" t="str">
        <f>IF(Fiscalizacoes[[#This Row],[Func_ARPE]]="","",Fiscalizacoes[[#This Row],[Func_ARPE]])</f>
        <v>Argemiro / Marta</v>
      </c>
      <c r="G1115" t="str">
        <f>IF(Fiscalizacoes[[#This Row],[Func_Copergas]]="","",Fiscalizacoes[[#This Row],[Func_Copergas]])</f>
        <v>Paulo André de Oliveira</v>
      </c>
    </row>
    <row r="1116" spans="1:7" hidden="1" x14ac:dyDescent="0.2">
      <c r="A1116">
        <f>IF(Fiscalizacoes[[#This Row],[ID_FISC]]="","",Fiscalizacoes[[#This Row],[ID_FISC]])</f>
        <v>2025510</v>
      </c>
      <c r="B1116" t="str">
        <f>IF(Fiscalizacoes[[#This Row],[Usuário]]="","",Fiscalizacoes[[#This Row],[Usuário]])</f>
        <v>RESIDENCIAL RENASCENÇA CANDEIAS - BLOCO 25</v>
      </c>
      <c r="C1116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16" s="87">
        <f>IF(Fiscalizacoes[[#This Row],[Data]]="","",Fiscalizacoes[[#This Row],[Data]])</f>
        <v>45953</v>
      </c>
      <c r="E1116" t="str">
        <f>IF(Fiscalizacoes[[#This Row],[Mes_relatorio]]="","",Fiscalizacoes[[#This Row],[Mes_relatorio]])</f>
        <v>09/2025</v>
      </c>
      <c r="F1116" t="str">
        <f>IF(Fiscalizacoes[[#This Row],[Func_ARPE]]="","",Fiscalizacoes[[#This Row],[Func_ARPE]])</f>
        <v>Argemiro / Marta</v>
      </c>
      <c r="G1116" t="str">
        <f>IF(Fiscalizacoes[[#This Row],[Func_Copergas]]="","",Fiscalizacoes[[#This Row],[Func_Copergas]])</f>
        <v>Paulo André de Oliveira</v>
      </c>
    </row>
    <row r="1117" spans="1:7" hidden="1" x14ac:dyDescent="0.2">
      <c r="A1117">
        <f>IF(Fiscalizacoes[[#This Row],[ID_FISC]]="","",Fiscalizacoes[[#This Row],[ID_FISC]])</f>
        <v>2025511</v>
      </c>
      <c r="B1117" t="str">
        <f>IF(Fiscalizacoes[[#This Row],[Usuário]]="","",Fiscalizacoes[[#This Row],[Usuário]])</f>
        <v>RESIDENCIAL RENASCENÇA CANDEIAS - BLOCO 24</v>
      </c>
      <c r="C1117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17" s="87">
        <f>IF(Fiscalizacoes[[#This Row],[Data]]="","",Fiscalizacoes[[#This Row],[Data]])</f>
        <v>45953</v>
      </c>
      <c r="E1117" t="str">
        <f>IF(Fiscalizacoes[[#This Row],[Mes_relatorio]]="","",Fiscalizacoes[[#This Row],[Mes_relatorio]])</f>
        <v>09/2025</v>
      </c>
      <c r="F1117" t="str">
        <f>IF(Fiscalizacoes[[#This Row],[Func_ARPE]]="","",Fiscalizacoes[[#This Row],[Func_ARPE]])</f>
        <v>Argemiro / Marta</v>
      </c>
      <c r="G1117" t="str">
        <f>IF(Fiscalizacoes[[#This Row],[Func_Copergas]]="","",Fiscalizacoes[[#This Row],[Func_Copergas]])</f>
        <v>Paulo André de Oliveira</v>
      </c>
    </row>
    <row r="1118" spans="1:7" hidden="1" x14ac:dyDescent="0.2">
      <c r="A1118">
        <f>IF(Fiscalizacoes[[#This Row],[ID_FISC]]="","",Fiscalizacoes[[#This Row],[ID_FISC]])</f>
        <v>2025512</v>
      </c>
      <c r="B1118" t="str">
        <f>IF(Fiscalizacoes[[#This Row],[Usuário]]="","",Fiscalizacoes[[#This Row],[Usuário]])</f>
        <v>RESIDENCIAL RENASCENÇA CANDEIAS - BLOCO 23</v>
      </c>
      <c r="C1118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18" s="87">
        <f>IF(Fiscalizacoes[[#This Row],[Data]]="","",Fiscalizacoes[[#This Row],[Data]])</f>
        <v>45953</v>
      </c>
      <c r="E1118" t="str">
        <f>IF(Fiscalizacoes[[#This Row],[Mes_relatorio]]="","",Fiscalizacoes[[#This Row],[Mes_relatorio]])</f>
        <v>09/2025</v>
      </c>
      <c r="F1118" t="str">
        <f>IF(Fiscalizacoes[[#This Row],[Func_ARPE]]="","",Fiscalizacoes[[#This Row],[Func_ARPE]])</f>
        <v>Argemiro / Marta</v>
      </c>
      <c r="G1118" t="str">
        <f>IF(Fiscalizacoes[[#This Row],[Func_Copergas]]="","",Fiscalizacoes[[#This Row],[Func_Copergas]])</f>
        <v>Paulo André de Oliveira</v>
      </c>
    </row>
    <row r="1119" spans="1:7" hidden="1" x14ac:dyDescent="0.2">
      <c r="A1119">
        <f>IF(Fiscalizacoes[[#This Row],[ID_FISC]]="","",Fiscalizacoes[[#This Row],[ID_FISC]])</f>
        <v>2025513</v>
      </c>
      <c r="B1119" t="str">
        <f>IF(Fiscalizacoes[[#This Row],[Usuário]]="","",Fiscalizacoes[[#This Row],[Usuário]])</f>
        <v>RESIDENCIAL RENASCENÇA CANDEIAS - BLOCO 22</v>
      </c>
      <c r="C1119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19" s="87">
        <f>IF(Fiscalizacoes[[#This Row],[Data]]="","",Fiscalizacoes[[#This Row],[Data]])</f>
        <v>45953</v>
      </c>
      <c r="E1119" t="str">
        <f>IF(Fiscalizacoes[[#This Row],[Mes_relatorio]]="","",Fiscalizacoes[[#This Row],[Mes_relatorio]])</f>
        <v>09/2025</v>
      </c>
      <c r="F1119" t="str">
        <f>IF(Fiscalizacoes[[#This Row],[Func_ARPE]]="","",Fiscalizacoes[[#This Row],[Func_ARPE]])</f>
        <v>Argemiro / Marta</v>
      </c>
      <c r="G1119" t="str">
        <f>IF(Fiscalizacoes[[#This Row],[Func_Copergas]]="","",Fiscalizacoes[[#This Row],[Func_Copergas]])</f>
        <v>Paulo André de Oliveira</v>
      </c>
    </row>
    <row r="1120" spans="1:7" hidden="1" x14ac:dyDescent="0.2">
      <c r="A1120">
        <f>IF(Fiscalizacoes[[#This Row],[ID_FISC]]="","",Fiscalizacoes[[#This Row],[ID_FISC]])</f>
        <v>2025514</v>
      </c>
      <c r="B1120" t="str">
        <f>IF(Fiscalizacoes[[#This Row],[Usuário]]="","",Fiscalizacoes[[#This Row],[Usuário]])</f>
        <v>RESIDENCIAL RENASCENÇA CANDEIAS - BLOCO 19</v>
      </c>
      <c r="C1120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0" s="87">
        <f>IF(Fiscalizacoes[[#This Row],[Data]]="","",Fiscalizacoes[[#This Row],[Data]])</f>
        <v>45953</v>
      </c>
      <c r="E1120" t="str">
        <f>IF(Fiscalizacoes[[#This Row],[Mes_relatorio]]="","",Fiscalizacoes[[#This Row],[Mes_relatorio]])</f>
        <v>09/2025</v>
      </c>
      <c r="F1120" t="str">
        <f>IF(Fiscalizacoes[[#This Row],[Func_ARPE]]="","",Fiscalizacoes[[#This Row],[Func_ARPE]])</f>
        <v>Argemiro / Marta</v>
      </c>
      <c r="G1120" t="str">
        <f>IF(Fiscalizacoes[[#This Row],[Func_Copergas]]="","",Fiscalizacoes[[#This Row],[Func_Copergas]])</f>
        <v>Paulo André de Oliveira</v>
      </c>
    </row>
    <row r="1121" spans="1:7" hidden="1" x14ac:dyDescent="0.2">
      <c r="A1121">
        <f>IF(Fiscalizacoes[[#This Row],[ID_FISC]]="","",Fiscalizacoes[[#This Row],[ID_FISC]])</f>
        <v>2025515</v>
      </c>
      <c r="B1121" t="str">
        <f>IF(Fiscalizacoes[[#This Row],[Usuário]]="","",Fiscalizacoes[[#This Row],[Usuário]])</f>
        <v>RESIDENCIAL RENASCENÇA CANDEIAS - BLOCO 20</v>
      </c>
      <c r="C1121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1" s="87">
        <f>IF(Fiscalizacoes[[#This Row],[Data]]="","",Fiscalizacoes[[#This Row],[Data]])</f>
        <v>45953</v>
      </c>
      <c r="E1121" t="str">
        <f>IF(Fiscalizacoes[[#This Row],[Mes_relatorio]]="","",Fiscalizacoes[[#This Row],[Mes_relatorio]])</f>
        <v>09/2025</v>
      </c>
      <c r="F1121" t="str">
        <f>IF(Fiscalizacoes[[#This Row],[Func_ARPE]]="","",Fiscalizacoes[[#This Row],[Func_ARPE]])</f>
        <v>Argemiro / Marta</v>
      </c>
      <c r="G1121" t="str">
        <f>IF(Fiscalizacoes[[#This Row],[Func_Copergas]]="","",Fiscalizacoes[[#This Row],[Func_Copergas]])</f>
        <v>Paulo André de Oliveira</v>
      </c>
    </row>
    <row r="1122" spans="1:7" hidden="1" x14ac:dyDescent="0.2">
      <c r="A1122">
        <f>IF(Fiscalizacoes[[#This Row],[ID_FISC]]="","",Fiscalizacoes[[#This Row],[ID_FISC]])</f>
        <v>2025516</v>
      </c>
      <c r="B1122" t="str">
        <f>IF(Fiscalizacoes[[#This Row],[Usuário]]="","",Fiscalizacoes[[#This Row],[Usuário]])</f>
        <v>RESIDENCIAL RENASCENÇA CANDEIAS - BLOCO 21</v>
      </c>
      <c r="C1122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2" s="87">
        <f>IF(Fiscalizacoes[[#This Row],[Data]]="","",Fiscalizacoes[[#This Row],[Data]])</f>
        <v>45953</v>
      </c>
      <c r="E1122" t="str">
        <f>IF(Fiscalizacoes[[#This Row],[Mes_relatorio]]="","",Fiscalizacoes[[#This Row],[Mes_relatorio]])</f>
        <v>09/2025</v>
      </c>
      <c r="F1122" t="str">
        <f>IF(Fiscalizacoes[[#This Row],[Func_ARPE]]="","",Fiscalizacoes[[#This Row],[Func_ARPE]])</f>
        <v>Argemiro / Marta</v>
      </c>
      <c r="G1122" t="str">
        <f>IF(Fiscalizacoes[[#This Row],[Func_Copergas]]="","",Fiscalizacoes[[#This Row],[Func_Copergas]])</f>
        <v>Paulo André de Oliveira</v>
      </c>
    </row>
    <row r="1123" spans="1:7" hidden="1" x14ac:dyDescent="0.2">
      <c r="A1123">
        <f>IF(Fiscalizacoes[[#This Row],[ID_FISC]]="","",Fiscalizacoes[[#This Row],[ID_FISC]])</f>
        <v>2025517</v>
      </c>
      <c r="B1123" t="str">
        <f>IF(Fiscalizacoes[[#This Row],[Usuário]]="","",Fiscalizacoes[[#This Row],[Usuário]])</f>
        <v>RESIDENCIAL RENASCENÇA CANDEIAS - BLOCO 18</v>
      </c>
      <c r="C1123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3" s="87">
        <f>IF(Fiscalizacoes[[#This Row],[Data]]="","",Fiscalizacoes[[#This Row],[Data]])</f>
        <v>45953</v>
      </c>
      <c r="E1123" t="str">
        <f>IF(Fiscalizacoes[[#This Row],[Mes_relatorio]]="","",Fiscalizacoes[[#This Row],[Mes_relatorio]])</f>
        <v>09/2025</v>
      </c>
      <c r="F1123" t="str">
        <f>IF(Fiscalizacoes[[#This Row],[Func_ARPE]]="","",Fiscalizacoes[[#This Row],[Func_ARPE]])</f>
        <v>Argemiro / Marta</v>
      </c>
      <c r="G1123" t="str">
        <f>IF(Fiscalizacoes[[#This Row],[Func_Copergas]]="","",Fiscalizacoes[[#This Row],[Func_Copergas]])</f>
        <v>Paulo André de Oliveira</v>
      </c>
    </row>
    <row r="1124" spans="1:7" hidden="1" x14ac:dyDescent="0.2">
      <c r="A1124">
        <f>IF(Fiscalizacoes[[#This Row],[ID_FISC]]="","",Fiscalizacoes[[#This Row],[ID_FISC]])</f>
        <v>2025518</v>
      </c>
      <c r="B1124" t="str">
        <f>IF(Fiscalizacoes[[#This Row],[Usuário]]="","",Fiscalizacoes[[#This Row],[Usuário]])</f>
        <v>RESIDENCIAL RENASCENÇA CANDEIAS - BLOCO 17</v>
      </c>
      <c r="C1124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4" s="87">
        <f>IF(Fiscalizacoes[[#This Row],[Data]]="","",Fiscalizacoes[[#This Row],[Data]])</f>
        <v>45953</v>
      </c>
      <c r="E1124" t="str">
        <f>IF(Fiscalizacoes[[#This Row],[Mes_relatorio]]="","",Fiscalizacoes[[#This Row],[Mes_relatorio]])</f>
        <v>09/2025</v>
      </c>
      <c r="F1124" t="str">
        <f>IF(Fiscalizacoes[[#This Row],[Func_ARPE]]="","",Fiscalizacoes[[#This Row],[Func_ARPE]])</f>
        <v>Argemiro / Marta</v>
      </c>
      <c r="G1124" t="str">
        <f>IF(Fiscalizacoes[[#This Row],[Func_Copergas]]="","",Fiscalizacoes[[#This Row],[Func_Copergas]])</f>
        <v>Paulo André de Oliveira</v>
      </c>
    </row>
    <row r="1125" spans="1:7" hidden="1" x14ac:dyDescent="0.2">
      <c r="A1125">
        <f>IF(Fiscalizacoes[[#This Row],[ID_FISC]]="","",Fiscalizacoes[[#This Row],[ID_FISC]])</f>
        <v>2025519</v>
      </c>
      <c r="B1125" t="str">
        <f>IF(Fiscalizacoes[[#This Row],[Usuário]]="","",Fiscalizacoes[[#This Row],[Usuário]])</f>
        <v>RESIDENCIAL RENASCENÇA CANDEIAS - BLOCO 16</v>
      </c>
      <c r="C1125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5" s="87">
        <f>IF(Fiscalizacoes[[#This Row],[Data]]="","",Fiscalizacoes[[#This Row],[Data]])</f>
        <v>45953</v>
      </c>
      <c r="E1125" t="str">
        <f>IF(Fiscalizacoes[[#This Row],[Mes_relatorio]]="","",Fiscalizacoes[[#This Row],[Mes_relatorio]])</f>
        <v>09/2025</v>
      </c>
      <c r="F1125" t="str">
        <f>IF(Fiscalizacoes[[#This Row],[Func_ARPE]]="","",Fiscalizacoes[[#This Row],[Func_ARPE]])</f>
        <v>Argemiro / Marta</v>
      </c>
      <c r="G1125" t="str">
        <f>IF(Fiscalizacoes[[#This Row],[Func_Copergas]]="","",Fiscalizacoes[[#This Row],[Func_Copergas]])</f>
        <v>Paulo André de Oliveira</v>
      </c>
    </row>
    <row r="1126" spans="1:7" hidden="1" x14ac:dyDescent="0.2">
      <c r="A1126">
        <f>IF(Fiscalizacoes[[#This Row],[ID_FISC]]="","",Fiscalizacoes[[#This Row],[ID_FISC]])</f>
        <v>2025520</v>
      </c>
      <c r="B1126" t="str">
        <f>IF(Fiscalizacoes[[#This Row],[Usuário]]="","",Fiscalizacoes[[#This Row],[Usuário]])</f>
        <v>RESIDENCIAL RENASCENÇA CANDEIAS - BLOCO 15</v>
      </c>
      <c r="C1126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6" s="87">
        <f>IF(Fiscalizacoes[[#This Row],[Data]]="","",Fiscalizacoes[[#This Row],[Data]])</f>
        <v>45953</v>
      </c>
      <c r="E1126" t="str">
        <f>IF(Fiscalizacoes[[#This Row],[Mes_relatorio]]="","",Fiscalizacoes[[#This Row],[Mes_relatorio]])</f>
        <v>09/2025</v>
      </c>
      <c r="F1126" t="str">
        <f>IF(Fiscalizacoes[[#This Row],[Func_ARPE]]="","",Fiscalizacoes[[#This Row],[Func_ARPE]])</f>
        <v>Argemiro / Marta</v>
      </c>
      <c r="G1126" t="str">
        <f>IF(Fiscalizacoes[[#This Row],[Func_Copergas]]="","",Fiscalizacoes[[#This Row],[Func_Copergas]])</f>
        <v>Paulo André de Oliveira</v>
      </c>
    </row>
    <row r="1127" spans="1:7" hidden="1" x14ac:dyDescent="0.2">
      <c r="A1127">
        <f>IF(Fiscalizacoes[[#This Row],[ID_FISC]]="","",Fiscalizacoes[[#This Row],[ID_FISC]])</f>
        <v>2025521</v>
      </c>
      <c r="B1127" t="str">
        <f>IF(Fiscalizacoes[[#This Row],[Usuário]]="","",Fiscalizacoes[[#This Row],[Usuário]])</f>
        <v>RESIDENCIAL RENASCENÇA CANDEIAS - BLOCO 14</v>
      </c>
      <c r="C1127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7" s="87">
        <f>IF(Fiscalizacoes[[#This Row],[Data]]="","",Fiscalizacoes[[#This Row],[Data]])</f>
        <v>45953</v>
      </c>
      <c r="E1127" t="str">
        <f>IF(Fiscalizacoes[[#This Row],[Mes_relatorio]]="","",Fiscalizacoes[[#This Row],[Mes_relatorio]])</f>
        <v>09/2025</v>
      </c>
      <c r="F1127" t="str">
        <f>IF(Fiscalizacoes[[#This Row],[Func_ARPE]]="","",Fiscalizacoes[[#This Row],[Func_ARPE]])</f>
        <v>Argemiro / Marta</v>
      </c>
      <c r="G1127" t="str">
        <f>IF(Fiscalizacoes[[#This Row],[Func_Copergas]]="","",Fiscalizacoes[[#This Row],[Func_Copergas]])</f>
        <v>Paulo André de Oliveira</v>
      </c>
    </row>
    <row r="1128" spans="1:7" hidden="1" x14ac:dyDescent="0.2">
      <c r="A1128">
        <f>IF(Fiscalizacoes[[#This Row],[ID_FISC]]="","",Fiscalizacoes[[#This Row],[ID_FISC]])</f>
        <v>2025522</v>
      </c>
      <c r="B1128" t="str">
        <f>IF(Fiscalizacoes[[#This Row],[Usuário]]="","",Fiscalizacoes[[#This Row],[Usuário]])</f>
        <v>RESIDENCIAL RENASCENÇA CANDEIAS - BLOCO 13</v>
      </c>
      <c r="C1128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8" s="87">
        <f>IF(Fiscalizacoes[[#This Row],[Data]]="","",Fiscalizacoes[[#This Row],[Data]])</f>
        <v>45953</v>
      </c>
      <c r="E1128" t="str">
        <f>IF(Fiscalizacoes[[#This Row],[Mes_relatorio]]="","",Fiscalizacoes[[#This Row],[Mes_relatorio]])</f>
        <v>09/2025</v>
      </c>
      <c r="F1128" t="str">
        <f>IF(Fiscalizacoes[[#This Row],[Func_ARPE]]="","",Fiscalizacoes[[#This Row],[Func_ARPE]])</f>
        <v>Argemiro / Marta</v>
      </c>
      <c r="G1128" t="str">
        <f>IF(Fiscalizacoes[[#This Row],[Func_Copergas]]="","",Fiscalizacoes[[#This Row],[Func_Copergas]])</f>
        <v>Paulo André de Oliveira</v>
      </c>
    </row>
    <row r="1129" spans="1:7" hidden="1" x14ac:dyDescent="0.2">
      <c r="A1129">
        <f>IF(Fiscalizacoes[[#This Row],[ID_FISC]]="","",Fiscalizacoes[[#This Row],[ID_FISC]])</f>
        <v>2025523</v>
      </c>
      <c r="B1129" t="str">
        <f>IF(Fiscalizacoes[[#This Row],[Usuário]]="","",Fiscalizacoes[[#This Row],[Usuário]])</f>
        <v>RESIDENCIAL RENASCENÇA CANDEIAS - BLOCO 12</v>
      </c>
      <c r="C1129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29" s="87">
        <f>IF(Fiscalizacoes[[#This Row],[Data]]="","",Fiscalizacoes[[#This Row],[Data]])</f>
        <v>45953</v>
      </c>
      <c r="E1129" t="str">
        <f>IF(Fiscalizacoes[[#This Row],[Mes_relatorio]]="","",Fiscalizacoes[[#This Row],[Mes_relatorio]])</f>
        <v>09/2025</v>
      </c>
      <c r="F1129" t="str">
        <f>IF(Fiscalizacoes[[#This Row],[Func_ARPE]]="","",Fiscalizacoes[[#This Row],[Func_ARPE]])</f>
        <v>Argemiro / Marta</v>
      </c>
      <c r="G1129" t="str">
        <f>IF(Fiscalizacoes[[#This Row],[Func_Copergas]]="","",Fiscalizacoes[[#This Row],[Func_Copergas]])</f>
        <v>Paulo André de Oliveira</v>
      </c>
    </row>
    <row r="1130" spans="1:7" hidden="1" x14ac:dyDescent="0.2">
      <c r="A1130">
        <f>IF(Fiscalizacoes[[#This Row],[ID_FISC]]="","",Fiscalizacoes[[#This Row],[ID_FISC]])</f>
        <v>2025524</v>
      </c>
      <c r="B1130" t="str">
        <f>IF(Fiscalizacoes[[#This Row],[Usuário]]="","",Fiscalizacoes[[#This Row],[Usuário]])</f>
        <v>RESIDENCIAL RENASCENÇA CANDEIAS - BLOCO 11</v>
      </c>
      <c r="C1130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0" s="87">
        <f>IF(Fiscalizacoes[[#This Row],[Data]]="","",Fiscalizacoes[[#This Row],[Data]])</f>
        <v>45953</v>
      </c>
      <c r="E1130" t="str">
        <f>IF(Fiscalizacoes[[#This Row],[Mes_relatorio]]="","",Fiscalizacoes[[#This Row],[Mes_relatorio]])</f>
        <v>09/2025</v>
      </c>
      <c r="F1130" t="str">
        <f>IF(Fiscalizacoes[[#This Row],[Func_ARPE]]="","",Fiscalizacoes[[#This Row],[Func_ARPE]])</f>
        <v>Argemiro / Marta</v>
      </c>
      <c r="G1130" t="str">
        <f>IF(Fiscalizacoes[[#This Row],[Func_Copergas]]="","",Fiscalizacoes[[#This Row],[Func_Copergas]])</f>
        <v>Paulo André de Oliveira</v>
      </c>
    </row>
    <row r="1131" spans="1:7" hidden="1" x14ac:dyDescent="0.2">
      <c r="A1131">
        <f>IF(Fiscalizacoes[[#This Row],[ID_FISC]]="","",Fiscalizacoes[[#This Row],[ID_FISC]])</f>
        <v>2025525</v>
      </c>
      <c r="B1131" t="str">
        <f>IF(Fiscalizacoes[[#This Row],[Usuário]]="","",Fiscalizacoes[[#This Row],[Usuário]])</f>
        <v>RESIDENCIAL RENASCENÇA CANDEIAS - BLOCO 10</v>
      </c>
      <c r="C1131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1" s="87">
        <f>IF(Fiscalizacoes[[#This Row],[Data]]="","",Fiscalizacoes[[#This Row],[Data]])</f>
        <v>45953</v>
      </c>
      <c r="E1131" t="str">
        <f>IF(Fiscalizacoes[[#This Row],[Mes_relatorio]]="","",Fiscalizacoes[[#This Row],[Mes_relatorio]])</f>
        <v>09/2025</v>
      </c>
      <c r="F1131" t="str">
        <f>IF(Fiscalizacoes[[#This Row],[Func_ARPE]]="","",Fiscalizacoes[[#This Row],[Func_ARPE]])</f>
        <v>Argemiro / Marta</v>
      </c>
      <c r="G1131" t="str">
        <f>IF(Fiscalizacoes[[#This Row],[Func_Copergas]]="","",Fiscalizacoes[[#This Row],[Func_Copergas]])</f>
        <v>Paulo André de Oliveira</v>
      </c>
    </row>
    <row r="1132" spans="1:7" hidden="1" x14ac:dyDescent="0.2">
      <c r="A1132">
        <f>IF(Fiscalizacoes[[#This Row],[ID_FISC]]="","",Fiscalizacoes[[#This Row],[ID_FISC]])</f>
        <v>2025526</v>
      </c>
      <c r="B1132" t="str">
        <f>IF(Fiscalizacoes[[#This Row],[Usuário]]="","",Fiscalizacoes[[#This Row],[Usuário]])</f>
        <v>RESIDENCIAL RENASCENÇA CANDEIAS - BLOCO 09</v>
      </c>
      <c r="C1132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2" s="87">
        <f>IF(Fiscalizacoes[[#This Row],[Data]]="","",Fiscalizacoes[[#This Row],[Data]])</f>
        <v>45953</v>
      </c>
      <c r="E1132" t="str">
        <f>IF(Fiscalizacoes[[#This Row],[Mes_relatorio]]="","",Fiscalizacoes[[#This Row],[Mes_relatorio]])</f>
        <v>09/2025</v>
      </c>
      <c r="F1132" t="str">
        <f>IF(Fiscalizacoes[[#This Row],[Func_ARPE]]="","",Fiscalizacoes[[#This Row],[Func_ARPE]])</f>
        <v>Argemiro / Marta</v>
      </c>
      <c r="G1132" t="str">
        <f>IF(Fiscalizacoes[[#This Row],[Func_Copergas]]="","",Fiscalizacoes[[#This Row],[Func_Copergas]])</f>
        <v>Paulo André de Oliveira</v>
      </c>
    </row>
    <row r="1133" spans="1:7" hidden="1" x14ac:dyDescent="0.2">
      <c r="A1133">
        <f>IF(Fiscalizacoes[[#This Row],[ID_FISC]]="","",Fiscalizacoes[[#This Row],[ID_FISC]])</f>
        <v>2025527</v>
      </c>
      <c r="B1133" t="str">
        <f>IF(Fiscalizacoes[[#This Row],[Usuário]]="","",Fiscalizacoes[[#This Row],[Usuário]])</f>
        <v>RESIDENCIAL RENASCENÇA CANDEIAS - BLOCO 08</v>
      </c>
      <c r="C1133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3" s="87">
        <f>IF(Fiscalizacoes[[#This Row],[Data]]="","",Fiscalizacoes[[#This Row],[Data]])</f>
        <v>45953</v>
      </c>
      <c r="E1133" t="str">
        <f>IF(Fiscalizacoes[[#This Row],[Mes_relatorio]]="","",Fiscalizacoes[[#This Row],[Mes_relatorio]])</f>
        <v>09/2025</v>
      </c>
      <c r="F1133" t="str">
        <f>IF(Fiscalizacoes[[#This Row],[Func_ARPE]]="","",Fiscalizacoes[[#This Row],[Func_ARPE]])</f>
        <v>Argemiro / Marta</v>
      </c>
      <c r="G1133" t="str">
        <f>IF(Fiscalizacoes[[#This Row],[Func_Copergas]]="","",Fiscalizacoes[[#This Row],[Func_Copergas]])</f>
        <v>Paulo André de Oliveira</v>
      </c>
    </row>
    <row r="1134" spans="1:7" hidden="1" x14ac:dyDescent="0.2">
      <c r="A1134">
        <f>IF(Fiscalizacoes[[#This Row],[ID_FISC]]="","",Fiscalizacoes[[#This Row],[ID_FISC]])</f>
        <v>2025528</v>
      </c>
      <c r="B1134" t="str">
        <f>IF(Fiscalizacoes[[#This Row],[Usuário]]="","",Fiscalizacoes[[#This Row],[Usuário]])</f>
        <v>RESIDENCIAL RENASCENÇA CANDEIAS - BLOCO 07</v>
      </c>
      <c r="C1134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4" s="87">
        <f>IF(Fiscalizacoes[[#This Row],[Data]]="","",Fiscalizacoes[[#This Row],[Data]])</f>
        <v>45953</v>
      </c>
      <c r="E1134" t="str">
        <f>IF(Fiscalizacoes[[#This Row],[Mes_relatorio]]="","",Fiscalizacoes[[#This Row],[Mes_relatorio]])</f>
        <v>09/2025</v>
      </c>
      <c r="F1134" t="str">
        <f>IF(Fiscalizacoes[[#This Row],[Func_ARPE]]="","",Fiscalizacoes[[#This Row],[Func_ARPE]])</f>
        <v>Argemiro / Marta</v>
      </c>
      <c r="G1134" t="str">
        <f>IF(Fiscalizacoes[[#This Row],[Func_Copergas]]="","",Fiscalizacoes[[#This Row],[Func_Copergas]])</f>
        <v>Paulo André de Oliveira</v>
      </c>
    </row>
    <row r="1135" spans="1:7" hidden="1" x14ac:dyDescent="0.2">
      <c r="A1135">
        <f>IF(Fiscalizacoes[[#This Row],[ID_FISC]]="","",Fiscalizacoes[[#This Row],[ID_FISC]])</f>
        <v>2025529</v>
      </c>
      <c r="B1135" t="str">
        <f>IF(Fiscalizacoes[[#This Row],[Usuário]]="","",Fiscalizacoes[[#This Row],[Usuário]])</f>
        <v>RESIDENCIAL RENASCENÇA CANDEIAS - BLOCO 06</v>
      </c>
      <c r="C1135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5" s="87">
        <f>IF(Fiscalizacoes[[#This Row],[Data]]="","",Fiscalizacoes[[#This Row],[Data]])</f>
        <v>45953</v>
      </c>
      <c r="E1135" t="str">
        <f>IF(Fiscalizacoes[[#This Row],[Mes_relatorio]]="","",Fiscalizacoes[[#This Row],[Mes_relatorio]])</f>
        <v>09/2025</v>
      </c>
      <c r="F1135" t="str">
        <f>IF(Fiscalizacoes[[#This Row],[Func_ARPE]]="","",Fiscalizacoes[[#This Row],[Func_ARPE]])</f>
        <v>Argemiro / Marta</v>
      </c>
      <c r="G1135" t="str">
        <f>IF(Fiscalizacoes[[#This Row],[Func_Copergas]]="","",Fiscalizacoes[[#This Row],[Func_Copergas]])</f>
        <v>Paulo André de Oliveira</v>
      </c>
    </row>
    <row r="1136" spans="1:7" hidden="1" x14ac:dyDescent="0.2">
      <c r="A1136">
        <f>IF(Fiscalizacoes[[#This Row],[ID_FISC]]="","",Fiscalizacoes[[#This Row],[ID_FISC]])</f>
        <v>2025530</v>
      </c>
      <c r="B1136" t="str">
        <f>IF(Fiscalizacoes[[#This Row],[Usuário]]="","",Fiscalizacoes[[#This Row],[Usuário]])</f>
        <v>RESIDENCIAL RENASCENÇA CANDEIAS - BLOCO 05</v>
      </c>
      <c r="C1136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6" s="87">
        <f>IF(Fiscalizacoes[[#This Row],[Data]]="","",Fiscalizacoes[[#This Row],[Data]])</f>
        <v>45953</v>
      </c>
      <c r="E1136" t="str">
        <f>IF(Fiscalizacoes[[#This Row],[Mes_relatorio]]="","",Fiscalizacoes[[#This Row],[Mes_relatorio]])</f>
        <v>09/2025</v>
      </c>
      <c r="F1136" t="str">
        <f>IF(Fiscalizacoes[[#This Row],[Func_ARPE]]="","",Fiscalizacoes[[#This Row],[Func_ARPE]])</f>
        <v>Argemiro / Marta</v>
      </c>
      <c r="G1136" t="str">
        <f>IF(Fiscalizacoes[[#This Row],[Func_Copergas]]="","",Fiscalizacoes[[#This Row],[Func_Copergas]])</f>
        <v>Paulo André de Oliveira</v>
      </c>
    </row>
    <row r="1137" spans="1:7" hidden="1" x14ac:dyDescent="0.2">
      <c r="A1137">
        <f>IF(Fiscalizacoes[[#This Row],[ID_FISC]]="","",Fiscalizacoes[[#This Row],[ID_FISC]])</f>
        <v>2025531</v>
      </c>
      <c r="B1137" t="str">
        <f>IF(Fiscalizacoes[[#This Row],[Usuário]]="","",Fiscalizacoes[[#This Row],[Usuário]])</f>
        <v>RESIDENCIAL RENASCENÇA CANDEIAS - BLOCO 04</v>
      </c>
      <c r="C1137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7" s="87">
        <f>IF(Fiscalizacoes[[#This Row],[Data]]="","",Fiscalizacoes[[#This Row],[Data]])</f>
        <v>45953</v>
      </c>
      <c r="E1137" t="str">
        <f>IF(Fiscalizacoes[[#This Row],[Mes_relatorio]]="","",Fiscalizacoes[[#This Row],[Mes_relatorio]])</f>
        <v>09/2025</v>
      </c>
      <c r="F1137" t="str">
        <f>IF(Fiscalizacoes[[#This Row],[Func_ARPE]]="","",Fiscalizacoes[[#This Row],[Func_ARPE]])</f>
        <v>Argemiro / Marta</v>
      </c>
      <c r="G1137" t="str">
        <f>IF(Fiscalizacoes[[#This Row],[Func_Copergas]]="","",Fiscalizacoes[[#This Row],[Func_Copergas]])</f>
        <v>Paulo André de Oliveira</v>
      </c>
    </row>
    <row r="1138" spans="1:7" hidden="1" x14ac:dyDescent="0.2">
      <c r="A1138">
        <f>IF(Fiscalizacoes[[#This Row],[ID_FISC]]="","",Fiscalizacoes[[#This Row],[ID_FISC]])</f>
        <v>2025532</v>
      </c>
      <c r="B1138" t="str">
        <f>IF(Fiscalizacoes[[#This Row],[Usuário]]="","",Fiscalizacoes[[#This Row],[Usuário]])</f>
        <v>RESIDENCIAL RENASCENÇA CANDEIAS - BLOCO 03</v>
      </c>
      <c r="C1138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8" s="87">
        <f>IF(Fiscalizacoes[[#This Row],[Data]]="","",Fiscalizacoes[[#This Row],[Data]])</f>
        <v>45953</v>
      </c>
      <c r="E1138" t="str">
        <f>IF(Fiscalizacoes[[#This Row],[Mes_relatorio]]="","",Fiscalizacoes[[#This Row],[Mes_relatorio]])</f>
        <v>09/2025</v>
      </c>
      <c r="F1138" t="str">
        <f>IF(Fiscalizacoes[[#This Row],[Func_ARPE]]="","",Fiscalizacoes[[#This Row],[Func_ARPE]])</f>
        <v>Argemiro / Marta</v>
      </c>
      <c r="G1138" t="str">
        <f>IF(Fiscalizacoes[[#This Row],[Func_Copergas]]="","",Fiscalizacoes[[#This Row],[Func_Copergas]])</f>
        <v>Paulo André de Oliveira</v>
      </c>
    </row>
    <row r="1139" spans="1:7" hidden="1" x14ac:dyDescent="0.2">
      <c r="A1139">
        <f>IF(Fiscalizacoes[[#This Row],[ID_FISC]]="","",Fiscalizacoes[[#This Row],[ID_FISC]])</f>
        <v>2025533</v>
      </c>
      <c r="B1139" t="str">
        <f>IF(Fiscalizacoes[[#This Row],[Usuário]]="","",Fiscalizacoes[[#This Row],[Usuário]])</f>
        <v>RESIDENCIAL RENASCENÇA CANDEIAS - BLOCO 02</v>
      </c>
      <c r="C1139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39" s="87">
        <f>IF(Fiscalizacoes[[#This Row],[Data]]="","",Fiscalizacoes[[#This Row],[Data]])</f>
        <v>45953</v>
      </c>
      <c r="E1139" t="str">
        <f>IF(Fiscalizacoes[[#This Row],[Mes_relatorio]]="","",Fiscalizacoes[[#This Row],[Mes_relatorio]])</f>
        <v>09/2025</v>
      </c>
      <c r="F1139" t="str">
        <f>IF(Fiscalizacoes[[#This Row],[Func_ARPE]]="","",Fiscalizacoes[[#This Row],[Func_ARPE]])</f>
        <v>Argemiro / Marta</v>
      </c>
      <c r="G1139" t="str">
        <f>IF(Fiscalizacoes[[#This Row],[Func_Copergas]]="","",Fiscalizacoes[[#This Row],[Func_Copergas]])</f>
        <v>Paulo André de Oliveira</v>
      </c>
    </row>
    <row r="1140" spans="1:7" hidden="1" x14ac:dyDescent="0.2">
      <c r="A1140">
        <f>IF(Fiscalizacoes[[#This Row],[ID_FISC]]="","",Fiscalizacoes[[#This Row],[ID_FISC]])</f>
        <v>2025534</v>
      </c>
      <c r="B1140" t="str">
        <f>IF(Fiscalizacoes[[#This Row],[Usuário]]="","",Fiscalizacoes[[#This Row],[Usuário]])</f>
        <v>RESIDENCIAL RENASCENÇA CANDEIAS - BLOCO 01</v>
      </c>
      <c r="C1140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140" s="87">
        <f>IF(Fiscalizacoes[[#This Row],[Data]]="","",Fiscalizacoes[[#This Row],[Data]])</f>
        <v>45953</v>
      </c>
      <c r="E1140" t="str">
        <f>IF(Fiscalizacoes[[#This Row],[Mes_relatorio]]="","",Fiscalizacoes[[#This Row],[Mes_relatorio]])</f>
        <v>09/2025</v>
      </c>
      <c r="F1140" t="str">
        <f>IF(Fiscalizacoes[[#This Row],[Func_ARPE]]="","",Fiscalizacoes[[#This Row],[Func_ARPE]])</f>
        <v>Argemiro / Marta</v>
      </c>
      <c r="G1140" t="str">
        <f>IF(Fiscalizacoes[[#This Row],[Func_Copergas]]="","",Fiscalizacoes[[#This Row],[Func_Copergas]])</f>
        <v>Paulo André de Oliveira</v>
      </c>
    </row>
    <row r="1141" spans="1:7" hidden="1" x14ac:dyDescent="0.2">
      <c r="A1141">
        <f>IF(Fiscalizacoes[[#This Row],[ID_FISC]]="","",Fiscalizacoes[[#This Row],[ID_FISC]])</f>
        <v>2025535</v>
      </c>
      <c r="B1141" t="str">
        <f>IF(Fiscalizacoes[[#This Row],[Usuário]]="","",Fiscalizacoes[[#This Row],[Usuário]])</f>
        <v>EDF QUINTA DAS CAMÉLIAS</v>
      </c>
      <c r="C1141" t="str">
        <f>CONCATENATE( Fiscalizacoes[[#This Row],[Logradouro]], " ", Fiscalizacoes[[#This Row],[Endereco]], ", ", Fiscalizacoes[[#This Row],[Numero]], ", ",Fiscalizacoes[[#This Row],[Bairro]], ", ",Fiscalizacoes[[#This Row],[Cidade]])</f>
        <v>Rua Setúbal, 1058, Boa Viagem, Recife</v>
      </c>
      <c r="D1141" s="87">
        <f>IF(Fiscalizacoes[[#This Row],[Data]]="","",Fiscalizacoes[[#This Row],[Data]])</f>
        <v>45960</v>
      </c>
      <c r="E1141" t="str">
        <f>IF(Fiscalizacoes[[#This Row],[Mes_relatorio]]="","",Fiscalizacoes[[#This Row],[Mes_relatorio]])</f>
        <v>09/2025</v>
      </c>
      <c r="F1141" t="str">
        <f>IF(Fiscalizacoes[[#This Row],[Func_ARPE]]="","",Fiscalizacoes[[#This Row],[Func_ARPE]])</f>
        <v>Argemiro / Marta</v>
      </c>
      <c r="G1141" t="str">
        <f>IF(Fiscalizacoes[[#This Row],[Func_Copergas]]="","",Fiscalizacoes[[#This Row],[Func_Copergas]])</f>
        <v>Paulo André de Oliveira</v>
      </c>
    </row>
    <row r="1142" spans="1:7" hidden="1" x14ac:dyDescent="0.2">
      <c r="A1142">
        <f>IF(Fiscalizacoes[[#This Row],[ID_FISC]]="","",Fiscalizacoes[[#This Row],[ID_FISC]])</f>
        <v>2025536</v>
      </c>
      <c r="B1142" t="str">
        <f>IF(Fiscalizacoes[[#This Row],[Usuário]]="","",Fiscalizacoes[[#This Row],[Usuário]])</f>
        <v>EDF JOEL QUEIROZ</v>
      </c>
      <c r="C1142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5890, Boa Viagem, Recife</v>
      </c>
      <c r="D1142" s="87">
        <f>IF(Fiscalizacoes[[#This Row],[Data]]="","",Fiscalizacoes[[#This Row],[Data]])</f>
        <v>45960</v>
      </c>
      <c r="E1142" t="str">
        <f>IF(Fiscalizacoes[[#This Row],[Mes_relatorio]]="","",Fiscalizacoes[[#This Row],[Mes_relatorio]])</f>
        <v>09/2025</v>
      </c>
      <c r="F1142" t="str">
        <f>IF(Fiscalizacoes[[#This Row],[Func_ARPE]]="","",Fiscalizacoes[[#This Row],[Func_ARPE]])</f>
        <v>Argemiro / Marta</v>
      </c>
      <c r="G1142" t="str">
        <f>IF(Fiscalizacoes[[#This Row],[Func_Copergas]]="","",Fiscalizacoes[[#This Row],[Func_Copergas]])</f>
        <v>Paulo André de Oliveira</v>
      </c>
    </row>
    <row r="1143" spans="1:7" hidden="1" x14ac:dyDescent="0.2">
      <c r="A1143">
        <f>IF(Fiscalizacoes[[#This Row],[ID_FISC]]="","",Fiscalizacoes[[#This Row],[ID_FISC]])</f>
        <v>2025537</v>
      </c>
      <c r="B1143" t="str">
        <f>IF(Fiscalizacoes[[#This Row],[Usuário]]="","",Fiscalizacoes[[#This Row],[Usuário]])</f>
        <v>EDF MARIA ANTÔNIA</v>
      </c>
      <c r="C1143" t="str">
        <f>CONCATENATE( Fiscalizacoes[[#This Row],[Logradouro]], " ", Fiscalizacoes[[#This Row],[Endereco]], ", ", Fiscalizacoes[[#This Row],[Numero]], ", ",Fiscalizacoes[[#This Row],[Bairro]], ", ",Fiscalizacoes[[#This Row],[Cidade]])</f>
        <v>Rua Setúbal, 1030, Boa Viagem, Recife</v>
      </c>
      <c r="D1143" s="87">
        <f>IF(Fiscalizacoes[[#This Row],[Data]]="","",Fiscalizacoes[[#This Row],[Data]])</f>
        <v>45960</v>
      </c>
      <c r="E1143" t="str">
        <f>IF(Fiscalizacoes[[#This Row],[Mes_relatorio]]="","",Fiscalizacoes[[#This Row],[Mes_relatorio]])</f>
        <v>09/2025</v>
      </c>
      <c r="F1143" t="str">
        <f>IF(Fiscalizacoes[[#This Row],[Func_ARPE]]="","",Fiscalizacoes[[#This Row],[Func_ARPE]])</f>
        <v>Argemiro / Marta</v>
      </c>
      <c r="G1143" t="str">
        <f>IF(Fiscalizacoes[[#This Row],[Func_Copergas]]="","",Fiscalizacoes[[#This Row],[Func_Copergas]])</f>
        <v>Paulo André de Oliveira</v>
      </c>
    </row>
    <row r="1144" spans="1:7" hidden="1" x14ac:dyDescent="0.2">
      <c r="A1144">
        <f>IF(Fiscalizacoes[[#This Row],[ID_FISC]]="","",Fiscalizacoes[[#This Row],[ID_FISC]])</f>
        <v>2025538</v>
      </c>
      <c r="B1144" t="str">
        <f>IF(Fiscalizacoes[[#This Row],[Usuário]]="","",Fiscalizacoes[[#This Row],[Usuário]])</f>
        <v>EDF ´PORTO ATLÂNTICO</v>
      </c>
      <c r="C1144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5822, Boa Viagem, Recife</v>
      </c>
      <c r="D1144" s="87">
        <f>IF(Fiscalizacoes[[#This Row],[Data]]="","",Fiscalizacoes[[#This Row],[Data]])</f>
        <v>45960</v>
      </c>
      <c r="E1144" t="str">
        <f>IF(Fiscalizacoes[[#This Row],[Mes_relatorio]]="","",Fiscalizacoes[[#This Row],[Mes_relatorio]])</f>
        <v>09/2025</v>
      </c>
      <c r="F1144" t="str">
        <f>IF(Fiscalizacoes[[#This Row],[Func_ARPE]]="","",Fiscalizacoes[[#This Row],[Func_ARPE]])</f>
        <v>Argemiro / Marta</v>
      </c>
      <c r="G1144" t="str">
        <f>IF(Fiscalizacoes[[#This Row],[Func_Copergas]]="","",Fiscalizacoes[[#This Row],[Func_Copergas]])</f>
        <v>Paulo André de Oliveira</v>
      </c>
    </row>
    <row r="1145" spans="1:7" hidden="1" x14ac:dyDescent="0.2">
      <c r="A1145">
        <f>IF(Fiscalizacoes[[#This Row],[ID_FISC]]="","",Fiscalizacoes[[#This Row],[ID_FISC]])</f>
        <v>2025539</v>
      </c>
      <c r="B1145" t="str">
        <f>IF(Fiscalizacoes[[#This Row],[Usuário]]="","",Fiscalizacoes[[#This Row],[Usuário]])</f>
        <v>EDF RIO ARAGUAIA</v>
      </c>
      <c r="C1145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5802, Boa Viagem, Recife</v>
      </c>
      <c r="D1145" s="87">
        <f>IF(Fiscalizacoes[[#This Row],[Data]]="","",Fiscalizacoes[[#This Row],[Data]])</f>
        <v>45960</v>
      </c>
      <c r="E1145" t="str">
        <f>IF(Fiscalizacoes[[#This Row],[Mes_relatorio]]="","",Fiscalizacoes[[#This Row],[Mes_relatorio]])</f>
        <v>09/2025</v>
      </c>
      <c r="F1145" t="str">
        <f>IF(Fiscalizacoes[[#This Row],[Func_ARPE]]="","",Fiscalizacoes[[#This Row],[Func_ARPE]])</f>
        <v>Argemiro / Marta</v>
      </c>
      <c r="G1145" t="str">
        <f>IF(Fiscalizacoes[[#This Row],[Func_Copergas]]="","",Fiscalizacoes[[#This Row],[Func_Copergas]])</f>
        <v>Paulo André de Oliveira</v>
      </c>
    </row>
    <row r="1146" spans="1:7" hidden="1" x14ac:dyDescent="0.2">
      <c r="A1146">
        <f>IF(Fiscalizacoes[[#This Row],[ID_FISC]]="","",Fiscalizacoes[[#This Row],[ID_FISC]])</f>
        <v>2025540</v>
      </c>
      <c r="B1146" t="str">
        <f>IF(Fiscalizacoes[[#This Row],[Usuário]]="","",Fiscalizacoes[[#This Row],[Usuário]])</f>
        <v>EDF QUAZAR</v>
      </c>
      <c r="C1146" t="str">
        <f>CONCATENATE( Fiscalizacoes[[#This Row],[Logradouro]], " ", Fiscalizacoes[[#This Row],[Endereco]], ", ", Fiscalizacoes[[#This Row],[Numero]], ", ",Fiscalizacoes[[#This Row],[Bairro]], ", ",Fiscalizacoes[[#This Row],[Cidade]])</f>
        <v>Rua Setúbal, 943, Boa Viagem, Recife</v>
      </c>
      <c r="D1146" s="87">
        <f>IF(Fiscalizacoes[[#This Row],[Data]]="","",Fiscalizacoes[[#This Row],[Data]])</f>
        <v>45960</v>
      </c>
      <c r="E1146" t="str">
        <f>IF(Fiscalizacoes[[#This Row],[Mes_relatorio]]="","",Fiscalizacoes[[#This Row],[Mes_relatorio]])</f>
        <v>09/2025</v>
      </c>
      <c r="F1146" t="str">
        <f>IF(Fiscalizacoes[[#This Row],[Func_ARPE]]="","",Fiscalizacoes[[#This Row],[Func_ARPE]])</f>
        <v>Argemiro / Marta</v>
      </c>
      <c r="G1146" t="str">
        <f>IF(Fiscalizacoes[[#This Row],[Func_Copergas]]="","",Fiscalizacoes[[#This Row],[Func_Copergas]])</f>
        <v>Paulo André de Oliveira</v>
      </c>
    </row>
    <row r="1147" spans="1:7" hidden="1" x14ac:dyDescent="0.2">
      <c r="A1147">
        <f>IF(Fiscalizacoes[[#This Row],[ID_FISC]]="","",Fiscalizacoes[[#This Row],[ID_FISC]])</f>
        <v>2025541</v>
      </c>
      <c r="B1147" t="str">
        <f>IF(Fiscalizacoes[[#This Row],[Usuário]]="","",Fiscalizacoes[[#This Row],[Usuário]])</f>
        <v>EDF MARIA GLÁUCIA</v>
      </c>
      <c r="C1147" t="str">
        <f>CONCATENATE( Fiscalizacoes[[#This Row],[Logradouro]], " ", Fiscalizacoes[[#This Row],[Endereco]], ", ", Fiscalizacoes[[#This Row],[Numero]], ", ",Fiscalizacoes[[#This Row],[Bairro]], ", ",Fiscalizacoes[[#This Row],[Cidade]])</f>
        <v>Rua Setúbal, 948, Boa Viagem, Recife</v>
      </c>
      <c r="D1147" s="87">
        <f>IF(Fiscalizacoes[[#This Row],[Data]]="","",Fiscalizacoes[[#This Row],[Data]])</f>
        <v>45960</v>
      </c>
      <c r="E1147" t="str">
        <f>IF(Fiscalizacoes[[#This Row],[Mes_relatorio]]="","",Fiscalizacoes[[#This Row],[Mes_relatorio]])</f>
        <v>09/2025</v>
      </c>
      <c r="F1147" t="str">
        <f>IF(Fiscalizacoes[[#This Row],[Func_ARPE]]="","",Fiscalizacoes[[#This Row],[Func_ARPE]])</f>
        <v>Argemiro / Marta</v>
      </c>
      <c r="G1147" t="str">
        <f>IF(Fiscalizacoes[[#This Row],[Func_Copergas]]="","",Fiscalizacoes[[#This Row],[Func_Copergas]])</f>
        <v>Paulo André de Oliveira</v>
      </c>
    </row>
    <row r="1148" spans="1:7" hidden="1" x14ac:dyDescent="0.2">
      <c r="A1148">
        <f>IF(Fiscalizacoes[[#This Row],[ID_FISC]]="","",Fiscalizacoes[[#This Row],[ID_FISC]])</f>
        <v>2025542</v>
      </c>
      <c r="B1148" t="str">
        <f>IF(Fiscalizacoes[[#This Row],[Usuário]]="","",Fiscalizacoes[[#This Row],[Usuário]])</f>
        <v>EDF MARIA LUIZA</v>
      </c>
      <c r="C1148" t="str">
        <f>CONCATENATE( Fiscalizacoes[[#This Row],[Logradouro]], " ", Fiscalizacoes[[#This Row],[Endereco]], ", ", Fiscalizacoes[[#This Row],[Numero]], ", ",Fiscalizacoes[[#This Row],[Bairro]], ", ",Fiscalizacoes[[#This Row],[Cidade]])</f>
        <v>Rua Setúbal, 930, Boa Viagem, Recife</v>
      </c>
      <c r="D1148" s="87">
        <f>IF(Fiscalizacoes[[#This Row],[Data]]="","",Fiscalizacoes[[#This Row],[Data]])</f>
        <v>45960</v>
      </c>
      <c r="E1148" t="str">
        <f>IF(Fiscalizacoes[[#This Row],[Mes_relatorio]]="","",Fiscalizacoes[[#This Row],[Mes_relatorio]])</f>
        <v>09/2025</v>
      </c>
      <c r="F1148" t="str">
        <f>IF(Fiscalizacoes[[#This Row],[Func_ARPE]]="","",Fiscalizacoes[[#This Row],[Func_ARPE]])</f>
        <v>Argemiro / Marta</v>
      </c>
      <c r="G1148" t="str">
        <f>IF(Fiscalizacoes[[#This Row],[Func_Copergas]]="","",Fiscalizacoes[[#This Row],[Func_Copergas]])</f>
        <v>Paulo André de Oliveira</v>
      </c>
    </row>
    <row r="1149" spans="1:7" hidden="1" x14ac:dyDescent="0.2">
      <c r="A1149">
        <f>IF(Fiscalizacoes[[#This Row],[ID_FISC]]="","",Fiscalizacoes[[#This Row],[ID_FISC]])</f>
        <v>2025543</v>
      </c>
      <c r="B1149" t="str">
        <f>IF(Fiscalizacoes[[#This Row],[Usuário]]="","",Fiscalizacoes[[#This Row],[Usuário]])</f>
        <v>EDF SIERRA NEVADA</v>
      </c>
      <c r="C1149" t="str">
        <f>CONCATENATE( Fiscalizacoes[[#This Row],[Logradouro]], " ", Fiscalizacoes[[#This Row],[Endereco]], ", ", Fiscalizacoes[[#This Row],[Numero]], ", ",Fiscalizacoes[[#This Row],[Bairro]], ", ",Fiscalizacoes[[#This Row],[Cidade]])</f>
        <v>Rua Setúbal, 860, Boa Viagem, Recife</v>
      </c>
      <c r="D1149" s="87">
        <f>IF(Fiscalizacoes[[#This Row],[Data]]="","",Fiscalizacoes[[#This Row],[Data]])</f>
        <v>45960</v>
      </c>
      <c r="E1149" t="str">
        <f>IF(Fiscalizacoes[[#This Row],[Mes_relatorio]]="","",Fiscalizacoes[[#This Row],[Mes_relatorio]])</f>
        <v>09/2025</v>
      </c>
      <c r="F1149" t="str">
        <f>IF(Fiscalizacoes[[#This Row],[Func_ARPE]]="","",Fiscalizacoes[[#This Row],[Func_ARPE]])</f>
        <v>Argemiro / Marta</v>
      </c>
      <c r="G1149" t="str">
        <f>IF(Fiscalizacoes[[#This Row],[Func_Copergas]]="","",Fiscalizacoes[[#This Row],[Func_Copergas]])</f>
        <v>Paulo André de Oliveira</v>
      </c>
    </row>
    <row r="1150" spans="1:7" hidden="1" x14ac:dyDescent="0.2">
      <c r="A1150">
        <f>IF(Fiscalizacoes[[#This Row],[ID_FISC]]="","",Fiscalizacoes[[#This Row],[ID_FISC]])</f>
        <v>2025544</v>
      </c>
      <c r="B1150" t="str">
        <f>IF(Fiscalizacoes[[#This Row],[Usuário]]="","",Fiscalizacoes[[#This Row],[Usuário]])</f>
        <v>EDF CARMEM COSTA</v>
      </c>
      <c r="C1150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5680, Boa Viagem, Recife</v>
      </c>
      <c r="D1150" s="87">
        <f>IF(Fiscalizacoes[[#This Row],[Data]]="","",Fiscalizacoes[[#This Row],[Data]])</f>
        <v>45960</v>
      </c>
      <c r="E1150" t="str">
        <f>IF(Fiscalizacoes[[#This Row],[Mes_relatorio]]="","",Fiscalizacoes[[#This Row],[Mes_relatorio]])</f>
        <v>09/2025</v>
      </c>
      <c r="F1150" t="str">
        <f>IF(Fiscalizacoes[[#This Row],[Func_ARPE]]="","",Fiscalizacoes[[#This Row],[Func_ARPE]])</f>
        <v>Argemiro / Marta</v>
      </c>
      <c r="G1150" t="str">
        <f>IF(Fiscalizacoes[[#This Row],[Func_Copergas]]="","",Fiscalizacoes[[#This Row],[Func_Copergas]])</f>
        <v>Paulo André de Oliveira</v>
      </c>
    </row>
    <row r="1151" spans="1:7" hidden="1" x14ac:dyDescent="0.2">
      <c r="A1151">
        <f>IF(Fiscalizacoes[[#This Row],[ID_FISC]]="","",Fiscalizacoes[[#This Row],[ID_FISC]])</f>
        <v>2025545</v>
      </c>
      <c r="B1151" t="str">
        <f>IF(Fiscalizacoes[[#This Row],[Usuário]]="","",Fiscalizacoes[[#This Row],[Usuário]])</f>
        <v>EDF PRINCIPE DE DOVER</v>
      </c>
      <c r="C1151" t="str">
        <f>CONCATENATE( Fiscalizacoes[[#This Row],[Logradouro]], " ", Fiscalizacoes[[#This Row],[Endereco]], ", ", Fiscalizacoes[[#This Row],[Numero]], ", ",Fiscalizacoes[[#This Row],[Bairro]], ", ",Fiscalizacoes[[#This Row],[Cidade]])</f>
        <v>Rua Setúbal, 812, Boa Viagem, Recife</v>
      </c>
      <c r="D1151" s="87">
        <f>IF(Fiscalizacoes[[#This Row],[Data]]="","",Fiscalizacoes[[#This Row],[Data]])</f>
        <v>45960</v>
      </c>
      <c r="E1151" t="str">
        <f>IF(Fiscalizacoes[[#This Row],[Mes_relatorio]]="","",Fiscalizacoes[[#This Row],[Mes_relatorio]])</f>
        <v>09/2025</v>
      </c>
      <c r="F1151" t="str">
        <f>IF(Fiscalizacoes[[#This Row],[Func_ARPE]]="","",Fiscalizacoes[[#This Row],[Func_ARPE]])</f>
        <v>Argemiro / Marta</v>
      </c>
      <c r="G1151" t="str">
        <f>IF(Fiscalizacoes[[#This Row],[Func_Copergas]]="","",Fiscalizacoes[[#This Row],[Func_Copergas]])</f>
        <v>Paulo André de Oliveira</v>
      </c>
    </row>
    <row r="1152" spans="1:7" hidden="1" x14ac:dyDescent="0.2">
      <c r="A1152">
        <f>IF(Fiscalizacoes[[#This Row],[ID_FISC]]="","",Fiscalizacoes[[#This Row],[ID_FISC]])</f>
        <v>2025546</v>
      </c>
      <c r="B1152" t="str">
        <f>IF(Fiscalizacoes[[#This Row],[Usuário]]="","",Fiscalizacoes[[#This Row],[Usuário]])</f>
        <v>BOA VIAGEM FLAT</v>
      </c>
      <c r="C1152" t="str">
        <f>CONCATENATE( Fiscalizacoes[[#This Row],[Logradouro]], " ", Fiscalizacoes[[#This Row],[Endereco]], ", ", Fiscalizacoes[[#This Row],[Numero]], ", ",Fiscalizacoes[[#This Row],[Bairro]], ", ",Fiscalizacoes[[#This Row],[Cidade]])</f>
        <v>Rua Setúbal, 777, Boa Viagem, Recife</v>
      </c>
      <c r="D1152" s="87">
        <f>IF(Fiscalizacoes[[#This Row],[Data]]="","",Fiscalizacoes[[#This Row],[Data]])</f>
        <v>45960</v>
      </c>
      <c r="E1152" t="str">
        <f>IF(Fiscalizacoes[[#This Row],[Mes_relatorio]]="","",Fiscalizacoes[[#This Row],[Mes_relatorio]])</f>
        <v>09/2025</v>
      </c>
      <c r="F1152" t="str">
        <f>IF(Fiscalizacoes[[#This Row],[Func_ARPE]]="","",Fiscalizacoes[[#This Row],[Func_ARPE]])</f>
        <v>Argemiro / Marta</v>
      </c>
      <c r="G1152" t="str">
        <f>IF(Fiscalizacoes[[#This Row],[Func_Copergas]]="","",Fiscalizacoes[[#This Row],[Func_Copergas]])</f>
        <v>Paulo André de Oliveira</v>
      </c>
    </row>
    <row r="1153" spans="1:7" hidden="1" x14ac:dyDescent="0.2">
      <c r="A1153">
        <f>IF(Fiscalizacoes[[#This Row],[ID_FISC]]="","",Fiscalizacoes[[#This Row],[ID_FISC]])</f>
        <v>2025547</v>
      </c>
      <c r="B1153" t="str">
        <f>IF(Fiscalizacoes[[#This Row],[Usuário]]="","",Fiscalizacoes[[#This Row],[Usuário]])</f>
        <v>HOTEL GOLDEN PARK</v>
      </c>
      <c r="C1153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5576, Boa Viagem, Recife</v>
      </c>
      <c r="D1153" s="87">
        <f>IF(Fiscalizacoes[[#This Row],[Data]]="","",Fiscalizacoes[[#This Row],[Data]])</f>
        <v>45960</v>
      </c>
      <c r="E1153" t="str">
        <f>IF(Fiscalizacoes[[#This Row],[Mes_relatorio]]="","",Fiscalizacoes[[#This Row],[Mes_relatorio]])</f>
        <v>09/2025</v>
      </c>
      <c r="F1153" t="str">
        <f>IF(Fiscalizacoes[[#This Row],[Func_ARPE]]="","",Fiscalizacoes[[#This Row],[Func_ARPE]])</f>
        <v>Argemiro / Marta</v>
      </c>
      <c r="G1153" t="str">
        <f>IF(Fiscalizacoes[[#This Row],[Func_Copergas]]="","",Fiscalizacoes[[#This Row],[Func_Copergas]])</f>
        <v>Paulo André de Oliveira</v>
      </c>
    </row>
    <row r="1154" spans="1:7" hidden="1" x14ac:dyDescent="0.2">
      <c r="A1154">
        <f>IF(Fiscalizacoes[[#This Row],[ID_FISC]]="","",Fiscalizacoes[[#This Row],[ID_FISC]])</f>
        <v>2025548</v>
      </c>
      <c r="B1154" t="str">
        <f>IF(Fiscalizacoes[[#This Row],[Usuário]]="","",Fiscalizacoes[[#This Row],[Usuário]])</f>
        <v>EDF PRINCIPE DE TOSCANA</v>
      </c>
      <c r="C1154" t="str">
        <f>CONCATENATE( Fiscalizacoes[[#This Row],[Logradouro]], " ", Fiscalizacoes[[#This Row],[Endereco]], ", ", Fiscalizacoes[[#This Row],[Numero]], ", ",Fiscalizacoes[[#This Row],[Bairro]], ", ",Fiscalizacoes[[#This Row],[Cidade]])</f>
        <v>Rua Setúbal, 746, Boa Viagem, Recife</v>
      </c>
      <c r="D1154" s="87">
        <f>IF(Fiscalizacoes[[#This Row],[Data]]="","",Fiscalizacoes[[#This Row],[Data]])</f>
        <v>45960</v>
      </c>
      <c r="E1154" t="str">
        <f>IF(Fiscalizacoes[[#This Row],[Mes_relatorio]]="","",Fiscalizacoes[[#This Row],[Mes_relatorio]])</f>
        <v>09/2025</v>
      </c>
      <c r="F1154" t="str">
        <f>IF(Fiscalizacoes[[#This Row],[Func_ARPE]]="","",Fiscalizacoes[[#This Row],[Func_ARPE]])</f>
        <v>Argemiro / Marta</v>
      </c>
      <c r="G1154" t="str">
        <f>IF(Fiscalizacoes[[#This Row],[Func_Copergas]]="","",Fiscalizacoes[[#This Row],[Func_Copergas]])</f>
        <v>Paulo André de Oliveira</v>
      </c>
    </row>
    <row r="1155" spans="1:7" hidden="1" x14ac:dyDescent="0.2">
      <c r="A1155">
        <f>IF(Fiscalizacoes[[#This Row],[ID_FISC]]="","",Fiscalizacoes[[#This Row],[ID_FISC]])</f>
        <v>2025549</v>
      </c>
      <c r="B1155" t="str">
        <f>IF(Fiscalizacoes[[#This Row],[Usuário]]="","",Fiscalizacoes[[#This Row],[Usuário]])</f>
        <v>MARIA ALICE</v>
      </c>
      <c r="C1155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5526 A, Boa Viagem, Recife</v>
      </c>
      <c r="D1155" s="87">
        <f>IF(Fiscalizacoes[[#This Row],[Data]]="","",Fiscalizacoes[[#This Row],[Data]])</f>
        <v>45968</v>
      </c>
      <c r="E1155" t="str">
        <f>IF(Fiscalizacoes[[#This Row],[Mes_relatorio]]="","",Fiscalizacoes[[#This Row],[Mes_relatorio]])</f>
        <v>10/2025</v>
      </c>
      <c r="F1155" t="str">
        <f>IF(Fiscalizacoes[[#This Row],[Func_ARPE]]="","",Fiscalizacoes[[#This Row],[Func_ARPE]])</f>
        <v>Argemiro / Marta</v>
      </c>
      <c r="G1155" t="str">
        <f>IF(Fiscalizacoes[[#This Row],[Func_Copergas]]="","",Fiscalizacoes[[#This Row],[Func_Copergas]])</f>
        <v>Gerson França Jr.</v>
      </c>
    </row>
    <row r="1156" spans="1:7" hidden="1" x14ac:dyDescent="0.2">
      <c r="A1156">
        <f>IF(Fiscalizacoes[[#This Row],[ID_FISC]]="","",Fiscalizacoes[[#This Row],[ID_FISC]])</f>
        <v>2025550</v>
      </c>
      <c r="B1156" t="str">
        <f>IF(Fiscalizacoes[[#This Row],[Usuário]]="","",Fiscalizacoes[[#This Row],[Usuário]])</f>
        <v>MARIA BEATRIZ</v>
      </c>
      <c r="C1156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5526 B, Boa Viagem, Recife</v>
      </c>
      <c r="D1156" s="87">
        <f>IF(Fiscalizacoes[[#This Row],[Data]]="","",Fiscalizacoes[[#This Row],[Data]])</f>
        <v>45968</v>
      </c>
      <c r="E1156" t="str">
        <f>IF(Fiscalizacoes[[#This Row],[Mes_relatorio]]="","",Fiscalizacoes[[#This Row],[Mes_relatorio]])</f>
        <v>10/2025</v>
      </c>
      <c r="F1156" t="str">
        <f>IF(Fiscalizacoes[[#This Row],[Func_ARPE]]="","",Fiscalizacoes[[#This Row],[Func_ARPE]])</f>
        <v>Argemiro / Marta</v>
      </c>
      <c r="G1156" t="str">
        <f>IF(Fiscalizacoes[[#This Row],[Func_Copergas]]="","",Fiscalizacoes[[#This Row],[Func_Copergas]])</f>
        <v>Gerson França Jr.</v>
      </c>
    </row>
    <row r="1157" spans="1:7" hidden="1" x14ac:dyDescent="0.2">
      <c r="A1157">
        <f>IF(Fiscalizacoes[[#This Row],[ID_FISC]]="","",Fiscalizacoes[[#This Row],[ID_FISC]])</f>
        <v>2025551</v>
      </c>
      <c r="B1157" t="str">
        <f>IF(Fiscalizacoes[[#This Row],[Usuário]]="","",Fiscalizacoes[[#This Row],[Usuário]])</f>
        <v xml:space="preserve"> PRINCIPE DE MARSALA</v>
      </c>
      <c r="C1157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5450, Boa Viagem, Recife</v>
      </c>
      <c r="D1157" s="87">
        <f>IF(Fiscalizacoes[[#This Row],[Data]]="","",Fiscalizacoes[[#This Row],[Data]])</f>
        <v>45968</v>
      </c>
      <c r="E1157" t="str">
        <f>IF(Fiscalizacoes[[#This Row],[Mes_relatorio]]="","",Fiscalizacoes[[#This Row],[Mes_relatorio]])</f>
        <v>10/2025</v>
      </c>
      <c r="F1157" t="str">
        <f>IF(Fiscalizacoes[[#This Row],[Func_ARPE]]="","",Fiscalizacoes[[#This Row],[Func_ARPE]])</f>
        <v>Argemiro / Marta</v>
      </c>
      <c r="G1157" t="str">
        <f>IF(Fiscalizacoes[[#This Row],[Func_Copergas]]="","",Fiscalizacoes[[#This Row],[Func_Copergas]])</f>
        <v>Gerson França Jr.</v>
      </c>
    </row>
    <row r="1158" spans="1:7" hidden="1" x14ac:dyDescent="0.2">
      <c r="A1158">
        <f>IF(Fiscalizacoes[[#This Row],[ID_FISC]]="","",Fiscalizacoes[[#This Row],[ID_FISC]])</f>
        <v>2025552</v>
      </c>
      <c r="B1158" t="str">
        <f>IF(Fiscalizacoes[[#This Row],[Usuário]]="","",Fiscalizacoes[[#This Row],[Usuário]])</f>
        <v>PAULISTA PRAIA HOTEL</v>
      </c>
      <c r="C1158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5426, Boa Viagem, Recife</v>
      </c>
      <c r="D1158" s="87">
        <f>IF(Fiscalizacoes[[#This Row],[Data]]="","",Fiscalizacoes[[#This Row],[Data]])</f>
        <v>45968</v>
      </c>
      <c r="E1158" t="str">
        <f>IF(Fiscalizacoes[[#This Row],[Mes_relatorio]]="","",Fiscalizacoes[[#This Row],[Mes_relatorio]])</f>
        <v>10/2025</v>
      </c>
      <c r="F1158" t="str">
        <f>IF(Fiscalizacoes[[#This Row],[Func_ARPE]]="","",Fiscalizacoes[[#This Row],[Func_ARPE]])</f>
        <v>Argemiro / Marta</v>
      </c>
      <c r="G1158" t="str">
        <f>IF(Fiscalizacoes[[#This Row],[Func_Copergas]]="","",Fiscalizacoes[[#This Row],[Func_Copergas]])</f>
        <v>Gerson França Jr.</v>
      </c>
    </row>
    <row r="1159" spans="1:7" hidden="1" x14ac:dyDescent="0.2">
      <c r="A1159">
        <f>IF(Fiscalizacoes[[#This Row],[ID_FISC]]="","",Fiscalizacoes[[#This Row],[ID_FISC]])</f>
        <v>2025553</v>
      </c>
      <c r="B1159" t="str">
        <f>IF(Fiscalizacoes[[#This Row],[Usuário]]="","",Fiscalizacoes[[#This Row],[Usuário]])</f>
        <v>AMÁLIA RODRIGUES</v>
      </c>
      <c r="C1159" t="str">
        <f>CONCATENATE( Fiscalizacoes[[#This Row],[Logradouro]], " ", Fiscalizacoes[[#This Row],[Endereco]], ", ", Fiscalizacoes[[#This Row],[Numero]], ", ",Fiscalizacoes[[#This Row],[Bairro]], ", ",Fiscalizacoes[[#This Row],[Cidade]])</f>
        <v>Rua Setúbal, 638, Boa Viagem, Recife</v>
      </c>
      <c r="D1159" s="87">
        <f>IF(Fiscalizacoes[[#This Row],[Data]]="","",Fiscalizacoes[[#This Row],[Data]])</f>
        <v>45968</v>
      </c>
      <c r="E1159" t="str">
        <f>IF(Fiscalizacoes[[#This Row],[Mes_relatorio]]="","",Fiscalizacoes[[#This Row],[Mes_relatorio]])</f>
        <v>10/2025</v>
      </c>
      <c r="F1159" t="str">
        <f>IF(Fiscalizacoes[[#This Row],[Func_ARPE]]="","",Fiscalizacoes[[#This Row],[Func_ARPE]])</f>
        <v>Argemiro / Marta</v>
      </c>
      <c r="G1159" t="str">
        <f>IF(Fiscalizacoes[[#This Row],[Func_Copergas]]="","",Fiscalizacoes[[#This Row],[Func_Copergas]])</f>
        <v>Gerson França Jr.</v>
      </c>
    </row>
    <row r="1160" spans="1:7" hidden="1" x14ac:dyDescent="0.2">
      <c r="A1160">
        <f>IF(Fiscalizacoes[[#This Row],[ID_FISC]]="","",Fiscalizacoes[[#This Row],[ID_FISC]])</f>
        <v>2025554</v>
      </c>
      <c r="B1160" t="str">
        <f>IF(Fiscalizacoes[[#This Row],[Usuário]]="","",Fiscalizacoes[[#This Row],[Usuário]])</f>
        <v>PLAZA VERSAILES</v>
      </c>
      <c r="C1160" t="str">
        <f>CONCATENATE( Fiscalizacoes[[#This Row],[Logradouro]], " ", Fiscalizacoes[[#This Row],[Endereco]], ", ", Fiscalizacoes[[#This Row],[Numero]], ", ",Fiscalizacoes[[#This Row],[Bairro]], ", ",Fiscalizacoes[[#This Row],[Cidade]])</f>
        <v>Rua Setúbal, 542, Boa Viagem, Recife</v>
      </c>
      <c r="D1160" s="87">
        <f>IF(Fiscalizacoes[[#This Row],[Data]]="","",Fiscalizacoes[[#This Row],[Data]])</f>
        <v>45968</v>
      </c>
      <c r="E1160" t="str">
        <f>IF(Fiscalizacoes[[#This Row],[Mes_relatorio]]="","",Fiscalizacoes[[#This Row],[Mes_relatorio]])</f>
        <v>10/2025</v>
      </c>
      <c r="F1160" t="str">
        <f>IF(Fiscalizacoes[[#This Row],[Func_ARPE]]="","",Fiscalizacoes[[#This Row],[Func_ARPE]])</f>
        <v>Argemiro / Marta</v>
      </c>
      <c r="G1160" t="str">
        <f>IF(Fiscalizacoes[[#This Row],[Func_Copergas]]="","",Fiscalizacoes[[#This Row],[Func_Copergas]])</f>
        <v>Gerson França Jr.</v>
      </c>
    </row>
    <row r="1161" spans="1:7" hidden="1" x14ac:dyDescent="0.2">
      <c r="A1161">
        <f>IF(Fiscalizacoes[[#This Row],[ID_FISC]]="","",Fiscalizacoes[[#This Row],[ID_FISC]])</f>
        <v>2025555</v>
      </c>
      <c r="B1161" t="str">
        <f>IF(Fiscalizacoes[[#This Row],[Usuário]]="","",Fiscalizacoes[[#This Row],[Usuário]])</f>
        <v>PARLA DELI - SETÚBAL</v>
      </c>
      <c r="C1161" t="str">
        <f>CONCATENATE( Fiscalizacoes[[#This Row],[Logradouro]], " ", Fiscalizacoes[[#This Row],[Endereco]], ", ", Fiscalizacoes[[#This Row],[Numero]], ", ",Fiscalizacoes[[#This Row],[Bairro]], ", ",Fiscalizacoes[[#This Row],[Cidade]])</f>
        <v>Rua Setúbal, S/N, Boa Viagem, Recife</v>
      </c>
      <c r="D1161" s="87">
        <f>IF(Fiscalizacoes[[#This Row],[Data]]="","",Fiscalizacoes[[#This Row],[Data]])</f>
        <v>45968</v>
      </c>
      <c r="E1161" t="str">
        <f>IF(Fiscalizacoes[[#This Row],[Mes_relatorio]]="","",Fiscalizacoes[[#This Row],[Mes_relatorio]])</f>
        <v>10/2025</v>
      </c>
      <c r="F1161" t="str">
        <f>IF(Fiscalizacoes[[#This Row],[Func_ARPE]]="","",Fiscalizacoes[[#This Row],[Func_ARPE]])</f>
        <v>Argemiro / Marta</v>
      </c>
      <c r="G1161" t="str">
        <f>IF(Fiscalizacoes[[#This Row],[Func_Copergas]]="","",Fiscalizacoes[[#This Row],[Func_Copergas]])</f>
        <v>Gerson França Jr.</v>
      </c>
    </row>
    <row r="1162" spans="1:7" hidden="1" x14ac:dyDescent="0.2">
      <c r="A1162">
        <f>IF(Fiscalizacoes[[#This Row],[ID_FISC]]="","",Fiscalizacoes[[#This Row],[ID_FISC]])</f>
        <v>2025556</v>
      </c>
      <c r="B1162" t="str">
        <f>IF(Fiscalizacoes[[#This Row],[Usuário]]="","",Fiscalizacoes[[#This Row],[Usuário]])</f>
        <v>CARLA DIAS</v>
      </c>
      <c r="C1162" t="str">
        <f>CONCATENATE( Fiscalizacoes[[#This Row],[Logradouro]], " ", Fiscalizacoes[[#This Row],[Endereco]], ", ", Fiscalizacoes[[#This Row],[Numero]], ", ",Fiscalizacoes[[#This Row],[Bairro]], ", ",Fiscalizacoes[[#This Row],[Cidade]])</f>
        <v>Rua Setúbal, 464, Boa Viagem, Recife</v>
      </c>
      <c r="D1162" s="87">
        <f>IF(Fiscalizacoes[[#This Row],[Data]]="","",Fiscalizacoes[[#This Row],[Data]])</f>
        <v>45968</v>
      </c>
      <c r="E1162" t="str">
        <f>IF(Fiscalizacoes[[#This Row],[Mes_relatorio]]="","",Fiscalizacoes[[#This Row],[Mes_relatorio]])</f>
        <v>10/2025</v>
      </c>
      <c r="F1162" t="str">
        <f>IF(Fiscalizacoes[[#This Row],[Func_ARPE]]="","",Fiscalizacoes[[#This Row],[Func_ARPE]])</f>
        <v>Argemiro / Marta</v>
      </c>
      <c r="G1162" t="str">
        <f>IF(Fiscalizacoes[[#This Row],[Func_Copergas]]="","",Fiscalizacoes[[#This Row],[Func_Copergas]])</f>
        <v>Gerson França Jr.</v>
      </c>
    </row>
    <row r="1163" spans="1:7" hidden="1" x14ac:dyDescent="0.2">
      <c r="A1163">
        <f>IF(Fiscalizacoes[[#This Row],[ID_FISC]]="","",Fiscalizacoes[[#This Row],[ID_FISC]])</f>
        <v>2025557</v>
      </c>
      <c r="B1163" t="str">
        <f>IF(Fiscalizacoes[[#This Row],[Usuário]]="","",Fiscalizacoes[[#This Row],[Usuário]])</f>
        <v>DOMUS PROF MÁRIO PESSOA</v>
      </c>
      <c r="C1163" t="str">
        <f>CONCATENATE( Fiscalizacoes[[#This Row],[Logradouro]], " ", Fiscalizacoes[[#This Row],[Endereco]], ", ", Fiscalizacoes[[#This Row],[Numero]], ", ",Fiscalizacoes[[#This Row],[Bairro]], ", ",Fiscalizacoes[[#This Row],[Cidade]])</f>
        <v>Rua Setúbal, 512, Boa Viagem, Recife</v>
      </c>
      <c r="D1163" s="87">
        <f>IF(Fiscalizacoes[[#This Row],[Data]]="","",Fiscalizacoes[[#This Row],[Data]])</f>
        <v>45968</v>
      </c>
      <c r="E1163" t="str">
        <f>IF(Fiscalizacoes[[#This Row],[Mes_relatorio]]="","",Fiscalizacoes[[#This Row],[Mes_relatorio]])</f>
        <v>10/2025</v>
      </c>
      <c r="F1163" t="str">
        <f>IF(Fiscalizacoes[[#This Row],[Func_ARPE]]="","",Fiscalizacoes[[#This Row],[Func_ARPE]])</f>
        <v>Argemiro / Marta</v>
      </c>
      <c r="G1163" t="str">
        <f>IF(Fiscalizacoes[[#This Row],[Func_Copergas]]="","",Fiscalizacoes[[#This Row],[Func_Copergas]])</f>
        <v>Gerson França Jr.</v>
      </c>
    </row>
    <row r="1164" spans="1:7" hidden="1" x14ac:dyDescent="0.2">
      <c r="A1164">
        <f>IF(Fiscalizacoes[[#This Row],[ID_FISC]]="","",Fiscalizacoes[[#This Row],[ID_FISC]])</f>
        <v>2025558</v>
      </c>
      <c r="B1164" t="str">
        <f>IF(Fiscalizacoes[[#This Row],[Usuário]]="","",Fiscalizacoes[[#This Row],[Usuário]])</f>
        <v>ESTAÇÃO DO MAR</v>
      </c>
      <c r="C1164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5274, Boa Viagem, Recife</v>
      </c>
      <c r="D1164" s="87">
        <f>IF(Fiscalizacoes[[#This Row],[Data]]="","",Fiscalizacoes[[#This Row],[Data]])</f>
        <v>45968</v>
      </c>
      <c r="E1164" t="str">
        <f>IF(Fiscalizacoes[[#This Row],[Mes_relatorio]]="","",Fiscalizacoes[[#This Row],[Mes_relatorio]])</f>
        <v>10/2025</v>
      </c>
      <c r="F1164" t="str">
        <f>IF(Fiscalizacoes[[#This Row],[Func_ARPE]]="","",Fiscalizacoes[[#This Row],[Func_ARPE]])</f>
        <v>Argemiro / Marta</v>
      </c>
      <c r="G1164" t="str">
        <f>IF(Fiscalizacoes[[#This Row],[Func_Copergas]]="","",Fiscalizacoes[[#This Row],[Func_Copergas]])</f>
        <v>Gerson França Jr.</v>
      </c>
    </row>
    <row r="1165" spans="1:7" hidden="1" x14ac:dyDescent="0.2">
      <c r="A1165">
        <f>IF(Fiscalizacoes[[#This Row],[ID_FISC]]="","",Fiscalizacoes[[#This Row],[ID_FISC]])</f>
        <v>2025559</v>
      </c>
      <c r="B1165" t="str">
        <f>IF(Fiscalizacoes[[#This Row],[Usuário]]="","",Fiscalizacoes[[#This Row],[Usuário]])</f>
        <v>VIA FIRENZE</v>
      </c>
      <c r="C1165" t="str">
        <f>CONCATENATE( Fiscalizacoes[[#This Row],[Logradouro]], " ", Fiscalizacoes[[#This Row],[Endereco]], ", ", Fiscalizacoes[[#This Row],[Numero]], ", ",Fiscalizacoes[[#This Row],[Bairro]], ", ",Fiscalizacoes[[#This Row],[Cidade]])</f>
        <v>Rua Setúbal, 336, Boa Viagem, Recife</v>
      </c>
      <c r="D1165" s="87">
        <f>IF(Fiscalizacoes[[#This Row],[Data]]="","",Fiscalizacoes[[#This Row],[Data]])</f>
        <v>45975</v>
      </c>
      <c r="E1165" t="str">
        <f>IF(Fiscalizacoes[[#This Row],[Mes_relatorio]]="","",Fiscalizacoes[[#This Row],[Mes_relatorio]])</f>
        <v>10/2025</v>
      </c>
      <c r="F1165" t="str">
        <f>IF(Fiscalizacoes[[#This Row],[Func_ARPE]]="","",Fiscalizacoes[[#This Row],[Func_ARPE]])</f>
        <v>Argemiro / Domingos / Marta</v>
      </c>
      <c r="G1165" t="str">
        <f>IF(Fiscalizacoes[[#This Row],[Func_Copergas]]="","",Fiscalizacoes[[#This Row],[Func_Copergas]])</f>
        <v>Bruno Santos Assunção</v>
      </c>
    </row>
    <row r="1166" spans="1:7" hidden="1" x14ac:dyDescent="0.2">
      <c r="A1166">
        <f>IF(Fiscalizacoes[[#This Row],[ID_FISC]]="","",Fiscalizacoes[[#This Row],[ID_FISC]])</f>
        <v>2025560</v>
      </c>
      <c r="B1166" t="str">
        <f>IF(Fiscalizacoes[[#This Row],[Usuário]]="","",Fiscalizacoes[[#This Row],[Usuário]])</f>
        <v>PARADOR DE CASTILHA</v>
      </c>
      <c r="C1166" t="str">
        <f>CONCATENATE( Fiscalizacoes[[#This Row],[Logradouro]], " ", Fiscalizacoes[[#This Row],[Endereco]], ", ", Fiscalizacoes[[#This Row],[Numero]], ", ",Fiscalizacoes[[#This Row],[Bairro]], ", ",Fiscalizacoes[[#This Row],[Cidade]])</f>
        <v>Rua Aquidabã, 88, Boa Viagem, Recife</v>
      </c>
      <c r="D1166" s="87">
        <f>IF(Fiscalizacoes[[#This Row],[Data]]="","",Fiscalizacoes[[#This Row],[Data]])</f>
        <v>45975</v>
      </c>
      <c r="E1166" t="str">
        <f>IF(Fiscalizacoes[[#This Row],[Mes_relatorio]]="","",Fiscalizacoes[[#This Row],[Mes_relatorio]])</f>
        <v>10/2025</v>
      </c>
      <c r="F1166" t="str">
        <f>IF(Fiscalizacoes[[#This Row],[Func_ARPE]]="","",Fiscalizacoes[[#This Row],[Func_ARPE]])</f>
        <v>Argemiro / Domingos / Marta</v>
      </c>
      <c r="G1166" t="str">
        <f>IF(Fiscalizacoes[[#This Row],[Func_Copergas]]="","",Fiscalizacoes[[#This Row],[Func_Copergas]])</f>
        <v>Bruno Santos Assunção</v>
      </c>
    </row>
    <row r="1167" spans="1:7" hidden="1" x14ac:dyDescent="0.2">
      <c r="A1167">
        <f>IF(Fiscalizacoes[[#This Row],[ID_FISC]]="","",Fiscalizacoes[[#This Row],[ID_FISC]])</f>
        <v>2025561</v>
      </c>
      <c r="B1167" t="str">
        <f>IF(Fiscalizacoes[[#This Row],[Usuário]]="","",Fiscalizacoes[[#This Row],[Usuário]])</f>
        <v>ITACUaTIARA VILLAGE</v>
      </c>
      <c r="C1167" t="str">
        <f>CONCATENATE( Fiscalizacoes[[#This Row],[Logradouro]], " ", Fiscalizacoes[[#This Row],[Endereco]], ", ", Fiscalizacoes[[#This Row],[Numero]], ", ",Fiscalizacoes[[#This Row],[Bairro]], ", ",Fiscalizacoes[[#This Row],[Cidade]])</f>
        <v>Rua Setúbal, 278, Boa Viagem, Recife</v>
      </c>
      <c r="D1167" s="87">
        <f>IF(Fiscalizacoes[[#This Row],[Data]]="","",Fiscalizacoes[[#This Row],[Data]])</f>
        <v>45975</v>
      </c>
      <c r="E1167" t="str">
        <f>IF(Fiscalizacoes[[#This Row],[Mes_relatorio]]="","",Fiscalizacoes[[#This Row],[Mes_relatorio]])</f>
        <v>10/2025</v>
      </c>
      <c r="F1167" t="str">
        <f>IF(Fiscalizacoes[[#This Row],[Func_ARPE]]="","",Fiscalizacoes[[#This Row],[Func_ARPE]])</f>
        <v>Argemiro / Domingos / Marta</v>
      </c>
      <c r="G1167" t="str">
        <f>IF(Fiscalizacoes[[#This Row],[Func_Copergas]]="","",Fiscalizacoes[[#This Row],[Func_Copergas]])</f>
        <v>Bruno Santos Assunção</v>
      </c>
    </row>
    <row r="1168" spans="1:7" hidden="1" x14ac:dyDescent="0.2">
      <c r="A1168">
        <f>IF(Fiscalizacoes[[#This Row],[ID_FISC]]="","",Fiscalizacoes[[#This Row],[ID_FISC]])</f>
        <v>2025562</v>
      </c>
      <c r="B1168" t="str">
        <f>IF(Fiscalizacoes[[#This Row],[Usuário]]="","",Fiscalizacoes[[#This Row],[Usuário]])</f>
        <v>RIO AMAZONAS</v>
      </c>
      <c r="C1168" t="str">
        <f>CONCATENATE( Fiscalizacoes[[#This Row],[Logradouro]], " ", Fiscalizacoes[[#This Row],[Endereco]], ", ", Fiscalizacoes[[#This Row],[Numero]], ", ",Fiscalizacoes[[#This Row],[Bairro]], ", ",Fiscalizacoes[[#This Row],[Cidade]])</f>
        <v>Rua Aquidabã, S/N, Boa Viagem, Recife</v>
      </c>
      <c r="D1168" s="87">
        <f>IF(Fiscalizacoes[[#This Row],[Data]]="","",Fiscalizacoes[[#This Row],[Data]])</f>
        <v>45975</v>
      </c>
      <c r="E1168" t="str">
        <f>IF(Fiscalizacoes[[#This Row],[Mes_relatorio]]="","",Fiscalizacoes[[#This Row],[Mes_relatorio]])</f>
        <v>10/2025</v>
      </c>
      <c r="F1168" t="str">
        <f>IF(Fiscalizacoes[[#This Row],[Func_ARPE]]="","",Fiscalizacoes[[#This Row],[Func_ARPE]])</f>
        <v>Argemiro / Domingos / Marta</v>
      </c>
      <c r="G1168" t="str">
        <f>IF(Fiscalizacoes[[#This Row],[Func_Copergas]]="","",Fiscalizacoes[[#This Row],[Func_Copergas]])</f>
        <v>Bruno Santos Assunção</v>
      </c>
    </row>
    <row r="1169" spans="1:7" hidden="1" x14ac:dyDescent="0.2">
      <c r="A1169">
        <f>IF(Fiscalizacoes[[#This Row],[ID_FISC]]="","",Fiscalizacoes[[#This Row],[ID_FISC]])</f>
        <v>2025563</v>
      </c>
      <c r="B1169" t="str">
        <f>IF(Fiscalizacoes[[#This Row],[Usuário]]="","",Fiscalizacoes[[#This Row],[Usuário]])</f>
        <v>CASABLANCA</v>
      </c>
      <c r="C1169" t="str">
        <f>CONCATENATE( Fiscalizacoes[[#This Row],[Logradouro]], " ", Fiscalizacoes[[#This Row],[Endereco]], ", ", Fiscalizacoes[[#This Row],[Numero]], ", ",Fiscalizacoes[[#This Row],[Bairro]], ", ",Fiscalizacoes[[#This Row],[Cidade]])</f>
        <v>Rua Aquidabã, 20, Boa Viagem, Recife</v>
      </c>
      <c r="D1169" s="87">
        <f>IF(Fiscalizacoes[[#This Row],[Data]]="","",Fiscalizacoes[[#This Row],[Data]])</f>
        <v>45975</v>
      </c>
      <c r="E1169" t="str">
        <f>IF(Fiscalizacoes[[#This Row],[Mes_relatorio]]="","",Fiscalizacoes[[#This Row],[Mes_relatorio]])</f>
        <v>10/2025</v>
      </c>
      <c r="F1169" t="str">
        <f>IF(Fiscalizacoes[[#This Row],[Func_ARPE]]="","",Fiscalizacoes[[#This Row],[Func_ARPE]])</f>
        <v>Argemiro / Domingos / Marta</v>
      </c>
      <c r="G1169" t="str">
        <f>IF(Fiscalizacoes[[#This Row],[Func_Copergas]]="","",Fiscalizacoes[[#This Row],[Func_Copergas]])</f>
        <v>Bruno Santos Assunção</v>
      </c>
    </row>
    <row r="1170" spans="1:7" hidden="1" x14ac:dyDescent="0.2">
      <c r="A1170">
        <f>IF(Fiscalizacoes[[#This Row],[ID_FISC]]="","",Fiscalizacoes[[#This Row],[ID_FISC]])</f>
        <v>2025564</v>
      </c>
      <c r="B1170" t="str">
        <f>IF(Fiscalizacoes[[#This Row],[Usuário]]="","",Fiscalizacoes[[#This Row],[Usuário]])</f>
        <v>MONTE FIORI</v>
      </c>
      <c r="C1170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5110, Boa Viagem, Recife</v>
      </c>
      <c r="D1170" s="87">
        <f>IF(Fiscalizacoes[[#This Row],[Data]]="","",Fiscalizacoes[[#This Row],[Data]])</f>
        <v>45975</v>
      </c>
      <c r="E1170" t="str">
        <f>IF(Fiscalizacoes[[#This Row],[Mes_relatorio]]="","",Fiscalizacoes[[#This Row],[Mes_relatorio]])</f>
        <v>10/2025</v>
      </c>
      <c r="F1170" t="str">
        <f>IF(Fiscalizacoes[[#This Row],[Func_ARPE]]="","",Fiscalizacoes[[#This Row],[Func_ARPE]])</f>
        <v>Argemiro / Domingos / Marta</v>
      </c>
      <c r="G1170" t="str">
        <f>IF(Fiscalizacoes[[#This Row],[Func_Copergas]]="","",Fiscalizacoes[[#This Row],[Func_Copergas]])</f>
        <v>Bruno Santos Assunção</v>
      </c>
    </row>
    <row r="1171" spans="1:7" hidden="1" x14ac:dyDescent="0.2">
      <c r="A1171">
        <f>IF(Fiscalizacoes[[#This Row],[ID_FISC]]="","",Fiscalizacoes[[#This Row],[ID_FISC]])</f>
        <v>2025565</v>
      </c>
      <c r="B1171" t="str">
        <f>IF(Fiscalizacoes[[#This Row],[Usuário]]="","",Fiscalizacoes[[#This Row],[Usuário]])</f>
        <v>MONTE VERDE</v>
      </c>
      <c r="C1171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5132, Boa Viagem, Recife</v>
      </c>
      <c r="D1171" s="87">
        <f>IF(Fiscalizacoes[[#This Row],[Data]]="","",Fiscalizacoes[[#This Row],[Data]])</f>
        <v>45975</v>
      </c>
      <c r="E1171" t="str">
        <f>IF(Fiscalizacoes[[#This Row],[Mes_relatorio]]="","",Fiscalizacoes[[#This Row],[Mes_relatorio]])</f>
        <v>10/2025</v>
      </c>
      <c r="F1171" t="str">
        <f>IF(Fiscalizacoes[[#This Row],[Func_ARPE]]="","",Fiscalizacoes[[#This Row],[Func_ARPE]])</f>
        <v>Argemiro / Domingos / Marta</v>
      </c>
      <c r="G1171" t="str">
        <f>IF(Fiscalizacoes[[#This Row],[Func_Copergas]]="","",Fiscalizacoes[[#This Row],[Func_Copergas]])</f>
        <v>Bruno Santos Assunção</v>
      </c>
    </row>
    <row r="1172" spans="1:7" hidden="1" x14ac:dyDescent="0.2">
      <c r="A1172">
        <f>IF(Fiscalizacoes[[#This Row],[ID_FISC]]="","",Fiscalizacoes[[#This Row],[ID_FISC]])</f>
        <v>2025566</v>
      </c>
      <c r="B1172" t="str">
        <f>IF(Fiscalizacoes[[#This Row],[Usuário]]="","",Fiscalizacoes[[#This Row],[Usuário]])</f>
        <v>LUÍS DIAS LINS</v>
      </c>
      <c r="C1172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5030, Boa Viagem, Recife</v>
      </c>
      <c r="D1172" s="87">
        <f>IF(Fiscalizacoes[[#This Row],[Data]]="","",Fiscalizacoes[[#This Row],[Data]])</f>
        <v>45975</v>
      </c>
      <c r="E1172" t="str">
        <f>IF(Fiscalizacoes[[#This Row],[Mes_relatorio]]="","",Fiscalizacoes[[#This Row],[Mes_relatorio]])</f>
        <v>10/2025</v>
      </c>
      <c r="F1172" t="str">
        <f>IF(Fiscalizacoes[[#This Row],[Func_ARPE]]="","",Fiscalizacoes[[#This Row],[Func_ARPE]])</f>
        <v>Argemiro / Domingos / Marta</v>
      </c>
      <c r="G1172" t="str">
        <f>IF(Fiscalizacoes[[#This Row],[Func_Copergas]]="","",Fiscalizacoes[[#This Row],[Func_Copergas]])</f>
        <v>Bruno Santos Assunção</v>
      </c>
    </row>
    <row r="1173" spans="1:7" hidden="1" x14ac:dyDescent="0.2">
      <c r="A1173">
        <f>IF(Fiscalizacoes[[#This Row],[ID_FISC]]="","",Fiscalizacoes[[#This Row],[ID_FISC]])</f>
        <v>2025567</v>
      </c>
      <c r="B1173" t="str">
        <f>IF(Fiscalizacoes[[#This Row],[Usuário]]="","",Fiscalizacoes[[#This Row],[Usuário]])</f>
        <v>CASA DOS DOCES</v>
      </c>
      <c r="C1173" t="str">
        <f>CONCATENATE( Fiscalizacoes[[#This Row],[Logradouro]], " ", Fiscalizacoes[[#This Row],[Endereco]], ", ", Fiscalizacoes[[#This Row],[Numero]], ", ",Fiscalizacoes[[#This Row],[Bairro]], ", ",Fiscalizacoes[[#This Row],[Cidade]])</f>
        <v>Rua Setúbal, 156, Boa Viagem, Recife</v>
      </c>
      <c r="D1173" s="87">
        <f>IF(Fiscalizacoes[[#This Row],[Data]]="","",Fiscalizacoes[[#This Row],[Data]])</f>
        <v>45975</v>
      </c>
      <c r="E1173" t="str">
        <f>IF(Fiscalizacoes[[#This Row],[Mes_relatorio]]="","",Fiscalizacoes[[#This Row],[Mes_relatorio]])</f>
        <v>10/2025</v>
      </c>
      <c r="F1173" t="str">
        <f>IF(Fiscalizacoes[[#This Row],[Func_ARPE]]="","",Fiscalizacoes[[#This Row],[Func_ARPE]])</f>
        <v>Argemiro / Domingos / Marta</v>
      </c>
      <c r="G1173" t="str">
        <f>IF(Fiscalizacoes[[#This Row],[Func_Copergas]]="","",Fiscalizacoes[[#This Row],[Func_Copergas]])</f>
        <v>Bruno Santos Assunção</v>
      </c>
    </row>
    <row r="1174" spans="1:7" hidden="1" x14ac:dyDescent="0.2">
      <c r="A1174">
        <f>IF(Fiscalizacoes[[#This Row],[ID_FISC]]="","",Fiscalizacoes[[#This Row],[ID_FISC]])</f>
        <v>2025568</v>
      </c>
      <c r="B1174" t="str">
        <f>IF(Fiscalizacoes[[#This Row],[Usuário]]="","",Fiscalizacoes[[#This Row],[Usuário]])</f>
        <v>RESTAURANTE ILHA SERTANEJA</v>
      </c>
      <c r="C1174" t="str">
        <f>CONCATENATE( Fiscalizacoes[[#This Row],[Logradouro]], " ", Fiscalizacoes[[#This Row],[Endereco]], ", ", Fiscalizacoes[[#This Row],[Numero]], ", ",Fiscalizacoes[[#This Row],[Bairro]], ", ",Fiscalizacoes[[#This Row],[Cidade]])</f>
        <v>Rua Dr. Nilo Dornelas, 16, Boa Viagem, Recife</v>
      </c>
      <c r="D1174" s="87">
        <f>IF(Fiscalizacoes[[#This Row],[Data]]="","",Fiscalizacoes[[#This Row],[Data]])</f>
        <v>45975</v>
      </c>
      <c r="E1174" t="str">
        <f>IF(Fiscalizacoes[[#This Row],[Mes_relatorio]]="","",Fiscalizacoes[[#This Row],[Mes_relatorio]])</f>
        <v>10/2025</v>
      </c>
      <c r="F1174" t="str">
        <f>IF(Fiscalizacoes[[#This Row],[Func_ARPE]]="","",Fiscalizacoes[[#This Row],[Func_ARPE]])</f>
        <v>Argemiro / Domingos / Marta</v>
      </c>
      <c r="G1174" t="str">
        <f>IF(Fiscalizacoes[[#This Row],[Func_Copergas]]="","",Fiscalizacoes[[#This Row],[Func_Copergas]])</f>
        <v>Bruno Santos Assunção</v>
      </c>
    </row>
    <row r="1175" spans="1:7" hidden="1" x14ac:dyDescent="0.2">
      <c r="A1175">
        <f>IF(Fiscalizacoes[[#This Row],[ID_FISC]]="","",Fiscalizacoes[[#This Row],[ID_FISC]])</f>
        <v>2025569</v>
      </c>
      <c r="B1175" t="str">
        <f>IF(Fiscalizacoes[[#This Row],[Usuário]]="","",Fiscalizacoes[[#This Row],[Usuário]])</f>
        <v>PARKHOTEL</v>
      </c>
      <c r="C1175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9, Boa Viagem, Recife</v>
      </c>
      <c r="D1175" s="87">
        <f>IF(Fiscalizacoes[[#This Row],[Data]]="","",Fiscalizacoes[[#This Row],[Data]])</f>
        <v>45975</v>
      </c>
      <c r="E1175" t="str">
        <f>IF(Fiscalizacoes[[#This Row],[Mes_relatorio]]="","",Fiscalizacoes[[#This Row],[Mes_relatorio]])</f>
        <v>10/2025</v>
      </c>
      <c r="F1175" t="str">
        <f>IF(Fiscalizacoes[[#This Row],[Func_ARPE]]="","",Fiscalizacoes[[#This Row],[Func_ARPE]])</f>
        <v>Argemiro / Domingos / Marta</v>
      </c>
      <c r="G1175" t="str">
        <f>IF(Fiscalizacoes[[#This Row],[Func_Copergas]]="","",Fiscalizacoes[[#This Row],[Func_Copergas]])</f>
        <v>Bruno Santos Assunção</v>
      </c>
    </row>
    <row r="1176" spans="1:7" hidden="1" x14ac:dyDescent="0.2">
      <c r="A1176">
        <f>IF(Fiscalizacoes[[#This Row],[ID_FISC]]="","",Fiscalizacoes[[#This Row],[ID_FISC]])</f>
        <v>2025570</v>
      </c>
      <c r="B1176" t="str">
        <f>IF(Fiscalizacoes[[#This Row],[Usuário]]="","",Fiscalizacoes[[#This Row],[Usuário]])</f>
        <v>PRAÇA DO MAR</v>
      </c>
      <c r="C1176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4860, Boa Viagem, Recife</v>
      </c>
      <c r="D1176" s="87">
        <f>IF(Fiscalizacoes[[#This Row],[Data]]="","",Fiscalizacoes[[#This Row],[Data]])</f>
        <v>45975</v>
      </c>
      <c r="E1176" t="str">
        <f>IF(Fiscalizacoes[[#This Row],[Mes_relatorio]]="","",Fiscalizacoes[[#This Row],[Mes_relatorio]])</f>
        <v>10/2025</v>
      </c>
      <c r="F1176" t="str">
        <f>IF(Fiscalizacoes[[#This Row],[Func_ARPE]]="","",Fiscalizacoes[[#This Row],[Func_ARPE]])</f>
        <v>Argemiro / Domingos / Marta</v>
      </c>
      <c r="G1176" t="str">
        <f>IF(Fiscalizacoes[[#This Row],[Func_Copergas]]="","",Fiscalizacoes[[#This Row],[Func_Copergas]])</f>
        <v>Bruno Santos Assunção</v>
      </c>
    </row>
    <row r="1177" spans="1:7" hidden="1" x14ac:dyDescent="0.2">
      <c r="A1177">
        <f>IF(Fiscalizacoes[[#This Row],[ID_FISC]]="","",Fiscalizacoes[[#This Row],[ID_FISC]])</f>
        <v>2025571</v>
      </c>
      <c r="B1177" t="str">
        <f>IF(Fiscalizacoes[[#This Row],[Usuário]]="","",Fiscalizacoes[[#This Row],[Usuário]])</f>
        <v>KALAY</v>
      </c>
      <c r="C1177" t="str">
        <f>CONCATENATE( Fiscalizacoes[[#This Row],[Logradouro]], " ", Fiscalizacoes[[#This Row],[Endereco]], ", ", Fiscalizacoes[[#This Row],[Numero]], ", ",Fiscalizacoes[[#This Row],[Bairro]], ", ",Fiscalizacoes[[#This Row],[Cidade]])</f>
        <v>Rua Petrolina, 191, Boa Viagem, Recife</v>
      </c>
      <c r="D1177" s="87">
        <f>IF(Fiscalizacoes[[#This Row],[Data]]="","",Fiscalizacoes[[#This Row],[Data]])</f>
        <v>45989</v>
      </c>
      <c r="E1177" t="str">
        <f>IF(Fiscalizacoes[[#This Row],[Mes_relatorio]]="","",Fiscalizacoes[[#This Row],[Mes_relatorio]])</f>
        <v>10/2025</v>
      </c>
      <c r="F1177" t="str">
        <f>IF(Fiscalizacoes[[#This Row],[Func_ARPE]]="","",Fiscalizacoes[[#This Row],[Func_ARPE]])</f>
        <v>Argemiro / Marta</v>
      </c>
      <c r="G1177" t="str">
        <f>IF(Fiscalizacoes[[#This Row],[Func_Copergas]]="","",Fiscalizacoes[[#This Row],[Func_Copergas]])</f>
        <v>Bruno Santos Assunção</v>
      </c>
    </row>
    <row r="1178" spans="1:7" hidden="1" x14ac:dyDescent="0.2">
      <c r="A1178">
        <f>IF(Fiscalizacoes[[#This Row],[ID_FISC]]="","",Fiscalizacoes[[#This Row],[ID_FISC]])</f>
        <v>2025572</v>
      </c>
      <c r="B1178" t="str">
        <f>IF(Fiscalizacoes[[#This Row],[Usuário]]="","",Fiscalizacoes[[#This Row],[Usuário]])</f>
        <v>TOLEDO</v>
      </c>
      <c r="C1178" t="str">
        <f>CONCATENATE( Fiscalizacoes[[#This Row],[Logradouro]], " ", Fiscalizacoes[[#This Row],[Endereco]], ", ", Fiscalizacoes[[#This Row],[Numero]], ", ",Fiscalizacoes[[#This Row],[Bairro]], ", ",Fiscalizacoes[[#This Row],[Cidade]])</f>
        <v>Rua Petrolina, 105, Boa Viagem, Recife</v>
      </c>
      <c r="D1178" s="87">
        <f>IF(Fiscalizacoes[[#This Row],[Data]]="","",Fiscalizacoes[[#This Row],[Data]])</f>
        <v>45989</v>
      </c>
      <c r="E1178" t="str">
        <f>IF(Fiscalizacoes[[#This Row],[Mes_relatorio]]="","",Fiscalizacoes[[#This Row],[Mes_relatorio]])</f>
        <v>10/2025</v>
      </c>
      <c r="F1178" t="str">
        <f>IF(Fiscalizacoes[[#This Row],[Func_ARPE]]="","",Fiscalizacoes[[#This Row],[Func_ARPE]])</f>
        <v>Argemiro / Marta</v>
      </c>
      <c r="G1178" t="str">
        <f>IF(Fiscalizacoes[[#This Row],[Func_Copergas]]="","",Fiscalizacoes[[#This Row],[Func_Copergas]])</f>
        <v>Bruno Santos Assunção</v>
      </c>
    </row>
    <row r="1179" spans="1:7" hidden="1" x14ac:dyDescent="0.2">
      <c r="A1179">
        <f>IF(Fiscalizacoes[[#This Row],[ID_FISC]]="","",Fiscalizacoes[[#This Row],[ID_FISC]])</f>
        <v>2025573</v>
      </c>
      <c r="B1179" t="str">
        <f>IF(Fiscalizacoes[[#This Row],[Usuário]]="","",Fiscalizacoes[[#This Row],[Usuário]])</f>
        <v>JOSÉ BANDEIRA DE OLIVEIRA</v>
      </c>
      <c r="C1179" t="str">
        <f>CONCATENATE( Fiscalizacoes[[#This Row],[Logradouro]], " ", Fiscalizacoes[[#This Row],[Endereco]], ", ", Fiscalizacoes[[#This Row],[Numero]], ", ",Fiscalizacoes[[#This Row],[Bairro]], ", ",Fiscalizacoes[[#This Row],[Cidade]])</f>
        <v>Rua Petrolina, 215, Boa Viagem, Recife</v>
      </c>
      <c r="D1179" s="87">
        <f>IF(Fiscalizacoes[[#This Row],[Data]]="","",Fiscalizacoes[[#This Row],[Data]])</f>
        <v>45989</v>
      </c>
      <c r="E1179" t="str">
        <f>IF(Fiscalizacoes[[#This Row],[Mes_relatorio]]="","",Fiscalizacoes[[#This Row],[Mes_relatorio]])</f>
        <v>10/2025</v>
      </c>
      <c r="F1179" t="str">
        <f>IF(Fiscalizacoes[[#This Row],[Func_ARPE]]="","",Fiscalizacoes[[#This Row],[Func_ARPE]])</f>
        <v>Argemiro / Marta</v>
      </c>
      <c r="G1179" t="str">
        <f>IF(Fiscalizacoes[[#This Row],[Func_Copergas]]="","",Fiscalizacoes[[#This Row],[Func_Copergas]])</f>
        <v>Bruno Santos Assunção</v>
      </c>
    </row>
    <row r="1180" spans="1:7" hidden="1" x14ac:dyDescent="0.2">
      <c r="A1180">
        <f>IF(Fiscalizacoes[[#This Row],[ID_FISC]]="","",Fiscalizacoes[[#This Row],[ID_FISC]])</f>
        <v>2025574</v>
      </c>
      <c r="B1180" t="str">
        <f>IF(Fiscalizacoes[[#This Row],[Usuário]]="","",Fiscalizacoes[[#This Row],[Usuário]])</f>
        <v>GÁVEA</v>
      </c>
      <c r="C1180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293, Boa Viagem, Recife</v>
      </c>
      <c r="D1180" s="87">
        <f>IF(Fiscalizacoes[[#This Row],[Data]]="","",Fiscalizacoes[[#This Row],[Data]])</f>
        <v>45989</v>
      </c>
      <c r="E1180" t="str">
        <f>IF(Fiscalizacoes[[#This Row],[Mes_relatorio]]="","",Fiscalizacoes[[#This Row],[Mes_relatorio]])</f>
        <v>10/2025</v>
      </c>
      <c r="F1180" t="str">
        <f>IF(Fiscalizacoes[[#This Row],[Func_ARPE]]="","",Fiscalizacoes[[#This Row],[Func_ARPE]])</f>
        <v>Argemiro / Marta</v>
      </c>
      <c r="G1180" t="str">
        <f>IF(Fiscalizacoes[[#This Row],[Func_Copergas]]="","",Fiscalizacoes[[#This Row],[Func_Copergas]])</f>
        <v>Bruno Santos Assunção</v>
      </c>
    </row>
    <row r="1181" spans="1:7" hidden="1" x14ac:dyDescent="0.2">
      <c r="A1181">
        <f>IF(Fiscalizacoes[[#This Row],[ID_FISC]]="","",Fiscalizacoes[[#This Row],[ID_FISC]])</f>
        <v>2025575</v>
      </c>
      <c r="B1181" t="str">
        <f>IF(Fiscalizacoes[[#This Row],[Usuário]]="","",Fiscalizacoes[[#This Row],[Usuário]])</f>
        <v>BAIA DE VIGO</v>
      </c>
      <c r="C1181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4660, Boa Viagem, Recife</v>
      </c>
      <c r="D1181" s="87">
        <f>IF(Fiscalizacoes[[#This Row],[Data]]="","",Fiscalizacoes[[#This Row],[Data]])</f>
        <v>45989</v>
      </c>
      <c r="E1181" t="str">
        <f>IF(Fiscalizacoes[[#This Row],[Mes_relatorio]]="","",Fiscalizacoes[[#This Row],[Mes_relatorio]])</f>
        <v>10/2025</v>
      </c>
      <c r="F1181" t="str">
        <f>IF(Fiscalizacoes[[#This Row],[Func_ARPE]]="","",Fiscalizacoes[[#This Row],[Func_ARPE]])</f>
        <v>Argemiro / Marta</v>
      </c>
      <c r="G1181" t="str">
        <f>IF(Fiscalizacoes[[#This Row],[Func_Copergas]]="","",Fiscalizacoes[[#This Row],[Func_Copergas]])</f>
        <v>Bruno Santos Assunção</v>
      </c>
    </row>
    <row r="1182" spans="1:7" hidden="1" x14ac:dyDescent="0.2">
      <c r="A1182">
        <f>IF(Fiscalizacoes[[#This Row],[ID_FISC]]="","",Fiscalizacoes[[#This Row],[ID_FISC]])</f>
        <v>2025576</v>
      </c>
      <c r="B1182" t="str">
        <f>IF(Fiscalizacoes[[#This Row],[Usuário]]="","",Fiscalizacoes[[#This Row],[Usuário]])</f>
        <v>GROPIUS</v>
      </c>
      <c r="C1182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265, Boa Viagem, Recife</v>
      </c>
      <c r="D1182" s="87">
        <f>IF(Fiscalizacoes[[#This Row],[Data]]="","",Fiscalizacoes[[#This Row],[Data]])</f>
        <v>45989</v>
      </c>
      <c r="E1182" t="str">
        <f>IF(Fiscalizacoes[[#This Row],[Mes_relatorio]]="","",Fiscalizacoes[[#This Row],[Mes_relatorio]])</f>
        <v>10/2025</v>
      </c>
      <c r="F1182" t="str">
        <f>IF(Fiscalizacoes[[#This Row],[Func_ARPE]]="","",Fiscalizacoes[[#This Row],[Func_ARPE]])</f>
        <v>Argemiro / Marta</v>
      </c>
      <c r="G1182" t="str">
        <f>IF(Fiscalizacoes[[#This Row],[Func_Copergas]]="","",Fiscalizacoes[[#This Row],[Func_Copergas]])</f>
        <v>Bruno Santos Assunção</v>
      </c>
    </row>
    <row r="1183" spans="1:7" hidden="1" x14ac:dyDescent="0.2">
      <c r="A1183">
        <f>IF(Fiscalizacoes[[#This Row],[ID_FISC]]="","",Fiscalizacoes[[#This Row],[ID_FISC]])</f>
        <v>2025577</v>
      </c>
      <c r="B1183" t="str">
        <f>IF(Fiscalizacoes[[#This Row],[Usuário]]="","",Fiscalizacoes[[#This Row],[Usuário]])</f>
        <v>CASTELINHO</v>
      </c>
      <c r="C1183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4530, Boa Viagem, Recife</v>
      </c>
      <c r="D1183" s="87">
        <f>IF(Fiscalizacoes[[#This Row],[Data]]="","",Fiscalizacoes[[#This Row],[Data]])</f>
        <v>45989</v>
      </c>
      <c r="E1183" t="str">
        <f>IF(Fiscalizacoes[[#This Row],[Mes_relatorio]]="","",Fiscalizacoes[[#This Row],[Mes_relatorio]])</f>
        <v>10/2025</v>
      </c>
      <c r="F1183" t="str">
        <f>IF(Fiscalizacoes[[#This Row],[Func_ARPE]]="","",Fiscalizacoes[[#This Row],[Func_ARPE]])</f>
        <v>Argemiro / Marta</v>
      </c>
      <c r="G1183" t="str">
        <f>IF(Fiscalizacoes[[#This Row],[Func_Copergas]]="","",Fiscalizacoes[[#This Row],[Func_Copergas]])</f>
        <v>Bruno Santos Assunção</v>
      </c>
    </row>
    <row r="1184" spans="1:7" hidden="1" x14ac:dyDescent="0.2">
      <c r="A1184">
        <f>IF(Fiscalizacoes[[#This Row],[ID_FISC]]="","",Fiscalizacoes[[#This Row],[ID_FISC]])</f>
        <v>2025578</v>
      </c>
      <c r="B1184" t="str">
        <f>IF(Fiscalizacoes[[#This Row],[Usuário]]="","",Fiscalizacoes[[#This Row],[Usuário]])</f>
        <v>EL ARAM BEACH BOA VIAGEM HOTEL</v>
      </c>
      <c r="C1184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435, Boa Viagem, Recife</v>
      </c>
      <c r="D1184" s="87">
        <f>IF(Fiscalizacoes[[#This Row],[Data]]="","",Fiscalizacoes[[#This Row],[Data]])</f>
        <v>45989</v>
      </c>
      <c r="E1184" t="str">
        <f>IF(Fiscalizacoes[[#This Row],[Mes_relatorio]]="","",Fiscalizacoes[[#This Row],[Mes_relatorio]])</f>
        <v>10/2025</v>
      </c>
      <c r="F1184" t="str">
        <f>IF(Fiscalizacoes[[#This Row],[Func_ARPE]]="","",Fiscalizacoes[[#This Row],[Func_ARPE]])</f>
        <v>Argemiro / Marta</v>
      </c>
      <c r="G1184" t="str">
        <f>IF(Fiscalizacoes[[#This Row],[Func_Copergas]]="","",Fiscalizacoes[[#This Row],[Func_Copergas]])</f>
        <v>Bruno Santos Assunção</v>
      </c>
    </row>
    <row r="1185" spans="1:7" hidden="1" x14ac:dyDescent="0.2">
      <c r="A1185">
        <f>IF(Fiscalizacoes[[#This Row],[ID_FISC]]="","",Fiscalizacoes[[#This Row],[ID_FISC]])</f>
        <v>2025579</v>
      </c>
      <c r="B1185" t="str">
        <f>IF(Fiscalizacoes[[#This Row],[Usuário]]="","",Fiscalizacoes[[#This Row],[Usuário]])</f>
        <v>CASTELO DEL MAR</v>
      </c>
      <c r="C1185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4470, Boa Viagem, Recife</v>
      </c>
      <c r="D1185" s="87">
        <f>IF(Fiscalizacoes[[#This Row],[Data]]="","",Fiscalizacoes[[#This Row],[Data]])</f>
        <v>45989</v>
      </c>
      <c r="E1185" t="str">
        <f>IF(Fiscalizacoes[[#This Row],[Mes_relatorio]]="","",Fiscalizacoes[[#This Row],[Mes_relatorio]])</f>
        <v>10/2025</v>
      </c>
      <c r="F1185" t="str">
        <f>IF(Fiscalizacoes[[#This Row],[Func_ARPE]]="","",Fiscalizacoes[[#This Row],[Func_ARPE]])</f>
        <v>Argemiro / Marta</v>
      </c>
      <c r="G1185" t="str">
        <f>IF(Fiscalizacoes[[#This Row],[Func_Copergas]]="","",Fiscalizacoes[[#This Row],[Func_Copergas]])</f>
        <v>Bruno Santos Assunção</v>
      </c>
    </row>
    <row r="1186" spans="1:7" hidden="1" x14ac:dyDescent="0.2">
      <c r="A1186">
        <f>IF(Fiscalizacoes[[#This Row],[ID_FISC]]="","",Fiscalizacoes[[#This Row],[ID_FISC]])</f>
        <v>2025580</v>
      </c>
      <c r="B1186" t="str">
        <f>IF(Fiscalizacoes[[#This Row],[Usuário]]="","",Fiscalizacoes[[#This Row],[Usuário]])</f>
        <v>FERREIRA DA COSTA</v>
      </c>
      <c r="C1186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447, Boa Viagem, Recife</v>
      </c>
      <c r="D1186" s="87">
        <f>IF(Fiscalizacoes[[#This Row],[Data]]="","",Fiscalizacoes[[#This Row],[Data]])</f>
        <v>45989</v>
      </c>
      <c r="E1186" t="str">
        <f>IF(Fiscalizacoes[[#This Row],[Mes_relatorio]]="","",Fiscalizacoes[[#This Row],[Mes_relatorio]])</f>
        <v>10/2025</v>
      </c>
      <c r="F1186" t="str">
        <f>IF(Fiscalizacoes[[#This Row],[Func_ARPE]]="","",Fiscalizacoes[[#This Row],[Func_ARPE]])</f>
        <v>Argemiro / Marta</v>
      </c>
      <c r="G1186" t="str">
        <f>IF(Fiscalizacoes[[#This Row],[Func_Copergas]]="","",Fiscalizacoes[[#This Row],[Func_Copergas]])</f>
        <v>Bruno Santos Assunção</v>
      </c>
    </row>
    <row r="1187" spans="1:7" hidden="1" x14ac:dyDescent="0.2">
      <c r="A1187">
        <f>IF(Fiscalizacoes[[#This Row],[ID_FISC]]="","",Fiscalizacoes[[#This Row],[ID_FISC]])</f>
        <v>2025581</v>
      </c>
      <c r="B1187" t="str">
        <f>IF(Fiscalizacoes[[#This Row],[Usuário]]="","",Fiscalizacoes[[#This Row],[Usuário]])</f>
        <v>NAVEGADOR PIZÓN</v>
      </c>
      <c r="C1187" t="str">
        <f>CONCATENATE( Fiscalizacoes[[#This Row],[Logradouro]], " ", Fiscalizacoes[[#This Row],[Endereco]], ", ", Fiscalizacoes[[#This Row],[Numero]], ", ",Fiscalizacoes[[#This Row],[Bairro]], ", ",Fiscalizacoes[[#This Row],[Cidade]])</f>
        <v>Rua Dom José Lopes, 66, Boa Viagem, Recife</v>
      </c>
      <c r="D1187" s="87">
        <f>IF(Fiscalizacoes[[#This Row],[Data]]="","",Fiscalizacoes[[#This Row],[Data]])</f>
        <v>45989</v>
      </c>
      <c r="E1187" t="str">
        <f>IF(Fiscalizacoes[[#This Row],[Mes_relatorio]]="","",Fiscalizacoes[[#This Row],[Mes_relatorio]])</f>
        <v>10/2025</v>
      </c>
      <c r="F1187" t="str">
        <f>IF(Fiscalizacoes[[#This Row],[Func_ARPE]]="","",Fiscalizacoes[[#This Row],[Func_ARPE]])</f>
        <v>Argemiro / Marta</v>
      </c>
      <c r="G1187" t="str">
        <f>IF(Fiscalizacoes[[#This Row],[Func_Copergas]]="","",Fiscalizacoes[[#This Row],[Func_Copergas]])</f>
        <v>Bruno Santos Assunção</v>
      </c>
    </row>
    <row r="1188" spans="1:7" hidden="1" x14ac:dyDescent="0.2">
      <c r="A1188">
        <f>IF(Fiscalizacoes[[#This Row],[ID_FISC]]="","",Fiscalizacoes[[#This Row],[ID_FISC]])</f>
        <v>2025582</v>
      </c>
      <c r="B1188" t="str">
        <f>IF(Fiscalizacoes[[#This Row],[Usuário]]="","",Fiscalizacoes[[#This Row],[Usuário]])</f>
        <v>MANACÃ</v>
      </c>
      <c r="C1188" t="str">
        <f>CONCATENATE( Fiscalizacoes[[#This Row],[Logradouro]], " ", Fiscalizacoes[[#This Row],[Endereco]], ", ", Fiscalizacoes[[#This Row],[Numero]], ", ",Fiscalizacoes[[#This Row],[Bairro]], ", ",Fiscalizacoes[[#This Row],[Cidade]])</f>
        <v>Rua Dom José Lopes, 75, Boa Viagem, Recife</v>
      </c>
      <c r="D1188" s="87">
        <f>IF(Fiscalizacoes[[#This Row],[Data]]="","",Fiscalizacoes[[#This Row],[Data]])</f>
        <v>45989</v>
      </c>
      <c r="E1188" t="str">
        <f>IF(Fiscalizacoes[[#This Row],[Mes_relatorio]]="","",Fiscalizacoes[[#This Row],[Mes_relatorio]])</f>
        <v>10/2025</v>
      </c>
      <c r="F1188" t="str">
        <f>IF(Fiscalizacoes[[#This Row],[Func_ARPE]]="","",Fiscalizacoes[[#This Row],[Func_ARPE]])</f>
        <v>Argemiro / Marta</v>
      </c>
      <c r="G1188" t="str">
        <f>IF(Fiscalizacoes[[#This Row],[Func_Copergas]]="","",Fiscalizacoes[[#This Row],[Func_Copergas]])</f>
        <v>Bruno Santos Assunção</v>
      </c>
    </row>
    <row r="1189" spans="1:7" hidden="1" x14ac:dyDescent="0.2">
      <c r="A1189">
        <f>IF(Fiscalizacoes[[#This Row],[ID_FISC]]="","",Fiscalizacoes[[#This Row],[ID_FISC]])</f>
        <v>2025583</v>
      </c>
      <c r="B1189" t="str">
        <f>IF(Fiscalizacoes[[#This Row],[Usuário]]="","",Fiscalizacoes[[#This Row],[Usuário]])</f>
        <v>BARONESA DE ITU</v>
      </c>
      <c r="C1189" t="str">
        <f>CONCATENATE( Fiscalizacoes[[#This Row],[Logradouro]], " ", Fiscalizacoes[[#This Row],[Endereco]], ", ", Fiscalizacoes[[#This Row],[Numero]], ", ",Fiscalizacoes[[#This Row],[Bairro]], ", ",Fiscalizacoes[[#This Row],[Cidade]])</f>
        <v>Rua Desembargador João Paes, 541, Boa Viagem, Recife</v>
      </c>
      <c r="D1189" s="87">
        <f>IF(Fiscalizacoes[[#This Row],[Data]]="","",Fiscalizacoes[[#This Row],[Data]])</f>
        <v>45989</v>
      </c>
      <c r="E1189" t="str">
        <f>IF(Fiscalizacoes[[#This Row],[Mes_relatorio]]="","",Fiscalizacoes[[#This Row],[Mes_relatorio]])</f>
        <v>10/2025</v>
      </c>
      <c r="F1189" t="str">
        <f>IF(Fiscalizacoes[[#This Row],[Func_ARPE]]="","",Fiscalizacoes[[#This Row],[Func_ARPE]])</f>
        <v>Argemiro / Marta</v>
      </c>
      <c r="G1189" t="str">
        <f>IF(Fiscalizacoes[[#This Row],[Func_Copergas]]="","",Fiscalizacoes[[#This Row],[Func_Copergas]])</f>
        <v>Bruno Santos Assunção</v>
      </c>
    </row>
    <row r="1190" spans="1:7" hidden="1" x14ac:dyDescent="0.2">
      <c r="A1190">
        <f>IF(Fiscalizacoes[[#This Row],[ID_FISC]]="","",Fiscalizacoes[[#This Row],[ID_FISC]])</f>
        <v>2025584</v>
      </c>
      <c r="B1190" t="str">
        <f>IF(Fiscalizacoes[[#This Row],[Usuário]]="","",Fiscalizacoes[[#This Row],[Usuário]])</f>
        <v>STUDIO PORTAL DA PRAIA</v>
      </c>
      <c r="C1190" t="str">
        <f>CONCATENATE( Fiscalizacoes[[#This Row],[Logradouro]], " ", Fiscalizacoes[[#This Row],[Endereco]], ", ", Fiscalizacoes[[#This Row],[Numero]], ", ",Fiscalizacoes[[#This Row],[Bairro]], ", ",Fiscalizacoes[[#This Row],[Cidade]])</f>
        <v>Rua Desembargador João Paes, 60, Boa Viagem, Recife</v>
      </c>
      <c r="D1190" s="87">
        <f>IF(Fiscalizacoes[[#This Row],[Data]]="","",Fiscalizacoes[[#This Row],[Data]])</f>
        <v>45989</v>
      </c>
      <c r="E1190" t="str">
        <f>IF(Fiscalizacoes[[#This Row],[Mes_relatorio]]="","",Fiscalizacoes[[#This Row],[Mes_relatorio]])</f>
        <v>10/2025</v>
      </c>
      <c r="F1190" t="str">
        <f>IF(Fiscalizacoes[[#This Row],[Func_ARPE]]="","",Fiscalizacoes[[#This Row],[Func_ARPE]])</f>
        <v>Argemiro / Marta</v>
      </c>
      <c r="G1190" t="str">
        <f>IF(Fiscalizacoes[[#This Row],[Func_Copergas]]="","",Fiscalizacoes[[#This Row],[Func_Copergas]])</f>
        <v>Bruno Santos Assunção</v>
      </c>
    </row>
    <row r="1191" spans="1:7" hidden="1" x14ac:dyDescent="0.2">
      <c r="A1191">
        <f>IF(Fiscalizacoes[[#This Row],[ID_FISC]]="","",Fiscalizacoes[[#This Row],[ID_FISC]])</f>
        <v>2025585</v>
      </c>
      <c r="B1191" t="str">
        <f>IF(Fiscalizacoes[[#This Row],[Usuário]]="","",Fiscalizacoes[[#This Row],[Usuário]])</f>
        <v>COSTA NOVA</v>
      </c>
      <c r="C1191" t="str">
        <f>CONCATENATE( Fiscalizacoes[[#This Row],[Logradouro]], " ", Fiscalizacoes[[#This Row],[Endereco]], ", ", Fiscalizacoes[[#This Row],[Numero]], ", ",Fiscalizacoes[[#This Row],[Bairro]], ", ",Fiscalizacoes[[#This Row],[Cidade]])</f>
        <v>Rua Desembargador João Paes, 87, Boa Viagem, Recife</v>
      </c>
      <c r="D1191" s="87">
        <f>IF(Fiscalizacoes[[#This Row],[Data]]="","",Fiscalizacoes[[#This Row],[Data]])</f>
        <v>45989</v>
      </c>
      <c r="E1191" t="str">
        <f>IF(Fiscalizacoes[[#This Row],[Mes_relatorio]]="","",Fiscalizacoes[[#This Row],[Mes_relatorio]])</f>
        <v>10/2025</v>
      </c>
      <c r="F1191" t="str">
        <f>IF(Fiscalizacoes[[#This Row],[Func_ARPE]]="","",Fiscalizacoes[[#This Row],[Func_ARPE]])</f>
        <v>Argemiro / Marta</v>
      </c>
      <c r="G1191" t="str">
        <f>IF(Fiscalizacoes[[#This Row],[Func_Copergas]]="","",Fiscalizacoes[[#This Row],[Func_Copergas]])</f>
        <v>Bruno Santos Assunção</v>
      </c>
    </row>
    <row r="1192" spans="1:7" hidden="1" x14ac:dyDescent="0.2">
      <c r="A1192">
        <f>IF(Fiscalizacoes[[#This Row],[ID_FISC]]="","",Fiscalizacoes[[#This Row],[ID_FISC]])</f>
        <v>2026001</v>
      </c>
      <c r="B1192" t="str">
        <f>IF(Fiscalizacoes[[#This Row],[Usuário]]="","",Fiscalizacoes[[#This Row],[Usuário]])</f>
        <v>CONDOMÍNIO TERRAÇO LAGUNA - CR</v>
      </c>
      <c r="C119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2" s="87">
        <f>IF(Fiscalizacoes[[#This Row],[Data]]="","",Fiscalizacoes[[#This Row],[Data]])</f>
        <v>46038</v>
      </c>
      <c r="E1192" t="str">
        <f>IF(Fiscalizacoes[[#This Row],[Mes_relatorio]]="","",Fiscalizacoes[[#This Row],[Mes_relatorio]])</f>
        <v>01/2026</v>
      </c>
      <c r="F1192" t="str">
        <f>IF(Fiscalizacoes[[#This Row],[Func_ARPE]]="","",Fiscalizacoes[[#This Row],[Func_ARPE]])</f>
        <v>Argemiro</v>
      </c>
      <c r="G1192" t="str">
        <f>IF(Fiscalizacoes[[#This Row],[Func_Copergas]]="","",Fiscalizacoes[[#This Row],[Func_Copergas]])</f>
        <v>Wemerson Francisco Rodrigues</v>
      </c>
    </row>
    <row r="1193" spans="1:7" hidden="1" x14ac:dyDescent="0.2">
      <c r="A1193">
        <f>IF(Fiscalizacoes[[#This Row],[ID_FISC]]="","",Fiscalizacoes[[#This Row],[ID_FISC]])</f>
        <v>2026002</v>
      </c>
      <c r="B1193" t="str">
        <f>IF(Fiscalizacoes[[#This Row],[Usuário]]="","",Fiscalizacoes[[#This Row],[Usuário]])</f>
        <v>CONDOMÍNIO TERRAÇO LAGUNA - SAN PIETRO - TORRE 5 - SUL</v>
      </c>
      <c r="C119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3" s="87">
        <f>IF(Fiscalizacoes[[#This Row],[Data]]="","",Fiscalizacoes[[#This Row],[Data]])</f>
        <v>46038</v>
      </c>
      <c r="E1193" t="str">
        <f>IF(Fiscalizacoes[[#This Row],[Mes_relatorio]]="","",Fiscalizacoes[[#This Row],[Mes_relatorio]])</f>
        <v>01/2026</v>
      </c>
      <c r="F1193" t="str">
        <f>IF(Fiscalizacoes[[#This Row],[Func_ARPE]]="","",Fiscalizacoes[[#This Row],[Func_ARPE]])</f>
        <v>Argemiro</v>
      </c>
      <c r="G1193" t="str">
        <f>IF(Fiscalizacoes[[#This Row],[Func_Copergas]]="","",Fiscalizacoes[[#This Row],[Func_Copergas]])</f>
        <v>Wemerson Francisco Rodrigues</v>
      </c>
    </row>
    <row r="1194" spans="1:7" hidden="1" x14ac:dyDescent="0.2">
      <c r="A1194">
        <f>IF(Fiscalizacoes[[#This Row],[ID_FISC]]="","",Fiscalizacoes[[#This Row],[ID_FISC]])</f>
        <v>2026003</v>
      </c>
      <c r="B1194" t="str">
        <f>IF(Fiscalizacoes[[#This Row],[Usuário]]="","",Fiscalizacoes[[#This Row],[Usuário]])</f>
        <v>CONDOMÍNIO TERRAÇO LAGUNA - SAN PIETRO - TORRE 5 - NORTE</v>
      </c>
      <c r="C119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4" s="87">
        <f>IF(Fiscalizacoes[[#This Row],[Data]]="","",Fiscalizacoes[[#This Row],[Data]])</f>
        <v>46038</v>
      </c>
      <c r="E1194" t="str">
        <f>IF(Fiscalizacoes[[#This Row],[Mes_relatorio]]="","",Fiscalizacoes[[#This Row],[Mes_relatorio]])</f>
        <v>01/2026</v>
      </c>
      <c r="F1194" t="str">
        <f>IF(Fiscalizacoes[[#This Row],[Func_ARPE]]="","",Fiscalizacoes[[#This Row],[Func_ARPE]])</f>
        <v>Argemiro</v>
      </c>
      <c r="G1194" t="str">
        <f>IF(Fiscalizacoes[[#This Row],[Func_Copergas]]="","",Fiscalizacoes[[#This Row],[Func_Copergas]])</f>
        <v>Wemerson Francisco Rodrigues</v>
      </c>
    </row>
    <row r="1195" spans="1:7" hidden="1" x14ac:dyDescent="0.2">
      <c r="A1195">
        <f>IF(Fiscalizacoes[[#This Row],[ID_FISC]]="","",Fiscalizacoes[[#This Row],[ID_FISC]])</f>
        <v>2026004</v>
      </c>
      <c r="B1195" t="str">
        <f>IF(Fiscalizacoes[[#This Row],[Usuário]]="","",Fiscalizacoes[[#This Row],[Usuário]])</f>
        <v>CONDOMÍNIO TERRAÇO LAGUNA - SERENELLA - TORRE 6 - SUL</v>
      </c>
      <c r="C119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5" s="87">
        <f>IF(Fiscalizacoes[[#This Row],[Data]]="","",Fiscalizacoes[[#This Row],[Data]])</f>
        <v>46038</v>
      </c>
      <c r="E1195" t="str">
        <f>IF(Fiscalizacoes[[#This Row],[Mes_relatorio]]="","",Fiscalizacoes[[#This Row],[Mes_relatorio]])</f>
        <v>01/2026</v>
      </c>
      <c r="F1195" t="str">
        <f>IF(Fiscalizacoes[[#This Row],[Func_ARPE]]="","",Fiscalizacoes[[#This Row],[Func_ARPE]])</f>
        <v>Argemiro</v>
      </c>
      <c r="G1195" t="str">
        <f>IF(Fiscalizacoes[[#This Row],[Func_Copergas]]="","",Fiscalizacoes[[#This Row],[Func_Copergas]])</f>
        <v>Wemerson Francisco Rodrigues</v>
      </c>
    </row>
    <row r="1196" spans="1:7" hidden="1" x14ac:dyDescent="0.2">
      <c r="A1196">
        <f>IF(Fiscalizacoes[[#This Row],[ID_FISC]]="","",Fiscalizacoes[[#This Row],[ID_FISC]])</f>
        <v>2026005</v>
      </c>
      <c r="B1196" t="str">
        <f>IF(Fiscalizacoes[[#This Row],[Usuário]]="","",Fiscalizacoes[[#This Row],[Usuário]])</f>
        <v>CONDOMÍNIO TERRAÇO LAGUNA - SERENELLA - TORRE 6 - NORTE</v>
      </c>
      <c r="C119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6" s="87">
        <f>IF(Fiscalizacoes[[#This Row],[Data]]="","",Fiscalizacoes[[#This Row],[Data]])</f>
        <v>46038</v>
      </c>
      <c r="E1196" t="str">
        <f>IF(Fiscalizacoes[[#This Row],[Mes_relatorio]]="","",Fiscalizacoes[[#This Row],[Mes_relatorio]])</f>
        <v>01/2026</v>
      </c>
      <c r="F1196" t="str">
        <f>IF(Fiscalizacoes[[#This Row],[Func_ARPE]]="","",Fiscalizacoes[[#This Row],[Func_ARPE]])</f>
        <v>Argemiro</v>
      </c>
      <c r="G1196" t="str">
        <f>IF(Fiscalizacoes[[#This Row],[Func_Copergas]]="","",Fiscalizacoes[[#This Row],[Func_Copergas]])</f>
        <v>Wemerson Francisco Rodrigues</v>
      </c>
    </row>
    <row r="1197" spans="1:7" hidden="1" x14ac:dyDescent="0.2">
      <c r="A1197">
        <f>IF(Fiscalizacoes[[#This Row],[ID_FISC]]="","",Fiscalizacoes[[#This Row],[ID_FISC]])</f>
        <v>2026006</v>
      </c>
      <c r="B1197" t="str">
        <f>IF(Fiscalizacoes[[#This Row],[Usuário]]="","",Fiscalizacoes[[#This Row],[Usuário]])</f>
        <v>CONDOMÍNIO TERRAÇO LAGUNA - TORECHELLO - TORRE 7 - SUL</v>
      </c>
      <c r="C119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7" s="87">
        <f>IF(Fiscalizacoes[[#This Row],[Data]]="","",Fiscalizacoes[[#This Row],[Data]])</f>
        <v>46038</v>
      </c>
      <c r="E1197" t="str">
        <f>IF(Fiscalizacoes[[#This Row],[Mes_relatorio]]="","",Fiscalizacoes[[#This Row],[Mes_relatorio]])</f>
        <v>01/2026</v>
      </c>
      <c r="F1197" t="str">
        <f>IF(Fiscalizacoes[[#This Row],[Func_ARPE]]="","",Fiscalizacoes[[#This Row],[Func_ARPE]])</f>
        <v>Argemiro</v>
      </c>
      <c r="G1197" t="str">
        <f>IF(Fiscalizacoes[[#This Row],[Func_Copergas]]="","",Fiscalizacoes[[#This Row],[Func_Copergas]])</f>
        <v>Wemerson Francisco Rodrigues</v>
      </c>
    </row>
    <row r="1198" spans="1:7" hidden="1" x14ac:dyDescent="0.2">
      <c r="A1198">
        <f>IF(Fiscalizacoes[[#This Row],[ID_FISC]]="","",Fiscalizacoes[[#This Row],[ID_FISC]])</f>
        <v>2026007</v>
      </c>
      <c r="B1198" t="str">
        <f>IF(Fiscalizacoes[[#This Row],[Usuário]]="","",Fiscalizacoes[[#This Row],[Usuário]])</f>
        <v>CONDOMÍNIO TERRAÇO LAGUNA - TORECHELLO - TORRE 7 - NORTE</v>
      </c>
      <c r="C119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8" s="87">
        <f>IF(Fiscalizacoes[[#This Row],[Data]]="","",Fiscalizacoes[[#This Row],[Data]])</f>
        <v>46038</v>
      </c>
      <c r="E1198" t="str">
        <f>IF(Fiscalizacoes[[#This Row],[Mes_relatorio]]="","",Fiscalizacoes[[#This Row],[Mes_relatorio]])</f>
        <v>01/2026</v>
      </c>
      <c r="F1198" t="str">
        <f>IF(Fiscalizacoes[[#This Row],[Func_ARPE]]="","",Fiscalizacoes[[#This Row],[Func_ARPE]])</f>
        <v>Argemiro</v>
      </c>
      <c r="G1198" t="str">
        <f>IF(Fiscalizacoes[[#This Row],[Func_Copergas]]="","",Fiscalizacoes[[#This Row],[Func_Copergas]])</f>
        <v>Wemerson Francisco Rodrigues</v>
      </c>
    </row>
    <row r="1199" spans="1:7" hidden="1" x14ac:dyDescent="0.2">
      <c r="A1199">
        <f>IF(Fiscalizacoes[[#This Row],[ID_FISC]]="","",Fiscalizacoes[[#This Row],[ID_FISC]])</f>
        <v>2026008</v>
      </c>
      <c r="B1199" t="str">
        <f>IF(Fiscalizacoes[[#This Row],[Usuário]]="","",Fiscalizacoes[[#This Row],[Usuário]])</f>
        <v>CONDOMÍNIO TERRAÇO LAGUNA - SALÃO GOURMET</v>
      </c>
      <c r="C119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199" s="87">
        <f>IF(Fiscalizacoes[[#This Row],[Data]]="","",Fiscalizacoes[[#This Row],[Data]])</f>
        <v>46038</v>
      </c>
      <c r="E1199" t="str">
        <f>IF(Fiscalizacoes[[#This Row],[Mes_relatorio]]="","",Fiscalizacoes[[#This Row],[Mes_relatorio]])</f>
        <v>01/2026</v>
      </c>
      <c r="F1199" t="str">
        <f>IF(Fiscalizacoes[[#This Row],[Func_ARPE]]="","",Fiscalizacoes[[#This Row],[Func_ARPE]])</f>
        <v>Argemiro</v>
      </c>
      <c r="G1199" t="str">
        <f>IF(Fiscalizacoes[[#This Row],[Func_Copergas]]="","",Fiscalizacoes[[#This Row],[Func_Copergas]])</f>
        <v>Wemerson Francisco Rodrigues</v>
      </c>
    </row>
    <row r="1200" spans="1:7" hidden="1" x14ac:dyDescent="0.2">
      <c r="A1200">
        <f>IF(Fiscalizacoes[[#This Row],[ID_FISC]]="","",Fiscalizacoes[[#This Row],[ID_FISC]])</f>
        <v>2026009</v>
      </c>
      <c r="B1200" t="str">
        <f>IF(Fiscalizacoes[[#This Row],[Usuário]]="","",Fiscalizacoes[[#This Row],[Usuário]])</f>
        <v>CONDOMÍNIO TERRAÇO LAGUNA - GIUDECA - TORRE 1 - NORTE</v>
      </c>
      <c r="C120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0" s="87">
        <f>IF(Fiscalizacoes[[#This Row],[Data]]="","",Fiscalizacoes[[#This Row],[Data]])</f>
        <v>46038</v>
      </c>
      <c r="E1200" t="str">
        <f>IF(Fiscalizacoes[[#This Row],[Mes_relatorio]]="","",Fiscalizacoes[[#This Row],[Mes_relatorio]])</f>
        <v>01/2026</v>
      </c>
      <c r="F1200" t="str">
        <f>IF(Fiscalizacoes[[#This Row],[Func_ARPE]]="","",Fiscalizacoes[[#This Row],[Func_ARPE]])</f>
        <v>Argemiro</v>
      </c>
      <c r="G1200" t="str">
        <f>IF(Fiscalizacoes[[#This Row],[Func_Copergas]]="","",Fiscalizacoes[[#This Row],[Func_Copergas]])</f>
        <v>Wemerson Francisco Rodrigues</v>
      </c>
    </row>
    <row r="1201" spans="1:7" hidden="1" x14ac:dyDescent="0.2">
      <c r="A1201">
        <f>IF(Fiscalizacoes[[#This Row],[ID_FISC]]="","",Fiscalizacoes[[#This Row],[ID_FISC]])</f>
        <v>2026010</v>
      </c>
      <c r="B1201" t="str">
        <f>IF(Fiscalizacoes[[#This Row],[Usuário]]="","",Fiscalizacoes[[#This Row],[Usuário]])</f>
        <v>CONDOMÍNIO TERRAÇO LAGUNA - GIUDECA - TORRE 1 - SUL</v>
      </c>
      <c r="C120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1" s="87">
        <f>IF(Fiscalizacoes[[#This Row],[Data]]="","",Fiscalizacoes[[#This Row],[Data]])</f>
        <v>46038</v>
      </c>
      <c r="E1201" t="str">
        <f>IF(Fiscalizacoes[[#This Row],[Mes_relatorio]]="","",Fiscalizacoes[[#This Row],[Mes_relatorio]])</f>
        <v>01/2026</v>
      </c>
      <c r="F1201" t="str">
        <f>IF(Fiscalizacoes[[#This Row],[Func_ARPE]]="","",Fiscalizacoes[[#This Row],[Func_ARPE]])</f>
        <v>Argemiro</v>
      </c>
      <c r="G1201" t="str">
        <f>IF(Fiscalizacoes[[#This Row],[Func_Copergas]]="","",Fiscalizacoes[[#This Row],[Func_Copergas]])</f>
        <v>Wemerson Francisco Rodrigues</v>
      </c>
    </row>
    <row r="1202" spans="1:7" hidden="1" x14ac:dyDescent="0.2">
      <c r="A1202">
        <f>IF(Fiscalizacoes[[#This Row],[ID_FISC]]="","",Fiscalizacoes[[#This Row],[ID_FISC]])</f>
        <v>2026011</v>
      </c>
      <c r="B1202" t="str">
        <f>IF(Fiscalizacoes[[#This Row],[Usuário]]="","",Fiscalizacoes[[#This Row],[Usuário]])</f>
        <v>CONDOMÍNIO TERRAÇO LAGUNA - MURANO - TORRE 2 - NORTE</v>
      </c>
      <c r="C120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2" s="87">
        <f>IF(Fiscalizacoes[[#This Row],[Data]]="","",Fiscalizacoes[[#This Row],[Data]])</f>
        <v>46038</v>
      </c>
      <c r="E1202" t="str">
        <f>IF(Fiscalizacoes[[#This Row],[Mes_relatorio]]="","",Fiscalizacoes[[#This Row],[Mes_relatorio]])</f>
        <v>01/2026</v>
      </c>
      <c r="F1202" t="str">
        <f>IF(Fiscalizacoes[[#This Row],[Func_ARPE]]="","",Fiscalizacoes[[#This Row],[Func_ARPE]])</f>
        <v>Argemiro</v>
      </c>
      <c r="G1202" t="str">
        <f>IF(Fiscalizacoes[[#This Row],[Func_Copergas]]="","",Fiscalizacoes[[#This Row],[Func_Copergas]])</f>
        <v>Wemerson Francisco Rodrigues</v>
      </c>
    </row>
    <row r="1203" spans="1:7" hidden="1" x14ac:dyDescent="0.2">
      <c r="A1203">
        <f>IF(Fiscalizacoes[[#This Row],[ID_FISC]]="","",Fiscalizacoes[[#This Row],[ID_FISC]])</f>
        <v>2026012</v>
      </c>
      <c r="B1203" t="str">
        <f>IF(Fiscalizacoes[[#This Row],[Usuário]]="","",Fiscalizacoes[[#This Row],[Usuário]])</f>
        <v>CONDOMÍNIO TERRAÇO LAGUNA - MURANO - TORRE 2 - SUL</v>
      </c>
      <c r="C120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3" s="87">
        <f>IF(Fiscalizacoes[[#This Row],[Data]]="","",Fiscalizacoes[[#This Row],[Data]])</f>
        <v>46038</v>
      </c>
      <c r="E1203" t="str">
        <f>IF(Fiscalizacoes[[#This Row],[Mes_relatorio]]="","",Fiscalizacoes[[#This Row],[Mes_relatorio]])</f>
        <v>01/2026</v>
      </c>
      <c r="F1203" t="str">
        <f>IF(Fiscalizacoes[[#This Row],[Func_ARPE]]="","",Fiscalizacoes[[#This Row],[Func_ARPE]])</f>
        <v>Argemiro</v>
      </c>
      <c r="G1203" t="str">
        <f>IF(Fiscalizacoes[[#This Row],[Func_Copergas]]="","",Fiscalizacoes[[#This Row],[Func_Copergas]])</f>
        <v>Wemerson Francisco Rodrigues</v>
      </c>
    </row>
    <row r="1204" spans="1:7" hidden="1" x14ac:dyDescent="0.2">
      <c r="A1204">
        <f>IF(Fiscalizacoes[[#This Row],[ID_FISC]]="","",Fiscalizacoes[[#This Row],[ID_FISC]])</f>
        <v>2026013</v>
      </c>
      <c r="B1204" t="str">
        <f>IF(Fiscalizacoes[[#This Row],[Usuário]]="","",Fiscalizacoes[[#This Row],[Usuário]])</f>
        <v>CONDOMÍNIO TERRAÇO LAGUNA - SAN GIORGIO - TORRE 3 - SUL</v>
      </c>
      <c r="C120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4" s="87">
        <f>IF(Fiscalizacoes[[#This Row],[Data]]="","",Fiscalizacoes[[#This Row],[Data]])</f>
        <v>46038</v>
      </c>
      <c r="E1204" t="str">
        <f>IF(Fiscalizacoes[[#This Row],[Mes_relatorio]]="","",Fiscalizacoes[[#This Row],[Mes_relatorio]])</f>
        <v>01/2026</v>
      </c>
      <c r="F1204" t="str">
        <f>IF(Fiscalizacoes[[#This Row],[Func_ARPE]]="","",Fiscalizacoes[[#This Row],[Func_ARPE]])</f>
        <v>Argemiro</v>
      </c>
      <c r="G1204" t="str">
        <f>IF(Fiscalizacoes[[#This Row],[Func_Copergas]]="","",Fiscalizacoes[[#This Row],[Func_Copergas]])</f>
        <v>Wemerson Francisco Rodrigues</v>
      </c>
    </row>
    <row r="1205" spans="1:7" hidden="1" x14ac:dyDescent="0.2">
      <c r="A1205">
        <f>IF(Fiscalizacoes[[#This Row],[ID_FISC]]="","",Fiscalizacoes[[#This Row],[ID_FISC]])</f>
        <v>2026014</v>
      </c>
      <c r="B1205" t="str">
        <f>IF(Fiscalizacoes[[#This Row],[Usuário]]="","",Fiscalizacoes[[#This Row],[Usuário]])</f>
        <v>CONDOMÍNIO TERRAÇO LAGUNA - SAN GIORGIO - TORRE 3 - NORTE</v>
      </c>
      <c r="C120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5" s="87">
        <f>IF(Fiscalizacoes[[#This Row],[Data]]="","",Fiscalizacoes[[#This Row],[Data]])</f>
        <v>46038</v>
      </c>
      <c r="E1205" t="str">
        <f>IF(Fiscalizacoes[[#This Row],[Mes_relatorio]]="","",Fiscalizacoes[[#This Row],[Mes_relatorio]])</f>
        <v>01/2026</v>
      </c>
      <c r="F1205" t="str">
        <f>IF(Fiscalizacoes[[#This Row],[Func_ARPE]]="","",Fiscalizacoes[[#This Row],[Func_ARPE]])</f>
        <v>Argemiro</v>
      </c>
      <c r="G1205" t="str">
        <f>IF(Fiscalizacoes[[#This Row],[Func_Copergas]]="","",Fiscalizacoes[[#This Row],[Func_Copergas]])</f>
        <v>Wemerson Francisco Rodrigues</v>
      </c>
    </row>
    <row r="1206" spans="1:7" hidden="1" x14ac:dyDescent="0.2">
      <c r="A1206">
        <f>IF(Fiscalizacoes[[#This Row],[ID_FISC]]="","",Fiscalizacoes[[#This Row],[ID_FISC]])</f>
        <v>2026015</v>
      </c>
      <c r="B1206" t="str">
        <f>IF(Fiscalizacoes[[#This Row],[Usuário]]="","",Fiscalizacoes[[#This Row],[Usuário]])</f>
        <v>CONDOMÍNIO TERRAÇO LAGUNA - SAN MICHELLE - TORRE 4 - SUL</v>
      </c>
      <c r="C120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6" s="87">
        <f>IF(Fiscalizacoes[[#This Row],[Data]]="","",Fiscalizacoes[[#This Row],[Data]])</f>
        <v>46038</v>
      </c>
      <c r="E1206" t="str">
        <f>IF(Fiscalizacoes[[#This Row],[Mes_relatorio]]="","",Fiscalizacoes[[#This Row],[Mes_relatorio]])</f>
        <v>01/2026</v>
      </c>
      <c r="F1206" t="str">
        <f>IF(Fiscalizacoes[[#This Row],[Func_ARPE]]="","",Fiscalizacoes[[#This Row],[Func_ARPE]])</f>
        <v>Argemiro</v>
      </c>
      <c r="G1206" t="str">
        <f>IF(Fiscalizacoes[[#This Row],[Func_Copergas]]="","",Fiscalizacoes[[#This Row],[Func_Copergas]])</f>
        <v>Wemerson Francisco Rodrigues</v>
      </c>
    </row>
    <row r="1207" spans="1:7" hidden="1" x14ac:dyDescent="0.2">
      <c r="A1207">
        <f>IF(Fiscalizacoes[[#This Row],[ID_FISC]]="","",Fiscalizacoes[[#This Row],[ID_FISC]])</f>
        <v>2026016</v>
      </c>
      <c r="B1207" t="str">
        <f>IF(Fiscalizacoes[[#This Row],[Usuário]]="","",Fiscalizacoes[[#This Row],[Usuário]])</f>
        <v>CONDOMÍNIO TERRAÇO LAGUNA - SAN MICHELLE - TORRE 4 - NORTE</v>
      </c>
      <c r="C120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120, Paiva, Cabo de Santo Agostinho</v>
      </c>
      <c r="D1207" s="87">
        <f>IF(Fiscalizacoes[[#This Row],[Data]]="","",Fiscalizacoes[[#This Row],[Data]])</f>
        <v>46038</v>
      </c>
      <c r="E1207" t="str">
        <f>IF(Fiscalizacoes[[#This Row],[Mes_relatorio]]="","",Fiscalizacoes[[#This Row],[Mes_relatorio]])</f>
        <v>01/2026</v>
      </c>
      <c r="F1207" t="str">
        <f>IF(Fiscalizacoes[[#This Row],[Func_ARPE]]="","",Fiscalizacoes[[#This Row],[Func_ARPE]])</f>
        <v>Argemiro</v>
      </c>
      <c r="G1207" t="str">
        <f>IF(Fiscalizacoes[[#This Row],[Func_Copergas]]="","",Fiscalizacoes[[#This Row],[Func_Copergas]])</f>
        <v>Wemerson Francisco Rodrigues</v>
      </c>
    </row>
    <row r="1208" spans="1:7" hidden="1" x14ac:dyDescent="0.2">
      <c r="A1208">
        <f>IF(Fiscalizacoes[[#This Row],[ID_FISC]]="","",Fiscalizacoes[[#This Row],[ID_FISC]])</f>
        <v>2026017</v>
      </c>
      <c r="B1208" t="str">
        <f>IF(Fiscalizacoes[[#This Row],[Usuário]]="","",Fiscalizacoes[[#This Row],[Usuário]])</f>
        <v>CONDOMÍNIO PARADISO - CR</v>
      </c>
      <c r="C120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208" s="87">
        <f>IF(Fiscalizacoes[[#This Row],[Data]]="","",Fiscalizacoes[[#This Row],[Data]])</f>
        <v>46038</v>
      </c>
      <c r="E1208" t="str">
        <f>IF(Fiscalizacoes[[#This Row],[Mes_relatorio]]="","",Fiscalizacoes[[#This Row],[Mes_relatorio]])</f>
        <v>01/2026</v>
      </c>
      <c r="F1208" t="str">
        <f>IF(Fiscalizacoes[[#This Row],[Func_ARPE]]="","",Fiscalizacoes[[#This Row],[Func_ARPE]])</f>
        <v>Argemiro</v>
      </c>
      <c r="G1208" t="str">
        <f>IF(Fiscalizacoes[[#This Row],[Func_Copergas]]="","",Fiscalizacoes[[#This Row],[Func_Copergas]])</f>
        <v>Wemerson Francisco Rodrigues</v>
      </c>
    </row>
    <row r="1209" spans="1:7" hidden="1" x14ac:dyDescent="0.2">
      <c r="A1209">
        <f>IF(Fiscalizacoes[[#This Row],[ID_FISC]]="","",Fiscalizacoes[[#This Row],[ID_FISC]])</f>
        <v>2026018</v>
      </c>
      <c r="B1209" t="str">
        <f>IF(Fiscalizacoes[[#This Row],[Usuário]]="","",Fiscalizacoes[[#This Row],[Usuário]])</f>
        <v>CONDOMÍNIO PARADISO - SOLE - TORRE 3 - NORTE</v>
      </c>
      <c r="C120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209" s="87">
        <f>IF(Fiscalizacoes[[#This Row],[Data]]="","",Fiscalizacoes[[#This Row],[Data]])</f>
        <v>46038</v>
      </c>
      <c r="E1209" t="str">
        <f>IF(Fiscalizacoes[[#This Row],[Mes_relatorio]]="","",Fiscalizacoes[[#This Row],[Mes_relatorio]])</f>
        <v>01/2026</v>
      </c>
      <c r="F1209" t="str">
        <f>IF(Fiscalizacoes[[#This Row],[Func_ARPE]]="","",Fiscalizacoes[[#This Row],[Func_ARPE]])</f>
        <v>Argemiro</v>
      </c>
      <c r="G1209" t="str">
        <f>IF(Fiscalizacoes[[#This Row],[Func_Copergas]]="","",Fiscalizacoes[[#This Row],[Func_Copergas]])</f>
        <v>Wemerson Francisco Rodrigues</v>
      </c>
    </row>
    <row r="1210" spans="1:7" hidden="1" x14ac:dyDescent="0.2">
      <c r="A1210">
        <f>IF(Fiscalizacoes[[#This Row],[ID_FISC]]="","",Fiscalizacoes[[#This Row],[ID_FISC]])</f>
        <v>2026019</v>
      </c>
      <c r="B1210" t="str">
        <f>IF(Fiscalizacoes[[#This Row],[Usuário]]="","",Fiscalizacoes[[#This Row],[Usuário]])</f>
        <v>CONDOMÍNIO PARADISO - SOLE - TORRE 3 - SUL</v>
      </c>
      <c r="C121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210" s="87">
        <f>IF(Fiscalizacoes[[#This Row],[Data]]="","",Fiscalizacoes[[#This Row],[Data]])</f>
        <v>46038</v>
      </c>
      <c r="E1210" t="str">
        <f>IF(Fiscalizacoes[[#This Row],[Mes_relatorio]]="","",Fiscalizacoes[[#This Row],[Mes_relatorio]])</f>
        <v>01/2026</v>
      </c>
      <c r="F1210" t="str">
        <f>IF(Fiscalizacoes[[#This Row],[Func_ARPE]]="","",Fiscalizacoes[[#This Row],[Func_ARPE]])</f>
        <v>Argemiro</v>
      </c>
      <c r="G1210" t="str">
        <f>IF(Fiscalizacoes[[#This Row],[Func_Copergas]]="","",Fiscalizacoes[[#This Row],[Func_Copergas]])</f>
        <v>Wemerson Francisco Rodrigues</v>
      </c>
    </row>
    <row r="1211" spans="1:7" hidden="1" x14ac:dyDescent="0.2">
      <c r="A1211">
        <f>IF(Fiscalizacoes[[#This Row],[ID_FISC]]="","",Fiscalizacoes[[#This Row],[ID_FISC]])</f>
        <v>2026020</v>
      </c>
      <c r="B1211" t="str">
        <f>IF(Fiscalizacoes[[#This Row],[Usuário]]="","",Fiscalizacoes[[#This Row],[Usuário]])</f>
        <v>CONDOMÍNIO PARADISO - MARE- TORRE 2 - NORTE</v>
      </c>
      <c r="C121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211" s="87">
        <f>IF(Fiscalizacoes[[#This Row],[Data]]="","",Fiscalizacoes[[#This Row],[Data]])</f>
        <v>46038</v>
      </c>
      <c r="E1211" t="str">
        <f>IF(Fiscalizacoes[[#This Row],[Mes_relatorio]]="","",Fiscalizacoes[[#This Row],[Mes_relatorio]])</f>
        <v>01/2026</v>
      </c>
      <c r="F1211" t="str">
        <f>IF(Fiscalizacoes[[#This Row],[Func_ARPE]]="","",Fiscalizacoes[[#This Row],[Func_ARPE]])</f>
        <v>Argemiro</v>
      </c>
      <c r="G1211" t="str">
        <f>IF(Fiscalizacoes[[#This Row],[Func_Copergas]]="","",Fiscalizacoes[[#This Row],[Func_Copergas]])</f>
        <v>Wemerson Francisco Rodrigues</v>
      </c>
    </row>
    <row r="1212" spans="1:7" hidden="1" x14ac:dyDescent="0.2">
      <c r="A1212">
        <f>IF(Fiscalizacoes[[#This Row],[ID_FISC]]="","",Fiscalizacoes[[#This Row],[ID_FISC]])</f>
        <v>2026021</v>
      </c>
      <c r="B1212" t="str">
        <f>IF(Fiscalizacoes[[#This Row],[Usuário]]="","",Fiscalizacoes[[#This Row],[Usuário]])</f>
        <v>CONDOMÍNIO PARADISO - MARE- TORRE 2 - SUL</v>
      </c>
      <c r="C121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212" s="87">
        <f>IF(Fiscalizacoes[[#This Row],[Data]]="","",Fiscalizacoes[[#This Row],[Data]])</f>
        <v>46038</v>
      </c>
      <c r="E1212" t="str">
        <f>IF(Fiscalizacoes[[#This Row],[Mes_relatorio]]="","",Fiscalizacoes[[#This Row],[Mes_relatorio]])</f>
        <v>01/2026</v>
      </c>
      <c r="F1212" t="str">
        <f>IF(Fiscalizacoes[[#This Row],[Func_ARPE]]="","",Fiscalizacoes[[#This Row],[Func_ARPE]])</f>
        <v>Argemiro</v>
      </c>
      <c r="G1212" t="str">
        <f>IF(Fiscalizacoes[[#This Row],[Func_Copergas]]="","",Fiscalizacoes[[#This Row],[Func_Copergas]])</f>
        <v>Wemerson Francisco Rodrigues</v>
      </c>
    </row>
    <row r="1213" spans="1:7" hidden="1" x14ac:dyDescent="0.2">
      <c r="A1213">
        <f>IF(Fiscalizacoes[[#This Row],[ID_FISC]]="","",Fiscalizacoes[[#This Row],[ID_FISC]])</f>
        <v>2026022</v>
      </c>
      <c r="B1213" t="str">
        <f>IF(Fiscalizacoes[[#This Row],[Usuário]]="","",Fiscalizacoes[[#This Row],[Usuário]])</f>
        <v>CONDOMÍNIO PARADISO - LUNA - TORRE 1 - NORTE</v>
      </c>
      <c r="C121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213" s="87">
        <f>IF(Fiscalizacoes[[#This Row],[Data]]="","",Fiscalizacoes[[#This Row],[Data]])</f>
        <v>46038</v>
      </c>
      <c r="E1213" t="str">
        <f>IF(Fiscalizacoes[[#This Row],[Mes_relatorio]]="","",Fiscalizacoes[[#This Row],[Mes_relatorio]])</f>
        <v>01/2026</v>
      </c>
      <c r="F1213" t="str">
        <f>IF(Fiscalizacoes[[#This Row],[Func_ARPE]]="","",Fiscalizacoes[[#This Row],[Func_ARPE]])</f>
        <v>Argemiro</v>
      </c>
      <c r="G1213" t="str">
        <f>IF(Fiscalizacoes[[#This Row],[Func_Copergas]]="","",Fiscalizacoes[[#This Row],[Func_Copergas]])</f>
        <v>Wemerson Francisco Rodrigues</v>
      </c>
    </row>
    <row r="1214" spans="1:7" hidden="1" x14ac:dyDescent="0.2">
      <c r="A1214">
        <f>IF(Fiscalizacoes[[#This Row],[ID_FISC]]="","",Fiscalizacoes[[#This Row],[ID_FISC]])</f>
        <v>2026023</v>
      </c>
      <c r="B1214" t="str">
        <f>IF(Fiscalizacoes[[#This Row],[Usuário]]="","",Fiscalizacoes[[#This Row],[Usuário]])</f>
        <v>CONDOMÍNIO PARADISO - LUNA - TORRE 1 - SUL</v>
      </c>
      <c r="C1214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250, Paiva, Cabo de Santo Agostinho</v>
      </c>
      <c r="D1214" s="87">
        <f>IF(Fiscalizacoes[[#This Row],[Data]]="","",Fiscalizacoes[[#This Row],[Data]])</f>
        <v>46038</v>
      </c>
      <c r="E1214" t="str">
        <f>IF(Fiscalizacoes[[#This Row],[Mes_relatorio]]="","",Fiscalizacoes[[#This Row],[Mes_relatorio]])</f>
        <v>01/2026</v>
      </c>
      <c r="F1214" t="str">
        <f>IF(Fiscalizacoes[[#This Row],[Func_ARPE]]="","",Fiscalizacoes[[#This Row],[Func_ARPE]])</f>
        <v>Argemiro</v>
      </c>
      <c r="G1214" t="str">
        <f>IF(Fiscalizacoes[[#This Row],[Func_Copergas]]="","",Fiscalizacoes[[#This Row],[Func_Copergas]])</f>
        <v>Wemerson Francisco Rodrigues</v>
      </c>
    </row>
    <row r="1215" spans="1:7" hidden="1" x14ac:dyDescent="0.2">
      <c r="A1215">
        <f>IF(Fiscalizacoes[[#This Row],[ID_FISC]]="","",Fiscalizacoes[[#This Row],[ID_FISC]])</f>
        <v>2026024</v>
      </c>
      <c r="B1215" t="str">
        <f>IF(Fiscalizacoes[[#This Row],[Usuário]]="","",Fiscalizacoes[[#This Row],[Usuário]])</f>
        <v>CONDOMÍNIO VERANO - CR</v>
      </c>
      <c r="C1215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15" s="87">
        <f>IF(Fiscalizacoes[[#This Row],[Data]]="","",Fiscalizacoes[[#This Row],[Data]])</f>
        <v>46038</v>
      </c>
      <c r="E1215" t="str">
        <f>IF(Fiscalizacoes[[#This Row],[Mes_relatorio]]="","",Fiscalizacoes[[#This Row],[Mes_relatorio]])</f>
        <v>01/2026</v>
      </c>
      <c r="F1215" t="str">
        <f>IF(Fiscalizacoes[[#This Row],[Func_ARPE]]="","",Fiscalizacoes[[#This Row],[Func_ARPE]])</f>
        <v>Argemiro</v>
      </c>
      <c r="G1215" t="str">
        <f>IF(Fiscalizacoes[[#This Row],[Func_Copergas]]="","",Fiscalizacoes[[#This Row],[Func_Copergas]])</f>
        <v>Wemerson Francisco Rodrigues</v>
      </c>
    </row>
    <row r="1216" spans="1:7" hidden="1" x14ac:dyDescent="0.2">
      <c r="A1216">
        <f>IF(Fiscalizacoes[[#This Row],[ID_FISC]]="","",Fiscalizacoes[[#This Row],[ID_FISC]])</f>
        <v>2026025</v>
      </c>
      <c r="B1216" t="str">
        <f>IF(Fiscalizacoes[[#This Row],[Usuário]]="","",Fiscalizacoes[[#This Row],[Usuário]])</f>
        <v>CONDOMÍNIO VERANO - AMALFI - TORRE 1 - SUL </v>
      </c>
      <c r="C1216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16" s="87">
        <f>IF(Fiscalizacoes[[#This Row],[Data]]="","",Fiscalizacoes[[#This Row],[Data]])</f>
        <v>46038</v>
      </c>
      <c r="E1216" t="str">
        <f>IF(Fiscalizacoes[[#This Row],[Mes_relatorio]]="","",Fiscalizacoes[[#This Row],[Mes_relatorio]])</f>
        <v>01/2026</v>
      </c>
      <c r="F1216" t="str">
        <f>IF(Fiscalizacoes[[#This Row],[Func_ARPE]]="","",Fiscalizacoes[[#This Row],[Func_ARPE]])</f>
        <v>Argemiro</v>
      </c>
      <c r="G1216" t="str">
        <f>IF(Fiscalizacoes[[#This Row],[Func_Copergas]]="","",Fiscalizacoes[[#This Row],[Func_Copergas]])</f>
        <v>Wemerson Francisco Rodrigues</v>
      </c>
    </row>
    <row r="1217" spans="1:7" hidden="1" x14ac:dyDescent="0.2">
      <c r="A1217">
        <f>IF(Fiscalizacoes[[#This Row],[ID_FISC]]="","",Fiscalizacoes[[#This Row],[ID_FISC]])</f>
        <v>2026026</v>
      </c>
      <c r="B1217" t="str">
        <f>IF(Fiscalizacoes[[#This Row],[Usuário]]="","",Fiscalizacoes[[#This Row],[Usuário]])</f>
        <v>CONDOMÍNIO VERANO - AMALFI - TORRE 1 - NORTE</v>
      </c>
      <c r="C1217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17" s="87">
        <f>IF(Fiscalizacoes[[#This Row],[Data]]="","",Fiscalizacoes[[#This Row],[Data]])</f>
        <v>46038</v>
      </c>
      <c r="E1217" t="str">
        <f>IF(Fiscalizacoes[[#This Row],[Mes_relatorio]]="","",Fiscalizacoes[[#This Row],[Mes_relatorio]])</f>
        <v>01/2026</v>
      </c>
      <c r="F1217" t="str">
        <f>IF(Fiscalizacoes[[#This Row],[Func_ARPE]]="","",Fiscalizacoes[[#This Row],[Func_ARPE]])</f>
        <v>Argemiro</v>
      </c>
      <c r="G1217" t="str">
        <f>IF(Fiscalizacoes[[#This Row],[Func_Copergas]]="","",Fiscalizacoes[[#This Row],[Func_Copergas]])</f>
        <v>Wemerson Francisco Rodrigues</v>
      </c>
    </row>
    <row r="1218" spans="1:7" hidden="1" x14ac:dyDescent="0.2">
      <c r="A1218">
        <f>IF(Fiscalizacoes[[#This Row],[ID_FISC]]="","",Fiscalizacoes[[#This Row],[ID_FISC]])</f>
        <v>2026027</v>
      </c>
      <c r="B1218" t="str">
        <f>IF(Fiscalizacoes[[#This Row],[Usuário]]="","",Fiscalizacoes[[#This Row],[Usuário]])</f>
        <v>CONDOMÍNIO VERANO - MAIORI - TORRE 2 - SUL</v>
      </c>
      <c r="C1218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18" s="87">
        <f>IF(Fiscalizacoes[[#This Row],[Data]]="","",Fiscalizacoes[[#This Row],[Data]])</f>
        <v>46038</v>
      </c>
      <c r="E1218" t="str">
        <f>IF(Fiscalizacoes[[#This Row],[Mes_relatorio]]="","",Fiscalizacoes[[#This Row],[Mes_relatorio]])</f>
        <v>01/2026</v>
      </c>
      <c r="F1218" t="str">
        <f>IF(Fiscalizacoes[[#This Row],[Func_ARPE]]="","",Fiscalizacoes[[#This Row],[Func_ARPE]])</f>
        <v>Argemiro</v>
      </c>
      <c r="G1218" t="str">
        <f>IF(Fiscalizacoes[[#This Row],[Func_Copergas]]="","",Fiscalizacoes[[#This Row],[Func_Copergas]])</f>
        <v>Wemerson Francisco Rodrigues</v>
      </c>
    </row>
    <row r="1219" spans="1:7" hidden="1" x14ac:dyDescent="0.2">
      <c r="A1219">
        <f>IF(Fiscalizacoes[[#This Row],[ID_FISC]]="","",Fiscalizacoes[[#This Row],[ID_FISC]])</f>
        <v>2026028</v>
      </c>
      <c r="B1219" t="str">
        <f>IF(Fiscalizacoes[[#This Row],[Usuário]]="","",Fiscalizacoes[[#This Row],[Usuário]])</f>
        <v>CONDOMÍNIO VERANO - MAIORI - TORRE 2 - NORTE</v>
      </c>
      <c r="C1219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19" s="87">
        <f>IF(Fiscalizacoes[[#This Row],[Data]]="","",Fiscalizacoes[[#This Row],[Data]])</f>
        <v>46038</v>
      </c>
      <c r="E1219" t="str">
        <f>IF(Fiscalizacoes[[#This Row],[Mes_relatorio]]="","",Fiscalizacoes[[#This Row],[Mes_relatorio]])</f>
        <v>01/2026</v>
      </c>
      <c r="F1219" t="str">
        <f>IF(Fiscalizacoes[[#This Row],[Func_ARPE]]="","",Fiscalizacoes[[#This Row],[Func_ARPE]])</f>
        <v>Argemiro</v>
      </c>
      <c r="G1219" t="str">
        <f>IF(Fiscalizacoes[[#This Row],[Func_Copergas]]="","",Fiscalizacoes[[#This Row],[Func_Copergas]])</f>
        <v>Wemerson Francisco Rodrigues</v>
      </c>
    </row>
    <row r="1220" spans="1:7" hidden="1" x14ac:dyDescent="0.2">
      <c r="A1220">
        <f>IF(Fiscalizacoes[[#This Row],[ID_FISC]]="","",Fiscalizacoes[[#This Row],[ID_FISC]])</f>
        <v>2026029</v>
      </c>
      <c r="B1220" t="str">
        <f>IF(Fiscalizacoes[[#This Row],[Usuário]]="","",Fiscalizacoes[[#This Row],[Usuário]])</f>
        <v>CONDOMÍNIO VERANO - POSITANO - TORRE 3 - SUL</v>
      </c>
      <c r="C1220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20" s="87">
        <f>IF(Fiscalizacoes[[#This Row],[Data]]="","",Fiscalizacoes[[#This Row],[Data]])</f>
        <v>46038</v>
      </c>
      <c r="E1220" t="str">
        <f>IF(Fiscalizacoes[[#This Row],[Mes_relatorio]]="","",Fiscalizacoes[[#This Row],[Mes_relatorio]])</f>
        <v>01/2026</v>
      </c>
      <c r="F1220" t="str">
        <f>IF(Fiscalizacoes[[#This Row],[Func_ARPE]]="","",Fiscalizacoes[[#This Row],[Func_ARPE]])</f>
        <v>Argemiro</v>
      </c>
      <c r="G1220" t="str">
        <f>IF(Fiscalizacoes[[#This Row],[Func_Copergas]]="","",Fiscalizacoes[[#This Row],[Func_Copergas]])</f>
        <v>Wemerson Francisco Rodrigues</v>
      </c>
    </row>
    <row r="1221" spans="1:7" hidden="1" x14ac:dyDescent="0.2">
      <c r="A1221">
        <f>IF(Fiscalizacoes[[#This Row],[ID_FISC]]="","",Fiscalizacoes[[#This Row],[ID_FISC]])</f>
        <v>2026030</v>
      </c>
      <c r="B1221" t="str">
        <f>IF(Fiscalizacoes[[#This Row],[Usuário]]="","",Fiscalizacoes[[#This Row],[Usuário]])</f>
        <v>CONDOMÍNIO VERANO - POSITANO - TORRE 3 - NORTE</v>
      </c>
      <c r="C1221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21" s="87">
        <f>IF(Fiscalizacoes[[#This Row],[Data]]="","",Fiscalizacoes[[#This Row],[Data]])</f>
        <v>46038</v>
      </c>
      <c r="E1221" t="str">
        <f>IF(Fiscalizacoes[[#This Row],[Mes_relatorio]]="","",Fiscalizacoes[[#This Row],[Mes_relatorio]])</f>
        <v>01/2026</v>
      </c>
      <c r="F1221" t="str">
        <f>IF(Fiscalizacoes[[#This Row],[Func_ARPE]]="","",Fiscalizacoes[[#This Row],[Func_ARPE]])</f>
        <v>Argemiro</v>
      </c>
      <c r="G1221" t="str">
        <f>IF(Fiscalizacoes[[#This Row],[Func_Copergas]]="","",Fiscalizacoes[[#This Row],[Func_Copergas]])</f>
        <v>Wemerson Francisco Rodrigues</v>
      </c>
    </row>
    <row r="1222" spans="1:7" hidden="1" x14ac:dyDescent="0.2">
      <c r="A1222">
        <f>IF(Fiscalizacoes[[#This Row],[ID_FISC]]="","",Fiscalizacoes[[#This Row],[ID_FISC]])</f>
        <v>2026031</v>
      </c>
      <c r="B1222" t="str">
        <f>IF(Fiscalizacoes[[#This Row],[Usuário]]="","",Fiscalizacoes[[#This Row],[Usuário]])</f>
        <v>CONDOMÍNIO VERANO - RAVELLO - TORRE 4 - SUL</v>
      </c>
      <c r="C1222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22" s="87">
        <f>IF(Fiscalizacoes[[#This Row],[Data]]="","",Fiscalizacoes[[#This Row],[Data]])</f>
        <v>46038</v>
      </c>
      <c r="E1222" t="str">
        <f>IF(Fiscalizacoes[[#This Row],[Mes_relatorio]]="","",Fiscalizacoes[[#This Row],[Mes_relatorio]])</f>
        <v>01/2026</v>
      </c>
      <c r="F1222" t="str">
        <f>IF(Fiscalizacoes[[#This Row],[Func_ARPE]]="","",Fiscalizacoes[[#This Row],[Func_ARPE]])</f>
        <v>Argemiro</v>
      </c>
      <c r="G1222" t="str">
        <f>IF(Fiscalizacoes[[#This Row],[Func_Copergas]]="","",Fiscalizacoes[[#This Row],[Func_Copergas]])</f>
        <v>Wemerson Francisco Rodrigues</v>
      </c>
    </row>
    <row r="1223" spans="1:7" hidden="1" x14ac:dyDescent="0.2">
      <c r="A1223">
        <f>IF(Fiscalizacoes[[#This Row],[ID_FISC]]="","",Fiscalizacoes[[#This Row],[ID_FISC]])</f>
        <v>2026032</v>
      </c>
      <c r="B1223" t="str">
        <f>IF(Fiscalizacoes[[#This Row],[Usuário]]="","",Fiscalizacoes[[#This Row],[Usuário]])</f>
        <v>CONDOMÍNIO VERANO - RAVELLO - TORRE 4 - NORTE</v>
      </c>
      <c r="C1223" t="str">
        <f>CONCATENATE( Fiscalizacoes[[#This Row],[Logradouro]], " ", Fiscalizacoes[[#This Row],[Endereco]], ", ", Fiscalizacoes[[#This Row],[Numero]], ", ",Fiscalizacoes[[#This Row],[Bairro]], ", ",Fiscalizacoes[[#This Row],[Cidade]])</f>
        <v>Rua Vitória Régia, 300, Paiva, Cabo de Santo Agostinho</v>
      </c>
      <c r="D1223" s="87">
        <f>IF(Fiscalizacoes[[#This Row],[Data]]="","",Fiscalizacoes[[#This Row],[Data]])</f>
        <v>46038</v>
      </c>
      <c r="E1223" t="str">
        <f>IF(Fiscalizacoes[[#This Row],[Mes_relatorio]]="","",Fiscalizacoes[[#This Row],[Mes_relatorio]])</f>
        <v>01/2026</v>
      </c>
      <c r="F1223" t="str">
        <f>IF(Fiscalizacoes[[#This Row],[Func_ARPE]]="","",Fiscalizacoes[[#This Row],[Func_ARPE]])</f>
        <v>Argemiro</v>
      </c>
      <c r="G1223" t="str">
        <f>IF(Fiscalizacoes[[#This Row],[Func_Copergas]]="","",Fiscalizacoes[[#This Row],[Func_Copergas]])</f>
        <v>Wemerson Francisco Rodrigues</v>
      </c>
    </row>
    <row r="1224" spans="1:7" hidden="1" x14ac:dyDescent="0.2">
      <c r="A1224">
        <f>IF(Fiscalizacoes[[#This Row],[ID_FISC]]="","",Fiscalizacoes[[#This Row],[ID_FISC]])</f>
        <v>2026033</v>
      </c>
      <c r="B1224" t="str">
        <f>IF(Fiscalizacoes[[#This Row],[Usuário]]="","",Fiscalizacoes[[#This Row],[Usuário]])</f>
        <v>COLÉGIO SANTA MARIA</v>
      </c>
      <c r="C1224" t="str">
        <f>CONCATENATE( Fiscalizacoes[[#This Row],[Logradouro]], " ", Fiscalizacoes[[#This Row],[Endereco]], ", ", Fiscalizacoes[[#This Row],[Numero]], ", ",Fiscalizacoes[[#This Row],[Bairro]], ", ",Fiscalizacoes[[#This Row],[Cidade]])</f>
        <v>Rua das Laranjeiras, 3887, Paiva, Cabo de Santo Agostinho</v>
      </c>
      <c r="D1224" s="87">
        <f>IF(Fiscalizacoes[[#This Row],[Data]]="","",Fiscalizacoes[[#This Row],[Data]])</f>
        <v>46045</v>
      </c>
      <c r="E1224" t="str">
        <f>IF(Fiscalizacoes[[#This Row],[Mes_relatorio]]="","",Fiscalizacoes[[#This Row],[Mes_relatorio]])</f>
        <v>01/2026</v>
      </c>
      <c r="F1224" t="str">
        <f>IF(Fiscalizacoes[[#This Row],[Func_ARPE]]="","",Fiscalizacoes[[#This Row],[Func_ARPE]])</f>
        <v>Argemiro</v>
      </c>
      <c r="G1224" t="str">
        <f>IF(Fiscalizacoes[[#This Row],[Func_Copergas]]="","",Fiscalizacoes[[#This Row],[Func_Copergas]])</f>
        <v>Gersom França Jr. / Wemerson Rodrigues</v>
      </c>
    </row>
    <row r="1225" spans="1:7" hidden="1" x14ac:dyDescent="0.2">
      <c r="A1225">
        <f>IF(Fiscalizacoes[[#This Row],[ID_FISC]]="","",Fiscalizacoes[[#This Row],[ID_FISC]])</f>
        <v>2026034</v>
      </c>
      <c r="B1225" t="str">
        <f>IF(Fiscalizacoes[[#This Row],[Usuário]]="","",Fiscalizacoes[[#This Row],[Usuário]])</f>
        <v>VARANDA DO PARQUE - CR</v>
      </c>
      <c r="C1225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25" s="87">
        <f>IF(Fiscalizacoes[[#This Row],[Data]]="","",Fiscalizacoes[[#This Row],[Data]])</f>
        <v>46045</v>
      </c>
      <c r="E1225" t="str">
        <f>IF(Fiscalizacoes[[#This Row],[Mes_relatorio]]="","",Fiscalizacoes[[#This Row],[Mes_relatorio]])</f>
        <v>01/2026</v>
      </c>
      <c r="F1225" t="str">
        <f>IF(Fiscalizacoes[[#This Row],[Func_ARPE]]="","",Fiscalizacoes[[#This Row],[Func_ARPE]])</f>
        <v>Argemiro</v>
      </c>
      <c r="G1225" t="str">
        <f>IF(Fiscalizacoes[[#This Row],[Func_Copergas]]="","",Fiscalizacoes[[#This Row],[Func_Copergas]])</f>
        <v>Gersom França Jr. / Wemerson Rodrigues</v>
      </c>
    </row>
    <row r="1226" spans="1:7" hidden="1" x14ac:dyDescent="0.2">
      <c r="A1226">
        <f>IF(Fiscalizacoes[[#This Row],[ID_FISC]]="","",Fiscalizacoes[[#This Row],[ID_FISC]])</f>
        <v>2026035</v>
      </c>
      <c r="B1226" t="str">
        <f>IF(Fiscalizacoes[[#This Row],[Usuário]]="","",Fiscalizacoes[[#This Row],[Usuário]])</f>
        <v>CONDOMÍNIO VARANDA DO PARQUE - IBIRAPUERA - TORRE 4 - SUL</v>
      </c>
      <c r="C1226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26" s="87">
        <f>IF(Fiscalizacoes[[#This Row],[Data]]="","",Fiscalizacoes[[#This Row],[Data]])</f>
        <v>46045</v>
      </c>
      <c r="E1226" t="str">
        <f>IF(Fiscalizacoes[[#This Row],[Mes_relatorio]]="","",Fiscalizacoes[[#This Row],[Mes_relatorio]])</f>
        <v>01/2026</v>
      </c>
      <c r="F1226" t="str">
        <f>IF(Fiscalizacoes[[#This Row],[Func_ARPE]]="","",Fiscalizacoes[[#This Row],[Func_ARPE]])</f>
        <v>Argemiro</v>
      </c>
      <c r="G1226" t="str">
        <f>IF(Fiscalizacoes[[#This Row],[Func_Copergas]]="","",Fiscalizacoes[[#This Row],[Func_Copergas]])</f>
        <v>Gersom França Jr. / Wemerson Rodrigues</v>
      </c>
    </row>
    <row r="1227" spans="1:7" hidden="1" x14ac:dyDescent="0.2">
      <c r="A1227">
        <f>IF(Fiscalizacoes[[#This Row],[ID_FISC]]="","",Fiscalizacoes[[#This Row],[ID_FISC]])</f>
        <v>2026036</v>
      </c>
      <c r="B1227" t="str">
        <f>IF(Fiscalizacoes[[#This Row],[Usuário]]="","",Fiscalizacoes[[#This Row],[Usuário]])</f>
        <v>CONDOMÍNIO VARANDA DO PARQUE - IBIRAPUERA - TORRE 4 - NORTE</v>
      </c>
      <c r="C1227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27" s="87">
        <f>IF(Fiscalizacoes[[#This Row],[Data]]="","",Fiscalizacoes[[#This Row],[Data]])</f>
        <v>46045</v>
      </c>
      <c r="E1227" t="str">
        <f>IF(Fiscalizacoes[[#This Row],[Mes_relatorio]]="","",Fiscalizacoes[[#This Row],[Mes_relatorio]])</f>
        <v>01/2026</v>
      </c>
      <c r="F1227" t="str">
        <f>IF(Fiscalizacoes[[#This Row],[Func_ARPE]]="","",Fiscalizacoes[[#This Row],[Func_ARPE]])</f>
        <v>Argemiro</v>
      </c>
      <c r="G1227" t="str">
        <f>IF(Fiscalizacoes[[#This Row],[Func_Copergas]]="","",Fiscalizacoes[[#This Row],[Func_Copergas]])</f>
        <v>Gersom França Jr. / Wemerson Rodrigues</v>
      </c>
    </row>
    <row r="1228" spans="1:7" hidden="1" x14ac:dyDescent="0.2">
      <c r="A1228">
        <f>IF(Fiscalizacoes[[#This Row],[ID_FISC]]="","",Fiscalizacoes[[#This Row],[ID_FISC]])</f>
        <v>2026037</v>
      </c>
      <c r="B1228" t="str">
        <f>IF(Fiscalizacoes[[#This Row],[Usuário]]="","",Fiscalizacoes[[#This Row],[Usuário]])</f>
        <v>CONDOMÍNIO VARANDA DO PARQUE - LA VILLETE - TORRE 3 - SUL</v>
      </c>
      <c r="C1228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28" s="87">
        <f>IF(Fiscalizacoes[[#This Row],[Data]]="","",Fiscalizacoes[[#This Row],[Data]])</f>
        <v>46045</v>
      </c>
      <c r="E1228" t="str">
        <f>IF(Fiscalizacoes[[#This Row],[Mes_relatorio]]="","",Fiscalizacoes[[#This Row],[Mes_relatorio]])</f>
        <v>01/2026</v>
      </c>
      <c r="F1228" t="str">
        <f>IF(Fiscalizacoes[[#This Row],[Func_ARPE]]="","",Fiscalizacoes[[#This Row],[Func_ARPE]])</f>
        <v>Argemiro</v>
      </c>
      <c r="G1228" t="str">
        <f>IF(Fiscalizacoes[[#This Row],[Func_Copergas]]="","",Fiscalizacoes[[#This Row],[Func_Copergas]])</f>
        <v>Gersom França Jr. / Wemerson Rodrigues</v>
      </c>
    </row>
    <row r="1229" spans="1:7" hidden="1" x14ac:dyDescent="0.2">
      <c r="A1229">
        <f>IF(Fiscalizacoes[[#This Row],[ID_FISC]]="","",Fiscalizacoes[[#This Row],[ID_FISC]])</f>
        <v>2026038</v>
      </c>
      <c r="B1229" t="str">
        <f>IF(Fiscalizacoes[[#This Row],[Usuário]]="","",Fiscalizacoes[[#This Row],[Usuário]])</f>
        <v>CONDOMÍNIO VARANDA DO PARQUE - LA VILLETE - TORRE 3 - NORTE</v>
      </c>
      <c r="C1229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29" s="87">
        <f>IF(Fiscalizacoes[[#This Row],[Data]]="","",Fiscalizacoes[[#This Row],[Data]])</f>
        <v>46045</v>
      </c>
      <c r="E1229" t="str">
        <f>IF(Fiscalizacoes[[#This Row],[Mes_relatorio]]="","",Fiscalizacoes[[#This Row],[Mes_relatorio]])</f>
        <v>01/2026</v>
      </c>
      <c r="F1229" t="str">
        <f>IF(Fiscalizacoes[[#This Row],[Func_ARPE]]="","",Fiscalizacoes[[#This Row],[Func_ARPE]])</f>
        <v>Argemiro</v>
      </c>
      <c r="G1229" t="str">
        <f>IF(Fiscalizacoes[[#This Row],[Func_Copergas]]="","",Fiscalizacoes[[#This Row],[Func_Copergas]])</f>
        <v>Gersom França Jr. / Wemerson Rodrigues</v>
      </c>
    </row>
    <row r="1230" spans="1:7" hidden="1" x14ac:dyDescent="0.2">
      <c r="A1230">
        <f>IF(Fiscalizacoes[[#This Row],[ID_FISC]]="","",Fiscalizacoes[[#This Row],[ID_FISC]])</f>
        <v>2026039</v>
      </c>
      <c r="B1230" t="str">
        <f>IF(Fiscalizacoes[[#This Row],[Usuário]]="","",Fiscalizacoes[[#This Row],[Usuário]])</f>
        <v>CONDOMÍNIO VARANDA DO PARQUE - GÜELL - TORRE 2 - SUL</v>
      </c>
      <c r="C1230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30" s="87">
        <f>IF(Fiscalizacoes[[#This Row],[Data]]="","",Fiscalizacoes[[#This Row],[Data]])</f>
        <v>46045</v>
      </c>
      <c r="E1230" t="str">
        <f>IF(Fiscalizacoes[[#This Row],[Mes_relatorio]]="","",Fiscalizacoes[[#This Row],[Mes_relatorio]])</f>
        <v>01/2026</v>
      </c>
      <c r="F1230" t="str">
        <f>IF(Fiscalizacoes[[#This Row],[Func_ARPE]]="","",Fiscalizacoes[[#This Row],[Func_ARPE]])</f>
        <v>Argemiro</v>
      </c>
      <c r="G1230" t="str">
        <f>IF(Fiscalizacoes[[#This Row],[Func_Copergas]]="","",Fiscalizacoes[[#This Row],[Func_Copergas]])</f>
        <v>Gersom França Jr. / Wemerson Rodrigues</v>
      </c>
    </row>
    <row r="1231" spans="1:7" hidden="1" x14ac:dyDescent="0.2">
      <c r="A1231">
        <f>IF(Fiscalizacoes[[#This Row],[ID_FISC]]="","",Fiscalizacoes[[#This Row],[ID_FISC]])</f>
        <v>2026040</v>
      </c>
      <c r="B1231" t="str">
        <f>IF(Fiscalizacoes[[#This Row],[Usuário]]="","",Fiscalizacoes[[#This Row],[Usuário]])</f>
        <v>CONDOMÍNIO VARANDA DO PARQUE - GÜELL - TORRE 2 - NORTE</v>
      </c>
      <c r="C1231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31" s="87">
        <f>IF(Fiscalizacoes[[#This Row],[Data]]="","",Fiscalizacoes[[#This Row],[Data]])</f>
        <v>46045</v>
      </c>
      <c r="E1231" t="str">
        <f>IF(Fiscalizacoes[[#This Row],[Mes_relatorio]]="","",Fiscalizacoes[[#This Row],[Mes_relatorio]])</f>
        <v>01/2026</v>
      </c>
      <c r="F1231" t="str">
        <f>IF(Fiscalizacoes[[#This Row],[Func_ARPE]]="","",Fiscalizacoes[[#This Row],[Func_ARPE]])</f>
        <v>Argemiro</v>
      </c>
      <c r="G1231" t="str">
        <f>IF(Fiscalizacoes[[#This Row],[Func_Copergas]]="","",Fiscalizacoes[[#This Row],[Func_Copergas]])</f>
        <v>Gersom França Jr. / Wemerson Rodrigues</v>
      </c>
    </row>
    <row r="1232" spans="1:7" hidden="1" x14ac:dyDescent="0.2">
      <c r="A1232">
        <f>IF(Fiscalizacoes[[#This Row],[ID_FISC]]="","",Fiscalizacoes[[#This Row],[ID_FISC]])</f>
        <v>2026041</v>
      </c>
      <c r="B1232" t="str">
        <f>IF(Fiscalizacoes[[#This Row],[Usuário]]="","",Fiscalizacoes[[#This Row],[Usuário]])</f>
        <v>CONDOMÍNIO VARANDA DO PARQUE - HYDE - TORRE 1 - NORTE</v>
      </c>
      <c r="C1232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32" s="87">
        <f>IF(Fiscalizacoes[[#This Row],[Data]]="","",Fiscalizacoes[[#This Row],[Data]])</f>
        <v>46045</v>
      </c>
      <c r="E1232" t="str">
        <f>IF(Fiscalizacoes[[#This Row],[Mes_relatorio]]="","",Fiscalizacoes[[#This Row],[Mes_relatorio]])</f>
        <v>01/2026</v>
      </c>
      <c r="F1232" t="str">
        <f>IF(Fiscalizacoes[[#This Row],[Func_ARPE]]="","",Fiscalizacoes[[#This Row],[Func_ARPE]])</f>
        <v>Argemiro</v>
      </c>
      <c r="G1232" t="str">
        <f>IF(Fiscalizacoes[[#This Row],[Func_Copergas]]="","",Fiscalizacoes[[#This Row],[Func_Copergas]])</f>
        <v>Gersom França Jr. / Wemerson Rodrigues</v>
      </c>
    </row>
    <row r="1233" spans="1:7" hidden="1" x14ac:dyDescent="0.2">
      <c r="A1233">
        <f>IF(Fiscalizacoes[[#This Row],[ID_FISC]]="","",Fiscalizacoes[[#This Row],[ID_FISC]])</f>
        <v>2026042</v>
      </c>
      <c r="B1233" t="str">
        <f>IF(Fiscalizacoes[[#This Row],[Usuário]]="","",Fiscalizacoes[[#This Row],[Usuário]])</f>
        <v>CONDOMÍNIO VARANDA DO PARQUE - HYDE - TORRE 1 - SUL</v>
      </c>
      <c r="C1233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33" s="87">
        <f>IF(Fiscalizacoes[[#This Row],[Data]]="","",Fiscalizacoes[[#This Row],[Data]])</f>
        <v>46045</v>
      </c>
      <c r="E1233" t="str">
        <f>IF(Fiscalizacoes[[#This Row],[Mes_relatorio]]="","",Fiscalizacoes[[#This Row],[Mes_relatorio]])</f>
        <v>01/2026</v>
      </c>
      <c r="F1233" t="str">
        <f>IF(Fiscalizacoes[[#This Row],[Func_ARPE]]="","",Fiscalizacoes[[#This Row],[Func_ARPE]])</f>
        <v>Argemiro</v>
      </c>
      <c r="G1233" t="str">
        <f>IF(Fiscalizacoes[[#This Row],[Func_Copergas]]="","",Fiscalizacoes[[#This Row],[Func_Copergas]])</f>
        <v>Gersom França Jr. / Wemerson Rodrigues</v>
      </c>
    </row>
    <row r="1234" spans="1:7" hidden="1" x14ac:dyDescent="0.2">
      <c r="A1234">
        <f>IF(Fiscalizacoes[[#This Row],[ID_FISC]]="","",Fiscalizacoes[[#This Row],[ID_FISC]])</f>
        <v>2026043</v>
      </c>
      <c r="B1234" t="str">
        <f>IF(Fiscalizacoes[[#This Row],[Usuário]]="","",Fiscalizacoes[[#This Row],[Usuário]])</f>
        <v>CONDOMÍNIO VARANDA DO PARQUE - SALÃO DE FESTAS</v>
      </c>
      <c r="C1234" t="str">
        <f>CONCATENATE( Fiscalizacoes[[#This Row],[Logradouro]], " ", Fiscalizacoes[[#This Row],[Endereco]], ", ", Fiscalizacoes[[#This Row],[Numero]], ", ",Fiscalizacoes[[#This Row],[Bairro]], ", ",Fiscalizacoes[[#This Row],[Cidade]])</f>
        <v>Rua das Pitombas, 88, Paiva, Cabo de Santo Agostinho</v>
      </c>
      <c r="D1234" s="87">
        <f>IF(Fiscalizacoes[[#This Row],[Data]]="","",Fiscalizacoes[[#This Row],[Data]])</f>
        <v>46045</v>
      </c>
      <c r="E1234" t="str">
        <f>IF(Fiscalizacoes[[#This Row],[Mes_relatorio]]="","",Fiscalizacoes[[#This Row],[Mes_relatorio]])</f>
        <v>01/2026</v>
      </c>
      <c r="F1234" t="str">
        <f>IF(Fiscalizacoes[[#This Row],[Func_ARPE]]="","",Fiscalizacoes[[#This Row],[Func_ARPE]])</f>
        <v>Argemiro</v>
      </c>
      <c r="G1234" t="str">
        <f>IF(Fiscalizacoes[[#This Row],[Func_Copergas]]="","",Fiscalizacoes[[#This Row],[Func_Copergas]])</f>
        <v>Gersom França Jr. / Wemerson Rodrigues</v>
      </c>
    </row>
    <row r="1235" spans="1:7" hidden="1" x14ac:dyDescent="0.2">
      <c r="A1235">
        <f>IF(Fiscalizacoes[[#This Row],[ID_FISC]]="","",Fiscalizacoes[[#This Row],[ID_FISC]])</f>
        <v>2026044</v>
      </c>
      <c r="B1235" t="str">
        <f>IF(Fiscalizacoes[[#This Row],[Usuário]]="","",Fiscalizacoes[[#This Row],[Usuário]])</f>
        <v>CONDOMÍNIO ACQUA MARINE - CR</v>
      </c>
      <c r="C1235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1235" s="87">
        <f>IF(Fiscalizacoes[[#This Row],[Data]]="","",Fiscalizacoes[[#This Row],[Data]])</f>
        <v>46045</v>
      </c>
      <c r="E1235" t="str">
        <f>IF(Fiscalizacoes[[#This Row],[Mes_relatorio]]="","",Fiscalizacoes[[#This Row],[Mes_relatorio]])</f>
        <v>01/2026</v>
      </c>
      <c r="F1235" t="str">
        <f>IF(Fiscalizacoes[[#This Row],[Func_ARPE]]="","",Fiscalizacoes[[#This Row],[Func_ARPE]])</f>
        <v>Argemiro</v>
      </c>
      <c r="G1235" t="str">
        <f>IF(Fiscalizacoes[[#This Row],[Func_Copergas]]="","",Fiscalizacoes[[#This Row],[Func_Copergas]])</f>
        <v>Gersom França Jr. / Wemerson Rodrigues</v>
      </c>
    </row>
    <row r="1236" spans="1:7" hidden="1" x14ac:dyDescent="0.2">
      <c r="A1236">
        <f>IF(Fiscalizacoes[[#This Row],[ID_FISC]]="","",Fiscalizacoes[[#This Row],[ID_FISC]])</f>
        <v>2026045</v>
      </c>
      <c r="B1236" t="str">
        <f>IF(Fiscalizacoes[[#This Row],[Usuário]]="","",Fiscalizacoes[[#This Row],[Usuário]])</f>
        <v>CONDOMÍNIO ACQUA MARINE - TORRE 1 - VERDE</v>
      </c>
      <c r="C1236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1236" s="87">
        <f>IF(Fiscalizacoes[[#This Row],[Data]]="","",Fiscalizacoes[[#This Row],[Data]])</f>
        <v>46045</v>
      </c>
      <c r="E1236" t="str">
        <f>IF(Fiscalizacoes[[#This Row],[Mes_relatorio]]="","",Fiscalizacoes[[#This Row],[Mes_relatorio]])</f>
        <v>01/2026</v>
      </c>
      <c r="F1236" t="str">
        <f>IF(Fiscalizacoes[[#This Row],[Func_ARPE]]="","",Fiscalizacoes[[#This Row],[Func_ARPE]])</f>
        <v>Argemiro</v>
      </c>
      <c r="G1236" t="str">
        <f>IF(Fiscalizacoes[[#This Row],[Func_Copergas]]="","",Fiscalizacoes[[#This Row],[Func_Copergas]])</f>
        <v>Gersom França Jr. / Wemerson Rodrigues</v>
      </c>
    </row>
    <row r="1237" spans="1:7" hidden="1" x14ac:dyDescent="0.2">
      <c r="A1237">
        <f>IF(Fiscalizacoes[[#This Row],[ID_FISC]]="","",Fiscalizacoes[[#This Row],[ID_FISC]])</f>
        <v>2026046</v>
      </c>
      <c r="B1237" t="str">
        <f>IF(Fiscalizacoes[[#This Row],[Usuário]]="","",Fiscalizacoes[[#This Row],[Usuário]])</f>
        <v>CONDOMÍNIO ACQUA MARINE - TORRE 2 - AZZURRO</v>
      </c>
      <c r="C1237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1237" s="87">
        <f>IF(Fiscalizacoes[[#This Row],[Data]]="","",Fiscalizacoes[[#This Row],[Data]])</f>
        <v>46045</v>
      </c>
      <c r="E1237" t="str">
        <f>IF(Fiscalizacoes[[#This Row],[Mes_relatorio]]="","",Fiscalizacoes[[#This Row],[Mes_relatorio]])</f>
        <v>01/2026</v>
      </c>
      <c r="F1237" t="str">
        <f>IF(Fiscalizacoes[[#This Row],[Func_ARPE]]="","",Fiscalizacoes[[#This Row],[Func_ARPE]])</f>
        <v>Argemiro</v>
      </c>
      <c r="G1237" t="str">
        <f>IF(Fiscalizacoes[[#This Row],[Func_Copergas]]="","",Fiscalizacoes[[#This Row],[Func_Copergas]])</f>
        <v>Gersom França Jr. / Wemerson Rodrigues</v>
      </c>
    </row>
    <row r="1238" spans="1:7" hidden="1" x14ac:dyDescent="0.2">
      <c r="A1238">
        <f>IF(Fiscalizacoes[[#This Row],[ID_FISC]]="","",Fiscalizacoes[[#This Row],[ID_FISC]])</f>
        <v>2026047</v>
      </c>
      <c r="B1238" t="str">
        <f>IF(Fiscalizacoes[[#This Row],[Usuário]]="","",Fiscalizacoes[[#This Row],[Usuário]])</f>
        <v>CONDOMÍNIO ACQUA MARINE - TORRE 3 - BIANCO</v>
      </c>
      <c r="C1238" t="str">
        <f>CONCATENATE( Fiscalizacoes[[#This Row],[Logradouro]], " ", Fiscalizacoes[[#This Row],[Endereco]], ", ", Fiscalizacoes[[#This Row],[Numero]], ", ",Fiscalizacoes[[#This Row],[Bairro]], ", ",Fiscalizacoes[[#This Row],[Cidade]])</f>
        <v>Alameda das mangabas, 394, Paiva, Cabo de Santo Agostinho</v>
      </c>
      <c r="D1238" s="87">
        <f>IF(Fiscalizacoes[[#This Row],[Data]]="","",Fiscalizacoes[[#This Row],[Data]])</f>
        <v>46045</v>
      </c>
      <c r="E1238" t="str">
        <f>IF(Fiscalizacoes[[#This Row],[Mes_relatorio]]="","",Fiscalizacoes[[#This Row],[Mes_relatorio]])</f>
        <v>01/2026</v>
      </c>
      <c r="F1238" t="str">
        <f>IF(Fiscalizacoes[[#This Row],[Func_ARPE]]="","",Fiscalizacoes[[#This Row],[Func_ARPE]])</f>
        <v>Argemiro</v>
      </c>
      <c r="G1238" t="str">
        <f>IF(Fiscalizacoes[[#This Row],[Func_Copergas]]="","",Fiscalizacoes[[#This Row],[Func_Copergas]])</f>
        <v>Gersom França Jr. / Wemerson Rodrigues</v>
      </c>
    </row>
    <row r="1239" spans="1:7" hidden="1" x14ac:dyDescent="0.2">
      <c r="A1239">
        <f>IF(Fiscalizacoes[[#This Row],[ID_FISC]]="","",Fiscalizacoes[[#This Row],[ID_FISC]])</f>
        <v>2026048</v>
      </c>
      <c r="B1239" t="str">
        <f>IF(Fiscalizacoes[[#This Row],[Usuário]]="","",Fiscalizacoes[[#This Row],[Usuário]])</f>
        <v>CONDOMÍNIO QUINTAS DA PRAIA</v>
      </c>
      <c r="C1239" t="str">
        <f>CONCATENATE( Fiscalizacoes[[#This Row],[Logradouro]], " ", Fiscalizacoes[[#This Row],[Endereco]], ", ", Fiscalizacoes[[#This Row],[Numero]], ", ",Fiscalizacoes[[#This Row],[Bairro]], ", ",Fiscalizacoes[[#This Row],[Cidade]])</f>
        <v>Rota dos coqueiros, 2020, Paiva, Cabo de Santo Agostinho</v>
      </c>
      <c r="D1239" s="87">
        <f>IF(Fiscalizacoes[[#This Row],[Data]]="","",Fiscalizacoes[[#This Row],[Data]])</f>
        <v>46045</v>
      </c>
      <c r="E1239" t="str">
        <f>IF(Fiscalizacoes[[#This Row],[Mes_relatorio]]="","",Fiscalizacoes[[#This Row],[Mes_relatorio]])</f>
        <v>01/2026</v>
      </c>
      <c r="F1239" t="str">
        <f>IF(Fiscalizacoes[[#This Row],[Func_ARPE]]="","",Fiscalizacoes[[#This Row],[Func_ARPE]])</f>
        <v>Argemiro</v>
      </c>
      <c r="G1239" t="str">
        <f>IF(Fiscalizacoes[[#This Row],[Func_Copergas]]="","",Fiscalizacoes[[#This Row],[Func_Copergas]])</f>
        <v>Gersom França Jr. / Wemerson Rodrigues</v>
      </c>
    </row>
    <row r="1240" spans="1:7" hidden="1" x14ac:dyDescent="0.2">
      <c r="A1240">
        <f>IF(Fiscalizacoes[[#This Row],[ID_FISC]]="","",Fiscalizacoes[[#This Row],[ID_FISC]])</f>
        <v>2026049</v>
      </c>
      <c r="B1240" t="str">
        <f>IF(Fiscalizacoes[[#This Row],[Usuário]]="","",Fiscalizacoes[[#This Row],[Usuário]])</f>
        <v>EMPÓRIO RESERVA DO PAIVA - CR</v>
      </c>
      <c r="C1240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240" s="87">
        <f>IF(Fiscalizacoes[[#This Row],[Data]]="","",Fiscalizacoes[[#This Row],[Data]])</f>
        <v>46045</v>
      </c>
      <c r="E1240" t="str">
        <f>IF(Fiscalizacoes[[#This Row],[Mes_relatorio]]="","",Fiscalizacoes[[#This Row],[Mes_relatorio]])</f>
        <v>01/2026</v>
      </c>
      <c r="F1240" t="str">
        <f>IF(Fiscalizacoes[[#This Row],[Func_ARPE]]="","",Fiscalizacoes[[#This Row],[Func_ARPE]])</f>
        <v>Argemiro</v>
      </c>
      <c r="G1240" t="str">
        <f>IF(Fiscalizacoes[[#This Row],[Func_Copergas]]="","",Fiscalizacoes[[#This Row],[Func_Copergas]])</f>
        <v>Gersom França Jr. / Wemerson Rodrigues</v>
      </c>
    </row>
    <row r="1241" spans="1:7" hidden="1" x14ac:dyDescent="0.2">
      <c r="A1241">
        <f>IF(Fiscalizacoes[[#This Row],[ID_FISC]]="","",Fiscalizacoes[[#This Row],[ID_FISC]])</f>
        <v>2026050</v>
      </c>
      <c r="B1241" t="str">
        <f>IF(Fiscalizacoes[[#This Row],[Usuário]]="","",Fiscalizacoes[[#This Row],[Usuário]])</f>
        <v>RESTAURANTE BIJUPIRÁ</v>
      </c>
      <c r="C1241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241" s="87">
        <f>IF(Fiscalizacoes[[#This Row],[Data]]="","",Fiscalizacoes[[#This Row],[Data]])</f>
        <v>46045</v>
      </c>
      <c r="E1241" t="str">
        <f>IF(Fiscalizacoes[[#This Row],[Mes_relatorio]]="","",Fiscalizacoes[[#This Row],[Mes_relatorio]])</f>
        <v>01/2026</v>
      </c>
      <c r="F1241" t="str">
        <f>IF(Fiscalizacoes[[#This Row],[Func_ARPE]]="","",Fiscalizacoes[[#This Row],[Func_ARPE]])</f>
        <v>Argemiro</v>
      </c>
      <c r="G1241" t="str">
        <f>IF(Fiscalizacoes[[#This Row],[Func_Copergas]]="","",Fiscalizacoes[[#This Row],[Func_Copergas]])</f>
        <v>Gersom França Jr. / Wemerson Rodrigues</v>
      </c>
    </row>
    <row r="1242" spans="1:7" hidden="1" x14ac:dyDescent="0.2">
      <c r="A1242">
        <f>IF(Fiscalizacoes[[#This Row],[ID_FISC]]="","",Fiscalizacoes[[#This Row],[ID_FISC]])</f>
        <v>2026051</v>
      </c>
      <c r="B1242" t="str">
        <f>IF(Fiscalizacoes[[#This Row],[Usuário]]="","",Fiscalizacoes[[#This Row],[Usuário]])</f>
        <v>PADOCA DO PAIVA</v>
      </c>
      <c r="C1242" t="str">
        <f>CONCATENATE( Fiscalizacoes[[#This Row],[Logradouro]], " ", Fiscalizacoes[[#This Row],[Endereco]], ", ", Fiscalizacoes[[#This Row],[Numero]], ", ",Fiscalizacoes[[#This Row],[Bairro]], ", ",Fiscalizacoes[[#This Row],[Cidade]])</f>
        <v>Rua dos Jacarandás, 8, Paiva, Cabo de Santo Agostinho</v>
      </c>
      <c r="D1242" s="87">
        <f>IF(Fiscalizacoes[[#This Row],[Data]]="","",Fiscalizacoes[[#This Row],[Data]])</f>
        <v>46045</v>
      </c>
      <c r="E1242" t="str">
        <f>IF(Fiscalizacoes[[#This Row],[Mes_relatorio]]="","",Fiscalizacoes[[#This Row],[Mes_relatorio]])</f>
        <v>01/2026</v>
      </c>
      <c r="F1242" t="str">
        <f>IF(Fiscalizacoes[[#This Row],[Func_ARPE]]="","",Fiscalizacoes[[#This Row],[Func_ARPE]])</f>
        <v>Argemiro</v>
      </c>
      <c r="G1242" t="str">
        <f>IF(Fiscalizacoes[[#This Row],[Func_Copergas]]="","",Fiscalizacoes[[#This Row],[Func_Copergas]])</f>
        <v>Gersom França Jr. / Wemerson Rodrigues</v>
      </c>
    </row>
    <row r="1243" spans="1:7" hidden="1" x14ac:dyDescent="0.2">
      <c r="A1243">
        <f>IF(Fiscalizacoes[[#This Row],[ID_FISC]]="","",Fiscalizacoes[[#This Row],[ID_FISC]])</f>
        <v>2026052</v>
      </c>
      <c r="B1243" t="str">
        <f>IF(Fiscalizacoes[[#This Row],[Usuário]]="","",Fiscalizacoes[[#This Row],[Usuário]])</f>
        <v>CONDOMÍNIO VILA DOS CORAIS - CR</v>
      </c>
      <c r="C1243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43" s="87">
        <f>IF(Fiscalizacoes[[#This Row],[Data]]="","",Fiscalizacoes[[#This Row],[Data]])</f>
        <v>46052</v>
      </c>
      <c r="E1243" t="str">
        <f>IF(Fiscalizacoes[[#This Row],[Mes_relatorio]]="","",Fiscalizacoes[[#This Row],[Mes_relatorio]])</f>
        <v>01/2026</v>
      </c>
      <c r="F1243" t="str">
        <f>IF(Fiscalizacoes[[#This Row],[Func_ARPE]]="","",Fiscalizacoes[[#This Row],[Func_ARPE]])</f>
        <v>Argemiro</v>
      </c>
      <c r="G1243" t="str">
        <f>IF(Fiscalizacoes[[#This Row],[Func_Copergas]]="","",Fiscalizacoes[[#This Row],[Func_Copergas]])</f>
        <v>Gersom França Jr. / Wemerson Rodrigues</v>
      </c>
    </row>
    <row r="1244" spans="1:7" hidden="1" x14ac:dyDescent="0.2">
      <c r="A1244">
        <f>IF(Fiscalizacoes[[#This Row],[ID_FISC]]="","",Fiscalizacoes[[#This Row],[ID_FISC]])</f>
        <v>2026053</v>
      </c>
      <c r="B1244" t="str">
        <f>IF(Fiscalizacoes[[#This Row],[Usuário]]="","",Fiscalizacoes[[#This Row],[Usuário]])</f>
        <v>CONDOMÍNIO VILA DOS CORAIS - SALÃO DE FESTAS</v>
      </c>
      <c r="C1244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44" s="87">
        <f>IF(Fiscalizacoes[[#This Row],[Data]]="","",Fiscalizacoes[[#This Row],[Data]])</f>
        <v>46052</v>
      </c>
      <c r="E1244" t="str">
        <f>IF(Fiscalizacoes[[#This Row],[Mes_relatorio]]="","",Fiscalizacoes[[#This Row],[Mes_relatorio]])</f>
        <v>01/2026</v>
      </c>
      <c r="F1244" t="str">
        <f>IF(Fiscalizacoes[[#This Row],[Func_ARPE]]="","",Fiscalizacoes[[#This Row],[Func_ARPE]])</f>
        <v>Argemiro</v>
      </c>
      <c r="G1244" t="str">
        <f>IF(Fiscalizacoes[[#This Row],[Func_Copergas]]="","",Fiscalizacoes[[#This Row],[Func_Copergas]])</f>
        <v>Paulo André de Oliveira</v>
      </c>
    </row>
    <row r="1245" spans="1:7" hidden="1" x14ac:dyDescent="0.2">
      <c r="A1245">
        <f>IF(Fiscalizacoes[[#This Row],[ID_FISC]]="","",Fiscalizacoes[[#This Row],[ID_FISC]])</f>
        <v>2026054</v>
      </c>
      <c r="B1245" t="str">
        <f>IF(Fiscalizacoes[[#This Row],[Usuário]]="","",Fiscalizacoes[[#This Row],[Usuário]])</f>
        <v xml:space="preserve">CONDOMÍNIO VILA DOS CORAIS - BORA BORA - TORRE 1 - NORTE </v>
      </c>
      <c r="C1245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45" s="87">
        <f>IF(Fiscalizacoes[[#This Row],[Data]]="","",Fiscalizacoes[[#This Row],[Data]])</f>
        <v>46052</v>
      </c>
      <c r="E1245" t="str">
        <f>IF(Fiscalizacoes[[#This Row],[Mes_relatorio]]="","",Fiscalizacoes[[#This Row],[Mes_relatorio]])</f>
        <v>01/2026</v>
      </c>
      <c r="F1245" t="str">
        <f>IF(Fiscalizacoes[[#This Row],[Func_ARPE]]="","",Fiscalizacoes[[#This Row],[Func_ARPE]])</f>
        <v>Argemiro</v>
      </c>
      <c r="G1245" t="str">
        <f>IF(Fiscalizacoes[[#This Row],[Func_Copergas]]="","",Fiscalizacoes[[#This Row],[Func_Copergas]])</f>
        <v>Paulo André de Oliveira</v>
      </c>
    </row>
    <row r="1246" spans="1:7" hidden="1" x14ac:dyDescent="0.2">
      <c r="A1246">
        <f>IF(Fiscalizacoes[[#This Row],[ID_FISC]]="","",Fiscalizacoes[[#This Row],[ID_FISC]])</f>
        <v>2026055</v>
      </c>
      <c r="B1246" t="str">
        <f>IF(Fiscalizacoes[[#This Row],[Usuário]]="","",Fiscalizacoes[[#This Row],[Usuário]])</f>
        <v>CONDOMÍNIO VILA DOS CORAIS - BORA BORA - TORRE 1 - SUL</v>
      </c>
      <c r="C1246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46" s="87">
        <f>IF(Fiscalizacoes[[#This Row],[Data]]="","",Fiscalizacoes[[#This Row],[Data]])</f>
        <v>46052</v>
      </c>
      <c r="E1246" t="str">
        <f>IF(Fiscalizacoes[[#This Row],[Mes_relatorio]]="","",Fiscalizacoes[[#This Row],[Mes_relatorio]])</f>
        <v>01/2026</v>
      </c>
      <c r="F1246" t="str">
        <f>IF(Fiscalizacoes[[#This Row],[Func_ARPE]]="","",Fiscalizacoes[[#This Row],[Func_ARPE]])</f>
        <v>Argemiro</v>
      </c>
      <c r="G1246" t="str">
        <f>IF(Fiscalizacoes[[#This Row],[Func_Copergas]]="","",Fiscalizacoes[[#This Row],[Func_Copergas]])</f>
        <v>Paulo André de Oliveira</v>
      </c>
    </row>
    <row r="1247" spans="1:7" hidden="1" x14ac:dyDescent="0.2">
      <c r="A1247">
        <f>IF(Fiscalizacoes[[#This Row],[ID_FISC]]="","",Fiscalizacoes[[#This Row],[ID_FISC]])</f>
        <v>2026056</v>
      </c>
      <c r="B1247" t="str">
        <f>IF(Fiscalizacoes[[#This Row],[Usuário]]="","",Fiscalizacoes[[#This Row],[Usuário]])</f>
        <v>CONDOMÍNIO VILA DOS CORAIS - MALDIVAS - TORRE 02 - SUL</v>
      </c>
      <c r="C1247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47" s="87">
        <f>IF(Fiscalizacoes[[#This Row],[Data]]="","",Fiscalizacoes[[#This Row],[Data]])</f>
        <v>46052</v>
      </c>
      <c r="E1247" t="str">
        <f>IF(Fiscalizacoes[[#This Row],[Mes_relatorio]]="","",Fiscalizacoes[[#This Row],[Mes_relatorio]])</f>
        <v>01/2026</v>
      </c>
      <c r="F1247" t="str">
        <f>IF(Fiscalizacoes[[#This Row],[Func_ARPE]]="","",Fiscalizacoes[[#This Row],[Func_ARPE]])</f>
        <v>Argemiro</v>
      </c>
      <c r="G1247" t="str">
        <f>IF(Fiscalizacoes[[#This Row],[Func_Copergas]]="","",Fiscalizacoes[[#This Row],[Func_Copergas]])</f>
        <v>Paulo André de Oliveira</v>
      </c>
    </row>
    <row r="1248" spans="1:7" hidden="1" x14ac:dyDescent="0.2">
      <c r="A1248">
        <f>IF(Fiscalizacoes[[#This Row],[ID_FISC]]="","",Fiscalizacoes[[#This Row],[ID_FISC]])</f>
        <v>2026057</v>
      </c>
      <c r="B1248" t="str">
        <f>IF(Fiscalizacoes[[#This Row],[Usuário]]="","",Fiscalizacoes[[#This Row],[Usuário]])</f>
        <v>CONDOMÍNIO VILA DOS CORAIS - MALDIVAS - TORRE 02 - NORTE</v>
      </c>
      <c r="C1248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48" s="87">
        <f>IF(Fiscalizacoes[[#This Row],[Data]]="","",Fiscalizacoes[[#This Row],[Data]])</f>
        <v>46052</v>
      </c>
      <c r="E1248" t="str">
        <f>IF(Fiscalizacoes[[#This Row],[Mes_relatorio]]="","",Fiscalizacoes[[#This Row],[Mes_relatorio]])</f>
        <v>01/2026</v>
      </c>
      <c r="F1248" t="str">
        <f>IF(Fiscalizacoes[[#This Row],[Func_ARPE]]="","",Fiscalizacoes[[#This Row],[Func_ARPE]])</f>
        <v>Argemiro</v>
      </c>
      <c r="G1248" t="str">
        <f>IF(Fiscalizacoes[[#This Row],[Func_Copergas]]="","",Fiscalizacoes[[#This Row],[Func_Copergas]])</f>
        <v>Paulo André de Oliveira</v>
      </c>
    </row>
    <row r="1249" spans="1:7" hidden="1" x14ac:dyDescent="0.2">
      <c r="A1249">
        <f>IF(Fiscalizacoes[[#This Row],[ID_FISC]]="","",Fiscalizacoes[[#This Row],[ID_FISC]])</f>
        <v>2026058</v>
      </c>
      <c r="B1249" t="str">
        <f>IF(Fiscalizacoes[[#This Row],[Usuário]]="","",Fiscalizacoes[[#This Row],[Usuário]])</f>
        <v>CONDOMÍNIO VILA DOS CORAIS - BALI - TORRE 3 - SUL</v>
      </c>
      <c r="C1249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49" s="87">
        <f>IF(Fiscalizacoes[[#This Row],[Data]]="","",Fiscalizacoes[[#This Row],[Data]])</f>
        <v>46052</v>
      </c>
      <c r="E1249" t="str">
        <f>IF(Fiscalizacoes[[#This Row],[Mes_relatorio]]="","",Fiscalizacoes[[#This Row],[Mes_relatorio]])</f>
        <v>01/2026</v>
      </c>
      <c r="F1249" t="str">
        <f>IF(Fiscalizacoes[[#This Row],[Func_ARPE]]="","",Fiscalizacoes[[#This Row],[Func_ARPE]])</f>
        <v>Argemiro</v>
      </c>
      <c r="G1249" t="str">
        <f>IF(Fiscalizacoes[[#This Row],[Func_Copergas]]="","",Fiscalizacoes[[#This Row],[Func_Copergas]])</f>
        <v>Paulo André de Oliveira</v>
      </c>
    </row>
    <row r="1250" spans="1:7" hidden="1" x14ac:dyDescent="0.2">
      <c r="A1250">
        <f>IF(Fiscalizacoes[[#This Row],[ID_FISC]]="","",Fiscalizacoes[[#This Row],[ID_FISC]])</f>
        <v>2026059</v>
      </c>
      <c r="B1250" t="str">
        <f>IF(Fiscalizacoes[[#This Row],[Usuário]]="","",Fiscalizacoes[[#This Row],[Usuário]])</f>
        <v>CONDOMÍNIO VILA DOS CORAIS - BALI - TORRE 3 - NORTE</v>
      </c>
      <c r="C1250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50" s="87">
        <f>IF(Fiscalizacoes[[#This Row],[Data]]="","",Fiscalizacoes[[#This Row],[Data]])</f>
        <v>46052</v>
      </c>
      <c r="E1250" t="str">
        <f>IF(Fiscalizacoes[[#This Row],[Mes_relatorio]]="","",Fiscalizacoes[[#This Row],[Mes_relatorio]])</f>
        <v>01/2026</v>
      </c>
      <c r="F1250" t="str">
        <f>IF(Fiscalizacoes[[#This Row],[Func_ARPE]]="","",Fiscalizacoes[[#This Row],[Func_ARPE]])</f>
        <v>Argemiro</v>
      </c>
      <c r="G1250" t="str">
        <f>IF(Fiscalizacoes[[#This Row],[Func_Copergas]]="","",Fiscalizacoes[[#This Row],[Func_Copergas]])</f>
        <v>Paulo André de Oliveira</v>
      </c>
    </row>
    <row r="1251" spans="1:7" hidden="1" x14ac:dyDescent="0.2">
      <c r="A1251">
        <f>IF(Fiscalizacoes[[#This Row],[ID_FISC]]="","",Fiscalizacoes[[#This Row],[ID_FISC]])</f>
        <v>2026060</v>
      </c>
      <c r="B1251" t="str">
        <f>IF(Fiscalizacoes[[#This Row],[Usuário]]="","",Fiscalizacoes[[#This Row],[Usuário]])</f>
        <v>CONDOMÍNIO VILA DOS CORAIS - SEYCHELLES - TORRE 4 - SUL</v>
      </c>
      <c r="C1251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51" s="87">
        <f>IF(Fiscalizacoes[[#This Row],[Data]]="","",Fiscalizacoes[[#This Row],[Data]])</f>
        <v>46052</v>
      </c>
      <c r="E1251" t="str">
        <f>IF(Fiscalizacoes[[#This Row],[Mes_relatorio]]="","",Fiscalizacoes[[#This Row],[Mes_relatorio]])</f>
        <v>01/2026</v>
      </c>
      <c r="F1251" t="str">
        <f>IF(Fiscalizacoes[[#This Row],[Func_ARPE]]="","",Fiscalizacoes[[#This Row],[Func_ARPE]])</f>
        <v>Argemiro</v>
      </c>
      <c r="G1251" t="str">
        <f>IF(Fiscalizacoes[[#This Row],[Func_Copergas]]="","",Fiscalizacoes[[#This Row],[Func_Copergas]])</f>
        <v>Paulo André de Oliveira</v>
      </c>
    </row>
    <row r="1252" spans="1:7" hidden="1" x14ac:dyDescent="0.2">
      <c r="A1252">
        <f>IF(Fiscalizacoes[[#This Row],[ID_FISC]]="","",Fiscalizacoes[[#This Row],[ID_FISC]])</f>
        <v>2026061</v>
      </c>
      <c r="B1252" t="str">
        <f>IF(Fiscalizacoes[[#This Row],[Usuário]]="","",Fiscalizacoes[[#This Row],[Usuário]])</f>
        <v>CONDOMÍNIO VILA DOS CORAIS - SEYCHELLES - TORRE 4 - NORTE</v>
      </c>
      <c r="C1252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52" s="87">
        <f>IF(Fiscalizacoes[[#This Row],[Data]]="","",Fiscalizacoes[[#This Row],[Data]])</f>
        <v>46052</v>
      </c>
      <c r="E1252" t="str">
        <f>IF(Fiscalizacoes[[#This Row],[Mes_relatorio]]="","",Fiscalizacoes[[#This Row],[Mes_relatorio]])</f>
        <v>01/2026</v>
      </c>
      <c r="F1252" t="str">
        <f>IF(Fiscalizacoes[[#This Row],[Func_ARPE]]="","",Fiscalizacoes[[#This Row],[Func_ARPE]])</f>
        <v>Argemiro</v>
      </c>
      <c r="G1252" t="str">
        <f>IF(Fiscalizacoes[[#This Row],[Func_Copergas]]="","",Fiscalizacoes[[#This Row],[Func_Copergas]])</f>
        <v>Paulo André de Oliveira</v>
      </c>
    </row>
    <row r="1253" spans="1:7" hidden="1" x14ac:dyDescent="0.2">
      <c r="A1253">
        <f>IF(Fiscalizacoes[[#This Row],[ID_FISC]]="","",Fiscalizacoes[[#This Row],[ID_FISC]])</f>
        <v>2026062</v>
      </c>
      <c r="B1253" t="str">
        <f>IF(Fiscalizacoes[[#This Row],[Usuário]]="","",Fiscalizacoes[[#This Row],[Usuário]])</f>
        <v>CONDOMÍNIO VILA DOS CORAIS - MAURITIUS - TORRE 5 - SUL</v>
      </c>
      <c r="C1253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53" s="87">
        <f>IF(Fiscalizacoes[[#This Row],[Data]]="","",Fiscalizacoes[[#This Row],[Data]])</f>
        <v>46052</v>
      </c>
      <c r="E1253" t="str">
        <f>IF(Fiscalizacoes[[#This Row],[Mes_relatorio]]="","",Fiscalizacoes[[#This Row],[Mes_relatorio]])</f>
        <v>01/2026</v>
      </c>
      <c r="F1253" t="str">
        <f>IF(Fiscalizacoes[[#This Row],[Func_ARPE]]="","",Fiscalizacoes[[#This Row],[Func_ARPE]])</f>
        <v>Argemiro</v>
      </c>
      <c r="G1253" t="str">
        <f>IF(Fiscalizacoes[[#This Row],[Func_Copergas]]="","",Fiscalizacoes[[#This Row],[Func_Copergas]])</f>
        <v>Paulo André de Oliveira</v>
      </c>
    </row>
    <row r="1254" spans="1:7" hidden="1" x14ac:dyDescent="0.2">
      <c r="A1254">
        <f>IF(Fiscalizacoes[[#This Row],[ID_FISC]]="","",Fiscalizacoes[[#This Row],[ID_FISC]])</f>
        <v>2026063</v>
      </c>
      <c r="B1254" t="str">
        <f>IF(Fiscalizacoes[[#This Row],[Usuário]]="","",Fiscalizacoes[[#This Row],[Usuário]])</f>
        <v>CONDOMÍNIO VILA DOS CORAIS - MAURITIUS - TORRE 5 - NORTE</v>
      </c>
      <c r="C1254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54" s="87">
        <f>IF(Fiscalizacoes[[#This Row],[Data]]="","",Fiscalizacoes[[#This Row],[Data]])</f>
        <v>46052</v>
      </c>
      <c r="E1254" t="str">
        <f>IF(Fiscalizacoes[[#This Row],[Mes_relatorio]]="","",Fiscalizacoes[[#This Row],[Mes_relatorio]])</f>
        <v>01/2026</v>
      </c>
      <c r="F1254" t="str">
        <f>IF(Fiscalizacoes[[#This Row],[Func_ARPE]]="","",Fiscalizacoes[[#This Row],[Func_ARPE]])</f>
        <v>Argemiro</v>
      </c>
      <c r="G1254" t="str">
        <f>IF(Fiscalizacoes[[#This Row],[Func_Copergas]]="","",Fiscalizacoes[[#This Row],[Func_Copergas]])</f>
        <v>Paulo André de Oliveira</v>
      </c>
    </row>
    <row r="1255" spans="1:7" hidden="1" x14ac:dyDescent="0.2">
      <c r="A1255">
        <f>IF(Fiscalizacoes[[#This Row],[ID_FISC]]="","",Fiscalizacoes[[#This Row],[ID_FISC]])</f>
        <v>2026064</v>
      </c>
      <c r="B1255" t="str">
        <f>IF(Fiscalizacoes[[#This Row],[Usuário]]="","",Fiscalizacoes[[#This Row],[Usuário]])</f>
        <v>CONDOMÍNIO VILA DOS CORAIS - MAUI - TORRE 6 -NORTE</v>
      </c>
      <c r="C1255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55" s="87">
        <f>IF(Fiscalizacoes[[#This Row],[Data]]="","",Fiscalizacoes[[#This Row],[Data]])</f>
        <v>46052</v>
      </c>
      <c r="E1255" t="str">
        <f>IF(Fiscalizacoes[[#This Row],[Mes_relatorio]]="","",Fiscalizacoes[[#This Row],[Mes_relatorio]])</f>
        <v>01/2026</v>
      </c>
      <c r="F1255" t="str">
        <f>IF(Fiscalizacoes[[#This Row],[Func_ARPE]]="","",Fiscalizacoes[[#This Row],[Func_ARPE]])</f>
        <v>Argemiro</v>
      </c>
      <c r="G1255" t="str">
        <f>IF(Fiscalizacoes[[#This Row],[Func_Copergas]]="","",Fiscalizacoes[[#This Row],[Func_Copergas]])</f>
        <v>Paulo André de Oliveira</v>
      </c>
    </row>
    <row r="1256" spans="1:7" hidden="1" x14ac:dyDescent="0.2">
      <c r="A1256">
        <f>IF(Fiscalizacoes[[#This Row],[ID_FISC]]="","",Fiscalizacoes[[#This Row],[ID_FISC]])</f>
        <v>2026065</v>
      </c>
      <c r="B1256" t="str">
        <f>IF(Fiscalizacoes[[#This Row],[Usuário]]="","",Fiscalizacoes[[#This Row],[Usuário]])</f>
        <v>CONDOMÍNIO VILA DOS CORAIS - MAUI - TORRE 6 -SUL</v>
      </c>
      <c r="C1256" t="str">
        <f>CONCATENATE( Fiscalizacoes[[#This Row],[Logradouro]], " ", Fiscalizacoes[[#This Row],[Endereco]], ", ", Fiscalizacoes[[#This Row],[Numero]], ", ",Fiscalizacoes[[#This Row],[Bairro]], ", ",Fiscalizacoes[[#This Row],[Cidade]])</f>
        <v>Rua Dos Sapotis, 307, Paiva, Cabo de Santo Agostinho</v>
      </c>
      <c r="D1256" s="87">
        <f>IF(Fiscalizacoes[[#This Row],[Data]]="","",Fiscalizacoes[[#This Row],[Data]])</f>
        <v>46052</v>
      </c>
      <c r="E1256" t="str">
        <f>IF(Fiscalizacoes[[#This Row],[Mes_relatorio]]="","",Fiscalizacoes[[#This Row],[Mes_relatorio]])</f>
        <v>01/2026</v>
      </c>
      <c r="F1256" t="str">
        <f>IF(Fiscalizacoes[[#This Row],[Func_ARPE]]="","",Fiscalizacoes[[#This Row],[Func_ARPE]])</f>
        <v>Argemiro</v>
      </c>
      <c r="G1256" t="str">
        <f>IF(Fiscalizacoes[[#This Row],[Func_Copergas]]="","",Fiscalizacoes[[#This Row],[Func_Copergas]])</f>
        <v>Paulo André de Oliveira</v>
      </c>
    </row>
    <row r="1257" spans="1:7" hidden="1" x14ac:dyDescent="0.2">
      <c r="A1257">
        <f>IF(Fiscalizacoes[[#This Row],[ID_FISC]]="","",Fiscalizacoes[[#This Row],[ID_FISC]])</f>
        <v>2026066</v>
      </c>
      <c r="B1257" t="str">
        <f>IF(Fiscalizacoes[[#This Row],[Usuário]]="","",Fiscalizacoes[[#This Row],[Usuário]])</f>
        <v xml:space="preserve"> ESSENZA</v>
      </c>
      <c r="C1257" t="str">
        <f>CONCATENATE( Fiscalizacoes[[#This Row],[Logradouro]], " ", Fiscalizacoes[[#This Row],[Endereco]], ", ", Fiscalizacoes[[#This Row],[Numero]], ", ",Fiscalizacoes[[#This Row],[Bairro]], ", ",Fiscalizacoes[[#This Row],[Cidade]])</f>
        <v>Avenida Beira Mar, 280, Paiva, Cabo de Santo Agostinho</v>
      </c>
      <c r="D1257" s="87">
        <f>IF(Fiscalizacoes[[#This Row],[Data]]="","",Fiscalizacoes[[#This Row],[Data]])</f>
        <v>46052</v>
      </c>
      <c r="E1257" t="str">
        <f>IF(Fiscalizacoes[[#This Row],[Mes_relatorio]]="","",Fiscalizacoes[[#This Row],[Mes_relatorio]])</f>
        <v>01/2026</v>
      </c>
      <c r="F1257" t="str">
        <f>IF(Fiscalizacoes[[#This Row],[Func_ARPE]]="","",Fiscalizacoes[[#This Row],[Func_ARPE]])</f>
        <v>Argemiro</v>
      </c>
      <c r="G1257" t="str">
        <f>IF(Fiscalizacoes[[#This Row],[Func_Copergas]]="","",Fiscalizacoes[[#This Row],[Func_Copergas]])</f>
        <v>Paulo André de Oliveira</v>
      </c>
    </row>
    <row r="1258" spans="1:7" hidden="1" x14ac:dyDescent="0.2">
      <c r="A1258">
        <f>IF(Fiscalizacoes[[#This Row],[ID_FISC]]="","",Fiscalizacoes[[#This Row],[ID_FISC]])</f>
        <v>2026067</v>
      </c>
      <c r="B1258" t="str">
        <f>IF(Fiscalizacoes[[#This Row],[Usuário]]="","",Fiscalizacoes[[#This Row],[Usuário]])</f>
        <v xml:space="preserve">RESTAURANTE ROTA DO MAR </v>
      </c>
      <c r="C1258" t="str">
        <f>CONCATENATE( Fiscalizacoes[[#This Row],[Logradouro]], " ", Fiscalizacoes[[#This Row],[Endereco]], ", ", Fiscalizacoes[[#This Row],[Numero]], ", ",Fiscalizacoes[[#This Row],[Bairro]], ", ",Fiscalizacoes[[#This Row],[Cidade]])</f>
        <v>Rua José de Souza Marmelo, 112, Barra de Jangada, Jaboatão dos Guararapes</v>
      </c>
      <c r="D1258" s="87">
        <f>IF(Fiscalizacoes[[#This Row],[Data]]="","",Fiscalizacoes[[#This Row],[Data]])</f>
        <v>46052</v>
      </c>
      <c r="E1258" t="str">
        <f>IF(Fiscalizacoes[[#This Row],[Mes_relatorio]]="","",Fiscalizacoes[[#This Row],[Mes_relatorio]])</f>
        <v>01/2026</v>
      </c>
      <c r="F1258" t="str">
        <f>IF(Fiscalizacoes[[#This Row],[Func_ARPE]]="","",Fiscalizacoes[[#This Row],[Func_ARPE]])</f>
        <v>Argemiro</v>
      </c>
      <c r="G1258" t="str">
        <f>IF(Fiscalizacoes[[#This Row],[Func_Copergas]]="","",Fiscalizacoes[[#This Row],[Func_Copergas]])</f>
        <v>Paulo André de Oliveira</v>
      </c>
    </row>
    <row r="1259" spans="1:7" hidden="1" x14ac:dyDescent="0.2">
      <c r="A1259">
        <f>IF(Fiscalizacoes[[#This Row],[ID_FISC]]="","",Fiscalizacoes[[#This Row],[ID_FISC]])</f>
        <v>2026068</v>
      </c>
      <c r="B1259" t="str">
        <f>IF(Fiscalizacoes[[#This Row],[Usuário]]="","",Fiscalizacoes[[#This Row],[Usuário]])</f>
        <v xml:space="preserve">CÉSAR DA MARINA - BAR E RESTAURANTE </v>
      </c>
      <c r="C1259" t="str">
        <f>CONCATENATE( Fiscalizacoes[[#This Row],[Logradouro]], " ", Fiscalizacoes[[#This Row],[Endereco]], ", ", Fiscalizacoes[[#This Row],[Numero]], ", ",Fiscalizacoes[[#This Row],[Bairro]], ", ",Fiscalizacoes[[#This Row],[Cidade]])</f>
        <v>Rua Seis, 23, Barra de Jangada, Jaboatão dos Guararapes</v>
      </c>
      <c r="D1259" s="87">
        <f>IF(Fiscalizacoes[[#This Row],[Data]]="","",Fiscalizacoes[[#This Row],[Data]])</f>
        <v>46052</v>
      </c>
      <c r="E1259" t="str">
        <f>IF(Fiscalizacoes[[#This Row],[Mes_relatorio]]="","",Fiscalizacoes[[#This Row],[Mes_relatorio]])</f>
        <v>01/2026</v>
      </c>
      <c r="F1259" t="str">
        <f>IF(Fiscalizacoes[[#This Row],[Func_ARPE]]="","",Fiscalizacoes[[#This Row],[Func_ARPE]])</f>
        <v>Argemiro</v>
      </c>
      <c r="G1259" t="str">
        <f>IF(Fiscalizacoes[[#This Row],[Func_Copergas]]="","",Fiscalizacoes[[#This Row],[Func_Copergas]])</f>
        <v>Paulo André de Oliveira</v>
      </c>
    </row>
    <row r="1260" spans="1:7" hidden="1" x14ac:dyDescent="0.2">
      <c r="A1260">
        <f>IF(Fiscalizacoes[[#This Row],[ID_FISC]]="","",Fiscalizacoes[[#This Row],[ID_FISC]])</f>
        <v>2026069</v>
      </c>
      <c r="B1260" t="str">
        <f>IF(Fiscalizacoes[[#This Row],[Usuário]]="","",Fiscalizacoes[[#This Row],[Usuário]])</f>
        <v>JOEL QUEIROZ</v>
      </c>
      <c r="C1260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5890, Boa Viagem, Recife</v>
      </c>
      <c r="D1260" s="87">
        <f>IF(Fiscalizacoes[[#This Row],[Data]]="","",Fiscalizacoes[[#This Row],[Data]])</f>
        <v>46058</v>
      </c>
      <c r="E1260" t="str">
        <f>IF(Fiscalizacoes[[#This Row],[Mes_relatorio]]="","",Fiscalizacoes[[#This Row],[Mes_relatorio]])</f>
        <v>02/2026</v>
      </c>
      <c r="F1260" t="str">
        <f>IF(Fiscalizacoes[[#This Row],[Func_ARPE]]="","",Fiscalizacoes[[#This Row],[Func_ARPE]])</f>
        <v>Argemiro</v>
      </c>
      <c r="G1260" t="str">
        <f>IF(Fiscalizacoes[[#This Row],[Func_Copergas]]="","",Fiscalizacoes[[#This Row],[Func_Copergas]])</f>
        <v>Paulo André de Oliveira</v>
      </c>
    </row>
    <row r="1261" spans="1:7" hidden="1" x14ac:dyDescent="0.2">
      <c r="A1261">
        <f>IF(Fiscalizacoes[[#This Row],[ID_FISC]]="","",Fiscalizacoes[[#This Row],[ID_FISC]])</f>
        <v>2026070</v>
      </c>
      <c r="B1261" t="str">
        <f>IF(Fiscalizacoes[[#This Row],[Usuário]]="","",Fiscalizacoes[[#This Row],[Usuário]])</f>
        <v>QUINTA DAS CAMÉLIAS</v>
      </c>
      <c r="C1261" t="str">
        <f>CONCATENATE( Fiscalizacoes[[#This Row],[Logradouro]], " ", Fiscalizacoes[[#This Row],[Endereco]], ", ", Fiscalizacoes[[#This Row],[Numero]], ", ",Fiscalizacoes[[#This Row],[Bairro]], ", ",Fiscalizacoes[[#This Row],[Cidade]])</f>
        <v>Rua Setúbal, 1058, Boa Viagem, Recife</v>
      </c>
      <c r="D1261" s="87">
        <f>IF(Fiscalizacoes[[#This Row],[Data]]="","",Fiscalizacoes[[#This Row],[Data]])</f>
        <v>46058</v>
      </c>
      <c r="E1261" t="str">
        <f>IF(Fiscalizacoes[[#This Row],[Mes_relatorio]]="","",Fiscalizacoes[[#This Row],[Mes_relatorio]])</f>
        <v>02/2026</v>
      </c>
      <c r="F1261" t="str">
        <f>IF(Fiscalizacoes[[#This Row],[Func_ARPE]]="","",Fiscalizacoes[[#This Row],[Func_ARPE]])</f>
        <v>Argemiro</v>
      </c>
      <c r="G1261" t="str">
        <f>IF(Fiscalizacoes[[#This Row],[Func_Copergas]]="","",Fiscalizacoes[[#This Row],[Func_Copergas]])</f>
        <v>Paulo André de Oliveira</v>
      </c>
    </row>
    <row r="1262" spans="1:7" hidden="1" x14ac:dyDescent="0.2">
      <c r="A1262">
        <f>IF(Fiscalizacoes[[#This Row],[ID_FISC]]="","",Fiscalizacoes[[#This Row],[ID_FISC]])</f>
        <v>2026071</v>
      </c>
      <c r="B1262" t="str">
        <f>IF(Fiscalizacoes[[#This Row],[Usuário]]="","",Fiscalizacoes[[#This Row],[Usuário]])</f>
        <v>MARIA ANTONIA</v>
      </c>
      <c r="C1262" t="str">
        <f>CONCATENATE( Fiscalizacoes[[#This Row],[Logradouro]], " ", Fiscalizacoes[[#This Row],[Endereco]], ", ", Fiscalizacoes[[#This Row],[Numero]], ", ",Fiscalizacoes[[#This Row],[Bairro]], ", ",Fiscalizacoes[[#This Row],[Cidade]])</f>
        <v>Rua Setúbal, 1030, Boa Viagem, Recife</v>
      </c>
      <c r="D1262" s="87">
        <f>IF(Fiscalizacoes[[#This Row],[Data]]="","",Fiscalizacoes[[#This Row],[Data]])</f>
        <v>46058</v>
      </c>
      <c r="E1262" t="str">
        <f>IF(Fiscalizacoes[[#This Row],[Mes_relatorio]]="","",Fiscalizacoes[[#This Row],[Mes_relatorio]])</f>
        <v>02/2026</v>
      </c>
      <c r="F1262" t="str">
        <f>IF(Fiscalizacoes[[#This Row],[Func_ARPE]]="","",Fiscalizacoes[[#This Row],[Func_ARPE]])</f>
        <v>Argemiro</v>
      </c>
      <c r="G1262" t="str">
        <f>IF(Fiscalizacoes[[#This Row],[Func_Copergas]]="","",Fiscalizacoes[[#This Row],[Func_Copergas]])</f>
        <v>Paulo André de Oliveira</v>
      </c>
    </row>
    <row r="1263" spans="1:7" hidden="1" x14ac:dyDescent="0.2">
      <c r="A1263">
        <f>IF(Fiscalizacoes[[#This Row],[ID_FISC]]="","",Fiscalizacoes[[#This Row],[ID_FISC]])</f>
        <v>2026072</v>
      </c>
      <c r="B1263" t="str">
        <f>IF(Fiscalizacoes[[#This Row],[Usuário]]="","",Fiscalizacoes[[#This Row],[Usuário]])</f>
        <v>PORTO ATLÂNTICO</v>
      </c>
      <c r="C1263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´5822, Boa Viagem, Recife</v>
      </c>
      <c r="D1263" s="87">
        <f>IF(Fiscalizacoes[[#This Row],[Data]]="","",Fiscalizacoes[[#This Row],[Data]])</f>
        <v>46058</v>
      </c>
      <c r="E1263" t="str">
        <f>IF(Fiscalizacoes[[#This Row],[Mes_relatorio]]="","",Fiscalizacoes[[#This Row],[Mes_relatorio]])</f>
        <v>02/2026</v>
      </c>
      <c r="F1263" t="str">
        <f>IF(Fiscalizacoes[[#This Row],[Func_ARPE]]="","",Fiscalizacoes[[#This Row],[Func_ARPE]])</f>
        <v>Argemiro</v>
      </c>
      <c r="G1263" t="str">
        <f>IF(Fiscalizacoes[[#This Row],[Func_Copergas]]="","",Fiscalizacoes[[#This Row],[Func_Copergas]])</f>
        <v>Paulo André de Oliveira</v>
      </c>
    </row>
    <row r="1264" spans="1:7" hidden="1" x14ac:dyDescent="0.2">
      <c r="A1264">
        <f>IF(Fiscalizacoes[[#This Row],[ID_FISC]]="","",Fiscalizacoes[[#This Row],[ID_FISC]])</f>
        <v>2026073</v>
      </c>
      <c r="B1264" t="str">
        <f>IF(Fiscalizacoes[[#This Row],[Usuário]]="","",Fiscalizacoes[[#This Row],[Usuário]])</f>
        <v>RIO ARAGUAIA</v>
      </c>
      <c r="C1264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5802, Boa Viagem, Recife</v>
      </c>
      <c r="D1264" s="87">
        <f>IF(Fiscalizacoes[[#This Row],[Data]]="","",Fiscalizacoes[[#This Row],[Data]])</f>
        <v>46058</v>
      </c>
      <c r="E1264" t="str">
        <f>IF(Fiscalizacoes[[#This Row],[Mes_relatorio]]="","",Fiscalizacoes[[#This Row],[Mes_relatorio]])</f>
        <v>02/2026</v>
      </c>
      <c r="F1264" t="str">
        <f>IF(Fiscalizacoes[[#This Row],[Func_ARPE]]="","",Fiscalizacoes[[#This Row],[Func_ARPE]])</f>
        <v>Argemiro</v>
      </c>
      <c r="G1264" t="str">
        <f>IF(Fiscalizacoes[[#This Row],[Func_Copergas]]="","",Fiscalizacoes[[#This Row],[Func_Copergas]])</f>
        <v>Paulo André de Oliveira</v>
      </c>
    </row>
    <row r="1265" spans="1:7" hidden="1" x14ac:dyDescent="0.2">
      <c r="A1265">
        <f>IF(Fiscalizacoes[[#This Row],[ID_FISC]]="","",Fiscalizacoes[[#This Row],[ID_FISC]])</f>
        <v>2026074</v>
      </c>
      <c r="B1265" t="str">
        <f>IF(Fiscalizacoes[[#This Row],[Usuário]]="","",Fiscalizacoes[[#This Row],[Usuário]])</f>
        <v>QUAZAR</v>
      </c>
      <c r="C1265" t="str">
        <f>CONCATENATE( Fiscalizacoes[[#This Row],[Logradouro]], " ", Fiscalizacoes[[#This Row],[Endereco]], ", ", Fiscalizacoes[[#This Row],[Numero]], ", ",Fiscalizacoes[[#This Row],[Bairro]], ", ",Fiscalizacoes[[#This Row],[Cidade]])</f>
        <v>Rua Setúbal, 943, Boa Viagem, Recife</v>
      </c>
      <c r="D1265" s="87">
        <f>IF(Fiscalizacoes[[#This Row],[Data]]="","",Fiscalizacoes[[#This Row],[Data]])</f>
        <v>46058</v>
      </c>
      <c r="E1265" t="str">
        <f>IF(Fiscalizacoes[[#This Row],[Mes_relatorio]]="","",Fiscalizacoes[[#This Row],[Mes_relatorio]])</f>
        <v>02/2026</v>
      </c>
      <c r="F1265" t="str">
        <f>IF(Fiscalizacoes[[#This Row],[Func_ARPE]]="","",Fiscalizacoes[[#This Row],[Func_ARPE]])</f>
        <v>Argemiro</v>
      </c>
      <c r="G1265" t="str">
        <f>IF(Fiscalizacoes[[#This Row],[Func_Copergas]]="","",Fiscalizacoes[[#This Row],[Func_Copergas]])</f>
        <v>Paulo André de Oliveira</v>
      </c>
    </row>
    <row r="1266" spans="1:7" hidden="1" x14ac:dyDescent="0.2">
      <c r="A1266">
        <f>IF(Fiscalizacoes[[#This Row],[ID_FISC]]="","",Fiscalizacoes[[#This Row],[ID_FISC]])</f>
        <v>2026075</v>
      </c>
      <c r="B1266" t="str">
        <f>IF(Fiscalizacoes[[#This Row],[Usuário]]="","",Fiscalizacoes[[#This Row],[Usuário]])</f>
        <v>MARIA GLÁUCIA</v>
      </c>
      <c r="C1266" t="str">
        <f>CONCATENATE( Fiscalizacoes[[#This Row],[Logradouro]], " ", Fiscalizacoes[[#This Row],[Endereco]], ", ", Fiscalizacoes[[#This Row],[Numero]], ", ",Fiscalizacoes[[#This Row],[Bairro]], ", ",Fiscalizacoes[[#This Row],[Cidade]])</f>
        <v>Rua Setúbal, 948, Boa Viagem, Recife</v>
      </c>
      <c r="D1266" s="87">
        <f>IF(Fiscalizacoes[[#This Row],[Data]]="","",Fiscalizacoes[[#This Row],[Data]])</f>
        <v>46058</v>
      </c>
      <c r="E1266" t="str">
        <f>IF(Fiscalizacoes[[#This Row],[Mes_relatorio]]="","",Fiscalizacoes[[#This Row],[Mes_relatorio]])</f>
        <v>02/2026</v>
      </c>
      <c r="F1266" t="str">
        <f>IF(Fiscalizacoes[[#This Row],[Func_ARPE]]="","",Fiscalizacoes[[#This Row],[Func_ARPE]])</f>
        <v>Argemiro</v>
      </c>
      <c r="G1266" t="str">
        <f>IF(Fiscalizacoes[[#This Row],[Func_Copergas]]="","",Fiscalizacoes[[#This Row],[Func_Copergas]])</f>
        <v>Paulo André de Oliveira</v>
      </c>
    </row>
    <row r="1267" spans="1:7" hidden="1" x14ac:dyDescent="0.2">
      <c r="A1267">
        <f>IF(Fiscalizacoes[[#This Row],[ID_FISC]]="","",Fiscalizacoes[[#This Row],[ID_FISC]])</f>
        <v>2026076</v>
      </c>
      <c r="B1267" t="str">
        <f>IF(Fiscalizacoes[[#This Row],[Usuário]]="","",Fiscalizacoes[[#This Row],[Usuário]])</f>
        <v>SIERRA NEVADA - CR</v>
      </c>
      <c r="C1267" t="str">
        <f>CONCATENATE( Fiscalizacoes[[#This Row],[Logradouro]], " ", Fiscalizacoes[[#This Row],[Endereco]], ", ", Fiscalizacoes[[#This Row],[Numero]], ", ",Fiscalizacoes[[#This Row],[Bairro]], ", ",Fiscalizacoes[[#This Row],[Cidade]])</f>
        <v>Rua Setúbal, 860, Boa Viagem, Recife</v>
      </c>
      <c r="D1267" s="87">
        <f>IF(Fiscalizacoes[[#This Row],[Data]]="","",Fiscalizacoes[[#This Row],[Data]])</f>
        <v>46058</v>
      </c>
      <c r="E1267" t="str">
        <f>IF(Fiscalizacoes[[#This Row],[Mes_relatorio]]="","",Fiscalizacoes[[#This Row],[Mes_relatorio]])</f>
        <v>02/2026</v>
      </c>
      <c r="F1267" t="str">
        <f>IF(Fiscalizacoes[[#This Row],[Func_ARPE]]="","",Fiscalizacoes[[#This Row],[Func_ARPE]])</f>
        <v>Argemiro</v>
      </c>
      <c r="G1267" t="str">
        <f>IF(Fiscalizacoes[[#This Row],[Func_Copergas]]="","",Fiscalizacoes[[#This Row],[Func_Copergas]])</f>
        <v>Paulo André de Oliveira</v>
      </c>
    </row>
    <row r="1268" spans="1:7" hidden="1" x14ac:dyDescent="0.2">
      <c r="A1268">
        <f>IF(Fiscalizacoes[[#This Row],[ID_FISC]]="","",Fiscalizacoes[[#This Row],[ID_FISC]])</f>
        <v>2026077</v>
      </c>
      <c r="B1268" t="str">
        <f>IF(Fiscalizacoes[[#This Row],[Usuário]]="","",Fiscalizacoes[[#This Row],[Usuário]])</f>
        <v>SIERRA NEVADA</v>
      </c>
      <c r="C1268" t="str">
        <f>CONCATENATE( Fiscalizacoes[[#This Row],[Logradouro]], " ", Fiscalizacoes[[#This Row],[Endereco]], ", ", Fiscalizacoes[[#This Row],[Numero]], ", ",Fiscalizacoes[[#This Row],[Bairro]], ", ",Fiscalizacoes[[#This Row],[Cidade]])</f>
        <v>Rua Setúbal, 860, Boa Viagem, Recife</v>
      </c>
      <c r="D1268" s="87">
        <f>IF(Fiscalizacoes[[#This Row],[Data]]="","",Fiscalizacoes[[#This Row],[Data]])</f>
        <v>46058</v>
      </c>
      <c r="E1268" t="str">
        <f>IF(Fiscalizacoes[[#This Row],[Mes_relatorio]]="","",Fiscalizacoes[[#This Row],[Mes_relatorio]])</f>
        <v>02/2026</v>
      </c>
      <c r="F1268" t="str">
        <f>IF(Fiscalizacoes[[#This Row],[Func_ARPE]]="","",Fiscalizacoes[[#This Row],[Func_ARPE]])</f>
        <v>Argemiro</v>
      </c>
      <c r="G1268" t="str">
        <f>IF(Fiscalizacoes[[#This Row],[Func_Copergas]]="","",Fiscalizacoes[[#This Row],[Func_Copergas]])</f>
        <v>Paulo André de Oliveira</v>
      </c>
    </row>
    <row r="1269" spans="1:7" hidden="1" x14ac:dyDescent="0.2">
      <c r="A1269">
        <f>IF(Fiscalizacoes[[#This Row],[ID_FISC]]="","",Fiscalizacoes[[#This Row],[ID_FISC]])</f>
        <v>2026078</v>
      </c>
      <c r="B1269" t="str">
        <f>IF(Fiscalizacoes[[#This Row],[Usuário]]="","",Fiscalizacoes[[#This Row],[Usuário]])</f>
        <v>CARMEM COSTA</v>
      </c>
      <c r="C1269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5680, Boa Viagem, Recife</v>
      </c>
      <c r="D1269" s="87">
        <f>IF(Fiscalizacoes[[#This Row],[Data]]="","",Fiscalizacoes[[#This Row],[Data]])</f>
        <v>46058</v>
      </c>
      <c r="E1269" t="str">
        <f>IF(Fiscalizacoes[[#This Row],[Mes_relatorio]]="","",Fiscalizacoes[[#This Row],[Mes_relatorio]])</f>
        <v>02/2026</v>
      </c>
      <c r="F1269" t="str">
        <f>IF(Fiscalizacoes[[#This Row],[Func_ARPE]]="","",Fiscalizacoes[[#This Row],[Func_ARPE]])</f>
        <v>Argemiro</v>
      </c>
      <c r="G1269" t="str">
        <f>IF(Fiscalizacoes[[#This Row],[Func_Copergas]]="","",Fiscalizacoes[[#This Row],[Func_Copergas]])</f>
        <v>Paulo André de Oliveira</v>
      </c>
    </row>
    <row r="1270" spans="1:7" hidden="1" x14ac:dyDescent="0.2">
      <c r="A1270">
        <f>IF(Fiscalizacoes[[#This Row],[ID_FISC]]="","",Fiscalizacoes[[#This Row],[ID_FISC]])</f>
        <v>2026079</v>
      </c>
      <c r="B1270" t="str">
        <f>IF(Fiscalizacoes[[#This Row],[Usuário]]="","",Fiscalizacoes[[#This Row],[Usuário]])</f>
        <v>PRINCIPE DE DOVER</v>
      </c>
      <c r="C1270" t="str">
        <f>CONCATENATE( Fiscalizacoes[[#This Row],[Logradouro]], " ", Fiscalizacoes[[#This Row],[Endereco]], ", ", Fiscalizacoes[[#This Row],[Numero]], ", ",Fiscalizacoes[[#This Row],[Bairro]], ", ",Fiscalizacoes[[#This Row],[Cidade]])</f>
        <v>Rua Setúbal, 812, Boa Viagem, Recife</v>
      </c>
      <c r="D1270" s="87">
        <f>IF(Fiscalizacoes[[#This Row],[Data]]="","",Fiscalizacoes[[#This Row],[Data]])</f>
        <v>46058</v>
      </c>
      <c r="E1270" t="str">
        <f>IF(Fiscalizacoes[[#This Row],[Mes_relatorio]]="","",Fiscalizacoes[[#This Row],[Mes_relatorio]])</f>
        <v>02/2026</v>
      </c>
      <c r="F1270" t="str">
        <f>IF(Fiscalizacoes[[#This Row],[Func_ARPE]]="","",Fiscalizacoes[[#This Row],[Func_ARPE]])</f>
        <v>Argemiro</v>
      </c>
      <c r="G1270" t="str">
        <f>IF(Fiscalizacoes[[#This Row],[Func_Copergas]]="","",Fiscalizacoes[[#This Row],[Func_Copergas]])</f>
        <v>Paulo André de Oliveira</v>
      </c>
    </row>
    <row r="1271" spans="1:7" hidden="1" x14ac:dyDescent="0.2">
      <c r="A1271">
        <f>IF(Fiscalizacoes[[#This Row],[ID_FISC]]="","",Fiscalizacoes[[#This Row],[ID_FISC]])</f>
        <v>2026080</v>
      </c>
      <c r="B1271" t="str">
        <f>IF(Fiscalizacoes[[#This Row],[Usuário]]="","",Fiscalizacoes[[#This Row],[Usuário]])</f>
        <v>BOA VIAGEM FLAT</v>
      </c>
      <c r="C1271" t="str">
        <f>CONCATENATE( Fiscalizacoes[[#This Row],[Logradouro]], " ", Fiscalizacoes[[#This Row],[Endereco]], ", ", Fiscalizacoes[[#This Row],[Numero]], ", ",Fiscalizacoes[[#This Row],[Bairro]], ", ",Fiscalizacoes[[#This Row],[Cidade]])</f>
        <v>Rua Setúbal, 777, Boa Viagem, Recife</v>
      </c>
      <c r="D1271" s="87">
        <f>IF(Fiscalizacoes[[#This Row],[Data]]="","",Fiscalizacoes[[#This Row],[Data]])</f>
        <v>46058</v>
      </c>
      <c r="E1271" t="str">
        <f>IF(Fiscalizacoes[[#This Row],[Mes_relatorio]]="","",Fiscalizacoes[[#This Row],[Mes_relatorio]])</f>
        <v>02/2026</v>
      </c>
      <c r="F1271" t="str">
        <f>IF(Fiscalizacoes[[#This Row],[Func_ARPE]]="","",Fiscalizacoes[[#This Row],[Func_ARPE]])</f>
        <v>Argemiro</v>
      </c>
      <c r="G1271" t="str">
        <f>IF(Fiscalizacoes[[#This Row],[Func_Copergas]]="","",Fiscalizacoes[[#This Row],[Func_Copergas]])</f>
        <v>Paulo André de Oliveira</v>
      </c>
    </row>
    <row r="1272" spans="1:7" hidden="1" x14ac:dyDescent="0.2">
      <c r="A1272">
        <f>IF(Fiscalizacoes[[#This Row],[ID_FISC]]="","",Fiscalizacoes[[#This Row],[ID_FISC]])</f>
        <v>2026081</v>
      </c>
      <c r="B1272" t="str">
        <f>IF(Fiscalizacoes[[#This Row],[Usuário]]="","",Fiscalizacoes[[#This Row],[Usuário]])</f>
        <v>ZARAGOZA</v>
      </c>
      <c r="C1272" t="str">
        <f>CONCATENATE( Fiscalizacoes[[#This Row],[Logradouro]], " ", Fiscalizacoes[[#This Row],[Endereco]], ", ", Fiscalizacoes[[#This Row],[Numero]], ", ",Fiscalizacoes[[#This Row],[Bairro]], ", ",Fiscalizacoes[[#This Row],[Cidade]])</f>
        <v>Rua Setúbal, 764, Boa Viagem, Recife</v>
      </c>
      <c r="D1272" s="87">
        <f>IF(Fiscalizacoes[[#This Row],[Data]]="","",Fiscalizacoes[[#This Row],[Data]])</f>
        <v>46058</v>
      </c>
      <c r="E1272" t="str">
        <f>IF(Fiscalizacoes[[#This Row],[Mes_relatorio]]="","",Fiscalizacoes[[#This Row],[Mes_relatorio]])</f>
        <v>02/2026</v>
      </c>
      <c r="F1272" t="str">
        <f>IF(Fiscalizacoes[[#This Row],[Func_ARPE]]="","",Fiscalizacoes[[#This Row],[Func_ARPE]])</f>
        <v>Argemiro</v>
      </c>
      <c r="G1272" t="str">
        <f>IF(Fiscalizacoes[[#This Row],[Func_Copergas]]="","",Fiscalizacoes[[#This Row],[Func_Copergas]])</f>
        <v>Paulo André de Oliveira</v>
      </c>
    </row>
    <row r="1273" spans="1:7" hidden="1" x14ac:dyDescent="0.2">
      <c r="A1273">
        <f>IF(Fiscalizacoes[[#This Row],[ID_FISC]]="","",Fiscalizacoes[[#This Row],[ID_FISC]])</f>
        <v>2026082</v>
      </c>
      <c r="B1273" t="str">
        <f>IF(Fiscalizacoes[[#This Row],[Usuário]]="","",Fiscalizacoes[[#This Row],[Usuário]])</f>
        <v>GOLDEN PARK</v>
      </c>
      <c r="C1273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5576, Boa Viagem, Recife</v>
      </c>
      <c r="D1273" s="87">
        <f>IF(Fiscalizacoes[[#This Row],[Data]]="","",Fiscalizacoes[[#This Row],[Data]])</f>
        <v>46058</v>
      </c>
      <c r="E1273" t="str">
        <f>IF(Fiscalizacoes[[#This Row],[Mes_relatorio]]="","",Fiscalizacoes[[#This Row],[Mes_relatorio]])</f>
        <v>02/2026</v>
      </c>
      <c r="F1273" t="str">
        <f>IF(Fiscalizacoes[[#This Row],[Func_ARPE]]="","",Fiscalizacoes[[#This Row],[Func_ARPE]])</f>
        <v>Argemiro</v>
      </c>
      <c r="G1273" t="str">
        <f>IF(Fiscalizacoes[[#This Row],[Func_Copergas]]="","",Fiscalizacoes[[#This Row],[Func_Copergas]])</f>
        <v>Paulo André de Oliveira</v>
      </c>
    </row>
    <row r="1274" spans="1:7" hidden="1" x14ac:dyDescent="0.2">
      <c r="A1274">
        <f>IF(Fiscalizacoes[[#This Row],[ID_FISC]]="","",Fiscalizacoes[[#This Row],[ID_FISC]])</f>
        <v>2026083</v>
      </c>
      <c r="B1274" t="str">
        <f>IF(Fiscalizacoes[[#This Row],[Usuário]]="","",Fiscalizacoes[[#This Row],[Usuário]])</f>
        <v>MARIA ALICE</v>
      </c>
      <c r="C1274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5526 A, Boa Viagem, Recife</v>
      </c>
      <c r="D1274" s="87">
        <f>IF(Fiscalizacoes[[#This Row],[Data]]="","",Fiscalizacoes[[#This Row],[Data]])</f>
        <v>46058</v>
      </c>
      <c r="E1274" t="str">
        <f>IF(Fiscalizacoes[[#This Row],[Mes_relatorio]]="","",Fiscalizacoes[[#This Row],[Mes_relatorio]])</f>
        <v>02/2026</v>
      </c>
      <c r="F1274" t="str">
        <f>IF(Fiscalizacoes[[#This Row],[Func_ARPE]]="","",Fiscalizacoes[[#This Row],[Func_ARPE]])</f>
        <v>Argemiro</v>
      </c>
      <c r="G1274" t="str">
        <f>IF(Fiscalizacoes[[#This Row],[Func_Copergas]]="","",Fiscalizacoes[[#This Row],[Func_Copergas]])</f>
        <v>Paulo André de Oliveira</v>
      </c>
    </row>
    <row r="1275" spans="1:7" hidden="1" x14ac:dyDescent="0.2">
      <c r="A1275">
        <f>IF(Fiscalizacoes[[#This Row],[ID_FISC]]="","",Fiscalizacoes[[#This Row],[ID_FISC]])</f>
        <v>2026084</v>
      </c>
      <c r="B1275" t="str">
        <f>IF(Fiscalizacoes[[#This Row],[Usuário]]="","",Fiscalizacoes[[#This Row],[Usuário]])</f>
        <v>MARIA BEATRIZ</v>
      </c>
      <c r="C1275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5526 B, Boa Viagem, Recife</v>
      </c>
      <c r="D1275" s="87">
        <f>IF(Fiscalizacoes[[#This Row],[Data]]="","",Fiscalizacoes[[#This Row],[Data]])</f>
        <v>46058</v>
      </c>
      <c r="E1275" t="str">
        <f>IF(Fiscalizacoes[[#This Row],[Mes_relatorio]]="","",Fiscalizacoes[[#This Row],[Mes_relatorio]])</f>
        <v>02/2026</v>
      </c>
      <c r="F1275" t="str">
        <f>IF(Fiscalizacoes[[#This Row],[Func_ARPE]]="","",Fiscalizacoes[[#This Row],[Func_ARPE]])</f>
        <v>Argemiro</v>
      </c>
      <c r="G1275" t="str">
        <f>IF(Fiscalizacoes[[#This Row],[Func_Copergas]]="","",Fiscalizacoes[[#This Row],[Func_Copergas]])</f>
        <v>Paulo André de Oliveira</v>
      </c>
    </row>
    <row r="1276" spans="1:7" hidden="1" x14ac:dyDescent="0.2">
      <c r="A1276">
        <f>IF(Fiscalizacoes[[#This Row],[ID_FISC]]="","",Fiscalizacoes[[#This Row],[ID_FISC]])</f>
        <v>2026085</v>
      </c>
      <c r="B1276" t="str">
        <f>IF(Fiscalizacoes[[#This Row],[Usuário]]="","",Fiscalizacoes[[#This Row],[Usuário]])</f>
        <v>CASA DE TONHO SABORES REGIONAIS</v>
      </c>
      <c r="C1276" t="str">
        <f>CONCATENATE( Fiscalizacoes[[#This Row],[Logradouro]], " ", Fiscalizacoes[[#This Row],[Endereco]], ", ", Fiscalizacoes[[#This Row],[Numero]], ", ",Fiscalizacoes[[#This Row],[Bairro]], ", ",Fiscalizacoes[[#This Row],[Cidade]])</f>
        <v>Rua Coronel Alberto Lundgren , 582, Bairro Novo, Olinda</v>
      </c>
      <c r="D1276" s="87">
        <f>IF(Fiscalizacoes[[#This Row],[Data]]="","",Fiscalizacoes[[#This Row],[Data]])</f>
        <v>46072</v>
      </c>
      <c r="E1276" t="str">
        <f>IF(Fiscalizacoes[[#This Row],[Mes_relatorio]]="","",Fiscalizacoes[[#This Row],[Mes_relatorio]])</f>
        <v>02/2026</v>
      </c>
      <c r="F1276" t="str">
        <f>IF(Fiscalizacoes[[#This Row],[Func_ARPE]]="","",Fiscalizacoes[[#This Row],[Func_ARPE]])</f>
        <v>Marta</v>
      </c>
      <c r="G1276" t="str">
        <f>IF(Fiscalizacoes[[#This Row],[Func_Copergas]]="","",Fiscalizacoes[[#This Row],[Func_Copergas]])</f>
        <v>Paulo André de Oliveira</v>
      </c>
    </row>
    <row r="1277" spans="1:7" hidden="1" x14ac:dyDescent="0.2">
      <c r="A1277">
        <f>IF(Fiscalizacoes[[#This Row],[ID_FISC]]="","",Fiscalizacoes[[#This Row],[ID_FISC]])</f>
        <v>2026086</v>
      </c>
      <c r="B1277" t="str">
        <f>IF(Fiscalizacoes[[#This Row],[Usuário]]="","",Fiscalizacoes[[#This Row],[Usuário]])</f>
        <v>MOINHOS DA HOLANDA</v>
      </c>
      <c r="C1277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475, Bairro Novo, Olinda</v>
      </c>
      <c r="D1277" s="87">
        <f>IF(Fiscalizacoes[[#This Row],[Data]]="","",Fiscalizacoes[[#This Row],[Data]])</f>
        <v>46072</v>
      </c>
      <c r="E1277" t="str">
        <f>IF(Fiscalizacoes[[#This Row],[Mes_relatorio]]="","",Fiscalizacoes[[#This Row],[Mes_relatorio]])</f>
        <v>02/2026</v>
      </c>
      <c r="F1277" t="str">
        <f>IF(Fiscalizacoes[[#This Row],[Func_ARPE]]="","",Fiscalizacoes[[#This Row],[Func_ARPE]])</f>
        <v>Marta</v>
      </c>
      <c r="G1277" t="str">
        <f>IF(Fiscalizacoes[[#This Row],[Func_Copergas]]="","",Fiscalizacoes[[#This Row],[Func_Copergas]])</f>
        <v>Paulo André de Oliveira</v>
      </c>
    </row>
    <row r="1278" spans="1:7" hidden="1" x14ac:dyDescent="0.2">
      <c r="A1278">
        <f>IF(Fiscalizacoes[[#This Row],[ID_FISC]]="","",Fiscalizacoes[[#This Row],[ID_FISC]])</f>
        <v>2026087</v>
      </c>
      <c r="B1278" t="str">
        <f>IF(Fiscalizacoes[[#This Row],[Usuário]]="","",Fiscalizacoes[[#This Row],[Usuário]])</f>
        <v>ROTTERDAN</v>
      </c>
      <c r="C1278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672, Bairro Novo, Olinda</v>
      </c>
      <c r="D1278" s="87">
        <f>IF(Fiscalizacoes[[#This Row],[Data]]="","",Fiscalizacoes[[#This Row],[Data]])</f>
        <v>46072</v>
      </c>
      <c r="E1278" t="str">
        <f>IF(Fiscalizacoes[[#This Row],[Mes_relatorio]]="","",Fiscalizacoes[[#This Row],[Mes_relatorio]])</f>
        <v>02/2026</v>
      </c>
      <c r="F1278" t="str">
        <f>IF(Fiscalizacoes[[#This Row],[Func_ARPE]]="","",Fiscalizacoes[[#This Row],[Func_ARPE]])</f>
        <v>Marta</v>
      </c>
      <c r="G1278" t="str">
        <f>IF(Fiscalizacoes[[#This Row],[Func_Copergas]]="","",Fiscalizacoes[[#This Row],[Func_Copergas]])</f>
        <v>Paulo André de Oliveira</v>
      </c>
    </row>
    <row r="1279" spans="1:7" hidden="1" x14ac:dyDescent="0.2">
      <c r="A1279">
        <f>IF(Fiscalizacoes[[#This Row],[ID_FISC]]="","",Fiscalizacoes[[#This Row],[ID_FISC]])</f>
        <v>2026088</v>
      </c>
      <c r="B1279" t="str">
        <f>IF(Fiscalizacoes[[#This Row],[Usuário]]="","",Fiscalizacoes[[#This Row],[Usuário]])</f>
        <v>PADARIA VOVÓ NINA</v>
      </c>
      <c r="C1279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911, Bairro Novo, Olinda</v>
      </c>
      <c r="D1279" s="87">
        <f>IF(Fiscalizacoes[[#This Row],[Data]]="","",Fiscalizacoes[[#This Row],[Data]])</f>
        <v>46072</v>
      </c>
      <c r="E1279" t="str">
        <f>IF(Fiscalizacoes[[#This Row],[Mes_relatorio]]="","",Fiscalizacoes[[#This Row],[Mes_relatorio]])</f>
        <v>02/2026</v>
      </c>
      <c r="F1279" t="str">
        <f>IF(Fiscalizacoes[[#This Row],[Func_ARPE]]="","",Fiscalizacoes[[#This Row],[Func_ARPE]])</f>
        <v>Marta</v>
      </c>
      <c r="G1279" t="str">
        <f>IF(Fiscalizacoes[[#This Row],[Func_Copergas]]="","",Fiscalizacoes[[#This Row],[Func_Copergas]])</f>
        <v>Paulo André de Oliveira</v>
      </c>
    </row>
    <row r="1280" spans="1:7" hidden="1" x14ac:dyDescent="0.2">
      <c r="A1280">
        <f>IF(Fiscalizacoes[[#This Row],[ID_FISC]]="","",Fiscalizacoes[[#This Row],[ID_FISC]])</f>
        <v>2026089</v>
      </c>
      <c r="B1280" t="str">
        <f>IF(Fiscalizacoes[[#This Row],[Usuário]]="","",Fiscalizacoes[[#This Row],[Usuário]])</f>
        <v>PEDRA PETTEO</v>
      </c>
      <c r="C1280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1025, Bairro Novo, Olinda</v>
      </c>
      <c r="D1280" s="87">
        <f>IF(Fiscalizacoes[[#This Row],[Data]]="","",Fiscalizacoes[[#This Row],[Data]])</f>
        <v>46072</v>
      </c>
      <c r="E1280" t="str">
        <f>IF(Fiscalizacoes[[#This Row],[Mes_relatorio]]="","",Fiscalizacoes[[#This Row],[Mes_relatorio]])</f>
        <v>02/2026</v>
      </c>
      <c r="F1280" t="str">
        <f>IF(Fiscalizacoes[[#This Row],[Func_ARPE]]="","",Fiscalizacoes[[#This Row],[Func_ARPE]])</f>
        <v>Marta</v>
      </c>
      <c r="G1280" t="str">
        <f>IF(Fiscalizacoes[[#This Row],[Func_Copergas]]="","",Fiscalizacoes[[#This Row],[Func_Copergas]])</f>
        <v>Paulo André de Oliveira</v>
      </c>
    </row>
    <row r="1281" spans="1:7" hidden="1" x14ac:dyDescent="0.2">
      <c r="A1281">
        <f>IF(Fiscalizacoes[[#This Row],[ID_FISC]]="","",Fiscalizacoes[[#This Row],[ID_FISC]])</f>
        <v>2026090</v>
      </c>
      <c r="B1281" t="str">
        <f>IF(Fiscalizacoes[[#This Row],[Usuário]]="","",Fiscalizacoes[[#This Row],[Usuário]])</f>
        <v>MAR BALTICO</v>
      </c>
      <c r="C1281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1000, Bairro Novo, Olinda</v>
      </c>
      <c r="D1281" s="87">
        <f>IF(Fiscalizacoes[[#This Row],[Data]]="","",Fiscalizacoes[[#This Row],[Data]])</f>
        <v>46072</v>
      </c>
      <c r="E1281" t="str">
        <f>IF(Fiscalizacoes[[#This Row],[Mes_relatorio]]="","",Fiscalizacoes[[#This Row],[Mes_relatorio]])</f>
        <v>02/2026</v>
      </c>
      <c r="F1281" t="str">
        <f>IF(Fiscalizacoes[[#This Row],[Func_ARPE]]="","",Fiscalizacoes[[#This Row],[Func_ARPE]])</f>
        <v>Marta</v>
      </c>
      <c r="G1281" t="str">
        <f>IF(Fiscalizacoes[[#This Row],[Func_Copergas]]="","",Fiscalizacoes[[#This Row],[Func_Copergas]])</f>
        <v>Paulo André de Oliveira</v>
      </c>
    </row>
    <row r="1282" spans="1:7" hidden="1" x14ac:dyDescent="0.2">
      <c r="A1282">
        <f>IF(Fiscalizacoes[[#This Row],[ID_FISC]]="","",Fiscalizacoes[[#This Row],[ID_FISC]])</f>
        <v>2026091</v>
      </c>
      <c r="B1282" t="str">
        <f>IF(Fiscalizacoes[[#This Row],[Usuário]]="","",Fiscalizacoes[[#This Row],[Usuário]])</f>
        <v>ESTAÇÃO GERMANO AGUIAR</v>
      </c>
      <c r="C1282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1131, Bairro Novo, Olinda</v>
      </c>
      <c r="D1282" s="87">
        <f>IF(Fiscalizacoes[[#This Row],[Data]]="","",Fiscalizacoes[[#This Row],[Data]])</f>
        <v>46072</v>
      </c>
      <c r="E1282" t="str">
        <f>IF(Fiscalizacoes[[#This Row],[Mes_relatorio]]="","",Fiscalizacoes[[#This Row],[Mes_relatorio]])</f>
        <v>02/2026</v>
      </c>
      <c r="F1282" t="str">
        <f>IF(Fiscalizacoes[[#This Row],[Func_ARPE]]="","",Fiscalizacoes[[#This Row],[Func_ARPE]])</f>
        <v>Marta</v>
      </c>
      <c r="G1282" t="str">
        <f>IF(Fiscalizacoes[[#This Row],[Func_Copergas]]="","",Fiscalizacoes[[#This Row],[Func_Copergas]])</f>
        <v>Paulo André de Oliveira</v>
      </c>
    </row>
    <row r="1283" spans="1:7" hidden="1" x14ac:dyDescent="0.2">
      <c r="A1283">
        <f>IF(Fiscalizacoes[[#This Row],[ID_FISC]]="","",Fiscalizacoes[[#This Row],[ID_FISC]])</f>
        <v>2026092</v>
      </c>
      <c r="B1283" t="str">
        <f>IF(Fiscalizacoes[[#This Row],[Usuário]]="","",Fiscalizacoes[[#This Row],[Usuário]])</f>
        <v>PIAZZA DI TREVI</v>
      </c>
      <c r="C1283" t="str">
        <f>CONCATENATE( Fiscalizacoes[[#This Row],[Logradouro]], " ", Fiscalizacoes[[#This Row],[Endereco]], ", ", Fiscalizacoes[[#This Row],[Numero]], ", ",Fiscalizacoes[[#This Row],[Bairro]], ", ",Fiscalizacoes[[#This Row],[Cidade]])</f>
        <v>Rua Pereira Simões, 1225, Bairro Novo, Olinda</v>
      </c>
      <c r="D1283" s="87">
        <f>IF(Fiscalizacoes[[#This Row],[Data]]="","",Fiscalizacoes[[#This Row],[Data]])</f>
        <v>46072</v>
      </c>
      <c r="E1283" t="str">
        <f>IF(Fiscalizacoes[[#This Row],[Mes_relatorio]]="","",Fiscalizacoes[[#This Row],[Mes_relatorio]])</f>
        <v>02/2026</v>
      </c>
      <c r="F1283" t="str">
        <f>IF(Fiscalizacoes[[#This Row],[Func_ARPE]]="","",Fiscalizacoes[[#This Row],[Func_ARPE]])</f>
        <v>Marta</v>
      </c>
      <c r="G1283" t="str">
        <f>IF(Fiscalizacoes[[#This Row],[Func_Copergas]]="","",Fiscalizacoes[[#This Row],[Func_Copergas]])</f>
        <v>Paulo André de Oliveira</v>
      </c>
    </row>
    <row r="1284" spans="1:7" hidden="1" x14ac:dyDescent="0.2">
      <c r="A1284">
        <f>IF(Fiscalizacoes[[#This Row],[ID_FISC]]="","",Fiscalizacoes[[#This Row],[ID_FISC]])</f>
        <v>2026093</v>
      </c>
      <c r="B1284" t="str">
        <f>IF(Fiscalizacoes[[#This Row],[Usuário]]="","",Fiscalizacoes[[#This Row],[Usuário]])</f>
        <v>ARCADIA</v>
      </c>
      <c r="C1284" t="str">
        <f>CONCATENATE( Fiscalizacoes[[#This Row],[Logradouro]], " ", Fiscalizacoes[[#This Row],[Endereco]], ", ", Fiscalizacoes[[#This Row],[Numero]], ", ",Fiscalizacoes[[#This Row],[Bairro]], ", ",Fiscalizacoes[[#This Row],[Cidade]])</f>
        <v>Rua Maria Ramos, 1292, Bairro Novo, Olinda</v>
      </c>
      <c r="D1284" s="87">
        <f>IF(Fiscalizacoes[[#This Row],[Data]]="","",Fiscalizacoes[[#This Row],[Data]])</f>
        <v>46072</v>
      </c>
      <c r="E1284" t="str">
        <f>IF(Fiscalizacoes[[#This Row],[Mes_relatorio]]="","",Fiscalizacoes[[#This Row],[Mes_relatorio]])</f>
        <v>02/2026</v>
      </c>
      <c r="F1284" t="str">
        <f>IF(Fiscalizacoes[[#This Row],[Func_ARPE]]="","",Fiscalizacoes[[#This Row],[Func_ARPE]])</f>
        <v>Marta</v>
      </c>
      <c r="G1284" t="str">
        <f>IF(Fiscalizacoes[[#This Row],[Func_Copergas]]="","",Fiscalizacoes[[#This Row],[Func_Copergas]])</f>
        <v>Paulo André de Oliveira</v>
      </c>
    </row>
    <row r="1285" spans="1:7" hidden="1" x14ac:dyDescent="0.2">
      <c r="A1285">
        <f>IF(Fiscalizacoes[[#This Row],[ID_FISC]]="","",Fiscalizacoes[[#This Row],[ID_FISC]])</f>
        <v>2026094</v>
      </c>
      <c r="B1285" t="str">
        <f>IF(Fiscalizacoes[[#This Row],[Usuário]]="","",Fiscalizacoes[[#This Row],[Usuário]])</f>
        <v>PRAÇA DAS AZALÉIAS</v>
      </c>
      <c r="C1285" t="str">
        <f>CONCATENATE( Fiscalizacoes[[#This Row],[Logradouro]], " ", Fiscalizacoes[[#This Row],[Endereco]], ", ", Fiscalizacoes[[#This Row],[Numero]], ", ",Fiscalizacoes[[#This Row],[Bairro]], ", ",Fiscalizacoes[[#This Row],[Cidade]])</f>
        <v>Rua Maria Ramos, 1251, Bairro Novo, Olinda</v>
      </c>
      <c r="D1285" s="87">
        <f>IF(Fiscalizacoes[[#This Row],[Data]]="","",Fiscalizacoes[[#This Row],[Data]])</f>
        <v>46072</v>
      </c>
      <c r="E1285" t="str">
        <f>IF(Fiscalizacoes[[#This Row],[Mes_relatorio]]="","",Fiscalizacoes[[#This Row],[Mes_relatorio]])</f>
        <v>02/2026</v>
      </c>
      <c r="F1285" t="str">
        <f>IF(Fiscalizacoes[[#This Row],[Func_ARPE]]="","",Fiscalizacoes[[#This Row],[Func_ARPE]])</f>
        <v>Marta</v>
      </c>
      <c r="G1285" t="str">
        <f>IF(Fiscalizacoes[[#This Row],[Func_Copergas]]="","",Fiscalizacoes[[#This Row],[Func_Copergas]])</f>
        <v>Paulo André de Oliveira</v>
      </c>
    </row>
    <row r="1286" spans="1:7" hidden="1" x14ac:dyDescent="0.2">
      <c r="A1286">
        <f>IF(Fiscalizacoes[[#This Row],[ID_FISC]]="","",Fiscalizacoes[[#This Row],[ID_FISC]])</f>
        <v>2026095</v>
      </c>
      <c r="B1286" t="str">
        <f>IF(Fiscalizacoes[[#This Row],[Usuário]]="","",Fiscalizacoes[[#This Row],[Usuário]])</f>
        <v>ANÁLIA</v>
      </c>
      <c r="C1286" t="str">
        <f>CONCATENATE( Fiscalizacoes[[#This Row],[Logradouro]], " ", Fiscalizacoes[[#This Row],[Endereco]], ", ", Fiscalizacoes[[#This Row],[Numero]], ", ",Fiscalizacoes[[#This Row],[Bairro]], ", ",Fiscalizacoes[[#This Row],[Cidade]])</f>
        <v>Rua Dr. Manoel de Almeida Belo, 1183, Bairro Novo, Olinda</v>
      </c>
      <c r="D1286" s="87">
        <f>IF(Fiscalizacoes[[#This Row],[Data]]="","",Fiscalizacoes[[#This Row],[Data]])</f>
        <v>46072</v>
      </c>
      <c r="E1286" t="str">
        <f>IF(Fiscalizacoes[[#This Row],[Mes_relatorio]]="","",Fiscalizacoes[[#This Row],[Mes_relatorio]])</f>
        <v>02/2026</v>
      </c>
      <c r="F1286" t="str">
        <f>IF(Fiscalizacoes[[#This Row],[Func_ARPE]]="","",Fiscalizacoes[[#This Row],[Func_ARPE]])</f>
        <v>Marta</v>
      </c>
      <c r="G1286" t="str">
        <f>IF(Fiscalizacoes[[#This Row],[Func_Copergas]]="","",Fiscalizacoes[[#This Row],[Func_Copergas]])</f>
        <v>Paulo André de Oliveira</v>
      </c>
    </row>
    <row r="1287" spans="1:7" hidden="1" x14ac:dyDescent="0.2">
      <c r="A1287">
        <f>IF(Fiscalizacoes[[#This Row],[ID_FISC]]="","",Fiscalizacoes[[#This Row],[ID_FISC]])</f>
        <v>2026096</v>
      </c>
      <c r="B1287" t="str">
        <f>IF(Fiscalizacoes[[#This Row],[Usuário]]="","",Fiscalizacoes[[#This Row],[Usuário]])</f>
        <v>MAR DE BERENTS</v>
      </c>
      <c r="C1287" t="str">
        <f>CONCATENATE( Fiscalizacoes[[#This Row],[Logradouro]], " ", Fiscalizacoes[[#This Row],[Endereco]], ", ", Fiscalizacoes[[#This Row],[Numero]], ", ",Fiscalizacoes[[#This Row],[Bairro]], ", ",Fiscalizacoes[[#This Row],[Cidade]])</f>
        <v>Rua Francisco Ambrósio de Barros Leite, 239, Bairro Novo, Olinda</v>
      </c>
      <c r="D1287" s="87">
        <f>IF(Fiscalizacoes[[#This Row],[Data]]="","",Fiscalizacoes[[#This Row],[Data]])</f>
        <v>46072</v>
      </c>
      <c r="E1287" t="str">
        <f>IF(Fiscalizacoes[[#This Row],[Mes_relatorio]]="","",Fiscalizacoes[[#This Row],[Mes_relatorio]])</f>
        <v>02/2026</v>
      </c>
      <c r="F1287" t="str">
        <f>IF(Fiscalizacoes[[#This Row],[Func_ARPE]]="","",Fiscalizacoes[[#This Row],[Func_ARPE]])</f>
        <v>Marta</v>
      </c>
      <c r="G1287" t="str">
        <f>IF(Fiscalizacoes[[#This Row],[Func_Copergas]]="","",Fiscalizacoes[[#This Row],[Func_Copergas]])</f>
        <v>Paulo André de Oliveira</v>
      </c>
    </row>
    <row r="1288" spans="1:7" hidden="1" x14ac:dyDescent="0.2">
      <c r="A1288">
        <f>IF(Fiscalizacoes[[#This Row],[ID_FISC]]="","",Fiscalizacoes[[#This Row],[ID_FISC]])</f>
        <v>2026097</v>
      </c>
      <c r="B1288" t="str">
        <f>IF(Fiscalizacoes[[#This Row],[Usuário]]="","",Fiscalizacoes[[#This Row],[Usuário]])</f>
        <v>HABIB'S</v>
      </c>
      <c r="C1288" t="str">
        <f>CONCATENATE( Fiscalizacoes[[#This Row],[Logradouro]], " ", Fiscalizacoes[[#This Row],[Endereco]], ", ", Fiscalizacoes[[#This Row],[Numero]], ", ",Fiscalizacoes[[#This Row],[Bairro]], ", ",Fiscalizacoes[[#This Row],[Cidade]])</f>
        <v>Avenida Conselheiro Rosa e Silva, 901, Graças, Recife</v>
      </c>
      <c r="D1288" s="87">
        <f>IF(Fiscalizacoes[[#This Row],[Data]]="","",Fiscalizacoes[[#This Row],[Data]])</f>
        <v>46079</v>
      </c>
      <c r="E1288" t="str">
        <f>IF(Fiscalizacoes[[#This Row],[Mes_relatorio]]="","",Fiscalizacoes[[#This Row],[Mes_relatorio]])</f>
        <v>02/2026</v>
      </c>
      <c r="F1288" t="str">
        <f>IF(Fiscalizacoes[[#This Row],[Func_ARPE]]="","",Fiscalizacoes[[#This Row],[Func_ARPE]])</f>
        <v>Marta / Domingos</v>
      </c>
      <c r="G1288" t="str">
        <f>IF(Fiscalizacoes[[#This Row],[Func_Copergas]]="","",Fiscalizacoes[[#This Row],[Func_Copergas]])</f>
        <v>Eliab Silva</v>
      </c>
    </row>
    <row r="1289" spans="1:7" hidden="1" x14ac:dyDescent="0.2">
      <c r="A1289">
        <f>IF(Fiscalizacoes[[#This Row],[ID_FISC]]="","",Fiscalizacoes[[#This Row],[ID_FISC]])</f>
        <v>2026098</v>
      </c>
      <c r="B1289" t="str">
        <f>IF(Fiscalizacoes[[#This Row],[Usuário]]="","",Fiscalizacoes[[#This Row],[Usuário]])</f>
        <v>CAP SAINT MICHELL</v>
      </c>
      <c r="C1289" t="str">
        <f>CONCATENATE( Fiscalizacoes[[#This Row],[Logradouro]], " ", Fiscalizacoes[[#This Row],[Endereco]], ", ", Fiscalizacoes[[#This Row],[Numero]], ", ",Fiscalizacoes[[#This Row],[Bairro]], ", ",Fiscalizacoes[[#This Row],[Cidade]])</f>
        <v>Rua  do Futuro , 10, Graças, Recife</v>
      </c>
      <c r="D1289" s="87">
        <f>IF(Fiscalizacoes[[#This Row],[Data]]="","",Fiscalizacoes[[#This Row],[Data]])</f>
        <v>46079</v>
      </c>
      <c r="E1289" t="str">
        <f>IF(Fiscalizacoes[[#This Row],[Mes_relatorio]]="","",Fiscalizacoes[[#This Row],[Mes_relatorio]])</f>
        <v>02/2026</v>
      </c>
      <c r="F1289" t="str">
        <f>IF(Fiscalizacoes[[#This Row],[Func_ARPE]]="","",Fiscalizacoes[[#This Row],[Func_ARPE]])</f>
        <v>Marta / Domingos</v>
      </c>
      <c r="G1289" t="str">
        <f>IF(Fiscalizacoes[[#This Row],[Func_Copergas]]="","",Fiscalizacoes[[#This Row],[Func_Copergas]])</f>
        <v>Eliab Silva</v>
      </c>
    </row>
    <row r="1290" spans="1:7" hidden="1" x14ac:dyDescent="0.2">
      <c r="A1290">
        <f>IF(Fiscalizacoes[[#This Row],[ID_FISC]]="","",Fiscalizacoes[[#This Row],[ID_FISC]])</f>
        <v>2026099</v>
      </c>
      <c r="B1290" t="str">
        <f>IF(Fiscalizacoes[[#This Row],[Usuário]]="","",Fiscalizacoes[[#This Row],[Usuário]])</f>
        <v>PRINCIPE DE BRAGANÇA</v>
      </c>
      <c r="C1290" t="str">
        <f>CONCATENATE( Fiscalizacoes[[#This Row],[Logradouro]], " ", Fiscalizacoes[[#This Row],[Endereco]], ", ", Fiscalizacoes[[#This Row],[Numero]], ", ",Fiscalizacoes[[#This Row],[Bairro]], ", ",Fiscalizacoes[[#This Row],[Cidade]])</f>
        <v>Rua  do Futuro , 17, Aflitos, Recife</v>
      </c>
      <c r="D1290" s="87">
        <f>IF(Fiscalizacoes[[#This Row],[Data]]="","",Fiscalizacoes[[#This Row],[Data]])</f>
        <v>46079</v>
      </c>
      <c r="E1290" t="str">
        <f>IF(Fiscalizacoes[[#This Row],[Mes_relatorio]]="","",Fiscalizacoes[[#This Row],[Mes_relatorio]])</f>
        <v>02/2026</v>
      </c>
      <c r="F1290" t="str">
        <f>IF(Fiscalizacoes[[#This Row],[Func_ARPE]]="","",Fiscalizacoes[[#This Row],[Func_ARPE]])</f>
        <v>Marta / Domingos</v>
      </c>
      <c r="G1290" t="str">
        <f>IF(Fiscalizacoes[[#This Row],[Func_Copergas]]="","",Fiscalizacoes[[#This Row],[Func_Copergas]])</f>
        <v>Eliab Silva</v>
      </c>
    </row>
    <row r="1291" spans="1:7" hidden="1" x14ac:dyDescent="0.2">
      <c r="A1291">
        <f>IF(Fiscalizacoes[[#This Row],[ID_FISC]]="","",Fiscalizacoes[[#This Row],[ID_FISC]])</f>
        <v>2026100</v>
      </c>
      <c r="B1291" t="str">
        <f>IF(Fiscalizacoes[[#This Row],[Usuário]]="","",Fiscalizacoes[[#This Row],[Usuário]])</f>
        <v>GUZO</v>
      </c>
      <c r="C1291" t="str">
        <f>CONCATENATE( Fiscalizacoes[[#This Row],[Logradouro]], " ", Fiscalizacoes[[#This Row],[Endereco]], ", ", Fiscalizacoes[[#This Row],[Numero]], ", ",Fiscalizacoes[[#This Row],[Bairro]], ", ",Fiscalizacoes[[#This Row],[Cidade]])</f>
        <v>Rua Esmeraldino Bandeira, 375, Graças, Recife</v>
      </c>
      <c r="D1291" s="87">
        <f>IF(Fiscalizacoes[[#This Row],[Data]]="","",Fiscalizacoes[[#This Row],[Data]])</f>
        <v>46079</v>
      </c>
      <c r="E1291" t="str">
        <f>IF(Fiscalizacoes[[#This Row],[Mes_relatorio]]="","",Fiscalizacoes[[#This Row],[Mes_relatorio]])</f>
        <v>02/2026</v>
      </c>
      <c r="F1291" t="str">
        <f>IF(Fiscalizacoes[[#This Row],[Func_ARPE]]="","",Fiscalizacoes[[#This Row],[Func_ARPE]])</f>
        <v>Marta / Domingos</v>
      </c>
      <c r="G1291" t="str">
        <f>IF(Fiscalizacoes[[#This Row],[Func_Copergas]]="","",Fiscalizacoes[[#This Row],[Func_Copergas]])</f>
        <v>Eliab Silva</v>
      </c>
    </row>
    <row r="1292" spans="1:7" hidden="1" x14ac:dyDescent="0.2">
      <c r="A1292">
        <f>IF(Fiscalizacoes[[#This Row],[ID_FISC]]="","",Fiscalizacoes[[#This Row],[ID_FISC]])</f>
        <v>2026101</v>
      </c>
      <c r="B1292" t="str">
        <f>IF(Fiscalizacoes[[#This Row],[Usuário]]="","",Fiscalizacoes[[#This Row],[Usuário]])</f>
        <v>LAVA D'ERA LAVANDERIA</v>
      </c>
      <c r="C1292" t="str">
        <f>CONCATENATE( Fiscalizacoes[[#This Row],[Logradouro]], " ", Fiscalizacoes[[#This Row],[Endereco]], ", ", Fiscalizacoes[[#This Row],[Numero]], ", ",Fiscalizacoes[[#This Row],[Bairro]], ", ",Fiscalizacoes[[#This Row],[Cidade]])</f>
        <v>Rua  Amélia, 498, Graças, Recife</v>
      </c>
      <c r="D1292" s="87">
        <f>IF(Fiscalizacoes[[#This Row],[Data]]="","",Fiscalizacoes[[#This Row],[Data]])</f>
        <v>46079</v>
      </c>
      <c r="E1292" t="str">
        <f>IF(Fiscalizacoes[[#This Row],[Mes_relatorio]]="","",Fiscalizacoes[[#This Row],[Mes_relatorio]])</f>
        <v>02/2026</v>
      </c>
      <c r="F1292" t="str">
        <f>IF(Fiscalizacoes[[#This Row],[Func_ARPE]]="","",Fiscalizacoes[[#This Row],[Func_ARPE]])</f>
        <v>Marta / Domingos</v>
      </c>
      <c r="G1292" t="str">
        <f>IF(Fiscalizacoes[[#This Row],[Func_Copergas]]="","",Fiscalizacoes[[#This Row],[Func_Copergas]])</f>
        <v>Eliab Silva</v>
      </c>
    </row>
    <row r="1293" spans="1:7" hidden="1" x14ac:dyDescent="0.2">
      <c r="A1293">
        <f>IF(Fiscalizacoes[[#This Row],[ID_FISC]]="","",Fiscalizacoes[[#This Row],[ID_FISC]])</f>
        <v>2026102</v>
      </c>
      <c r="B1293" t="str">
        <f>IF(Fiscalizacoes[[#This Row],[Usuário]]="","",Fiscalizacoes[[#This Row],[Usuário]])</f>
        <v>DON PERIGNON</v>
      </c>
      <c r="C1293" t="str">
        <f>CONCATENATE( Fiscalizacoes[[#This Row],[Logradouro]], " ", Fiscalizacoes[[#This Row],[Endereco]], ", ", Fiscalizacoes[[#This Row],[Numero]], ", ",Fiscalizacoes[[#This Row],[Bairro]], ", ",Fiscalizacoes[[#This Row],[Cidade]])</f>
        <v>Rua Adalberto Camargo, 47, Graças, Recife</v>
      </c>
      <c r="D1293" s="87">
        <f>IF(Fiscalizacoes[[#This Row],[Data]]="","",Fiscalizacoes[[#This Row],[Data]])</f>
        <v>46079</v>
      </c>
      <c r="E1293" t="str">
        <f>IF(Fiscalizacoes[[#This Row],[Mes_relatorio]]="","",Fiscalizacoes[[#This Row],[Mes_relatorio]])</f>
        <v>02/2026</v>
      </c>
      <c r="F1293" t="str">
        <f>IF(Fiscalizacoes[[#This Row],[Func_ARPE]]="","",Fiscalizacoes[[#This Row],[Func_ARPE]])</f>
        <v>Marta / Domingos</v>
      </c>
      <c r="G1293" t="str">
        <f>IF(Fiscalizacoes[[#This Row],[Func_Copergas]]="","",Fiscalizacoes[[#This Row],[Func_Copergas]])</f>
        <v>Eliab Silva</v>
      </c>
    </row>
    <row r="1294" spans="1:7" hidden="1" x14ac:dyDescent="0.2">
      <c r="A1294">
        <f>IF(Fiscalizacoes[[#This Row],[ID_FISC]]="","",Fiscalizacoes[[#This Row],[ID_FISC]])</f>
        <v>2026103</v>
      </c>
      <c r="B1294" t="str">
        <f>IF(Fiscalizacoes[[#This Row],[Usuário]]="","",Fiscalizacoes[[#This Row],[Usuário]])</f>
        <v>PIZZA HUT - GRAÇAS</v>
      </c>
      <c r="C1294" t="str">
        <f>CONCATENATE( Fiscalizacoes[[#This Row],[Logradouro]], " ", Fiscalizacoes[[#This Row],[Endereco]], ", ", Fiscalizacoes[[#This Row],[Numero]], ", ",Fiscalizacoes[[#This Row],[Bairro]], ", ",Fiscalizacoes[[#This Row],[Cidade]])</f>
        <v>Rua Senador Alberto Paiva, 258, Graças, Recife</v>
      </c>
      <c r="D1294" s="87">
        <f>IF(Fiscalizacoes[[#This Row],[Data]]="","",Fiscalizacoes[[#This Row],[Data]])</f>
        <v>46079</v>
      </c>
      <c r="E1294" t="str">
        <f>IF(Fiscalizacoes[[#This Row],[Mes_relatorio]]="","",Fiscalizacoes[[#This Row],[Mes_relatorio]])</f>
        <v>02/2026</v>
      </c>
      <c r="F1294" t="str">
        <f>IF(Fiscalizacoes[[#This Row],[Func_ARPE]]="","",Fiscalizacoes[[#This Row],[Func_ARPE]])</f>
        <v>Marta / Domingos</v>
      </c>
      <c r="G1294" t="str">
        <f>IF(Fiscalizacoes[[#This Row],[Func_Copergas]]="","",Fiscalizacoes[[#This Row],[Func_Copergas]])</f>
        <v>Eliab Silva</v>
      </c>
    </row>
    <row r="1295" spans="1:7" hidden="1" x14ac:dyDescent="0.2">
      <c r="A1295">
        <f>IF(Fiscalizacoes[[#This Row],[ID_FISC]]="","",Fiscalizacoes[[#This Row],[ID_FISC]])</f>
        <v>2026104</v>
      </c>
      <c r="B1295" t="str">
        <f>IF(Fiscalizacoes[[#This Row],[Usuário]]="","",Fiscalizacoes[[#This Row],[Usuário]])</f>
        <v>FAMIGLIA LUCCO</v>
      </c>
      <c r="C1295" t="str">
        <f>CONCATENATE( Fiscalizacoes[[#This Row],[Logradouro]], " ", Fiscalizacoes[[#This Row],[Endereco]], ", ", Fiscalizacoes[[#This Row],[Numero]], ", ",Fiscalizacoes[[#This Row],[Bairro]], ", ",Fiscalizacoes[[#This Row],[Cidade]])</f>
        <v>Rua Senador Alberto Paiva, 174, Graças, Recife</v>
      </c>
      <c r="D1295" s="87">
        <f>IF(Fiscalizacoes[[#This Row],[Data]]="","",Fiscalizacoes[[#This Row],[Data]])</f>
        <v>46079</v>
      </c>
      <c r="E1295" t="str">
        <f>IF(Fiscalizacoes[[#This Row],[Mes_relatorio]]="","",Fiscalizacoes[[#This Row],[Mes_relatorio]])</f>
        <v>02/2026</v>
      </c>
      <c r="F1295" t="str">
        <f>IF(Fiscalizacoes[[#This Row],[Func_ARPE]]="","",Fiscalizacoes[[#This Row],[Func_ARPE]])</f>
        <v>Marta / Domingos</v>
      </c>
      <c r="G1295" t="str">
        <f>IF(Fiscalizacoes[[#This Row],[Func_Copergas]]="","",Fiscalizacoes[[#This Row],[Func_Copergas]])</f>
        <v>Eliab Silva</v>
      </c>
    </row>
    <row r="1296" spans="1:7" hidden="1" x14ac:dyDescent="0.2">
      <c r="A1296">
        <f>IF(Fiscalizacoes[[#This Row],[ID_FISC]]="","",Fiscalizacoes[[#This Row],[ID_FISC]])</f>
        <v>2026105</v>
      </c>
      <c r="B1296" t="str">
        <f>IF(Fiscalizacoes[[#This Row],[Usuário]]="","",Fiscalizacoes[[#This Row],[Usuário]])</f>
        <v>ZAPY PIZZA</v>
      </c>
      <c r="C1296" t="str">
        <f>CONCATENATE( Fiscalizacoes[[#This Row],[Logradouro]], " ", Fiscalizacoes[[#This Row],[Endereco]], ", ", Fiscalizacoes[[#This Row],[Numero]], ", ",Fiscalizacoes[[#This Row],[Bairro]], ", ",Fiscalizacoes[[#This Row],[Cidade]])</f>
        <v>Rua Antônio Novais, S/N, Graças, Recife</v>
      </c>
      <c r="D1296" s="87">
        <f>IF(Fiscalizacoes[[#This Row],[Data]]="","",Fiscalizacoes[[#This Row],[Data]])</f>
        <v>46079</v>
      </c>
      <c r="E1296" t="str">
        <f>IF(Fiscalizacoes[[#This Row],[Mes_relatorio]]="","",Fiscalizacoes[[#This Row],[Mes_relatorio]])</f>
        <v>02/2026</v>
      </c>
      <c r="F1296" t="str">
        <f>IF(Fiscalizacoes[[#This Row],[Func_ARPE]]="","",Fiscalizacoes[[#This Row],[Func_ARPE]])</f>
        <v>Marta / Domingos</v>
      </c>
      <c r="G1296" t="str">
        <f>IF(Fiscalizacoes[[#This Row],[Func_Copergas]]="","",Fiscalizacoes[[#This Row],[Func_Copergas]])</f>
        <v>Eliab Silva</v>
      </c>
    </row>
    <row r="1297" spans="1:7" hidden="1" x14ac:dyDescent="0.2">
      <c r="A1297">
        <f>IF(Fiscalizacoes[[#This Row],[ID_FISC]]="","",Fiscalizacoes[[#This Row],[ID_FISC]])</f>
        <v>2026106</v>
      </c>
      <c r="B1297" t="str">
        <f>IF(Fiscalizacoes[[#This Row],[Usuário]]="","",Fiscalizacoes[[#This Row],[Usuário]])</f>
        <v>EDF FERNANDO TEIXEIRA BASTO - PRIVILEGE GRAÇAS</v>
      </c>
      <c r="C1297" t="str">
        <f>CONCATENATE( Fiscalizacoes[[#This Row],[Logradouro]], " ", Fiscalizacoes[[#This Row],[Endereco]], ", ", Fiscalizacoes[[#This Row],[Numero]], ", ",Fiscalizacoes[[#This Row],[Bairro]], ", ",Fiscalizacoes[[#This Row],[Cidade]])</f>
        <v>Rua Senador Alberto Paiva, 347, Graças, Recife</v>
      </c>
      <c r="D1297" s="87">
        <f>IF(Fiscalizacoes[[#This Row],[Data]]="","",Fiscalizacoes[[#This Row],[Data]])</f>
        <v>46079</v>
      </c>
      <c r="E1297" t="str">
        <f>IF(Fiscalizacoes[[#This Row],[Mes_relatorio]]="","",Fiscalizacoes[[#This Row],[Mes_relatorio]])</f>
        <v>02/2026</v>
      </c>
      <c r="F1297" t="str">
        <f>IF(Fiscalizacoes[[#This Row],[Func_ARPE]]="","",Fiscalizacoes[[#This Row],[Func_ARPE]])</f>
        <v>Marta / Domingos</v>
      </c>
      <c r="G1297" t="str">
        <f>IF(Fiscalizacoes[[#This Row],[Func_Copergas]]="","",Fiscalizacoes[[#This Row],[Func_Copergas]])</f>
        <v>Eliab Silva</v>
      </c>
    </row>
    <row r="1298" spans="1:7" hidden="1" x14ac:dyDescent="0.2">
      <c r="A1298">
        <f>IF(Fiscalizacoes[[#This Row],[ID_FISC]]="","",Fiscalizacoes[[#This Row],[ID_FISC]])</f>
        <v>2026107</v>
      </c>
      <c r="B1298" t="str">
        <f>IF(Fiscalizacoes[[#This Row],[Usuário]]="","",Fiscalizacoes[[#This Row],[Usuário]])</f>
        <v>RESIDENCIAL PRAIA DE JANGADA - CR</v>
      </c>
      <c r="C129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298" s="87">
        <f>IF(Fiscalizacoes[[#This Row],[Data]]="","",Fiscalizacoes[[#This Row],[Data]])</f>
        <v>46092</v>
      </c>
      <c r="E1298" t="str">
        <f>IF(Fiscalizacoes[[#This Row],[Mes_relatorio]]="","",Fiscalizacoes[[#This Row],[Mes_relatorio]])</f>
        <v>03/2026</v>
      </c>
      <c r="F1298" t="str">
        <f>IF(Fiscalizacoes[[#This Row],[Func_ARPE]]="","",Fiscalizacoes[[#This Row],[Func_ARPE]])</f>
        <v>Marta</v>
      </c>
      <c r="G1298" t="str">
        <f>IF(Fiscalizacoes[[#This Row],[Func_Copergas]]="","",Fiscalizacoes[[#This Row],[Func_Copergas]])</f>
        <v>Paulo André de Oliveira</v>
      </c>
    </row>
    <row r="1299" spans="1:7" hidden="1" x14ac:dyDescent="0.2">
      <c r="A1299">
        <f>IF(Fiscalizacoes[[#This Row],[ID_FISC]]="","",Fiscalizacoes[[#This Row],[ID_FISC]])</f>
        <v>2026108</v>
      </c>
      <c r="B1299" t="str">
        <f>IF(Fiscalizacoes[[#This Row],[Usuário]]="","",Fiscalizacoes[[#This Row],[Usuário]])</f>
        <v>RESIDENCIAL PRAIA DE JANGADA - BLOCO 39</v>
      </c>
      <c r="C129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299" s="87">
        <f>IF(Fiscalizacoes[[#This Row],[Data]]="","",Fiscalizacoes[[#This Row],[Data]])</f>
        <v>46092</v>
      </c>
      <c r="E1299" t="str">
        <f>IF(Fiscalizacoes[[#This Row],[Mes_relatorio]]="","",Fiscalizacoes[[#This Row],[Mes_relatorio]])</f>
        <v>03/2026</v>
      </c>
      <c r="F1299" t="str">
        <f>IF(Fiscalizacoes[[#This Row],[Func_ARPE]]="","",Fiscalizacoes[[#This Row],[Func_ARPE]])</f>
        <v>Marta</v>
      </c>
      <c r="G1299" t="str">
        <f>IF(Fiscalizacoes[[#This Row],[Func_Copergas]]="","",Fiscalizacoes[[#This Row],[Func_Copergas]])</f>
        <v>Paulo André de Oliveira</v>
      </c>
    </row>
    <row r="1300" spans="1:7" hidden="1" x14ac:dyDescent="0.2">
      <c r="A1300">
        <f>IF(Fiscalizacoes[[#This Row],[ID_FISC]]="","",Fiscalizacoes[[#This Row],[ID_FISC]])</f>
        <v>2026109</v>
      </c>
      <c r="B1300" t="str">
        <f>IF(Fiscalizacoes[[#This Row],[Usuário]]="","",Fiscalizacoes[[#This Row],[Usuário]])</f>
        <v>RESIDENCIAL PRAIA DE JANGADA - BLOCO 41</v>
      </c>
      <c r="C130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0" s="87">
        <f>IF(Fiscalizacoes[[#This Row],[Data]]="","",Fiscalizacoes[[#This Row],[Data]])</f>
        <v>46092</v>
      </c>
      <c r="E1300" t="str">
        <f>IF(Fiscalizacoes[[#This Row],[Mes_relatorio]]="","",Fiscalizacoes[[#This Row],[Mes_relatorio]])</f>
        <v>03/2026</v>
      </c>
      <c r="F1300" t="str">
        <f>IF(Fiscalizacoes[[#This Row],[Func_ARPE]]="","",Fiscalizacoes[[#This Row],[Func_ARPE]])</f>
        <v>Marta</v>
      </c>
      <c r="G1300" t="str">
        <f>IF(Fiscalizacoes[[#This Row],[Func_Copergas]]="","",Fiscalizacoes[[#This Row],[Func_Copergas]])</f>
        <v>Paulo André de Oliveira</v>
      </c>
    </row>
    <row r="1301" spans="1:7" hidden="1" x14ac:dyDescent="0.2">
      <c r="A1301">
        <f>IF(Fiscalizacoes[[#This Row],[ID_FISC]]="","",Fiscalizacoes[[#This Row],[ID_FISC]])</f>
        <v>2026110</v>
      </c>
      <c r="B1301" t="str">
        <f>IF(Fiscalizacoes[[#This Row],[Usuário]]="","",Fiscalizacoes[[#This Row],[Usuário]])</f>
        <v>RESIDENCIAL PRAIA DE JANGADA - BLOCO 42</v>
      </c>
      <c r="C130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1" s="87">
        <f>IF(Fiscalizacoes[[#This Row],[Data]]="","",Fiscalizacoes[[#This Row],[Data]])</f>
        <v>46092</v>
      </c>
      <c r="E1301" t="str">
        <f>IF(Fiscalizacoes[[#This Row],[Mes_relatorio]]="","",Fiscalizacoes[[#This Row],[Mes_relatorio]])</f>
        <v>03/2026</v>
      </c>
      <c r="F1301" t="str">
        <f>IF(Fiscalizacoes[[#This Row],[Func_ARPE]]="","",Fiscalizacoes[[#This Row],[Func_ARPE]])</f>
        <v>Marta</v>
      </c>
      <c r="G1301" t="str">
        <f>IF(Fiscalizacoes[[#This Row],[Func_Copergas]]="","",Fiscalizacoes[[#This Row],[Func_Copergas]])</f>
        <v>Paulo André de Oliveira</v>
      </c>
    </row>
    <row r="1302" spans="1:7" hidden="1" x14ac:dyDescent="0.2">
      <c r="A1302">
        <f>IF(Fiscalizacoes[[#This Row],[ID_FISC]]="","",Fiscalizacoes[[#This Row],[ID_FISC]])</f>
        <v>2026111</v>
      </c>
      <c r="B1302" t="str">
        <f>IF(Fiscalizacoes[[#This Row],[Usuário]]="","",Fiscalizacoes[[#This Row],[Usuário]])</f>
        <v>RESIDENCIAL PRAIA DE JANGADA - BLOCO 35</v>
      </c>
      <c r="C130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2" s="87">
        <f>IF(Fiscalizacoes[[#This Row],[Data]]="","",Fiscalizacoes[[#This Row],[Data]])</f>
        <v>46092</v>
      </c>
      <c r="E1302" t="str">
        <f>IF(Fiscalizacoes[[#This Row],[Mes_relatorio]]="","",Fiscalizacoes[[#This Row],[Mes_relatorio]])</f>
        <v>03/2026</v>
      </c>
      <c r="F1302" t="str">
        <f>IF(Fiscalizacoes[[#This Row],[Func_ARPE]]="","",Fiscalizacoes[[#This Row],[Func_ARPE]])</f>
        <v>Marta</v>
      </c>
      <c r="G1302" t="str">
        <f>IF(Fiscalizacoes[[#This Row],[Func_Copergas]]="","",Fiscalizacoes[[#This Row],[Func_Copergas]])</f>
        <v>Paulo André de Oliveira</v>
      </c>
    </row>
    <row r="1303" spans="1:7" hidden="1" x14ac:dyDescent="0.2">
      <c r="A1303">
        <f>IF(Fiscalizacoes[[#This Row],[ID_FISC]]="","",Fiscalizacoes[[#This Row],[ID_FISC]])</f>
        <v>2026112</v>
      </c>
      <c r="B1303" t="str">
        <f>IF(Fiscalizacoes[[#This Row],[Usuário]]="","",Fiscalizacoes[[#This Row],[Usuário]])</f>
        <v>RESIDENCIAL PRAIA DE JANGADA - BLOCO 40</v>
      </c>
      <c r="C130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3" s="87">
        <f>IF(Fiscalizacoes[[#This Row],[Data]]="","",Fiscalizacoes[[#This Row],[Data]])</f>
        <v>46092</v>
      </c>
      <c r="E1303" t="str">
        <f>IF(Fiscalizacoes[[#This Row],[Mes_relatorio]]="","",Fiscalizacoes[[#This Row],[Mes_relatorio]])</f>
        <v>03/2026</v>
      </c>
      <c r="F1303" t="str">
        <f>IF(Fiscalizacoes[[#This Row],[Func_ARPE]]="","",Fiscalizacoes[[#This Row],[Func_ARPE]])</f>
        <v>Marta</v>
      </c>
      <c r="G1303" t="str">
        <f>IF(Fiscalizacoes[[#This Row],[Func_Copergas]]="","",Fiscalizacoes[[#This Row],[Func_Copergas]])</f>
        <v>Paulo André de Oliveira</v>
      </c>
    </row>
    <row r="1304" spans="1:7" hidden="1" x14ac:dyDescent="0.2">
      <c r="A1304">
        <f>IF(Fiscalizacoes[[#This Row],[ID_FISC]]="","",Fiscalizacoes[[#This Row],[ID_FISC]])</f>
        <v>2026113</v>
      </c>
      <c r="B1304" t="str">
        <f>IF(Fiscalizacoes[[#This Row],[Usuário]]="","",Fiscalizacoes[[#This Row],[Usuário]])</f>
        <v>RESIDENCIAL PRAIA DE JANGADA - BLOCO 37</v>
      </c>
      <c r="C130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4" s="87">
        <f>IF(Fiscalizacoes[[#This Row],[Data]]="","",Fiscalizacoes[[#This Row],[Data]])</f>
        <v>46092</v>
      </c>
      <c r="E1304" t="str">
        <f>IF(Fiscalizacoes[[#This Row],[Mes_relatorio]]="","",Fiscalizacoes[[#This Row],[Mes_relatorio]])</f>
        <v>03/2026</v>
      </c>
      <c r="F1304" t="str">
        <f>IF(Fiscalizacoes[[#This Row],[Func_ARPE]]="","",Fiscalizacoes[[#This Row],[Func_ARPE]])</f>
        <v>Marta</v>
      </c>
      <c r="G1304" t="str">
        <f>IF(Fiscalizacoes[[#This Row],[Func_Copergas]]="","",Fiscalizacoes[[#This Row],[Func_Copergas]])</f>
        <v>Paulo André de Oliveira</v>
      </c>
    </row>
    <row r="1305" spans="1:7" hidden="1" x14ac:dyDescent="0.2">
      <c r="A1305">
        <f>IF(Fiscalizacoes[[#This Row],[ID_FISC]]="","",Fiscalizacoes[[#This Row],[ID_FISC]])</f>
        <v>2026114</v>
      </c>
      <c r="B1305" t="str">
        <f>IF(Fiscalizacoes[[#This Row],[Usuário]]="","",Fiscalizacoes[[#This Row],[Usuário]])</f>
        <v>RESIDENCIAL PRAIA DE JANGADA - BLOCO 36</v>
      </c>
      <c r="C130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5" s="87">
        <f>IF(Fiscalizacoes[[#This Row],[Data]]="","",Fiscalizacoes[[#This Row],[Data]])</f>
        <v>46092</v>
      </c>
      <c r="E1305" t="str">
        <f>IF(Fiscalizacoes[[#This Row],[Mes_relatorio]]="","",Fiscalizacoes[[#This Row],[Mes_relatorio]])</f>
        <v>03/2026</v>
      </c>
      <c r="F1305" t="str">
        <f>IF(Fiscalizacoes[[#This Row],[Func_ARPE]]="","",Fiscalizacoes[[#This Row],[Func_ARPE]])</f>
        <v>Marta</v>
      </c>
      <c r="G1305" t="str">
        <f>IF(Fiscalizacoes[[#This Row],[Func_Copergas]]="","",Fiscalizacoes[[#This Row],[Func_Copergas]])</f>
        <v>Paulo André de Oliveira</v>
      </c>
    </row>
    <row r="1306" spans="1:7" hidden="1" x14ac:dyDescent="0.2">
      <c r="A1306">
        <f>IF(Fiscalizacoes[[#This Row],[ID_FISC]]="","",Fiscalizacoes[[#This Row],[ID_FISC]])</f>
        <v>2026115</v>
      </c>
      <c r="B1306" t="str">
        <f>IF(Fiscalizacoes[[#This Row],[Usuário]]="","",Fiscalizacoes[[#This Row],[Usuário]])</f>
        <v>RESIDENCIAL PRAIA DE JANGADA - BLOCO 33</v>
      </c>
      <c r="C130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6" s="87">
        <f>IF(Fiscalizacoes[[#This Row],[Data]]="","",Fiscalizacoes[[#This Row],[Data]])</f>
        <v>46092</v>
      </c>
      <c r="E1306" t="str">
        <f>IF(Fiscalizacoes[[#This Row],[Mes_relatorio]]="","",Fiscalizacoes[[#This Row],[Mes_relatorio]])</f>
        <v>03/2026</v>
      </c>
      <c r="F1306" t="str">
        <f>IF(Fiscalizacoes[[#This Row],[Func_ARPE]]="","",Fiscalizacoes[[#This Row],[Func_ARPE]])</f>
        <v>Marta</v>
      </c>
      <c r="G1306" t="str">
        <f>IF(Fiscalizacoes[[#This Row],[Func_Copergas]]="","",Fiscalizacoes[[#This Row],[Func_Copergas]])</f>
        <v>Paulo André de Oliveira</v>
      </c>
    </row>
    <row r="1307" spans="1:7" hidden="1" x14ac:dyDescent="0.2">
      <c r="A1307">
        <f>IF(Fiscalizacoes[[#This Row],[ID_FISC]]="","",Fiscalizacoes[[#This Row],[ID_FISC]])</f>
        <v>2026116</v>
      </c>
      <c r="B1307" t="str">
        <f>IF(Fiscalizacoes[[#This Row],[Usuário]]="","",Fiscalizacoes[[#This Row],[Usuário]])</f>
        <v>RESIDENCIAL PRAIA DE JANGADA - BLOCO 38</v>
      </c>
      <c r="C130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7" s="87">
        <f>IF(Fiscalizacoes[[#This Row],[Data]]="","",Fiscalizacoes[[#This Row],[Data]])</f>
        <v>46092</v>
      </c>
      <c r="E1307" t="str">
        <f>IF(Fiscalizacoes[[#This Row],[Mes_relatorio]]="","",Fiscalizacoes[[#This Row],[Mes_relatorio]])</f>
        <v>03/2026</v>
      </c>
      <c r="F1307" t="str">
        <f>IF(Fiscalizacoes[[#This Row],[Func_ARPE]]="","",Fiscalizacoes[[#This Row],[Func_ARPE]])</f>
        <v>Marta</v>
      </c>
      <c r="G1307" t="str">
        <f>IF(Fiscalizacoes[[#This Row],[Func_Copergas]]="","",Fiscalizacoes[[#This Row],[Func_Copergas]])</f>
        <v>Paulo André de Oliveira</v>
      </c>
    </row>
    <row r="1308" spans="1:7" hidden="1" x14ac:dyDescent="0.2">
      <c r="A1308">
        <f>IF(Fiscalizacoes[[#This Row],[ID_FISC]]="","",Fiscalizacoes[[#This Row],[ID_FISC]])</f>
        <v>2026117</v>
      </c>
      <c r="B1308" t="str">
        <f>IF(Fiscalizacoes[[#This Row],[Usuário]]="","",Fiscalizacoes[[#This Row],[Usuário]])</f>
        <v>RESIDENCIAL PRAIA DE JANGADA - BLOCO 31</v>
      </c>
      <c r="C130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8" s="87">
        <f>IF(Fiscalizacoes[[#This Row],[Data]]="","",Fiscalizacoes[[#This Row],[Data]])</f>
        <v>46092</v>
      </c>
      <c r="E1308" t="str">
        <f>IF(Fiscalizacoes[[#This Row],[Mes_relatorio]]="","",Fiscalizacoes[[#This Row],[Mes_relatorio]])</f>
        <v>03/2026</v>
      </c>
      <c r="F1308" t="str">
        <f>IF(Fiscalizacoes[[#This Row],[Func_ARPE]]="","",Fiscalizacoes[[#This Row],[Func_ARPE]])</f>
        <v>Marta</v>
      </c>
      <c r="G1308" t="str">
        <f>IF(Fiscalizacoes[[#This Row],[Func_Copergas]]="","",Fiscalizacoes[[#This Row],[Func_Copergas]])</f>
        <v>Paulo André de Oliveira</v>
      </c>
    </row>
    <row r="1309" spans="1:7" hidden="1" x14ac:dyDescent="0.2">
      <c r="A1309">
        <f>IF(Fiscalizacoes[[#This Row],[ID_FISC]]="","",Fiscalizacoes[[#This Row],[ID_FISC]])</f>
        <v>2026118</v>
      </c>
      <c r="B1309" t="str">
        <f>IF(Fiscalizacoes[[#This Row],[Usuário]]="","",Fiscalizacoes[[#This Row],[Usuário]])</f>
        <v>RESIDENCIAL PRAIA DE JANGADA - BLOCO 34</v>
      </c>
      <c r="C130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09" s="87">
        <f>IF(Fiscalizacoes[[#This Row],[Data]]="","",Fiscalizacoes[[#This Row],[Data]])</f>
        <v>46092</v>
      </c>
      <c r="E1309" t="str">
        <f>IF(Fiscalizacoes[[#This Row],[Mes_relatorio]]="","",Fiscalizacoes[[#This Row],[Mes_relatorio]])</f>
        <v>03/2026</v>
      </c>
      <c r="F1309" t="str">
        <f>IF(Fiscalizacoes[[#This Row],[Func_ARPE]]="","",Fiscalizacoes[[#This Row],[Func_ARPE]])</f>
        <v>Marta</v>
      </c>
      <c r="G1309" t="str">
        <f>IF(Fiscalizacoes[[#This Row],[Func_Copergas]]="","",Fiscalizacoes[[#This Row],[Func_Copergas]])</f>
        <v>Paulo André de Oliveira</v>
      </c>
    </row>
    <row r="1310" spans="1:7" hidden="1" x14ac:dyDescent="0.2">
      <c r="A1310">
        <f>IF(Fiscalizacoes[[#This Row],[ID_FISC]]="","",Fiscalizacoes[[#This Row],[ID_FISC]])</f>
        <v>2026119</v>
      </c>
      <c r="B1310" t="str">
        <f>IF(Fiscalizacoes[[#This Row],[Usuário]]="","",Fiscalizacoes[[#This Row],[Usuário]])</f>
        <v>RESIDENCIAL PRAIA DE JANGADA - BLOCO 32</v>
      </c>
      <c r="C131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0" s="87">
        <f>IF(Fiscalizacoes[[#This Row],[Data]]="","",Fiscalizacoes[[#This Row],[Data]])</f>
        <v>46092</v>
      </c>
      <c r="E1310" t="str">
        <f>IF(Fiscalizacoes[[#This Row],[Mes_relatorio]]="","",Fiscalizacoes[[#This Row],[Mes_relatorio]])</f>
        <v>03/2026</v>
      </c>
      <c r="F1310" t="str">
        <f>IF(Fiscalizacoes[[#This Row],[Func_ARPE]]="","",Fiscalizacoes[[#This Row],[Func_ARPE]])</f>
        <v>Marta</v>
      </c>
      <c r="G1310" t="str">
        <f>IF(Fiscalizacoes[[#This Row],[Func_Copergas]]="","",Fiscalizacoes[[#This Row],[Func_Copergas]])</f>
        <v>Paulo André de Oliveira</v>
      </c>
    </row>
    <row r="1311" spans="1:7" hidden="1" x14ac:dyDescent="0.2">
      <c r="A1311">
        <f>IF(Fiscalizacoes[[#This Row],[ID_FISC]]="","",Fiscalizacoes[[#This Row],[ID_FISC]])</f>
        <v>2026120</v>
      </c>
      <c r="B1311" t="str">
        <f>IF(Fiscalizacoes[[#This Row],[Usuário]]="","",Fiscalizacoes[[#This Row],[Usuário]])</f>
        <v>RESIDENCIAL PRAIA DE JANGADA - BLOCO 27</v>
      </c>
      <c r="C131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1" s="87">
        <f>IF(Fiscalizacoes[[#This Row],[Data]]="","",Fiscalizacoes[[#This Row],[Data]])</f>
        <v>46092</v>
      </c>
      <c r="E1311" t="str">
        <f>IF(Fiscalizacoes[[#This Row],[Mes_relatorio]]="","",Fiscalizacoes[[#This Row],[Mes_relatorio]])</f>
        <v>03/2026</v>
      </c>
      <c r="F1311" t="str">
        <f>IF(Fiscalizacoes[[#This Row],[Func_ARPE]]="","",Fiscalizacoes[[#This Row],[Func_ARPE]])</f>
        <v>Marta</v>
      </c>
      <c r="G1311" t="str">
        <f>IF(Fiscalizacoes[[#This Row],[Func_Copergas]]="","",Fiscalizacoes[[#This Row],[Func_Copergas]])</f>
        <v>Paulo André de Oliveira</v>
      </c>
    </row>
    <row r="1312" spans="1:7" hidden="1" x14ac:dyDescent="0.2">
      <c r="A1312">
        <f>IF(Fiscalizacoes[[#This Row],[ID_FISC]]="","",Fiscalizacoes[[#This Row],[ID_FISC]])</f>
        <v>2026121</v>
      </c>
      <c r="B1312" t="str">
        <f>IF(Fiscalizacoes[[#This Row],[Usuário]]="","",Fiscalizacoes[[#This Row],[Usuário]])</f>
        <v>RESIDENCIAL PRAIA DE JANGADA - BLOCO 29</v>
      </c>
      <c r="C131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2" s="87">
        <f>IF(Fiscalizacoes[[#This Row],[Data]]="","",Fiscalizacoes[[#This Row],[Data]])</f>
        <v>46092</v>
      </c>
      <c r="E1312" t="str">
        <f>IF(Fiscalizacoes[[#This Row],[Mes_relatorio]]="","",Fiscalizacoes[[#This Row],[Mes_relatorio]])</f>
        <v>03/2026</v>
      </c>
      <c r="F1312" t="str">
        <f>IF(Fiscalizacoes[[#This Row],[Func_ARPE]]="","",Fiscalizacoes[[#This Row],[Func_ARPE]])</f>
        <v>Marta</v>
      </c>
      <c r="G1312" t="str">
        <f>IF(Fiscalizacoes[[#This Row],[Func_Copergas]]="","",Fiscalizacoes[[#This Row],[Func_Copergas]])</f>
        <v>Paulo André de Oliveira</v>
      </c>
    </row>
    <row r="1313" spans="1:7" hidden="1" x14ac:dyDescent="0.2">
      <c r="A1313">
        <f>IF(Fiscalizacoes[[#This Row],[ID_FISC]]="","",Fiscalizacoes[[#This Row],[ID_FISC]])</f>
        <v>2026122</v>
      </c>
      <c r="B1313" t="str">
        <f>IF(Fiscalizacoes[[#This Row],[Usuário]]="","",Fiscalizacoes[[#This Row],[Usuário]])</f>
        <v>RESIDENCIAL PRAIA DE JANGADA - BLOCO 28</v>
      </c>
      <c r="C131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3" s="87">
        <f>IF(Fiscalizacoes[[#This Row],[Data]]="","",Fiscalizacoes[[#This Row],[Data]])</f>
        <v>46092</v>
      </c>
      <c r="E1313" t="str">
        <f>IF(Fiscalizacoes[[#This Row],[Mes_relatorio]]="","",Fiscalizacoes[[#This Row],[Mes_relatorio]])</f>
        <v>03/2026</v>
      </c>
      <c r="F1313" t="str">
        <f>IF(Fiscalizacoes[[#This Row],[Func_ARPE]]="","",Fiscalizacoes[[#This Row],[Func_ARPE]])</f>
        <v>Marta</v>
      </c>
      <c r="G1313" t="str">
        <f>IF(Fiscalizacoes[[#This Row],[Func_Copergas]]="","",Fiscalizacoes[[#This Row],[Func_Copergas]])</f>
        <v>Paulo André de Oliveira</v>
      </c>
    </row>
    <row r="1314" spans="1:7" hidden="1" x14ac:dyDescent="0.2">
      <c r="A1314">
        <f>IF(Fiscalizacoes[[#This Row],[ID_FISC]]="","",Fiscalizacoes[[#This Row],[ID_FISC]])</f>
        <v>2026123</v>
      </c>
      <c r="B1314" t="str">
        <f>IF(Fiscalizacoes[[#This Row],[Usuário]]="","",Fiscalizacoes[[#This Row],[Usuário]])</f>
        <v>RESIDENCIAL PRAIA DE JANGADA - BLOCO 25</v>
      </c>
      <c r="C131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4" s="87">
        <f>IF(Fiscalizacoes[[#This Row],[Data]]="","",Fiscalizacoes[[#This Row],[Data]])</f>
        <v>46092</v>
      </c>
      <c r="E1314" t="str">
        <f>IF(Fiscalizacoes[[#This Row],[Mes_relatorio]]="","",Fiscalizacoes[[#This Row],[Mes_relatorio]])</f>
        <v>03/2026</v>
      </c>
      <c r="F1314" t="str">
        <f>IF(Fiscalizacoes[[#This Row],[Func_ARPE]]="","",Fiscalizacoes[[#This Row],[Func_ARPE]])</f>
        <v>Marta</v>
      </c>
      <c r="G1314" t="str">
        <f>IF(Fiscalizacoes[[#This Row],[Func_Copergas]]="","",Fiscalizacoes[[#This Row],[Func_Copergas]])</f>
        <v>Paulo André de Oliveira</v>
      </c>
    </row>
    <row r="1315" spans="1:7" hidden="1" x14ac:dyDescent="0.2">
      <c r="A1315">
        <f>IF(Fiscalizacoes[[#This Row],[ID_FISC]]="","",Fiscalizacoes[[#This Row],[ID_FISC]])</f>
        <v>2026124</v>
      </c>
      <c r="B1315" t="str">
        <f>IF(Fiscalizacoes[[#This Row],[Usuário]]="","",Fiscalizacoes[[#This Row],[Usuário]])</f>
        <v>RESIDENCIAL PRAIA DE JANGADA - BLOCO 30</v>
      </c>
      <c r="C131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5" s="87">
        <f>IF(Fiscalizacoes[[#This Row],[Data]]="","",Fiscalizacoes[[#This Row],[Data]])</f>
        <v>46092</v>
      </c>
      <c r="E1315" t="str">
        <f>IF(Fiscalizacoes[[#This Row],[Mes_relatorio]]="","",Fiscalizacoes[[#This Row],[Mes_relatorio]])</f>
        <v>03/2026</v>
      </c>
      <c r="F1315" t="str">
        <f>IF(Fiscalizacoes[[#This Row],[Func_ARPE]]="","",Fiscalizacoes[[#This Row],[Func_ARPE]])</f>
        <v>Marta</v>
      </c>
      <c r="G1315" t="str">
        <f>IF(Fiscalizacoes[[#This Row],[Func_Copergas]]="","",Fiscalizacoes[[#This Row],[Func_Copergas]])</f>
        <v>Paulo André de Oliveira</v>
      </c>
    </row>
    <row r="1316" spans="1:7" hidden="1" x14ac:dyDescent="0.2">
      <c r="A1316">
        <f>IF(Fiscalizacoes[[#This Row],[ID_FISC]]="","",Fiscalizacoes[[#This Row],[ID_FISC]])</f>
        <v>2026125</v>
      </c>
      <c r="B1316" t="str">
        <f>IF(Fiscalizacoes[[#This Row],[Usuário]]="","",Fiscalizacoes[[#This Row],[Usuário]])</f>
        <v>RESIDENCIAL PRAIA DE JANGADA - BLOCO 23</v>
      </c>
      <c r="C131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6" s="87">
        <f>IF(Fiscalizacoes[[#This Row],[Data]]="","",Fiscalizacoes[[#This Row],[Data]])</f>
        <v>46092</v>
      </c>
      <c r="E1316" t="str">
        <f>IF(Fiscalizacoes[[#This Row],[Mes_relatorio]]="","",Fiscalizacoes[[#This Row],[Mes_relatorio]])</f>
        <v>03/2026</v>
      </c>
      <c r="F1316" t="str">
        <f>IF(Fiscalizacoes[[#This Row],[Func_ARPE]]="","",Fiscalizacoes[[#This Row],[Func_ARPE]])</f>
        <v>Marta</v>
      </c>
      <c r="G1316" t="str">
        <f>IF(Fiscalizacoes[[#This Row],[Func_Copergas]]="","",Fiscalizacoes[[#This Row],[Func_Copergas]])</f>
        <v>Paulo André de Oliveira</v>
      </c>
    </row>
    <row r="1317" spans="1:7" hidden="1" x14ac:dyDescent="0.2">
      <c r="A1317">
        <f>IF(Fiscalizacoes[[#This Row],[ID_FISC]]="","",Fiscalizacoes[[#This Row],[ID_FISC]])</f>
        <v>2026126</v>
      </c>
      <c r="B1317" t="str">
        <f>IF(Fiscalizacoes[[#This Row],[Usuário]]="","",Fiscalizacoes[[#This Row],[Usuário]])</f>
        <v>RESIDENCIAL PRAIA DE JANGADA - BLOCO 26</v>
      </c>
      <c r="C131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7" s="87">
        <f>IF(Fiscalizacoes[[#This Row],[Data]]="","",Fiscalizacoes[[#This Row],[Data]])</f>
        <v>46092</v>
      </c>
      <c r="E1317" t="str">
        <f>IF(Fiscalizacoes[[#This Row],[Mes_relatorio]]="","",Fiscalizacoes[[#This Row],[Mes_relatorio]])</f>
        <v>03/2026</v>
      </c>
      <c r="F1317" t="str">
        <f>IF(Fiscalizacoes[[#This Row],[Func_ARPE]]="","",Fiscalizacoes[[#This Row],[Func_ARPE]])</f>
        <v>Marta</v>
      </c>
      <c r="G1317" t="str">
        <f>IF(Fiscalizacoes[[#This Row],[Func_Copergas]]="","",Fiscalizacoes[[#This Row],[Func_Copergas]])</f>
        <v>Paulo André de Oliveira</v>
      </c>
    </row>
    <row r="1318" spans="1:7" hidden="1" x14ac:dyDescent="0.2">
      <c r="A1318">
        <f>IF(Fiscalizacoes[[#This Row],[ID_FISC]]="","",Fiscalizacoes[[#This Row],[ID_FISC]])</f>
        <v>2026127</v>
      </c>
      <c r="B1318" t="str">
        <f>IF(Fiscalizacoes[[#This Row],[Usuário]]="","",Fiscalizacoes[[#This Row],[Usuário]])</f>
        <v>RESIDENCIAL PRAIA DE JANGADA - BLOCO 24</v>
      </c>
      <c r="C131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8" s="87">
        <f>IF(Fiscalizacoes[[#This Row],[Data]]="","",Fiscalizacoes[[#This Row],[Data]])</f>
        <v>46092</v>
      </c>
      <c r="E1318" t="str">
        <f>IF(Fiscalizacoes[[#This Row],[Mes_relatorio]]="","",Fiscalizacoes[[#This Row],[Mes_relatorio]])</f>
        <v>03/2026</v>
      </c>
      <c r="F1318" t="str">
        <f>IF(Fiscalizacoes[[#This Row],[Func_ARPE]]="","",Fiscalizacoes[[#This Row],[Func_ARPE]])</f>
        <v>Marta</v>
      </c>
      <c r="G1318" t="str">
        <f>IF(Fiscalizacoes[[#This Row],[Func_Copergas]]="","",Fiscalizacoes[[#This Row],[Func_Copergas]])</f>
        <v>Paulo André de Oliveira</v>
      </c>
    </row>
    <row r="1319" spans="1:7" hidden="1" x14ac:dyDescent="0.2">
      <c r="A1319">
        <f>IF(Fiscalizacoes[[#This Row],[ID_FISC]]="","",Fiscalizacoes[[#This Row],[ID_FISC]])</f>
        <v>2026128</v>
      </c>
      <c r="B1319" t="str">
        <f>IF(Fiscalizacoes[[#This Row],[Usuário]]="","",Fiscalizacoes[[#This Row],[Usuário]])</f>
        <v>RESIDENCIAL PRAIA DE JANGADA - BLOCO 22</v>
      </c>
      <c r="C131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19" s="87">
        <f>IF(Fiscalizacoes[[#This Row],[Data]]="","",Fiscalizacoes[[#This Row],[Data]])</f>
        <v>46092</v>
      </c>
      <c r="E1319" t="str">
        <f>IF(Fiscalizacoes[[#This Row],[Mes_relatorio]]="","",Fiscalizacoes[[#This Row],[Mes_relatorio]])</f>
        <v>03/2026</v>
      </c>
      <c r="F1319" t="str">
        <f>IF(Fiscalizacoes[[#This Row],[Func_ARPE]]="","",Fiscalizacoes[[#This Row],[Func_ARPE]])</f>
        <v>Marta</v>
      </c>
      <c r="G1319" t="str">
        <f>IF(Fiscalizacoes[[#This Row],[Func_Copergas]]="","",Fiscalizacoes[[#This Row],[Func_Copergas]])</f>
        <v>Paulo André de Oliveira</v>
      </c>
    </row>
    <row r="1320" spans="1:7" hidden="1" x14ac:dyDescent="0.2">
      <c r="A1320">
        <f>IF(Fiscalizacoes[[#This Row],[ID_FISC]]="","",Fiscalizacoes[[#This Row],[ID_FISC]])</f>
        <v>2026129</v>
      </c>
      <c r="B1320" t="str">
        <f>IF(Fiscalizacoes[[#This Row],[Usuário]]="","",Fiscalizacoes[[#This Row],[Usuário]])</f>
        <v>RESIDENCIAL PRAIA DE JANGADA - BLOCO 20</v>
      </c>
      <c r="C132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0" s="87">
        <f>IF(Fiscalizacoes[[#This Row],[Data]]="","",Fiscalizacoes[[#This Row],[Data]])</f>
        <v>46092</v>
      </c>
      <c r="E1320" t="str">
        <f>IF(Fiscalizacoes[[#This Row],[Mes_relatorio]]="","",Fiscalizacoes[[#This Row],[Mes_relatorio]])</f>
        <v>03/2026</v>
      </c>
      <c r="F1320" t="str">
        <f>IF(Fiscalizacoes[[#This Row],[Func_ARPE]]="","",Fiscalizacoes[[#This Row],[Func_ARPE]])</f>
        <v>Marta</v>
      </c>
      <c r="G1320" t="str">
        <f>IF(Fiscalizacoes[[#This Row],[Func_Copergas]]="","",Fiscalizacoes[[#This Row],[Func_Copergas]])</f>
        <v>Paulo André de Oliveira</v>
      </c>
    </row>
    <row r="1321" spans="1:7" hidden="1" x14ac:dyDescent="0.2">
      <c r="A1321">
        <f>IF(Fiscalizacoes[[#This Row],[ID_FISC]]="","",Fiscalizacoes[[#This Row],[ID_FISC]])</f>
        <v>2026130</v>
      </c>
      <c r="B1321" t="str">
        <f>IF(Fiscalizacoes[[#This Row],[Usuário]]="","",Fiscalizacoes[[#This Row],[Usuário]])</f>
        <v>RESIDENCIAL PRAIA DE JANGADA - BLOCO 18</v>
      </c>
      <c r="C132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1" s="87">
        <f>IF(Fiscalizacoes[[#This Row],[Data]]="","",Fiscalizacoes[[#This Row],[Data]])</f>
        <v>46092</v>
      </c>
      <c r="E1321" t="str">
        <f>IF(Fiscalizacoes[[#This Row],[Mes_relatorio]]="","",Fiscalizacoes[[#This Row],[Mes_relatorio]])</f>
        <v>03/2026</v>
      </c>
      <c r="F1321" t="str">
        <f>IF(Fiscalizacoes[[#This Row],[Func_ARPE]]="","",Fiscalizacoes[[#This Row],[Func_ARPE]])</f>
        <v>Marta</v>
      </c>
      <c r="G1321" t="str">
        <f>IF(Fiscalizacoes[[#This Row],[Func_Copergas]]="","",Fiscalizacoes[[#This Row],[Func_Copergas]])</f>
        <v>Paulo André de Oliveira</v>
      </c>
    </row>
    <row r="1322" spans="1:7" hidden="1" x14ac:dyDescent="0.2">
      <c r="A1322">
        <f>IF(Fiscalizacoes[[#This Row],[ID_FISC]]="","",Fiscalizacoes[[#This Row],[ID_FISC]])</f>
        <v>2026131</v>
      </c>
      <c r="B1322" t="str">
        <f>IF(Fiscalizacoes[[#This Row],[Usuário]]="","",Fiscalizacoes[[#This Row],[Usuário]])</f>
        <v>RESIDENCIAL PRAIA DE JANGADA - BLOCO 19</v>
      </c>
      <c r="C132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2" s="87">
        <f>IF(Fiscalizacoes[[#This Row],[Data]]="","",Fiscalizacoes[[#This Row],[Data]])</f>
        <v>46092</v>
      </c>
      <c r="E1322" t="str">
        <f>IF(Fiscalizacoes[[#This Row],[Mes_relatorio]]="","",Fiscalizacoes[[#This Row],[Mes_relatorio]])</f>
        <v>03/2026</v>
      </c>
      <c r="F1322" t="str">
        <f>IF(Fiscalizacoes[[#This Row],[Func_ARPE]]="","",Fiscalizacoes[[#This Row],[Func_ARPE]])</f>
        <v>Marta</v>
      </c>
      <c r="G1322" t="str">
        <f>IF(Fiscalizacoes[[#This Row],[Func_Copergas]]="","",Fiscalizacoes[[#This Row],[Func_Copergas]])</f>
        <v>Paulo André de Oliveira</v>
      </c>
    </row>
    <row r="1323" spans="1:7" hidden="1" x14ac:dyDescent="0.2">
      <c r="A1323">
        <f>IF(Fiscalizacoes[[#This Row],[ID_FISC]]="","",Fiscalizacoes[[#This Row],[ID_FISC]])</f>
        <v>2026132</v>
      </c>
      <c r="B1323" t="str">
        <f>IF(Fiscalizacoes[[#This Row],[Usuário]]="","",Fiscalizacoes[[#This Row],[Usuário]])</f>
        <v>RESIDENCIAL PRAIA DE JANGADA - BLOCO 21</v>
      </c>
      <c r="C132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3" s="87">
        <f>IF(Fiscalizacoes[[#This Row],[Data]]="","",Fiscalizacoes[[#This Row],[Data]])</f>
        <v>46092</v>
      </c>
      <c r="E1323" t="str">
        <f>IF(Fiscalizacoes[[#This Row],[Mes_relatorio]]="","",Fiscalizacoes[[#This Row],[Mes_relatorio]])</f>
        <v>03/2026</v>
      </c>
      <c r="F1323" t="str">
        <f>IF(Fiscalizacoes[[#This Row],[Func_ARPE]]="","",Fiscalizacoes[[#This Row],[Func_ARPE]])</f>
        <v>Marta</v>
      </c>
      <c r="G1323" t="str">
        <f>IF(Fiscalizacoes[[#This Row],[Func_Copergas]]="","",Fiscalizacoes[[#This Row],[Func_Copergas]])</f>
        <v>Paulo André de Oliveira</v>
      </c>
    </row>
    <row r="1324" spans="1:7" hidden="1" x14ac:dyDescent="0.2">
      <c r="A1324">
        <f>IF(Fiscalizacoes[[#This Row],[ID_FISC]]="","",Fiscalizacoes[[#This Row],[ID_FISC]])</f>
        <v>2026133</v>
      </c>
      <c r="B1324" t="str">
        <f>IF(Fiscalizacoes[[#This Row],[Usuário]]="","",Fiscalizacoes[[#This Row],[Usuário]])</f>
        <v>RESIDENCIAL PRAIA DE JANGADA - BLOCO 16</v>
      </c>
      <c r="C132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4" s="87">
        <f>IF(Fiscalizacoes[[#This Row],[Data]]="","",Fiscalizacoes[[#This Row],[Data]])</f>
        <v>46092</v>
      </c>
      <c r="E1324" t="str">
        <f>IF(Fiscalizacoes[[#This Row],[Mes_relatorio]]="","",Fiscalizacoes[[#This Row],[Mes_relatorio]])</f>
        <v>03/2026</v>
      </c>
      <c r="F1324" t="str">
        <f>IF(Fiscalizacoes[[#This Row],[Func_ARPE]]="","",Fiscalizacoes[[#This Row],[Func_ARPE]])</f>
        <v>Marta</v>
      </c>
      <c r="G1324" t="str">
        <f>IF(Fiscalizacoes[[#This Row],[Func_Copergas]]="","",Fiscalizacoes[[#This Row],[Func_Copergas]])</f>
        <v>Paulo André de Oliveira</v>
      </c>
    </row>
    <row r="1325" spans="1:7" hidden="1" x14ac:dyDescent="0.2">
      <c r="A1325">
        <f>IF(Fiscalizacoes[[#This Row],[ID_FISC]]="","",Fiscalizacoes[[#This Row],[ID_FISC]])</f>
        <v>2026134</v>
      </c>
      <c r="B1325" t="str">
        <f>IF(Fiscalizacoes[[#This Row],[Usuário]]="","",Fiscalizacoes[[#This Row],[Usuário]])</f>
        <v>RESIDENCIAL PRAIA DE JANGADA - BLOCO 12</v>
      </c>
      <c r="C132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5" s="87">
        <f>IF(Fiscalizacoes[[#This Row],[Data]]="","",Fiscalizacoes[[#This Row],[Data]])</f>
        <v>46092</v>
      </c>
      <c r="E1325" t="str">
        <f>IF(Fiscalizacoes[[#This Row],[Mes_relatorio]]="","",Fiscalizacoes[[#This Row],[Mes_relatorio]])</f>
        <v>03/2026</v>
      </c>
      <c r="F1325" t="str">
        <f>IF(Fiscalizacoes[[#This Row],[Func_ARPE]]="","",Fiscalizacoes[[#This Row],[Func_ARPE]])</f>
        <v>Marta</v>
      </c>
      <c r="G1325" t="str">
        <f>IF(Fiscalizacoes[[#This Row],[Func_Copergas]]="","",Fiscalizacoes[[#This Row],[Func_Copergas]])</f>
        <v>Paulo André de Oliveira</v>
      </c>
    </row>
    <row r="1326" spans="1:7" hidden="1" x14ac:dyDescent="0.2">
      <c r="A1326">
        <f>IF(Fiscalizacoes[[#This Row],[ID_FISC]]="","",Fiscalizacoes[[#This Row],[ID_FISC]])</f>
        <v>2026135</v>
      </c>
      <c r="B1326" t="str">
        <f>IF(Fiscalizacoes[[#This Row],[Usuário]]="","",Fiscalizacoes[[#This Row],[Usuário]])</f>
        <v>RESIDENCIAL PRAIA DE JANGADA - BLOCO 17</v>
      </c>
      <c r="C132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6" s="87">
        <f>IF(Fiscalizacoes[[#This Row],[Data]]="","",Fiscalizacoes[[#This Row],[Data]])</f>
        <v>46092</v>
      </c>
      <c r="E1326" t="str">
        <f>IF(Fiscalizacoes[[#This Row],[Mes_relatorio]]="","",Fiscalizacoes[[#This Row],[Mes_relatorio]])</f>
        <v>03/2026</v>
      </c>
      <c r="F1326" t="str">
        <f>IF(Fiscalizacoes[[#This Row],[Func_ARPE]]="","",Fiscalizacoes[[#This Row],[Func_ARPE]])</f>
        <v>Marta</v>
      </c>
      <c r="G1326" t="str">
        <f>IF(Fiscalizacoes[[#This Row],[Func_Copergas]]="","",Fiscalizacoes[[#This Row],[Func_Copergas]])</f>
        <v>Paulo André de Oliveira</v>
      </c>
    </row>
    <row r="1327" spans="1:7" hidden="1" x14ac:dyDescent="0.2">
      <c r="A1327">
        <f>IF(Fiscalizacoes[[#This Row],[ID_FISC]]="","",Fiscalizacoes[[#This Row],[ID_FISC]])</f>
        <v>2026136</v>
      </c>
      <c r="B1327" t="str">
        <f>IF(Fiscalizacoes[[#This Row],[Usuário]]="","",Fiscalizacoes[[#This Row],[Usuário]])</f>
        <v>RESIDENCIAL PRAIA DE JANGADA - BLOCO 15</v>
      </c>
      <c r="C132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7" s="87">
        <f>IF(Fiscalizacoes[[#This Row],[Data]]="","",Fiscalizacoes[[#This Row],[Data]])</f>
        <v>46092</v>
      </c>
      <c r="E1327" t="str">
        <f>IF(Fiscalizacoes[[#This Row],[Mes_relatorio]]="","",Fiscalizacoes[[#This Row],[Mes_relatorio]])</f>
        <v>03/2026</v>
      </c>
      <c r="F1327" t="str">
        <f>IF(Fiscalizacoes[[#This Row],[Func_ARPE]]="","",Fiscalizacoes[[#This Row],[Func_ARPE]])</f>
        <v>Marta</v>
      </c>
      <c r="G1327" t="str">
        <f>IF(Fiscalizacoes[[#This Row],[Func_Copergas]]="","",Fiscalizacoes[[#This Row],[Func_Copergas]])</f>
        <v>Paulo André de Oliveira</v>
      </c>
    </row>
    <row r="1328" spans="1:7" hidden="1" x14ac:dyDescent="0.2">
      <c r="A1328">
        <f>IF(Fiscalizacoes[[#This Row],[ID_FISC]]="","",Fiscalizacoes[[#This Row],[ID_FISC]])</f>
        <v>2026137</v>
      </c>
      <c r="B1328" t="str">
        <f>IF(Fiscalizacoes[[#This Row],[Usuário]]="","",Fiscalizacoes[[#This Row],[Usuário]])</f>
        <v>RESIDENCIAL PRAIA DE JANGADA - BLOCO 14</v>
      </c>
      <c r="C132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8" s="87">
        <f>IF(Fiscalizacoes[[#This Row],[Data]]="","",Fiscalizacoes[[#This Row],[Data]])</f>
        <v>46092</v>
      </c>
      <c r="E1328" t="str">
        <f>IF(Fiscalizacoes[[#This Row],[Mes_relatorio]]="","",Fiscalizacoes[[#This Row],[Mes_relatorio]])</f>
        <v>03/2026</v>
      </c>
      <c r="F1328" t="str">
        <f>IF(Fiscalizacoes[[#This Row],[Func_ARPE]]="","",Fiscalizacoes[[#This Row],[Func_ARPE]])</f>
        <v>Marta</v>
      </c>
      <c r="G1328" t="str">
        <f>IF(Fiscalizacoes[[#This Row],[Func_Copergas]]="","",Fiscalizacoes[[#This Row],[Func_Copergas]])</f>
        <v>Paulo André de Oliveira</v>
      </c>
    </row>
    <row r="1329" spans="1:7" hidden="1" x14ac:dyDescent="0.2">
      <c r="A1329">
        <f>IF(Fiscalizacoes[[#This Row],[ID_FISC]]="","",Fiscalizacoes[[#This Row],[ID_FISC]])</f>
        <v>2026138</v>
      </c>
      <c r="B1329" t="str">
        <f>IF(Fiscalizacoes[[#This Row],[Usuário]]="","",Fiscalizacoes[[#This Row],[Usuário]])</f>
        <v>RESIDENCIAL PRAIA DE JANGADA - BLOCO 13</v>
      </c>
      <c r="C132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29" s="87">
        <f>IF(Fiscalizacoes[[#This Row],[Data]]="","",Fiscalizacoes[[#This Row],[Data]])</f>
        <v>46092</v>
      </c>
      <c r="E1329" t="str">
        <f>IF(Fiscalizacoes[[#This Row],[Mes_relatorio]]="","",Fiscalizacoes[[#This Row],[Mes_relatorio]])</f>
        <v>03/2026</v>
      </c>
      <c r="F1329" t="str">
        <f>IF(Fiscalizacoes[[#This Row],[Func_ARPE]]="","",Fiscalizacoes[[#This Row],[Func_ARPE]])</f>
        <v>Marta</v>
      </c>
      <c r="G1329" t="str">
        <f>IF(Fiscalizacoes[[#This Row],[Func_Copergas]]="","",Fiscalizacoes[[#This Row],[Func_Copergas]])</f>
        <v>Paulo André de Oliveira</v>
      </c>
    </row>
    <row r="1330" spans="1:7" hidden="1" x14ac:dyDescent="0.2">
      <c r="A1330">
        <f>IF(Fiscalizacoes[[#This Row],[ID_FISC]]="","",Fiscalizacoes[[#This Row],[ID_FISC]])</f>
        <v>2026139</v>
      </c>
      <c r="B1330" t="str">
        <f>IF(Fiscalizacoes[[#This Row],[Usuário]]="","",Fiscalizacoes[[#This Row],[Usuário]])</f>
        <v>RESIDENCIAL PRAIA DE JANGADA - BLOCO 11</v>
      </c>
      <c r="C133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0" s="87">
        <f>IF(Fiscalizacoes[[#This Row],[Data]]="","",Fiscalizacoes[[#This Row],[Data]])</f>
        <v>46092</v>
      </c>
      <c r="E1330" t="str">
        <f>IF(Fiscalizacoes[[#This Row],[Mes_relatorio]]="","",Fiscalizacoes[[#This Row],[Mes_relatorio]])</f>
        <v>03/2026</v>
      </c>
      <c r="F1330" t="str">
        <f>IF(Fiscalizacoes[[#This Row],[Func_ARPE]]="","",Fiscalizacoes[[#This Row],[Func_ARPE]])</f>
        <v>Marta</v>
      </c>
      <c r="G1330" t="str">
        <f>IF(Fiscalizacoes[[#This Row],[Func_Copergas]]="","",Fiscalizacoes[[#This Row],[Func_Copergas]])</f>
        <v>Paulo André de Oliveira</v>
      </c>
    </row>
    <row r="1331" spans="1:7" hidden="1" x14ac:dyDescent="0.2">
      <c r="A1331">
        <f>IF(Fiscalizacoes[[#This Row],[ID_FISC]]="","",Fiscalizacoes[[#This Row],[ID_FISC]])</f>
        <v>2026140</v>
      </c>
      <c r="B1331" t="str">
        <f>IF(Fiscalizacoes[[#This Row],[Usuário]]="","",Fiscalizacoes[[#This Row],[Usuário]])</f>
        <v>RESIDENCIAL PRAIA DE JANGADA - BLOCO 10</v>
      </c>
      <c r="C133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1" s="87">
        <f>IF(Fiscalizacoes[[#This Row],[Data]]="","",Fiscalizacoes[[#This Row],[Data]])</f>
        <v>46092</v>
      </c>
      <c r="E1331" t="str">
        <f>IF(Fiscalizacoes[[#This Row],[Mes_relatorio]]="","",Fiscalizacoes[[#This Row],[Mes_relatorio]])</f>
        <v>03/2026</v>
      </c>
      <c r="F1331" t="str">
        <f>IF(Fiscalizacoes[[#This Row],[Func_ARPE]]="","",Fiscalizacoes[[#This Row],[Func_ARPE]])</f>
        <v>Marta</v>
      </c>
      <c r="G1331" t="str">
        <f>IF(Fiscalizacoes[[#This Row],[Func_Copergas]]="","",Fiscalizacoes[[#This Row],[Func_Copergas]])</f>
        <v>Paulo André de Oliveira</v>
      </c>
    </row>
    <row r="1332" spans="1:7" hidden="1" x14ac:dyDescent="0.2">
      <c r="A1332">
        <f>IF(Fiscalizacoes[[#This Row],[ID_FISC]]="","",Fiscalizacoes[[#This Row],[ID_FISC]])</f>
        <v>2026141</v>
      </c>
      <c r="B1332" t="str">
        <f>IF(Fiscalizacoes[[#This Row],[Usuário]]="","",Fiscalizacoes[[#This Row],[Usuário]])</f>
        <v>RESIDENCIAL PRAIA DE JANGADA - BLOCO 08</v>
      </c>
      <c r="C1332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2" s="87">
        <f>IF(Fiscalizacoes[[#This Row],[Data]]="","",Fiscalizacoes[[#This Row],[Data]])</f>
        <v>46092</v>
      </c>
      <c r="E1332" t="str">
        <f>IF(Fiscalizacoes[[#This Row],[Mes_relatorio]]="","",Fiscalizacoes[[#This Row],[Mes_relatorio]])</f>
        <v>03/2026</v>
      </c>
      <c r="F1332" t="str">
        <f>IF(Fiscalizacoes[[#This Row],[Func_ARPE]]="","",Fiscalizacoes[[#This Row],[Func_ARPE]])</f>
        <v>Marta</v>
      </c>
      <c r="G1332" t="str">
        <f>IF(Fiscalizacoes[[#This Row],[Func_Copergas]]="","",Fiscalizacoes[[#This Row],[Func_Copergas]])</f>
        <v>Paulo André de Oliveira</v>
      </c>
    </row>
    <row r="1333" spans="1:7" hidden="1" x14ac:dyDescent="0.2">
      <c r="A1333">
        <f>IF(Fiscalizacoes[[#This Row],[ID_FISC]]="","",Fiscalizacoes[[#This Row],[ID_FISC]])</f>
        <v>2026142</v>
      </c>
      <c r="B1333" t="str">
        <f>IF(Fiscalizacoes[[#This Row],[Usuário]]="","",Fiscalizacoes[[#This Row],[Usuário]])</f>
        <v>RESIDENCIAL PRAIA DE JANGADA - BLOCO 09</v>
      </c>
      <c r="C1333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3" s="87">
        <f>IF(Fiscalizacoes[[#This Row],[Data]]="","",Fiscalizacoes[[#This Row],[Data]])</f>
        <v>46092</v>
      </c>
      <c r="E1333" t="str">
        <f>IF(Fiscalizacoes[[#This Row],[Mes_relatorio]]="","",Fiscalizacoes[[#This Row],[Mes_relatorio]])</f>
        <v>03/2026</v>
      </c>
      <c r="F1333" t="str">
        <f>IF(Fiscalizacoes[[#This Row],[Func_ARPE]]="","",Fiscalizacoes[[#This Row],[Func_ARPE]])</f>
        <v>Marta</v>
      </c>
      <c r="G1333" t="str">
        <f>IF(Fiscalizacoes[[#This Row],[Func_Copergas]]="","",Fiscalizacoes[[#This Row],[Func_Copergas]])</f>
        <v>Paulo André de Oliveira</v>
      </c>
    </row>
    <row r="1334" spans="1:7" hidden="1" x14ac:dyDescent="0.2">
      <c r="A1334">
        <f>IF(Fiscalizacoes[[#This Row],[ID_FISC]]="","",Fiscalizacoes[[#This Row],[ID_FISC]])</f>
        <v>2026143</v>
      </c>
      <c r="B1334" t="str">
        <f>IF(Fiscalizacoes[[#This Row],[Usuário]]="","",Fiscalizacoes[[#This Row],[Usuário]])</f>
        <v>RESIDENCIAL PRAIA DE JANGADA - BLOCO 04</v>
      </c>
      <c r="C1334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4" s="87">
        <f>IF(Fiscalizacoes[[#This Row],[Data]]="","",Fiscalizacoes[[#This Row],[Data]])</f>
        <v>46092</v>
      </c>
      <c r="E1334" t="str">
        <f>IF(Fiscalizacoes[[#This Row],[Mes_relatorio]]="","",Fiscalizacoes[[#This Row],[Mes_relatorio]])</f>
        <v>03/2026</v>
      </c>
      <c r="F1334" t="str">
        <f>IF(Fiscalizacoes[[#This Row],[Func_ARPE]]="","",Fiscalizacoes[[#This Row],[Func_ARPE]])</f>
        <v>Marta</v>
      </c>
      <c r="G1334" t="str">
        <f>IF(Fiscalizacoes[[#This Row],[Func_Copergas]]="","",Fiscalizacoes[[#This Row],[Func_Copergas]])</f>
        <v>Paulo André de Oliveira</v>
      </c>
    </row>
    <row r="1335" spans="1:7" hidden="1" x14ac:dyDescent="0.2">
      <c r="A1335">
        <f>IF(Fiscalizacoes[[#This Row],[ID_FISC]]="","",Fiscalizacoes[[#This Row],[ID_FISC]])</f>
        <v>2026144</v>
      </c>
      <c r="B1335" t="str">
        <f>IF(Fiscalizacoes[[#This Row],[Usuário]]="","",Fiscalizacoes[[#This Row],[Usuário]])</f>
        <v>RESIDENCIAL PRAIA DE JANGADA - BLOCO 07</v>
      </c>
      <c r="C1335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5" s="87">
        <f>IF(Fiscalizacoes[[#This Row],[Data]]="","",Fiscalizacoes[[#This Row],[Data]])</f>
        <v>46092</v>
      </c>
      <c r="E1335" t="str">
        <f>IF(Fiscalizacoes[[#This Row],[Mes_relatorio]]="","",Fiscalizacoes[[#This Row],[Mes_relatorio]])</f>
        <v>03/2026</v>
      </c>
      <c r="F1335" t="str">
        <f>IF(Fiscalizacoes[[#This Row],[Func_ARPE]]="","",Fiscalizacoes[[#This Row],[Func_ARPE]])</f>
        <v>Marta</v>
      </c>
      <c r="G1335" t="str">
        <f>IF(Fiscalizacoes[[#This Row],[Func_Copergas]]="","",Fiscalizacoes[[#This Row],[Func_Copergas]])</f>
        <v>Paulo André de Oliveira</v>
      </c>
    </row>
    <row r="1336" spans="1:7" hidden="1" x14ac:dyDescent="0.2">
      <c r="A1336">
        <f>IF(Fiscalizacoes[[#This Row],[ID_FISC]]="","",Fiscalizacoes[[#This Row],[ID_FISC]])</f>
        <v>2026145</v>
      </c>
      <c r="B1336" t="str">
        <f>IF(Fiscalizacoes[[#This Row],[Usuário]]="","",Fiscalizacoes[[#This Row],[Usuário]])</f>
        <v>RESIDENCIAL PRAIA DE JANGADA - BLOCO 06</v>
      </c>
      <c r="C1336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6" s="87">
        <f>IF(Fiscalizacoes[[#This Row],[Data]]="","",Fiscalizacoes[[#This Row],[Data]])</f>
        <v>46092</v>
      </c>
      <c r="E1336" t="str">
        <f>IF(Fiscalizacoes[[#This Row],[Mes_relatorio]]="","",Fiscalizacoes[[#This Row],[Mes_relatorio]])</f>
        <v>03/2026</v>
      </c>
      <c r="F1336" t="str">
        <f>IF(Fiscalizacoes[[#This Row],[Func_ARPE]]="","",Fiscalizacoes[[#This Row],[Func_ARPE]])</f>
        <v>Marta</v>
      </c>
      <c r="G1336" t="str">
        <f>IF(Fiscalizacoes[[#This Row],[Func_Copergas]]="","",Fiscalizacoes[[#This Row],[Func_Copergas]])</f>
        <v>Paulo André de Oliveira</v>
      </c>
    </row>
    <row r="1337" spans="1:7" hidden="1" x14ac:dyDescent="0.2">
      <c r="A1337">
        <f>IF(Fiscalizacoes[[#This Row],[ID_FISC]]="","",Fiscalizacoes[[#This Row],[ID_FISC]])</f>
        <v>2026146</v>
      </c>
      <c r="B1337" t="str">
        <f>IF(Fiscalizacoes[[#This Row],[Usuário]]="","",Fiscalizacoes[[#This Row],[Usuário]])</f>
        <v>RESIDENCIAL PRAIA DE JANGADA - BLOCO 05</v>
      </c>
      <c r="C1337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7" s="87">
        <f>IF(Fiscalizacoes[[#This Row],[Data]]="","",Fiscalizacoes[[#This Row],[Data]])</f>
        <v>46092</v>
      </c>
      <c r="E1337" t="str">
        <f>IF(Fiscalizacoes[[#This Row],[Mes_relatorio]]="","",Fiscalizacoes[[#This Row],[Mes_relatorio]])</f>
        <v>03/2026</v>
      </c>
      <c r="F1337" t="str">
        <f>IF(Fiscalizacoes[[#This Row],[Func_ARPE]]="","",Fiscalizacoes[[#This Row],[Func_ARPE]])</f>
        <v>Marta</v>
      </c>
      <c r="G1337" t="str">
        <f>IF(Fiscalizacoes[[#This Row],[Func_Copergas]]="","",Fiscalizacoes[[#This Row],[Func_Copergas]])</f>
        <v>Paulo André de Oliveira</v>
      </c>
    </row>
    <row r="1338" spans="1:7" hidden="1" x14ac:dyDescent="0.2">
      <c r="A1338">
        <f>IF(Fiscalizacoes[[#This Row],[ID_FISC]]="","",Fiscalizacoes[[#This Row],[ID_FISC]])</f>
        <v>2026147</v>
      </c>
      <c r="B1338" t="str">
        <f>IF(Fiscalizacoes[[#This Row],[Usuário]]="","",Fiscalizacoes[[#This Row],[Usuário]])</f>
        <v>RESIDENCIAL PRAIA DE JANGADA - BLOCO 01</v>
      </c>
      <c r="C1338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8" s="87">
        <f>IF(Fiscalizacoes[[#This Row],[Data]]="","",Fiscalizacoes[[#This Row],[Data]])</f>
        <v>46092</v>
      </c>
      <c r="E1338" t="str">
        <f>IF(Fiscalizacoes[[#This Row],[Mes_relatorio]]="","",Fiscalizacoes[[#This Row],[Mes_relatorio]])</f>
        <v>03/2026</v>
      </c>
      <c r="F1338" t="str">
        <f>IF(Fiscalizacoes[[#This Row],[Func_ARPE]]="","",Fiscalizacoes[[#This Row],[Func_ARPE]])</f>
        <v>Marta</v>
      </c>
      <c r="G1338" t="str">
        <f>IF(Fiscalizacoes[[#This Row],[Func_Copergas]]="","",Fiscalizacoes[[#This Row],[Func_Copergas]])</f>
        <v>Paulo André de Oliveira</v>
      </c>
    </row>
    <row r="1339" spans="1:7" hidden="1" x14ac:dyDescent="0.2">
      <c r="A1339">
        <f>IF(Fiscalizacoes[[#This Row],[ID_FISC]]="","",Fiscalizacoes[[#This Row],[ID_FISC]])</f>
        <v>2026148</v>
      </c>
      <c r="B1339" t="str">
        <f>IF(Fiscalizacoes[[#This Row],[Usuário]]="","",Fiscalizacoes[[#This Row],[Usuário]])</f>
        <v>RESIDENCIAL PRAIA DE JANGADA - BLOCO 03</v>
      </c>
      <c r="C1339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39" s="87">
        <f>IF(Fiscalizacoes[[#This Row],[Data]]="","",Fiscalizacoes[[#This Row],[Data]])</f>
        <v>46092</v>
      </c>
      <c r="E1339" t="str">
        <f>IF(Fiscalizacoes[[#This Row],[Mes_relatorio]]="","",Fiscalizacoes[[#This Row],[Mes_relatorio]])</f>
        <v>03/2026</v>
      </c>
      <c r="F1339" t="str">
        <f>IF(Fiscalizacoes[[#This Row],[Func_ARPE]]="","",Fiscalizacoes[[#This Row],[Func_ARPE]])</f>
        <v>Marta</v>
      </c>
      <c r="G1339" t="str">
        <f>IF(Fiscalizacoes[[#This Row],[Func_Copergas]]="","",Fiscalizacoes[[#This Row],[Func_Copergas]])</f>
        <v>Paulo André de Oliveira</v>
      </c>
    </row>
    <row r="1340" spans="1:7" hidden="1" x14ac:dyDescent="0.2">
      <c r="A1340">
        <f>IF(Fiscalizacoes[[#This Row],[ID_FISC]]="","",Fiscalizacoes[[#This Row],[ID_FISC]])</f>
        <v>2026149</v>
      </c>
      <c r="B1340" t="str">
        <f>IF(Fiscalizacoes[[#This Row],[Usuário]]="","",Fiscalizacoes[[#This Row],[Usuário]])</f>
        <v>RESIDENCIAL PRAIA DE JANGADA - BLOCO 02</v>
      </c>
      <c r="C1340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40" s="87">
        <f>IF(Fiscalizacoes[[#This Row],[Data]]="","",Fiscalizacoes[[#This Row],[Data]])</f>
        <v>46092</v>
      </c>
      <c r="E1340" t="str">
        <f>IF(Fiscalizacoes[[#This Row],[Mes_relatorio]]="","",Fiscalizacoes[[#This Row],[Mes_relatorio]])</f>
        <v>03/2026</v>
      </c>
      <c r="F1340" t="str">
        <f>IF(Fiscalizacoes[[#This Row],[Func_ARPE]]="","",Fiscalizacoes[[#This Row],[Func_ARPE]])</f>
        <v>Marta</v>
      </c>
      <c r="G1340" t="str">
        <f>IF(Fiscalizacoes[[#This Row],[Func_Copergas]]="","",Fiscalizacoes[[#This Row],[Func_Copergas]])</f>
        <v>Paulo André de Oliveira</v>
      </c>
    </row>
    <row r="1341" spans="1:7" hidden="1" x14ac:dyDescent="0.2">
      <c r="A1341">
        <f>IF(Fiscalizacoes[[#This Row],[ID_FISC]]="","",Fiscalizacoes[[#This Row],[ID_FISC]])</f>
        <v>2026150</v>
      </c>
      <c r="B1341" t="str">
        <f>IF(Fiscalizacoes[[#This Row],[Usuário]]="","",Fiscalizacoes[[#This Row],[Usuário]])</f>
        <v>RESIDENCIAL PRAIA DE JANGADA - SALÃO DE FESTAS</v>
      </c>
      <c r="C1341" t="str">
        <f>CONCATENATE( Fiscalizacoes[[#This Row],[Logradouro]], " ", Fiscalizacoes[[#This Row],[Endereco]], ", ", Fiscalizacoes[[#This Row],[Numero]], ", ",Fiscalizacoes[[#This Row],[Bairro]], ", ",Fiscalizacoes[[#This Row],[Cidade]])</f>
        <v>Rua da Paz, 244, Barra de Jangada, Jaboatão dos Guararapes</v>
      </c>
      <c r="D1341" s="87">
        <f>IF(Fiscalizacoes[[#This Row],[Data]]="","",Fiscalizacoes[[#This Row],[Data]])</f>
        <v>46092</v>
      </c>
      <c r="E1341" t="str">
        <f>IF(Fiscalizacoes[[#This Row],[Mes_relatorio]]="","",Fiscalizacoes[[#This Row],[Mes_relatorio]])</f>
        <v>03/2026</v>
      </c>
      <c r="F1341" t="str">
        <f>IF(Fiscalizacoes[[#This Row],[Func_ARPE]]="","",Fiscalizacoes[[#This Row],[Func_ARPE]])</f>
        <v>Marta</v>
      </c>
      <c r="G1341" t="str">
        <f>IF(Fiscalizacoes[[#This Row],[Func_Copergas]]="","",Fiscalizacoes[[#This Row],[Func_Copergas]])</f>
        <v>Paulo André de Oliveira</v>
      </c>
    </row>
    <row r="1342" spans="1:7" hidden="1" x14ac:dyDescent="0.2">
      <c r="A1342">
        <f>IF(Fiscalizacoes[[#This Row],[ID_FISC]]="","",Fiscalizacoes[[#This Row],[ID_FISC]])</f>
        <v>2026151</v>
      </c>
      <c r="B1342" t="str">
        <f>IF(Fiscalizacoes[[#This Row],[Usuário]]="","",Fiscalizacoes[[#This Row],[Usuário]])</f>
        <v>RESIDENCIAL RENASCENÇA CANDEIAS - BLOCO 01</v>
      </c>
      <c r="C1342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2" s="87">
        <f>IF(Fiscalizacoes[[#This Row],[Data]]="","",Fiscalizacoes[[#This Row],[Data]])</f>
        <v>46094</v>
      </c>
      <c r="E1342" t="str">
        <f>IF(Fiscalizacoes[[#This Row],[Mes_relatorio]]="","",Fiscalizacoes[[#This Row],[Mes_relatorio]])</f>
        <v>03/2026</v>
      </c>
      <c r="F1342" t="str">
        <f>IF(Fiscalizacoes[[#This Row],[Func_ARPE]]="","",Fiscalizacoes[[#This Row],[Func_ARPE]])</f>
        <v>Marta</v>
      </c>
      <c r="G1342" t="str">
        <f>IF(Fiscalizacoes[[#This Row],[Func_Copergas]]="","",Fiscalizacoes[[#This Row],[Func_Copergas]])</f>
        <v>Bruno Santos Assunção</v>
      </c>
    </row>
    <row r="1343" spans="1:7" hidden="1" x14ac:dyDescent="0.2">
      <c r="A1343">
        <f>IF(Fiscalizacoes[[#This Row],[ID_FISC]]="","",Fiscalizacoes[[#This Row],[ID_FISC]])</f>
        <v>2026152</v>
      </c>
      <c r="B1343" t="str">
        <f>IF(Fiscalizacoes[[#This Row],[Usuário]]="","",Fiscalizacoes[[#This Row],[Usuário]])</f>
        <v>RESIDENCIAL RENASCENÇA CANDEIAS - BLOCO 02</v>
      </c>
      <c r="C1343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3" s="87">
        <f>IF(Fiscalizacoes[[#This Row],[Data]]="","",Fiscalizacoes[[#This Row],[Data]])</f>
        <v>46094</v>
      </c>
      <c r="E1343" t="str">
        <f>IF(Fiscalizacoes[[#This Row],[Mes_relatorio]]="","",Fiscalizacoes[[#This Row],[Mes_relatorio]])</f>
        <v>03/2026</v>
      </c>
      <c r="F1343" t="str">
        <f>IF(Fiscalizacoes[[#This Row],[Func_ARPE]]="","",Fiscalizacoes[[#This Row],[Func_ARPE]])</f>
        <v>Marta</v>
      </c>
      <c r="G1343" t="str">
        <f>IF(Fiscalizacoes[[#This Row],[Func_Copergas]]="","",Fiscalizacoes[[#This Row],[Func_Copergas]])</f>
        <v>Bruno Santos Assunção</v>
      </c>
    </row>
    <row r="1344" spans="1:7" hidden="1" x14ac:dyDescent="0.2">
      <c r="A1344">
        <f>IF(Fiscalizacoes[[#This Row],[ID_FISC]]="","",Fiscalizacoes[[#This Row],[ID_FISC]])</f>
        <v>2026153</v>
      </c>
      <c r="B1344" t="str">
        <f>IF(Fiscalizacoes[[#This Row],[Usuário]]="","",Fiscalizacoes[[#This Row],[Usuário]])</f>
        <v>RESIDENCIAL RENASCENÇA CANDEIAS - BLOCO 03</v>
      </c>
      <c r="C1344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4" s="87">
        <f>IF(Fiscalizacoes[[#This Row],[Data]]="","",Fiscalizacoes[[#This Row],[Data]])</f>
        <v>46094</v>
      </c>
      <c r="E1344" t="str">
        <f>IF(Fiscalizacoes[[#This Row],[Mes_relatorio]]="","",Fiscalizacoes[[#This Row],[Mes_relatorio]])</f>
        <v>03/2026</v>
      </c>
      <c r="F1344" t="str">
        <f>IF(Fiscalizacoes[[#This Row],[Func_ARPE]]="","",Fiscalizacoes[[#This Row],[Func_ARPE]])</f>
        <v>Marta</v>
      </c>
      <c r="G1344" t="str">
        <f>IF(Fiscalizacoes[[#This Row],[Func_Copergas]]="","",Fiscalizacoes[[#This Row],[Func_Copergas]])</f>
        <v>Bruno Santos Assunção</v>
      </c>
    </row>
    <row r="1345" spans="1:7" hidden="1" x14ac:dyDescent="0.2">
      <c r="A1345">
        <f>IF(Fiscalizacoes[[#This Row],[ID_FISC]]="","",Fiscalizacoes[[#This Row],[ID_FISC]])</f>
        <v>2026154</v>
      </c>
      <c r="B1345" t="str">
        <f>IF(Fiscalizacoes[[#This Row],[Usuário]]="","",Fiscalizacoes[[#This Row],[Usuário]])</f>
        <v>RESIDENCIAL RENASCENÇA CANDEIAS - BLOCO 04</v>
      </c>
      <c r="C1345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5" s="87">
        <f>IF(Fiscalizacoes[[#This Row],[Data]]="","",Fiscalizacoes[[#This Row],[Data]])</f>
        <v>46094</v>
      </c>
      <c r="E1345" t="str">
        <f>IF(Fiscalizacoes[[#This Row],[Mes_relatorio]]="","",Fiscalizacoes[[#This Row],[Mes_relatorio]])</f>
        <v>03/2026</v>
      </c>
      <c r="F1345" t="str">
        <f>IF(Fiscalizacoes[[#This Row],[Func_ARPE]]="","",Fiscalizacoes[[#This Row],[Func_ARPE]])</f>
        <v>Marta</v>
      </c>
      <c r="G1345" t="str">
        <f>IF(Fiscalizacoes[[#This Row],[Func_Copergas]]="","",Fiscalizacoes[[#This Row],[Func_Copergas]])</f>
        <v>Bruno Santos Assunção</v>
      </c>
    </row>
    <row r="1346" spans="1:7" hidden="1" x14ac:dyDescent="0.2">
      <c r="A1346">
        <f>IF(Fiscalizacoes[[#This Row],[ID_FISC]]="","",Fiscalizacoes[[#This Row],[ID_FISC]])</f>
        <v>2026155</v>
      </c>
      <c r="B1346" t="str">
        <f>IF(Fiscalizacoes[[#This Row],[Usuário]]="","",Fiscalizacoes[[#This Row],[Usuário]])</f>
        <v>RESIDENCIAL RENASCENÇA CANDEIAS - BLOCO 05</v>
      </c>
      <c r="C1346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6" s="87">
        <f>IF(Fiscalizacoes[[#This Row],[Data]]="","",Fiscalizacoes[[#This Row],[Data]])</f>
        <v>46094</v>
      </c>
      <c r="E1346" t="str">
        <f>IF(Fiscalizacoes[[#This Row],[Mes_relatorio]]="","",Fiscalizacoes[[#This Row],[Mes_relatorio]])</f>
        <v>03/2026</v>
      </c>
      <c r="F1346" t="str">
        <f>IF(Fiscalizacoes[[#This Row],[Func_ARPE]]="","",Fiscalizacoes[[#This Row],[Func_ARPE]])</f>
        <v>Marta</v>
      </c>
      <c r="G1346" t="str">
        <f>IF(Fiscalizacoes[[#This Row],[Func_Copergas]]="","",Fiscalizacoes[[#This Row],[Func_Copergas]])</f>
        <v>Bruno Santos Assunção</v>
      </c>
    </row>
    <row r="1347" spans="1:7" hidden="1" x14ac:dyDescent="0.2">
      <c r="A1347">
        <f>IF(Fiscalizacoes[[#This Row],[ID_FISC]]="","",Fiscalizacoes[[#This Row],[ID_FISC]])</f>
        <v>2026156</v>
      </c>
      <c r="B1347" t="str">
        <f>IF(Fiscalizacoes[[#This Row],[Usuário]]="","",Fiscalizacoes[[#This Row],[Usuário]])</f>
        <v>RESIDENCIAL RENASCENÇA CANDEIAS - BLOCO 06</v>
      </c>
      <c r="C1347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7" s="87">
        <f>IF(Fiscalizacoes[[#This Row],[Data]]="","",Fiscalizacoes[[#This Row],[Data]])</f>
        <v>46094</v>
      </c>
      <c r="E1347" t="str">
        <f>IF(Fiscalizacoes[[#This Row],[Mes_relatorio]]="","",Fiscalizacoes[[#This Row],[Mes_relatorio]])</f>
        <v>03/2026</v>
      </c>
      <c r="F1347" t="str">
        <f>IF(Fiscalizacoes[[#This Row],[Func_ARPE]]="","",Fiscalizacoes[[#This Row],[Func_ARPE]])</f>
        <v>Marta</v>
      </c>
      <c r="G1347" t="str">
        <f>IF(Fiscalizacoes[[#This Row],[Func_Copergas]]="","",Fiscalizacoes[[#This Row],[Func_Copergas]])</f>
        <v>Bruno Santos Assunção</v>
      </c>
    </row>
    <row r="1348" spans="1:7" hidden="1" x14ac:dyDescent="0.2">
      <c r="A1348">
        <f>IF(Fiscalizacoes[[#This Row],[ID_FISC]]="","",Fiscalizacoes[[#This Row],[ID_FISC]])</f>
        <v>2026157</v>
      </c>
      <c r="B1348" t="str">
        <f>IF(Fiscalizacoes[[#This Row],[Usuário]]="","",Fiscalizacoes[[#This Row],[Usuário]])</f>
        <v>RESIDENCIAL RENASCENÇA CANDEIAS - BLOCO 07</v>
      </c>
      <c r="C1348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8" s="87">
        <f>IF(Fiscalizacoes[[#This Row],[Data]]="","",Fiscalizacoes[[#This Row],[Data]])</f>
        <v>46094</v>
      </c>
      <c r="E1348" t="str">
        <f>IF(Fiscalizacoes[[#This Row],[Mes_relatorio]]="","",Fiscalizacoes[[#This Row],[Mes_relatorio]])</f>
        <v>03/2026</v>
      </c>
      <c r="F1348" t="str">
        <f>IF(Fiscalizacoes[[#This Row],[Func_ARPE]]="","",Fiscalizacoes[[#This Row],[Func_ARPE]])</f>
        <v>Marta</v>
      </c>
      <c r="G1348" t="str">
        <f>IF(Fiscalizacoes[[#This Row],[Func_Copergas]]="","",Fiscalizacoes[[#This Row],[Func_Copergas]])</f>
        <v>Bruno Santos Assunção</v>
      </c>
    </row>
    <row r="1349" spans="1:7" hidden="1" x14ac:dyDescent="0.2">
      <c r="A1349">
        <f>IF(Fiscalizacoes[[#This Row],[ID_FISC]]="","",Fiscalizacoes[[#This Row],[ID_FISC]])</f>
        <v>2026158</v>
      </c>
      <c r="B1349" t="str">
        <f>IF(Fiscalizacoes[[#This Row],[Usuário]]="","",Fiscalizacoes[[#This Row],[Usuário]])</f>
        <v>RESIDENCIAL RENASCENÇA CANDEIAS - BLOCO 08</v>
      </c>
      <c r="C1349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49" s="87">
        <f>IF(Fiscalizacoes[[#This Row],[Data]]="","",Fiscalizacoes[[#This Row],[Data]])</f>
        <v>46094</v>
      </c>
      <c r="E1349" t="str">
        <f>IF(Fiscalizacoes[[#This Row],[Mes_relatorio]]="","",Fiscalizacoes[[#This Row],[Mes_relatorio]])</f>
        <v>03/2026</v>
      </c>
      <c r="F1349" t="str">
        <f>IF(Fiscalizacoes[[#This Row],[Func_ARPE]]="","",Fiscalizacoes[[#This Row],[Func_ARPE]])</f>
        <v>Marta</v>
      </c>
      <c r="G1349" t="str">
        <f>IF(Fiscalizacoes[[#This Row],[Func_Copergas]]="","",Fiscalizacoes[[#This Row],[Func_Copergas]])</f>
        <v>Bruno Santos Assunção</v>
      </c>
    </row>
    <row r="1350" spans="1:7" hidden="1" x14ac:dyDescent="0.2">
      <c r="A1350">
        <f>IF(Fiscalizacoes[[#This Row],[ID_FISC]]="","",Fiscalizacoes[[#This Row],[ID_FISC]])</f>
        <v>2026159</v>
      </c>
      <c r="B1350" t="str">
        <f>IF(Fiscalizacoes[[#This Row],[Usuário]]="","",Fiscalizacoes[[#This Row],[Usuário]])</f>
        <v>RESIDENCIAL RENASCENÇA CANDEIAS - BLOCO 09</v>
      </c>
      <c r="C1350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0" s="87">
        <f>IF(Fiscalizacoes[[#This Row],[Data]]="","",Fiscalizacoes[[#This Row],[Data]])</f>
        <v>46094</v>
      </c>
      <c r="E1350" t="str">
        <f>IF(Fiscalizacoes[[#This Row],[Mes_relatorio]]="","",Fiscalizacoes[[#This Row],[Mes_relatorio]])</f>
        <v>03/2026</v>
      </c>
      <c r="F1350" t="str">
        <f>IF(Fiscalizacoes[[#This Row],[Func_ARPE]]="","",Fiscalizacoes[[#This Row],[Func_ARPE]])</f>
        <v>Marta</v>
      </c>
      <c r="G1350" t="str">
        <f>IF(Fiscalizacoes[[#This Row],[Func_Copergas]]="","",Fiscalizacoes[[#This Row],[Func_Copergas]])</f>
        <v>Bruno Santos Assunção</v>
      </c>
    </row>
    <row r="1351" spans="1:7" hidden="1" x14ac:dyDescent="0.2">
      <c r="A1351">
        <f>IF(Fiscalizacoes[[#This Row],[ID_FISC]]="","",Fiscalizacoes[[#This Row],[ID_FISC]])</f>
        <v>2026160</v>
      </c>
      <c r="B1351" t="str">
        <f>IF(Fiscalizacoes[[#This Row],[Usuário]]="","",Fiscalizacoes[[#This Row],[Usuário]])</f>
        <v>RESIDENCIAL RENASCENÇA CANDEIAS - BLOCO 10</v>
      </c>
      <c r="C1351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1" s="87">
        <f>IF(Fiscalizacoes[[#This Row],[Data]]="","",Fiscalizacoes[[#This Row],[Data]])</f>
        <v>46094</v>
      </c>
      <c r="E1351" t="str">
        <f>IF(Fiscalizacoes[[#This Row],[Mes_relatorio]]="","",Fiscalizacoes[[#This Row],[Mes_relatorio]])</f>
        <v>03/2026</v>
      </c>
      <c r="F1351" t="str">
        <f>IF(Fiscalizacoes[[#This Row],[Func_ARPE]]="","",Fiscalizacoes[[#This Row],[Func_ARPE]])</f>
        <v>Marta</v>
      </c>
      <c r="G1351" t="str">
        <f>IF(Fiscalizacoes[[#This Row],[Func_Copergas]]="","",Fiscalizacoes[[#This Row],[Func_Copergas]])</f>
        <v>Bruno Santos Assunção</v>
      </c>
    </row>
    <row r="1352" spans="1:7" hidden="1" x14ac:dyDescent="0.2">
      <c r="A1352">
        <f>IF(Fiscalizacoes[[#This Row],[ID_FISC]]="","",Fiscalizacoes[[#This Row],[ID_FISC]])</f>
        <v>2026161</v>
      </c>
      <c r="B1352" t="str">
        <f>IF(Fiscalizacoes[[#This Row],[Usuário]]="","",Fiscalizacoes[[#This Row],[Usuário]])</f>
        <v>RESIDENCIAL RENASCENÇA CANDEIAS - BLOCO 11</v>
      </c>
      <c r="C1352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2" s="87">
        <f>IF(Fiscalizacoes[[#This Row],[Data]]="","",Fiscalizacoes[[#This Row],[Data]])</f>
        <v>46094</v>
      </c>
      <c r="E1352" t="str">
        <f>IF(Fiscalizacoes[[#This Row],[Mes_relatorio]]="","",Fiscalizacoes[[#This Row],[Mes_relatorio]])</f>
        <v>03/2026</v>
      </c>
      <c r="F1352" t="str">
        <f>IF(Fiscalizacoes[[#This Row],[Func_ARPE]]="","",Fiscalizacoes[[#This Row],[Func_ARPE]])</f>
        <v>Marta</v>
      </c>
      <c r="G1352" t="str">
        <f>IF(Fiscalizacoes[[#This Row],[Func_Copergas]]="","",Fiscalizacoes[[#This Row],[Func_Copergas]])</f>
        <v>Bruno Santos Assunção</v>
      </c>
    </row>
    <row r="1353" spans="1:7" hidden="1" x14ac:dyDescent="0.2">
      <c r="A1353">
        <f>IF(Fiscalizacoes[[#This Row],[ID_FISC]]="","",Fiscalizacoes[[#This Row],[ID_FISC]])</f>
        <v>2026162</v>
      </c>
      <c r="B1353" t="str">
        <f>IF(Fiscalizacoes[[#This Row],[Usuário]]="","",Fiscalizacoes[[#This Row],[Usuário]])</f>
        <v>RESIDENCIAL RENASCENÇA CANDEIAS - BLOCO 12</v>
      </c>
      <c r="C1353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3" s="87">
        <f>IF(Fiscalizacoes[[#This Row],[Data]]="","",Fiscalizacoes[[#This Row],[Data]])</f>
        <v>46094</v>
      </c>
      <c r="E1353" t="str">
        <f>IF(Fiscalizacoes[[#This Row],[Mes_relatorio]]="","",Fiscalizacoes[[#This Row],[Mes_relatorio]])</f>
        <v>03/2026</v>
      </c>
      <c r="F1353" t="str">
        <f>IF(Fiscalizacoes[[#This Row],[Func_ARPE]]="","",Fiscalizacoes[[#This Row],[Func_ARPE]])</f>
        <v>Marta</v>
      </c>
      <c r="G1353" t="str">
        <f>IF(Fiscalizacoes[[#This Row],[Func_Copergas]]="","",Fiscalizacoes[[#This Row],[Func_Copergas]])</f>
        <v>Bruno Santos Assunção</v>
      </c>
    </row>
    <row r="1354" spans="1:7" hidden="1" x14ac:dyDescent="0.2">
      <c r="A1354">
        <f>IF(Fiscalizacoes[[#This Row],[ID_FISC]]="","",Fiscalizacoes[[#This Row],[ID_FISC]])</f>
        <v>2026163</v>
      </c>
      <c r="B1354" t="str">
        <f>IF(Fiscalizacoes[[#This Row],[Usuário]]="","",Fiscalizacoes[[#This Row],[Usuário]])</f>
        <v>RESIDENCIAL RENASCENÇA CANDEIAS - BLOCO 13</v>
      </c>
      <c r="C1354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4" s="87">
        <f>IF(Fiscalizacoes[[#This Row],[Data]]="","",Fiscalizacoes[[#This Row],[Data]])</f>
        <v>46094</v>
      </c>
      <c r="E1354" t="str">
        <f>IF(Fiscalizacoes[[#This Row],[Mes_relatorio]]="","",Fiscalizacoes[[#This Row],[Mes_relatorio]])</f>
        <v>03/2026</v>
      </c>
      <c r="F1354" t="str">
        <f>IF(Fiscalizacoes[[#This Row],[Func_ARPE]]="","",Fiscalizacoes[[#This Row],[Func_ARPE]])</f>
        <v>Marta</v>
      </c>
      <c r="G1354" t="str">
        <f>IF(Fiscalizacoes[[#This Row],[Func_Copergas]]="","",Fiscalizacoes[[#This Row],[Func_Copergas]])</f>
        <v>Bruno Santos Assunção</v>
      </c>
    </row>
    <row r="1355" spans="1:7" hidden="1" x14ac:dyDescent="0.2">
      <c r="A1355">
        <f>IF(Fiscalizacoes[[#This Row],[ID_FISC]]="","",Fiscalizacoes[[#This Row],[ID_FISC]])</f>
        <v>2026164</v>
      </c>
      <c r="B1355" t="str">
        <f>IF(Fiscalizacoes[[#This Row],[Usuário]]="","",Fiscalizacoes[[#This Row],[Usuário]])</f>
        <v>RESIDENCIAL RENASCENÇA CANDEIAS - BLOCO 14</v>
      </c>
      <c r="C1355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5" s="87">
        <f>IF(Fiscalizacoes[[#This Row],[Data]]="","",Fiscalizacoes[[#This Row],[Data]])</f>
        <v>46094</v>
      </c>
      <c r="E1355" t="str">
        <f>IF(Fiscalizacoes[[#This Row],[Mes_relatorio]]="","",Fiscalizacoes[[#This Row],[Mes_relatorio]])</f>
        <v>03/2026</v>
      </c>
      <c r="F1355" t="str">
        <f>IF(Fiscalizacoes[[#This Row],[Func_ARPE]]="","",Fiscalizacoes[[#This Row],[Func_ARPE]])</f>
        <v>Marta</v>
      </c>
      <c r="G1355" t="str">
        <f>IF(Fiscalizacoes[[#This Row],[Func_Copergas]]="","",Fiscalizacoes[[#This Row],[Func_Copergas]])</f>
        <v>Bruno Santos Assunção</v>
      </c>
    </row>
    <row r="1356" spans="1:7" hidden="1" x14ac:dyDescent="0.2">
      <c r="A1356">
        <f>IF(Fiscalizacoes[[#This Row],[ID_FISC]]="","",Fiscalizacoes[[#This Row],[ID_FISC]])</f>
        <v>2026165</v>
      </c>
      <c r="B1356" t="str">
        <f>IF(Fiscalizacoes[[#This Row],[Usuário]]="","",Fiscalizacoes[[#This Row],[Usuário]])</f>
        <v>RESIDENCIAL RENASCENÇA CANDEIAS - BLOCO 15</v>
      </c>
      <c r="C1356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6" s="87">
        <f>IF(Fiscalizacoes[[#This Row],[Data]]="","",Fiscalizacoes[[#This Row],[Data]])</f>
        <v>46094</v>
      </c>
      <c r="E1356" t="str">
        <f>IF(Fiscalizacoes[[#This Row],[Mes_relatorio]]="","",Fiscalizacoes[[#This Row],[Mes_relatorio]])</f>
        <v>03/2026</v>
      </c>
      <c r="F1356" t="str">
        <f>IF(Fiscalizacoes[[#This Row],[Func_ARPE]]="","",Fiscalizacoes[[#This Row],[Func_ARPE]])</f>
        <v>Marta</v>
      </c>
      <c r="G1356" t="str">
        <f>IF(Fiscalizacoes[[#This Row],[Func_Copergas]]="","",Fiscalizacoes[[#This Row],[Func_Copergas]])</f>
        <v>Bruno Santos Assunção</v>
      </c>
    </row>
    <row r="1357" spans="1:7" hidden="1" x14ac:dyDescent="0.2">
      <c r="A1357">
        <f>IF(Fiscalizacoes[[#This Row],[ID_FISC]]="","",Fiscalizacoes[[#This Row],[ID_FISC]])</f>
        <v>2026166</v>
      </c>
      <c r="B1357" t="str">
        <f>IF(Fiscalizacoes[[#This Row],[Usuário]]="","",Fiscalizacoes[[#This Row],[Usuário]])</f>
        <v>RESIDENCIAL RENASCENÇA CANDEIAS - BLOCO 16</v>
      </c>
      <c r="C1357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7" s="87">
        <f>IF(Fiscalizacoes[[#This Row],[Data]]="","",Fiscalizacoes[[#This Row],[Data]])</f>
        <v>46094</v>
      </c>
      <c r="E1357" t="str">
        <f>IF(Fiscalizacoes[[#This Row],[Mes_relatorio]]="","",Fiscalizacoes[[#This Row],[Mes_relatorio]])</f>
        <v>03/2026</v>
      </c>
      <c r="F1357" t="str">
        <f>IF(Fiscalizacoes[[#This Row],[Func_ARPE]]="","",Fiscalizacoes[[#This Row],[Func_ARPE]])</f>
        <v>Marta</v>
      </c>
      <c r="G1357" t="str">
        <f>IF(Fiscalizacoes[[#This Row],[Func_Copergas]]="","",Fiscalizacoes[[#This Row],[Func_Copergas]])</f>
        <v>Bruno Santos Assunção</v>
      </c>
    </row>
    <row r="1358" spans="1:7" hidden="1" x14ac:dyDescent="0.2">
      <c r="A1358">
        <f>IF(Fiscalizacoes[[#This Row],[ID_FISC]]="","",Fiscalizacoes[[#This Row],[ID_FISC]])</f>
        <v>2026167</v>
      </c>
      <c r="B1358" t="str">
        <f>IF(Fiscalizacoes[[#This Row],[Usuário]]="","",Fiscalizacoes[[#This Row],[Usuário]])</f>
        <v>RESIDENCIAL RENASCENÇA CANDEIAS - BLOCO 17</v>
      </c>
      <c r="C1358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8" s="87">
        <f>IF(Fiscalizacoes[[#This Row],[Data]]="","",Fiscalizacoes[[#This Row],[Data]])</f>
        <v>46094</v>
      </c>
      <c r="E1358" t="str">
        <f>IF(Fiscalizacoes[[#This Row],[Mes_relatorio]]="","",Fiscalizacoes[[#This Row],[Mes_relatorio]])</f>
        <v>03/2026</v>
      </c>
      <c r="F1358" t="str">
        <f>IF(Fiscalizacoes[[#This Row],[Func_ARPE]]="","",Fiscalizacoes[[#This Row],[Func_ARPE]])</f>
        <v>Marta</v>
      </c>
      <c r="G1358" t="str">
        <f>IF(Fiscalizacoes[[#This Row],[Func_Copergas]]="","",Fiscalizacoes[[#This Row],[Func_Copergas]])</f>
        <v>Bruno Santos Assunção</v>
      </c>
    </row>
    <row r="1359" spans="1:7" hidden="1" x14ac:dyDescent="0.2">
      <c r="A1359">
        <f>IF(Fiscalizacoes[[#This Row],[ID_FISC]]="","",Fiscalizacoes[[#This Row],[ID_FISC]])</f>
        <v>2026168</v>
      </c>
      <c r="B1359" t="str">
        <f>IF(Fiscalizacoes[[#This Row],[Usuário]]="","",Fiscalizacoes[[#This Row],[Usuário]])</f>
        <v>RESIDENCIAL RENASCENÇA CANDEIAS - BLOCO 18</v>
      </c>
      <c r="C1359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59" s="87">
        <f>IF(Fiscalizacoes[[#This Row],[Data]]="","",Fiscalizacoes[[#This Row],[Data]])</f>
        <v>46094</v>
      </c>
      <c r="E1359" t="str">
        <f>IF(Fiscalizacoes[[#This Row],[Mes_relatorio]]="","",Fiscalizacoes[[#This Row],[Mes_relatorio]])</f>
        <v>03/2026</v>
      </c>
      <c r="F1359" t="str">
        <f>IF(Fiscalizacoes[[#This Row],[Func_ARPE]]="","",Fiscalizacoes[[#This Row],[Func_ARPE]])</f>
        <v>Marta</v>
      </c>
      <c r="G1359" t="str">
        <f>IF(Fiscalizacoes[[#This Row],[Func_Copergas]]="","",Fiscalizacoes[[#This Row],[Func_Copergas]])</f>
        <v>Bruno Santos Assunção</v>
      </c>
    </row>
    <row r="1360" spans="1:7" hidden="1" x14ac:dyDescent="0.2">
      <c r="A1360">
        <f>IF(Fiscalizacoes[[#This Row],[ID_FISC]]="","",Fiscalizacoes[[#This Row],[ID_FISC]])</f>
        <v>2026169</v>
      </c>
      <c r="B1360" t="str">
        <f>IF(Fiscalizacoes[[#This Row],[Usuário]]="","",Fiscalizacoes[[#This Row],[Usuário]])</f>
        <v>RESIDENCIAL RENASCENÇA CANDEIAS - BLOCO 19</v>
      </c>
      <c r="C1360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0" s="87">
        <f>IF(Fiscalizacoes[[#This Row],[Data]]="","",Fiscalizacoes[[#This Row],[Data]])</f>
        <v>46094</v>
      </c>
      <c r="E1360" t="str">
        <f>IF(Fiscalizacoes[[#This Row],[Mes_relatorio]]="","",Fiscalizacoes[[#This Row],[Mes_relatorio]])</f>
        <v>03/2026</v>
      </c>
      <c r="F1360" t="str">
        <f>IF(Fiscalizacoes[[#This Row],[Func_ARPE]]="","",Fiscalizacoes[[#This Row],[Func_ARPE]])</f>
        <v>Marta</v>
      </c>
      <c r="G1360" t="str">
        <f>IF(Fiscalizacoes[[#This Row],[Func_Copergas]]="","",Fiscalizacoes[[#This Row],[Func_Copergas]])</f>
        <v>Bruno Santos Assunção</v>
      </c>
    </row>
    <row r="1361" spans="1:7" hidden="1" x14ac:dyDescent="0.2">
      <c r="A1361">
        <f>IF(Fiscalizacoes[[#This Row],[ID_FISC]]="","",Fiscalizacoes[[#This Row],[ID_FISC]])</f>
        <v>2026170</v>
      </c>
      <c r="B1361" t="str">
        <f>IF(Fiscalizacoes[[#This Row],[Usuário]]="","",Fiscalizacoes[[#This Row],[Usuário]])</f>
        <v>RESIDENCIAL RENASCENÇA CANDEIAS - BLOCO 20</v>
      </c>
      <c r="C1361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1" s="87">
        <f>IF(Fiscalizacoes[[#This Row],[Data]]="","",Fiscalizacoes[[#This Row],[Data]])</f>
        <v>46094</v>
      </c>
      <c r="E1361" t="str">
        <f>IF(Fiscalizacoes[[#This Row],[Mes_relatorio]]="","",Fiscalizacoes[[#This Row],[Mes_relatorio]])</f>
        <v>03/2026</v>
      </c>
      <c r="F1361" t="str">
        <f>IF(Fiscalizacoes[[#This Row],[Func_ARPE]]="","",Fiscalizacoes[[#This Row],[Func_ARPE]])</f>
        <v>Marta</v>
      </c>
      <c r="G1361" t="str">
        <f>IF(Fiscalizacoes[[#This Row],[Func_Copergas]]="","",Fiscalizacoes[[#This Row],[Func_Copergas]])</f>
        <v>Bruno Santos Assunção</v>
      </c>
    </row>
    <row r="1362" spans="1:7" hidden="1" x14ac:dyDescent="0.2">
      <c r="A1362">
        <f>IF(Fiscalizacoes[[#This Row],[ID_FISC]]="","",Fiscalizacoes[[#This Row],[ID_FISC]])</f>
        <v>2026171</v>
      </c>
      <c r="B1362" t="str">
        <f>IF(Fiscalizacoes[[#This Row],[Usuário]]="","",Fiscalizacoes[[#This Row],[Usuário]])</f>
        <v>RESIDENCIAL RENASCENÇA CANDEIAS - BLOCO 21</v>
      </c>
      <c r="C1362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2" s="87">
        <f>IF(Fiscalizacoes[[#This Row],[Data]]="","",Fiscalizacoes[[#This Row],[Data]])</f>
        <v>46094</v>
      </c>
      <c r="E1362" t="str">
        <f>IF(Fiscalizacoes[[#This Row],[Mes_relatorio]]="","",Fiscalizacoes[[#This Row],[Mes_relatorio]])</f>
        <v>03/2026</v>
      </c>
      <c r="F1362" t="str">
        <f>IF(Fiscalizacoes[[#This Row],[Func_ARPE]]="","",Fiscalizacoes[[#This Row],[Func_ARPE]])</f>
        <v>Marta</v>
      </c>
      <c r="G1362" t="str">
        <f>IF(Fiscalizacoes[[#This Row],[Func_Copergas]]="","",Fiscalizacoes[[#This Row],[Func_Copergas]])</f>
        <v>Bruno Santos Assunção</v>
      </c>
    </row>
    <row r="1363" spans="1:7" hidden="1" x14ac:dyDescent="0.2">
      <c r="A1363">
        <f>IF(Fiscalizacoes[[#This Row],[ID_FISC]]="","",Fiscalizacoes[[#This Row],[ID_FISC]])</f>
        <v>2026172</v>
      </c>
      <c r="B1363" t="str">
        <f>IF(Fiscalizacoes[[#This Row],[Usuário]]="","",Fiscalizacoes[[#This Row],[Usuário]])</f>
        <v>RESIDENCIAL RENASCENÇA CANDEIAS - BLOCO 22</v>
      </c>
      <c r="C1363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3" s="87">
        <f>IF(Fiscalizacoes[[#This Row],[Data]]="","",Fiscalizacoes[[#This Row],[Data]])</f>
        <v>46094</v>
      </c>
      <c r="E1363" t="str">
        <f>IF(Fiscalizacoes[[#This Row],[Mes_relatorio]]="","",Fiscalizacoes[[#This Row],[Mes_relatorio]])</f>
        <v>03/2026</v>
      </c>
      <c r="F1363" t="str">
        <f>IF(Fiscalizacoes[[#This Row],[Func_ARPE]]="","",Fiscalizacoes[[#This Row],[Func_ARPE]])</f>
        <v>Marta</v>
      </c>
      <c r="G1363" t="str">
        <f>IF(Fiscalizacoes[[#This Row],[Func_Copergas]]="","",Fiscalizacoes[[#This Row],[Func_Copergas]])</f>
        <v>Bruno Santos Assunção</v>
      </c>
    </row>
    <row r="1364" spans="1:7" hidden="1" x14ac:dyDescent="0.2">
      <c r="A1364">
        <f>IF(Fiscalizacoes[[#This Row],[ID_FISC]]="","",Fiscalizacoes[[#This Row],[ID_FISC]])</f>
        <v>2026173</v>
      </c>
      <c r="B1364" t="str">
        <f>IF(Fiscalizacoes[[#This Row],[Usuário]]="","",Fiscalizacoes[[#This Row],[Usuário]])</f>
        <v>RESIDENCIAL RENASCENÇA CANDEIAS - BLOCO 23</v>
      </c>
      <c r="C1364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4" s="87">
        <f>IF(Fiscalizacoes[[#This Row],[Data]]="","",Fiscalizacoes[[#This Row],[Data]])</f>
        <v>46094</v>
      </c>
      <c r="E1364" t="str">
        <f>IF(Fiscalizacoes[[#This Row],[Mes_relatorio]]="","",Fiscalizacoes[[#This Row],[Mes_relatorio]])</f>
        <v>03/2026</v>
      </c>
      <c r="F1364" t="str">
        <f>IF(Fiscalizacoes[[#This Row],[Func_ARPE]]="","",Fiscalizacoes[[#This Row],[Func_ARPE]])</f>
        <v>Marta</v>
      </c>
      <c r="G1364" t="str">
        <f>IF(Fiscalizacoes[[#This Row],[Func_Copergas]]="","",Fiscalizacoes[[#This Row],[Func_Copergas]])</f>
        <v>Bruno Santos Assunção</v>
      </c>
    </row>
    <row r="1365" spans="1:7" hidden="1" x14ac:dyDescent="0.2">
      <c r="A1365">
        <f>IF(Fiscalizacoes[[#This Row],[ID_FISC]]="","",Fiscalizacoes[[#This Row],[ID_FISC]])</f>
        <v>2026174</v>
      </c>
      <c r="B1365" t="str">
        <f>IF(Fiscalizacoes[[#This Row],[Usuário]]="","",Fiscalizacoes[[#This Row],[Usuário]])</f>
        <v>RESIDENCIAL RENASCENÇA CANDEIAS - BLOCO 24</v>
      </c>
      <c r="C1365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5" s="87">
        <f>IF(Fiscalizacoes[[#This Row],[Data]]="","",Fiscalizacoes[[#This Row],[Data]])</f>
        <v>46094</v>
      </c>
      <c r="E1365" t="str">
        <f>IF(Fiscalizacoes[[#This Row],[Mes_relatorio]]="","",Fiscalizacoes[[#This Row],[Mes_relatorio]])</f>
        <v>03/2026</v>
      </c>
      <c r="F1365" t="str">
        <f>IF(Fiscalizacoes[[#This Row],[Func_ARPE]]="","",Fiscalizacoes[[#This Row],[Func_ARPE]])</f>
        <v>Marta</v>
      </c>
      <c r="G1365" t="str">
        <f>IF(Fiscalizacoes[[#This Row],[Func_Copergas]]="","",Fiscalizacoes[[#This Row],[Func_Copergas]])</f>
        <v>Bruno Santos Assunção</v>
      </c>
    </row>
    <row r="1366" spans="1:7" hidden="1" x14ac:dyDescent="0.2">
      <c r="A1366">
        <f>IF(Fiscalizacoes[[#This Row],[ID_FISC]]="","",Fiscalizacoes[[#This Row],[ID_FISC]])</f>
        <v>2026175</v>
      </c>
      <c r="B1366" t="str">
        <f>IF(Fiscalizacoes[[#This Row],[Usuário]]="","",Fiscalizacoes[[#This Row],[Usuário]])</f>
        <v>RESIDENCIAL RENASCENÇA CANDEIAS - BLOCO 25</v>
      </c>
      <c r="C1366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6" s="87">
        <f>IF(Fiscalizacoes[[#This Row],[Data]]="","",Fiscalizacoes[[#This Row],[Data]])</f>
        <v>46094</v>
      </c>
      <c r="E1366" t="str">
        <f>IF(Fiscalizacoes[[#This Row],[Mes_relatorio]]="","",Fiscalizacoes[[#This Row],[Mes_relatorio]])</f>
        <v>03/2026</v>
      </c>
      <c r="F1366" t="str">
        <f>IF(Fiscalizacoes[[#This Row],[Func_ARPE]]="","",Fiscalizacoes[[#This Row],[Func_ARPE]])</f>
        <v>Marta</v>
      </c>
      <c r="G1366" t="str">
        <f>IF(Fiscalizacoes[[#This Row],[Func_Copergas]]="","",Fiscalizacoes[[#This Row],[Func_Copergas]])</f>
        <v>Bruno Santos Assunção</v>
      </c>
    </row>
    <row r="1367" spans="1:7" hidden="1" x14ac:dyDescent="0.2">
      <c r="A1367">
        <f>IF(Fiscalizacoes[[#This Row],[ID_FISC]]="","",Fiscalizacoes[[#This Row],[ID_FISC]])</f>
        <v>2026176</v>
      </c>
      <c r="B1367" t="str">
        <f>IF(Fiscalizacoes[[#This Row],[Usuário]]="","",Fiscalizacoes[[#This Row],[Usuário]])</f>
        <v>RESIDENCIAL RENASCENÇA CANDEIAS - BLOCO 26</v>
      </c>
      <c r="C1367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7" s="87">
        <f>IF(Fiscalizacoes[[#This Row],[Data]]="","",Fiscalizacoes[[#This Row],[Data]])</f>
        <v>46094</v>
      </c>
      <c r="E1367" t="str">
        <f>IF(Fiscalizacoes[[#This Row],[Mes_relatorio]]="","",Fiscalizacoes[[#This Row],[Mes_relatorio]])</f>
        <v>03/2026</v>
      </c>
      <c r="F1367" t="str">
        <f>IF(Fiscalizacoes[[#This Row],[Func_ARPE]]="","",Fiscalizacoes[[#This Row],[Func_ARPE]])</f>
        <v>Marta</v>
      </c>
      <c r="G1367" t="str">
        <f>IF(Fiscalizacoes[[#This Row],[Func_Copergas]]="","",Fiscalizacoes[[#This Row],[Func_Copergas]])</f>
        <v>Bruno Santos Assunção</v>
      </c>
    </row>
    <row r="1368" spans="1:7" hidden="1" x14ac:dyDescent="0.2">
      <c r="A1368">
        <f>IF(Fiscalizacoes[[#This Row],[ID_FISC]]="","",Fiscalizacoes[[#This Row],[ID_FISC]])</f>
        <v>2026177</v>
      </c>
      <c r="B1368" t="str">
        <f>IF(Fiscalizacoes[[#This Row],[Usuário]]="","",Fiscalizacoes[[#This Row],[Usuário]])</f>
        <v>RESIDENCIAL RENASCENÇA CANDEIAS - BLOCO 17</v>
      </c>
      <c r="C1368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8" s="87">
        <f>IF(Fiscalizacoes[[#This Row],[Data]]="","",Fiscalizacoes[[#This Row],[Data]])</f>
        <v>46094</v>
      </c>
      <c r="E1368" t="str">
        <f>IF(Fiscalizacoes[[#This Row],[Mes_relatorio]]="","",Fiscalizacoes[[#This Row],[Mes_relatorio]])</f>
        <v>03/2026</v>
      </c>
      <c r="F1368" t="str">
        <f>IF(Fiscalizacoes[[#This Row],[Func_ARPE]]="","",Fiscalizacoes[[#This Row],[Func_ARPE]])</f>
        <v>Marta</v>
      </c>
      <c r="G1368" t="str">
        <f>IF(Fiscalizacoes[[#This Row],[Func_Copergas]]="","",Fiscalizacoes[[#This Row],[Func_Copergas]])</f>
        <v>Bruno Santos Assunção</v>
      </c>
    </row>
    <row r="1369" spans="1:7" hidden="1" x14ac:dyDescent="0.2">
      <c r="A1369">
        <f>IF(Fiscalizacoes[[#This Row],[ID_FISC]]="","",Fiscalizacoes[[#This Row],[ID_FISC]])</f>
        <v>2026178</v>
      </c>
      <c r="B1369" t="str">
        <f>IF(Fiscalizacoes[[#This Row],[Usuário]]="","",Fiscalizacoes[[#This Row],[Usuário]])</f>
        <v>RESIDENCIAL RENASCENÇA CANDEIAS - BLOCO - CR</v>
      </c>
      <c r="C1369" t="str">
        <f>CONCATENATE( Fiscalizacoes[[#This Row],[Logradouro]], " ", Fiscalizacoes[[#This Row],[Endereco]], ", ", Fiscalizacoes[[#This Row],[Numero]], ", ",Fiscalizacoes[[#This Row],[Bairro]], ", ",Fiscalizacoes[[#This Row],[Cidade]])</f>
        <v>Rua Cárceres, 381, Candeias, Jaboatão dos Guararapes</v>
      </c>
      <c r="D1369" s="87">
        <f>IF(Fiscalizacoes[[#This Row],[Data]]="","",Fiscalizacoes[[#This Row],[Data]])</f>
        <v>46094</v>
      </c>
      <c r="E1369" t="str">
        <f>IF(Fiscalizacoes[[#This Row],[Mes_relatorio]]="","",Fiscalizacoes[[#This Row],[Mes_relatorio]])</f>
        <v>03/2026</v>
      </c>
      <c r="F1369" t="str">
        <f>IF(Fiscalizacoes[[#This Row],[Func_ARPE]]="","",Fiscalizacoes[[#This Row],[Func_ARPE]])</f>
        <v>Marta</v>
      </c>
      <c r="G1369" t="str">
        <f>IF(Fiscalizacoes[[#This Row],[Func_Copergas]]="","",Fiscalizacoes[[#This Row],[Func_Copergas]])</f>
        <v>Bruno Santos Assunção</v>
      </c>
    </row>
    <row r="1370" spans="1:7" hidden="1" x14ac:dyDescent="0.2">
      <c r="A1370">
        <f>IF(Fiscalizacoes[[#This Row],[ID_FISC]]="","",Fiscalizacoes[[#This Row],[ID_FISC]])</f>
        <v>2026179</v>
      </c>
      <c r="B1370" t="str">
        <f>IF(Fiscalizacoes[[#This Row],[Usuário]]="","",Fiscalizacoes[[#This Row],[Usuário]])</f>
        <v>MINOTTI PRIORI</v>
      </c>
      <c r="C1370" t="str">
        <f>CONCATENATE( Fiscalizacoes[[#This Row],[Logradouro]], " ", Fiscalizacoes[[#This Row],[Endereco]], ", ", Fiscalizacoes[[#This Row],[Numero]], ", ",Fiscalizacoes[[#This Row],[Bairro]], ", ",Fiscalizacoes[[#This Row],[Cidade]])</f>
        <v>Praça Professor Fleming, 117, Jaqueira, Recife</v>
      </c>
      <c r="D1370" s="87">
        <f>IF(Fiscalizacoes[[#This Row],[Data]]="","",Fiscalizacoes[[#This Row],[Data]])</f>
        <v>46101</v>
      </c>
      <c r="E1370" t="str">
        <f>IF(Fiscalizacoes[[#This Row],[Mes_relatorio]]="","",Fiscalizacoes[[#This Row],[Mes_relatorio]])</f>
        <v>03/2026</v>
      </c>
      <c r="F1370" t="str">
        <f>IF(Fiscalizacoes[[#This Row],[Func_ARPE]]="","",Fiscalizacoes[[#This Row],[Func_ARPE]])</f>
        <v>Marta</v>
      </c>
      <c r="G1370" t="str">
        <f>IF(Fiscalizacoes[[#This Row],[Func_Copergas]]="","",Fiscalizacoes[[#This Row],[Func_Copergas]])</f>
        <v>Bruno Santos Assunção</v>
      </c>
    </row>
    <row r="1371" spans="1:7" hidden="1" x14ac:dyDescent="0.2">
      <c r="A1371">
        <f>IF(Fiscalizacoes[[#This Row],[ID_FISC]]="","",Fiscalizacoes[[#This Row],[ID_FISC]])</f>
        <v>2026180</v>
      </c>
      <c r="B1371" t="str">
        <f>IF(Fiscalizacoes[[#This Row],[Usuário]]="","",Fiscalizacoes[[#This Row],[Usuário]])</f>
        <v>CLARINDA PRIORI</v>
      </c>
      <c r="C1371" t="str">
        <f>CONCATENATE( Fiscalizacoes[[#This Row],[Logradouro]], " ", Fiscalizacoes[[#This Row],[Endereco]], ", ", Fiscalizacoes[[#This Row],[Numero]], ", ",Fiscalizacoes[[#This Row],[Bairro]], ", ",Fiscalizacoes[[#This Row],[Cidade]])</f>
        <v>Praça Professor Fleming, 145, Jaqueira, Recife</v>
      </c>
      <c r="D1371" s="87">
        <f>IF(Fiscalizacoes[[#This Row],[Data]]="","",Fiscalizacoes[[#This Row],[Data]])</f>
        <v>46101</v>
      </c>
      <c r="E1371" t="str">
        <f>IF(Fiscalizacoes[[#This Row],[Mes_relatorio]]="","",Fiscalizacoes[[#This Row],[Mes_relatorio]])</f>
        <v>03/2026</v>
      </c>
      <c r="F1371" t="str">
        <f>IF(Fiscalizacoes[[#This Row],[Func_ARPE]]="","",Fiscalizacoes[[#This Row],[Func_ARPE]])</f>
        <v>Marta</v>
      </c>
      <c r="G1371" t="str">
        <f>IF(Fiscalizacoes[[#This Row],[Func_Copergas]]="","",Fiscalizacoes[[#This Row],[Func_Copergas]])</f>
        <v>Bruno Santos Assunção</v>
      </c>
    </row>
    <row r="1372" spans="1:7" hidden="1" x14ac:dyDescent="0.2">
      <c r="A1372">
        <f>IF(Fiscalizacoes[[#This Row],[ID_FISC]]="","",Fiscalizacoes[[#This Row],[ID_FISC]])</f>
        <v>2026181</v>
      </c>
      <c r="B1372" t="str">
        <f>IF(Fiscalizacoes[[#This Row],[Usuário]]="","",Fiscalizacoes[[#This Row],[Usuário]])</f>
        <v>ILHA DE SANTO ALEIXO</v>
      </c>
      <c r="C1372" t="str">
        <f>CONCATENATE( Fiscalizacoes[[#This Row],[Logradouro]], " ", Fiscalizacoes[[#This Row],[Endereco]], ", ", Fiscalizacoes[[#This Row],[Numero]], ", ",Fiscalizacoes[[#This Row],[Bairro]], ", ",Fiscalizacoes[[#This Row],[Cidade]])</f>
        <v>Praça Professor Fleming, 783, Jaqueira, Recife</v>
      </c>
      <c r="D1372" s="87">
        <f>IF(Fiscalizacoes[[#This Row],[Data]]="","",Fiscalizacoes[[#This Row],[Data]])</f>
        <v>46101</v>
      </c>
      <c r="E1372" t="str">
        <f>IF(Fiscalizacoes[[#This Row],[Mes_relatorio]]="","",Fiscalizacoes[[#This Row],[Mes_relatorio]])</f>
        <v>03/2026</v>
      </c>
      <c r="F1372" t="str">
        <f>IF(Fiscalizacoes[[#This Row],[Func_ARPE]]="","",Fiscalizacoes[[#This Row],[Func_ARPE]])</f>
        <v>Marta</v>
      </c>
      <c r="G1372" t="str">
        <f>IF(Fiscalizacoes[[#This Row],[Func_Copergas]]="","",Fiscalizacoes[[#This Row],[Func_Copergas]])</f>
        <v>Bruno Santos Assunção</v>
      </c>
    </row>
    <row r="1373" spans="1:7" hidden="1" x14ac:dyDescent="0.2">
      <c r="A1373">
        <f>IF(Fiscalizacoes[[#This Row],[ID_FISC]]="","",Fiscalizacoes[[#This Row],[ID_FISC]])</f>
        <v>2026182</v>
      </c>
      <c r="B1373" t="str">
        <f>IF(Fiscalizacoes[[#This Row],[Usuário]]="","",Fiscalizacoes[[#This Row],[Usuário]])</f>
        <v>RIO AVE</v>
      </c>
      <c r="C1373" t="str">
        <f>CONCATENATE( Fiscalizacoes[[#This Row],[Logradouro]], " ", Fiscalizacoes[[#This Row],[Endereco]], ", ", Fiscalizacoes[[#This Row],[Numero]], ", ",Fiscalizacoes[[#This Row],[Bairro]], ", ",Fiscalizacoes[[#This Row],[Cidade]])</f>
        <v>Rua Muniz Tavares, 115, Jaqueira, Recife</v>
      </c>
      <c r="D1373" s="87">
        <f>IF(Fiscalizacoes[[#This Row],[Data]]="","",Fiscalizacoes[[#This Row],[Data]])</f>
        <v>46101</v>
      </c>
      <c r="E1373" t="str">
        <f>IF(Fiscalizacoes[[#This Row],[Mes_relatorio]]="","",Fiscalizacoes[[#This Row],[Mes_relatorio]])</f>
        <v>03/2026</v>
      </c>
      <c r="F1373" t="str">
        <f>IF(Fiscalizacoes[[#This Row],[Func_ARPE]]="","",Fiscalizacoes[[#This Row],[Func_ARPE]])</f>
        <v>Marta</v>
      </c>
      <c r="G1373" t="str">
        <f>IF(Fiscalizacoes[[#This Row],[Func_Copergas]]="","",Fiscalizacoes[[#This Row],[Func_Copergas]])</f>
        <v>Bruno Santos Assunção</v>
      </c>
    </row>
    <row r="1374" spans="1:7" hidden="1" x14ac:dyDescent="0.2">
      <c r="A1374">
        <f>IF(Fiscalizacoes[[#This Row],[ID_FISC]]="","",Fiscalizacoes[[#This Row],[ID_FISC]])</f>
        <v>2026183</v>
      </c>
      <c r="B1374" t="str">
        <f>IF(Fiscalizacoes[[#This Row],[Usuário]]="","",Fiscalizacoes[[#This Row],[Usuário]])</f>
        <v>ITAIPAVA</v>
      </c>
      <c r="C1374" t="str">
        <f>CONCATENATE( Fiscalizacoes[[#This Row],[Logradouro]], " ", Fiscalizacoes[[#This Row],[Endereco]], ", ", Fiscalizacoes[[#This Row],[Numero]], ", ",Fiscalizacoes[[#This Row],[Bairro]], ", ",Fiscalizacoes[[#This Row],[Cidade]])</f>
        <v>Rua Muniz Tavares, 147, Jaqueira, Recife</v>
      </c>
      <c r="D1374" s="87">
        <f>IF(Fiscalizacoes[[#This Row],[Data]]="","",Fiscalizacoes[[#This Row],[Data]])</f>
        <v>46101</v>
      </c>
      <c r="E1374" t="str">
        <f>IF(Fiscalizacoes[[#This Row],[Mes_relatorio]]="","",Fiscalizacoes[[#This Row],[Mes_relatorio]])</f>
        <v>03/2026</v>
      </c>
      <c r="F1374" t="str">
        <f>IF(Fiscalizacoes[[#This Row],[Func_ARPE]]="","",Fiscalizacoes[[#This Row],[Func_ARPE]])</f>
        <v>Marta</v>
      </c>
      <c r="G1374" t="str">
        <f>IF(Fiscalizacoes[[#This Row],[Func_Copergas]]="","",Fiscalizacoes[[#This Row],[Func_Copergas]])</f>
        <v>Bruno Santos Assunção</v>
      </c>
    </row>
    <row r="1375" spans="1:7" hidden="1" x14ac:dyDescent="0.2">
      <c r="A1375">
        <f>IF(Fiscalizacoes[[#This Row],[ID_FISC]]="","",Fiscalizacoes[[#This Row],[ID_FISC]])</f>
        <v>2026184</v>
      </c>
      <c r="B1375" t="str">
        <f>IF(Fiscalizacoes[[#This Row],[Usuário]]="","",Fiscalizacoes[[#This Row],[Usuário]])</f>
        <v>JARDINS DE CHRISTINA HARLEY LUNDGREN</v>
      </c>
      <c r="C1375" t="str">
        <f>CONCATENATE( Fiscalizacoes[[#This Row],[Logradouro]], " ", Fiscalizacoes[[#This Row],[Endereco]], ", ", Fiscalizacoes[[#This Row],[Numero]], ", ",Fiscalizacoes[[#This Row],[Bairro]], ", ",Fiscalizacoes[[#This Row],[Cidade]])</f>
        <v>Rua Padre Roma, 291, Parnamirim, Recife</v>
      </c>
      <c r="D1375" s="87">
        <f>IF(Fiscalizacoes[[#This Row],[Data]]="","",Fiscalizacoes[[#This Row],[Data]])</f>
        <v>46101</v>
      </c>
      <c r="E1375" t="str">
        <f>IF(Fiscalizacoes[[#This Row],[Mes_relatorio]]="","",Fiscalizacoes[[#This Row],[Mes_relatorio]])</f>
        <v>03/2026</v>
      </c>
      <c r="F1375" t="str">
        <f>IF(Fiscalizacoes[[#This Row],[Func_ARPE]]="","",Fiscalizacoes[[#This Row],[Func_ARPE]])</f>
        <v>Marta</v>
      </c>
      <c r="G1375" t="str">
        <f>IF(Fiscalizacoes[[#This Row],[Func_Copergas]]="","",Fiscalizacoes[[#This Row],[Func_Copergas]])</f>
        <v>Bruno Santos Assunção</v>
      </c>
    </row>
    <row r="1376" spans="1:7" hidden="1" x14ac:dyDescent="0.2">
      <c r="A1376">
        <f>IF(Fiscalizacoes[[#This Row],[ID_FISC]]="","",Fiscalizacoes[[#This Row],[ID_FISC]])</f>
        <v>2026185</v>
      </c>
      <c r="B1376" t="str">
        <f>IF(Fiscalizacoes[[#This Row],[Usuário]]="","",Fiscalizacoes[[#This Row],[Usuário]])</f>
        <v>VIRGINIA</v>
      </c>
      <c r="C1376" t="str">
        <f>CONCATENATE( Fiscalizacoes[[#This Row],[Logradouro]], " ", Fiscalizacoes[[#This Row],[Endereco]], ", ", Fiscalizacoes[[#This Row],[Numero]], ", ",Fiscalizacoes[[#This Row],[Bairro]], ", ",Fiscalizacoes[[#This Row],[Cidade]])</f>
        <v>Rua Muniz Tavares, 72, Jaqueira, Recife</v>
      </c>
      <c r="D1376" s="87">
        <f>IF(Fiscalizacoes[[#This Row],[Data]]="","",Fiscalizacoes[[#This Row],[Data]])</f>
        <v>46101</v>
      </c>
      <c r="E1376" t="str">
        <f>IF(Fiscalizacoes[[#This Row],[Mes_relatorio]]="","",Fiscalizacoes[[#This Row],[Mes_relatorio]])</f>
        <v>03/2026</v>
      </c>
      <c r="F1376" t="str">
        <f>IF(Fiscalizacoes[[#This Row],[Func_ARPE]]="","",Fiscalizacoes[[#This Row],[Func_ARPE]])</f>
        <v>Marta</v>
      </c>
      <c r="G1376" t="str">
        <f>IF(Fiscalizacoes[[#This Row],[Func_Copergas]]="","",Fiscalizacoes[[#This Row],[Func_Copergas]])</f>
        <v>Bruno Santos Assunção</v>
      </c>
    </row>
    <row r="1377" spans="1:7" hidden="1" x14ac:dyDescent="0.2">
      <c r="A1377">
        <f>IF(Fiscalizacoes[[#This Row],[ID_FISC]]="","",Fiscalizacoes[[#This Row],[ID_FISC]])</f>
        <v>2026186</v>
      </c>
      <c r="B1377" t="str">
        <f>IF(Fiscalizacoes[[#This Row],[Usuário]]="","",Fiscalizacoes[[#This Row],[Usuário]])</f>
        <v>SENHORZIN ESPETARIA E CHOPERIA</v>
      </c>
      <c r="C1377" t="str">
        <f>CONCATENATE( Fiscalizacoes[[#This Row],[Logradouro]], " ", Fiscalizacoes[[#This Row],[Endereco]], ", ", Fiscalizacoes[[#This Row],[Numero]], ", ",Fiscalizacoes[[#This Row],[Bairro]], ", ",Fiscalizacoes[[#This Row],[Cidade]])</f>
        <v>Rua Sebastião Alves, 273, Tamarineira, Recife</v>
      </c>
      <c r="D1377" s="87">
        <f>IF(Fiscalizacoes[[#This Row],[Data]]="","",Fiscalizacoes[[#This Row],[Data]])</f>
        <v>46101</v>
      </c>
      <c r="E1377" t="str">
        <f>IF(Fiscalizacoes[[#This Row],[Mes_relatorio]]="","",Fiscalizacoes[[#This Row],[Mes_relatorio]])</f>
        <v>03/2026</v>
      </c>
      <c r="F1377" t="str">
        <f>IF(Fiscalizacoes[[#This Row],[Func_ARPE]]="","",Fiscalizacoes[[#This Row],[Func_ARPE]])</f>
        <v>Marta</v>
      </c>
      <c r="G1377" t="str">
        <f>IF(Fiscalizacoes[[#This Row],[Func_Copergas]]="","",Fiscalizacoes[[#This Row],[Func_Copergas]])</f>
        <v>Bruno Santos Assunção</v>
      </c>
    </row>
    <row r="1378" spans="1:7" hidden="1" x14ac:dyDescent="0.2">
      <c r="A1378">
        <f>IF(Fiscalizacoes[[#This Row],[ID_FISC]]="","",Fiscalizacoes[[#This Row],[ID_FISC]])</f>
        <v>2026187</v>
      </c>
      <c r="B1378" t="str">
        <f>IF(Fiscalizacoes[[#This Row],[Usuário]]="","",Fiscalizacoes[[#This Row],[Usuário]])</f>
        <v>MARIAZINHA BAR</v>
      </c>
      <c r="C1378" t="str">
        <f>CONCATENATE( Fiscalizacoes[[#This Row],[Logradouro]], " ", Fiscalizacoes[[#This Row],[Endereco]], ", ", Fiscalizacoes[[#This Row],[Numero]], ", ",Fiscalizacoes[[#This Row],[Bairro]], ", ",Fiscalizacoes[[#This Row],[Cidade]])</f>
        <v>Rua Padre Roma, 246, Parnamirim, Recife</v>
      </c>
      <c r="D1378" s="87">
        <f>IF(Fiscalizacoes[[#This Row],[Data]]="","",Fiscalizacoes[[#This Row],[Data]])</f>
        <v>46101</v>
      </c>
      <c r="E1378" t="str">
        <f>IF(Fiscalizacoes[[#This Row],[Mes_relatorio]]="","",Fiscalizacoes[[#This Row],[Mes_relatorio]])</f>
        <v>03/2026</v>
      </c>
      <c r="F1378" t="str">
        <f>IF(Fiscalizacoes[[#This Row],[Func_ARPE]]="","",Fiscalizacoes[[#This Row],[Func_ARPE]])</f>
        <v>Marta</v>
      </c>
      <c r="G1378" t="str">
        <f>IF(Fiscalizacoes[[#This Row],[Func_Copergas]]="","",Fiscalizacoes[[#This Row],[Func_Copergas]])</f>
        <v>Bruno Santos Assunção</v>
      </c>
    </row>
    <row r="1379" spans="1:7" hidden="1" x14ac:dyDescent="0.2">
      <c r="A1379">
        <f>IF(Fiscalizacoes[[#This Row],[ID_FISC]]="","",Fiscalizacoes[[#This Row],[ID_FISC]])</f>
        <v>2026188</v>
      </c>
      <c r="B1379" t="str">
        <f>IF(Fiscalizacoes[[#This Row],[Usuário]]="","",Fiscalizacoes[[#This Row],[Usuário]])</f>
        <v>SÔNIA</v>
      </c>
      <c r="C1379" t="str">
        <f>CONCATENATE( Fiscalizacoes[[#This Row],[Logradouro]], " ", Fiscalizacoes[[#This Row],[Endereco]], ", ", Fiscalizacoes[[#This Row],[Numero]], ", ",Fiscalizacoes[[#This Row],[Bairro]], ", ",Fiscalizacoes[[#This Row],[Cidade]])</f>
        <v>Rua Afonso Celso, 246, Tamarineira, Recife</v>
      </c>
      <c r="D1379" s="87">
        <f>IF(Fiscalizacoes[[#This Row],[Data]]="","",Fiscalizacoes[[#This Row],[Data]])</f>
        <v>46101</v>
      </c>
      <c r="E1379" t="str">
        <f>IF(Fiscalizacoes[[#This Row],[Mes_relatorio]]="","",Fiscalizacoes[[#This Row],[Mes_relatorio]])</f>
        <v>03/2026</v>
      </c>
      <c r="F1379" t="str">
        <f>IF(Fiscalizacoes[[#This Row],[Func_ARPE]]="","",Fiscalizacoes[[#This Row],[Func_ARPE]])</f>
        <v>Marta</v>
      </c>
      <c r="G1379" t="str">
        <f>IF(Fiscalizacoes[[#This Row],[Func_Copergas]]="","",Fiscalizacoes[[#This Row],[Func_Copergas]])</f>
        <v>Bruno Santos Assunção</v>
      </c>
    </row>
    <row r="1380" spans="1:7" hidden="1" x14ac:dyDescent="0.2">
      <c r="A1380">
        <f>IF(Fiscalizacoes[[#This Row],[ID_FISC]]="","",Fiscalizacoes[[#This Row],[ID_FISC]])</f>
        <v>2026189</v>
      </c>
      <c r="B1380" t="str">
        <f>IF(Fiscalizacoes[[#This Row],[Usuário]]="","",Fiscalizacoes[[#This Row],[Usuário]])</f>
        <v>NIRÁ IZAKAYA</v>
      </c>
      <c r="C1380" t="str">
        <f>CONCATENATE( Fiscalizacoes[[#This Row],[Logradouro]], " ", Fiscalizacoes[[#This Row],[Endereco]], ", ", Fiscalizacoes[[#This Row],[Numero]], ", ",Fiscalizacoes[[#This Row],[Bairro]], ", ",Fiscalizacoes[[#This Row],[Cidade]])</f>
        <v>Rua Afonso Celso, 203, Tamarineira, Recife</v>
      </c>
      <c r="D1380" s="87">
        <f>IF(Fiscalizacoes[[#This Row],[Data]]="","",Fiscalizacoes[[#This Row],[Data]])</f>
        <v>46101</v>
      </c>
      <c r="E1380" t="str">
        <f>IF(Fiscalizacoes[[#This Row],[Mes_relatorio]]="","",Fiscalizacoes[[#This Row],[Mes_relatorio]])</f>
        <v>03/2026</v>
      </c>
      <c r="F1380" t="str">
        <f>IF(Fiscalizacoes[[#This Row],[Func_ARPE]]="","",Fiscalizacoes[[#This Row],[Func_ARPE]])</f>
        <v>Marta</v>
      </c>
      <c r="G1380" t="str">
        <f>IF(Fiscalizacoes[[#This Row],[Func_Copergas]]="","",Fiscalizacoes[[#This Row],[Func_Copergas]])</f>
        <v>Bruno Santos Assunção</v>
      </c>
    </row>
    <row r="1381" spans="1:7" hidden="1" x14ac:dyDescent="0.2">
      <c r="A1381">
        <f>IF(Fiscalizacoes[[#This Row],[ID_FISC]]="","",Fiscalizacoes[[#This Row],[ID_FISC]])</f>
        <v>2026190</v>
      </c>
      <c r="B1381" t="str">
        <f>IF(Fiscalizacoes[[#This Row],[Usuário]]="","",Fiscalizacoes[[#This Row],[Usuário]])</f>
        <v>CERVEJARIA DEBRON BIER - CERVEJARIA PUMA</v>
      </c>
      <c r="C1381" t="str">
        <f>CONCATENATE( Fiscalizacoes[[#This Row],[Logradouro]], " ", Fiscalizacoes[[#This Row],[Endereco]], ", ", Fiscalizacoes[[#This Row],[Numero]], ", ",Fiscalizacoes[[#This Row],[Bairro]], ", ",Fiscalizacoes[[#This Row],[Cidade]])</f>
        <v>Estrada da Batalha, 1832, Jardim Jordão, Jaboatão dos Guararapes</v>
      </c>
      <c r="D1381" s="87">
        <f>IF(Fiscalizacoes[[#This Row],[Data]]="","",Fiscalizacoes[[#This Row],[Data]])</f>
        <v>46108</v>
      </c>
      <c r="E1381" t="str">
        <f>IF(Fiscalizacoes[[#This Row],[Mes_relatorio]]="","",Fiscalizacoes[[#This Row],[Mes_relatorio]])</f>
        <v>03/2026</v>
      </c>
      <c r="F1381" t="str">
        <f>IF(Fiscalizacoes[[#This Row],[Func_ARPE]]="","",Fiscalizacoes[[#This Row],[Func_ARPE]])</f>
        <v>Argemiro / Marta</v>
      </c>
      <c r="G1381" t="str">
        <f>IF(Fiscalizacoes[[#This Row],[Func_Copergas]]="","",Fiscalizacoes[[#This Row],[Func_Copergas]])</f>
        <v>Bruno Santos Assunção</v>
      </c>
    </row>
    <row r="1382" spans="1:7" hidden="1" x14ac:dyDescent="0.2">
      <c r="A1382">
        <f>IF(Fiscalizacoes[[#This Row],[ID_FISC]]="","",Fiscalizacoes[[#This Row],[ID_FISC]])</f>
        <v>2026191</v>
      </c>
      <c r="B1382" t="str">
        <f>IF(Fiscalizacoes[[#This Row],[Usuário]]="","",Fiscalizacoes[[#This Row],[Usuário]])</f>
        <v>BLU K CONFECÇÕES</v>
      </c>
      <c r="C1382" t="str">
        <f>CONCATENATE( Fiscalizacoes[[#This Row],[Logradouro]], " ", Fiscalizacoes[[#This Row],[Endereco]], ", ", Fiscalizacoes[[#This Row],[Numero]], ", ",Fiscalizacoes[[#This Row],[Bairro]], ", ",Fiscalizacoes[[#This Row],[Cidade]])</f>
        <v>Rua Orlando Coelho da Silva, 31, Jardim Jordão, Jaboatão dos Guararapes</v>
      </c>
      <c r="D1382" s="87">
        <f>IF(Fiscalizacoes[[#This Row],[Data]]="","",Fiscalizacoes[[#This Row],[Data]])</f>
        <v>46108</v>
      </c>
      <c r="E1382" t="str">
        <f>IF(Fiscalizacoes[[#This Row],[Mes_relatorio]]="","",Fiscalizacoes[[#This Row],[Mes_relatorio]])</f>
        <v>03/2026</v>
      </c>
      <c r="F1382" t="str">
        <f>IF(Fiscalizacoes[[#This Row],[Func_ARPE]]="","",Fiscalizacoes[[#This Row],[Func_ARPE]])</f>
        <v>Argemiro / Marta</v>
      </c>
      <c r="G1382" t="str">
        <f>IF(Fiscalizacoes[[#This Row],[Func_Copergas]]="","",Fiscalizacoes[[#This Row],[Func_Copergas]])</f>
        <v>Bruno Santos Assunção</v>
      </c>
    </row>
    <row r="1383" spans="1:7" hidden="1" x14ac:dyDescent="0.2">
      <c r="A1383">
        <f>IF(Fiscalizacoes[[#This Row],[ID_FISC]]="","",Fiscalizacoes[[#This Row],[ID_FISC]])</f>
        <v>2026192</v>
      </c>
      <c r="B1383" t="str">
        <f>IF(Fiscalizacoes[[#This Row],[Usuário]]="","",Fiscalizacoes[[#This Row],[Usuário]])</f>
        <v>CARAPITANGA INDÚSTRIA DE PESCADOS LTDA</v>
      </c>
      <c r="C1383" t="str">
        <f>CONCATENATE( Fiscalizacoes[[#This Row],[Logradouro]], " ", Fiscalizacoes[[#This Row],[Endereco]], ", ", Fiscalizacoes[[#This Row],[Numero]], ", ",Fiscalizacoes[[#This Row],[Bairro]], ", ",Fiscalizacoes[[#This Row],[Cidade]])</f>
        <v>Rua José Alves Bezerra, 125, Prazeres, Jaboatão dos Guararapes</v>
      </c>
      <c r="D1383" s="87">
        <f>IF(Fiscalizacoes[[#This Row],[Data]]="","",Fiscalizacoes[[#This Row],[Data]])</f>
        <v>46108</v>
      </c>
      <c r="E1383" t="str">
        <f>IF(Fiscalizacoes[[#This Row],[Mes_relatorio]]="","",Fiscalizacoes[[#This Row],[Mes_relatorio]])</f>
        <v>03/2026</v>
      </c>
      <c r="F1383" t="str">
        <f>IF(Fiscalizacoes[[#This Row],[Func_ARPE]]="","",Fiscalizacoes[[#This Row],[Func_ARPE]])</f>
        <v>Argemiro / Marta</v>
      </c>
      <c r="G1383" t="str">
        <f>IF(Fiscalizacoes[[#This Row],[Func_Copergas]]="","",Fiscalizacoes[[#This Row],[Func_Copergas]])</f>
        <v>Bruno Santos Assunção</v>
      </c>
    </row>
    <row r="1384" spans="1:7" hidden="1" x14ac:dyDescent="0.2">
      <c r="A1384">
        <f>IF(Fiscalizacoes[[#This Row],[ID_FISC]]="","",Fiscalizacoes[[#This Row],[ID_FISC]])</f>
        <v>2026193</v>
      </c>
      <c r="B1384" t="str">
        <f>IF(Fiscalizacoes[[#This Row],[Usuário]]="","",Fiscalizacoes[[#This Row],[Usuário]])</f>
        <v>CJCM PETRÓLEO LTDA SHELL - POSTO CEMOPEL PRAZERES</v>
      </c>
      <c r="C1384" t="str">
        <f>CONCATENATE( Fiscalizacoes[[#This Row],[Logradouro]], " ", Fiscalizacoes[[#This Row],[Endereco]], ", ", Fiscalizacoes[[#This Row],[Numero]], ", ",Fiscalizacoes[[#This Row],[Bairro]], ", ",Fiscalizacoes[[#This Row],[Cidade]])</f>
        <v>Avenida Doutor Júlio Maranhão, 3062, Prazeres, Jaboatão dos Guararapes</v>
      </c>
      <c r="D1384" s="87">
        <f>IF(Fiscalizacoes[[#This Row],[Data]]="","",Fiscalizacoes[[#This Row],[Data]])</f>
        <v>46108</v>
      </c>
      <c r="E1384" t="str">
        <f>IF(Fiscalizacoes[[#This Row],[Mes_relatorio]]="","",Fiscalizacoes[[#This Row],[Mes_relatorio]])</f>
        <v>03/2026</v>
      </c>
      <c r="F1384" t="str">
        <f>IF(Fiscalizacoes[[#This Row],[Func_ARPE]]="","",Fiscalizacoes[[#This Row],[Func_ARPE]])</f>
        <v>Argemiro / Marta</v>
      </c>
      <c r="G1384" t="str">
        <f>IF(Fiscalizacoes[[#This Row],[Func_Copergas]]="","",Fiscalizacoes[[#This Row],[Func_Copergas]])</f>
        <v>Bruno Santos Assunção</v>
      </c>
    </row>
    <row r="1385" spans="1:7" hidden="1" x14ac:dyDescent="0.2">
      <c r="A1385">
        <f>IF(Fiscalizacoes[[#This Row],[ID_FISC]]="","",Fiscalizacoes[[#This Row],[ID_FISC]])</f>
        <v>2026194</v>
      </c>
      <c r="B1385" t="str">
        <f>IF(Fiscalizacoes[[#This Row],[Usuário]]="","",Fiscalizacoes[[#This Row],[Usuário]])</f>
        <v>TINTAS IQUINE LTDA</v>
      </c>
      <c r="C1385" t="str">
        <f>CONCATENATE( Fiscalizacoes[[#This Row],[Logradouro]], " ", Fiscalizacoes[[#This Row],[Endereco]], ", ", Fiscalizacoes[[#This Row],[Numero]], ", ",Fiscalizacoes[[#This Row],[Bairro]], ", ",Fiscalizacoes[[#This Row],[Cidade]])</f>
        <v>Rua República Eslovaca, 325, Prazeres, Jaboatão dos Guararapes</v>
      </c>
      <c r="D1385" s="87">
        <f>IF(Fiscalizacoes[[#This Row],[Data]]="","",Fiscalizacoes[[#This Row],[Data]])</f>
        <v>46108</v>
      </c>
      <c r="E1385" t="str">
        <f>IF(Fiscalizacoes[[#This Row],[Mes_relatorio]]="","",Fiscalizacoes[[#This Row],[Mes_relatorio]])</f>
        <v>03/2026</v>
      </c>
      <c r="F1385" t="str">
        <f>IF(Fiscalizacoes[[#This Row],[Func_ARPE]]="","",Fiscalizacoes[[#This Row],[Func_ARPE]])</f>
        <v>Argemiro / Marta</v>
      </c>
      <c r="G1385" t="str">
        <f>IF(Fiscalizacoes[[#This Row],[Func_Copergas]]="","",Fiscalizacoes[[#This Row],[Func_Copergas]])</f>
        <v>Bruno Santos Assunção</v>
      </c>
    </row>
    <row r="1386" spans="1:7" hidden="1" x14ac:dyDescent="0.2">
      <c r="A1386">
        <f>IF(Fiscalizacoes[[#This Row],[ID_FISC]]="","",Fiscalizacoes[[#This Row],[ID_FISC]])</f>
        <v>2026195</v>
      </c>
      <c r="B1386" t="str">
        <f>IF(Fiscalizacoes[[#This Row],[Usuário]]="","",Fiscalizacoes[[#This Row],[Usuário]])</f>
        <v>POSTO SUL LTDA - POSTO DE COMBUSTIVEIS PICHILAU</v>
      </c>
      <c r="C1386" t="str">
        <f>CONCATENATE( Fiscalizacoes[[#This Row],[Logradouro]], " ", Fiscalizacoes[[#This Row],[Endereco]], ", ", Fiscalizacoes[[#This Row],[Numero]], ", ",Fiscalizacoes[[#This Row],[Bairro]], ", ",Fiscalizacoes[[#This Row],[Cidade]])</f>
        <v>Rodovia BR 101 Sul Km 83,7, S/N, Prazeres, Jaboatão dos Guararapes</v>
      </c>
      <c r="D1386" s="87">
        <f>IF(Fiscalizacoes[[#This Row],[Data]]="","",Fiscalizacoes[[#This Row],[Data]])</f>
        <v>46108</v>
      </c>
      <c r="E1386" t="str">
        <f>IF(Fiscalizacoes[[#This Row],[Mes_relatorio]]="","",Fiscalizacoes[[#This Row],[Mes_relatorio]])</f>
        <v>03/2026</v>
      </c>
      <c r="F1386" t="str">
        <f>IF(Fiscalizacoes[[#This Row],[Func_ARPE]]="","",Fiscalizacoes[[#This Row],[Func_ARPE]])</f>
        <v>Argemiro / Marta</v>
      </c>
      <c r="G1386" t="str">
        <f>IF(Fiscalizacoes[[#This Row],[Func_Copergas]]="","",Fiscalizacoes[[#This Row],[Func_Copergas]])</f>
        <v>Bruno Santos Assunção</v>
      </c>
    </row>
    <row r="1387" spans="1:7" hidden="1" x14ac:dyDescent="0.2">
      <c r="A1387">
        <f>IF(Fiscalizacoes[[#This Row],[ID_FISC]]="","",Fiscalizacoes[[#This Row],[ID_FISC]])</f>
        <v>2026196</v>
      </c>
      <c r="B1387" t="str">
        <f>IF(Fiscalizacoes[[#This Row],[Usuário]]="","",Fiscalizacoes[[#This Row],[Usuário]])</f>
        <v>POSTO TAPAJÓS - TAPAJÓS PRODUTOS D EPETRÓLEO</v>
      </c>
      <c r="C1387" t="str">
        <f>CONCATENATE( Fiscalizacoes[[#This Row],[Logradouro]], " ", Fiscalizacoes[[#This Row],[Endereco]], ", ", Fiscalizacoes[[#This Row],[Numero]], ", ",Fiscalizacoes[[#This Row],[Bairro]], ", ",Fiscalizacoes[[#This Row],[Cidade]])</f>
        <v>Rodovia BR 408 km 12, S/N, Zona Urbana, Nazaré da Mata</v>
      </c>
      <c r="D1387" s="87">
        <f>IF(Fiscalizacoes[[#This Row],[Data]]="","",Fiscalizacoes[[#This Row],[Data]])</f>
        <v>46121</v>
      </c>
      <c r="E1387" t="str">
        <f>IF(Fiscalizacoes[[#This Row],[Mes_relatorio]]="","",Fiscalizacoes[[#This Row],[Mes_relatorio]])</f>
        <v>04/2026</v>
      </c>
      <c r="F1387" t="str">
        <f>IF(Fiscalizacoes[[#This Row],[Func_ARPE]]="","",Fiscalizacoes[[#This Row],[Func_ARPE]])</f>
        <v>Argemiro / Marta</v>
      </c>
      <c r="G1387" t="str">
        <f>IF(Fiscalizacoes[[#This Row],[Func_Copergas]]="","",Fiscalizacoes[[#This Row],[Func_Copergas]])</f>
        <v>Eliab Silva</v>
      </c>
    </row>
    <row r="1388" spans="1:7" hidden="1" x14ac:dyDescent="0.2">
      <c r="A1388">
        <f>IF(Fiscalizacoes[[#This Row],[ID_FISC]]="","",Fiscalizacoes[[#This Row],[ID_FISC]])</f>
        <v>2026197</v>
      </c>
      <c r="B1388" t="str">
        <f>IF(Fiscalizacoes[[#This Row],[Usuário]]="","",Fiscalizacoes[[#This Row],[Usuário]])</f>
        <v>PANIFICADORA PÃO DA CEIA</v>
      </c>
      <c r="C1388" t="str">
        <f>CONCATENATE( Fiscalizacoes[[#This Row],[Logradouro]], " ", Fiscalizacoes[[#This Row],[Endereco]], ", ", Fiscalizacoes[[#This Row],[Numero]], ", ",Fiscalizacoes[[#This Row],[Bairro]], ", ",Fiscalizacoes[[#This Row],[Cidade]])</f>
        <v>Rua Agamenom Magalhães, 176, Sertãozinho, Nazaré da Mata</v>
      </c>
      <c r="D1388" s="87">
        <f>IF(Fiscalizacoes[[#This Row],[Data]]="","",Fiscalizacoes[[#This Row],[Data]])</f>
        <v>46121</v>
      </c>
      <c r="E1388" t="str">
        <f>IF(Fiscalizacoes[[#This Row],[Mes_relatorio]]="","",Fiscalizacoes[[#This Row],[Mes_relatorio]])</f>
        <v>04/2026</v>
      </c>
      <c r="F1388" t="str">
        <f>IF(Fiscalizacoes[[#This Row],[Func_ARPE]]="","",Fiscalizacoes[[#This Row],[Func_ARPE]])</f>
        <v>Argemiro / Marta</v>
      </c>
      <c r="G1388" t="str">
        <f>IF(Fiscalizacoes[[#This Row],[Func_Copergas]]="","",Fiscalizacoes[[#This Row],[Func_Copergas]])</f>
        <v>Eliab Silva</v>
      </c>
    </row>
    <row r="1389" spans="1:7" hidden="1" x14ac:dyDescent="0.2">
      <c r="A1389">
        <f>IF(Fiscalizacoes[[#This Row],[ID_FISC]]="","",Fiscalizacoes[[#This Row],[ID_FISC]])</f>
        <v>2026198</v>
      </c>
      <c r="B1389" t="str">
        <f>IF(Fiscalizacoes[[#This Row],[Usuário]]="","",Fiscalizacoes[[#This Row],[Usuário]])</f>
        <v>INDÚSTRIA ALMENTICIA MAURICÉIA LTDA - BISCOITOS</v>
      </c>
      <c r="C1389" t="str">
        <f>CONCATENATE( Fiscalizacoes[[#This Row],[Logradouro]], " ", Fiscalizacoes[[#This Row],[Endereco]], ", ", Fiscalizacoes[[#This Row],[Numero]], ", ",Fiscalizacoes[[#This Row],[Bairro]], ", ",Fiscalizacoes[[#This Row],[Cidade]])</f>
        <v>Rua Siqueira Campos, 168, Sertãozinho, Nazaré da Mata</v>
      </c>
      <c r="D1389" s="87">
        <f>IF(Fiscalizacoes[[#This Row],[Data]]="","",Fiscalizacoes[[#This Row],[Data]])</f>
        <v>46121</v>
      </c>
      <c r="E1389" t="str">
        <f>IF(Fiscalizacoes[[#This Row],[Mes_relatorio]]="","",Fiscalizacoes[[#This Row],[Mes_relatorio]])</f>
        <v>04/2026</v>
      </c>
      <c r="F1389" t="str">
        <f>IF(Fiscalizacoes[[#This Row],[Func_ARPE]]="","",Fiscalizacoes[[#This Row],[Func_ARPE]])</f>
        <v>Argemiro / Marta</v>
      </c>
      <c r="G1389" t="str">
        <f>IF(Fiscalizacoes[[#This Row],[Func_Copergas]]="","",Fiscalizacoes[[#This Row],[Func_Copergas]])</f>
        <v>Eliab Silva</v>
      </c>
    </row>
    <row r="1390" spans="1:7" hidden="1" x14ac:dyDescent="0.2">
      <c r="A1390">
        <f>IF(Fiscalizacoes[[#This Row],[ID_FISC]]="","",Fiscalizacoes[[#This Row],[ID_FISC]])</f>
        <v>2026199</v>
      </c>
      <c r="B1390" t="str">
        <f>IF(Fiscalizacoes[[#This Row],[Usuário]]="","",Fiscalizacoes[[#This Row],[Usuário]])</f>
        <v>MASSA PRONTA PRODUTOS E SERVIÇOS LTDA - ARGAMASSA DO MESTRE</v>
      </c>
      <c r="C1390" t="str">
        <f>CONCATENATE( Fiscalizacoes[[#This Row],[Logradouro]], " ", Fiscalizacoes[[#This Row],[Endereco]], ", ", Fiscalizacoes[[#This Row],[Numero]], ", ",Fiscalizacoes[[#This Row],[Bairro]], ", ",Fiscalizacoes[[#This Row],[Cidade]])</f>
        <v xml:space="preserve"> Fazenda Santa Inez / Engenho Caciculé, S/N, Zona Rural, Nazaré da Mata</v>
      </c>
      <c r="D1390" s="87">
        <f>IF(Fiscalizacoes[[#This Row],[Data]]="","",Fiscalizacoes[[#This Row],[Data]])</f>
        <v>46121</v>
      </c>
      <c r="E1390" t="str">
        <f>IF(Fiscalizacoes[[#This Row],[Mes_relatorio]]="","",Fiscalizacoes[[#This Row],[Mes_relatorio]])</f>
        <v>04/2026</v>
      </c>
      <c r="F1390" t="str">
        <f>IF(Fiscalizacoes[[#This Row],[Func_ARPE]]="","",Fiscalizacoes[[#This Row],[Func_ARPE]])</f>
        <v>Argemiro / Marta</v>
      </c>
      <c r="G1390" t="str">
        <f>IF(Fiscalizacoes[[#This Row],[Func_Copergas]]="","",Fiscalizacoes[[#This Row],[Func_Copergas]])</f>
        <v>Eliab Silva</v>
      </c>
    </row>
    <row r="1391" spans="1:7" hidden="1" x14ac:dyDescent="0.2">
      <c r="A1391">
        <f>IF(Fiscalizacoes[[#This Row],[ID_FISC]]="","",Fiscalizacoes[[#This Row],[ID_FISC]])</f>
        <v>2026200</v>
      </c>
      <c r="B1391" t="str">
        <f>IF(Fiscalizacoes[[#This Row],[Usuário]]="","",Fiscalizacoes[[#This Row],[Usuário]])</f>
        <v>DELICATESSEN SÃO JOSÉ</v>
      </c>
      <c r="C1391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Agamenon Magalhães, 285, São José, Carpina</v>
      </c>
      <c r="D1391" s="87">
        <f>IF(Fiscalizacoes[[#This Row],[Data]]="","",Fiscalizacoes[[#This Row],[Data]])</f>
        <v>46121</v>
      </c>
      <c r="E1391" t="str">
        <f>IF(Fiscalizacoes[[#This Row],[Mes_relatorio]]="","",Fiscalizacoes[[#This Row],[Mes_relatorio]])</f>
        <v>04/2026</v>
      </c>
      <c r="F1391" t="str">
        <f>IF(Fiscalizacoes[[#This Row],[Func_ARPE]]="","",Fiscalizacoes[[#This Row],[Func_ARPE]])</f>
        <v>Argemiro / Marta</v>
      </c>
      <c r="G1391" t="str">
        <f>IF(Fiscalizacoes[[#This Row],[Func_Copergas]]="","",Fiscalizacoes[[#This Row],[Func_Copergas]])</f>
        <v>Eliab Silva</v>
      </c>
    </row>
    <row r="1392" spans="1:7" hidden="1" x14ac:dyDescent="0.2">
      <c r="A1392">
        <f>IF(Fiscalizacoes[[#This Row],[ID_FISC]]="","",Fiscalizacoes[[#This Row],[ID_FISC]])</f>
        <v>2026201</v>
      </c>
      <c r="B1392" t="str">
        <f>IF(Fiscalizacoes[[#This Row],[Usuário]]="","",Fiscalizacoes[[#This Row],[Usuário]])</f>
        <v>POSTO SERVIÇO CIDADE LTDA - POSTO CIDADE</v>
      </c>
      <c r="C1392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Agamenon Magalhães, 139, São José, Carpina</v>
      </c>
      <c r="D1392" s="87">
        <f>IF(Fiscalizacoes[[#This Row],[Data]]="","",Fiscalizacoes[[#This Row],[Data]])</f>
        <v>46121</v>
      </c>
      <c r="E1392" t="str">
        <f>IF(Fiscalizacoes[[#This Row],[Mes_relatorio]]="","",Fiscalizacoes[[#This Row],[Mes_relatorio]])</f>
        <v>04/2026</v>
      </c>
      <c r="F1392" t="str">
        <f>IF(Fiscalizacoes[[#This Row],[Func_ARPE]]="","",Fiscalizacoes[[#This Row],[Func_ARPE]])</f>
        <v>Argemiro / Marta</v>
      </c>
      <c r="G1392" t="str">
        <f>IF(Fiscalizacoes[[#This Row],[Func_Copergas]]="","",Fiscalizacoes[[#This Row],[Func_Copergas]])</f>
        <v>Eliab Silva</v>
      </c>
    </row>
    <row r="1393" spans="1:7" hidden="1" x14ac:dyDescent="0.2">
      <c r="A1393">
        <f>IF(Fiscalizacoes[[#This Row],[ID_FISC]]="","",Fiscalizacoes[[#This Row],[ID_FISC]])</f>
        <v>2026202</v>
      </c>
      <c r="B1393" t="str">
        <f>IF(Fiscalizacoes[[#This Row],[Usuário]]="","",Fiscalizacoes[[#This Row],[Usuário]])</f>
        <v>ERP 395.17 - CARPINA</v>
      </c>
      <c r="C1393" t="str">
        <f>CONCATENATE( Fiscalizacoes[[#This Row],[Logradouro]], " ", Fiscalizacoes[[#This Row],[Endereco]], ", ", Fiscalizacoes[[#This Row],[Numero]], ", ",Fiscalizacoes[[#This Row],[Bairro]], ", ",Fiscalizacoes[[#This Row],[Cidade]])</f>
        <v>Avenida Governador Agamenon Magalhães, 139, São José, Carpina</v>
      </c>
      <c r="D1393" s="87">
        <f>IF(Fiscalizacoes[[#This Row],[Data]]="","",Fiscalizacoes[[#This Row],[Data]])</f>
        <v>46121</v>
      </c>
      <c r="E1393" t="str">
        <f>IF(Fiscalizacoes[[#This Row],[Mes_relatorio]]="","",Fiscalizacoes[[#This Row],[Mes_relatorio]])</f>
        <v>04/2026</v>
      </c>
      <c r="F1393" t="str">
        <f>IF(Fiscalizacoes[[#This Row],[Func_ARPE]]="","",Fiscalizacoes[[#This Row],[Func_ARPE]])</f>
        <v>Argemiro / Marta</v>
      </c>
      <c r="G1393" t="str">
        <f>IF(Fiscalizacoes[[#This Row],[Func_Copergas]]="","",Fiscalizacoes[[#This Row],[Func_Copergas]])</f>
        <v>Eliab Silva</v>
      </c>
    </row>
    <row r="1394" spans="1:7" hidden="1" x14ac:dyDescent="0.2">
      <c r="A1394">
        <f>IF(Fiscalizacoes[[#This Row],[ID_FISC]]="","",Fiscalizacoes[[#This Row],[ID_FISC]])</f>
        <v>2026203</v>
      </c>
      <c r="B1394" t="str">
        <f>IF(Fiscalizacoes[[#This Row],[Usuário]]="","",Fiscalizacoes[[#This Row],[Usuário]])</f>
        <v>ALPARGATAS S.A CARPINA (DUPÉ)</v>
      </c>
      <c r="C1394" t="str">
        <f>CONCATENATE( Fiscalizacoes[[#This Row],[Logradouro]], " ", Fiscalizacoes[[#This Row],[Endereco]], ", ", Fiscalizacoes[[#This Row],[Numero]], ", ",Fiscalizacoes[[#This Row],[Bairro]], ", ",Fiscalizacoes[[#This Row],[Cidade]])</f>
        <v>Rodovia BR 408, S/N, Bairro Novo, Carpina</v>
      </c>
      <c r="D1394" s="87">
        <f>IF(Fiscalizacoes[[#This Row],[Data]]="","",Fiscalizacoes[[#This Row],[Data]])</f>
        <v>46121</v>
      </c>
      <c r="E1394" t="str">
        <f>IF(Fiscalizacoes[[#This Row],[Mes_relatorio]]="","",Fiscalizacoes[[#This Row],[Mes_relatorio]])</f>
        <v>04/2026</v>
      </c>
      <c r="F1394" t="str">
        <f>IF(Fiscalizacoes[[#This Row],[Func_ARPE]]="","",Fiscalizacoes[[#This Row],[Func_ARPE]])</f>
        <v>Argemiro / Marta</v>
      </c>
      <c r="G1394" t="str">
        <f>IF(Fiscalizacoes[[#This Row],[Func_Copergas]]="","",Fiscalizacoes[[#This Row],[Func_Copergas]])</f>
        <v>Eliab Silva</v>
      </c>
    </row>
    <row r="1395" spans="1:7" hidden="1" x14ac:dyDescent="0.2">
      <c r="A1395">
        <f>IF(Fiscalizacoes[[#This Row],[ID_FISC]]="","",Fiscalizacoes[[#This Row],[ID_FISC]])</f>
        <v>2026204</v>
      </c>
      <c r="B1395" t="str">
        <f>IF(Fiscalizacoes[[#This Row],[Usuário]]="","",Fiscalizacoes[[#This Row],[Usuário]])</f>
        <v>POSTO CAMPEÃO NACIONAL LTDA</v>
      </c>
      <c r="C1395" t="str">
        <f>CONCATENATE( Fiscalizacoes[[#This Row],[Logradouro]], " ", Fiscalizacoes[[#This Row],[Endereco]], ", ", Fiscalizacoes[[#This Row],[Numero]], ", ",Fiscalizacoes[[#This Row],[Bairro]], ", ",Fiscalizacoes[[#This Row],[Cidade]])</f>
        <v>Rodovia BR 408, S/N, Zona Rural, Paudalho</v>
      </c>
      <c r="D1395" s="87">
        <f>IF(Fiscalizacoes[[#This Row],[Data]]="","",Fiscalizacoes[[#This Row],[Data]])</f>
        <v>46121</v>
      </c>
      <c r="E1395" t="str">
        <f>IF(Fiscalizacoes[[#This Row],[Mes_relatorio]]="","",Fiscalizacoes[[#This Row],[Mes_relatorio]])</f>
        <v>04/2026</v>
      </c>
      <c r="F1395" t="str">
        <f>IF(Fiscalizacoes[[#This Row],[Func_ARPE]]="","",Fiscalizacoes[[#This Row],[Func_ARPE]])</f>
        <v>Argemiro / Marta</v>
      </c>
      <c r="G1395" t="str">
        <f>IF(Fiscalizacoes[[#This Row],[Func_Copergas]]="","",Fiscalizacoes[[#This Row],[Func_Copergas]])</f>
        <v>Eliab Silva</v>
      </c>
    </row>
    <row r="1396" spans="1:7" hidden="1" x14ac:dyDescent="0.2">
      <c r="A1396">
        <f>IF(Fiscalizacoes[[#This Row],[ID_FISC]]="","",Fiscalizacoes[[#This Row],[ID_FISC]])</f>
        <v>2026205</v>
      </c>
      <c r="B1396" t="str">
        <f>IF(Fiscalizacoes[[#This Row],[Usuário]]="","",Fiscalizacoes[[#This Row],[Usuário]])</f>
        <v>RESIDENCIAL CAMPO DE AVIAÇÃO - CONDOMINIO SANTOS DUMONT - CR</v>
      </c>
      <c r="C139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396" s="87">
        <f>IF(Fiscalizacoes[[#This Row],[Data]]="","",Fiscalizacoes[[#This Row],[Data]])</f>
        <v>46128</v>
      </c>
      <c r="E1396" t="str">
        <f>IF(Fiscalizacoes[[#This Row],[Mes_relatorio]]="","",Fiscalizacoes[[#This Row],[Mes_relatorio]])</f>
        <v>04/2026</v>
      </c>
      <c r="F1396" t="str">
        <f>IF(Fiscalizacoes[[#This Row],[Func_ARPE]]="","",Fiscalizacoes[[#This Row],[Func_ARPE]])</f>
        <v>Argemiro / Marta / Domingos</v>
      </c>
      <c r="G1396" t="str">
        <f>IF(Fiscalizacoes[[#This Row],[Func_Copergas]]="","",Fiscalizacoes[[#This Row],[Func_Copergas]])</f>
        <v>Paulo André de Oliveira</v>
      </c>
    </row>
    <row r="1397" spans="1:7" hidden="1" x14ac:dyDescent="0.2">
      <c r="A1397">
        <f>IF(Fiscalizacoes[[#This Row],[ID_FISC]]="","",Fiscalizacoes[[#This Row],[ID_FISC]])</f>
        <v>2026206</v>
      </c>
      <c r="B1397" t="str">
        <f>IF(Fiscalizacoes[[#This Row],[Usuário]]="","",Fiscalizacoes[[#This Row],[Usuário]])</f>
        <v>RESIDENCIAL CAMPO DE AVIAÇÃO - CONDOMINIO SANTOS DUMONT - BLOCO A - TORRE 01</v>
      </c>
      <c r="C139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397" s="87">
        <f>IF(Fiscalizacoes[[#This Row],[Data]]="","",Fiscalizacoes[[#This Row],[Data]])</f>
        <v>46128</v>
      </c>
      <c r="E1397" t="str">
        <f>IF(Fiscalizacoes[[#This Row],[Mes_relatorio]]="","",Fiscalizacoes[[#This Row],[Mes_relatorio]])</f>
        <v>04/2026</v>
      </c>
      <c r="F1397" t="str">
        <f>IF(Fiscalizacoes[[#This Row],[Func_ARPE]]="","",Fiscalizacoes[[#This Row],[Func_ARPE]])</f>
        <v>Argemiro / Marta / Domingos</v>
      </c>
      <c r="G1397" t="str">
        <f>IF(Fiscalizacoes[[#This Row],[Func_Copergas]]="","",Fiscalizacoes[[#This Row],[Func_Copergas]])</f>
        <v>Paulo André de Oliveira</v>
      </c>
    </row>
    <row r="1398" spans="1:7" hidden="1" x14ac:dyDescent="0.2">
      <c r="A1398">
        <f>IF(Fiscalizacoes[[#This Row],[ID_FISC]]="","",Fiscalizacoes[[#This Row],[ID_FISC]])</f>
        <v>2026207</v>
      </c>
      <c r="B1398" t="str">
        <f>IF(Fiscalizacoes[[#This Row],[Usuário]]="","",Fiscalizacoes[[#This Row],[Usuário]])</f>
        <v>RESIDENCIAL CAMPO DE AVIAÇÃO - CONDOMINIO SANTOS DUMONT - BLOCO A - TORRE 02</v>
      </c>
      <c r="C139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398" s="87">
        <f>IF(Fiscalizacoes[[#This Row],[Data]]="","",Fiscalizacoes[[#This Row],[Data]])</f>
        <v>46128</v>
      </c>
      <c r="E1398" t="str">
        <f>IF(Fiscalizacoes[[#This Row],[Mes_relatorio]]="","",Fiscalizacoes[[#This Row],[Mes_relatorio]])</f>
        <v>04/2026</v>
      </c>
      <c r="F1398" t="str">
        <f>IF(Fiscalizacoes[[#This Row],[Func_ARPE]]="","",Fiscalizacoes[[#This Row],[Func_ARPE]])</f>
        <v>Argemiro / Marta / Domingos</v>
      </c>
      <c r="G1398" t="str">
        <f>IF(Fiscalizacoes[[#This Row],[Func_Copergas]]="","",Fiscalizacoes[[#This Row],[Func_Copergas]])</f>
        <v>Paulo André de Oliveira</v>
      </c>
    </row>
    <row r="1399" spans="1:7" hidden="1" x14ac:dyDescent="0.2">
      <c r="A1399">
        <f>IF(Fiscalizacoes[[#This Row],[ID_FISC]]="","",Fiscalizacoes[[#This Row],[ID_FISC]])</f>
        <v>2026208</v>
      </c>
      <c r="B1399" t="str">
        <f>IF(Fiscalizacoes[[#This Row],[Usuário]]="","",Fiscalizacoes[[#This Row],[Usuário]])</f>
        <v>RESIDENCIAL CAMPO DE AVIAÇÃO - CONDOMINIO SANTOS DUMONT - BLOCO B - TORRE 03</v>
      </c>
      <c r="C139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399" s="87">
        <f>IF(Fiscalizacoes[[#This Row],[Data]]="","",Fiscalizacoes[[#This Row],[Data]])</f>
        <v>46128</v>
      </c>
      <c r="E1399" t="str">
        <f>IF(Fiscalizacoes[[#This Row],[Mes_relatorio]]="","",Fiscalizacoes[[#This Row],[Mes_relatorio]])</f>
        <v>04/2026</v>
      </c>
      <c r="F1399" t="str">
        <f>IF(Fiscalizacoes[[#This Row],[Func_ARPE]]="","",Fiscalizacoes[[#This Row],[Func_ARPE]])</f>
        <v>Argemiro / Marta / Domingos</v>
      </c>
      <c r="G1399" t="str">
        <f>IF(Fiscalizacoes[[#This Row],[Func_Copergas]]="","",Fiscalizacoes[[#This Row],[Func_Copergas]])</f>
        <v>Paulo André de Oliveira</v>
      </c>
    </row>
    <row r="1400" spans="1:7" hidden="1" x14ac:dyDescent="0.2">
      <c r="A1400">
        <f>IF(Fiscalizacoes[[#This Row],[ID_FISC]]="","",Fiscalizacoes[[#This Row],[ID_FISC]])</f>
        <v>2026209</v>
      </c>
      <c r="B1400" t="str">
        <f>IF(Fiscalizacoes[[#This Row],[Usuário]]="","",Fiscalizacoes[[#This Row],[Usuário]])</f>
        <v>RESIDENCIAL CAMPO DE AVIAÇÃO - CONDOMINIO SANTOS DUMONT - SALÃO DE FESTAS</v>
      </c>
      <c r="C140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0" s="87">
        <f>IF(Fiscalizacoes[[#This Row],[Data]]="","",Fiscalizacoes[[#This Row],[Data]])</f>
        <v>46128</v>
      </c>
      <c r="E1400" t="str">
        <f>IF(Fiscalizacoes[[#This Row],[Mes_relatorio]]="","",Fiscalizacoes[[#This Row],[Mes_relatorio]])</f>
        <v>04/2026</v>
      </c>
      <c r="F1400" t="str">
        <f>IF(Fiscalizacoes[[#This Row],[Func_ARPE]]="","",Fiscalizacoes[[#This Row],[Func_ARPE]])</f>
        <v>Argemiro / Marta / Domingos</v>
      </c>
      <c r="G1400" t="str">
        <f>IF(Fiscalizacoes[[#This Row],[Func_Copergas]]="","",Fiscalizacoes[[#This Row],[Func_Copergas]])</f>
        <v>Paulo André de Oliveira</v>
      </c>
    </row>
    <row r="1401" spans="1:7" hidden="1" x14ac:dyDescent="0.2">
      <c r="A1401">
        <f>IF(Fiscalizacoes[[#This Row],[ID_FISC]]="","",Fiscalizacoes[[#This Row],[ID_FISC]])</f>
        <v>2026210</v>
      </c>
      <c r="B1401" t="str">
        <f>IF(Fiscalizacoes[[#This Row],[Usuário]]="","",Fiscalizacoes[[#This Row],[Usuário]])</f>
        <v>RESIDENCIAL CAMPO DE AVIAÇÃO - CONDOMINIO SANTOS DUMONT - BLOCO B - TORRE 04</v>
      </c>
      <c r="C140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1" s="87">
        <f>IF(Fiscalizacoes[[#This Row],[Data]]="","",Fiscalizacoes[[#This Row],[Data]])</f>
        <v>46128</v>
      </c>
      <c r="E1401" t="str">
        <f>IF(Fiscalizacoes[[#This Row],[Mes_relatorio]]="","",Fiscalizacoes[[#This Row],[Mes_relatorio]])</f>
        <v>04/2026</v>
      </c>
      <c r="F1401" t="str">
        <f>IF(Fiscalizacoes[[#This Row],[Func_ARPE]]="","",Fiscalizacoes[[#This Row],[Func_ARPE]])</f>
        <v>Argemiro / Marta / Domingos</v>
      </c>
      <c r="G1401" t="str">
        <f>IF(Fiscalizacoes[[#This Row],[Func_Copergas]]="","",Fiscalizacoes[[#This Row],[Func_Copergas]])</f>
        <v>Paulo André de Oliveira</v>
      </c>
    </row>
    <row r="1402" spans="1:7" hidden="1" x14ac:dyDescent="0.2">
      <c r="A1402">
        <f>IF(Fiscalizacoes[[#This Row],[ID_FISC]]="","",Fiscalizacoes[[#This Row],[ID_FISC]])</f>
        <v>2026211</v>
      </c>
      <c r="B1402" t="str">
        <f>IF(Fiscalizacoes[[#This Row],[Usuário]]="","",Fiscalizacoes[[#This Row],[Usuário]])</f>
        <v>RESIDENCIAL CAMPO DE AVIAÇÃO - CONDOMINIO SANTOS DUMONT - BLOCO C - TORRE 05</v>
      </c>
      <c r="C140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2" s="87">
        <f>IF(Fiscalizacoes[[#This Row],[Data]]="","",Fiscalizacoes[[#This Row],[Data]])</f>
        <v>46128</v>
      </c>
      <c r="E1402" t="str">
        <f>IF(Fiscalizacoes[[#This Row],[Mes_relatorio]]="","",Fiscalizacoes[[#This Row],[Mes_relatorio]])</f>
        <v>04/2026</v>
      </c>
      <c r="F1402" t="str">
        <f>IF(Fiscalizacoes[[#This Row],[Func_ARPE]]="","",Fiscalizacoes[[#This Row],[Func_ARPE]])</f>
        <v>Argemiro / Marta / Domingos</v>
      </c>
      <c r="G1402" t="str">
        <f>IF(Fiscalizacoes[[#This Row],[Func_Copergas]]="","",Fiscalizacoes[[#This Row],[Func_Copergas]])</f>
        <v>Paulo André de Oliveira</v>
      </c>
    </row>
    <row r="1403" spans="1:7" hidden="1" x14ac:dyDescent="0.2">
      <c r="A1403">
        <f>IF(Fiscalizacoes[[#This Row],[ID_FISC]]="","",Fiscalizacoes[[#This Row],[ID_FISC]])</f>
        <v>2026212</v>
      </c>
      <c r="B1403" t="str">
        <f>IF(Fiscalizacoes[[#This Row],[Usuário]]="","",Fiscalizacoes[[#This Row],[Usuário]])</f>
        <v>RESIDENCIAL CAMPO DE AVIAÇÃO - CONDOMINIO SANTOS DUMONT - BLOCO C - TORRE 06</v>
      </c>
      <c r="C140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3" s="87">
        <f>IF(Fiscalizacoes[[#This Row],[Data]]="","",Fiscalizacoes[[#This Row],[Data]])</f>
        <v>46128</v>
      </c>
      <c r="E1403" t="str">
        <f>IF(Fiscalizacoes[[#This Row],[Mes_relatorio]]="","",Fiscalizacoes[[#This Row],[Mes_relatorio]])</f>
        <v>04/2026</v>
      </c>
      <c r="F1403" t="str">
        <f>IF(Fiscalizacoes[[#This Row],[Func_ARPE]]="","",Fiscalizacoes[[#This Row],[Func_ARPE]])</f>
        <v>Argemiro / Marta / Domingos</v>
      </c>
      <c r="G1403" t="str">
        <f>IF(Fiscalizacoes[[#This Row],[Func_Copergas]]="","",Fiscalizacoes[[#This Row],[Func_Copergas]])</f>
        <v>Paulo André de Oliveira</v>
      </c>
    </row>
    <row r="1404" spans="1:7" hidden="1" x14ac:dyDescent="0.2">
      <c r="A1404">
        <f>IF(Fiscalizacoes[[#This Row],[ID_FISC]]="","",Fiscalizacoes[[#This Row],[ID_FISC]])</f>
        <v>2026213</v>
      </c>
      <c r="B1404" t="str">
        <f>IF(Fiscalizacoes[[#This Row],[Usuário]]="","",Fiscalizacoes[[#This Row],[Usuário]])</f>
        <v>RESIDENCIAL CAMPO DE AVIAÇÃO - CONDOMINIO SANTOS DUMONT - BLOCO D - TORRE 07</v>
      </c>
      <c r="C140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4" s="87">
        <f>IF(Fiscalizacoes[[#This Row],[Data]]="","",Fiscalizacoes[[#This Row],[Data]])</f>
        <v>46128</v>
      </c>
      <c r="E1404" t="str">
        <f>IF(Fiscalizacoes[[#This Row],[Mes_relatorio]]="","",Fiscalizacoes[[#This Row],[Mes_relatorio]])</f>
        <v>04/2026</v>
      </c>
      <c r="F1404" t="str">
        <f>IF(Fiscalizacoes[[#This Row],[Func_ARPE]]="","",Fiscalizacoes[[#This Row],[Func_ARPE]])</f>
        <v>Argemiro / Marta / Domingos</v>
      </c>
      <c r="G1404" t="str">
        <f>IF(Fiscalizacoes[[#This Row],[Func_Copergas]]="","",Fiscalizacoes[[#This Row],[Func_Copergas]])</f>
        <v>Paulo André de Oliveira</v>
      </c>
    </row>
    <row r="1405" spans="1:7" hidden="1" x14ac:dyDescent="0.2">
      <c r="A1405">
        <f>IF(Fiscalizacoes[[#This Row],[ID_FISC]]="","",Fiscalizacoes[[#This Row],[ID_FISC]])</f>
        <v>2026214</v>
      </c>
      <c r="B1405" t="str">
        <f>IF(Fiscalizacoes[[#This Row],[Usuário]]="","",Fiscalizacoes[[#This Row],[Usuário]])</f>
        <v>RESIDENCIAL CAMPO DE AVIAÇÃO - CONDOMINIO SANTOS DUMONT - BLOCO E - TORRE 08</v>
      </c>
      <c r="C140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5" s="87">
        <f>IF(Fiscalizacoes[[#This Row],[Data]]="","",Fiscalizacoes[[#This Row],[Data]])</f>
        <v>46128</v>
      </c>
      <c r="E1405" t="str">
        <f>IF(Fiscalizacoes[[#This Row],[Mes_relatorio]]="","",Fiscalizacoes[[#This Row],[Mes_relatorio]])</f>
        <v>04/2026</v>
      </c>
      <c r="F1405" t="str">
        <f>IF(Fiscalizacoes[[#This Row],[Func_ARPE]]="","",Fiscalizacoes[[#This Row],[Func_ARPE]])</f>
        <v>Argemiro / Marta / Domingos</v>
      </c>
      <c r="G1405" t="str">
        <f>IF(Fiscalizacoes[[#This Row],[Func_Copergas]]="","",Fiscalizacoes[[#This Row],[Func_Copergas]])</f>
        <v>Paulo André de Oliveira</v>
      </c>
    </row>
    <row r="1406" spans="1:7" hidden="1" x14ac:dyDescent="0.2">
      <c r="A1406">
        <f>IF(Fiscalizacoes[[#This Row],[ID_FISC]]="","",Fiscalizacoes[[#This Row],[ID_FISC]])</f>
        <v>2026215</v>
      </c>
      <c r="B1406" t="str">
        <f>IF(Fiscalizacoes[[#This Row],[Usuário]]="","",Fiscalizacoes[[#This Row],[Usuário]])</f>
        <v>RESIDENCIAL CAMPO DE AVIAÇÃO - CONDOMINIO SANTOS DUMONT - BLOCO E - TORRE 09</v>
      </c>
      <c r="C140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6" s="87">
        <f>IF(Fiscalizacoes[[#This Row],[Data]]="","",Fiscalizacoes[[#This Row],[Data]])</f>
        <v>46128</v>
      </c>
      <c r="E1406" t="str">
        <f>IF(Fiscalizacoes[[#This Row],[Mes_relatorio]]="","",Fiscalizacoes[[#This Row],[Mes_relatorio]])</f>
        <v>04/2026</v>
      </c>
      <c r="F1406" t="str">
        <f>IF(Fiscalizacoes[[#This Row],[Func_ARPE]]="","",Fiscalizacoes[[#This Row],[Func_ARPE]])</f>
        <v>Argemiro / Marta / Domingos</v>
      </c>
      <c r="G1406" t="str">
        <f>IF(Fiscalizacoes[[#This Row],[Func_Copergas]]="","",Fiscalizacoes[[#This Row],[Func_Copergas]])</f>
        <v>Paulo André de Oliveira</v>
      </c>
    </row>
    <row r="1407" spans="1:7" hidden="1" x14ac:dyDescent="0.2">
      <c r="A1407">
        <f>IF(Fiscalizacoes[[#This Row],[ID_FISC]]="","",Fiscalizacoes[[#This Row],[ID_FISC]])</f>
        <v>2026216</v>
      </c>
      <c r="B1407" t="str">
        <f>IF(Fiscalizacoes[[#This Row],[Usuário]]="","",Fiscalizacoes[[#This Row],[Usuário]])</f>
        <v>RESIDENCIAL CAMPO DE AVIAÇÃO - CONDOMINIO SANTOS DUMONT - BLOCO F - TORRE 10</v>
      </c>
      <c r="C140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7" s="87">
        <f>IF(Fiscalizacoes[[#This Row],[Data]]="","",Fiscalizacoes[[#This Row],[Data]])</f>
        <v>46128</v>
      </c>
      <c r="E1407" t="str">
        <f>IF(Fiscalizacoes[[#This Row],[Mes_relatorio]]="","",Fiscalizacoes[[#This Row],[Mes_relatorio]])</f>
        <v>04/2026</v>
      </c>
      <c r="F1407" t="str">
        <f>IF(Fiscalizacoes[[#This Row],[Func_ARPE]]="","",Fiscalizacoes[[#This Row],[Func_ARPE]])</f>
        <v>Argemiro / Marta / Domingos</v>
      </c>
      <c r="G1407" t="str">
        <f>IF(Fiscalizacoes[[#This Row],[Func_Copergas]]="","",Fiscalizacoes[[#This Row],[Func_Copergas]])</f>
        <v>Paulo André de Oliveira</v>
      </c>
    </row>
    <row r="1408" spans="1:7" hidden="1" x14ac:dyDescent="0.2">
      <c r="A1408">
        <f>IF(Fiscalizacoes[[#This Row],[ID_FISC]]="","",Fiscalizacoes[[#This Row],[ID_FISC]])</f>
        <v>2026217</v>
      </c>
      <c r="B1408" t="str">
        <f>IF(Fiscalizacoes[[#This Row],[Usuário]]="","",Fiscalizacoes[[#This Row],[Usuário]])</f>
        <v>RESIDENCIAL CAMPO DE AVIAÇÃO - CONDOMINIO SANTOS DUMONT - BLOCO F - TORRE 11</v>
      </c>
      <c r="C140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8" s="87">
        <f>IF(Fiscalizacoes[[#This Row],[Data]]="","",Fiscalizacoes[[#This Row],[Data]])</f>
        <v>46128</v>
      </c>
      <c r="E1408" t="str">
        <f>IF(Fiscalizacoes[[#This Row],[Mes_relatorio]]="","",Fiscalizacoes[[#This Row],[Mes_relatorio]])</f>
        <v>04/2026</v>
      </c>
      <c r="F1408" t="str">
        <f>IF(Fiscalizacoes[[#This Row],[Func_ARPE]]="","",Fiscalizacoes[[#This Row],[Func_ARPE]])</f>
        <v>Argemiro / Marta / Domingos</v>
      </c>
      <c r="G1408" t="str">
        <f>IF(Fiscalizacoes[[#This Row],[Func_Copergas]]="","",Fiscalizacoes[[#This Row],[Func_Copergas]])</f>
        <v>Paulo André de Oliveira</v>
      </c>
    </row>
    <row r="1409" spans="1:7" hidden="1" x14ac:dyDescent="0.2">
      <c r="A1409">
        <f>IF(Fiscalizacoes[[#This Row],[ID_FISC]]="","",Fiscalizacoes[[#This Row],[ID_FISC]])</f>
        <v>2026218</v>
      </c>
      <c r="B1409" t="str">
        <f>IF(Fiscalizacoes[[#This Row],[Usuário]]="","",Fiscalizacoes[[#This Row],[Usuário]])</f>
        <v>RESIDENCIAL CAMPO DE AVIAÇÃO - CONDOMINIO SANTOS DUMONT - BLOCO G - TORRE 12</v>
      </c>
      <c r="C140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09" s="87">
        <f>IF(Fiscalizacoes[[#This Row],[Data]]="","",Fiscalizacoes[[#This Row],[Data]])</f>
        <v>46128</v>
      </c>
      <c r="E1409" t="str">
        <f>IF(Fiscalizacoes[[#This Row],[Mes_relatorio]]="","",Fiscalizacoes[[#This Row],[Mes_relatorio]])</f>
        <v>04/2026</v>
      </c>
      <c r="F1409" t="str">
        <f>IF(Fiscalizacoes[[#This Row],[Func_ARPE]]="","",Fiscalizacoes[[#This Row],[Func_ARPE]])</f>
        <v>Argemiro / Marta / Domingos</v>
      </c>
      <c r="G1409" t="str">
        <f>IF(Fiscalizacoes[[#This Row],[Func_Copergas]]="","",Fiscalizacoes[[#This Row],[Func_Copergas]])</f>
        <v>Paulo André de Oliveira</v>
      </c>
    </row>
    <row r="1410" spans="1:7" hidden="1" x14ac:dyDescent="0.2">
      <c r="A1410">
        <f>IF(Fiscalizacoes[[#This Row],[ID_FISC]]="","",Fiscalizacoes[[#This Row],[ID_FISC]])</f>
        <v>2026219</v>
      </c>
      <c r="B1410" t="str">
        <f>IF(Fiscalizacoes[[#This Row],[Usuário]]="","",Fiscalizacoes[[#This Row],[Usuário]])</f>
        <v>RESIDENCIAL CAMPO DE AVIAÇÃO - CONDOMINIO SANTOS DUMONT - BLOCO G - TORRE 13</v>
      </c>
      <c r="C141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10" s="87">
        <f>IF(Fiscalizacoes[[#This Row],[Data]]="","",Fiscalizacoes[[#This Row],[Data]])</f>
        <v>46128</v>
      </c>
      <c r="E1410" t="str">
        <f>IF(Fiscalizacoes[[#This Row],[Mes_relatorio]]="","",Fiscalizacoes[[#This Row],[Mes_relatorio]])</f>
        <v>04/2026</v>
      </c>
      <c r="F1410" t="str">
        <f>IF(Fiscalizacoes[[#This Row],[Func_ARPE]]="","",Fiscalizacoes[[#This Row],[Func_ARPE]])</f>
        <v>Argemiro / Marta / Domingos</v>
      </c>
      <c r="G1410" t="str">
        <f>IF(Fiscalizacoes[[#This Row],[Func_Copergas]]="","",Fiscalizacoes[[#This Row],[Func_Copergas]])</f>
        <v>Paulo André de Oliveira</v>
      </c>
    </row>
    <row r="1411" spans="1:7" hidden="1" x14ac:dyDescent="0.2">
      <c r="A1411">
        <f>IF(Fiscalizacoes[[#This Row],[ID_FISC]]="","",Fiscalizacoes[[#This Row],[ID_FISC]])</f>
        <v>2026220</v>
      </c>
      <c r="B1411" t="str">
        <f>IF(Fiscalizacoes[[#This Row],[Usuário]]="","",Fiscalizacoes[[#This Row],[Usuário]])</f>
        <v>RESIDENCIAL CAMPO DE AVIAÇÃO - CONDOMINIO SANTOS DUMONT - BLOCO H - TORRE 14</v>
      </c>
      <c r="C141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11" s="87">
        <f>IF(Fiscalizacoes[[#This Row],[Data]]="","",Fiscalizacoes[[#This Row],[Data]])</f>
        <v>46128</v>
      </c>
      <c r="E1411" t="str">
        <f>IF(Fiscalizacoes[[#This Row],[Mes_relatorio]]="","",Fiscalizacoes[[#This Row],[Mes_relatorio]])</f>
        <v>04/2026</v>
      </c>
      <c r="F1411" t="str">
        <f>IF(Fiscalizacoes[[#This Row],[Func_ARPE]]="","",Fiscalizacoes[[#This Row],[Func_ARPE]])</f>
        <v>Argemiro / Marta / Domingos</v>
      </c>
      <c r="G1411" t="str">
        <f>IF(Fiscalizacoes[[#This Row],[Func_Copergas]]="","",Fiscalizacoes[[#This Row],[Func_Copergas]])</f>
        <v>Paulo André de Oliveira</v>
      </c>
    </row>
    <row r="1412" spans="1:7" hidden="1" x14ac:dyDescent="0.2">
      <c r="A1412">
        <f>IF(Fiscalizacoes[[#This Row],[ID_FISC]]="","",Fiscalizacoes[[#This Row],[ID_FISC]])</f>
        <v>2026221</v>
      </c>
      <c r="B1412" t="str">
        <f>IF(Fiscalizacoes[[#This Row],[Usuário]]="","",Fiscalizacoes[[#This Row],[Usuário]])</f>
        <v>RESIDENCIAL CAMPO DE AVIAÇÃO - CONDOMINIO SANTOS DUMONT - BLOCO H - TORRE 15</v>
      </c>
      <c r="C141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12" s="87">
        <f>IF(Fiscalizacoes[[#This Row],[Data]]="","",Fiscalizacoes[[#This Row],[Data]])</f>
        <v>46128</v>
      </c>
      <c r="E1412" t="str">
        <f>IF(Fiscalizacoes[[#This Row],[Mes_relatorio]]="","",Fiscalizacoes[[#This Row],[Mes_relatorio]])</f>
        <v>04/2026</v>
      </c>
      <c r="F1412" t="str">
        <f>IF(Fiscalizacoes[[#This Row],[Func_ARPE]]="","",Fiscalizacoes[[#This Row],[Func_ARPE]])</f>
        <v>Argemiro / Marta / Domingos</v>
      </c>
      <c r="G1412" t="str">
        <f>IF(Fiscalizacoes[[#This Row],[Func_Copergas]]="","",Fiscalizacoes[[#This Row],[Func_Copergas]])</f>
        <v>Paulo André de Oliveira</v>
      </c>
    </row>
    <row r="1413" spans="1:7" hidden="1" x14ac:dyDescent="0.2">
      <c r="A1413">
        <f>IF(Fiscalizacoes[[#This Row],[ID_FISC]]="","",Fiscalizacoes[[#This Row],[ID_FISC]])</f>
        <v>2026222</v>
      </c>
      <c r="B1413" t="str">
        <f>IF(Fiscalizacoes[[#This Row],[Usuário]]="","",Fiscalizacoes[[#This Row],[Usuário]])</f>
        <v>RESIDENCIAL CAMPO DE AVIAÇÃO - CONDOMINIO SANTOS DUMONT - BLOCO I - TORRE 16</v>
      </c>
      <c r="C141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13" s="87">
        <f>IF(Fiscalizacoes[[#This Row],[Data]]="","",Fiscalizacoes[[#This Row],[Data]])</f>
        <v>46128</v>
      </c>
      <c r="E1413" t="str">
        <f>IF(Fiscalizacoes[[#This Row],[Mes_relatorio]]="","",Fiscalizacoes[[#This Row],[Mes_relatorio]])</f>
        <v>04/2026</v>
      </c>
      <c r="F1413" t="str">
        <f>IF(Fiscalizacoes[[#This Row],[Func_ARPE]]="","",Fiscalizacoes[[#This Row],[Func_ARPE]])</f>
        <v>Argemiro / Marta / Domingos</v>
      </c>
      <c r="G1413" t="str">
        <f>IF(Fiscalizacoes[[#This Row],[Func_Copergas]]="","",Fiscalizacoes[[#This Row],[Func_Copergas]])</f>
        <v>Paulo André de Oliveira</v>
      </c>
    </row>
    <row r="1414" spans="1:7" hidden="1" x14ac:dyDescent="0.2">
      <c r="A1414">
        <f>IF(Fiscalizacoes[[#This Row],[ID_FISC]]="","",Fiscalizacoes[[#This Row],[ID_FISC]])</f>
        <v>2026223</v>
      </c>
      <c r="B1414" t="str">
        <f>IF(Fiscalizacoes[[#This Row],[Usuário]]="","",Fiscalizacoes[[#This Row],[Usuário]])</f>
        <v>RESIDENCIAL CAMPO DE AVIAÇÃO - CONDOMINIO SANTOS DUMONT - BLOCO I - TORRE 17</v>
      </c>
      <c r="C141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14" s="87">
        <f>IF(Fiscalizacoes[[#This Row],[Data]]="","",Fiscalizacoes[[#This Row],[Data]])</f>
        <v>46128</v>
      </c>
      <c r="E1414" t="str">
        <f>IF(Fiscalizacoes[[#This Row],[Mes_relatorio]]="","",Fiscalizacoes[[#This Row],[Mes_relatorio]])</f>
        <v>04/2026</v>
      </c>
      <c r="F1414" t="str">
        <f>IF(Fiscalizacoes[[#This Row],[Func_ARPE]]="","",Fiscalizacoes[[#This Row],[Func_ARPE]])</f>
        <v>Argemiro / Marta / Domingos</v>
      </c>
      <c r="G1414" t="str">
        <f>IF(Fiscalizacoes[[#This Row],[Func_Copergas]]="","",Fiscalizacoes[[#This Row],[Func_Copergas]])</f>
        <v>Paulo André de Oliveira</v>
      </c>
    </row>
    <row r="1415" spans="1:7" hidden="1" x14ac:dyDescent="0.2">
      <c r="A1415">
        <f>IF(Fiscalizacoes[[#This Row],[ID_FISC]]="","",Fiscalizacoes[[#This Row],[ID_FISC]])</f>
        <v>2026224</v>
      </c>
      <c r="B1415" t="str">
        <f>IF(Fiscalizacoes[[#This Row],[Usuário]]="","",Fiscalizacoes[[#This Row],[Usuário]])</f>
        <v>RESIDENCIAL CAMPO DE AVIAÇÃO - CONDOMINIO SANTOS DUMONT - BLOCO J - TORRE 18</v>
      </c>
      <c r="C141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15" s="87">
        <f>IF(Fiscalizacoes[[#This Row],[Data]]="","",Fiscalizacoes[[#This Row],[Data]])</f>
        <v>46128</v>
      </c>
      <c r="E1415" t="str">
        <f>IF(Fiscalizacoes[[#This Row],[Mes_relatorio]]="","",Fiscalizacoes[[#This Row],[Mes_relatorio]])</f>
        <v>04/2026</v>
      </c>
      <c r="F1415" t="str">
        <f>IF(Fiscalizacoes[[#This Row],[Func_ARPE]]="","",Fiscalizacoes[[#This Row],[Func_ARPE]])</f>
        <v>Argemiro / Marta / Domingos</v>
      </c>
      <c r="G1415" t="str">
        <f>IF(Fiscalizacoes[[#This Row],[Func_Copergas]]="","",Fiscalizacoes[[#This Row],[Func_Copergas]])</f>
        <v>Paulo André de Oliveira</v>
      </c>
    </row>
    <row r="1416" spans="1:7" hidden="1" x14ac:dyDescent="0.2">
      <c r="A1416">
        <f>IF(Fiscalizacoes[[#This Row],[ID_FISC]]="","",Fiscalizacoes[[#This Row],[ID_FISC]])</f>
        <v>2026225</v>
      </c>
      <c r="B1416" t="str">
        <f>IF(Fiscalizacoes[[#This Row],[Usuário]]="","",Fiscalizacoes[[#This Row],[Usuário]])</f>
        <v>RESIDENCIAL CAMPO DE AVIAÇÃO - CONDOMINIO SANTOS DUMONT - BLOCO J - TORRE 19</v>
      </c>
      <c r="C141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287, Maranguape, Paulista</v>
      </c>
      <c r="D1416" s="87">
        <f>IF(Fiscalizacoes[[#This Row],[Data]]="","",Fiscalizacoes[[#This Row],[Data]])</f>
        <v>46128</v>
      </c>
      <c r="E1416" t="str">
        <f>IF(Fiscalizacoes[[#This Row],[Mes_relatorio]]="","",Fiscalizacoes[[#This Row],[Mes_relatorio]])</f>
        <v>04/2026</v>
      </c>
      <c r="F1416" t="str">
        <f>IF(Fiscalizacoes[[#This Row],[Func_ARPE]]="","",Fiscalizacoes[[#This Row],[Func_ARPE]])</f>
        <v>Argemiro / Marta / Domingos</v>
      </c>
      <c r="G1416" t="str">
        <f>IF(Fiscalizacoes[[#This Row],[Func_Copergas]]="","",Fiscalizacoes[[#This Row],[Func_Copergas]])</f>
        <v>Paulo André de Oliveira</v>
      </c>
    </row>
    <row r="1417" spans="1:7" hidden="1" x14ac:dyDescent="0.2">
      <c r="A1417">
        <f>IF(Fiscalizacoes[[#This Row],[ID_FISC]]="","",Fiscalizacoes[[#This Row],[ID_FISC]])</f>
        <v>2026226</v>
      </c>
      <c r="B1417" t="str">
        <f>IF(Fiscalizacoes[[#This Row],[Usuário]]="","",Fiscalizacoes[[#This Row],[Usuário]])</f>
        <v>RESIDENCIAL CAMPO DE AVIAÇÃO - CONDOMINIO 14 BIS - CR</v>
      </c>
      <c r="C141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17" s="87">
        <f>IF(Fiscalizacoes[[#This Row],[Data]]="","",Fiscalizacoes[[#This Row],[Data]])</f>
        <v>46128</v>
      </c>
      <c r="E1417" t="str">
        <f>IF(Fiscalizacoes[[#This Row],[Mes_relatorio]]="","",Fiscalizacoes[[#This Row],[Mes_relatorio]])</f>
        <v>04/2026</v>
      </c>
      <c r="F1417" t="str">
        <f>IF(Fiscalizacoes[[#This Row],[Func_ARPE]]="","",Fiscalizacoes[[#This Row],[Func_ARPE]])</f>
        <v>Argemiro / Marta / Domingos</v>
      </c>
      <c r="G1417" t="str">
        <f>IF(Fiscalizacoes[[#This Row],[Func_Copergas]]="","",Fiscalizacoes[[#This Row],[Func_Copergas]])</f>
        <v>Paulo André de Oliveira</v>
      </c>
    </row>
    <row r="1418" spans="1:7" hidden="1" x14ac:dyDescent="0.2">
      <c r="A1418">
        <f>IF(Fiscalizacoes[[#This Row],[ID_FISC]]="","",Fiscalizacoes[[#This Row],[ID_FISC]])</f>
        <v>2026227</v>
      </c>
      <c r="B1418" t="str">
        <f>IF(Fiscalizacoes[[#This Row],[Usuário]]="","",Fiscalizacoes[[#This Row],[Usuário]])</f>
        <v>RESIDENCIAL CAMPO DE AVIAÇÃO - CONDOMINIO 14 BIS - BLOCO A - TORRE 01</v>
      </c>
      <c r="C141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18" s="87">
        <f>IF(Fiscalizacoes[[#This Row],[Data]]="","",Fiscalizacoes[[#This Row],[Data]])</f>
        <v>46128</v>
      </c>
      <c r="E1418" t="str">
        <f>IF(Fiscalizacoes[[#This Row],[Mes_relatorio]]="","",Fiscalizacoes[[#This Row],[Mes_relatorio]])</f>
        <v>04/2026</v>
      </c>
      <c r="F1418" t="str">
        <f>IF(Fiscalizacoes[[#This Row],[Func_ARPE]]="","",Fiscalizacoes[[#This Row],[Func_ARPE]])</f>
        <v>Argemiro / Marta / Domingos</v>
      </c>
      <c r="G1418" t="str">
        <f>IF(Fiscalizacoes[[#This Row],[Func_Copergas]]="","",Fiscalizacoes[[#This Row],[Func_Copergas]])</f>
        <v>Paulo André de Oliveira</v>
      </c>
    </row>
    <row r="1419" spans="1:7" hidden="1" x14ac:dyDescent="0.2">
      <c r="A1419">
        <f>IF(Fiscalizacoes[[#This Row],[ID_FISC]]="","",Fiscalizacoes[[#This Row],[ID_FISC]])</f>
        <v>2026228</v>
      </c>
      <c r="B1419" t="str">
        <f>IF(Fiscalizacoes[[#This Row],[Usuário]]="","",Fiscalizacoes[[#This Row],[Usuário]])</f>
        <v>RESIDENCIAL CAMPO DE AVIAÇÃO - CONDOMINIO 14 BIS - BLOCO A - TORRE 02</v>
      </c>
      <c r="C141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19" s="87">
        <f>IF(Fiscalizacoes[[#This Row],[Data]]="","",Fiscalizacoes[[#This Row],[Data]])</f>
        <v>46128</v>
      </c>
      <c r="E1419" t="str">
        <f>IF(Fiscalizacoes[[#This Row],[Mes_relatorio]]="","",Fiscalizacoes[[#This Row],[Mes_relatorio]])</f>
        <v>04/2026</v>
      </c>
      <c r="F1419" t="str">
        <f>IF(Fiscalizacoes[[#This Row],[Func_ARPE]]="","",Fiscalizacoes[[#This Row],[Func_ARPE]])</f>
        <v>Argemiro / Marta / Domingos</v>
      </c>
      <c r="G1419" t="str">
        <f>IF(Fiscalizacoes[[#This Row],[Func_Copergas]]="","",Fiscalizacoes[[#This Row],[Func_Copergas]])</f>
        <v>Paulo André de Oliveira</v>
      </c>
    </row>
    <row r="1420" spans="1:7" hidden="1" x14ac:dyDescent="0.2">
      <c r="A1420">
        <f>IF(Fiscalizacoes[[#This Row],[ID_FISC]]="","",Fiscalizacoes[[#This Row],[ID_FISC]])</f>
        <v>2026229</v>
      </c>
      <c r="B1420" t="str">
        <f>IF(Fiscalizacoes[[#This Row],[Usuário]]="","",Fiscalizacoes[[#This Row],[Usuário]])</f>
        <v>RESIDENCIAL CAMPO DE AVIAÇÃO - CONDOMINIO 14 BIS - BLOCO B - TORRE 03</v>
      </c>
      <c r="C142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0" s="87">
        <f>IF(Fiscalizacoes[[#This Row],[Data]]="","",Fiscalizacoes[[#This Row],[Data]])</f>
        <v>46128</v>
      </c>
      <c r="E1420" t="str">
        <f>IF(Fiscalizacoes[[#This Row],[Mes_relatorio]]="","",Fiscalizacoes[[#This Row],[Mes_relatorio]])</f>
        <v>04/2026</v>
      </c>
      <c r="F1420" t="str">
        <f>IF(Fiscalizacoes[[#This Row],[Func_ARPE]]="","",Fiscalizacoes[[#This Row],[Func_ARPE]])</f>
        <v>Argemiro / Marta / Domingos</v>
      </c>
      <c r="G1420" t="str">
        <f>IF(Fiscalizacoes[[#This Row],[Func_Copergas]]="","",Fiscalizacoes[[#This Row],[Func_Copergas]])</f>
        <v>Paulo André de Oliveira</v>
      </c>
    </row>
    <row r="1421" spans="1:7" hidden="1" x14ac:dyDescent="0.2">
      <c r="A1421">
        <f>IF(Fiscalizacoes[[#This Row],[ID_FISC]]="","",Fiscalizacoes[[#This Row],[ID_FISC]])</f>
        <v>2026230</v>
      </c>
      <c r="B1421" t="str">
        <f>IF(Fiscalizacoes[[#This Row],[Usuário]]="","",Fiscalizacoes[[#This Row],[Usuário]])</f>
        <v>RESIDENCIAL CAMPO DE AVIAÇÃO - CONDOMINIO 14 BIS - BLOCO B - SALÃO DE FESTAS</v>
      </c>
      <c r="C142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1" s="87">
        <f>IF(Fiscalizacoes[[#This Row],[Data]]="","",Fiscalizacoes[[#This Row],[Data]])</f>
        <v>46128</v>
      </c>
      <c r="E1421" t="str">
        <f>IF(Fiscalizacoes[[#This Row],[Mes_relatorio]]="","",Fiscalizacoes[[#This Row],[Mes_relatorio]])</f>
        <v>04/2026</v>
      </c>
      <c r="F1421" t="str">
        <f>IF(Fiscalizacoes[[#This Row],[Func_ARPE]]="","",Fiscalizacoes[[#This Row],[Func_ARPE]])</f>
        <v>Argemiro / Marta / Domingos</v>
      </c>
      <c r="G1421" t="str">
        <f>IF(Fiscalizacoes[[#This Row],[Func_Copergas]]="","",Fiscalizacoes[[#This Row],[Func_Copergas]])</f>
        <v>Paulo André de Oliveira</v>
      </c>
    </row>
    <row r="1422" spans="1:7" hidden="1" x14ac:dyDescent="0.2">
      <c r="A1422">
        <f>IF(Fiscalizacoes[[#This Row],[ID_FISC]]="","",Fiscalizacoes[[#This Row],[ID_FISC]])</f>
        <v>2026231</v>
      </c>
      <c r="B1422" t="str">
        <f>IF(Fiscalizacoes[[#This Row],[Usuário]]="","",Fiscalizacoes[[#This Row],[Usuário]])</f>
        <v>RESIDENCIAL CAMPO DE AVIAÇÃO - CONDOMINIO 14 BIS - BLOCO B - TORRE 04</v>
      </c>
      <c r="C142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2" s="87">
        <f>IF(Fiscalizacoes[[#This Row],[Data]]="","",Fiscalizacoes[[#This Row],[Data]])</f>
        <v>46128</v>
      </c>
      <c r="E1422" t="str">
        <f>IF(Fiscalizacoes[[#This Row],[Mes_relatorio]]="","",Fiscalizacoes[[#This Row],[Mes_relatorio]])</f>
        <v>04/2026</v>
      </c>
      <c r="F1422" t="str">
        <f>IF(Fiscalizacoes[[#This Row],[Func_ARPE]]="","",Fiscalizacoes[[#This Row],[Func_ARPE]])</f>
        <v>Argemiro / Marta / Domingos</v>
      </c>
      <c r="G1422" t="str">
        <f>IF(Fiscalizacoes[[#This Row],[Func_Copergas]]="","",Fiscalizacoes[[#This Row],[Func_Copergas]])</f>
        <v>Paulo André de Oliveira</v>
      </c>
    </row>
    <row r="1423" spans="1:7" hidden="1" x14ac:dyDescent="0.2">
      <c r="A1423">
        <f>IF(Fiscalizacoes[[#This Row],[ID_FISC]]="","",Fiscalizacoes[[#This Row],[ID_FISC]])</f>
        <v>2026232</v>
      </c>
      <c r="B1423" t="str">
        <f>IF(Fiscalizacoes[[#This Row],[Usuário]]="","",Fiscalizacoes[[#This Row],[Usuário]])</f>
        <v>RESIDENCIAL CAMPO DE AVIAÇÃO - CONDOMINIO 14 BIS - BLOCO C - TORRE 05</v>
      </c>
      <c r="C142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3" s="87">
        <f>IF(Fiscalizacoes[[#This Row],[Data]]="","",Fiscalizacoes[[#This Row],[Data]])</f>
        <v>46128</v>
      </c>
      <c r="E1423" t="str">
        <f>IF(Fiscalizacoes[[#This Row],[Mes_relatorio]]="","",Fiscalizacoes[[#This Row],[Mes_relatorio]])</f>
        <v>04/2026</v>
      </c>
      <c r="F1423" t="str">
        <f>IF(Fiscalizacoes[[#This Row],[Func_ARPE]]="","",Fiscalizacoes[[#This Row],[Func_ARPE]])</f>
        <v>Argemiro / Marta / Domingos</v>
      </c>
      <c r="G1423" t="str">
        <f>IF(Fiscalizacoes[[#This Row],[Func_Copergas]]="","",Fiscalizacoes[[#This Row],[Func_Copergas]])</f>
        <v>Paulo André de Oliveira</v>
      </c>
    </row>
    <row r="1424" spans="1:7" hidden="1" x14ac:dyDescent="0.2">
      <c r="A1424">
        <f>IF(Fiscalizacoes[[#This Row],[ID_FISC]]="","",Fiscalizacoes[[#This Row],[ID_FISC]])</f>
        <v>2026233</v>
      </c>
      <c r="B1424" t="str">
        <f>IF(Fiscalizacoes[[#This Row],[Usuário]]="","",Fiscalizacoes[[#This Row],[Usuário]])</f>
        <v>RESIDENCIAL CAMPO DE AVIAÇÃO - CONDOMINIO 14 BIS - BLOCO C - TORRE 06</v>
      </c>
      <c r="C142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4" s="87">
        <f>IF(Fiscalizacoes[[#This Row],[Data]]="","",Fiscalizacoes[[#This Row],[Data]])</f>
        <v>46128</v>
      </c>
      <c r="E1424" t="str">
        <f>IF(Fiscalizacoes[[#This Row],[Mes_relatorio]]="","",Fiscalizacoes[[#This Row],[Mes_relatorio]])</f>
        <v>04/2026</v>
      </c>
      <c r="F1424" t="str">
        <f>IF(Fiscalizacoes[[#This Row],[Func_ARPE]]="","",Fiscalizacoes[[#This Row],[Func_ARPE]])</f>
        <v>Argemiro / Marta / Domingos</v>
      </c>
      <c r="G1424" t="str">
        <f>IF(Fiscalizacoes[[#This Row],[Func_Copergas]]="","",Fiscalizacoes[[#This Row],[Func_Copergas]])</f>
        <v>Paulo André de Oliveira</v>
      </c>
    </row>
    <row r="1425" spans="1:7" hidden="1" x14ac:dyDescent="0.2">
      <c r="A1425">
        <f>IF(Fiscalizacoes[[#This Row],[ID_FISC]]="","",Fiscalizacoes[[#This Row],[ID_FISC]])</f>
        <v>2026234</v>
      </c>
      <c r="B1425" t="str">
        <f>IF(Fiscalizacoes[[#This Row],[Usuário]]="","",Fiscalizacoes[[#This Row],[Usuário]])</f>
        <v>RESIDENCIAL CAMPO DE AVIAÇÃO - CONDOMINIO 14 BIS - BLOCO D - TORRE 07</v>
      </c>
      <c r="C142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5" s="87">
        <f>IF(Fiscalizacoes[[#This Row],[Data]]="","",Fiscalizacoes[[#This Row],[Data]])</f>
        <v>46128</v>
      </c>
      <c r="E1425" t="str">
        <f>IF(Fiscalizacoes[[#This Row],[Mes_relatorio]]="","",Fiscalizacoes[[#This Row],[Mes_relatorio]])</f>
        <v>04/2026</v>
      </c>
      <c r="F1425" t="str">
        <f>IF(Fiscalizacoes[[#This Row],[Func_ARPE]]="","",Fiscalizacoes[[#This Row],[Func_ARPE]])</f>
        <v>Argemiro / Marta / Domingos</v>
      </c>
      <c r="G1425" t="str">
        <f>IF(Fiscalizacoes[[#This Row],[Func_Copergas]]="","",Fiscalizacoes[[#This Row],[Func_Copergas]])</f>
        <v>Paulo André de Oliveira</v>
      </c>
    </row>
    <row r="1426" spans="1:7" hidden="1" x14ac:dyDescent="0.2">
      <c r="A1426">
        <f>IF(Fiscalizacoes[[#This Row],[ID_FISC]]="","",Fiscalizacoes[[#This Row],[ID_FISC]])</f>
        <v>2026235</v>
      </c>
      <c r="B1426" t="str">
        <f>IF(Fiscalizacoes[[#This Row],[Usuário]]="","",Fiscalizacoes[[#This Row],[Usuário]])</f>
        <v>RESIDENCIAL CAMPO DE AVIAÇÃO - CONDOMINIO 14 BIS - BLOCO E - TORRE 08</v>
      </c>
      <c r="C142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6" s="87">
        <f>IF(Fiscalizacoes[[#This Row],[Data]]="","",Fiscalizacoes[[#This Row],[Data]])</f>
        <v>46128</v>
      </c>
      <c r="E1426" t="str">
        <f>IF(Fiscalizacoes[[#This Row],[Mes_relatorio]]="","",Fiscalizacoes[[#This Row],[Mes_relatorio]])</f>
        <v>04/2026</v>
      </c>
      <c r="F1426" t="str">
        <f>IF(Fiscalizacoes[[#This Row],[Func_ARPE]]="","",Fiscalizacoes[[#This Row],[Func_ARPE]])</f>
        <v>Argemiro / Marta / Domingos</v>
      </c>
      <c r="G1426" t="str">
        <f>IF(Fiscalizacoes[[#This Row],[Func_Copergas]]="","",Fiscalizacoes[[#This Row],[Func_Copergas]])</f>
        <v>Paulo André de Oliveira</v>
      </c>
    </row>
    <row r="1427" spans="1:7" hidden="1" x14ac:dyDescent="0.2">
      <c r="A1427">
        <f>IF(Fiscalizacoes[[#This Row],[ID_FISC]]="","",Fiscalizacoes[[#This Row],[ID_FISC]])</f>
        <v>2026236</v>
      </c>
      <c r="B1427" t="str">
        <f>IF(Fiscalizacoes[[#This Row],[Usuário]]="","",Fiscalizacoes[[#This Row],[Usuário]])</f>
        <v>RESIDENCIAL CAMPO DE AVIAÇÃO - CONDOMINIO 14 BIS - BLOCO E - TORRE 09</v>
      </c>
      <c r="C142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7" s="87">
        <f>IF(Fiscalizacoes[[#This Row],[Data]]="","",Fiscalizacoes[[#This Row],[Data]])</f>
        <v>46128</v>
      </c>
      <c r="E1427" t="str">
        <f>IF(Fiscalizacoes[[#This Row],[Mes_relatorio]]="","",Fiscalizacoes[[#This Row],[Mes_relatorio]])</f>
        <v>04/2026</v>
      </c>
      <c r="F1427" t="str">
        <f>IF(Fiscalizacoes[[#This Row],[Func_ARPE]]="","",Fiscalizacoes[[#This Row],[Func_ARPE]])</f>
        <v>Argemiro / Marta / Domingos</v>
      </c>
      <c r="G1427" t="str">
        <f>IF(Fiscalizacoes[[#This Row],[Func_Copergas]]="","",Fiscalizacoes[[#This Row],[Func_Copergas]])</f>
        <v>Paulo André de Oliveira</v>
      </c>
    </row>
    <row r="1428" spans="1:7" hidden="1" x14ac:dyDescent="0.2">
      <c r="A1428">
        <f>IF(Fiscalizacoes[[#This Row],[ID_FISC]]="","",Fiscalizacoes[[#This Row],[ID_FISC]])</f>
        <v>2026237</v>
      </c>
      <c r="B1428" t="str">
        <f>IF(Fiscalizacoes[[#This Row],[Usuário]]="","",Fiscalizacoes[[#This Row],[Usuário]])</f>
        <v>RESIDENCIAL CAMPO DE AVIAÇÃO - CONDOMINIO 14 BIS - BLOCO F - TORRE 10</v>
      </c>
      <c r="C142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8" s="87">
        <f>IF(Fiscalizacoes[[#This Row],[Data]]="","",Fiscalizacoes[[#This Row],[Data]])</f>
        <v>46128</v>
      </c>
      <c r="E1428" t="str">
        <f>IF(Fiscalizacoes[[#This Row],[Mes_relatorio]]="","",Fiscalizacoes[[#This Row],[Mes_relatorio]])</f>
        <v>04/2026</v>
      </c>
      <c r="F1428" t="str">
        <f>IF(Fiscalizacoes[[#This Row],[Func_ARPE]]="","",Fiscalizacoes[[#This Row],[Func_ARPE]])</f>
        <v>Argemiro / Marta / Domingos</v>
      </c>
      <c r="G1428" t="str">
        <f>IF(Fiscalizacoes[[#This Row],[Func_Copergas]]="","",Fiscalizacoes[[#This Row],[Func_Copergas]])</f>
        <v>Paulo André de Oliveira</v>
      </c>
    </row>
    <row r="1429" spans="1:7" hidden="1" x14ac:dyDescent="0.2">
      <c r="A1429">
        <f>IF(Fiscalizacoes[[#This Row],[ID_FISC]]="","",Fiscalizacoes[[#This Row],[ID_FISC]])</f>
        <v>2026238</v>
      </c>
      <c r="B1429" t="str">
        <f>IF(Fiscalizacoes[[#This Row],[Usuário]]="","",Fiscalizacoes[[#This Row],[Usuário]])</f>
        <v>RESIDENCIAL CAMPO DE AVIAÇÃO - CONDOMINIO 14 BIS - BLOCO F - TORRE 11</v>
      </c>
      <c r="C142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29" s="87">
        <f>IF(Fiscalizacoes[[#This Row],[Data]]="","",Fiscalizacoes[[#This Row],[Data]])</f>
        <v>46128</v>
      </c>
      <c r="E1429" t="str">
        <f>IF(Fiscalizacoes[[#This Row],[Mes_relatorio]]="","",Fiscalizacoes[[#This Row],[Mes_relatorio]])</f>
        <v>04/2026</v>
      </c>
      <c r="F1429" t="str">
        <f>IF(Fiscalizacoes[[#This Row],[Func_ARPE]]="","",Fiscalizacoes[[#This Row],[Func_ARPE]])</f>
        <v>Argemiro / Marta / Domingos</v>
      </c>
      <c r="G1429" t="str">
        <f>IF(Fiscalizacoes[[#This Row],[Func_Copergas]]="","",Fiscalizacoes[[#This Row],[Func_Copergas]])</f>
        <v>Paulo André de Oliveira</v>
      </c>
    </row>
    <row r="1430" spans="1:7" hidden="1" x14ac:dyDescent="0.2">
      <c r="A1430">
        <f>IF(Fiscalizacoes[[#This Row],[ID_FISC]]="","",Fiscalizacoes[[#This Row],[ID_FISC]])</f>
        <v>2026239</v>
      </c>
      <c r="B1430" t="str">
        <f>IF(Fiscalizacoes[[#This Row],[Usuário]]="","",Fiscalizacoes[[#This Row],[Usuário]])</f>
        <v>RESIDENCIAL CAMPO DE AVIAÇÃO - CONDOMINIO 14 BIS - BLOCO G - TORRE 12</v>
      </c>
      <c r="C143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0" s="87">
        <f>IF(Fiscalizacoes[[#This Row],[Data]]="","",Fiscalizacoes[[#This Row],[Data]])</f>
        <v>46128</v>
      </c>
      <c r="E1430" t="str">
        <f>IF(Fiscalizacoes[[#This Row],[Mes_relatorio]]="","",Fiscalizacoes[[#This Row],[Mes_relatorio]])</f>
        <v>04/2026</v>
      </c>
      <c r="F1430" t="str">
        <f>IF(Fiscalizacoes[[#This Row],[Func_ARPE]]="","",Fiscalizacoes[[#This Row],[Func_ARPE]])</f>
        <v>Argemiro / Marta / Domingos</v>
      </c>
      <c r="G1430" t="str">
        <f>IF(Fiscalizacoes[[#This Row],[Func_Copergas]]="","",Fiscalizacoes[[#This Row],[Func_Copergas]])</f>
        <v>Paulo André de Oliveira</v>
      </c>
    </row>
    <row r="1431" spans="1:7" hidden="1" x14ac:dyDescent="0.2">
      <c r="A1431">
        <f>IF(Fiscalizacoes[[#This Row],[ID_FISC]]="","",Fiscalizacoes[[#This Row],[ID_FISC]])</f>
        <v>2026240</v>
      </c>
      <c r="B1431" t="str">
        <f>IF(Fiscalizacoes[[#This Row],[Usuário]]="","",Fiscalizacoes[[#This Row],[Usuário]])</f>
        <v>RESIDENCIAL CAMPO DE AVIAÇÃO - CONDOMINIO 14 BIS - BLOCO G - TORRE 13</v>
      </c>
      <c r="C143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1" s="87">
        <f>IF(Fiscalizacoes[[#This Row],[Data]]="","",Fiscalizacoes[[#This Row],[Data]])</f>
        <v>46128</v>
      </c>
      <c r="E1431" t="str">
        <f>IF(Fiscalizacoes[[#This Row],[Mes_relatorio]]="","",Fiscalizacoes[[#This Row],[Mes_relatorio]])</f>
        <v>04/2026</v>
      </c>
      <c r="F1431" t="str">
        <f>IF(Fiscalizacoes[[#This Row],[Func_ARPE]]="","",Fiscalizacoes[[#This Row],[Func_ARPE]])</f>
        <v>Argemiro / Marta / Domingos</v>
      </c>
      <c r="G1431" t="str">
        <f>IF(Fiscalizacoes[[#This Row],[Func_Copergas]]="","",Fiscalizacoes[[#This Row],[Func_Copergas]])</f>
        <v>Paulo André de Oliveira</v>
      </c>
    </row>
    <row r="1432" spans="1:7" hidden="1" x14ac:dyDescent="0.2">
      <c r="A1432">
        <f>IF(Fiscalizacoes[[#This Row],[ID_FISC]]="","",Fiscalizacoes[[#This Row],[ID_FISC]])</f>
        <v>2026241</v>
      </c>
      <c r="B1432" t="str">
        <f>IF(Fiscalizacoes[[#This Row],[Usuário]]="","",Fiscalizacoes[[#This Row],[Usuário]])</f>
        <v>RESIDENCIAL CAMPO DE AVIAÇÃO - CONDOMINIO 14 BIS - BLOCO H - TORRE 14</v>
      </c>
      <c r="C143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2" s="87">
        <f>IF(Fiscalizacoes[[#This Row],[Data]]="","",Fiscalizacoes[[#This Row],[Data]])</f>
        <v>46128</v>
      </c>
      <c r="E1432" t="str">
        <f>IF(Fiscalizacoes[[#This Row],[Mes_relatorio]]="","",Fiscalizacoes[[#This Row],[Mes_relatorio]])</f>
        <v>04/2026</v>
      </c>
      <c r="F1432" t="str">
        <f>IF(Fiscalizacoes[[#This Row],[Func_ARPE]]="","",Fiscalizacoes[[#This Row],[Func_ARPE]])</f>
        <v>Argemiro / Marta / Domingos</v>
      </c>
      <c r="G1432" t="str">
        <f>IF(Fiscalizacoes[[#This Row],[Func_Copergas]]="","",Fiscalizacoes[[#This Row],[Func_Copergas]])</f>
        <v>Paulo André de Oliveira</v>
      </c>
    </row>
    <row r="1433" spans="1:7" hidden="1" x14ac:dyDescent="0.2">
      <c r="A1433">
        <f>IF(Fiscalizacoes[[#This Row],[ID_FISC]]="","",Fiscalizacoes[[#This Row],[ID_FISC]])</f>
        <v>2026242</v>
      </c>
      <c r="B1433" t="str">
        <f>IF(Fiscalizacoes[[#This Row],[Usuário]]="","",Fiscalizacoes[[#This Row],[Usuário]])</f>
        <v>RESIDENCIAL CAMPO DE AVIAÇÃO - CONDOMINIO 14 BIS - BLOCO H - TORRE 15</v>
      </c>
      <c r="C143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3" s="87">
        <f>IF(Fiscalizacoes[[#This Row],[Data]]="","",Fiscalizacoes[[#This Row],[Data]])</f>
        <v>46128</v>
      </c>
      <c r="E1433" t="str">
        <f>IF(Fiscalizacoes[[#This Row],[Mes_relatorio]]="","",Fiscalizacoes[[#This Row],[Mes_relatorio]])</f>
        <v>04/2026</v>
      </c>
      <c r="F1433" t="str">
        <f>IF(Fiscalizacoes[[#This Row],[Func_ARPE]]="","",Fiscalizacoes[[#This Row],[Func_ARPE]])</f>
        <v>Argemiro / Marta / Domingos</v>
      </c>
      <c r="G1433" t="str">
        <f>IF(Fiscalizacoes[[#This Row],[Func_Copergas]]="","",Fiscalizacoes[[#This Row],[Func_Copergas]])</f>
        <v>Paulo André de Oliveira</v>
      </c>
    </row>
    <row r="1434" spans="1:7" hidden="1" x14ac:dyDescent="0.2">
      <c r="A1434">
        <f>IF(Fiscalizacoes[[#This Row],[ID_FISC]]="","",Fiscalizacoes[[#This Row],[ID_FISC]])</f>
        <v>2026243</v>
      </c>
      <c r="B1434" t="str">
        <f>IF(Fiscalizacoes[[#This Row],[Usuário]]="","",Fiscalizacoes[[#This Row],[Usuário]])</f>
        <v>RESIDENCIAL CAMPO DE AVIAÇÃO - CONDOMINIO 14 BIS - BLOCO I - TORRE 16</v>
      </c>
      <c r="C143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4" s="87">
        <f>IF(Fiscalizacoes[[#This Row],[Data]]="","",Fiscalizacoes[[#This Row],[Data]])</f>
        <v>46128</v>
      </c>
      <c r="E1434" t="str">
        <f>IF(Fiscalizacoes[[#This Row],[Mes_relatorio]]="","",Fiscalizacoes[[#This Row],[Mes_relatorio]])</f>
        <v>04/2026</v>
      </c>
      <c r="F1434" t="str">
        <f>IF(Fiscalizacoes[[#This Row],[Func_ARPE]]="","",Fiscalizacoes[[#This Row],[Func_ARPE]])</f>
        <v>Argemiro / Marta / Domingos</v>
      </c>
      <c r="G1434" t="str">
        <f>IF(Fiscalizacoes[[#This Row],[Func_Copergas]]="","",Fiscalizacoes[[#This Row],[Func_Copergas]])</f>
        <v>Paulo André de Oliveira</v>
      </c>
    </row>
    <row r="1435" spans="1:7" hidden="1" x14ac:dyDescent="0.2">
      <c r="A1435">
        <f>IF(Fiscalizacoes[[#This Row],[ID_FISC]]="","",Fiscalizacoes[[#This Row],[ID_FISC]])</f>
        <v>2026244</v>
      </c>
      <c r="B1435" t="str">
        <f>IF(Fiscalizacoes[[#This Row],[Usuário]]="","",Fiscalizacoes[[#This Row],[Usuário]])</f>
        <v>RESIDENCIAL CAMPO DE AVIAÇÃO - CONDOMINIO 14 BIS - BLOCO I - TORRE 17</v>
      </c>
      <c r="C143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5" s="87">
        <f>IF(Fiscalizacoes[[#This Row],[Data]]="","",Fiscalizacoes[[#This Row],[Data]])</f>
        <v>46128</v>
      </c>
      <c r="E1435" t="str">
        <f>IF(Fiscalizacoes[[#This Row],[Mes_relatorio]]="","",Fiscalizacoes[[#This Row],[Mes_relatorio]])</f>
        <v>04/2026</v>
      </c>
      <c r="F1435" t="str">
        <f>IF(Fiscalizacoes[[#This Row],[Func_ARPE]]="","",Fiscalizacoes[[#This Row],[Func_ARPE]])</f>
        <v>Argemiro / Marta / Domingos</v>
      </c>
      <c r="G1435" t="str">
        <f>IF(Fiscalizacoes[[#This Row],[Func_Copergas]]="","",Fiscalizacoes[[#This Row],[Func_Copergas]])</f>
        <v>Paulo André de Oliveira</v>
      </c>
    </row>
    <row r="1436" spans="1:7" hidden="1" x14ac:dyDescent="0.2">
      <c r="A1436">
        <f>IF(Fiscalizacoes[[#This Row],[ID_FISC]]="","",Fiscalizacoes[[#This Row],[ID_FISC]])</f>
        <v>2026245</v>
      </c>
      <c r="B1436" t="str">
        <f>IF(Fiscalizacoes[[#This Row],[Usuário]]="","",Fiscalizacoes[[#This Row],[Usuário]])</f>
        <v>RESIDENCIAL CAMPO DE AVIAÇÃO - CONDOMINIO 14 BIS - BLOCO J - TORRE 18</v>
      </c>
      <c r="C143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6" s="87">
        <f>IF(Fiscalizacoes[[#This Row],[Data]]="","",Fiscalizacoes[[#This Row],[Data]])</f>
        <v>46128</v>
      </c>
      <c r="E1436" t="str">
        <f>IF(Fiscalizacoes[[#This Row],[Mes_relatorio]]="","",Fiscalizacoes[[#This Row],[Mes_relatorio]])</f>
        <v>04/2026</v>
      </c>
      <c r="F1436" t="str">
        <f>IF(Fiscalizacoes[[#This Row],[Func_ARPE]]="","",Fiscalizacoes[[#This Row],[Func_ARPE]])</f>
        <v>Argemiro / Marta / Domingos</v>
      </c>
      <c r="G1436" t="str">
        <f>IF(Fiscalizacoes[[#This Row],[Func_Copergas]]="","",Fiscalizacoes[[#This Row],[Func_Copergas]])</f>
        <v>Paulo André de Oliveira</v>
      </c>
    </row>
    <row r="1437" spans="1:7" hidden="1" x14ac:dyDescent="0.2">
      <c r="A1437">
        <f>IF(Fiscalizacoes[[#This Row],[ID_FISC]]="","",Fiscalizacoes[[#This Row],[ID_FISC]])</f>
        <v>2026246</v>
      </c>
      <c r="B1437" t="str">
        <f>IF(Fiscalizacoes[[#This Row],[Usuário]]="","",Fiscalizacoes[[#This Row],[Usuário]])</f>
        <v>RESIDENCIAL CAMPO DE AVIAÇÃO - CONDOMINIO 14 BIS - BLOCO J - TORRE 19</v>
      </c>
      <c r="C143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193, Maranguape, Paulista</v>
      </c>
      <c r="D1437" s="87">
        <f>IF(Fiscalizacoes[[#This Row],[Data]]="","",Fiscalizacoes[[#This Row],[Data]])</f>
        <v>46128</v>
      </c>
      <c r="E1437" t="str">
        <f>IF(Fiscalizacoes[[#This Row],[Mes_relatorio]]="","",Fiscalizacoes[[#This Row],[Mes_relatorio]])</f>
        <v>04/2026</v>
      </c>
      <c r="F1437" t="str">
        <f>IF(Fiscalizacoes[[#This Row],[Func_ARPE]]="","",Fiscalizacoes[[#This Row],[Func_ARPE]])</f>
        <v>Argemiro / Marta / Domingos</v>
      </c>
      <c r="G1437" t="str">
        <f>IF(Fiscalizacoes[[#This Row],[Func_Copergas]]="","",Fiscalizacoes[[#This Row],[Func_Copergas]])</f>
        <v>Paulo André de Oliveira</v>
      </c>
    </row>
    <row r="1438" spans="1:7" hidden="1" x14ac:dyDescent="0.2">
      <c r="A1438">
        <f>IF(Fiscalizacoes[[#This Row],[ID_FISC]]="","",Fiscalizacoes[[#This Row],[ID_FISC]])</f>
        <v>2026247</v>
      </c>
      <c r="B1438" t="str">
        <f>IF(Fiscalizacoes[[#This Row],[Usuário]]="","",Fiscalizacoes[[#This Row],[Usuário]])</f>
        <v>RESIDENCIAL CAMPO DE AVIAÇÃO - CONDOMINIO HANGAR - CR</v>
      </c>
      <c r="C143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38" s="87">
        <f>IF(Fiscalizacoes[[#This Row],[Data]]="","",Fiscalizacoes[[#This Row],[Data]])</f>
        <v>46128</v>
      </c>
      <c r="E1438" t="str">
        <f>IF(Fiscalizacoes[[#This Row],[Mes_relatorio]]="","",Fiscalizacoes[[#This Row],[Mes_relatorio]])</f>
        <v>04/2026</v>
      </c>
      <c r="F1438" t="str">
        <f>IF(Fiscalizacoes[[#This Row],[Func_ARPE]]="","",Fiscalizacoes[[#This Row],[Func_ARPE]])</f>
        <v>Argemiro / Marta / Domingos</v>
      </c>
      <c r="G1438" t="str">
        <f>IF(Fiscalizacoes[[#This Row],[Func_Copergas]]="","",Fiscalizacoes[[#This Row],[Func_Copergas]])</f>
        <v>Paulo André de Oliveira</v>
      </c>
    </row>
    <row r="1439" spans="1:7" hidden="1" x14ac:dyDescent="0.2">
      <c r="A1439">
        <f>IF(Fiscalizacoes[[#This Row],[ID_FISC]]="","",Fiscalizacoes[[#This Row],[ID_FISC]])</f>
        <v>2026248</v>
      </c>
      <c r="B1439" t="str">
        <f>IF(Fiscalizacoes[[#This Row],[Usuário]]="","",Fiscalizacoes[[#This Row],[Usuário]])</f>
        <v>RESIDENCIAL CAMPO DE AVIAÇÃO - CONDOMINIO HANGAR - BLOCO A - TORRE 01</v>
      </c>
      <c r="C143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39" s="87">
        <f>IF(Fiscalizacoes[[#This Row],[Data]]="","",Fiscalizacoes[[#This Row],[Data]])</f>
        <v>46128</v>
      </c>
      <c r="E1439" t="str">
        <f>IF(Fiscalizacoes[[#This Row],[Mes_relatorio]]="","",Fiscalizacoes[[#This Row],[Mes_relatorio]])</f>
        <v>04/2026</v>
      </c>
      <c r="F1439" t="str">
        <f>IF(Fiscalizacoes[[#This Row],[Func_ARPE]]="","",Fiscalizacoes[[#This Row],[Func_ARPE]])</f>
        <v>Argemiro / Marta / Domingos</v>
      </c>
      <c r="G1439" t="str">
        <f>IF(Fiscalizacoes[[#This Row],[Func_Copergas]]="","",Fiscalizacoes[[#This Row],[Func_Copergas]])</f>
        <v>Paulo André de Oliveira</v>
      </c>
    </row>
    <row r="1440" spans="1:7" hidden="1" x14ac:dyDescent="0.2">
      <c r="A1440">
        <f>IF(Fiscalizacoes[[#This Row],[ID_FISC]]="","",Fiscalizacoes[[#This Row],[ID_FISC]])</f>
        <v>2026249</v>
      </c>
      <c r="B1440" t="str">
        <f>IF(Fiscalizacoes[[#This Row],[Usuário]]="","",Fiscalizacoes[[#This Row],[Usuário]])</f>
        <v>RESIDENCIAL CAMPO DE AVIAÇÃO - CONDOMINIO HANGAR - BLOCO A - TORRE 02</v>
      </c>
      <c r="C144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0" s="87">
        <f>IF(Fiscalizacoes[[#This Row],[Data]]="","",Fiscalizacoes[[#This Row],[Data]])</f>
        <v>46128</v>
      </c>
      <c r="E1440" t="str">
        <f>IF(Fiscalizacoes[[#This Row],[Mes_relatorio]]="","",Fiscalizacoes[[#This Row],[Mes_relatorio]])</f>
        <v>04/2026</v>
      </c>
      <c r="F1440" t="str">
        <f>IF(Fiscalizacoes[[#This Row],[Func_ARPE]]="","",Fiscalizacoes[[#This Row],[Func_ARPE]])</f>
        <v>Argemiro / Marta / Domingos</v>
      </c>
      <c r="G1440" t="str">
        <f>IF(Fiscalizacoes[[#This Row],[Func_Copergas]]="","",Fiscalizacoes[[#This Row],[Func_Copergas]])</f>
        <v>Paulo André de Oliveira</v>
      </c>
    </row>
    <row r="1441" spans="1:7" hidden="1" x14ac:dyDescent="0.2">
      <c r="A1441">
        <f>IF(Fiscalizacoes[[#This Row],[ID_FISC]]="","",Fiscalizacoes[[#This Row],[ID_FISC]])</f>
        <v>2026250</v>
      </c>
      <c r="B1441" t="str">
        <f>IF(Fiscalizacoes[[#This Row],[Usuário]]="","",Fiscalizacoes[[#This Row],[Usuário]])</f>
        <v>RESIDENCIAL CAMPO DE AVIAÇÃO - CONDOMINIO HANGAR - BLOCO B - TORRE 03</v>
      </c>
      <c r="C144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1" s="87">
        <f>IF(Fiscalizacoes[[#This Row],[Data]]="","",Fiscalizacoes[[#This Row],[Data]])</f>
        <v>46128</v>
      </c>
      <c r="E1441" t="str">
        <f>IF(Fiscalizacoes[[#This Row],[Mes_relatorio]]="","",Fiscalizacoes[[#This Row],[Mes_relatorio]])</f>
        <v>04/2026</v>
      </c>
      <c r="F1441" t="str">
        <f>IF(Fiscalizacoes[[#This Row],[Func_ARPE]]="","",Fiscalizacoes[[#This Row],[Func_ARPE]])</f>
        <v>Argemiro / Marta / Domingos</v>
      </c>
      <c r="G1441" t="str">
        <f>IF(Fiscalizacoes[[#This Row],[Func_Copergas]]="","",Fiscalizacoes[[#This Row],[Func_Copergas]])</f>
        <v>Paulo André de Oliveira</v>
      </c>
    </row>
    <row r="1442" spans="1:7" hidden="1" x14ac:dyDescent="0.2">
      <c r="A1442">
        <f>IF(Fiscalizacoes[[#This Row],[ID_FISC]]="","",Fiscalizacoes[[#This Row],[ID_FISC]])</f>
        <v>2026251</v>
      </c>
      <c r="B1442" t="str">
        <f>IF(Fiscalizacoes[[#This Row],[Usuário]]="","",Fiscalizacoes[[#This Row],[Usuário]])</f>
        <v>RESIDENCIAL CAMPO DE AVIAÇÃO - CONDOMINIO HANGAR - SALÃO DE FESTAS</v>
      </c>
      <c r="C144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2" s="87">
        <f>IF(Fiscalizacoes[[#This Row],[Data]]="","",Fiscalizacoes[[#This Row],[Data]])</f>
        <v>46128</v>
      </c>
      <c r="E1442" t="str">
        <f>IF(Fiscalizacoes[[#This Row],[Mes_relatorio]]="","",Fiscalizacoes[[#This Row],[Mes_relatorio]])</f>
        <v>04/2026</v>
      </c>
      <c r="F1442" t="str">
        <f>IF(Fiscalizacoes[[#This Row],[Func_ARPE]]="","",Fiscalizacoes[[#This Row],[Func_ARPE]])</f>
        <v>Argemiro / Marta / Domingos</v>
      </c>
      <c r="G1442" t="str">
        <f>IF(Fiscalizacoes[[#This Row],[Func_Copergas]]="","",Fiscalizacoes[[#This Row],[Func_Copergas]])</f>
        <v>Paulo André de Oliveira</v>
      </c>
    </row>
    <row r="1443" spans="1:7" hidden="1" x14ac:dyDescent="0.2">
      <c r="A1443">
        <f>IF(Fiscalizacoes[[#This Row],[ID_FISC]]="","",Fiscalizacoes[[#This Row],[ID_FISC]])</f>
        <v>2026252</v>
      </c>
      <c r="B1443" t="str">
        <f>IF(Fiscalizacoes[[#This Row],[Usuário]]="","",Fiscalizacoes[[#This Row],[Usuário]])</f>
        <v>RESIDENCIAL CAMPO DE AVIAÇÃO - CONDOMINIO HANGAR - BLOCO B - TORRE 04</v>
      </c>
      <c r="C144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3" s="87">
        <f>IF(Fiscalizacoes[[#This Row],[Data]]="","",Fiscalizacoes[[#This Row],[Data]])</f>
        <v>46128</v>
      </c>
      <c r="E1443" t="str">
        <f>IF(Fiscalizacoes[[#This Row],[Mes_relatorio]]="","",Fiscalizacoes[[#This Row],[Mes_relatorio]])</f>
        <v>04/2026</v>
      </c>
      <c r="F1443" t="str">
        <f>IF(Fiscalizacoes[[#This Row],[Func_ARPE]]="","",Fiscalizacoes[[#This Row],[Func_ARPE]])</f>
        <v>Argemiro / Marta / Domingos</v>
      </c>
      <c r="G1443" t="str">
        <f>IF(Fiscalizacoes[[#This Row],[Func_Copergas]]="","",Fiscalizacoes[[#This Row],[Func_Copergas]])</f>
        <v>Paulo André de Oliveira</v>
      </c>
    </row>
    <row r="1444" spans="1:7" hidden="1" x14ac:dyDescent="0.2">
      <c r="A1444">
        <f>IF(Fiscalizacoes[[#This Row],[ID_FISC]]="","",Fiscalizacoes[[#This Row],[ID_FISC]])</f>
        <v>2026253</v>
      </c>
      <c r="B1444" t="str">
        <f>IF(Fiscalizacoes[[#This Row],[Usuário]]="","",Fiscalizacoes[[#This Row],[Usuário]])</f>
        <v>RESIDENCIAL CAMPO DE AVIAÇÃO - CONDOMINIO HANGAR - BLOCO C - TORRE 05</v>
      </c>
      <c r="C144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4" s="87">
        <f>IF(Fiscalizacoes[[#This Row],[Data]]="","",Fiscalizacoes[[#This Row],[Data]])</f>
        <v>46128</v>
      </c>
      <c r="E1444" t="str">
        <f>IF(Fiscalizacoes[[#This Row],[Mes_relatorio]]="","",Fiscalizacoes[[#This Row],[Mes_relatorio]])</f>
        <v>04/2026</v>
      </c>
      <c r="F1444" t="str">
        <f>IF(Fiscalizacoes[[#This Row],[Func_ARPE]]="","",Fiscalizacoes[[#This Row],[Func_ARPE]])</f>
        <v>Argemiro / Marta / Domingos</v>
      </c>
      <c r="G1444" t="str">
        <f>IF(Fiscalizacoes[[#This Row],[Func_Copergas]]="","",Fiscalizacoes[[#This Row],[Func_Copergas]])</f>
        <v>Paulo André de Oliveira</v>
      </c>
    </row>
    <row r="1445" spans="1:7" hidden="1" x14ac:dyDescent="0.2">
      <c r="A1445">
        <f>IF(Fiscalizacoes[[#This Row],[ID_FISC]]="","",Fiscalizacoes[[#This Row],[ID_FISC]])</f>
        <v>2026254</v>
      </c>
      <c r="B1445" t="str">
        <f>IF(Fiscalizacoes[[#This Row],[Usuário]]="","",Fiscalizacoes[[#This Row],[Usuário]])</f>
        <v>RESIDENCIAL CAMPO DE AVIAÇÃO - CONDOMINIO HANGAR - BLOCO C - TORRE 06</v>
      </c>
      <c r="C144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5" s="87">
        <f>IF(Fiscalizacoes[[#This Row],[Data]]="","",Fiscalizacoes[[#This Row],[Data]])</f>
        <v>46128</v>
      </c>
      <c r="E1445" t="str">
        <f>IF(Fiscalizacoes[[#This Row],[Mes_relatorio]]="","",Fiscalizacoes[[#This Row],[Mes_relatorio]])</f>
        <v>04/2026</v>
      </c>
      <c r="F1445" t="str">
        <f>IF(Fiscalizacoes[[#This Row],[Func_ARPE]]="","",Fiscalizacoes[[#This Row],[Func_ARPE]])</f>
        <v>Argemiro / Marta / Domingos</v>
      </c>
      <c r="G1445" t="str">
        <f>IF(Fiscalizacoes[[#This Row],[Func_Copergas]]="","",Fiscalizacoes[[#This Row],[Func_Copergas]])</f>
        <v>Paulo André de Oliveira</v>
      </c>
    </row>
    <row r="1446" spans="1:7" hidden="1" x14ac:dyDescent="0.2">
      <c r="A1446">
        <f>IF(Fiscalizacoes[[#This Row],[ID_FISC]]="","",Fiscalizacoes[[#This Row],[ID_FISC]])</f>
        <v>2026255</v>
      </c>
      <c r="B1446" t="str">
        <f>IF(Fiscalizacoes[[#This Row],[Usuário]]="","",Fiscalizacoes[[#This Row],[Usuário]])</f>
        <v>RESIDENCIAL CAMPO DE AVIAÇÃO - CONDOMINIO HANGAR - BLOCO D - TORRE 07</v>
      </c>
      <c r="C144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6" s="87">
        <f>IF(Fiscalizacoes[[#This Row],[Data]]="","",Fiscalizacoes[[#This Row],[Data]])</f>
        <v>46128</v>
      </c>
      <c r="E1446" t="str">
        <f>IF(Fiscalizacoes[[#This Row],[Mes_relatorio]]="","",Fiscalizacoes[[#This Row],[Mes_relatorio]])</f>
        <v>04/2026</v>
      </c>
      <c r="F1446" t="str">
        <f>IF(Fiscalizacoes[[#This Row],[Func_ARPE]]="","",Fiscalizacoes[[#This Row],[Func_ARPE]])</f>
        <v>Argemiro / Marta / Domingos</v>
      </c>
      <c r="G1446" t="str">
        <f>IF(Fiscalizacoes[[#This Row],[Func_Copergas]]="","",Fiscalizacoes[[#This Row],[Func_Copergas]])</f>
        <v>Paulo André de Oliveira</v>
      </c>
    </row>
    <row r="1447" spans="1:7" hidden="1" x14ac:dyDescent="0.2">
      <c r="A1447">
        <f>IF(Fiscalizacoes[[#This Row],[ID_FISC]]="","",Fiscalizacoes[[#This Row],[ID_FISC]])</f>
        <v>2026256</v>
      </c>
      <c r="B1447" t="str">
        <f>IF(Fiscalizacoes[[#This Row],[Usuário]]="","",Fiscalizacoes[[#This Row],[Usuário]])</f>
        <v>RESIDENCIAL CAMPO DE AVIAÇÃO - CONDOMINIO HANGAR - BLOCO E - TORRE 08</v>
      </c>
      <c r="C144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7" s="87">
        <f>IF(Fiscalizacoes[[#This Row],[Data]]="","",Fiscalizacoes[[#This Row],[Data]])</f>
        <v>46128</v>
      </c>
      <c r="E1447" t="str">
        <f>IF(Fiscalizacoes[[#This Row],[Mes_relatorio]]="","",Fiscalizacoes[[#This Row],[Mes_relatorio]])</f>
        <v>04/2026</v>
      </c>
      <c r="F1447" t="str">
        <f>IF(Fiscalizacoes[[#This Row],[Func_ARPE]]="","",Fiscalizacoes[[#This Row],[Func_ARPE]])</f>
        <v>Argemiro / Marta / Domingos</v>
      </c>
      <c r="G1447" t="str">
        <f>IF(Fiscalizacoes[[#This Row],[Func_Copergas]]="","",Fiscalizacoes[[#This Row],[Func_Copergas]])</f>
        <v>Paulo André de Oliveira</v>
      </c>
    </row>
    <row r="1448" spans="1:7" hidden="1" x14ac:dyDescent="0.2">
      <c r="A1448">
        <f>IF(Fiscalizacoes[[#This Row],[ID_FISC]]="","",Fiscalizacoes[[#This Row],[ID_FISC]])</f>
        <v>2026257</v>
      </c>
      <c r="B1448" t="str">
        <f>IF(Fiscalizacoes[[#This Row],[Usuário]]="","",Fiscalizacoes[[#This Row],[Usuário]])</f>
        <v>RESIDENCIAL CAMPO DE AVIAÇÃO - CONDOMINIO HANGAR - BLOCO E - TORRE 09</v>
      </c>
      <c r="C144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8" s="87">
        <f>IF(Fiscalizacoes[[#This Row],[Data]]="","",Fiscalizacoes[[#This Row],[Data]])</f>
        <v>46128</v>
      </c>
      <c r="E1448" t="str">
        <f>IF(Fiscalizacoes[[#This Row],[Mes_relatorio]]="","",Fiscalizacoes[[#This Row],[Mes_relatorio]])</f>
        <v>04/2026</v>
      </c>
      <c r="F1448" t="str">
        <f>IF(Fiscalizacoes[[#This Row],[Func_ARPE]]="","",Fiscalizacoes[[#This Row],[Func_ARPE]])</f>
        <v>Argemiro / Marta / Domingos</v>
      </c>
      <c r="G1448" t="str">
        <f>IF(Fiscalizacoes[[#This Row],[Func_Copergas]]="","",Fiscalizacoes[[#This Row],[Func_Copergas]])</f>
        <v>Paulo André de Oliveira</v>
      </c>
    </row>
    <row r="1449" spans="1:7" hidden="1" x14ac:dyDescent="0.2">
      <c r="A1449">
        <f>IF(Fiscalizacoes[[#This Row],[ID_FISC]]="","",Fiscalizacoes[[#This Row],[ID_FISC]])</f>
        <v>2026258</v>
      </c>
      <c r="B1449" t="str">
        <f>IF(Fiscalizacoes[[#This Row],[Usuário]]="","",Fiscalizacoes[[#This Row],[Usuário]])</f>
        <v>RESIDENCIAL CAMPO DE AVIAÇÃO - CONDOMINIO HANGAR - BLOCO F - TORRE 10</v>
      </c>
      <c r="C1449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49" s="87">
        <f>IF(Fiscalizacoes[[#This Row],[Data]]="","",Fiscalizacoes[[#This Row],[Data]])</f>
        <v>46128</v>
      </c>
      <c r="E1449" t="str">
        <f>IF(Fiscalizacoes[[#This Row],[Mes_relatorio]]="","",Fiscalizacoes[[#This Row],[Mes_relatorio]])</f>
        <v>04/2026</v>
      </c>
      <c r="F1449" t="str">
        <f>IF(Fiscalizacoes[[#This Row],[Func_ARPE]]="","",Fiscalizacoes[[#This Row],[Func_ARPE]])</f>
        <v>Argemiro / Marta / Domingos</v>
      </c>
      <c r="G1449" t="str">
        <f>IF(Fiscalizacoes[[#This Row],[Func_Copergas]]="","",Fiscalizacoes[[#This Row],[Func_Copergas]])</f>
        <v>Paulo André de Oliveira</v>
      </c>
    </row>
    <row r="1450" spans="1:7" hidden="1" x14ac:dyDescent="0.2">
      <c r="A1450">
        <f>IF(Fiscalizacoes[[#This Row],[ID_FISC]]="","",Fiscalizacoes[[#This Row],[ID_FISC]])</f>
        <v>2026259</v>
      </c>
      <c r="B1450" t="str">
        <f>IF(Fiscalizacoes[[#This Row],[Usuário]]="","",Fiscalizacoes[[#This Row],[Usuário]])</f>
        <v>RESIDENCIAL CAMPO DE AVIAÇÃO - CONDOMINIO HANGAR - BLOCO F - TORRE 11</v>
      </c>
      <c r="C1450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0" s="87">
        <f>IF(Fiscalizacoes[[#This Row],[Data]]="","",Fiscalizacoes[[#This Row],[Data]])</f>
        <v>46128</v>
      </c>
      <c r="E1450" t="str">
        <f>IF(Fiscalizacoes[[#This Row],[Mes_relatorio]]="","",Fiscalizacoes[[#This Row],[Mes_relatorio]])</f>
        <v>04/2026</v>
      </c>
      <c r="F1450" t="str">
        <f>IF(Fiscalizacoes[[#This Row],[Func_ARPE]]="","",Fiscalizacoes[[#This Row],[Func_ARPE]])</f>
        <v>Argemiro / Marta / Domingos</v>
      </c>
      <c r="G1450" t="str">
        <f>IF(Fiscalizacoes[[#This Row],[Func_Copergas]]="","",Fiscalizacoes[[#This Row],[Func_Copergas]])</f>
        <v>Paulo André de Oliveira</v>
      </c>
    </row>
    <row r="1451" spans="1:7" hidden="1" x14ac:dyDescent="0.2">
      <c r="A1451">
        <f>IF(Fiscalizacoes[[#This Row],[ID_FISC]]="","",Fiscalizacoes[[#This Row],[ID_FISC]])</f>
        <v>2026260</v>
      </c>
      <c r="B1451" t="str">
        <f>IF(Fiscalizacoes[[#This Row],[Usuário]]="","",Fiscalizacoes[[#This Row],[Usuário]])</f>
        <v>RESIDENCIAL CAMPO DE AVIAÇÃO - CONDOMINIO HANGAR - BLOCO G - TORRE 12</v>
      </c>
      <c r="C1451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1" s="87">
        <f>IF(Fiscalizacoes[[#This Row],[Data]]="","",Fiscalizacoes[[#This Row],[Data]])</f>
        <v>46128</v>
      </c>
      <c r="E1451" t="str">
        <f>IF(Fiscalizacoes[[#This Row],[Mes_relatorio]]="","",Fiscalizacoes[[#This Row],[Mes_relatorio]])</f>
        <v>04/2026</v>
      </c>
      <c r="F1451" t="str">
        <f>IF(Fiscalizacoes[[#This Row],[Func_ARPE]]="","",Fiscalizacoes[[#This Row],[Func_ARPE]])</f>
        <v>Argemiro / Marta / Domingos</v>
      </c>
      <c r="G1451" t="str">
        <f>IF(Fiscalizacoes[[#This Row],[Func_Copergas]]="","",Fiscalizacoes[[#This Row],[Func_Copergas]])</f>
        <v>Paulo André de Oliveira</v>
      </c>
    </row>
    <row r="1452" spans="1:7" hidden="1" x14ac:dyDescent="0.2">
      <c r="A1452">
        <f>IF(Fiscalizacoes[[#This Row],[ID_FISC]]="","",Fiscalizacoes[[#This Row],[ID_FISC]])</f>
        <v>2026261</v>
      </c>
      <c r="B1452" t="str">
        <f>IF(Fiscalizacoes[[#This Row],[Usuário]]="","",Fiscalizacoes[[#This Row],[Usuário]])</f>
        <v>RESIDENCIAL CAMPO DE AVIAÇÃO - CONDOMINIO HANGAR - BLOCO G - TORRE 13</v>
      </c>
      <c r="C1452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2" s="87">
        <f>IF(Fiscalizacoes[[#This Row],[Data]]="","",Fiscalizacoes[[#This Row],[Data]])</f>
        <v>46128</v>
      </c>
      <c r="E1452" t="str">
        <f>IF(Fiscalizacoes[[#This Row],[Mes_relatorio]]="","",Fiscalizacoes[[#This Row],[Mes_relatorio]])</f>
        <v>04/2026</v>
      </c>
      <c r="F1452" t="str">
        <f>IF(Fiscalizacoes[[#This Row],[Func_ARPE]]="","",Fiscalizacoes[[#This Row],[Func_ARPE]])</f>
        <v>Argemiro / Marta / Domingos</v>
      </c>
      <c r="G1452" t="str">
        <f>IF(Fiscalizacoes[[#This Row],[Func_Copergas]]="","",Fiscalizacoes[[#This Row],[Func_Copergas]])</f>
        <v>Paulo André de Oliveira</v>
      </c>
    </row>
    <row r="1453" spans="1:7" hidden="1" x14ac:dyDescent="0.2">
      <c r="A1453">
        <f>IF(Fiscalizacoes[[#This Row],[ID_FISC]]="","",Fiscalizacoes[[#This Row],[ID_FISC]])</f>
        <v>2026262</v>
      </c>
      <c r="B1453" t="str">
        <f>IF(Fiscalizacoes[[#This Row],[Usuário]]="","",Fiscalizacoes[[#This Row],[Usuário]])</f>
        <v>RESIDENCIAL CAMPO DE AVIAÇÃO - CONDOMINIO HANGAR - BLOCO H - TORRE 14</v>
      </c>
      <c r="C1453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3" s="87">
        <f>IF(Fiscalizacoes[[#This Row],[Data]]="","",Fiscalizacoes[[#This Row],[Data]])</f>
        <v>46128</v>
      </c>
      <c r="E1453" t="str">
        <f>IF(Fiscalizacoes[[#This Row],[Mes_relatorio]]="","",Fiscalizacoes[[#This Row],[Mes_relatorio]])</f>
        <v>04/2026</v>
      </c>
      <c r="F1453" t="str">
        <f>IF(Fiscalizacoes[[#This Row],[Func_ARPE]]="","",Fiscalizacoes[[#This Row],[Func_ARPE]])</f>
        <v>Argemiro / Marta / Domingos</v>
      </c>
      <c r="G1453" t="str">
        <f>IF(Fiscalizacoes[[#This Row],[Func_Copergas]]="","",Fiscalizacoes[[#This Row],[Func_Copergas]])</f>
        <v>Paulo André de Oliveira</v>
      </c>
    </row>
    <row r="1454" spans="1:7" hidden="1" x14ac:dyDescent="0.2">
      <c r="A1454">
        <f>IF(Fiscalizacoes[[#This Row],[ID_FISC]]="","",Fiscalizacoes[[#This Row],[ID_FISC]])</f>
        <v>2026263</v>
      </c>
      <c r="B1454" t="str">
        <f>IF(Fiscalizacoes[[#This Row],[Usuário]]="","",Fiscalizacoes[[#This Row],[Usuário]])</f>
        <v>RESIDENCIAL CAMPO DE AVIAÇÃO - CONDOMINIO HANGAR - BLOCO H - TORRE 15</v>
      </c>
      <c r="C1454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4" s="87">
        <f>IF(Fiscalizacoes[[#This Row],[Data]]="","",Fiscalizacoes[[#This Row],[Data]])</f>
        <v>46128</v>
      </c>
      <c r="E1454" t="str">
        <f>IF(Fiscalizacoes[[#This Row],[Mes_relatorio]]="","",Fiscalizacoes[[#This Row],[Mes_relatorio]])</f>
        <v>04/2026</v>
      </c>
      <c r="F1454" t="str">
        <f>IF(Fiscalizacoes[[#This Row],[Func_ARPE]]="","",Fiscalizacoes[[#This Row],[Func_ARPE]])</f>
        <v>Argemiro / Marta / Domingos</v>
      </c>
      <c r="G1454" t="str">
        <f>IF(Fiscalizacoes[[#This Row],[Func_Copergas]]="","",Fiscalizacoes[[#This Row],[Func_Copergas]])</f>
        <v>Paulo André de Oliveira</v>
      </c>
    </row>
    <row r="1455" spans="1:7" hidden="1" x14ac:dyDescent="0.2">
      <c r="A1455">
        <f>IF(Fiscalizacoes[[#This Row],[ID_FISC]]="","",Fiscalizacoes[[#This Row],[ID_FISC]])</f>
        <v>2026264</v>
      </c>
      <c r="B1455" t="str">
        <f>IF(Fiscalizacoes[[#This Row],[Usuário]]="","",Fiscalizacoes[[#This Row],[Usuário]])</f>
        <v>RESIDENCIAL CAMPO DE AVIAÇÃO - CONDOMINIO HANGAR - BLOCO I - TORRE 16</v>
      </c>
      <c r="C1455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5" s="87">
        <f>IF(Fiscalizacoes[[#This Row],[Data]]="","",Fiscalizacoes[[#This Row],[Data]])</f>
        <v>46128</v>
      </c>
      <c r="E1455" t="str">
        <f>IF(Fiscalizacoes[[#This Row],[Mes_relatorio]]="","",Fiscalizacoes[[#This Row],[Mes_relatorio]])</f>
        <v>04/2026</v>
      </c>
      <c r="F1455" t="str">
        <f>IF(Fiscalizacoes[[#This Row],[Func_ARPE]]="","",Fiscalizacoes[[#This Row],[Func_ARPE]])</f>
        <v>Argemiro / Marta / Domingos</v>
      </c>
      <c r="G1455" t="str">
        <f>IF(Fiscalizacoes[[#This Row],[Func_Copergas]]="","",Fiscalizacoes[[#This Row],[Func_Copergas]])</f>
        <v>Paulo André de Oliveira</v>
      </c>
    </row>
    <row r="1456" spans="1:7" hidden="1" x14ac:dyDescent="0.2">
      <c r="A1456">
        <f>IF(Fiscalizacoes[[#This Row],[ID_FISC]]="","",Fiscalizacoes[[#This Row],[ID_FISC]])</f>
        <v>2026265</v>
      </c>
      <c r="B1456" t="str">
        <f>IF(Fiscalizacoes[[#This Row],[Usuário]]="","",Fiscalizacoes[[#This Row],[Usuário]])</f>
        <v>RESIDENCIAL CAMPO DE AVIAÇÃO - CONDOMINIO HANGAR - BLOCO I - TORRE 17</v>
      </c>
      <c r="C1456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6" s="87">
        <f>IF(Fiscalizacoes[[#This Row],[Data]]="","",Fiscalizacoes[[#This Row],[Data]])</f>
        <v>46128</v>
      </c>
      <c r="E1456" t="str">
        <f>IF(Fiscalizacoes[[#This Row],[Mes_relatorio]]="","",Fiscalizacoes[[#This Row],[Mes_relatorio]])</f>
        <v>04/2026</v>
      </c>
      <c r="F1456" t="str">
        <f>IF(Fiscalizacoes[[#This Row],[Func_ARPE]]="","",Fiscalizacoes[[#This Row],[Func_ARPE]])</f>
        <v>Argemiro / Marta / Domingos</v>
      </c>
      <c r="G1456" t="str">
        <f>IF(Fiscalizacoes[[#This Row],[Func_Copergas]]="","",Fiscalizacoes[[#This Row],[Func_Copergas]])</f>
        <v>Paulo André de Oliveira</v>
      </c>
    </row>
    <row r="1457" spans="1:7" hidden="1" x14ac:dyDescent="0.2">
      <c r="A1457">
        <f>IF(Fiscalizacoes[[#This Row],[ID_FISC]]="","",Fiscalizacoes[[#This Row],[ID_FISC]])</f>
        <v>2026266</v>
      </c>
      <c r="B1457" t="str">
        <f>IF(Fiscalizacoes[[#This Row],[Usuário]]="","",Fiscalizacoes[[#This Row],[Usuário]])</f>
        <v>RESIDENCIAL CAMPO DE AVIAÇÃO - CONDOMINIO HANGAR - BLOCO J - TORRE 18</v>
      </c>
      <c r="C1457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7" s="87">
        <f>IF(Fiscalizacoes[[#This Row],[Data]]="","",Fiscalizacoes[[#This Row],[Data]])</f>
        <v>46128</v>
      </c>
      <c r="E1457" t="str">
        <f>IF(Fiscalizacoes[[#This Row],[Mes_relatorio]]="","",Fiscalizacoes[[#This Row],[Mes_relatorio]])</f>
        <v>04/2026</v>
      </c>
      <c r="F1457" t="str">
        <f>IF(Fiscalizacoes[[#This Row],[Func_ARPE]]="","",Fiscalizacoes[[#This Row],[Func_ARPE]])</f>
        <v>Argemiro / Marta / Domingos</v>
      </c>
      <c r="G1457" t="str">
        <f>IF(Fiscalizacoes[[#This Row],[Func_Copergas]]="","",Fiscalizacoes[[#This Row],[Func_Copergas]])</f>
        <v>Paulo André de Oliveira</v>
      </c>
    </row>
    <row r="1458" spans="1:7" hidden="1" x14ac:dyDescent="0.2">
      <c r="A1458">
        <f>IF(Fiscalizacoes[[#This Row],[ID_FISC]]="","",Fiscalizacoes[[#This Row],[ID_FISC]])</f>
        <v>2026267</v>
      </c>
      <c r="B1458" t="str">
        <f>IF(Fiscalizacoes[[#This Row],[Usuário]]="","",Fiscalizacoes[[#This Row],[Usuário]])</f>
        <v>RESIDENCIAL CAMPO DE AVIAÇÃO - CONDOMINIO HANGAR - BLOCO J - TORRE 19</v>
      </c>
      <c r="C1458" t="str">
        <f>CONCATENATE( Fiscalizacoes[[#This Row],[Logradouro]], " ", Fiscalizacoes[[#This Row],[Endereco]], ", ", Fiscalizacoes[[#This Row],[Numero]], ", ",Fiscalizacoes[[#This Row],[Bairro]], ", ",Fiscalizacoes[[#This Row],[Cidade]])</f>
        <v>Rua Campo de Pouso, 97, Maranguape, Paulista</v>
      </c>
      <c r="D1458" s="87">
        <f>IF(Fiscalizacoes[[#This Row],[Data]]="","",Fiscalizacoes[[#This Row],[Data]])</f>
        <v>46128</v>
      </c>
      <c r="E1458" t="str">
        <f>IF(Fiscalizacoes[[#This Row],[Mes_relatorio]]="","",Fiscalizacoes[[#This Row],[Mes_relatorio]])</f>
        <v>04/2026</v>
      </c>
      <c r="F1458" t="str">
        <f>IF(Fiscalizacoes[[#This Row],[Func_ARPE]]="","",Fiscalizacoes[[#This Row],[Func_ARPE]])</f>
        <v>Argemiro / Marta / Domingos</v>
      </c>
      <c r="G1458" t="str">
        <f>IF(Fiscalizacoes[[#This Row],[Func_Copergas]]="","",Fiscalizacoes[[#This Row],[Func_Copergas]])</f>
        <v>Paulo André de Oliveira</v>
      </c>
    </row>
    <row r="1459" spans="1:7" hidden="1" x14ac:dyDescent="0.2">
      <c r="A1459">
        <f>IF(Fiscalizacoes[[#This Row],[ID_FISC]]="","",Fiscalizacoes[[#This Row],[ID_FISC]])</f>
        <v>2026268</v>
      </c>
      <c r="B1459" t="str">
        <f>IF(Fiscalizacoes[[#This Row],[Usuário]]="","",Fiscalizacoes[[#This Row],[Usuário]])</f>
        <v>JARDINS DA ROSEIRA CONDOMÍNIO CLUBE - CR</v>
      </c>
      <c r="C145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59" s="87">
        <f>IF(Fiscalizacoes[[#This Row],[Data]]="","",Fiscalizacoes[[#This Row],[Data]])</f>
        <v>46135</v>
      </c>
      <c r="E1459" t="str">
        <f>IF(Fiscalizacoes[[#This Row],[Mes_relatorio]]="","",Fiscalizacoes[[#This Row],[Mes_relatorio]])</f>
        <v>04/2026</v>
      </c>
      <c r="F1459" t="str">
        <f>IF(Fiscalizacoes[[#This Row],[Func_ARPE]]="","",Fiscalizacoes[[#This Row],[Func_ARPE]])</f>
        <v>Argemiro / Marta / Domingos</v>
      </c>
      <c r="G1459" t="str">
        <f>IF(Fiscalizacoes[[#This Row],[Func_Copergas]]="","",Fiscalizacoes[[#This Row],[Func_Copergas]])</f>
        <v>Paulo André de Oliveira</v>
      </c>
    </row>
    <row r="1460" spans="1:7" hidden="1" x14ac:dyDescent="0.2">
      <c r="A1460">
        <f>IF(Fiscalizacoes[[#This Row],[ID_FISC]]="","",Fiscalizacoes[[#This Row],[ID_FISC]])</f>
        <v>2026269</v>
      </c>
      <c r="B1460" t="str">
        <f>IF(Fiscalizacoes[[#This Row],[Usuário]]="","",Fiscalizacoes[[#This Row],[Usuário]])</f>
        <v>JARDINS DA ROSEIRA CONDOMÍNIO CLUBE - BLOCO 01</v>
      </c>
      <c r="C146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0" s="87">
        <f>IF(Fiscalizacoes[[#This Row],[Data]]="","",Fiscalizacoes[[#This Row],[Data]])</f>
        <v>46135</v>
      </c>
      <c r="E1460" t="str">
        <f>IF(Fiscalizacoes[[#This Row],[Mes_relatorio]]="","",Fiscalizacoes[[#This Row],[Mes_relatorio]])</f>
        <v>04/2026</v>
      </c>
      <c r="F1460" t="str">
        <f>IF(Fiscalizacoes[[#This Row],[Func_ARPE]]="","",Fiscalizacoes[[#This Row],[Func_ARPE]])</f>
        <v>Argemiro / Marta / Domingos</v>
      </c>
      <c r="G1460" t="str">
        <f>IF(Fiscalizacoes[[#This Row],[Func_Copergas]]="","",Fiscalizacoes[[#This Row],[Func_Copergas]])</f>
        <v>Paulo André de Oliveira</v>
      </c>
    </row>
    <row r="1461" spans="1:7" hidden="1" x14ac:dyDescent="0.2">
      <c r="A1461">
        <f>IF(Fiscalizacoes[[#This Row],[ID_FISC]]="","",Fiscalizacoes[[#This Row],[ID_FISC]])</f>
        <v>2026270</v>
      </c>
      <c r="B1461" t="str">
        <f>IF(Fiscalizacoes[[#This Row],[Usuário]]="","",Fiscalizacoes[[#This Row],[Usuário]])</f>
        <v>JARDINS DA ROSEIRA CONDOMÍNIO CLUBE - BLOCO 02</v>
      </c>
      <c r="C146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1" s="87">
        <f>IF(Fiscalizacoes[[#This Row],[Data]]="","",Fiscalizacoes[[#This Row],[Data]])</f>
        <v>46135</v>
      </c>
      <c r="E1461" t="str">
        <f>IF(Fiscalizacoes[[#This Row],[Mes_relatorio]]="","",Fiscalizacoes[[#This Row],[Mes_relatorio]])</f>
        <v>04/2026</v>
      </c>
      <c r="F1461" t="str">
        <f>IF(Fiscalizacoes[[#This Row],[Func_ARPE]]="","",Fiscalizacoes[[#This Row],[Func_ARPE]])</f>
        <v>Argemiro / Marta / Domingos</v>
      </c>
      <c r="G1461" t="str">
        <f>IF(Fiscalizacoes[[#This Row],[Func_Copergas]]="","",Fiscalizacoes[[#This Row],[Func_Copergas]])</f>
        <v>Paulo André de Oliveira</v>
      </c>
    </row>
    <row r="1462" spans="1:7" hidden="1" x14ac:dyDescent="0.2">
      <c r="A1462">
        <f>IF(Fiscalizacoes[[#This Row],[ID_FISC]]="","",Fiscalizacoes[[#This Row],[ID_FISC]])</f>
        <v>2026271</v>
      </c>
      <c r="B1462" t="str">
        <f>IF(Fiscalizacoes[[#This Row],[Usuário]]="","",Fiscalizacoes[[#This Row],[Usuário]])</f>
        <v>JARDINS DA ROSEIRA CONDOMÍNIO CLUBE - BLOCO 03</v>
      </c>
      <c r="C146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2" s="87">
        <f>IF(Fiscalizacoes[[#This Row],[Data]]="","",Fiscalizacoes[[#This Row],[Data]])</f>
        <v>46135</v>
      </c>
      <c r="E1462" t="str">
        <f>IF(Fiscalizacoes[[#This Row],[Mes_relatorio]]="","",Fiscalizacoes[[#This Row],[Mes_relatorio]])</f>
        <v>04/2026</v>
      </c>
      <c r="F1462" t="str">
        <f>IF(Fiscalizacoes[[#This Row],[Func_ARPE]]="","",Fiscalizacoes[[#This Row],[Func_ARPE]])</f>
        <v>Argemiro / Marta / Domingos</v>
      </c>
      <c r="G1462" t="str">
        <f>IF(Fiscalizacoes[[#This Row],[Func_Copergas]]="","",Fiscalizacoes[[#This Row],[Func_Copergas]])</f>
        <v>Paulo André de Oliveira</v>
      </c>
    </row>
    <row r="1463" spans="1:7" hidden="1" x14ac:dyDescent="0.2">
      <c r="A1463">
        <f>IF(Fiscalizacoes[[#This Row],[ID_FISC]]="","",Fiscalizacoes[[#This Row],[ID_FISC]])</f>
        <v>2026272</v>
      </c>
      <c r="B1463" t="str">
        <f>IF(Fiscalizacoes[[#This Row],[Usuário]]="","",Fiscalizacoes[[#This Row],[Usuário]])</f>
        <v>JARDINS DA ROSEIRA CONDOMÍNIO CLUBE - BLOCO 04</v>
      </c>
      <c r="C146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3" s="87">
        <f>IF(Fiscalizacoes[[#This Row],[Data]]="","",Fiscalizacoes[[#This Row],[Data]])</f>
        <v>46135</v>
      </c>
      <c r="E1463" t="str">
        <f>IF(Fiscalizacoes[[#This Row],[Mes_relatorio]]="","",Fiscalizacoes[[#This Row],[Mes_relatorio]])</f>
        <v>04/2026</v>
      </c>
      <c r="F1463" t="str">
        <f>IF(Fiscalizacoes[[#This Row],[Func_ARPE]]="","",Fiscalizacoes[[#This Row],[Func_ARPE]])</f>
        <v>Argemiro / Marta / Domingos</v>
      </c>
      <c r="G1463" t="str">
        <f>IF(Fiscalizacoes[[#This Row],[Func_Copergas]]="","",Fiscalizacoes[[#This Row],[Func_Copergas]])</f>
        <v>Paulo André de Oliveira</v>
      </c>
    </row>
    <row r="1464" spans="1:7" hidden="1" x14ac:dyDescent="0.2">
      <c r="A1464">
        <f>IF(Fiscalizacoes[[#This Row],[ID_FISC]]="","",Fiscalizacoes[[#This Row],[ID_FISC]])</f>
        <v>2026273</v>
      </c>
      <c r="B1464" t="str">
        <f>IF(Fiscalizacoes[[#This Row],[Usuário]]="","",Fiscalizacoes[[#This Row],[Usuário]])</f>
        <v>JARDINS DA ROSEIRA CONDOMÍNIO CLUBE - BLOCO 08</v>
      </c>
      <c r="C146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4" s="87">
        <f>IF(Fiscalizacoes[[#This Row],[Data]]="","",Fiscalizacoes[[#This Row],[Data]])</f>
        <v>46135</v>
      </c>
      <c r="E1464" t="str">
        <f>IF(Fiscalizacoes[[#This Row],[Mes_relatorio]]="","",Fiscalizacoes[[#This Row],[Mes_relatorio]])</f>
        <v>04/2026</v>
      </c>
      <c r="F1464" t="str">
        <f>IF(Fiscalizacoes[[#This Row],[Func_ARPE]]="","",Fiscalizacoes[[#This Row],[Func_ARPE]])</f>
        <v>Argemiro / Marta / Domingos</v>
      </c>
      <c r="G1464" t="str">
        <f>IF(Fiscalizacoes[[#This Row],[Func_Copergas]]="","",Fiscalizacoes[[#This Row],[Func_Copergas]])</f>
        <v>Paulo André de Oliveira</v>
      </c>
    </row>
    <row r="1465" spans="1:7" hidden="1" x14ac:dyDescent="0.2">
      <c r="A1465">
        <f>IF(Fiscalizacoes[[#This Row],[ID_FISC]]="","",Fiscalizacoes[[#This Row],[ID_FISC]])</f>
        <v>2026274</v>
      </c>
      <c r="B1465" t="str">
        <f>IF(Fiscalizacoes[[#This Row],[Usuário]]="","",Fiscalizacoes[[#This Row],[Usuário]])</f>
        <v>JARDINS DA ROSEIRA CONDOMÍNIO CLUBE - BLOCO 07</v>
      </c>
      <c r="C146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5" s="87">
        <f>IF(Fiscalizacoes[[#This Row],[Data]]="","",Fiscalizacoes[[#This Row],[Data]])</f>
        <v>46135</v>
      </c>
      <c r="E1465" t="str">
        <f>IF(Fiscalizacoes[[#This Row],[Mes_relatorio]]="","",Fiscalizacoes[[#This Row],[Mes_relatorio]])</f>
        <v>04/2026</v>
      </c>
      <c r="F1465" t="str">
        <f>IF(Fiscalizacoes[[#This Row],[Func_ARPE]]="","",Fiscalizacoes[[#This Row],[Func_ARPE]])</f>
        <v>Argemiro / Marta / Domingos</v>
      </c>
      <c r="G1465" t="str">
        <f>IF(Fiscalizacoes[[#This Row],[Func_Copergas]]="","",Fiscalizacoes[[#This Row],[Func_Copergas]])</f>
        <v>Paulo André de Oliveira</v>
      </c>
    </row>
    <row r="1466" spans="1:7" hidden="1" x14ac:dyDescent="0.2">
      <c r="A1466">
        <f>IF(Fiscalizacoes[[#This Row],[ID_FISC]]="","",Fiscalizacoes[[#This Row],[ID_FISC]])</f>
        <v>2026275</v>
      </c>
      <c r="B1466" t="str">
        <f>IF(Fiscalizacoes[[#This Row],[Usuário]]="","",Fiscalizacoes[[#This Row],[Usuário]])</f>
        <v>JARDINS DA ROSEIRA CONDOMÍNIO CLUBE - BLOCO 06</v>
      </c>
      <c r="C146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6" s="87">
        <f>IF(Fiscalizacoes[[#This Row],[Data]]="","",Fiscalizacoes[[#This Row],[Data]])</f>
        <v>46135</v>
      </c>
      <c r="E1466" t="str">
        <f>IF(Fiscalizacoes[[#This Row],[Mes_relatorio]]="","",Fiscalizacoes[[#This Row],[Mes_relatorio]])</f>
        <v>04/2026</v>
      </c>
      <c r="F1466" t="str">
        <f>IF(Fiscalizacoes[[#This Row],[Func_ARPE]]="","",Fiscalizacoes[[#This Row],[Func_ARPE]])</f>
        <v>Argemiro / Marta / Domingos</v>
      </c>
      <c r="G1466" t="str">
        <f>IF(Fiscalizacoes[[#This Row],[Func_Copergas]]="","",Fiscalizacoes[[#This Row],[Func_Copergas]])</f>
        <v>Paulo André de Oliveira</v>
      </c>
    </row>
    <row r="1467" spans="1:7" hidden="1" x14ac:dyDescent="0.2">
      <c r="A1467">
        <f>IF(Fiscalizacoes[[#This Row],[ID_FISC]]="","",Fiscalizacoes[[#This Row],[ID_FISC]])</f>
        <v>2026276</v>
      </c>
      <c r="B1467" t="str">
        <f>IF(Fiscalizacoes[[#This Row],[Usuário]]="","",Fiscalizacoes[[#This Row],[Usuário]])</f>
        <v>JARDINS DA ROSEIRA CONDOMÍNIO CLUBE - BLOCO 05</v>
      </c>
      <c r="C146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7" s="87">
        <f>IF(Fiscalizacoes[[#This Row],[Data]]="","",Fiscalizacoes[[#This Row],[Data]])</f>
        <v>46135</v>
      </c>
      <c r="E1467" t="str">
        <f>IF(Fiscalizacoes[[#This Row],[Mes_relatorio]]="","",Fiscalizacoes[[#This Row],[Mes_relatorio]])</f>
        <v>04/2026</v>
      </c>
      <c r="F1467" t="str">
        <f>IF(Fiscalizacoes[[#This Row],[Func_ARPE]]="","",Fiscalizacoes[[#This Row],[Func_ARPE]])</f>
        <v>Argemiro / Marta / Domingos</v>
      </c>
      <c r="G1467" t="str">
        <f>IF(Fiscalizacoes[[#This Row],[Func_Copergas]]="","",Fiscalizacoes[[#This Row],[Func_Copergas]])</f>
        <v>Paulo André de Oliveira</v>
      </c>
    </row>
    <row r="1468" spans="1:7" hidden="1" x14ac:dyDescent="0.2">
      <c r="A1468">
        <f>IF(Fiscalizacoes[[#This Row],[ID_FISC]]="","",Fiscalizacoes[[#This Row],[ID_FISC]])</f>
        <v>2026277</v>
      </c>
      <c r="B1468" t="str">
        <f>IF(Fiscalizacoes[[#This Row],[Usuário]]="","",Fiscalizacoes[[#This Row],[Usuário]])</f>
        <v>JARDINS DA ROSEIRA CONDOMÍNIO CLUBE - BLOCO 11</v>
      </c>
      <c r="C146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8" s="87">
        <f>IF(Fiscalizacoes[[#This Row],[Data]]="","",Fiscalizacoes[[#This Row],[Data]])</f>
        <v>46135</v>
      </c>
      <c r="E1468" t="str">
        <f>IF(Fiscalizacoes[[#This Row],[Mes_relatorio]]="","",Fiscalizacoes[[#This Row],[Mes_relatorio]])</f>
        <v>04/2026</v>
      </c>
      <c r="F1468" t="str">
        <f>IF(Fiscalizacoes[[#This Row],[Func_ARPE]]="","",Fiscalizacoes[[#This Row],[Func_ARPE]])</f>
        <v>Argemiro / Marta / Domingos</v>
      </c>
      <c r="G1468" t="str">
        <f>IF(Fiscalizacoes[[#This Row],[Func_Copergas]]="","",Fiscalizacoes[[#This Row],[Func_Copergas]])</f>
        <v>Paulo André de Oliveira</v>
      </c>
    </row>
    <row r="1469" spans="1:7" hidden="1" x14ac:dyDescent="0.2">
      <c r="A1469">
        <f>IF(Fiscalizacoes[[#This Row],[ID_FISC]]="","",Fiscalizacoes[[#This Row],[ID_FISC]])</f>
        <v>2026278</v>
      </c>
      <c r="B1469" t="str">
        <f>IF(Fiscalizacoes[[#This Row],[Usuário]]="","",Fiscalizacoes[[#This Row],[Usuário]])</f>
        <v>JARDINS DA ROSEIRA CONDOMÍNIO CLUBE - BLOCO 12</v>
      </c>
      <c r="C146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69" s="87">
        <f>IF(Fiscalizacoes[[#This Row],[Data]]="","",Fiscalizacoes[[#This Row],[Data]])</f>
        <v>46135</v>
      </c>
      <c r="E1469" t="str">
        <f>IF(Fiscalizacoes[[#This Row],[Mes_relatorio]]="","",Fiscalizacoes[[#This Row],[Mes_relatorio]])</f>
        <v>04/2026</v>
      </c>
      <c r="F1469" t="str">
        <f>IF(Fiscalizacoes[[#This Row],[Func_ARPE]]="","",Fiscalizacoes[[#This Row],[Func_ARPE]])</f>
        <v>Argemiro / Marta / Domingos</v>
      </c>
      <c r="G1469" t="str">
        <f>IF(Fiscalizacoes[[#This Row],[Func_Copergas]]="","",Fiscalizacoes[[#This Row],[Func_Copergas]])</f>
        <v>Paulo André de Oliveira</v>
      </c>
    </row>
    <row r="1470" spans="1:7" hidden="1" x14ac:dyDescent="0.2">
      <c r="A1470">
        <f>IF(Fiscalizacoes[[#This Row],[ID_FISC]]="","",Fiscalizacoes[[#This Row],[ID_FISC]])</f>
        <v>2026279</v>
      </c>
      <c r="B1470" t="str">
        <f>IF(Fiscalizacoes[[#This Row],[Usuário]]="","",Fiscalizacoes[[#This Row],[Usuário]])</f>
        <v>JARDINS DA ROSEIRA CONDOMÍNIO CLUBE - BLOCO 09</v>
      </c>
      <c r="C147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0" s="87">
        <f>IF(Fiscalizacoes[[#This Row],[Data]]="","",Fiscalizacoes[[#This Row],[Data]])</f>
        <v>46135</v>
      </c>
      <c r="E1470" t="str">
        <f>IF(Fiscalizacoes[[#This Row],[Mes_relatorio]]="","",Fiscalizacoes[[#This Row],[Mes_relatorio]])</f>
        <v>04/2026</v>
      </c>
      <c r="F1470" t="str">
        <f>IF(Fiscalizacoes[[#This Row],[Func_ARPE]]="","",Fiscalizacoes[[#This Row],[Func_ARPE]])</f>
        <v>Argemiro / Marta / Domingos</v>
      </c>
      <c r="G1470" t="str">
        <f>IF(Fiscalizacoes[[#This Row],[Func_Copergas]]="","",Fiscalizacoes[[#This Row],[Func_Copergas]])</f>
        <v>Paulo André de Oliveira</v>
      </c>
    </row>
    <row r="1471" spans="1:7" hidden="1" x14ac:dyDescent="0.2">
      <c r="A1471">
        <f>IF(Fiscalizacoes[[#This Row],[ID_FISC]]="","",Fiscalizacoes[[#This Row],[ID_FISC]])</f>
        <v>2026280</v>
      </c>
      <c r="B1471" t="str">
        <f>IF(Fiscalizacoes[[#This Row],[Usuário]]="","",Fiscalizacoes[[#This Row],[Usuário]])</f>
        <v>JARDINS DA ROSEIRA CONDOMÍNIO CLUBE - BLOCO 10</v>
      </c>
      <c r="C147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1" s="87">
        <f>IF(Fiscalizacoes[[#This Row],[Data]]="","",Fiscalizacoes[[#This Row],[Data]])</f>
        <v>46135</v>
      </c>
      <c r="E1471" t="str">
        <f>IF(Fiscalizacoes[[#This Row],[Mes_relatorio]]="","",Fiscalizacoes[[#This Row],[Mes_relatorio]])</f>
        <v>04/2026</v>
      </c>
      <c r="F1471" t="str">
        <f>IF(Fiscalizacoes[[#This Row],[Func_ARPE]]="","",Fiscalizacoes[[#This Row],[Func_ARPE]])</f>
        <v>Argemiro / Marta / Domingos</v>
      </c>
      <c r="G1471" t="str">
        <f>IF(Fiscalizacoes[[#This Row],[Func_Copergas]]="","",Fiscalizacoes[[#This Row],[Func_Copergas]])</f>
        <v>Paulo André de Oliveira</v>
      </c>
    </row>
    <row r="1472" spans="1:7" hidden="1" x14ac:dyDescent="0.2">
      <c r="A1472">
        <f>IF(Fiscalizacoes[[#This Row],[ID_FISC]]="","",Fiscalizacoes[[#This Row],[ID_FISC]])</f>
        <v>2026281</v>
      </c>
      <c r="B1472" t="str">
        <f>IF(Fiscalizacoes[[#This Row],[Usuário]]="","",Fiscalizacoes[[#This Row],[Usuário]])</f>
        <v>JARDINS DA ROSEIRA CONDOMÍNIO CLUBE - BLOCO 14</v>
      </c>
      <c r="C147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2" s="87">
        <f>IF(Fiscalizacoes[[#This Row],[Data]]="","",Fiscalizacoes[[#This Row],[Data]])</f>
        <v>46135</v>
      </c>
      <c r="E1472" t="str">
        <f>IF(Fiscalizacoes[[#This Row],[Mes_relatorio]]="","",Fiscalizacoes[[#This Row],[Mes_relatorio]])</f>
        <v>04/2026</v>
      </c>
      <c r="F1472" t="str">
        <f>IF(Fiscalizacoes[[#This Row],[Func_ARPE]]="","",Fiscalizacoes[[#This Row],[Func_ARPE]])</f>
        <v>Argemiro / Marta / Domingos</v>
      </c>
      <c r="G1472" t="str">
        <f>IF(Fiscalizacoes[[#This Row],[Func_Copergas]]="","",Fiscalizacoes[[#This Row],[Func_Copergas]])</f>
        <v>Paulo André de Oliveira</v>
      </c>
    </row>
    <row r="1473" spans="1:7" hidden="1" x14ac:dyDescent="0.2">
      <c r="A1473">
        <f>IF(Fiscalizacoes[[#This Row],[ID_FISC]]="","",Fiscalizacoes[[#This Row],[ID_FISC]])</f>
        <v>2026282</v>
      </c>
      <c r="B1473" t="str">
        <f>IF(Fiscalizacoes[[#This Row],[Usuário]]="","",Fiscalizacoes[[#This Row],[Usuário]])</f>
        <v>JARDINS DA ROSEIRA CONDOMÍNIO CLUBE - BLOCO 13</v>
      </c>
      <c r="C147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3" s="87">
        <f>IF(Fiscalizacoes[[#This Row],[Data]]="","",Fiscalizacoes[[#This Row],[Data]])</f>
        <v>46135</v>
      </c>
      <c r="E1473" t="str">
        <f>IF(Fiscalizacoes[[#This Row],[Mes_relatorio]]="","",Fiscalizacoes[[#This Row],[Mes_relatorio]])</f>
        <v>04/2026</v>
      </c>
      <c r="F1473" t="str">
        <f>IF(Fiscalizacoes[[#This Row],[Func_ARPE]]="","",Fiscalizacoes[[#This Row],[Func_ARPE]])</f>
        <v>Argemiro / Marta / Domingos</v>
      </c>
      <c r="G1473" t="str">
        <f>IF(Fiscalizacoes[[#This Row],[Func_Copergas]]="","",Fiscalizacoes[[#This Row],[Func_Copergas]])</f>
        <v>Paulo André de Oliveira</v>
      </c>
    </row>
    <row r="1474" spans="1:7" hidden="1" x14ac:dyDescent="0.2">
      <c r="A1474">
        <f>IF(Fiscalizacoes[[#This Row],[ID_FISC]]="","",Fiscalizacoes[[#This Row],[ID_FISC]])</f>
        <v>2026283</v>
      </c>
      <c r="B1474" t="str">
        <f>IF(Fiscalizacoes[[#This Row],[Usuário]]="","",Fiscalizacoes[[#This Row],[Usuário]])</f>
        <v>JARDINS DA ROSEIRA CONDOMÍNIO CLUBE - BLOCO 19</v>
      </c>
      <c r="C147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4" s="87">
        <f>IF(Fiscalizacoes[[#This Row],[Data]]="","",Fiscalizacoes[[#This Row],[Data]])</f>
        <v>46135</v>
      </c>
      <c r="E1474" t="str">
        <f>IF(Fiscalizacoes[[#This Row],[Mes_relatorio]]="","",Fiscalizacoes[[#This Row],[Mes_relatorio]])</f>
        <v>04/2026</v>
      </c>
      <c r="F1474" t="str">
        <f>IF(Fiscalizacoes[[#This Row],[Func_ARPE]]="","",Fiscalizacoes[[#This Row],[Func_ARPE]])</f>
        <v>Argemiro / Marta / Domingos</v>
      </c>
      <c r="G1474" t="str">
        <f>IF(Fiscalizacoes[[#This Row],[Func_Copergas]]="","",Fiscalizacoes[[#This Row],[Func_Copergas]])</f>
        <v>Paulo André de Oliveira</v>
      </c>
    </row>
    <row r="1475" spans="1:7" hidden="1" x14ac:dyDescent="0.2">
      <c r="A1475">
        <f>IF(Fiscalizacoes[[#This Row],[ID_FISC]]="","",Fiscalizacoes[[#This Row],[ID_FISC]])</f>
        <v>2026284</v>
      </c>
      <c r="B1475" t="str">
        <f>IF(Fiscalizacoes[[#This Row],[Usuário]]="","",Fiscalizacoes[[#This Row],[Usuário]])</f>
        <v>JARDINS DA ROSEIRA CONDOMÍNIO CLUBE - BLOCO 18</v>
      </c>
      <c r="C147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5" s="87">
        <f>IF(Fiscalizacoes[[#This Row],[Data]]="","",Fiscalizacoes[[#This Row],[Data]])</f>
        <v>46135</v>
      </c>
      <c r="E1475" t="str">
        <f>IF(Fiscalizacoes[[#This Row],[Mes_relatorio]]="","",Fiscalizacoes[[#This Row],[Mes_relatorio]])</f>
        <v>04/2026</v>
      </c>
      <c r="F1475" t="str">
        <f>IF(Fiscalizacoes[[#This Row],[Func_ARPE]]="","",Fiscalizacoes[[#This Row],[Func_ARPE]])</f>
        <v>Argemiro / Marta / Domingos</v>
      </c>
      <c r="G1475" t="str">
        <f>IF(Fiscalizacoes[[#This Row],[Func_Copergas]]="","",Fiscalizacoes[[#This Row],[Func_Copergas]])</f>
        <v>Paulo André de Oliveira</v>
      </c>
    </row>
    <row r="1476" spans="1:7" hidden="1" x14ac:dyDescent="0.2">
      <c r="A1476">
        <f>IF(Fiscalizacoes[[#This Row],[ID_FISC]]="","",Fiscalizacoes[[#This Row],[ID_FISC]])</f>
        <v>2026285</v>
      </c>
      <c r="B1476" t="str">
        <f>IF(Fiscalizacoes[[#This Row],[Usuário]]="","",Fiscalizacoes[[#This Row],[Usuário]])</f>
        <v>JARDINS DA ROSEIRA CONDOMÍNIO CLUBE - BLOCO 17</v>
      </c>
      <c r="C147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6" s="87">
        <f>IF(Fiscalizacoes[[#This Row],[Data]]="","",Fiscalizacoes[[#This Row],[Data]])</f>
        <v>46135</v>
      </c>
      <c r="E1476" t="str">
        <f>IF(Fiscalizacoes[[#This Row],[Mes_relatorio]]="","",Fiscalizacoes[[#This Row],[Mes_relatorio]])</f>
        <v>04/2026</v>
      </c>
      <c r="F1476" t="str">
        <f>IF(Fiscalizacoes[[#This Row],[Func_ARPE]]="","",Fiscalizacoes[[#This Row],[Func_ARPE]])</f>
        <v>Argemiro / Marta / Domingos</v>
      </c>
      <c r="G1476" t="str">
        <f>IF(Fiscalizacoes[[#This Row],[Func_Copergas]]="","",Fiscalizacoes[[#This Row],[Func_Copergas]])</f>
        <v>Paulo André de Oliveira</v>
      </c>
    </row>
    <row r="1477" spans="1:7" hidden="1" x14ac:dyDescent="0.2">
      <c r="A1477">
        <f>IF(Fiscalizacoes[[#This Row],[ID_FISC]]="","",Fiscalizacoes[[#This Row],[ID_FISC]])</f>
        <v>2026286</v>
      </c>
      <c r="B1477" t="str">
        <f>IF(Fiscalizacoes[[#This Row],[Usuário]]="","",Fiscalizacoes[[#This Row],[Usuário]])</f>
        <v>JARDINS DA ROSEIRA CONDOMÍNIO CLUBE - BLOCO 16</v>
      </c>
      <c r="C147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7" s="87">
        <f>IF(Fiscalizacoes[[#This Row],[Data]]="","",Fiscalizacoes[[#This Row],[Data]])</f>
        <v>46135</v>
      </c>
      <c r="E1477" t="str">
        <f>IF(Fiscalizacoes[[#This Row],[Mes_relatorio]]="","",Fiscalizacoes[[#This Row],[Mes_relatorio]])</f>
        <v>04/2026</v>
      </c>
      <c r="F1477" t="str">
        <f>IF(Fiscalizacoes[[#This Row],[Func_ARPE]]="","",Fiscalizacoes[[#This Row],[Func_ARPE]])</f>
        <v>Argemiro / Marta / Domingos</v>
      </c>
      <c r="G1477" t="str">
        <f>IF(Fiscalizacoes[[#This Row],[Func_Copergas]]="","",Fiscalizacoes[[#This Row],[Func_Copergas]])</f>
        <v>Paulo André de Oliveira</v>
      </c>
    </row>
    <row r="1478" spans="1:7" hidden="1" x14ac:dyDescent="0.2">
      <c r="A1478">
        <f>IF(Fiscalizacoes[[#This Row],[ID_FISC]]="","",Fiscalizacoes[[#This Row],[ID_FISC]])</f>
        <v>2026287</v>
      </c>
      <c r="B1478" t="str">
        <f>IF(Fiscalizacoes[[#This Row],[Usuário]]="","",Fiscalizacoes[[#This Row],[Usuário]])</f>
        <v>JARDINS DA ROSEIRA CONDOMÍNIO CLUBE - BLOCO 15</v>
      </c>
      <c r="C147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8" s="87">
        <f>IF(Fiscalizacoes[[#This Row],[Data]]="","",Fiscalizacoes[[#This Row],[Data]])</f>
        <v>46135</v>
      </c>
      <c r="E1478" t="str">
        <f>IF(Fiscalizacoes[[#This Row],[Mes_relatorio]]="","",Fiscalizacoes[[#This Row],[Mes_relatorio]])</f>
        <v>04/2026</v>
      </c>
      <c r="F1478" t="str">
        <f>IF(Fiscalizacoes[[#This Row],[Func_ARPE]]="","",Fiscalizacoes[[#This Row],[Func_ARPE]])</f>
        <v>Argemiro / Marta / Domingos</v>
      </c>
      <c r="G1478" t="str">
        <f>IF(Fiscalizacoes[[#This Row],[Func_Copergas]]="","",Fiscalizacoes[[#This Row],[Func_Copergas]])</f>
        <v>Paulo André de Oliveira</v>
      </c>
    </row>
    <row r="1479" spans="1:7" hidden="1" x14ac:dyDescent="0.2">
      <c r="A1479">
        <f>IF(Fiscalizacoes[[#This Row],[ID_FISC]]="","",Fiscalizacoes[[#This Row],[ID_FISC]])</f>
        <v>2026288</v>
      </c>
      <c r="B1479" t="str">
        <f>IF(Fiscalizacoes[[#This Row],[Usuário]]="","",Fiscalizacoes[[#This Row],[Usuário]])</f>
        <v>JARDINS DA ROSEIRA CONDOMÍNIO CLUBE - BLOCO 20</v>
      </c>
      <c r="C147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79" s="87">
        <f>IF(Fiscalizacoes[[#This Row],[Data]]="","",Fiscalizacoes[[#This Row],[Data]])</f>
        <v>46135</v>
      </c>
      <c r="E1479" t="str">
        <f>IF(Fiscalizacoes[[#This Row],[Mes_relatorio]]="","",Fiscalizacoes[[#This Row],[Mes_relatorio]])</f>
        <v>04/2026</v>
      </c>
      <c r="F1479" t="str">
        <f>IF(Fiscalizacoes[[#This Row],[Func_ARPE]]="","",Fiscalizacoes[[#This Row],[Func_ARPE]])</f>
        <v>Argemiro / Marta / Domingos</v>
      </c>
      <c r="G1479" t="str">
        <f>IF(Fiscalizacoes[[#This Row],[Func_Copergas]]="","",Fiscalizacoes[[#This Row],[Func_Copergas]])</f>
        <v>Paulo André de Oliveira</v>
      </c>
    </row>
    <row r="1480" spans="1:7" hidden="1" x14ac:dyDescent="0.2">
      <c r="A1480">
        <f>IF(Fiscalizacoes[[#This Row],[ID_FISC]]="","",Fiscalizacoes[[#This Row],[ID_FISC]])</f>
        <v>2026289</v>
      </c>
      <c r="B1480" t="str">
        <f>IF(Fiscalizacoes[[#This Row],[Usuário]]="","",Fiscalizacoes[[#This Row],[Usuário]])</f>
        <v>JARDINS DA ROSEIRA CONDOMÍNIO CLUBE - BLOCO 21</v>
      </c>
      <c r="C148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80" s="87">
        <f>IF(Fiscalizacoes[[#This Row],[Data]]="","",Fiscalizacoes[[#This Row],[Data]])</f>
        <v>46135</v>
      </c>
      <c r="E1480" t="str">
        <f>IF(Fiscalizacoes[[#This Row],[Mes_relatorio]]="","",Fiscalizacoes[[#This Row],[Mes_relatorio]])</f>
        <v>04/2026</v>
      </c>
      <c r="F1480" t="str">
        <f>IF(Fiscalizacoes[[#This Row],[Func_ARPE]]="","",Fiscalizacoes[[#This Row],[Func_ARPE]])</f>
        <v>Argemiro / Marta / Domingos</v>
      </c>
      <c r="G1480" t="str">
        <f>IF(Fiscalizacoes[[#This Row],[Func_Copergas]]="","",Fiscalizacoes[[#This Row],[Func_Copergas]])</f>
        <v>Paulo André de Oliveira</v>
      </c>
    </row>
    <row r="1481" spans="1:7" hidden="1" x14ac:dyDescent="0.2">
      <c r="A1481">
        <f>IF(Fiscalizacoes[[#This Row],[ID_FISC]]="","",Fiscalizacoes[[#This Row],[ID_FISC]])</f>
        <v>2026290</v>
      </c>
      <c r="B1481" t="str">
        <f>IF(Fiscalizacoes[[#This Row],[Usuário]]="","",Fiscalizacoes[[#This Row],[Usuário]])</f>
        <v>JARDINS DA ROSEIRA CONDOMÍNIO CLUBE - BLOCO 22</v>
      </c>
      <c r="C1481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81" s="87">
        <f>IF(Fiscalizacoes[[#This Row],[Data]]="","",Fiscalizacoes[[#This Row],[Data]])</f>
        <v>46135</v>
      </c>
      <c r="E1481" t="str">
        <f>IF(Fiscalizacoes[[#This Row],[Mes_relatorio]]="","",Fiscalizacoes[[#This Row],[Mes_relatorio]])</f>
        <v>04/2026</v>
      </c>
      <c r="F1481" t="str">
        <f>IF(Fiscalizacoes[[#This Row],[Func_ARPE]]="","",Fiscalizacoes[[#This Row],[Func_ARPE]])</f>
        <v>Argemiro / Marta / Domingos</v>
      </c>
      <c r="G1481" t="str">
        <f>IF(Fiscalizacoes[[#This Row],[Func_Copergas]]="","",Fiscalizacoes[[#This Row],[Func_Copergas]])</f>
        <v>Paulo André de Oliveira</v>
      </c>
    </row>
    <row r="1482" spans="1:7" hidden="1" x14ac:dyDescent="0.2">
      <c r="A1482">
        <f>IF(Fiscalizacoes[[#This Row],[ID_FISC]]="","",Fiscalizacoes[[#This Row],[ID_FISC]])</f>
        <v>2026291</v>
      </c>
      <c r="B1482" t="str">
        <f>IF(Fiscalizacoes[[#This Row],[Usuário]]="","",Fiscalizacoes[[#This Row],[Usuário]])</f>
        <v>JARDINS DA ROSEIRA CONDOMÍNIO CLUBE - BLOCO 24</v>
      </c>
      <c r="C1482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82" s="87">
        <f>IF(Fiscalizacoes[[#This Row],[Data]]="","",Fiscalizacoes[[#This Row],[Data]])</f>
        <v>46135</v>
      </c>
      <c r="E1482" t="str">
        <f>IF(Fiscalizacoes[[#This Row],[Mes_relatorio]]="","",Fiscalizacoes[[#This Row],[Mes_relatorio]])</f>
        <v>04/2026</v>
      </c>
      <c r="F1482" t="str">
        <f>IF(Fiscalizacoes[[#This Row],[Func_ARPE]]="","",Fiscalizacoes[[#This Row],[Func_ARPE]])</f>
        <v>Argemiro / Marta / Domingos</v>
      </c>
      <c r="G1482" t="str">
        <f>IF(Fiscalizacoes[[#This Row],[Func_Copergas]]="","",Fiscalizacoes[[#This Row],[Func_Copergas]])</f>
        <v>Paulo André de Oliveira</v>
      </c>
    </row>
    <row r="1483" spans="1:7" hidden="1" x14ac:dyDescent="0.2">
      <c r="A1483">
        <f>IF(Fiscalizacoes[[#This Row],[ID_FISC]]="","",Fiscalizacoes[[#This Row],[ID_FISC]])</f>
        <v>2026292</v>
      </c>
      <c r="B1483" t="str">
        <f>IF(Fiscalizacoes[[#This Row],[Usuário]]="","",Fiscalizacoes[[#This Row],[Usuário]])</f>
        <v>JARDINS DA ROSEIRA CONDOMÍNIO CLUBE - BLOCO 23</v>
      </c>
      <c r="C1483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83" s="87">
        <f>IF(Fiscalizacoes[[#This Row],[Data]]="","",Fiscalizacoes[[#This Row],[Data]])</f>
        <v>46135</v>
      </c>
      <c r="E1483" t="str">
        <f>IF(Fiscalizacoes[[#This Row],[Mes_relatorio]]="","",Fiscalizacoes[[#This Row],[Mes_relatorio]])</f>
        <v>04/2026</v>
      </c>
      <c r="F1483" t="str">
        <f>IF(Fiscalizacoes[[#This Row],[Func_ARPE]]="","",Fiscalizacoes[[#This Row],[Func_ARPE]])</f>
        <v>Argemiro / Marta / Domingos</v>
      </c>
      <c r="G1483" t="str">
        <f>IF(Fiscalizacoes[[#This Row],[Func_Copergas]]="","",Fiscalizacoes[[#This Row],[Func_Copergas]])</f>
        <v>Paulo André de Oliveira</v>
      </c>
    </row>
    <row r="1484" spans="1:7" hidden="1" x14ac:dyDescent="0.2">
      <c r="A1484">
        <f>IF(Fiscalizacoes[[#This Row],[ID_FISC]]="","",Fiscalizacoes[[#This Row],[ID_FISC]])</f>
        <v>2026293</v>
      </c>
      <c r="B1484" t="str">
        <f>IF(Fiscalizacoes[[#This Row],[Usuário]]="","",Fiscalizacoes[[#This Row],[Usuário]])</f>
        <v>JARDINS DA ROSEIRA CONDOMÍNIO CLUBE - BLOCO 25</v>
      </c>
      <c r="C1484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350, Torres Galvão, Paulista</v>
      </c>
      <c r="D1484" s="87">
        <f>IF(Fiscalizacoes[[#This Row],[Data]]="","",Fiscalizacoes[[#This Row],[Data]])</f>
        <v>46135</v>
      </c>
      <c r="E1484" t="str">
        <f>IF(Fiscalizacoes[[#This Row],[Mes_relatorio]]="","",Fiscalizacoes[[#This Row],[Mes_relatorio]])</f>
        <v>04/2026</v>
      </c>
      <c r="F1484" t="str">
        <f>IF(Fiscalizacoes[[#This Row],[Func_ARPE]]="","",Fiscalizacoes[[#This Row],[Func_ARPE]])</f>
        <v>Argemiro / Marta / Domingos</v>
      </c>
      <c r="G1484" t="str">
        <f>IF(Fiscalizacoes[[#This Row],[Func_Copergas]]="","",Fiscalizacoes[[#This Row],[Func_Copergas]])</f>
        <v>Paulo André de Oliveira</v>
      </c>
    </row>
    <row r="1485" spans="1:7" hidden="1" x14ac:dyDescent="0.2">
      <c r="A1485">
        <f>IF(Fiscalizacoes[[#This Row],[ID_FISC]]="","",Fiscalizacoes[[#This Row],[ID_FISC]])</f>
        <v>2026294</v>
      </c>
      <c r="B1485" t="str">
        <f>IF(Fiscalizacoes[[#This Row],[Usuário]]="","",Fiscalizacoes[[#This Row],[Usuário]])</f>
        <v>POSTO ATLÂNTIDA LTDA - ERPM</v>
      </c>
      <c r="C1485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Quadra 13, Maranguape I, Paulista</v>
      </c>
      <c r="D1485" s="87">
        <f>IF(Fiscalizacoes[[#This Row],[Data]]="","",Fiscalizacoes[[#This Row],[Data]])</f>
        <v>46135</v>
      </c>
      <c r="E1485" t="str">
        <f>IF(Fiscalizacoes[[#This Row],[Mes_relatorio]]="","",Fiscalizacoes[[#This Row],[Mes_relatorio]])</f>
        <v>04/2026</v>
      </c>
      <c r="F1485" t="str">
        <f>IF(Fiscalizacoes[[#This Row],[Func_ARPE]]="","",Fiscalizacoes[[#This Row],[Func_ARPE]])</f>
        <v>Argemiro / Marta / Domingos</v>
      </c>
      <c r="G1485" t="str">
        <f>IF(Fiscalizacoes[[#This Row],[Func_Copergas]]="","",Fiscalizacoes[[#This Row],[Func_Copergas]])</f>
        <v>Paulo André de Oliveira</v>
      </c>
    </row>
    <row r="1486" spans="1:7" hidden="1" x14ac:dyDescent="0.2">
      <c r="A1486">
        <f>IF(Fiscalizacoes[[#This Row],[ID_FISC]]="","",Fiscalizacoes[[#This Row],[ID_FISC]])</f>
        <v>2026295</v>
      </c>
      <c r="B1486" t="str">
        <f>IF(Fiscalizacoes[[#This Row],[Usuário]]="","",Fiscalizacoes[[#This Row],[Usuário]])</f>
        <v>POSTO ATLÂNTIDA LTDA - LOJA DE CONVENIÊNCIA</v>
      </c>
      <c r="C1486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Quadra 13, Maranguape I, Paulista</v>
      </c>
      <c r="D1486" s="87">
        <f>IF(Fiscalizacoes[[#This Row],[Data]]="","",Fiscalizacoes[[#This Row],[Data]])</f>
        <v>46135</v>
      </c>
      <c r="E1486" t="str">
        <f>IF(Fiscalizacoes[[#This Row],[Mes_relatorio]]="","",Fiscalizacoes[[#This Row],[Mes_relatorio]])</f>
        <v>04/2026</v>
      </c>
      <c r="F1486" t="str">
        <f>IF(Fiscalizacoes[[#This Row],[Func_ARPE]]="","",Fiscalizacoes[[#This Row],[Func_ARPE]])</f>
        <v>Argemiro / Marta / Domingos</v>
      </c>
      <c r="G1486" t="str">
        <f>IF(Fiscalizacoes[[#This Row],[Func_Copergas]]="","",Fiscalizacoes[[#This Row],[Func_Copergas]])</f>
        <v>Paulo André de Oliveira</v>
      </c>
    </row>
    <row r="1487" spans="1:7" hidden="1" x14ac:dyDescent="0.2">
      <c r="A1487">
        <f>IF(Fiscalizacoes[[#This Row],[ID_FISC]]="","",Fiscalizacoes[[#This Row],[ID_FISC]])</f>
        <v>2026296</v>
      </c>
      <c r="B1487" t="str">
        <f>IF(Fiscalizacoes[[#This Row],[Usuário]]="","",Fiscalizacoes[[#This Row],[Usuário]])</f>
        <v>POSTO ATLÂNTIDA LTDA - ERP 378.5 - BOLSÃO MARANGUAPE</v>
      </c>
      <c r="C1487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Quadra 13, Maranguape I, Paulista</v>
      </c>
      <c r="D1487" s="87">
        <f>IF(Fiscalizacoes[[#This Row],[Data]]="","",Fiscalizacoes[[#This Row],[Data]])</f>
        <v>46135</v>
      </c>
      <c r="E1487" t="str">
        <f>IF(Fiscalizacoes[[#This Row],[Mes_relatorio]]="","",Fiscalizacoes[[#This Row],[Mes_relatorio]])</f>
        <v>04/2026</v>
      </c>
      <c r="F1487" t="str">
        <f>IF(Fiscalizacoes[[#This Row],[Func_ARPE]]="","",Fiscalizacoes[[#This Row],[Func_ARPE]])</f>
        <v>Argemiro / Marta / Domingos</v>
      </c>
      <c r="G1487" t="str">
        <f>IF(Fiscalizacoes[[#This Row],[Func_Copergas]]="","",Fiscalizacoes[[#This Row],[Func_Copergas]])</f>
        <v>Paulo André de Oliveira</v>
      </c>
    </row>
    <row r="1488" spans="1:7" hidden="1" x14ac:dyDescent="0.2">
      <c r="A1488">
        <f>IF(Fiscalizacoes[[#This Row],[ID_FISC]]="","",Fiscalizacoes[[#This Row],[ID_FISC]])</f>
        <v>2026297</v>
      </c>
      <c r="B1488" t="str">
        <f>IF(Fiscalizacoes[[#This Row],[Usuário]]="","",Fiscalizacoes[[#This Row],[Usuário]])</f>
        <v>RESIDENCIAL PAULISTA</v>
      </c>
      <c r="C1488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1770, Maranguape I, Paulista</v>
      </c>
      <c r="D1488" s="87">
        <f>IF(Fiscalizacoes[[#This Row],[Data]]="","",Fiscalizacoes[[#This Row],[Data]])</f>
        <v>46135</v>
      </c>
      <c r="E1488" t="str">
        <f>IF(Fiscalizacoes[[#This Row],[Mes_relatorio]]="","",Fiscalizacoes[[#This Row],[Mes_relatorio]])</f>
        <v>04/2026</v>
      </c>
      <c r="F1488" t="str">
        <f>IF(Fiscalizacoes[[#This Row],[Func_ARPE]]="","",Fiscalizacoes[[#This Row],[Func_ARPE]])</f>
        <v>Argemiro / Marta / Domingos</v>
      </c>
      <c r="G1488" t="str">
        <f>IF(Fiscalizacoes[[#This Row],[Func_Copergas]]="","",Fiscalizacoes[[#This Row],[Func_Copergas]])</f>
        <v>Paulo André de Oliveira</v>
      </c>
    </row>
    <row r="1489" spans="1:7" hidden="1" x14ac:dyDescent="0.2">
      <c r="A1489">
        <f>IF(Fiscalizacoes[[#This Row],[ID_FISC]]="","",Fiscalizacoes[[#This Row],[ID_FISC]])</f>
        <v>2026298</v>
      </c>
      <c r="B1489" t="str">
        <f>IF(Fiscalizacoes[[#This Row],[Usuário]]="","",Fiscalizacoes[[#This Row],[Usuário]])</f>
        <v>RESIDENCIAL ALGARVE</v>
      </c>
      <c r="C1489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1720, Maranguape I, Paulista</v>
      </c>
      <c r="D1489" s="87">
        <f>IF(Fiscalizacoes[[#This Row],[Data]]="","",Fiscalizacoes[[#This Row],[Data]])</f>
        <v>46135</v>
      </c>
      <c r="E1489" t="str">
        <f>IF(Fiscalizacoes[[#This Row],[Mes_relatorio]]="","",Fiscalizacoes[[#This Row],[Mes_relatorio]])</f>
        <v>04/2026</v>
      </c>
      <c r="F1489" t="str">
        <f>IF(Fiscalizacoes[[#This Row],[Func_ARPE]]="","",Fiscalizacoes[[#This Row],[Func_ARPE]])</f>
        <v>Argemiro / Marta / Domingos</v>
      </c>
      <c r="G1489" t="str">
        <f>IF(Fiscalizacoes[[#This Row],[Func_Copergas]]="","",Fiscalizacoes[[#This Row],[Func_Copergas]])</f>
        <v>Paulo André de Oliveira</v>
      </c>
    </row>
    <row r="1490" spans="1:7" hidden="1" x14ac:dyDescent="0.2">
      <c r="A1490">
        <f>IF(Fiscalizacoes[[#This Row],[ID_FISC]]="","",Fiscalizacoes[[#This Row],[ID_FISC]])</f>
        <v>2026299</v>
      </c>
      <c r="B1490" t="str">
        <f>IF(Fiscalizacoes[[#This Row],[Usuário]]="","",Fiscalizacoes[[#This Row],[Usuário]])</f>
        <v>VILA DAS PALMEIRAS RESIDENCIAL</v>
      </c>
      <c r="C1490" t="str">
        <f>CONCATENATE( Fiscalizacoes[[#This Row],[Logradouro]], " ", Fiscalizacoes[[#This Row],[Endereco]], ", ", Fiscalizacoes[[#This Row],[Numero]], ", ",Fiscalizacoes[[#This Row],[Bairro]], ", ",Fiscalizacoes[[#This Row],[Cidade]])</f>
        <v>Avenida Antônio Cabral de Souza, 2580, Maranguape II, Paulista</v>
      </c>
      <c r="D1490" s="87">
        <f>IF(Fiscalizacoes[[#This Row],[Data]]="","",Fiscalizacoes[[#This Row],[Data]])</f>
        <v>46135</v>
      </c>
      <c r="E1490" t="str">
        <f>IF(Fiscalizacoes[[#This Row],[Mes_relatorio]]="","",Fiscalizacoes[[#This Row],[Mes_relatorio]])</f>
        <v>04/2026</v>
      </c>
      <c r="F1490" t="str">
        <f>IF(Fiscalizacoes[[#This Row],[Func_ARPE]]="","",Fiscalizacoes[[#This Row],[Func_ARPE]])</f>
        <v>Argemiro / Marta / Domingos</v>
      </c>
      <c r="G1490" t="str">
        <f>IF(Fiscalizacoes[[#This Row],[Func_Copergas]]="","",Fiscalizacoes[[#This Row],[Func_Copergas]])</f>
        <v>Paulo André de Oliveira</v>
      </c>
    </row>
    <row r="1491" spans="1:7" hidden="1" x14ac:dyDescent="0.2">
      <c r="A1491">
        <f>IF(Fiscalizacoes[[#This Row],[ID_FISC]]="","",Fiscalizacoes[[#This Row],[ID_FISC]])</f>
        <v>2026300</v>
      </c>
      <c r="B1491" t="str">
        <f>IF(Fiscalizacoes[[#This Row],[Usuário]]="","",Fiscalizacoes[[#This Row],[Usuário]])</f>
        <v>CIA DAS DELICIAS</v>
      </c>
      <c r="C1491" t="str">
        <f>CONCATENATE( Fiscalizacoes[[#This Row],[Logradouro]], " ", Fiscalizacoes[[#This Row],[Endereco]], ", ", Fiscalizacoes[[#This Row],[Numero]], ", ",Fiscalizacoes[[#This Row],[Bairro]], ", ",Fiscalizacoes[[#This Row],[Cidade]])</f>
        <v>Rua Nova Jersey, S/N, Maranguape II, Paulista</v>
      </c>
      <c r="D1491" s="87">
        <f>IF(Fiscalizacoes[[#This Row],[Data]]="","",Fiscalizacoes[[#This Row],[Data]])</f>
        <v>46135</v>
      </c>
      <c r="E1491" t="str">
        <f>IF(Fiscalizacoes[[#This Row],[Mes_relatorio]]="","",Fiscalizacoes[[#This Row],[Mes_relatorio]])</f>
        <v>04/2026</v>
      </c>
      <c r="F1491" t="str">
        <f>IF(Fiscalizacoes[[#This Row],[Func_ARPE]]="","",Fiscalizacoes[[#This Row],[Func_ARPE]])</f>
        <v>Argemiro / Marta / Domingos</v>
      </c>
      <c r="G1491" t="str">
        <f>IF(Fiscalizacoes[[#This Row],[Func_Copergas]]="","",Fiscalizacoes[[#This Row],[Func_Copergas]])</f>
        <v>Paulo André de Oliveira</v>
      </c>
    </row>
    <row r="1492" spans="1:7" hidden="1" x14ac:dyDescent="0.2">
      <c r="A1492">
        <f>IF(Fiscalizacoes[[#This Row],[ID_FISC]]="","",Fiscalizacoes[[#This Row],[ID_FISC]])</f>
        <v>2026301</v>
      </c>
      <c r="B1492" t="str">
        <f>IF(Fiscalizacoes[[#This Row],[Usuário]]="","",Fiscalizacoes[[#This Row],[Usuário]])</f>
        <v>J A MOLAS</v>
      </c>
      <c r="C1492" t="str">
        <f>CONCATENATE( Fiscalizacoes[[#This Row],[Logradouro]], " ", Fiscalizacoes[[#This Row],[Endereco]], ", ", Fiscalizacoes[[#This Row],[Numero]], ", ",Fiscalizacoes[[#This Row],[Bairro]], ", ",Fiscalizacoes[[#This Row],[Cidade]])</f>
        <v>Rua Nova Jersey, 100, Maranguape II, Paulista</v>
      </c>
      <c r="D1492" s="87">
        <f>IF(Fiscalizacoes[[#This Row],[Data]]="","",Fiscalizacoes[[#This Row],[Data]])</f>
        <v>46135</v>
      </c>
      <c r="E1492" t="str">
        <f>IF(Fiscalizacoes[[#This Row],[Mes_relatorio]]="","",Fiscalizacoes[[#This Row],[Mes_relatorio]])</f>
        <v>04/2026</v>
      </c>
      <c r="F1492" t="str">
        <f>IF(Fiscalizacoes[[#This Row],[Func_ARPE]]="","",Fiscalizacoes[[#This Row],[Func_ARPE]])</f>
        <v>Argemiro / Marta / Domingos</v>
      </c>
      <c r="G1492" t="str">
        <f>IF(Fiscalizacoes[[#This Row],[Func_Copergas]]="","",Fiscalizacoes[[#This Row],[Func_Copergas]])</f>
        <v>Paulo André de Oliveira</v>
      </c>
    </row>
    <row r="1493" spans="1:7" hidden="1" x14ac:dyDescent="0.2">
      <c r="A1493">
        <f>IF(Fiscalizacoes[[#This Row],[ID_FISC]]="","",Fiscalizacoes[[#This Row],[ID_FISC]])</f>
        <v>2026302</v>
      </c>
      <c r="B1493" t="str">
        <f>IF(Fiscalizacoes[[#This Row],[Usuário]]="","",Fiscalizacoes[[#This Row],[Usuário]])</f>
        <v>JARDINS DO FRIO CONDOMINIO CLUBE - CR</v>
      </c>
      <c r="C1493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493" s="87">
        <f>IF(Fiscalizacoes[[#This Row],[Data]]="","",Fiscalizacoes[[#This Row],[Data]])</f>
        <v>46142</v>
      </c>
      <c r="E1493" t="str">
        <f>IF(Fiscalizacoes[[#This Row],[Mes_relatorio]]="","",Fiscalizacoes[[#This Row],[Mes_relatorio]])</f>
        <v>04/2026</v>
      </c>
      <c r="F1493" t="str">
        <f>IF(Fiscalizacoes[[#This Row],[Func_ARPE]]="","",Fiscalizacoes[[#This Row],[Func_ARPE]])</f>
        <v>Argemiro / Marta / Domingos</v>
      </c>
      <c r="G1493" t="str">
        <f>IF(Fiscalizacoes[[#This Row],[Func_Copergas]]="","",Fiscalizacoes[[#This Row],[Func_Copergas]])</f>
        <v>Paulo André de Oliveira</v>
      </c>
    </row>
    <row r="1494" spans="1:7" hidden="1" x14ac:dyDescent="0.2">
      <c r="A1494">
        <f>IF(Fiscalizacoes[[#This Row],[ID_FISC]]="","",Fiscalizacoes[[#This Row],[ID_FISC]])</f>
        <v>2026303</v>
      </c>
      <c r="B1494" t="str">
        <f>IF(Fiscalizacoes[[#This Row],[Usuário]]="","",Fiscalizacoes[[#This Row],[Usuário]])</f>
        <v>JARDINS DO FRIO CONDOMINIO CLUBE - BLOCO 1</v>
      </c>
      <c r="C1494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494" s="87">
        <f>IF(Fiscalizacoes[[#This Row],[Data]]="","",Fiscalizacoes[[#This Row],[Data]])</f>
        <v>46142</v>
      </c>
      <c r="E1494" t="str">
        <f>IF(Fiscalizacoes[[#This Row],[Mes_relatorio]]="","",Fiscalizacoes[[#This Row],[Mes_relatorio]])</f>
        <v>04/2026</v>
      </c>
      <c r="F1494" t="str">
        <f>IF(Fiscalizacoes[[#This Row],[Func_ARPE]]="","",Fiscalizacoes[[#This Row],[Func_ARPE]])</f>
        <v>Argemiro / Marta / Domingos</v>
      </c>
      <c r="G1494" t="str">
        <f>IF(Fiscalizacoes[[#This Row],[Func_Copergas]]="","",Fiscalizacoes[[#This Row],[Func_Copergas]])</f>
        <v>Paulo André de Oliveira</v>
      </c>
    </row>
    <row r="1495" spans="1:7" hidden="1" x14ac:dyDescent="0.2">
      <c r="A1495">
        <f>IF(Fiscalizacoes[[#This Row],[ID_FISC]]="","",Fiscalizacoes[[#This Row],[ID_FISC]])</f>
        <v>2026304</v>
      </c>
      <c r="B1495" t="str">
        <f>IF(Fiscalizacoes[[#This Row],[Usuário]]="","",Fiscalizacoes[[#This Row],[Usuário]])</f>
        <v>JARDINS DO FRIO CONDOMINIO CLUBE - BLOCO 2</v>
      </c>
      <c r="C1495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495" s="87">
        <f>IF(Fiscalizacoes[[#This Row],[Data]]="","",Fiscalizacoes[[#This Row],[Data]])</f>
        <v>46142</v>
      </c>
      <c r="E1495" t="str">
        <f>IF(Fiscalizacoes[[#This Row],[Mes_relatorio]]="","",Fiscalizacoes[[#This Row],[Mes_relatorio]])</f>
        <v>04/2026</v>
      </c>
      <c r="F1495" t="str">
        <f>IF(Fiscalizacoes[[#This Row],[Func_ARPE]]="","",Fiscalizacoes[[#This Row],[Func_ARPE]])</f>
        <v>Argemiro / Marta / Domingos</v>
      </c>
      <c r="G1495" t="str">
        <f>IF(Fiscalizacoes[[#This Row],[Func_Copergas]]="","",Fiscalizacoes[[#This Row],[Func_Copergas]])</f>
        <v>Paulo André de Oliveira</v>
      </c>
    </row>
    <row r="1496" spans="1:7" hidden="1" x14ac:dyDescent="0.2">
      <c r="A1496">
        <f>IF(Fiscalizacoes[[#This Row],[ID_FISC]]="","",Fiscalizacoes[[#This Row],[ID_FISC]])</f>
        <v>2026305</v>
      </c>
      <c r="B1496" t="str">
        <f>IF(Fiscalizacoes[[#This Row],[Usuário]]="","",Fiscalizacoes[[#This Row],[Usuário]])</f>
        <v>JARDINS DO FRIO CONDOMINIO CLUBE - BLOCO 3</v>
      </c>
      <c r="C1496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496" s="87">
        <f>IF(Fiscalizacoes[[#This Row],[Data]]="","",Fiscalizacoes[[#This Row],[Data]])</f>
        <v>46142</v>
      </c>
      <c r="E1496" t="str">
        <f>IF(Fiscalizacoes[[#This Row],[Mes_relatorio]]="","",Fiscalizacoes[[#This Row],[Mes_relatorio]])</f>
        <v>04/2026</v>
      </c>
      <c r="F1496" t="str">
        <f>IF(Fiscalizacoes[[#This Row],[Func_ARPE]]="","",Fiscalizacoes[[#This Row],[Func_ARPE]])</f>
        <v>Argemiro / Marta / Domingos</v>
      </c>
      <c r="G1496" t="str">
        <f>IF(Fiscalizacoes[[#This Row],[Func_Copergas]]="","",Fiscalizacoes[[#This Row],[Func_Copergas]])</f>
        <v>Paulo André de Oliveira</v>
      </c>
    </row>
    <row r="1497" spans="1:7" hidden="1" x14ac:dyDescent="0.2">
      <c r="A1497">
        <f>IF(Fiscalizacoes[[#This Row],[ID_FISC]]="","",Fiscalizacoes[[#This Row],[ID_FISC]])</f>
        <v>2026306</v>
      </c>
      <c r="B1497" t="str">
        <f>IF(Fiscalizacoes[[#This Row],[Usuário]]="","",Fiscalizacoes[[#This Row],[Usuário]])</f>
        <v>JARDINS DO FRIO CONDOMINIO CLUBE - BLOCO 4</v>
      </c>
      <c r="C1497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497" s="87">
        <f>IF(Fiscalizacoes[[#This Row],[Data]]="","",Fiscalizacoes[[#This Row],[Data]])</f>
        <v>46142</v>
      </c>
      <c r="E1497" t="str">
        <f>IF(Fiscalizacoes[[#This Row],[Mes_relatorio]]="","",Fiscalizacoes[[#This Row],[Mes_relatorio]])</f>
        <v>04/2026</v>
      </c>
      <c r="F1497" t="str">
        <f>IF(Fiscalizacoes[[#This Row],[Func_ARPE]]="","",Fiscalizacoes[[#This Row],[Func_ARPE]])</f>
        <v>Argemiro / Marta / Domingos</v>
      </c>
      <c r="G1497" t="str">
        <f>IF(Fiscalizacoes[[#This Row],[Func_Copergas]]="","",Fiscalizacoes[[#This Row],[Func_Copergas]])</f>
        <v>Paulo André de Oliveira</v>
      </c>
    </row>
    <row r="1498" spans="1:7" hidden="1" x14ac:dyDescent="0.2">
      <c r="A1498">
        <f>IF(Fiscalizacoes[[#This Row],[ID_FISC]]="","",Fiscalizacoes[[#This Row],[ID_FISC]])</f>
        <v>2026307</v>
      </c>
      <c r="B1498" t="str">
        <f>IF(Fiscalizacoes[[#This Row],[Usuário]]="","",Fiscalizacoes[[#This Row],[Usuário]])</f>
        <v>JARDINS DO FRIO CONDOMINIO CLUBE - BLOCO 5</v>
      </c>
      <c r="C1498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498" s="87">
        <f>IF(Fiscalizacoes[[#This Row],[Data]]="","",Fiscalizacoes[[#This Row],[Data]])</f>
        <v>46142</v>
      </c>
      <c r="E1498" t="str">
        <f>IF(Fiscalizacoes[[#This Row],[Mes_relatorio]]="","",Fiscalizacoes[[#This Row],[Mes_relatorio]])</f>
        <v>04/2026</v>
      </c>
      <c r="F1498" t="str">
        <f>IF(Fiscalizacoes[[#This Row],[Func_ARPE]]="","",Fiscalizacoes[[#This Row],[Func_ARPE]])</f>
        <v>Argemiro / Marta / Domingos</v>
      </c>
      <c r="G1498" t="str">
        <f>IF(Fiscalizacoes[[#This Row],[Func_Copergas]]="","",Fiscalizacoes[[#This Row],[Func_Copergas]])</f>
        <v>Paulo André de Oliveira</v>
      </c>
    </row>
    <row r="1499" spans="1:7" hidden="1" x14ac:dyDescent="0.2">
      <c r="A1499">
        <f>IF(Fiscalizacoes[[#This Row],[ID_FISC]]="","",Fiscalizacoes[[#This Row],[ID_FISC]])</f>
        <v>2026308</v>
      </c>
      <c r="B1499" t="str">
        <f>IF(Fiscalizacoes[[#This Row],[Usuário]]="","",Fiscalizacoes[[#This Row],[Usuário]])</f>
        <v>JARDINS DO FRIO CONDOMINIO CLUBE - BLOCO 6</v>
      </c>
      <c r="C1499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499" s="87">
        <f>IF(Fiscalizacoes[[#This Row],[Data]]="","",Fiscalizacoes[[#This Row],[Data]])</f>
        <v>46142</v>
      </c>
      <c r="E1499" t="str">
        <f>IF(Fiscalizacoes[[#This Row],[Mes_relatorio]]="","",Fiscalizacoes[[#This Row],[Mes_relatorio]])</f>
        <v>04/2026</v>
      </c>
      <c r="F1499" t="str">
        <f>IF(Fiscalizacoes[[#This Row],[Func_ARPE]]="","",Fiscalizacoes[[#This Row],[Func_ARPE]])</f>
        <v>Argemiro / Marta / Domingos</v>
      </c>
      <c r="G1499" t="str">
        <f>IF(Fiscalizacoes[[#This Row],[Func_Copergas]]="","",Fiscalizacoes[[#This Row],[Func_Copergas]])</f>
        <v>Paulo André de Oliveira</v>
      </c>
    </row>
    <row r="1500" spans="1:7" hidden="1" x14ac:dyDescent="0.2">
      <c r="A1500">
        <f>IF(Fiscalizacoes[[#This Row],[ID_FISC]]="","",Fiscalizacoes[[#This Row],[ID_FISC]])</f>
        <v>2026309</v>
      </c>
      <c r="B1500" t="str">
        <f>IF(Fiscalizacoes[[#This Row],[Usuário]]="","",Fiscalizacoes[[#This Row],[Usuário]])</f>
        <v>JARDINS DO FRIO CONDOMINIO CLUBE - BLOCO 7</v>
      </c>
      <c r="C1500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500" s="87">
        <f>IF(Fiscalizacoes[[#This Row],[Data]]="","",Fiscalizacoes[[#This Row],[Data]])</f>
        <v>46142</v>
      </c>
      <c r="E1500" t="str">
        <f>IF(Fiscalizacoes[[#This Row],[Mes_relatorio]]="","",Fiscalizacoes[[#This Row],[Mes_relatorio]])</f>
        <v>04/2026</v>
      </c>
      <c r="F1500" t="str">
        <f>IF(Fiscalizacoes[[#This Row],[Func_ARPE]]="","",Fiscalizacoes[[#This Row],[Func_ARPE]])</f>
        <v>Argemiro / Marta / Domingos</v>
      </c>
      <c r="G1500" t="str">
        <f>IF(Fiscalizacoes[[#This Row],[Func_Copergas]]="","",Fiscalizacoes[[#This Row],[Func_Copergas]])</f>
        <v>Paulo André de Oliveira</v>
      </c>
    </row>
    <row r="1501" spans="1:7" hidden="1" x14ac:dyDescent="0.2">
      <c r="A1501">
        <f>IF(Fiscalizacoes[[#This Row],[ID_FISC]]="","",Fiscalizacoes[[#This Row],[ID_FISC]])</f>
        <v>2026310</v>
      </c>
      <c r="B1501" t="str">
        <f>IF(Fiscalizacoes[[#This Row],[Usuário]]="","",Fiscalizacoes[[#This Row],[Usuário]])</f>
        <v>JARDINS DO FRIO CONDOMINIO CLUBE - BLOCO 13</v>
      </c>
      <c r="C1501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501" s="87">
        <f>IF(Fiscalizacoes[[#This Row],[Data]]="","",Fiscalizacoes[[#This Row],[Data]])</f>
        <v>46142</v>
      </c>
      <c r="E1501" t="str">
        <f>IF(Fiscalizacoes[[#This Row],[Mes_relatorio]]="","",Fiscalizacoes[[#This Row],[Mes_relatorio]])</f>
        <v>04/2026</v>
      </c>
      <c r="F1501" t="str">
        <f>IF(Fiscalizacoes[[#This Row],[Func_ARPE]]="","",Fiscalizacoes[[#This Row],[Func_ARPE]])</f>
        <v>Argemiro / Marta / Domingos</v>
      </c>
      <c r="G1501" t="str">
        <f>IF(Fiscalizacoes[[#This Row],[Func_Copergas]]="","",Fiscalizacoes[[#This Row],[Func_Copergas]])</f>
        <v>Paulo André de Oliveira</v>
      </c>
    </row>
    <row r="1502" spans="1:7" hidden="1" x14ac:dyDescent="0.2">
      <c r="A1502">
        <f>IF(Fiscalizacoes[[#This Row],[ID_FISC]]="","",Fiscalizacoes[[#This Row],[ID_FISC]])</f>
        <v>2026311</v>
      </c>
      <c r="B1502" t="str">
        <f>IF(Fiscalizacoes[[#This Row],[Usuário]]="","",Fiscalizacoes[[#This Row],[Usuário]])</f>
        <v>JARDINS DO FRIO CONDOMINIO CLUBE - BLOCO 12</v>
      </c>
      <c r="C1502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502" s="87">
        <f>IF(Fiscalizacoes[[#This Row],[Data]]="","",Fiscalizacoes[[#This Row],[Data]])</f>
        <v>46142</v>
      </c>
      <c r="E1502" t="str">
        <f>IF(Fiscalizacoes[[#This Row],[Mes_relatorio]]="","",Fiscalizacoes[[#This Row],[Mes_relatorio]])</f>
        <v>04/2026</v>
      </c>
      <c r="F1502" t="str">
        <f>IF(Fiscalizacoes[[#This Row],[Func_ARPE]]="","",Fiscalizacoes[[#This Row],[Func_ARPE]])</f>
        <v>Argemiro / Marta / Domingos</v>
      </c>
      <c r="G1502" t="str">
        <f>IF(Fiscalizacoes[[#This Row],[Func_Copergas]]="","",Fiscalizacoes[[#This Row],[Func_Copergas]])</f>
        <v>Paulo André de Oliveira</v>
      </c>
    </row>
    <row r="1503" spans="1:7" hidden="1" x14ac:dyDescent="0.2">
      <c r="A1503">
        <f>IF(Fiscalizacoes[[#This Row],[ID_FISC]]="","",Fiscalizacoes[[#This Row],[ID_FISC]])</f>
        <v>2026312</v>
      </c>
      <c r="B1503" t="str">
        <f>IF(Fiscalizacoes[[#This Row],[Usuário]]="","",Fiscalizacoes[[#This Row],[Usuário]])</f>
        <v>JARDINS DO FRIO CONDOMINIO CLUBE - BLOCO 11</v>
      </c>
      <c r="C1503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503" s="87">
        <f>IF(Fiscalizacoes[[#This Row],[Data]]="","",Fiscalizacoes[[#This Row],[Data]])</f>
        <v>46142</v>
      </c>
      <c r="E1503" t="str">
        <f>IF(Fiscalizacoes[[#This Row],[Mes_relatorio]]="","",Fiscalizacoes[[#This Row],[Mes_relatorio]])</f>
        <v>04/2026</v>
      </c>
      <c r="F1503" t="str">
        <f>IF(Fiscalizacoes[[#This Row],[Func_ARPE]]="","",Fiscalizacoes[[#This Row],[Func_ARPE]])</f>
        <v>Argemiro / Marta / Domingos</v>
      </c>
      <c r="G1503" t="str">
        <f>IF(Fiscalizacoes[[#This Row],[Func_Copergas]]="","",Fiscalizacoes[[#This Row],[Func_Copergas]])</f>
        <v>Paulo André de Oliveira</v>
      </c>
    </row>
    <row r="1504" spans="1:7" hidden="1" x14ac:dyDescent="0.2">
      <c r="A1504">
        <f>IF(Fiscalizacoes[[#This Row],[ID_FISC]]="","",Fiscalizacoes[[#This Row],[ID_FISC]])</f>
        <v>2026313</v>
      </c>
      <c r="B1504" t="str">
        <f>IF(Fiscalizacoes[[#This Row],[Usuário]]="","",Fiscalizacoes[[#This Row],[Usuário]])</f>
        <v>JARDINS DO FRIO CONDOMINIO CLUBE - BLOCO 10</v>
      </c>
      <c r="C1504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504" s="87">
        <f>IF(Fiscalizacoes[[#This Row],[Data]]="","",Fiscalizacoes[[#This Row],[Data]])</f>
        <v>46142</v>
      </c>
      <c r="E1504" t="str">
        <f>IF(Fiscalizacoes[[#This Row],[Mes_relatorio]]="","",Fiscalizacoes[[#This Row],[Mes_relatorio]])</f>
        <v>04/2026</v>
      </c>
      <c r="F1504" t="str">
        <f>IF(Fiscalizacoes[[#This Row],[Func_ARPE]]="","",Fiscalizacoes[[#This Row],[Func_ARPE]])</f>
        <v>Argemiro / Marta / Domingos</v>
      </c>
      <c r="G1504" t="str">
        <f>IF(Fiscalizacoes[[#This Row],[Func_Copergas]]="","",Fiscalizacoes[[#This Row],[Func_Copergas]])</f>
        <v>Paulo André de Oliveira</v>
      </c>
    </row>
    <row r="1505" spans="1:7" hidden="1" x14ac:dyDescent="0.2">
      <c r="A1505">
        <f>IF(Fiscalizacoes[[#This Row],[ID_FISC]]="","",Fiscalizacoes[[#This Row],[ID_FISC]])</f>
        <v>2026314</v>
      </c>
      <c r="B1505" t="str">
        <f>IF(Fiscalizacoes[[#This Row],[Usuário]]="","",Fiscalizacoes[[#This Row],[Usuário]])</f>
        <v>JARDINS DO FRIO CONDOMINIO CLUBE - BLOCO 9</v>
      </c>
      <c r="C1505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505" s="87">
        <f>IF(Fiscalizacoes[[#This Row],[Data]]="","",Fiscalizacoes[[#This Row],[Data]])</f>
        <v>46142</v>
      </c>
      <c r="E1505" t="str">
        <f>IF(Fiscalizacoes[[#This Row],[Mes_relatorio]]="","",Fiscalizacoes[[#This Row],[Mes_relatorio]])</f>
        <v>04/2026</v>
      </c>
      <c r="F1505" t="str">
        <f>IF(Fiscalizacoes[[#This Row],[Func_ARPE]]="","",Fiscalizacoes[[#This Row],[Func_ARPE]])</f>
        <v>Argemiro / Marta / Domingos</v>
      </c>
      <c r="G1505" t="str">
        <f>IF(Fiscalizacoes[[#This Row],[Func_Copergas]]="","",Fiscalizacoes[[#This Row],[Func_Copergas]])</f>
        <v>Paulo André de Oliveira</v>
      </c>
    </row>
    <row r="1506" spans="1:7" hidden="1" x14ac:dyDescent="0.2">
      <c r="A1506">
        <f>IF(Fiscalizacoes[[#This Row],[ID_FISC]]="","",Fiscalizacoes[[#This Row],[ID_FISC]])</f>
        <v>2026315</v>
      </c>
      <c r="B1506" t="str">
        <f>IF(Fiscalizacoes[[#This Row],[Usuário]]="","",Fiscalizacoes[[#This Row],[Usuário]])</f>
        <v>JARDINS DO FRIO CONDOMINIO CLUBE - BLOCO 8</v>
      </c>
      <c r="C1506" t="str">
        <f>CONCATENATE( Fiscalizacoes[[#This Row],[Logradouro]], " ", Fiscalizacoes[[#This Row],[Endereco]], ", ", Fiscalizacoes[[#This Row],[Numero]], ", ",Fiscalizacoes[[#This Row],[Bairro]], ", ",Fiscalizacoes[[#This Row],[Cidade]])</f>
        <v>Rua Veneza, 110, Jardim Paulista Baixo, Paulista</v>
      </c>
      <c r="D1506" s="87">
        <f>IF(Fiscalizacoes[[#This Row],[Data]]="","",Fiscalizacoes[[#This Row],[Data]])</f>
        <v>46142</v>
      </c>
      <c r="E1506" t="str">
        <f>IF(Fiscalizacoes[[#This Row],[Mes_relatorio]]="","",Fiscalizacoes[[#This Row],[Mes_relatorio]])</f>
        <v>04/2026</v>
      </c>
      <c r="F1506" t="str">
        <f>IF(Fiscalizacoes[[#This Row],[Func_ARPE]]="","",Fiscalizacoes[[#This Row],[Func_ARPE]])</f>
        <v>Argemiro / Marta / Domingos</v>
      </c>
      <c r="G1506" t="str">
        <f>IF(Fiscalizacoes[[#This Row],[Func_Copergas]]="","",Fiscalizacoes[[#This Row],[Func_Copergas]])</f>
        <v>Paulo André de Oliveira</v>
      </c>
    </row>
    <row r="1507" spans="1:7" hidden="1" x14ac:dyDescent="0.2">
      <c r="A1507">
        <f>IF(Fiscalizacoes[[#This Row],[ID_FISC]]="","",Fiscalizacoes[[#This Row],[ID_FISC]])</f>
        <v>2026316</v>
      </c>
      <c r="B1507" t="str">
        <f>IF(Fiscalizacoes[[#This Row],[Usuário]]="","",Fiscalizacoes[[#This Row],[Usuário]])</f>
        <v>CONDOMÍNIO AURORA DO JANGA - CR</v>
      </c>
      <c r="C1507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507" s="87">
        <f>IF(Fiscalizacoes[[#This Row],[Data]]="","",Fiscalizacoes[[#This Row],[Data]])</f>
        <v>46142</v>
      </c>
      <c r="E1507" t="str">
        <f>IF(Fiscalizacoes[[#This Row],[Mes_relatorio]]="","",Fiscalizacoes[[#This Row],[Mes_relatorio]])</f>
        <v>04/2026</v>
      </c>
      <c r="F1507" t="str">
        <f>IF(Fiscalizacoes[[#This Row],[Func_ARPE]]="","",Fiscalizacoes[[#This Row],[Func_ARPE]])</f>
        <v>Argemiro / Marta / Domingos</v>
      </c>
      <c r="G1507" t="str">
        <f>IF(Fiscalizacoes[[#This Row],[Func_Copergas]]="","",Fiscalizacoes[[#This Row],[Func_Copergas]])</f>
        <v>Paulo André de Oliveira</v>
      </c>
    </row>
    <row r="1508" spans="1:7" hidden="1" x14ac:dyDescent="0.2">
      <c r="A1508">
        <f>IF(Fiscalizacoes[[#This Row],[ID_FISC]]="","",Fiscalizacoes[[#This Row],[ID_FISC]])</f>
        <v>2026317</v>
      </c>
      <c r="B1508" t="str">
        <f>IF(Fiscalizacoes[[#This Row],[Usuário]]="","",Fiscalizacoes[[#This Row],[Usuário]])</f>
        <v>CONDOMÍNIO AURORA DO JANGA - BLOCO A</v>
      </c>
      <c r="C1508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508" s="87">
        <f>IF(Fiscalizacoes[[#This Row],[Data]]="","",Fiscalizacoes[[#This Row],[Data]])</f>
        <v>46142</v>
      </c>
      <c r="E1508" t="str">
        <f>IF(Fiscalizacoes[[#This Row],[Mes_relatorio]]="","",Fiscalizacoes[[#This Row],[Mes_relatorio]])</f>
        <v>04/2026</v>
      </c>
      <c r="F1508" t="str">
        <f>IF(Fiscalizacoes[[#This Row],[Func_ARPE]]="","",Fiscalizacoes[[#This Row],[Func_ARPE]])</f>
        <v>Argemiro / Marta / Domingos</v>
      </c>
      <c r="G1508" t="str">
        <f>IF(Fiscalizacoes[[#This Row],[Func_Copergas]]="","",Fiscalizacoes[[#This Row],[Func_Copergas]])</f>
        <v>Paulo André de Oliveira</v>
      </c>
    </row>
    <row r="1509" spans="1:7" hidden="1" x14ac:dyDescent="0.2">
      <c r="A1509">
        <f>IF(Fiscalizacoes[[#This Row],[ID_FISC]]="","",Fiscalizacoes[[#This Row],[ID_FISC]])</f>
        <v>2026318</v>
      </c>
      <c r="B1509" t="str">
        <f>IF(Fiscalizacoes[[#This Row],[Usuário]]="","",Fiscalizacoes[[#This Row],[Usuário]])</f>
        <v>CONDOMÍNIO AURORA DO JANGA - BLOCO B</v>
      </c>
      <c r="C1509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509" s="87">
        <f>IF(Fiscalizacoes[[#This Row],[Data]]="","",Fiscalizacoes[[#This Row],[Data]])</f>
        <v>46142</v>
      </c>
      <c r="E1509" t="str">
        <f>IF(Fiscalizacoes[[#This Row],[Mes_relatorio]]="","",Fiscalizacoes[[#This Row],[Mes_relatorio]])</f>
        <v>04/2026</v>
      </c>
      <c r="F1509" t="str">
        <f>IF(Fiscalizacoes[[#This Row],[Func_ARPE]]="","",Fiscalizacoes[[#This Row],[Func_ARPE]])</f>
        <v>Argemiro / Marta / Domingos</v>
      </c>
      <c r="G1509" t="str">
        <f>IF(Fiscalizacoes[[#This Row],[Func_Copergas]]="","",Fiscalizacoes[[#This Row],[Func_Copergas]])</f>
        <v>Paulo André de Oliveira</v>
      </c>
    </row>
    <row r="1510" spans="1:7" hidden="1" x14ac:dyDescent="0.2">
      <c r="A1510">
        <f>IF(Fiscalizacoes[[#This Row],[ID_FISC]]="","",Fiscalizacoes[[#This Row],[ID_FISC]])</f>
        <v>2026319</v>
      </c>
      <c r="B1510" t="str">
        <f>IF(Fiscalizacoes[[#This Row],[Usuário]]="","",Fiscalizacoes[[#This Row],[Usuário]])</f>
        <v>CONDOMÍNIO AURORA DO JANGA - BLOCO C</v>
      </c>
      <c r="C1510" t="str">
        <f>CONCATENATE( Fiscalizacoes[[#This Row],[Logradouro]], " ", Fiscalizacoes[[#This Row],[Endereco]], ", ", Fiscalizacoes[[#This Row],[Numero]], ", ",Fiscalizacoes[[#This Row],[Bairro]], ", ",Fiscalizacoes[[#This Row],[Cidade]])</f>
        <v>Rua da Aurora, 67, Centro, Paulista</v>
      </c>
      <c r="D1510" s="87">
        <f>IF(Fiscalizacoes[[#This Row],[Data]]="","",Fiscalizacoes[[#This Row],[Data]])</f>
        <v>46142</v>
      </c>
      <c r="E1510" t="str">
        <f>IF(Fiscalizacoes[[#This Row],[Mes_relatorio]]="","",Fiscalizacoes[[#This Row],[Mes_relatorio]])</f>
        <v>04/2026</v>
      </c>
      <c r="F1510" t="str">
        <f>IF(Fiscalizacoes[[#This Row],[Func_ARPE]]="","",Fiscalizacoes[[#This Row],[Func_ARPE]])</f>
        <v>Argemiro / Marta / Domingos</v>
      </c>
      <c r="G1510" t="str">
        <f>IF(Fiscalizacoes[[#This Row],[Func_Copergas]]="","",Fiscalizacoes[[#This Row],[Func_Copergas]])</f>
        <v>Paulo André de Oliveira</v>
      </c>
    </row>
    <row r="1511" spans="1:7" hidden="1" x14ac:dyDescent="0.2">
      <c r="A1511">
        <f>IF(Fiscalizacoes[[#This Row],[ID_FISC]]="","",Fiscalizacoes[[#This Row],[ID_FISC]])</f>
        <v>2026320</v>
      </c>
      <c r="B1511" t="str">
        <f>IF(Fiscalizacoes[[#This Row],[Usuário]]="","",Fiscalizacoes[[#This Row],[Usuário]])</f>
        <v>CONDOMÍNIO AURORA DO PAULISTA -  CR</v>
      </c>
      <c r="C1511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511" s="87">
        <f>IF(Fiscalizacoes[[#This Row],[Data]]="","",Fiscalizacoes[[#This Row],[Data]])</f>
        <v>46142</v>
      </c>
      <c r="E1511" t="str">
        <f>IF(Fiscalizacoes[[#This Row],[Mes_relatorio]]="","",Fiscalizacoes[[#This Row],[Mes_relatorio]])</f>
        <v>04/2026</v>
      </c>
      <c r="F1511" t="str">
        <f>IF(Fiscalizacoes[[#This Row],[Func_ARPE]]="","",Fiscalizacoes[[#This Row],[Func_ARPE]])</f>
        <v>Argemiro / Marta / Domingos</v>
      </c>
      <c r="G1511" t="str">
        <f>IF(Fiscalizacoes[[#This Row],[Func_Copergas]]="","",Fiscalizacoes[[#This Row],[Func_Copergas]])</f>
        <v>Paulo André de Oliveira</v>
      </c>
    </row>
    <row r="1512" spans="1:7" hidden="1" x14ac:dyDescent="0.2">
      <c r="A1512">
        <f>IF(Fiscalizacoes[[#This Row],[ID_FISC]]="","",Fiscalizacoes[[#This Row],[ID_FISC]])</f>
        <v>2026321</v>
      </c>
      <c r="B1512" t="str">
        <f>IF(Fiscalizacoes[[#This Row],[Usuário]]="","",Fiscalizacoes[[#This Row],[Usuário]])</f>
        <v>CONDOMÍNIO AURORA DO PAULISTA - BLOCO C</v>
      </c>
      <c r="C1512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512" s="87">
        <f>IF(Fiscalizacoes[[#This Row],[Data]]="","",Fiscalizacoes[[#This Row],[Data]])</f>
        <v>46142</v>
      </c>
      <c r="E1512" t="str">
        <f>IF(Fiscalizacoes[[#This Row],[Mes_relatorio]]="","",Fiscalizacoes[[#This Row],[Mes_relatorio]])</f>
        <v>04/2026</v>
      </c>
      <c r="F1512" t="str">
        <f>IF(Fiscalizacoes[[#This Row],[Func_ARPE]]="","",Fiscalizacoes[[#This Row],[Func_ARPE]])</f>
        <v>Argemiro / Marta / Domingos</v>
      </c>
      <c r="G1512" t="str">
        <f>IF(Fiscalizacoes[[#This Row],[Func_Copergas]]="","",Fiscalizacoes[[#This Row],[Func_Copergas]])</f>
        <v>Paulo André de Oliveira</v>
      </c>
    </row>
    <row r="1513" spans="1:7" hidden="1" x14ac:dyDescent="0.2">
      <c r="A1513">
        <f>IF(Fiscalizacoes[[#This Row],[ID_FISC]]="","",Fiscalizacoes[[#This Row],[ID_FISC]])</f>
        <v>2026322</v>
      </c>
      <c r="B1513" t="str">
        <f>IF(Fiscalizacoes[[#This Row],[Usuário]]="","",Fiscalizacoes[[#This Row],[Usuário]])</f>
        <v>CONDOMÍNIO AURORA DO PAULISTA - BLOCO A</v>
      </c>
      <c r="C1513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513" s="87">
        <f>IF(Fiscalizacoes[[#This Row],[Data]]="","",Fiscalizacoes[[#This Row],[Data]])</f>
        <v>46142</v>
      </c>
      <c r="E1513" t="str">
        <f>IF(Fiscalizacoes[[#This Row],[Mes_relatorio]]="","",Fiscalizacoes[[#This Row],[Mes_relatorio]])</f>
        <v>04/2026</v>
      </c>
      <c r="F1513" t="str">
        <f>IF(Fiscalizacoes[[#This Row],[Func_ARPE]]="","",Fiscalizacoes[[#This Row],[Func_ARPE]])</f>
        <v>Argemiro / Marta / Domingos</v>
      </c>
      <c r="G1513" t="str">
        <f>IF(Fiscalizacoes[[#This Row],[Func_Copergas]]="","",Fiscalizacoes[[#This Row],[Func_Copergas]])</f>
        <v>Paulo André de Oliveira</v>
      </c>
    </row>
    <row r="1514" spans="1:7" hidden="1" x14ac:dyDescent="0.2">
      <c r="A1514">
        <f>IF(Fiscalizacoes[[#This Row],[ID_FISC]]="","",Fiscalizacoes[[#This Row],[ID_FISC]])</f>
        <v>2026323</v>
      </c>
      <c r="B1514" t="str">
        <f>IF(Fiscalizacoes[[#This Row],[Usuário]]="","",Fiscalizacoes[[#This Row],[Usuário]])</f>
        <v>CONDOMÍNIO AURORA DO PAULISTA - BLOCO B</v>
      </c>
      <c r="C1514" t="str">
        <f>CONCATENATE( Fiscalizacoes[[#This Row],[Logradouro]], " ", Fiscalizacoes[[#This Row],[Endereco]], ", ", Fiscalizacoes[[#This Row],[Numero]], ", ",Fiscalizacoes[[#This Row],[Bairro]], ", ",Fiscalizacoes[[#This Row],[Cidade]])</f>
        <v>Rua Via local B, 25, Aurora, Paulista</v>
      </c>
      <c r="D1514" s="87">
        <f>IF(Fiscalizacoes[[#This Row],[Data]]="","",Fiscalizacoes[[#This Row],[Data]])</f>
        <v>46142</v>
      </c>
      <c r="E1514" t="str">
        <f>IF(Fiscalizacoes[[#This Row],[Mes_relatorio]]="","",Fiscalizacoes[[#This Row],[Mes_relatorio]])</f>
        <v>04/2026</v>
      </c>
      <c r="F1514" t="str">
        <f>IF(Fiscalizacoes[[#This Row],[Func_ARPE]]="","",Fiscalizacoes[[#This Row],[Func_ARPE]])</f>
        <v>Argemiro / Marta / Domingos</v>
      </c>
      <c r="G1514" t="str">
        <f>IF(Fiscalizacoes[[#This Row],[Func_Copergas]]="","",Fiscalizacoes[[#This Row],[Func_Copergas]])</f>
        <v>Paulo André de Oliveira</v>
      </c>
    </row>
    <row r="1515" spans="1:7" hidden="1" x14ac:dyDescent="0.2">
      <c r="A1515">
        <f>IF(Fiscalizacoes[[#This Row],[ID_FISC]]="","",Fiscalizacoes[[#This Row],[ID_FISC]])</f>
        <v>2026324</v>
      </c>
      <c r="B1515" t="str">
        <f>IF(Fiscalizacoes[[#This Row],[Usuário]]="","",Fiscalizacoes[[#This Row],[Usuário]])</f>
        <v>PATIO AURORA OPEN MALL</v>
      </c>
      <c r="C1515" t="str">
        <f>CONCATENATE( Fiscalizacoes[[#This Row],[Logradouro]], " ", Fiscalizacoes[[#This Row],[Endereco]], ", ", Fiscalizacoes[[#This Row],[Numero]], ", ",Fiscalizacoes[[#This Row],[Bairro]], ", ",Fiscalizacoes[[#This Row],[Cidade]])</f>
        <v>Via Local H, , Aurora, Paulista</v>
      </c>
      <c r="D1515" s="87">
        <f>IF(Fiscalizacoes[[#This Row],[Data]]="","",Fiscalizacoes[[#This Row],[Data]])</f>
        <v>46142</v>
      </c>
      <c r="E1515" t="str">
        <f>IF(Fiscalizacoes[[#This Row],[Mes_relatorio]]="","",Fiscalizacoes[[#This Row],[Mes_relatorio]])</f>
        <v>04/2026</v>
      </c>
      <c r="F1515" t="str">
        <f>IF(Fiscalizacoes[[#This Row],[Func_ARPE]]="","",Fiscalizacoes[[#This Row],[Func_ARPE]])</f>
        <v>Argemiro / Marta / Domingos</v>
      </c>
      <c r="G1515" t="str">
        <f>IF(Fiscalizacoes[[#This Row],[Func_Copergas]]="","",Fiscalizacoes[[#This Row],[Func_Copergas]])</f>
        <v>Paulo André de Oliveira</v>
      </c>
    </row>
    <row r="1516" spans="1:7" hidden="1" x14ac:dyDescent="0.2">
      <c r="A1516">
        <f>IF(Fiscalizacoes[[#This Row],[ID_FISC]]="","",Fiscalizacoes[[#This Row],[ID_FISC]])</f>
        <v>2026325</v>
      </c>
      <c r="B1516" t="str">
        <f>IF(Fiscalizacoes[[#This Row],[Usuário]]="","",Fiscalizacoes[[#This Row],[Usuário]])</f>
        <v>POSTO DE COMBUSTIVEIS PICHILAU - CARUARU - ARLINDO DA FONSECA LINS E CIA LTDA</v>
      </c>
      <c r="C1516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117, 2837, 1º Distrito, Caruaru</v>
      </c>
      <c r="D1516" s="87">
        <f>IF(Fiscalizacoes[[#This Row],[Data]]="","",Fiscalizacoes[[#This Row],[Data]])</f>
        <v>46150</v>
      </c>
      <c r="E1516" t="str">
        <f>IF(Fiscalizacoes[[#This Row],[Mes_relatorio]]="","",Fiscalizacoes[[#This Row],[Mes_relatorio]])</f>
        <v>05/2026</v>
      </c>
      <c r="F1516" t="str">
        <f>IF(Fiscalizacoes[[#This Row],[Func_ARPE]]="","",Fiscalizacoes[[#This Row],[Func_ARPE]])</f>
        <v>Argemiro / Marta</v>
      </c>
      <c r="G1516" t="str">
        <f>IF(Fiscalizacoes[[#This Row],[Func_Copergas]]="","",Fiscalizacoes[[#This Row],[Func_Copergas]])</f>
        <v>Douglas Oliveira  e Lindenberg Silva Leite Neto.</v>
      </c>
    </row>
    <row r="1517" spans="1:7" hidden="1" x14ac:dyDescent="0.2">
      <c r="A1517">
        <f>IF(Fiscalizacoes[[#This Row],[ID_FISC]]="","",Fiscalizacoes[[#This Row],[ID_FISC]])</f>
        <v>2026326</v>
      </c>
      <c r="B1517" t="str">
        <f>IF(Fiscalizacoes[[#This Row],[Usuário]]="","",Fiscalizacoes[[#This Row],[Usuário]])</f>
        <v>CONDOMINIO CAMINHO DAS BARAUNAS</v>
      </c>
      <c r="C1517" t="str">
        <f>CONCATENATE( Fiscalizacoes[[#This Row],[Logradouro]], " ", Fiscalizacoes[[#This Row],[Endereco]], ", ", Fiscalizacoes[[#This Row],[Numero]], ", ",Fiscalizacoes[[#This Row],[Bairro]], ", ",Fiscalizacoes[[#This Row],[Cidade]])</f>
        <v>Avenida José Joaquim de Freitas, 190, Indianopolis, Caruaru</v>
      </c>
      <c r="D1517" s="87">
        <f>IF(Fiscalizacoes[[#This Row],[Data]]="","",Fiscalizacoes[[#This Row],[Data]])</f>
        <v>46150</v>
      </c>
      <c r="E1517" t="str">
        <f>IF(Fiscalizacoes[[#This Row],[Mes_relatorio]]="","",Fiscalizacoes[[#This Row],[Mes_relatorio]])</f>
        <v>05/2026</v>
      </c>
      <c r="F1517" t="str">
        <f>IF(Fiscalizacoes[[#This Row],[Func_ARPE]]="","",Fiscalizacoes[[#This Row],[Func_ARPE]])</f>
        <v>Argemiro / Marta</v>
      </c>
      <c r="G1517" t="str">
        <f>IF(Fiscalizacoes[[#This Row],[Func_Copergas]]="","",Fiscalizacoes[[#This Row],[Func_Copergas]])</f>
        <v>Douglas Oliveira  e Lindenberg Silva Leite Neto.</v>
      </c>
    </row>
    <row r="1518" spans="1:7" hidden="1" x14ac:dyDescent="0.2">
      <c r="A1518">
        <f>IF(Fiscalizacoes[[#This Row],[ID_FISC]]="","",Fiscalizacoes[[#This Row],[ID_FISC]])</f>
        <v>2026327</v>
      </c>
      <c r="B1518" t="str">
        <f>IF(Fiscalizacoes[[#This Row],[Usuário]]="","",Fiscalizacoes[[#This Row],[Usuário]])</f>
        <v>POSTO CAPITAL DO FORRÓ - FN POSTO DE COMBUSTIVEIS LTDA</v>
      </c>
      <c r="C1518" t="str">
        <f>CONCATENATE( Fiscalizacoes[[#This Row],[Logradouro]], " ", Fiscalizacoes[[#This Row],[Endereco]], ", ", Fiscalizacoes[[#This Row],[Numero]], ", ",Fiscalizacoes[[#This Row],[Bairro]], ", ",Fiscalizacoes[[#This Row],[Cidade]])</f>
        <v>Avenida José Rodrigues de Jesus, 128, Indianopolis, Caruaru</v>
      </c>
      <c r="D1518" s="87">
        <f>IF(Fiscalizacoes[[#This Row],[Data]]="","",Fiscalizacoes[[#This Row],[Data]])</f>
        <v>46150</v>
      </c>
      <c r="E1518" t="str">
        <f>IF(Fiscalizacoes[[#This Row],[Mes_relatorio]]="","",Fiscalizacoes[[#This Row],[Mes_relatorio]])</f>
        <v>05/2026</v>
      </c>
      <c r="F1518" t="str">
        <f>IF(Fiscalizacoes[[#This Row],[Func_ARPE]]="","",Fiscalizacoes[[#This Row],[Func_ARPE]])</f>
        <v>Argemiro / Marta</v>
      </c>
      <c r="G1518" t="str">
        <f>IF(Fiscalizacoes[[#This Row],[Func_Copergas]]="","",Fiscalizacoes[[#This Row],[Func_Copergas]])</f>
        <v>Douglas Oliveira  e Lindenberg Silva Leite Neto.</v>
      </c>
    </row>
    <row r="1519" spans="1:7" hidden="1" x14ac:dyDescent="0.2">
      <c r="A1519">
        <f>IF(Fiscalizacoes[[#This Row],[ID_FISC]]="","",Fiscalizacoes[[#This Row],[ID_FISC]])</f>
        <v>2026328</v>
      </c>
      <c r="B1519" t="str">
        <f>IF(Fiscalizacoes[[#This Row],[Usuário]]="","",Fiscalizacoes[[#This Row],[Usuário]])</f>
        <v>SHOPPING DIFUSORA - RESTAURANTE</v>
      </c>
      <c r="C1519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444, Marurício de Nassau, Caruaru</v>
      </c>
      <c r="D1519" s="87">
        <f>IF(Fiscalizacoes[[#This Row],[Data]]="","",Fiscalizacoes[[#This Row],[Data]])</f>
        <v>46150</v>
      </c>
      <c r="E1519" t="str">
        <f>IF(Fiscalizacoes[[#This Row],[Mes_relatorio]]="","",Fiscalizacoes[[#This Row],[Mes_relatorio]])</f>
        <v>05/2026</v>
      </c>
      <c r="F1519" t="str">
        <f>IF(Fiscalizacoes[[#This Row],[Func_ARPE]]="","",Fiscalizacoes[[#This Row],[Func_ARPE]])</f>
        <v>Argemiro / Marta</v>
      </c>
      <c r="G1519" t="str">
        <f>IF(Fiscalizacoes[[#This Row],[Func_Copergas]]="","",Fiscalizacoes[[#This Row],[Func_Copergas]])</f>
        <v>Douglas Oliveira  e Lindenberg Silva Leite Neto.</v>
      </c>
    </row>
    <row r="1520" spans="1:7" hidden="1" x14ac:dyDescent="0.2">
      <c r="A1520">
        <f>IF(Fiscalizacoes[[#This Row],[ID_FISC]]="","",Fiscalizacoes[[#This Row],[ID_FISC]])</f>
        <v>2026329</v>
      </c>
      <c r="B1520" t="str">
        <f>IF(Fiscalizacoes[[#This Row],[Usuário]]="","",Fiscalizacoes[[#This Row],[Usuário]])</f>
        <v>SHOPPING DIFUSORA</v>
      </c>
      <c r="C1520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444, Marurício de Nassau, Caruaru</v>
      </c>
      <c r="D1520" s="87">
        <f>IF(Fiscalizacoes[[#This Row],[Data]]="","",Fiscalizacoes[[#This Row],[Data]])</f>
        <v>46150</v>
      </c>
      <c r="E1520" t="str">
        <f>IF(Fiscalizacoes[[#This Row],[Mes_relatorio]]="","",Fiscalizacoes[[#This Row],[Mes_relatorio]])</f>
        <v>05/2026</v>
      </c>
      <c r="F1520" t="str">
        <f>IF(Fiscalizacoes[[#This Row],[Func_ARPE]]="","",Fiscalizacoes[[#This Row],[Func_ARPE]])</f>
        <v>Argemiro / Marta</v>
      </c>
      <c r="G1520" t="str">
        <f>IF(Fiscalizacoes[[#This Row],[Func_Copergas]]="","",Fiscalizacoes[[#This Row],[Func_Copergas]])</f>
        <v>Douglas Oliveira  e Lindenberg Silva Leite Neto.</v>
      </c>
    </row>
    <row r="1521" spans="1:7" hidden="1" x14ac:dyDescent="0.2">
      <c r="A1521">
        <f>IF(Fiscalizacoes[[#This Row],[ID_FISC]]="","",Fiscalizacoes[[#This Row],[ID_FISC]])</f>
        <v>2026330</v>
      </c>
      <c r="B1521" t="str">
        <f>IF(Fiscalizacoes[[#This Row],[Usuário]]="","",Fiscalizacoes[[#This Row],[Usuário]])</f>
        <v>SODIÊ DOCES CARUAU</v>
      </c>
      <c r="C1521" t="str">
        <f>CONCATENATE( Fiscalizacoes[[#This Row],[Logradouro]], " ", Fiscalizacoes[[#This Row],[Endereco]], ", ", Fiscalizacoes[[#This Row],[Numero]], ", ",Fiscalizacoes[[#This Row],[Bairro]], ", ",Fiscalizacoes[[#This Row],[Cidade]])</f>
        <v>Avenida Professor José Leão, 38, Maurício de Nassau, Caruaru</v>
      </c>
      <c r="D1521" s="87">
        <f>IF(Fiscalizacoes[[#This Row],[Data]]="","",Fiscalizacoes[[#This Row],[Data]])</f>
        <v>46150</v>
      </c>
      <c r="E1521" t="str">
        <f>IF(Fiscalizacoes[[#This Row],[Mes_relatorio]]="","",Fiscalizacoes[[#This Row],[Mes_relatorio]])</f>
        <v>05/2026</v>
      </c>
      <c r="F1521" t="str">
        <f>IF(Fiscalizacoes[[#This Row],[Func_ARPE]]="","",Fiscalizacoes[[#This Row],[Func_ARPE]])</f>
        <v>Argemiro / Marta</v>
      </c>
      <c r="G1521" t="str">
        <f>IF(Fiscalizacoes[[#This Row],[Func_Copergas]]="","",Fiscalizacoes[[#This Row],[Func_Copergas]])</f>
        <v>Douglas Oliveira  e Lindenberg Silva Leite Neto.</v>
      </c>
    </row>
    <row r="1522" spans="1:7" hidden="1" x14ac:dyDescent="0.2">
      <c r="A1522">
        <f>IF(Fiscalizacoes[[#This Row],[ID_FISC]]="","",Fiscalizacoes[[#This Row],[ID_FISC]])</f>
        <v>2026331</v>
      </c>
      <c r="B1522" t="str">
        <f>IF(Fiscalizacoes[[#This Row],[Usuário]]="","",Fiscalizacoes[[#This Row],[Usuário]])</f>
        <v>AGAMENON DELICATESSEN</v>
      </c>
      <c r="C1522" t="str">
        <f>CONCATENATE( Fiscalizacoes[[#This Row],[Logradouro]], " ", Fiscalizacoes[[#This Row],[Endereco]], ", ", Fiscalizacoes[[#This Row],[Numero]], ", ",Fiscalizacoes[[#This Row],[Bairro]], ", ",Fiscalizacoes[[#This Row],[Cidade]])</f>
        <v>Avenida Agamenom Magalhães, 1030, Marurício de Nassau, Caruaru</v>
      </c>
      <c r="D1522" s="87">
        <f>IF(Fiscalizacoes[[#This Row],[Data]]="","",Fiscalizacoes[[#This Row],[Data]])</f>
        <v>46150</v>
      </c>
      <c r="E1522" t="str">
        <f>IF(Fiscalizacoes[[#This Row],[Mes_relatorio]]="","",Fiscalizacoes[[#This Row],[Mes_relatorio]])</f>
        <v>05/2026</v>
      </c>
      <c r="F1522" t="str">
        <f>IF(Fiscalizacoes[[#This Row],[Func_ARPE]]="","",Fiscalizacoes[[#This Row],[Func_ARPE]])</f>
        <v>Argemiro / Marta</v>
      </c>
      <c r="G1522" t="str">
        <f>IF(Fiscalizacoes[[#This Row],[Func_Copergas]]="","",Fiscalizacoes[[#This Row],[Func_Copergas]])</f>
        <v>Douglas Oliveira  e Lindenberg Silva Leite Neto.</v>
      </c>
    </row>
    <row r="1523" spans="1:7" hidden="1" x14ac:dyDescent="0.2">
      <c r="A1523">
        <f>IF(Fiscalizacoes[[#This Row],[ID_FISC]]="","",Fiscalizacoes[[#This Row],[ID_FISC]])</f>
        <v>2026332</v>
      </c>
      <c r="B1523" t="str">
        <f>IF(Fiscalizacoes[[#This Row],[Usuário]]="","",Fiscalizacoes[[#This Row],[Usuário]])</f>
        <v>POSTO SANTO ANTÔNIO - NUNES DERIVADOS DE PETRÓLEO LTDA</v>
      </c>
      <c r="C1523" t="str">
        <f>CONCATENATE( Fiscalizacoes[[#This Row],[Logradouro]], " ", Fiscalizacoes[[#This Row],[Endereco]], ", ", Fiscalizacoes[[#This Row],[Numero]], ", ",Fiscalizacoes[[#This Row],[Bairro]], ", ",Fiscalizacoes[[#This Row],[Cidade]])</f>
        <v>Avenida Dos Estados, 1160, Marurício de Nassau, Caruaru</v>
      </c>
      <c r="D1523" s="87">
        <f>IF(Fiscalizacoes[[#This Row],[Data]]="","",Fiscalizacoes[[#This Row],[Data]])</f>
        <v>46150</v>
      </c>
      <c r="E1523" t="str">
        <f>IF(Fiscalizacoes[[#This Row],[Mes_relatorio]]="","",Fiscalizacoes[[#This Row],[Mes_relatorio]])</f>
        <v>05/2026</v>
      </c>
      <c r="F1523" t="str">
        <f>IF(Fiscalizacoes[[#This Row],[Func_ARPE]]="","",Fiscalizacoes[[#This Row],[Func_ARPE]])</f>
        <v>Argemiro / Marta</v>
      </c>
      <c r="G1523" t="str">
        <f>IF(Fiscalizacoes[[#This Row],[Func_Copergas]]="","",Fiscalizacoes[[#This Row],[Func_Copergas]])</f>
        <v>Douglas Oliveira  e Lindenberg Silva Leite Neto.</v>
      </c>
    </row>
    <row r="1524" spans="1:7" hidden="1" x14ac:dyDescent="0.2">
      <c r="A1524">
        <f>IF(Fiscalizacoes[[#This Row],[ID_FISC]]="","",Fiscalizacoes[[#This Row],[ID_FISC]])</f>
        <v>2026333</v>
      </c>
      <c r="B1524" t="str">
        <f>IF(Fiscalizacoes[[#This Row],[Usuário]]="","",Fiscalizacoes[[#This Row],[Usuário]])</f>
        <v>ERP 402.4 - CARUARU - AÇO CARBONO</v>
      </c>
      <c r="C1524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1524" s="87">
        <f>IF(Fiscalizacoes[[#This Row],[Data]]="","",Fiscalizacoes[[#This Row],[Data]])</f>
        <v>46150</v>
      </c>
      <c r="E1524" t="str">
        <f>IF(Fiscalizacoes[[#This Row],[Mes_relatorio]]="","",Fiscalizacoes[[#This Row],[Mes_relatorio]])</f>
        <v>05/2026</v>
      </c>
      <c r="F1524" t="str">
        <f>IF(Fiscalizacoes[[#This Row],[Func_ARPE]]="","",Fiscalizacoes[[#This Row],[Func_ARPE]])</f>
        <v>Argemiro / Marta</v>
      </c>
      <c r="G1524" t="str">
        <f>IF(Fiscalizacoes[[#This Row],[Func_Copergas]]="","",Fiscalizacoes[[#This Row],[Func_Copergas]])</f>
        <v>Douglas Oliveira  e Lindenberg Silva Leite Neto.</v>
      </c>
    </row>
    <row r="1525" spans="1:7" hidden="1" x14ac:dyDescent="0.2">
      <c r="A1525">
        <f>IF(Fiscalizacoes[[#This Row],[ID_FISC]]="","",Fiscalizacoes[[#This Row],[ID_FISC]])</f>
        <v>2026334</v>
      </c>
      <c r="B1525" t="str">
        <f>IF(Fiscalizacoes[[#This Row],[Usuário]]="","",Fiscalizacoes[[#This Row],[Usuário]])</f>
        <v>ERP 402.15 - CARUARU - PEAD</v>
      </c>
      <c r="C1525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1525" s="87">
        <f>IF(Fiscalizacoes[[#This Row],[Data]]="","",Fiscalizacoes[[#This Row],[Data]])</f>
        <v>46150</v>
      </c>
      <c r="E1525" t="str">
        <f>IF(Fiscalizacoes[[#This Row],[Mes_relatorio]]="","",Fiscalizacoes[[#This Row],[Mes_relatorio]])</f>
        <v>05/2026</v>
      </c>
      <c r="F1525" t="str">
        <f>IF(Fiscalizacoes[[#This Row],[Func_ARPE]]="","",Fiscalizacoes[[#This Row],[Func_ARPE]])</f>
        <v>Argemiro / Marta</v>
      </c>
      <c r="G1525" t="str">
        <f>IF(Fiscalizacoes[[#This Row],[Func_Copergas]]="","",Fiscalizacoes[[#This Row],[Func_Copergas]])</f>
        <v>Douglas Oliveira  e Lindenberg Silva Leite Neto.</v>
      </c>
    </row>
    <row r="1526" spans="1:7" hidden="1" x14ac:dyDescent="0.2">
      <c r="A1526">
        <f>IF(Fiscalizacoes[[#This Row],[ID_FISC]]="","",Fiscalizacoes[[#This Row],[ID_FISC]])</f>
        <v>2026335</v>
      </c>
      <c r="B1526" t="str">
        <f>IF(Fiscalizacoes[[#This Row],[Usuário]]="","",Fiscalizacoes[[#This Row],[Usuário]])</f>
        <v>VITRINE INDÚSTRIA E COMÉRCIO DE EXPOSITORES LTDA</v>
      </c>
      <c r="C1526" t="str">
        <f>CONCATENATE( Fiscalizacoes[[#This Row],[Logradouro]], " ", Fiscalizacoes[[#This Row],[Endereco]], ", ", Fiscalizacoes[[#This Row],[Numero]], ", ",Fiscalizacoes[[#This Row],[Bairro]], ", ",Fiscalizacoes[[#This Row],[Cidade]])</f>
        <v>Rua Humberto de França e Silva, 520, Kennedy, Caruaru</v>
      </c>
      <c r="D1526" s="87">
        <f>IF(Fiscalizacoes[[#This Row],[Data]]="","",Fiscalizacoes[[#This Row],[Data]])</f>
        <v>46150</v>
      </c>
      <c r="E1526" t="str">
        <f>IF(Fiscalizacoes[[#This Row],[Mes_relatorio]]="","",Fiscalizacoes[[#This Row],[Mes_relatorio]])</f>
        <v>05/2026</v>
      </c>
      <c r="F1526" t="str">
        <f>IF(Fiscalizacoes[[#This Row],[Func_ARPE]]="","",Fiscalizacoes[[#This Row],[Func_ARPE]])</f>
        <v>Argemiro / Marta</v>
      </c>
      <c r="G1526" t="str">
        <f>IF(Fiscalizacoes[[#This Row],[Func_Copergas]]="","",Fiscalizacoes[[#This Row],[Func_Copergas]])</f>
        <v>Douglas Oliveira  e Lindenberg Silva Leite Neto.</v>
      </c>
    </row>
    <row r="1527" spans="1:7" hidden="1" x14ac:dyDescent="0.2">
      <c r="A1527">
        <f>IF(Fiscalizacoes[[#This Row],[ID_FISC]]="","",Fiscalizacoes[[#This Row],[ID_FISC]])</f>
        <v>2026336</v>
      </c>
      <c r="B1527" t="str">
        <f>IF(Fiscalizacoes[[#This Row],[Usuário]]="","",Fiscalizacoes[[#This Row],[Usuário]])</f>
        <v>MONTTARI METALÚRGICA</v>
      </c>
      <c r="C1527" t="str">
        <f>CONCATENATE( Fiscalizacoes[[#This Row],[Logradouro]], " ", Fiscalizacoes[[#This Row],[Endereco]], ", ", Fiscalizacoes[[#This Row],[Numero]], ", ",Fiscalizacoes[[#This Row],[Bairro]], ", ",Fiscalizacoes[[#This Row],[Cidade]])</f>
        <v>Rua Humberto de Franca e Silva, 320, Kennedy, Caruaru</v>
      </c>
      <c r="D1527" s="87">
        <f>IF(Fiscalizacoes[[#This Row],[Data]]="","",Fiscalizacoes[[#This Row],[Data]])</f>
        <v>46150</v>
      </c>
      <c r="E1527" t="str">
        <f>IF(Fiscalizacoes[[#This Row],[Mes_relatorio]]="","",Fiscalizacoes[[#This Row],[Mes_relatorio]])</f>
        <v>05/2026</v>
      </c>
      <c r="F1527" t="str">
        <f>IF(Fiscalizacoes[[#This Row],[Func_ARPE]]="","",Fiscalizacoes[[#This Row],[Func_ARPE]])</f>
        <v>Argemiro / Marta</v>
      </c>
      <c r="G1527" t="str">
        <f>IF(Fiscalizacoes[[#This Row],[Func_Copergas]]="","",Fiscalizacoes[[#This Row],[Func_Copergas]])</f>
        <v>Douglas Oliveira  e Lindenberg Silva Leite Neto.</v>
      </c>
    </row>
    <row r="1528" spans="1:7" hidden="1" x14ac:dyDescent="0.2">
      <c r="A1528">
        <f>IF(Fiscalizacoes[[#This Row],[ID_FISC]]="","",Fiscalizacoes[[#This Row],[ID_FISC]])</f>
        <v>2026337</v>
      </c>
      <c r="B1528" t="str">
        <f>IF(Fiscalizacoes[[#This Row],[Usuário]]="","",Fiscalizacoes[[#This Row],[Usuário]])</f>
        <v>POSTO ALTO DO MOURA - POSTO PETROTURBO LTDA</v>
      </c>
      <c r="C1528" t="str">
        <f>CONCATENATE( Fiscalizacoes[[#This Row],[Logradouro]], " ", Fiscalizacoes[[#This Row],[Endereco]], ", ", Fiscalizacoes[[#This Row],[Numero]], ", ",Fiscalizacoes[[#This Row],[Bairro]], ", ",Fiscalizacoes[[#This Row],[Cidade]])</f>
        <v>Avenida Leão Dourado, 2365, Kennedy, Caruaru</v>
      </c>
      <c r="D1528" s="87">
        <f>IF(Fiscalizacoes[[#This Row],[Data]]="","",Fiscalizacoes[[#This Row],[Data]])</f>
        <v>46150</v>
      </c>
      <c r="E1528" t="str">
        <f>IF(Fiscalizacoes[[#This Row],[Mes_relatorio]]="","",Fiscalizacoes[[#This Row],[Mes_relatorio]])</f>
        <v>05/2026</v>
      </c>
      <c r="F1528" t="str">
        <f>IF(Fiscalizacoes[[#This Row],[Func_ARPE]]="","",Fiscalizacoes[[#This Row],[Func_ARPE]])</f>
        <v>Argemiro / Marta</v>
      </c>
      <c r="G1528" t="str">
        <f>IF(Fiscalizacoes[[#This Row],[Func_Copergas]]="","",Fiscalizacoes[[#This Row],[Func_Copergas]])</f>
        <v>Douglas Oliveira  e Lindenberg Silva Leite Neto.</v>
      </c>
    </row>
    <row r="1529" spans="1:7" hidden="1" x14ac:dyDescent="0.2">
      <c r="A1529">
        <f>IF(Fiscalizacoes[[#This Row],[ID_FISC]]="","",Fiscalizacoes[[#This Row],[ID_FISC]])</f>
        <v>2026338</v>
      </c>
      <c r="B1529" t="str">
        <f>IF(Fiscalizacoes[[#This Row],[Usuário]]="","",Fiscalizacoes[[#This Row],[Usuário]])</f>
        <v>VITAMASSA</v>
      </c>
      <c r="C1529" t="str">
        <f>CONCATENATE( Fiscalizacoes[[#This Row],[Logradouro]], " ", Fiscalizacoes[[#This Row],[Endereco]], ", ", Fiscalizacoes[[#This Row],[Numero]], ", ",Fiscalizacoes[[#This Row],[Bairro]], ", ",Fiscalizacoes[[#This Row],[Cidade]])</f>
        <v>Avenida João Soares Machado, 1300, Alto do Moura, Caruaru</v>
      </c>
      <c r="D1529" s="87">
        <f>IF(Fiscalizacoes[[#This Row],[Data]]="","",Fiscalizacoes[[#This Row],[Data]])</f>
        <v>46150</v>
      </c>
      <c r="E1529" t="str">
        <f>IF(Fiscalizacoes[[#This Row],[Mes_relatorio]]="","",Fiscalizacoes[[#This Row],[Mes_relatorio]])</f>
        <v>05/2026</v>
      </c>
      <c r="F1529" t="str">
        <f>IF(Fiscalizacoes[[#This Row],[Func_ARPE]]="","",Fiscalizacoes[[#This Row],[Func_ARPE]])</f>
        <v>Argemiro / Marta</v>
      </c>
      <c r="G1529" t="str">
        <f>IF(Fiscalizacoes[[#This Row],[Func_Copergas]]="","",Fiscalizacoes[[#This Row],[Func_Copergas]])</f>
        <v>Douglas Oliveira  e Lindenberg Silva Leite Neto.</v>
      </c>
    </row>
    <row r="1530" spans="1:7" hidden="1" x14ac:dyDescent="0.2">
      <c r="A1530">
        <f>IF(Fiscalizacoes[[#This Row],[ID_FISC]]="","",Fiscalizacoes[[#This Row],[ID_FISC]])</f>
        <v>2026339</v>
      </c>
      <c r="B1530" t="str">
        <f>IF(Fiscalizacoes[[#This Row],[Usuário]]="","",Fiscalizacoes[[#This Row],[Usuário]])</f>
        <v>BRF S.A</v>
      </c>
      <c r="C1530" t="str">
        <f>CONCATENATE( Fiscalizacoes[[#This Row],[Logradouro]], " ", Fiscalizacoes[[#This Row],[Endereco]], ", ", Fiscalizacoes[[#This Row],[Numero]], ", ",Fiscalizacoes[[#This Row],[Bairro]], ", ",Fiscalizacoes[[#This Row],[Cidade]])</f>
        <v>Rodovia PE-050, S/N, São Vicente de Paulo, Vitória de Santo Antão</v>
      </c>
      <c r="D1530" s="87">
        <f>IF(Fiscalizacoes[[#This Row],[Data]]="","",Fiscalizacoes[[#This Row],[Data]])</f>
        <v>46157</v>
      </c>
      <c r="E1530" t="str">
        <f>IF(Fiscalizacoes[[#This Row],[Mes_relatorio]]="","",Fiscalizacoes[[#This Row],[Mes_relatorio]])</f>
        <v>05/2026</v>
      </c>
      <c r="F1530" t="str">
        <f>IF(Fiscalizacoes[[#This Row],[Func_ARPE]]="","",Fiscalizacoes[[#This Row],[Func_ARPE]])</f>
        <v>Argemiro / Domingos</v>
      </c>
      <c r="G1530" t="str">
        <f>IF(Fiscalizacoes[[#This Row],[Func_Copergas]]="","",Fiscalizacoes[[#This Row],[Func_Copergas]])</f>
        <v>Lindenberg Silva Leite Neto</v>
      </c>
    </row>
    <row r="1531" spans="1:7" hidden="1" x14ac:dyDescent="0.2">
      <c r="A1531">
        <f>IF(Fiscalizacoes[[#This Row],[ID_FISC]]="","",Fiscalizacoes[[#This Row],[ID_FISC]])</f>
        <v>2026340</v>
      </c>
      <c r="B1531" t="str">
        <f>IF(Fiscalizacoes[[#This Row],[Usuário]]="","",Fiscalizacoes[[#This Row],[Usuário]])</f>
        <v>NISSIN FOODS DO BRASIL LTDA</v>
      </c>
      <c r="C1531" t="str">
        <f>CONCATENATE( Fiscalizacoes[[#This Row],[Logradouro]], " ", Fiscalizacoes[[#This Row],[Endereco]], ", ", Fiscalizacoes[[#This Row],[Numero]], ", ",Fiscalizacoes[[#This Row],[Bairro]], ", ",Fiscalizacoes[[#This Row],[Cidade]])</f>
        <v>Rodovia PE-050, 110, Cohab, Glória do Goitá</v>
      </c>
      <c r="D1531" s="87">
        <f>IF(Fiscalizacoes[[#This Row],[Data]]="","",Fiscalizacoes[[#This Row],[Data]])</f>
        <v>46157</v>
      </c>
      <c r="E1531" t="str">
        <f>IF(Fiscalizacoes[[#This Row],[Mes_relatorio]]="","",Fiscalizacoes[[#This Row],[Mes_relatorio]])</f>
        <v>05/2026</v>
      </c>
      <c r="F1531" t="str">
        <f>IF(Fiscalizacoes[[#This Row],[Func_ARPE]]="","",Fiscalizacoes[[#This Row],[Func_ARPE]])</f>
        <v>Argemiro / Domingos</v>
      </c>
      <c r="G1531" t="str">
        <f>IF(Fiscalizacoes[[#This Row],[Func_Copergas]]="","",Fiscalizacoes[[#This Row],[Func_Copergas]])</f>
        <v>Lindenberg Silva Leite Neto</v>
      </c>
    </row>
    <row r="1532" spans="1:7" hidden="1" x14ac:dyDescent="0.2">
      <c r="A1532">
        <f>IF(Fiscalizacoes[[#This Row],[ID_FISC]]="","",Fiscalizacoes[[#This Row],[ID_FISC]])</f>
        <v>2026341</v>
      </c>
      <c r="B1532" t="str">
        <f>IF(Fiscalizacoes[[#This Row],[Usuário]]="","",Fiscalizacoes[[#This Row],[Usuário]])</f>
        <v>ERP 402.6 - VITÓRIA PARK SHOPPING</v>
      </c>
      <c r="C1532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2" s="87">
        <f>IF(Fiscalizacoes[[#This Row],[Data]]="","",Fiscalizacoes[[#This Row],[Data]])</f>
        <v>46157</v>
      </c>
      <c r="E1532" t="str">
        <f>IF(Fiscalizacoes[[#This Row],[Mes_relatorio]]="","",Fiscalizacoes[[#This Row],[Mes_relatorio]])</f>
        <v>05/2026</v>
      </c>
      <c r="F1532" t="str">
        <f>IF(Fiscalizacoes[[#This Row],[Func_ARPE]]="","",Fiscalizacoes[[#This Row],[Func_ARPE]])</f>
        <v>Argemiro / Domingos</v>
      </c>
      <c r="G1532" t="str">
        <f>IF(Fiscalizacoes[[#This Row],[Func_Copergas]]="","",Fiscalizacoes[[#This Row],[Func_Copergas]])</f>
        <v>Lindenberg Silva Leite Neto</v>
      </c>
    </row>
    <row r="1533" spans="1:7" hidden="1" x14ac:dyDescent="0.2">
      <c r="A1533">
        <f>IF(Fiscalizacoes[[#This Row],[ID_FISC]]="","",Fiscalizacoes[[#This Row],[ID_FISC]])</f>
        <v>2026342</v>
      </c>
      <c r="B1533" t="str">
        <f>IF(Fiscalizacoes[[#This Row],[Usuário]]="","",Fiscalizacoes[[#This Row],[Usuário]])</f>
        <v>ERP 402.12 BOLSÃO VITÓRIA 1 - SHOPPING VITÓRIA PARK</v>
      </c>
      <c r="C1533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3" s="87">
        <f>IF(Fiscalizacoes[[#This Row],[Data]]="","",Fiscalizacoes[[#This Row],[Data]])</f>
        <v>46157</v>
      </c>
      <c r="E1533" t="str">
        <f>IF(Fiscalizacoes[[#This Row],[Mes_relatorio]]="","",Fiscalizacoes[[#This Row],[Mes_relatorio]])</f>
        <v>05/2026</v>
      </c>
      <c r="F1533" t="str">
        <f>IF(Fiscalizacoes[[#This Row],[Func_ARPE]]="","",Fiscalizacoes[[#This Row],[Func_ARPE]])</f>
        <v>Argemiro / Domingos</v>
      </c>
      <c r="G1533" t="str">
        <f>IF(Fiscalizacoes[[#This Row],[Func_Copergas]]="","",Fiscalizacoes[[#This Row],[Func_Copergas]])</f>
        <v>Lindenberg Silva Leite Neto</v>
      </c>
    </row>
    <row r="1534" spans="1:7" hidden="1" x14ac:dyDescent="0.2">
      <c r="A1534">
        <f>IF(Fiscalizacoes[[#This Row],[ID_FISC]]="","",Fiscalizacoes[[#This Row],[ID_FISC]])</f>
        <v>2026343</v>
      </c>
      <c r="B1534" t="str">
        <f>IF(Fiscalizacoes[[#This Row],[Usuário]]="","",Fiscalizacoes[[#This Row],[Usuário]])</f>
        <v>CARMO CHOCOLATES - VITÓRIA PARK SHOPPING</v>
      </c>
      <c r="C1534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4" s="87">
        <f>IF(Fiscalizacoes[[#This Row],[Data]]="","",Fiscalizacoes[[#This Row],[Data]])</f>
        <v>46157</v>
      </c>
      <c r="E1534" t="str">
        <f>IF(Fiscalizacoes[[#This Row],[Mes_relatorio]]="","",Fiscalizacoes[[#This Row],[Mes_relatorio]])</f>
        <v>05/2026</v>
      </c>
      <c r="F1534" t="str">
        <f>IF(Fiscalizacoes[[#This Row],[Func_ARPE]]="","",Fiscalizacoes[[#This Row],[Func_ARPE]])</f>
        <v>Argemiro / Domingos</v>
      </c>
      <c r="G1534" t="str">
        <f>IF(Fiscalizacoes[[#This Row],[Func_Copergas]]="","",Fiscalizacoes[[#This Row],[Func_Copergas]])</f>
        <v>Lindenberg Silva Leite Neto</v>
      </c>
    </row>
    <row r="1535" spans="1:7" hidden="1" x14ac:dyDescent="0.2">
      <c r="A1535">
        <f>IF(Fiscalizacoes[[#This Row],[ID_FISC]]="","",Fiscalizacoes[[#This Row],[ID_FISC]])</f>
        <v>2026344</v>
      </c>
      <c r="B1535" t="str">
        <f>IF(Fiscalizacoes[[#This Row],[Usuário]]="","",Fiscalizacoes[[#This Row],[Usuário]])</f>
        <v>DI ITÁLIA - VITÓRIA PARK SHOPPING</v>
      </c>
      <c r="C1535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5" s="87">
        <f>IF(Fiscalizacoes[[#This Row],[Data]]="","",Fiscalizacoes[[#This Row],[Data]])</f>
        <v>46157</v>
      </c>
      <c r="E1535" t="str">
        <f>IF(Fiscalizacoes[[#This Row],[Mes_relatorio]]="","",Fiscalizacoes[[#This Row],[Mes_relatorio]])</f>
        <v>05/2026</v>
      </c>
      <c r="F1535" t="str">
        <f>IF(Fiscalizacoes[[#This Row],[Func_ARPE]]="","",Fiscalizacoes[[#This Row],[Func_ARPE]])</f>
        <v>Argemiro / Domingos</v>
      </c>
      <c r="G1535" t="str">
        <f>IF(Fiscalizacoes[[#This Row],[Func_Copergas]]="","",Fiscalizacoes[[#This Row],[Func_Copergas]])</f>
        <v>Lindenberg Silva Leite Neto</v>
      </c>
    </row>
    <row r="1536" spans="1:7" hidden="1" x14ac:dyDescent="0.2">
      <c r="A1536">
        <f>IF(Fiscalizacoes[[#This Row],[ID_FISC]]="","",Fiscalizacoes[[#This Row],[ID_FISC]])</f>
        <v>2026345</v>
      </c>
      <c r="B1536" t="str">
        <f>IF(Fiscalizacoes[[#This Row],[Usuário]]="","",Fiscalizacoes[[#This Row],[Usuário]])</f>
        <v>PERFETTO - VITÓRIA PARK SHOPPING</v>
      </c>
      <c r="C1536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6" s="87">
        <f>IF(Fiscalizacoes[[#This Row],[Data]]="","",Fiscalizacoes[[#This Row],[Data]])</f>
        <v>46157</v>
      </c>
      <c r="E1536" t="str">
        <f>IF(Fiscalizacoes[[#This Row],[Mes_relatorio]]="","",Fiscalizacoes[[#This Row],[Mes_relatorio]])</f>
        <v>05/2026</v>
      </c>
      <c r="F1536" t="str">
        <f>IF(Fiscalizacoes[[#This Row],[Func_ARPE]]="","",Fiscalizacoes[[#This Row],[Func_ARPE]])</f>
        <v>Argemiro / Domingos</v>
      </c>
      <c r="G1536" t="str">
        <f>IF(Fiscalizacoes[[#This Row],[Func_Copergas]]="","",Fiscalizacoes[[#This Row],[Func_Copergas]])</f>
        <v>Lindenberg Silva Leite Neto</v>
      </c>
    </row>
    <row r="1537" spans="1:7" hidden="1" x14ac:dyDescent="0.2">
      <c r="A1537">
        <f>IF(Fiscalizacoes[[#This Row],[ID_FISC]]="","",Fiscalizacoes[[#This Row],[ID_FISC]])</f>
        <v>2026346</v>
      </c>
      <c r="B1537" t="str">
        <f>IF(Fiscalizacoes[[#This Row],[Usuário]]="","",Fiscalizacoes[[#This Row],[Usuário]])</f>
        <v>PAI DE FAMIA 1 - VITÓRIA PARK SHOPPING</v>
      </c>
      <c r="C1537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7" s="87">
        <f>IF(Fiscalizacoes[[#This Row],[Data]]="","",Fiscalizacoes[[#This Row],[Data]])</f>
        <v>46157</v>
      </c>
      <c r="E1537" t="str">
        <f>IF(Fiscalizacoes[[#This Row],[Mes_relatorio]]="","",Fiscalizacoes[[#This Row],[Mes_relatorio]])</f>
        <v>05/2026</v>
      </c>
      <c r="F1537" t="str">
        <f>IF(Fiscalizacoes[[#This Row],[Func_ARPE]]="","",Fiscalizacoes[[#This Row],[Func_ARPE]])</f>
        <v>Argemiro / Domingos</v>
      </c>
      <c r="G1537" t="str">
        <f>IF(Fiscalizacoes[[#This Row],[Func_Copergas]]="","",Fiscalizacoes[[#This Row],[Func_Copergas]])</f>
        <v>Lindenberg Silva Leite Neto</v>
      </c>
    </row>
    <row r="1538" spans="1:7" hidden="1" x14ac:dyDescent="0.2">
      <c r="A1538">
        <f>IF(Fiscalizacoes[[#This Row],[ID_FISC]]="","",Fiscalizacoes[[#This Row],[ID_FISC]])</f>
        <v>2026347</v>
      </c>
      <c r="B1538" t="str">
        <f>IF(Fiscalizacoes[[#This Row],[Usuário]]="","",Fiscalizacoes[[#This Row],[Usuário]])</f>
        <v>HORO SUSHI - VITÓRIA PARK SHOPPING</v>
      </c>
      <c r="C1538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8" s="87">
        <f>IF(Fiscalizacoes[[#This Row],[Data]]="","",Fiscalizacoes[[#This Row],[Data]])</f>
        <v>46157</v>
      </c>
      <c r="E1538" t="str">
        <f>IF(Fiscalizacoes[[#This Row],[Mes_relatorio]]="","",Fiscalizacoes[[#This Row],[Mes_relatorio]])</f>
        <v>05/2026</v>
      </c>
      <c r="F1538" t="str">
        <f>IF(Fiscalizacoes[[#This Row],[Func_ARPE]]="","",Fiscalizacoes[[#This Row],[Func_ARPE]])</f>
        <v>Argemiro / Domingos</v>
      </c>
      <c r="G1538" t="str">
        <f>IF(Fiscalizacoes[[#This Row],[Func_Copergas]]="","",Fiscalizacoes[[#This Row],[Func_Copergas]])</f>
        <v>Lindenberg Silva Leite Neto</v>
      </c>
    </row>
    <row r="1539" spans="1:7" hidden="1" x14ac:dyDescent="0.2">
      <c r="A1539">
        <f>IF(Fiscalizacoes[[#This Row],[ID_FISC]]="","",Fiscalizacoes[[#This Row],[ID_FISC]])</f>
        <v>2026348</v>
      </c>
      <c r="B1539" t="str">
        <f>IF(Fiscalizacoes[[#This Row],[Usuário]]="","",Fiscalizacoes[[#This Row],[Usuário]])</f>
        <v>LAVIANA - VITÓRIA PARK SHOPPING</v>
      </c>
      <c r="C1539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39" s="87">
        <f>IF(Fiscalizacoes[[#This Row],[Data]]="","",Fiscalizacoes[[#This Row],[Data]])</f>
        <v>46157</v>
      </c>
      <c r="E1539" t="str">
        <f>IF(Fiscalizacoes[[#This Row],[Mes_relatorio]]="","",Fiscalizacoes[[#This Row],[Mes_relatorio]])</f>
        <v>05/2026</v>
      </c>
      <c r="F1539" t="str">
        <f>IF(Fiscalizacoes[[#This Row],[Func_ARPE]]="","",Fiscalizacoes[[#This Row],[Func_ARPE]])</f>
        <v>Argemiro / Domingos</v>
      </c>
      <c r="G1539" t="str">
        <f>IF(Fiscalizacoes[[#This Row],[Func_Copergas]]="","",Fiscalizacoes[[#This Row],[Func_Copergas]])</f>
        <v>Lindenberg Silva Leite Neto</v>
      </c>
    </row>
    <row r="1540" spans="1:7" hidden="1" x14ac:dyDescent="0.2">
      <c r="A1540">
        <f>IF(Fiscalizacoes[[#This Row],[ID_FISC]]="","",Fiscalizacoes[[#This Row],[ID_FISC]])</f>
        <v>2026349</v>
      </c>
      <c r="B1540" t="str">
        <f>IF(Fiscalizacoes[[#This Row],[Usuário]]="","",Fiscalizacoes[[#This Row],[Usuário]])</f>
        <v>PIZZA PATRONI - VITÓRIA PARK SHOPPING</v>
      </c>
      <c r="C1540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40" s="87">
        <f>IF(Fiscalizacoes[[#This Row],[Data]]="","",Fiscalizacoes[[#This Row],[Data]])</f>
        <v>46157</v>
      </c>
      <c r="E1540" t="str">
        <f>IF(Fiscalizacoes[[#This Row],[Mes_relatorio]]="","",Fiscalizacoes[[#This Row],[Mes_relatorio]])</f>
        <v>05/2026</v>
      </c>
      <c r="F1540" t="str">
        <f>IF(Fiscalizacoes[[#This Row],[Func_ARPE]]="","",Fiscalizacoes[[#This Row],[Func_ARPE]])</f>
        <v>Argemiro / Domingos</v>
      </c>
      <c r="G1540" t="str">
        <f>IF(Fiscalizacoes[[#This Row],[Func_Copergas]]="","",Fiscalizacoes[[#This Row],[Func_Copergas]])</f>
        <v>Lindenberg Silva Leite Neto</v>
      </c>
    </row>
    <row r="1541" spans="1:7" hidden="1" x14ac:dyDescent="0.2">
      <c r="A1541">
        <f>IF(Fiscalizacoes[[#This Row],[ID_FISC]]="","",Fiscalizacoes[[#This Row],[ID_FISC]])</f>
        <v>2026350</v>
      </c>
      <c r="B1541" t="str">
        <f>IF(Fiscalizacoes[[#This Row],[Usuário]]="","",Fiscalizacoes[[#This Row],[Usuário]])</f>
        <v>BURGUER KING - VITÓRIA PARK SHOPPING</v>
      </c>
      <c r="C1541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41" s="87">
        <f>IF(Fiscalizacoes[[#This Row],[Data]]="","",Fiscalizacoes[[#This Row],[Data]])</f>
        <v>46157</v>
      </c>
      <c r="E1541" t="str">
        <f>IF(Fiscalizacoes[[#This Row],[Mes_relatorio]]="","",Fiscalizacoes[[#This Row],[Mes_relatorio]])</f>
        <v>05/2026</v>
      </c>
      <c r="F1541" t="str">
        <f>IF(Fiscalizacoes[[#This Row],[Func_ARPE]]="","",Fiscalizacoes[[#This Row],[Func_ARPE]])</f>
        <v>Argemiro / Domingos</v>
      </c>
      <c r="G1541" t="str">
        <f>IF(Fiscalizacoes[[#This Row],[Func_Copergas]]="","",Fiscalizacoes[[#This Row],[Func_Copergas]])</f>
        <v>Lindenberg Silva Leite Neto</v>
      </c>
    </row>
    <row r="1542" spans="1:7" hidden="1" x14ac:dyDescent="0.2">
      <c r="A1542">
        <f>IF(Fiscalizacoes[[#This Row],[ID_FISC]]="","",Fiscalizacoes[[#This Row],[ID_FISC]])</f>
        <v>2026351</v>
      </c>
      <c r="B1542" t="str">
        <f>IF(Fiscalizacoes[[#This Row],[Usuário]]="","",Fiscalizacoes[[#This Row],[Usuário]])</f>
        <v>BISTRÔ CAFÉ - VITÓRIA PARK SHOPPING</v>
      </c>
      <c r="C1542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42" s="87">
        <f>IF(Fiscalizacoes[[#This Row],[Data]]="","",Fiscalizacoes[[#This Row],[Data]])</f>
        <v>46157</v>
      </c>
      <c r="E1542" t="str">
        <f>IF(Fiscalizacoes[[#This Row],[Mes_relatorio]]="","",Fiscalizacoes[[#This Row],[Mes_relatorio]])</f>
        <v>05/2026</v>
      </c>
      <c r="F1542" t="str">
        <f>IF(Fiscalizacoes[[#This Row],[Func_ARPE]]="","",Fiscalizacoes[[#This Row],[Func_ARPE]])</f>
        <v>Argemiro / Domingos</v>
      </c>
      <c r="G1542" t="str">
        <f>IF(Fiscalizacoes[[#This Row],[Func_Copergas]]="","",Fiscalizacoes[[#This Row],[Func_Copergas]])</f>
        <v>Lindenberg Silva Leite Neto</v>
      </c>
    </row>
    <row r="1543" spans="1:7" hidden="1" x14ac:dyDescent="0.2">
      <c r="A1543">
        <f>IF(Fiscalizacoes[[#This Row],[ID_FISC]]="","",Fiscalizacoes[[#This Row],[ID_FISC]])</f>
        <v>2026352</v>
      </c>
      <c r="B1543" t="str">
        <f>IF(Fiscalizacoes[[#This Row],[Usuário]]="","",Fiscalizacoes[[#This Row],[Usuário]])</f>
        <v>PAI DE FAMIA 2 - VITÓRIA PARK SHOPPING</v>
      </c>
      <c r="C1543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43" s="87">
        <f>IF(Fiscalizacoes[[#This Row],[Data]]="","",Fiscalizacoes[[#This Row],[Data]])</f>
        <v>46157</v>
      </c>
      <c r="E1543" t="str">
        <f>IF(Fiscalizacoes[[#This Row],[Mes_relatorio]]="","",Fiscalizacoes[[#This Row],[Mes_relatorio]])</f>
        <v>05/2026</v>
      </c>
      <c r="F1543" t="str">
        <f>IF(Fiscalizacoes[[#This Row],[Func_ARPE]]="","",Fiscalizacoes[[#This Row],[Func_ARPE]])</f>
        <v>Argemiro / Domingos</v>
      </c>
      <c r="G1543" t="str">
        <f>IF(Fiscalizacoes[[#This Row],[Func_Copergas]]="","",Fiscalizacoes[[#This Row],[Func_Copergas]])</f>
        <v>Lindenberg Silva Leite Neto</v>
      </c>
    </row>
    <row r="1544" spans="1:7" hidden="1" x14ac:dyDescent="0.2">
      <c r="A1544">
        <f>IF(Fiscalizacoes[[#This Row],[ID_FISC]]="","",Fiscalizacoes[[#This Row],[ID_FISC]])</f>
        <v>2026353</v>
      </c>
      <c r="B1544" t="str">
        <f>IF(Fiscalizacoes[[#This Row],[Usuário]]="","",Fiscalizacoes[[#This Row],[Usuário]])</f>
        <v>BONAPARTE - VITÓRIA PARK SHOPPING</v>
      </c>
      <c r="C1544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3000, Redenção, Vitória de Santo Antão</v>
      </c>
      <c r="D1544" s="87">
        <f>IF(Fiscalizacoes[[#This Row],[Data]]="","",Fiscalizacoes[[#This Row],[Data]])</f>
        <v>46157</v>
      </c>
      <c r="E1544" t="str">
        <f>IF(Fiscalizacoes[[#This Row],[Mes_relatorio]]="","",Fiscalizacoes[[#This Row],[Mes_relatorio]])</f>
        <v>05/2026</v>
      </c>
      <c r="F1544" t="str">
        <f>IF(Fiscalizacoes[[#This Row],[Func_ARPE]]="","",Fiscalizacoes[[#This Row],[Func_ARPE]])</f>
        <v>Argemiro / Domingos</v>
      </c>
      <c r="G1544" t="str">
        <f>IF(Fiscalizacoes[[#This Row],[Func_Copergas]]="","",Fiscalizacoes[[#This Row],[Func_Copergas]])</f>
        <v>Lindenberg Silva Leite Neto</v>
      </c>
    </row>
    <row r="1545" spans="1:7" hidden="1" x14ac:dyDescent="0.2">
      <c r="A1545">
        <f>IF(Fiscalizacoes[[#This Row],[ID_FISC]]="","",Fiscalizacoes[[#This Row],[ID_FISC]])</f>
        <v>2026354</v>
      </c>
      <c r="B1545" t="str">
        <f>IF(Fiscalizacoes[[#This Row],[Usuário]]="","",Fiscalizacoes[[#This Row],[Usuário]])</f>
        <v>INTERTROPICAL EXOTICS</v>
      </c>
      <c r="C1545" t="str">
        <f>CONCATENATE( Fiscalizacoes[[#This Row],[Logradouro]], " ", Fiscalizacoes[[#This Row],[Endereco]], ", ", Fiscalizacoes[[#This Row],[Numero]], ", ",Fiscalizacoes[[#This Row],[Bairro]], ", ",Fiscalizacoes[[#This Row],[Cidade]])</f>
        <v>Rua Joaquim Rodrigues de Lira, 181, Redenção, Vitória de Santo Antão</v>
      </c>
      <c r="D1545" s="87">
        <f>IF(Fiscalizacoes[[#This Row],[Data]]="","",Fiscalizacoes[[#This Row],[Data]])</f>
        <v>46157</v>
      </c>
      <c r="E1545" t="str">
        <f>IF(Fiscalizacoes[[#This Row],[Mes_relatorio]]="","",Fiscalizacoes[[#This Row],[Mes_relatorio]])</f>
        <v>05/2026</v>
      </c>
      <c r="F1545" t="str">
        <f>IF(Fiscalizacoes[[#This Row],[Func_ARPE]]="","",Fiscalizacoes[[#This Row],[Func_ARPE]])</f>
        <v>Argemiro / Domingos</v>
      </c>
      <c r="G1545" t="str">
        <f>IF(Fiscalizacoes[[#This Row],[Func_Copergas]]="","",Fiscalizacoes[[#This Row],[Func_Copergas]])</f>
        <v>Lindenberg Silva Leite Neto</v>
      </c>
    </row>
    <row r="1546" spans="1:7" hidden="1" x14ac:dyDescent="0.2">
      <c r="A1546">
        <f>IF(Fiscalizacoes[[#This Row],[ID_FISC]]="","",Fiscalizacoes[[#This Row],[ID_FISC]])</f>
        <v>2026355</v>
      </c>
      <c r="B1546" t="str">
        <f>IF(Fiscalizacoes[[#This Row],[Usuário]]="","",Fiscalizacoes[[#This Row],[Usuário]])</f>
        <v>POSTO SÃO PAULO / SILVA E ROCHA COMBISTIVEIS LTDA</v>
      </c>
      <c r="C1546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1150, Redenção, Vitória de Santo Antão</v>
      </c>
      <c r="D1546" s="87">
        <f>IF(Fiscalizacoes[[#This Row],[Data]]="","",Fiscalizacoes[[#This Row],[Data]])</f>
        <v>46157</v>
      </c>
      <c r="E1546" t="str">
        <f>IF(Fiscalizacoes[[#This Row],[Mes_relatorio]]="","",Fiscalizacoes[[#This Row],[Mes_relatorio]])</f>
        <v>05/2026</v>
      </c>
      <c r="F1546" t="str">
        <f>IF(Fiscalizacoes[[#This Row],[Func_ARPE]]="","",Fiscalizacoes[[#This Row],[Func_ARPE]])</f>
        <v>Argemiro / Domingos</v>
      </c>
      <c r="G1546" t="str">
        <f>IF(Fiscalizacoes[[#This Row],[Func_Copergas]]="","",Fiscalizacoes[[#This Row],[Func_Copergas]])</f>
        <v>Lindenberg Silva Leite Neto</v>
      </c>
    </row>
    <row r="1547" spans="1:7" hidden="1" x14ac:dyDescent="0.2">
      <c r="A1547">
        <f>IF(Fiscalizacoes[[#This Row],[ID_FISC]]="","",Fiscalizacoes[[#This Row],[ID_FISC]])</f>
        <v>2026356</v>
      </c>
      <c r="B1547" t="str">
        <f>IF(Fiscalizacoes[[#This Row],[Usuário]]="","",Fiscalizacoes[[#This Row],[Usuário]])</f>
        <v>BRAGA RESTAURANTE</v>
      </c>
      <c r="C1547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1150, Redenção, Vitória de Santo Antão</v>
      </c>
      <c r="D1547" s="87">
        <f>IF(Fiscalizacoes[[#This Row],[Data]]="","",Fiscalizacoes[[#This Row],[Data]])</f>
        <v>46157</v>
      </c>
      <c r="E1547" t="str">
        <f>IF(Fiscalizacoes[[#This Row],[Mes_relatorio]]="","",Fiscalizacoes[[#This Row],[Mes_relatorio]])</f>
        <v>05/2026</v>
      </c>
      <c r="F1547" t="str">
        <f>IF(Fiscalizacoes[[#This Row],[Func_ARPE]]="","",Fiscalizacoes[[#This Row],[Func_ARPE]])</f>
        <v>Argemiro / Domingos</v>
      </c>
      <c r="G1547" t="str">
        <f>IF(Fiscalizacoes[[#This Row],[Func_Copergas]]="","",Fiscalizacoes[[#This Row],[Func_Copergas]])</f>
        <v>Lindenberg Silva Leite Neto</v>
      </c>
    </row>
    <row r="1548" spans="1:7" hidden="1" x14ac:dyDescent="0.2">
      <c r="A1548">
        <f>IF(Fiscalizacoes[[#This Row],[ID_FISC]]="","",Fiscalizacoes[[#This Row],[ID_FISC]])</f>
        <v>2026357</v>
      </c>
      <c r="B1548" t="str">
        <f>IF(Fiscalizacoes[[#This Row],[Usuário]]="","",Fiscalizacoes[[#This Row],[Usuário]])</f>
        <v>ERP 402.13 - BOLSÃO VITÓRIA 2 (PEAD)</v>
      </c>
      <c r="C1548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48, Campinas, Vitória de Santo Antão</v>
      </c>
      <c r="D1548" s="87">
        <f>IF(Fiscalizacoes[[#This Row],[Data]]="","",Fiscalizacoes[[#This Row],[Data]])</f>
        <v>46157</v>
      </c>
      <c r="E1548" t="str">
        <f>IF(Fiscalizacoes[[#This Row],[Mes_relatorio]]="","",Fiscalizacoes[[#This Row],[Mes_relatorio]])</f>
        <v>05/2026</v>
      </c>
      <c r="F1548" t="str">
        <f>IF(Fiscalizacoes[[#This Row],[Func_ARPE]]="","",Fiscalizacoes[[#This Row],[Func_ARPE]])</f>
        <v>Argemiro / Domingos</v>
      </c>
      <c r="G1548" t="str">
        <f>IF(Fiscalizacoes[[#This Row],[Func_Copergas]]="","",Fiscalizacoes[[#This Row],[Func_Copergas]])</f>
        <v>Lindenberg Silva Leite Neto</v>
      </c>
    </row>
    <row r="1549" spans="1:7" hidden="1" x14ac:dyDescent="0.2">
      <c r="A1549">
        <f>IF(Fiscalizacoes[[#This Row],[ID_FISC]]="","",Fiscalizacoes[[#This Row],[ID_FISC]])</f>
        <v>2026358</v>
      </c>
      <c r="B1549" t="str">
        <f>IF(Fiscalizacoes[[#This Row],[Usuário]]="","",Fiscalizacoes[[#This Row],[Usuário]])</f>
        <v>ERP 402.1 - BOLSÃO VITÓRIA 2 (AÇO CARBONO)</v>
      </c>
      <c r="C1549" t="str">
        <f>CONCATENATE( Fiscalizacoes[[#This Row],[Logradouro]], " ", Fiscalizacoes[[#This Row],[Endereco]], ", ", Fiscalizacoes[[#This Row],[Numero]], ", ",Fiscalizacoes[[#This Row],[Bairro]], ", ",Fiscalizacoes[[#This Row],[Cidade]])</f>
        <v>Avenida Henrique de Holanda, 48, Campinas, Vitória de Santo Antão</v>
      </c>
      <c r="D1549" s="87">
        <f>IF(Fiscalizacoes[[#This Row],[Data]]="","",Fiscalizacoes[[#This Row],[Data]])</f>
        <v>46157</v>
      </c>
      <c r="E1549" t="str">
        <f>IF(Fiscalizacoes[[#This Row],[Mes_relatorio]]="","",Fiscalizacoes[[#This Row],[Mes_relatorio]])</f>
        <v>05/2026</v>
      </c>
      <c r="F1549" t="str">
        <f>IF(Fiscalizacoes[[#This Row],[Func_ARPE]]="","",Fiscalizacoes[[#This Row],[Func_ARPE]])</f>
        <v>Argemiro / Domingos</v>
      </c>
      <c r="G1549" t="str">
        <f>IF(Fiscalizacoes[[#This Row],[Func_Copergas]]="","",Fiscalizacoes[[#This Row],[Func_Copergas]])</f>
        <v>Lindenberg Silva Leite Neto</v>
      </c>
    </row>
    <row r="1550" spans="1:7" hidden="1" x14ac:dyDescent="0.2">
      <c r="A1550">
        <f>IF(Fiscalizacoes[[#This Row],[ID_FISC]]="","",Fiscalizacoes[[#This Row],[ID_FISC]])</f>
        <v>2026359</v>
      </c>
      <c r="B1550" t="str">
        <f>IF(Fiscalizacoes[[#This Row],[Usuário]]="","",Fiscalizacoes[[#This Row],[Usuário]])</f>
        <v>MULTIPOSTO OUTLET COMÉRCIO DE COMBUSTIVEIS LTDA</v>
      </c>
      <c r="C1550" t="str">
        <f>CONCATENATE( Fiscalizacoes[[#This Row],[Logradouro]], " ", Fiscalizacoes[[#This Row],[Endereco]], ", ", Fiscalizacoes[[#This Row],[Numero]], ", ",Fiscalizacoes[[#This Row],[Bairro]], ", ",Fiscalizacoes[[#This Row],[Cidade]])</f>
        <v>Rodovia Luiz Gonzaga, BR-232, KM 20, S/N, Zona Rural, Moreno</v>
      </c>
      <c r="D1550" s="87">
        <f>IF(Fiscalizacoes[[#This Row],[Data]]="","",Fiscalizacoes[[#This Row],[Data]])</f>
        <v>46164</v>
      </c>
      <c r="E1550" t="str">
        <f>IF(Fiscalizacoes[[#This Row],[Mes_relatorio]]="","",Fiscalizacoes[[#This Row],[Mes_relatorio]])</f>
        <v>05/2026</v>
      </c>
      <c r="F1550" t="str">
        <f>IF(Fiscalizacoes[[#This Row],[Func_ARPE]]="","",Fiscalizacoes[[#This Row],[Func_ARPE]])</f>
        <v>Argemiro / Domingos</v>
      </c>
      <c r="G1550" t="str">
        <f>IF(Fiscalizacoes[[#This Row],[Func_Copergas]]="","",Fiscalizacoes[[#This Row],[Func_Copergas]])</f>
        <v>Douglas Oliveira  e Lindenberg Silva Leite Neto.</v>
      </c>
    </row>
    <row r="1551" spans="1:7" hidden="1" x14ac:dyDescent="0.2">
      <c r="A1551">
        <f>IF(Fiscalizacoes[[#This Row],[ID_FISC]]="","",Fiscalizacoes[[#This Row],[ID_FISC]])</f>
        <v>2026360</v>
      </c>
      <c r="B1551" t="str">
        <f>IF(Fiscalizacoes[[#This Row],[Usuário]]="","",Fiscalizacoes[[#This Row],[Usuário]])</f>
        <v>RECIFE OUTLET</v>
      </c>
      <c r="C1551" t="str">
        <f>CONCATENATE( Fiscalizacoes[[#This Row],[Logradouro]], " ", Fiscalizacoes[[#This Row],[Endereco]], ", ", Fiscalizacoes[[#This Row],[Numero]], ", ",Fiscalizacoes[[#This Row],[Bairro]], ", ",Fiscalizacoes[[#This Row],[Cidade]])</f>
        <v>Rodovia Luiz Gonzaga, BR-232, KM 20, S/N, Zona Rural, Moreno</v>
      </c>
      <c r="D1551" s="87">
        <f>IF(Fiscalizacoes[[#This Row],[Data]]="","",Fiscalizacoes[[#This Row],[Data]])</f>
        <v>46164</v>
      </c>
      <c r="E1551" t="str">
        <f>IF(Fiscalizacoes[[#This Row],[Mes_relatorio]]="","",Fiscalizacoes[[#This Row],[Mes_relatorio]])</f>
        <v>05/2026</v>
      </c>
      <c r="F1551" t="str">
        <f>IF(Fiscalizacoes[[#This Row],[Func_ARPE]]="","",Fiscalizacoes[[#This Row],[Func_ARPE]])</f>
        <v>Argemiro / Domingos</v>
      </c>
      <c r="G1551" t="str">
        <f>IF(Fiscalizacoes[[#This Row],[Func_Copergas]]="","",Fiscalizacoes[[#This Row],[Func_Copergas]])</f>
        <v>Douglas Oliveira  e Lindenberg Silva Leite Neto.</v>
      </c>
    </row>
    <row r="1552" spans="1:7" hidden="1" x14ac:dyDescent="0.2">
      <c r="A1552">
        <f>IF(Fiscalizacoes[[#This Row],[ID_FISC]]="","",Fiscalizacoes[[#This Row],[ID_FISC]])</f>
        <v>2026361</v>
      </c>
      <c r="B1552" t="str">
        <f>IF(Fiscalizacoes[[#This Row],[Usuário]]="","",Fiscalizacoes[[#This Row],[Usuário]])</f>
        <v>TRAMONTINA DELTA S/A</v>
      </c>
      <c r="C1552" t="str">
        <f>CONCATENATE( Fiscalizacoes[[#This Row],[Logradouro]], " ", Fiscalizacoes[[#This Row],[Endereco]], ", ", Fiscalizacoes[[#This Row],[Numero]], ", ",Fiscalizacoes[[#This Row],[Bairro]], ", ",Fiscalizacoes[[#This Row],[Cidade]])</f>
        <v>Avenida Industrial, S/N, Distrito Industrial, Moreno</v>
      </c>
      <c r="D1552" s="87">
        <f>IF(Fiscalizacoes[[#This Row],[Data]]="","",Fiscalizacoes[[#This Row],[Data]])</f>
        <v>46164</v>
      </c>
      <c r="E1552" t="str">
        <f>IF(Fiscalizacoes[[#This Row],[Mes_relatorio]]="","",Fiscalizacoes[[#This Row],[Mes_relatorio]])</f>
        <v>05/2026</v>
      </c>
      <c r="F1552" t="str">
        <f>IF(Fiscalizacoes[[#This Row],[Func_ARPE]]="","",Fiscalizacoes[[#This Row],[Func_ARPE]])</f>
        <v>Argemiro / Domingos</v>
      </c>
      <c r="G1552" t="str">
        <f>IF(Fiscalizacoes[[#This Row],[Func_Copergas]]="","",Fiscalizacoes[[#This Row],[Func_Copergas]])</f>
        <v>Douglas Oliveira  e Lindenberg Silva Leite Neto.</v>
      </c>
    </row>
    <row r="1553" spans="1:7" hidden="1" x14ac:dyDescent="0.2">
      <c r="A1553">
        <f>IF(Fiscalizacoes[[#This Row],[ID_FISC]]="","",Fiscalizacoes[[#This Row],[ID_FISC]])</f>
        <v>2026362</v>
      </c>
      <c r="B1553" t="str">
        <f>IF(Fiscalizacoes[[#This Row],[Usuário]]="","",Fiscalizacoes[[#This Row],[Usuário]])</f>
        <v>ERP 402.9 - BOLSÃO MORENO</v>
      </c>
      <c r="C1553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27, , Zona Rural, Moreno</v>
      </c>
      <c r="D1553" s="87">
        <f>IF(Fiscalizacoes[[#This Row],[Data]]="","",Fiscalizacoes[[#This Row],[Data]])</f>
        <v>46164</v>
      </c>
      <c r="E1553" t="str">
        <f>IF(Fiscalizacoes[[#This Row],[Mes_relatorio]]="","",Fiscalizacoes[[#This Row],[Mes_relatorio]])</f>
        <v>05/2026</v>
      </c>
      <c r="F1553" t="str">
        <f>IF(Fiscalizacoes[[#This Row],[Func_ARPE]]="","",Fiscalizacoes[[#This Row],[Func_ARPE]])</f>
        <v>Argemiro / Domingos</v>
      </c>
      <c r="G1553" t="str">
        <f>IF(Fiscalizacoes[[#This Row],[Func_Copergas]]="","",Fiscalizacoes[[#This Row],[Func_Copergas]])</f>
        <v>Douglas Oliveira  e Lindenberg Silva Leite Neto.</v>
      </c>
    </row>
    <row r="1554" spans="1:7" hidden="1" x14ac:dyDescent="0.2">
      <c r="A1554">
        <f>IF(Fiscalizacoes[[#This Row],[ID_FISC]]="","",Fiscalizacoes[[#This Row],[ID_FISC]])</f>
        <v>2026363</v>
      </c>
      <c r="B1554" t="str">
        <f>IF(Fiscalizacoes[[#This Row],[Usuário]]="","",Fiscalizacoes[[#This Row],[Usuário]])</f>
        <v>POSTO ARCO-IRIS / J A SOBRAL &amp; CIA LTDA</v>
      </c>
      <c r="C1554" t="str">
        <f>CONCATENATE( Fiscalizacoes[[#This Row],[Logradouro]], " ", Fiscalizacoes[[#This Row],[Endereco]], ", ", Fiscalizacoes[[#This Row],[Numero]], ", ",Fiscalizacoes[[#This Row],[Bairro]], ", ",Fiscalizacoes[[#This Row],[Cidade]])</f>
        <v>Rodovia BR-232, KM 57.2, S/N, Centro, Pombos</v>
      </c>
      <c r="D1554" s="87">
        <f>IF(Fiscalizacoes[[#This Row],[Data]]="","",Fiscalizacoes[[#This Row],[Data]])</f>
        <v>46164</v>
      </c>
      <c r="E1554" t="str">
        <f>IF(Fiscalizacoes[[#This Row],[Mes_relatorio]]="","",Fiscalizacoes[[#This Row],[Mes_relatorio]])</f>
        <v>05/2026</v>
      </c>
      <c r="F1554" t="str">
        <f>IF(Fiscalizacoes[[#This Row],[Func_ARPE]]="","",Fiscalizacoes[[#This Row],[Func_ARPE]])</f>
        <v>Argemiro / Domingos</v>
      </c>
      <c r="G1554" t="str">
        <f>IF(Fiscalizacoes[[#This Row],[Func_Copergas]]="","",Fiscalizacoes[[#This Row],[Func_Copergas]])</f>
        <v>Douglas Oliveira  e Lindenberg Silva Leite Neto.</v>
      </c>
    </row>
    <row r="1555" spans="1:7" hidden="1" x14ac:dyDescent="0.2">
      <c r="A1555">
        <f>IF(Fiscalizacoes[[#This Row],[ID_FISC]]="","",Fiscalizacoes[[#This Row],[ID_FISC]])</f>
        <v>2026364</v>
      </c>
      <c r="B1555" t="str">
        <f>IF(Fiscalizacoes[[#This Row],[Usuário]]="","",Fiscalizacoes[[#This Row],[Usuário]])</f>
        <v>POSTO ALPES SUIÇOS LTDA</v>
      </c>
      <c r="C1555" t="str">
        <f>CONCATENATE( Fiscalizacoes[[#This Row],[Logradouro]], " ", Fiscalizacoes[[#This Row],[Endereco]], ", ", Fiscalizacoes[[#This Row],[Numero]], ", ",Fiscalizacoes[[#This Row],[Bairro]], ", ",Fiscalizacoes[[#This Row],[Cidade]])</f>
        <v>Avenida Cícero Batista de Oliveira, 2272, Novo Gravatá, Gravatá</v>
      </c>
      <c r="D1555" s="87">
        <f>IF(Fiscalizacoes[[#This Row],[Data]]="","",Fiscalizacoes[[#This Row],[Data]])</f>
        <v>46164</v>
      </c>
      <c r="E1555" t="str">
        <f>IF(Fiscalizacoes[[#This Row],[Mes_relatorio]]="","",Fiscalizacoes[[#This Row],[Mes_relatorio]])</f>
        <v>05/2026</v>
      </c>
      <c r="F1555" t="str">
        <f>IF(Fiscalizacoes[[#This Row],[Func_ARPE]]="","",Fiscalizacoes[[#This Row],[Func_ARPE]])</f>
        <v>Argemiro / Domingos</v>
      </c>
      <c r="G1555" t="str">
        <f>IF(Fiscalizacoes[[#This Row],[Func_Copergas]]="","",Fiscalizacoes[[#This Row],[Func_Copergas]])</f>
        <v>Douglas Oliveira  e Lindenberg Silva Leite Neto.</v>
      </c>
    </row>
    <row r="1556" spans="1:7" hidden="1" x14ac:dyDescent="0.2">
      <c r="A1556">
        <f>IF(Fiscalizacoes[[#This Row],[ID_FISC]]="","",Fiscalizacoes[[#This Row],[ID_FISC]])</f>
        <v>2026365</v>
      </c>
      <c r="B1556" t="str">
        <f>IF(Fiscalizacoes[[#This Row],[Usuário]]="","",Fiscalizacoes[[#This Row],[Usuário]])</f>
        <v>FAL - FÁBRICA DE ALIMENTOS LTDA</v>
      </c>
      <c r="C1556" t="str">
        <f>CONCATENATE( Fiscalizacoes[[#This Row],[Logradouro]], " ", Fiscalizacoes[[#This Row],[Endereco]], ", ", Fiscalizacoes[[#This Row],[Numero]], ", ",Fiscalizacoes[[#This Row],[Bairro]], ", ",Fiscalizacoes[[#This Row],[Cidade]])</f>
        <v>Avenida Brasil, 27, Alpes Suiços, Gravatá</v>
      </c>
      <c r="D1556" s="87">
        <f>IF(Fiscalizacoes[[#This Row],[Data]]="","",Fiscalizacoes[[#This Row],[Data]])</f>
        <v>46164</v>
      </c>
      <c r="E1556" t="str">
        <f>IF(Fiscalizacoes[[#This Row],[Mes_relatorio]]="","",Fiscalizacoes[[#This Row],[Mes_relatorio]])</f>
        <v>05/2026</v>
      </c>
      <c r="F1556" t="str">
        <f>IF(Fiscalizacoes[[#This Row],[Func_ARPE]]="","",Fiscalizacoes[[#This Row],[Func_ARPE]])</f>
        <v>Argemiro / Domingos</v>
      </c>
      <c r="G1556" t="str">
        <f>IF(Fiscalizacoes[[#This Row],[Func_Copergas]]="","",Fiscalizacoes[[#This Row],[Func_Copergas]])</f>
        <v>Douglas Oliveira  e Lindenberg Silva Leite Neto.</v>
      </c>
    </row>
    <row r="1557" spans="1:7" hidden="1" x14ac:dyDescent="0.2">
      <c r="A1557">
        <f>IF(Fiscalizacoes[[#This Row],[ID_FISC]]="","",Fiscalizacoes[[#This Row],[ID_FISC]])</f>
        <v>2026366</v>
      </c>
      <c r="B1557" t="str">
        <f>IF(Fiscalizacoes[[#This Row],[Usuário]]="","",Fiscalizacoes[[#This Row],[Usuário]])</f>
        <v>INDÚSTRIA DE ALIMENTOS REI DAS COXINHAS</v>
      </c>
      <c r="C1557" t="str">
        <f>CONCATENATE( Fiscalizacoes[[#This Row],[Logradouro]], " ", Fiscalizacoes[[#This Row],[Endereco]], ", ", Fiscalizacoes[[#This Row],[Numero]], ", ",Fiscalizacoes[[#This Row],[Bairro]], ", ",Fiscalizacoes[[#This Row],[Cidade]])</f>
        <v>Rua Adjar Francisco de Assis, 61, Alpes Suiços, Gravatá</v>
      </c>
      <c r="D1557" s="87">
        <f>IF(Fiscalizacoes[[#This Row],[Data]]="","",Fiscalizacoes[[#This Row],[Data]])</f>
        <v>46164</v>
      </c>
      <c r="E1557" t="str">
        <f>IF(Fiscalizacoes[[#This Row],[Mes_relatorio]]="","",Fiscalizacoes[[#This Row],[Mes_relatorio]])</f>
        <v>05/2026</v>
      </c>
      <c r="F1557" t="str">
        <f>IF(Fiscalizacoes[[#This Row],[Func_ARPE]]="","",Fiscalizacoes[[#This Row],[Func_ARPE]])</f>
        <v>Argemiro / Domingos</v>
      </c>
      <c r="G1557" t="str">
        <f>IF(Fiscalizacoes[[#This Row],[Func_Copergas]]="","",Fiscalizacoes[[#This Row],[Func_Copergas]])</f>
        <v>Douglas Oliveira  e Lindenberg Silva Leite Neto.</v>
      </c>
    </row>
    <row r="1558" spans="1:7" hidden="1" x14ac:dyDescent="0.2">
      <c r="A1558">
        <f>IF(Fiscalizacoes[[#This Row],[ID_FISC]]="","",Fiscalizacoes[[#This Row],[ID_FISC]])</f>
        <v>2026367</v>
      </c>
      <c r="B1558" t="str">
        <f>IF(Fiscalizacoes[[#This Row],[Usuário]]="","",Fiscalizacoes[[#This Row],[Usuário]])</f>
        <v>AUTO POSTO CARRETEIRO</v>
      </c>
      <c r="C1558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58,5, 347, , Pombos</v>
      </c>
      <c r="D1558" s="87">
        <f>IF(Fiscalizacoes[[#This Row],[Data]]="","",Fiscalizacoes[[#This Row],[Data]])</f>
        <v>46164</v>
      </c>
      <c r="E1558" t="str">
        <f>IF(Fiscalizacoes[[#This Row],[Mes_relatorio]]="","",Fiscalizacoes[[#This Row],[Mes_relatorio]])</f>
        <v>05/2026</v>
      </c>
      <c r="F1558" t="str">
        <f>IF(Fiscalizacoes[[#This Row],[Func_ARPE]]="","",Fiscalizacoes[[#This Row],[Func_ARPE]])</f>
        <v>Argemiro / Domingos</v>
      </c>
      <c r="G1558" t="str">
        <f>IF(Fiscalizacoes[[#This Row],[Func_Copergas]]="","",Fiscalizacoes[[#This Row],[Func_Copergas]])</f>
        <v>Douglas Oliveira  e Lindenberg Silva Leite Neto.</v>
      </c>
    </row>
    <row r="1559" spans="1:7" hidden="1" x14ac:dyDescent="0.2">
      <c r="A1559">
        <f>IF(Fiscalizacoes[[#This Row],[ID_FISC]]="","",Fiscalizacoes[[#This Row],[ID_FISC]])</f>
        <v>2026368</v>
      </c>
      <c r="B1559" t="str">
        <f>IF(Fiscalizacoes[[#This Row],[Usuário]]="","",Fiscalizacoes[[#This Row],[Usuário]])</f>
        <v>BRASCON GESTÃO AMBIENTAL LTDA</v>
      </c>
      <c r="C1559" t="str">
        <f>CONCATENATE( Fiscalizacoes[[#This Row],[Logradouro]], " ", Fiscalizacoes[[#This Row],[Endereco]], ", ", Fiscalizacoes[[#This Row],[Numero]], ", ",Fiscalizacoes[[#This Row],[Bairro]], ", ",Fiscalizacoes[[#This Row],[Cidade]])</f>
        <v>Rodovia BR 232, S/N, Distrito Industrial, Pombos</v>
      </c>
      <c r="D1559" s="87">
        <f>IF(Fiscalizacoes[[#This Row],[Data]]="","",Fiscalizacoes[[#This Row],[Data]])</f>
        <v>46164</v>
      </c>
      <c r="E1559" t="str">
        <f>IF(Fiscalizacoes[[#This Row],[Mes_relatorio]]="","",Fiscalizacoes[[#This Row],[Mes_relatorio]])</f>
        <v>05/2026</v>
      </c>
      <c r="F1559" t="str">
        <f>IF(Fiscalizacoes[[#This Row],[Func_ARPE]]="","",Fiscalizacoes[[#This Row],[Func_ARPE]])</f>
        <v>Argemiro / Domingos</v>
      </c>
      <c r="G1559" t="str">
        <f>IF(Fiscalizacoes[[#This Row],[Func_Copergas]]="","",Fiscalizacoes[[#This Row],[Func_Copergas]])</f>
        <v>Douglas Oliveira  e Lindenberg Silva Leite Neto.</v>
      </c>
    </row>
    <row r="1560" spans="1:7" hidden="1" x14ac:dyDescent="0.2">
      <c r="A1560">
        <f>IF(Fiscalizacoes[[#This Row],[ID_FISC]]="","",Fiscalizacoes[[#This Row],[ID_FISC]])</f>
        <v>2026369</v>
      </c>
      <c r="B1560" t="str">
        <f>IF(Fiscalizacoes[[#This Row],[Usuário]]="","",Fiscalizacoes[[#This Row],[Usuário]])</f>
        <v>POSTO PEREIRA DE LUCENA LTDA / ANDALUZIA COMBUSTIVEIS</v>
      </c>
      <c r="C1560" t="str">
        <f>CONCATENATE( Fiscalizacoes[[#This Row],[Logradouro]], " ", Fiscalizacoes[[#This Row],[Endereco]], ", ", Fiscalizacoes[[#This Row],[Numero]], ", ",Fiscalizacoes[[#This Row],[Bairro]], ", ",Fiscalizacoes[[#This Row],[Cidade]])</f>
        <v>Avenida Dr. Belmino Correia, 3693, Timbi, Camaragibe</v>
      </c>
      <c r="D1560" s="87">
        <f>IF(Fiscalizacoes[[#This Row],[Data]]="","",Fiscalizacoes[[#This Row],[Data]])</f>
        <v>46171</v>
      </c>
      <c r="E1560" t="str">
        <f>IF(Fiscalizacoes[[#This Row],[Mes_relatorio]]="","",Fiscalizacoes[[#This Row],[Mes_relatorio]])</f>
        <v>05/2026</v>
      </c>
      <c r="F1560" t="str">
        <f>IF(Fiscalizacoes[[#This Row],[Func_ARPE]]="","",Fiscalizacoes[[#This Row],[Func_ARPE]])</f>
        <v>Argemiro / Domingos</v>
      </c>
      <c r="G1560" t="str">
        <f>IF(Fiscalizacoes[[#This Row],[Func_Copergas]]="","",Fiscalizacoes[[#This Row],[Func_Copergas]])</f>
        <v>Bruno Santos Assunção</v>
      </c>
    </row>
    <row r="1561" spans="1:7" hidden="1" x14ac:dyDescent="0.2">
      <c r="A1561">
        <f>IF(Fiscalizacoes[[#This Row],[ID_FISC]]="","",Fiscalizacoes[[#This Row],[ID_FISC]])</f>
        <v>2026370</v>
      </c>
      <c r="B1561" t="str">
        <f>IF(Fiscalizacoes[[#This Row],[Usuário]]="","",Fiscalizacoes[[#This Row],[Usuário]])</f>
        <v>ERP CAMARAGIBE</v>
      </c>
      <c r="C1561" t="str">
        <f>CONCATENATE( Fiscalizacoes[[#This Row],[Logradouro]], " ", Fiscalizacoes[[#This Row],[Endereco]], ", ", Fiscalizacoes[[#This Row],[Numero]], ", ",Fiscalizacoes[[#This Row],[Bairro]], ", ",Fiscalizacoes[[#This Row],[Cidade]])</f>
        <v>Avenida Dr. Belmino Correia, , Timbi, Camaragibe</v>
      </c>
      <c r="D1561" s="87">
        <f>IF(Fiscalizacoes[[#This Row],[Data]]="","",Fiscalizacoes[[#This Row],[Data]])</f>
        <v>46171</v>
      </c>
      <c r="E1561" t="str">
        <f>IF(Fiscalizacoes[[#This Row],[Mes_relatorio]]="","",Fiscalizacoes[[#This Row],[Mes_relatorio]])</f>
        <v>05/2026</v>
      </c>
      <c r="F1561" t="str">
        <f>IF(Fiscalizacoes[[#This Row],[Func_ARPE]]="","",Fiscalizacoes[[#This Row],[Func_ARPE]])</f>
        <v>Argemiro / Domingos</v>
      </c>
      <c r="G1561" t="str">
        <f>IF(Fiscalizacoes[[#This Row],[Func_Copergas]]="","",Fiscalizacoes[[#This Row],[Func_Copergas]])</f>
        <v>Bruno Santos Assunção</v>
      </c>
    </row>
    <row r="1562" spans="1:7" hidden="1" x14ac:dyDescent="0.2">
      <c r="A1562">
        <f>IF(Fiscalizacoes[[#This Row],[ID_FISC]]="","",Fiscalizacoes[[#This Row],[ID_FISC]])</f>
        <v>2026371</v>
      </c>
      <c r="B1562" t="str">
        <f>IF(Fiscalizacoes[[#This Row],[Usuário]]="","",Fiscalizacoes[[#This Row],[Usuário]])</f>
        <v>ENGENHO CAMARAS - CONDOMINIO PRESERVAR - ERP</v>
      </c>
      <c r="C156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2" s="87">
        <f>IF(Fiscalizacoes[[#This Row],[Data]]="","",Fiscalizacoes[[#This Row],[Data]])</f>
        <v>46171</v>
      </c>
      <c r="E1562" t="str">
        <f>IF(Fiscalizacoes[[#This Row],[Mes_relatorio]]="","",Fiscalizacoes[[#This Row],[Mes_relatorio]])</f>
        <v>05/2026</v>
      </c>
      <c r="F1562" t="str">
        <f>IF(Fiscalizacoes[[#This Row],[Func_ARPE]]="","",Fiscalizacoes[[#This Row],[Func_ARPE]])</f>
        <v>Argemiro / Domingos</v>
      </c>
      <c r="G1562" t="str">
        <f>IF(Fiscalizacoes[[#This Row],[Func_Copergas]]="","",Fiscalizacoes[[#This Row],[Func_Copergas]])</f>
        <v>Bruno Santos Assunção</v>
      </c>
    </row>
    <row r="1563" spans="1:7" hidden="1" x14ac:dyDescent="0.2">
      <c r="A1563">
        <f>IF(Fiscalizacoes[[#This Row],[ID_FISC]]="","",Fiscalizacoes[[#This Row],[ID_FISC]])</f>
        <v>2026372</v>
      </c>
      <c r="B1563" t="str">
        <f>IF(Fiscalizacoes[[#This Row],[Usuário]]="","",Fiscalizacoes[[#This Row],[Usuário]])</f>
        <v>ENGENHO CAMARAS - CONDOMINIO PRESERVAR - BLOCO 31</v>
      </c>
      <c r="C156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3" s="87">
        <f>IF(Fiscalizacoes[[#This Row],[Data]]="","",Fiscalizacoes[[#This Row],[Data]])</f>
        <v>46171</v>
      </c>
      <c r="E1563" t="str">
        <f>IF(Fiscalizacoes[[#This Row],[Mes_relatorio]]="","",Fiscalizacoes[[#This Row],[Mes_relatorio]])</f>
        <v>05/2026</v>
      </c>
      <c r="F1563" t="str">
        <f>IF(Fiscalizacoes[[#This Row],[Func_ARPE]]="","",Fiscalizacoes[[#This Row],[Func_ARPE]])</f>
        <v>Argemiro / Domingos</v>
      </c>
      <c r="G1563" t="str">
        <f>IF(Fiscalizacoes[[#This Row],[Func_Copergas]]="","",Fiscalizacoes[[#This Row],[Func_Copergas]])</f>
        <v>Bruno Santos Assunção</v>
      </c>
    </row>
    <row r="1564" spans="1:7" hidden="1" x14ac:dyDescent="0.2">
      <c r="A1564">
        <f>IF(Fiscalizacoes[[#This Row],[ID_FISC]]="","",Fiscalizacoes[[#This Row],[ID_FISC]])</f>
        <v>2026373</v>
      </c>
      <c r="B1564" t="str">
        <f>IF(Fiscalizacoes[[#This Row],[Usuário]]="","",Fiscalizacoes[[#This Row],[Usuário]])</f>
        <v>ENGENHO CAMARAS - CONDOMINIO PRESERVAR - BLOCO 29</v>
      </c>
      <c r="C156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4" s="87">
        <f>IF(Fiscalizacoes[[#This Row],[Data]]="","",Fiscalizacoes[[#This Row],[Data]])</f>
        <v>46171</v>
      </c>
      <c r="E1564" t="str">
        <f>IF(Fiscalizacoes[[#This Row],[Mes_relatorio]]="","",Fiscalizacoes[[#This Row],[Mes_relatorio]])</f>
        <v>05/2026</v>
      </c>
      <c r="F1564" t="str">
        <f>IF(Fiscalizacoes[[#This Row],[Func_ARPE]]="","",Fiscalizacoes[[#This Row],[Func_ARPE]])</f>
        <v>Argemiro / Domingos</v>
      </c>
      <c r="G1564" t="str">
        <f>IF(Fiscalizacoes[[#This Row],[Func_Copergas]]="","",Fiscalizacoes[[#This Row],[Func_Copergas]])</f>
        <v>Bruno Santos Assunção</v>
      </c>
    </row>
    <row r="1565" spans="1:7" hidden="1" x14ac:dyDescent="0.2">
      <c r="A1565">
        <f>IF(Fiscalizacoes[[#This Row],[ID_FISC]]="","",Fiscalizacoes[[#This Row],[ID_FISC]])</f>
        <v>2026374</v>
      </c>
      <c r="B1565" t="str">
        <f>IF(Fiscalizacoes[[#This Row],[Usuário]]="","",Fiscalizacoes[[#This Row],[Usuário]])</f>
        <v>ENGENHO CAMARAS - CONDOMINIO PRESERVAR - BLOCO 27</v>
      </c>
      <c r="C156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5" s="87">
        <f>IF(Fiscalizacoes[[#This Row],[Data]]="","",Fiscalizacoes[[#This Row],[Data]])</f>
        <v>46171</v>
      </c>
      <c r="E1565" t="str">
        <f>IF(Fiscalizacoes[[#This Row],[Mes_relatorio]]="","",Fiscalizacoes[[#This Row],[Mes_relatorio]])</f>
        <v>05/2026</v>
      </c>
      <c r="F1565" t="str">
        <f>IF(Fiscalizacoes[[#This Row],[Func_ARPE]]="","",Fiscalizacoes[[#This Row],[Func_ARPE]])</f>
        <v>Argemiro / Domingos</v>
      </c>
      <c r="G1565" t="str">
        <f>IF(Fiscalizacoes[[#This Row],[Func_Copergas]]="","",Fiscalizacoes[[#This Row],[Func_Copergas]])</f>
        <v>Bruno Santos Assunção</v>
      </c>
    </row>
    <row r="1566" spans="1:7" hidden="1" x14ac:dyDescent="0.2">
      <c r="A1566">
        <f>IF(Fiscalizacoes[[#This Row],[ID_FISC]]="","",Fiscalizacoes[[#This Row],[ID_FISC]])</f>
        <v>2026375</v>
      </c>
      <c r="B1566" t="str">
        <f>IF(Fiscalizacoes[[#This Row],[Usuário]]="","",Fiscalizacoes[[#This Row],[Usuário]])</f>
        <v>ENGENHO CAMARAS - CONDOMINIO PRESERVAR - BLOCO 25</v>
      </c>
      <c r="C156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6" s="87">
        <f>IF(Fiscalizacoes[[#This Row],[Data]]="","",Fiscalizacoes[[#This Row],[Data]])</f>
        <v>46171</v>
      </c>
      <c r="E1566" t="str">
        <f>IF(Fiscalizacoes[[#This Row],[Mes_relatorio]]="","",Fiscalizacoes[[#This Row],[Mes_relatorio]])</f>
        <v>05/2026</v>
      </c>
      <c r="F1566" t="str">
        <f>IF(Fiscalizacoes[[#This Row],[Func_ARPE]]="","",Fiscalizacoes[[#This Row],[Func_ARPE]])</f>
        <v>Argemiro / Domingos</v>
      </c>
      <c r="G1566" t="str">
        <f>IF(Fiscalizacoes[[#This Row],[Func_Copergas]]="","",Fiscalizacoes[[#This Row],[Func_Copergas]])</f>
        <v>Bruno Santos Assunção</v>
      </c>
    </row>
    <row r="1567" spans="1:7" hidden="1" x14ac:dyDescent="0.2">
      <c r="A1567">
        <f>IF(Fiscalizacoes[[#This Row],[ID_FISC]]="","",Fiscalizacoes[[#This Row],[ID_FISC]])</f>
        <v>2026376</v>
      </c>
      <c r="B1567" t="str">
        <f>IF(Fiscalizacoes[[#This Row],[Usuário]]="","",Fiscalizacoes[[#This Row],[Usuário]])</f>
        <v>ENGENHO CAMARAS - CONDOMINIO PRESERVAR - BLOCO 23</v>
      </c>
      <c r="C156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7" s="87">
        <f>IF(Fiscalizacoes[[#This Row],[Data]]="","",Fiscalizacoes[[#This Row],[Data]])</f>
        <v>46171</v>
      </c>
      <c r="E1567" t="str">
        <f>IF(Fiscalizacoes[[#This Row],[Mes_relatorio]]="","",Fiscalizacoes[[#This Row],[Mes_relatorio]])</f>
        <v>05/2026</v>
      </c>
      <c r="F1567" t="str">
        <f>IF(Fiscalizacoes[[#This Row],[Func_ARPE]]="","",Fiscalizacoes[[#This Row],[Func_ARPE]])</f>
        <v>Argemiro / Domingos</v>
      </c>
      <c r="G1567" t="str">
        <f>IF(Fiscalizacoes[[#This Row],[Func_Copergas]]="","",Fiscalizacoes[[#This Row],[Func_Copergas]])</f>
        <v>Bruno Santos Assunção</v>
      </c>
    </row>
    <row r="1568" spans="1:7" hidden="1" x14ac:dyDescent="0.2">
      <c r="A1568">
        <f>IF(Fiscalizacoes[[#This Row],[ID_FISC]]="","",Fiscalizacoes[[#This Row],[ID_FISC]])</f>
        <v>2026377</v>
      </c>
      <c r="B1568" t="str">
        <f>IF(Fiscalizacoes[[#This Row],[Usuário]]="","",Fiscalizacoes[[#This Row],[Usuário]])</f>
        <v>ENGENHO CAMARAS - CONDOMINIO PRESERVAR - BLOCO 21</v>
      </c>
      <c r="C156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8" s="87">
        <f>IF(Fiscalizacoes[[#This Row],[Data]]="","",Fiscalizacoes[[#This Row],[Data]])</f>
        <v>46171</v>
      </c>
      <c r="E1568" t="str">
        <f>IF(Fiscalizacoes[[#This Row],[Mes_relatorio]]="","",Fiscalizacoes[[#This Row],[Mes_relatorio]])</f>
        <v>05/2026</v>
      </c>
      <c r="F1568" t="str">
        <f>IF(Fiscalizacoes[[#This Row],[Func_ARPE]]="","",Fiscalizacoes[[#This Row],[Func_ARPE]])</f>
        <v>Argemiro / Domingos</v>
      </c>
      <c r="G1568" t="str">
        <f>IF(Fiscalizacoes[[#This Row],[Func_Copergas]]="","",Fiscalizacoes[[#This Row],[Func_Copergas]])</f>
        <v>Bruno Santos Assunção</v>
      </c>
    </row>
    <row r="1569" spans="1:7" hidden="1" x14ac:dyDescent="0.2">
      <c r="A1569">
        <f>IF(Fiscalizacoes[[#This Row],[ID_FISC]]="","",Fiscalizacoes[[#This Row],[ID_FISC]])</f>
        <v>2026378</v>
      </c>
      <c r="B1569" t="str">
        <f>IF(Fiscalizacoes[[#This Row],[Usuário]]="","",Fiscalizacoes[[#This Row],[Usuário]])</f>
        <v>ENGENHO CAMARAS - CONDOMINIO PRESERVAR - BLOCO 22</v>
      </c>
      <c r="C156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69" s="87">
        <f>IF(Fiscalizacoes[[#This Row],[Data]]="","",Fiscalizacoes[[#This Row],[Data]])</f>
        <v>46171</v>
      </c>
      <c r="E1569" t="str">
        <f>IF(Fiscalizacoes[[#This Row],[Mes_relatorio]]="","",Fiscalizacoes[[#This Row],[Mes_relatorio]])</f>
        <v>05/2026</v>
      </c>
      <c r="F1569" t="str">
        <f>IF(Fiscalizacoes[[#This Row],[Func_ARPE]]="","",Fiscalizacoes[[#This Row],[Func_ARPE]])</f>
        <v>Argemiro / Domingos</v>
      </c>
      <c r="G1569" t="str">
        <f>IF(Fiscalizacoes[[#This Row],[Func_Copergas]]="","",Fiscalizacoes[[#This Row],[Func_Copergas]])</f>
        <v>Bruno Santos Assunção</v>
      </c>
    </row>
    <row r="1570" spans="1:7" hidden="1" x14ac:dyDescent="0.2">
      <c r="A1570">
        <f>IF(Fiscalizacoes[[#This Row],[ID_FISC]]="","",Fiscalizacoes[[#This Row],[ID_FISC]])</f>
        <v>2026379</v>
      </c>
      <c r="B1570" t="str">
        <f>IF(Fiscalizacoes[[#This Row],[Usuário]]="","",Fiscalizacoes[[#This Row],[Usuário]])</f>
        <v>ENGENHO CAMARAS - CONDOMINIO PRESERVAR - BLOCO 24</v>
      </c>
      <c r="C157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0" s="87">
        <f>IF(Fiscalizacoes[[#This Row],[Data]]="","",Fiscalizacoes[[#This Row],[Data]])</f>
        <v>46171</v>
      </c>
      <c r="E1570" t="str">
        <f>IF(Fiscalizacoes[[#This Row],[Mes_relatorio]]="","",Fiscalizacoes[[#This Row],[Mes_relatorio]])</f>
        <v>05/2026</v>
      </c>
      <c r="F1570" t="str">
        <f>IF(Fiscalizacoes[[#This Row],[Func_ARPE]]="","",Fiscalizacoes[[#This Row],[Func_ARPE]])</f>
        <v>Argemiro / Domingos</v>
      </c>
      <c r="G1570" t="str">
        <f>IF(Fiscalizacoes[[#This Row],[Func_Copergas]]="","",Fiscalizacoes[[#This Row],[Func_Copergas]])</f>
        <v>Bruno Santos Assunção</v>
      </c>
    </row>
    <row r="1571" spans="1:7" hidden="1" x14ac:dyDescent="0.2">
      <c r="A1571">
        <f>IF(Fiscalizacoes[[#This Row],[ID_FISC]]="","",Fiscalizacoes[[#This Row],[ID_FISC]])</f>
        <v>2026380</v>
      </c>
      <c r="B1571" t="str">
        <f>IF(Fiscalizacoes[[#This Row],[Usuário]]="","",Fiscalizacoes[[#This Row],[Usuário]])</f>
        <v>ENGENHO CAMARAS - CONDOMINIO PRESERVAR - BLOCO 26</v>
      </c>
      <c r="C157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1" s="87">
        <f>IF(Fiscalizacoes[[#This Row],[Data]]="","",Fiscalizacoes[[#This Row],[Data]])</f>
        <v>46171</v>
      </c>
      <c r="E1571" t="str">
        <f>IF(Fiscalizacoes[[#This Row],[Mes_relatorio]]="","",Fiscalizacoes[[#This Row],[Mes_relatorio]])</f>
        <v>05/2026</v>
      </c>
      <c r="F1571" t="str">
        <f>IF(Fiscalizacoes[[#This Row],[Func_ARPE]]="","",Fiscalizacoes[[#This Row],[Func_ARPE]])</f>
        <v>Argemiro / Domingos</v>
      </c>
      <c r="G1571" t="str">
        <f>IF(Fiscalizacoes[[#This Row],[Func_Copergas]]="","",Fiscalizacoes[[#This Row],[Func_Copergas]])</f>
        <v>Bruno Santos Assunção</v>
      </c>
    </row>
    <row r="1572" spans="1:7" hidden="1" x14ac:dyDescent="0.2">
      <c r="A1572">
        <f>IF(Fiscalizacoes[[#This Row],[ID_FISC]]="","",Fiscalizacoes[[#This Row],[ID_FISC]])</f>
        <v>2026381</v>
      </c>
      <c r="B1572" t="str">
        <f>IF(Fiscalizacoes[[#This Row],[Usuário]]="","",Fiscalizacoes[[#This Row],[Usuário]])</f>
        <v>ENGENHO CAMARAS - CONDOMINIO PRESERVAR - BLOCO 28</v>
      </c>
      <c r="C157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2" s="87">
        <f>IF(Fiscalizacoes[[#This Row],[Data]]="","",Fiscalizacoes[[#This Row],[Data]])</f>
        <v>46171</v>
      </c>
      <c r="E1572" t="str">
        <f>IF(Fiscalizacoes[[#This Row],[Mes_relatorio]]="","",Fiscalizacoes[[#This Row],[Mes_relatorio]])</f>
        <v>05/2026</v>
      </c>
      <c r="F1572" t="str">
        <f>IF(Fiscalizacoes[[#This Row],[Func_ARPE]]="","",Fiscalizacoes[[#This Row],[Func_ARPE]])</f>
        <v>Argemiro / Domingos</v>
      </c>
      <c r="G1572" t="str">
        <f>IF(Fiscalizacoes[[#This Row],[Func_Copergas]]="","",Fiscalizacoes[[#This Row],[Func_Copergas]])</f>
        <v>Bruno Santos Assunção</v>
      </c>
    </row>
    <row r="1573" spans="1:7" hidden="1" x14ac:dyDescent="0.2">
      <c r="A1573">
        <f>IF(Fiscalizacoes[[#This Row],[ID_FISC]]="","",Fiscalizacoes[[#This Row],[ID_FISC]])</f>
        <v>2026382</v>
      </c>
      <c r="B1573" t="str">
        <f>IF(Fiscalizacoes[[#This Row],[Usuário]]="","",Fiscalizacoes[[#This Row],[Usuário]])</f>
        <v>ENGENHO CAMARAS - CONDOMINIO PRESERVAR - BLOCO 30</v>
      </c>
      <c r="C157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3" s="87">
        <f>IF(Fiscalizacoes[[#This Row],[Data]]="","",Fiscalizacoes[[#This Row],[Data]])</f>
        <v>46171</v>
      </c>
      <c r="E1573" t="str">
        <f>IF(Fiscalizacoes[[#This Row],[Mes_relatorio]]="","",Fiscalizacoes[[#This Row],[Mes_relatorio]])</f>
        <v>05/2026</v>
      </c>
      <c r="F1573" t="str">
        <f>IF(Fiscalizacoes[[#This Row],[Func_ARPE]]="","",Fiscalizacoes[[#This Row],[Func_ARPE]])</f>
        <v>Argemiro / Domingos</v>
      </c>
      <c r="G1573" t="str">
        <f>IF(Fiscalizacoes[[#This Row],[Func_Copergas]]="","",Fiscalizacoes[[#This Row],[Func_Copergas]])</f>
        <v>Bruno Santos Assunção</v>
      </c>
    </row>
    <row r="1574" spans="1:7" hidden="1" x14ac:dyDescent="0.2">
      <c r="A1574">
        <f>IF(Fiscalizacoes[[#This Row],[ID_FISC]]="","",Fiscalizacoes[[#This Row],[ID_FISC]])</f>
        <v>2026383</v>
      </c>
      <c r="B1574" t="str">
        <f>IF(Fiscalizacoes[[#This Row],[Usuário]]="","",Fiscalizacoes[[#This Row],[Usuário]])</f>
        <v>ENGENHO CAMARAS - CONDOMINIO PRESERVAR - BLOCO 32</v>
      </c>
      <c r="C157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4" s="87">
        <f>IF(Fiscalizacoes[[#This Row],[Data]]="","",Fiscalizacoes[[#This Row],[Data]])</f>
        <v>46171</v>
      </c>
      <c r="E1574" t="str">
        <f>IF(Fiscalizacoes[[#This Row],[Mes_relatorio]]="","",Fiscalizacoes[[#This Row],[Mes_relatorio]])</f>
        <v>05/2026</v>
      </c>
      <c r="F1574" t="str">
        <f>IF(Fiscalizacoes[[#This Row],[Func_ARPE]]="","",Fiscalizacoes[[#This Row],[Func_ARPE]])</f>
        <v>Argemiro / Domingos</v>
      </c>
      <c r="G1574" t="str">
        <f>IF(Fiscalizacoes[[#This Row],[Func_Copergas]]="","",Fiscalizacoes[[#This Row],[Func_Copergas]])</f>
        <v>Bruno Santos Assunção</v>
      </c>
    </row>
    <row r="1575" spans="1:7" hidden="1" x14ac:dyDescent="0.2">
      <c r="A1575">
        <f>IF(Fiscalizacoes[[#This Row],[ID_FISC]]="","",Fiscalizacoes[[#This Row],[ID_FISC]])</f>
        <v>2026384</v>
      </c>
      <c r="B1575" t="str">
        <f>IF(Fiscalizacoes[[#This Row],[Usuário]]="","",Fiscalizacoes[[#This Row],[Usuário]])</f>
        <v>ENGENHO CAMARAS - CONDOMINIO PRESERVAR - SALÃO DE FESTAS</v>
      </c>
      <c r="C157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5" s="87">
        <f>IF(Fiscalizacoes[[#This Row],[Data]]="","",Fiscalizacoes[[#This Row],[Data]])</f>
        <v>46171</v>
      </c>
      <c r="E1575" t="str">
        <f>IF(Fiscalizacoes[[#This Row],[Mes_relatorio]]="","",Fiscalizacoes[[#This Row],[Mes_relatorio]])</f>
        <v>05/2026</v>
      </c>
      <c r="F1575" t="str">
        <f>IF(Fiscalizacoes[[#This Row],[Func_ARPE]]="","",Fiscalizacoes[[#This Row],[Func_ARPE]])</f>
        <v>Argemiro / Domingos</v>
      </c>
      <c r="G1575" t="str">
        <f>IF(Fiscalizacoes[[#This Row],[Func_Copergas]]="","",Fiscalizacoes[[#This Row],[Func_Copergas]])</f>
        <v>Bruno Santos Assunção</v>
      </c>
    </row>
    <row r="1576" spans="1:7" hidden="1" x14ac:dyDescent="0.2">
      <c r="A1576">
        <f>IF(Fiscalizacoes[[#This Row],[ID_FISC]]="","",Fiscalizacoes[[#This Row],[ID_FISC]])</f>
        <v>2026385</v>
      </c>
      <c r="B1576" t="str">
        <f>IF(Fiscalizacoes[[#This Row],[Usuário]]="","",Fiscalizacoes[[#This Row],[Usuário]])</f>
        <v>ENGENHO CAMARAS - CONDOMINIO PRESERVAR - BLOCO 05</v>
      </c>
      <c r="C157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6" s="87">
        <f>IF(Fiscalizacoes[[#This Row],[Data]]="","",Fiscalizacoes[[#This Row],[Data]])</f>
        <v>46171</v>
      </c>
      <c r="E1576" t="str">
        <f>IF(Fiscalizacoes[[#This Row],[Mes_relatorio]]="","",Fiscalizacoes[[#This Row],[Mes_relatorio]])</f>
        <v>05/2026</v>
      </c>
      <c r="F1576" t="str">
        <f>IF(Fiscalizacoes[[#This Row],[Func_ARPE]]="","",Fiscalizacoes[[#This Row],[Func_ARPE]])</f>
        <v>Argemiro / Domingos</v>
      </c>
      <c r="G1576" t="str">
        <f>IF(Fiscalizacoes[[#This Row],[Func_Copergas]]="","",Fiscalizacoes[[#This Row],[Func_Copergas]])</f>
        <v>Bruno Santos Assunção</v>
      </c>
    </row>
    <row r="1577" spans="1:7" hidden="1" x14ac:dyDescent="0.2">
      <c r="A1577">
        <f>IF(Fiscalizacoes[[#This Row],[ID_FISC]]="","",Fiscalizacoes[[#This Row],[ID_FISC]])</f>
        <v>2026386</v>
      </c>
      <c r="B1577" t="str">
        <f>IF(Fiscalizacoes[[#This Row],[Usuário]]="","",Fiscalizacoes[[#This Row],[Usuário]])</f>
        <v>ENGENHO CAMARAS - CONDOMINIO PRESERVAR - BLOCO 02</v>
      </c>
      <c r="C157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7" s="87">
        <f>IF(Fiscalizacoes[[#This Row],[Data]]="","",Fiscalizacoes[[#This Row],[Data]])</f>
        <v>46171</v>
      </c>
      <c r="E1577" t="str">
        <f>IF(Fiscalizacoes[[#This Row],[Mes_relatorio]]="","",Fiscalizacoes[[#This Row],[Mes_relatorio]])</f>
        <v>05/2026</v>
      </c>
      <c r="F1577" t="str">
        <f>IF(Fiscalizacoes[[#This Row],[Func_ARPE]]="","",Fiscalizacoes[[#This Row],[Func_ARPE]])</f>
        <v>Argemiro / Domingos</v>
      </c>
      <c r="G1577" t="str">
        <f>IF(Fiscalizacoes[[#This Row],[Func_Copergas]]="","",Fiscalizacoes[[#This Row],[Func_Copergas]])</f>
        <v>Bruno Santos Assunção</v>
      </c>
    </row>
    <row r="1578" spans="1:7" hidden="1" x14ac:dyDescent="0.2">
      <c r="A1578">
        <f>IF(Fiscalizacoes[[#This Row],[ID_FISC]]="","",Fiscalizacoes[[#This Row],[ID_FISC]])</f>
        <v>2026387</v>
      </c>
      <c r="B1578" t="str">
        <f>IF(Fiscalizacoes[[#This Row],[Usuário]]="","",Fiscalizacoes[[#This Row],[Usuário]])</f>
        <v>ENGENHO CAMARAS - CONDOMINIO PRESERVAR - BLOCO 01</v>
      </c>
      <c r="C157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8" s="87">
        <f>IF(Fiscalizacoes[[#This Row],[Data]]="","",Fiscalizacoes[[#This Row],[Data]])</f>
        <v>46171</v>
      </c>
      <c r="E1578" t="str">
        <f>IF(Fiscalizacoes[[#This Row],[Mes_relatorio]]="","",Fiscalizacoes[[#This Row],[Mes_relatorio]])</f>
        <v>05/2026</v>
      </c>
      <c r="F1578" t="str">
        <f>IF(Fiscalizacoes[[#This Row],[Func_ARPE]]="","",Fiscalizacoes[[#This Row],[Func_ARPE]])</f>
        <v>Argemiro / Domingos</v>
      </c>
      <c r="G1578" t="str">
        <f>IF(Fiscalizacoes[[#This Row],[Func_Copergas]]="","",Fiscalizacoes[[#This Row],[Func_Copergas]])</f>
        <v>Bruno Santos Assunção</v>
      </c>
    </row>
    <row r="1579" spans="1:7" hidden="1" x14ac:dyDescent="0.2">
      <c r="A1579">
        <f>IF(Fiscalizacoes[[#This Row],[ID_FISC]]="","",Fiscalizacoes[[#This Row],[ID_FISC]])</f>
        <v>2026388</v>
      </c>
      <c r="B1579" t="str">
        <f>IF(Fiscalizacoes[[#This Row],[Usuário]]="","",Fiscalizacoes[[#This Row],[Usuário]])</f>
        <v>ENGENHO CAMARAS - CONDOMINIO PRESERVAR - BLOCO 03</v>
      </c>
      <c r="C157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79" s="87">
        <f>IF(Fiscalizacoes[[#This Row],[Data]]="","",Fiscalizacoes[[#This Row],[Data]])</f>
        <v>46171</v>
      </c>
      <c r="E1579" t="str">
        <f>IF(Fiscalizacoes[[#This Row],[Mes_relatorio]]="","",Fiscalizacoes[[#This Row],[Mes_relatorio]])</f>
        <v>05/2026</v>
      </c>
      <c r="F1579" t="str">
        <f>IF(Fiscalizacoes[[#This Row],[Func_ARPE]]="","",Fiscalizacoes[[#This Row],[Func_ARPE]])</f>
        <v>Argemiro / Domingos</v>
      </c>
      <c r="G1579" t="str">
        <f>IF(Fiscalizacoes[[#This Row],[Func_Copergas]]="","",Fiscalizacoes[[#This Row],[Func_Copergas]])</f>
        <v>Bruno Santos Assunção</v>
      </c>
    </row>
    <row r="1580" spans="1:7" hidden="1" x14ac:dyDescent="0.2">
      <c r="A1580">
        <f>IF(Fiscalizacoes[[#This Row],[ID_FISC]]="","",Fiscalizacoes[[#This Row],[ID_FISC]])</f>
        <v>2026389</v>
      </c>
      <c r="B1580" t="str">
        <f>IF(Fiscalizacoes[[#This Row],[Usuário]]="","",Fiscalizacoes[[#This Row],[Usuário]])</f>
        <v>ENGENHO CAMARAS - CONDOMINIO PRESERVAR - BLOCO 04</v>
      </c>
      <c r="C158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0" s="87">
        <f>IF(Fiscalizacoes[[#This Row],[Data]]="","",Fiscalizacoes[[#This Row],[Data]])</f>
        <v>46171</v>
      </c>
      <c r="E1580" t="str">
        <f>IF(Fiscalizacoes[[#This Row],[Mes_relatorio]]="","",Fiscalizacoes[[#This Row],[Mes_relatorio]])</f>
        <v>05/2026</v>
      </c>
      <c r="F1580" t="str">
        <f>IF(Fiscalizacoes[[#This Row],[Func_ARPE]]="","",Fiscalizacoes[[#This Row],[Func_ARPE]])</f>
        <v>Argemiro / Domingos</v>
      </c>
      <c r="G1580" t="str">
        <f>IF(Fiscalizacoes[[#This Row],[Func_Copergas]]="","",Fiscalizacoes[[#This Row],[Func_Copergas]])</f>
        <v>Bruno Santos Assunção</v>
      </c>
    </row>
    <row r="1581" spans="1:7" hidden="1" x14ac:dyDescent="0.2">
      <c r="A1581">
        <f>IF(Fiscalizacoes[[#This Row],[ID_FISC]]="","",Fiscalizacoes[[#This Row],[ID_FISC]])</f>
        <v>2026390</v>
      </c>
      <c r="B1581" t="str">
        <f>IF(Fiscalizacoes[[#This Row],[Usuário]]="","",Fiscalizacoes[[#This Row],[Usuário]])</f>
        <v>ENGENHO CAMARAS - CONDOMINIO PRESERVAR - BLOCO 06</v>
      </c>
      <c r="C158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1" s="87">
        <f>IF(Fiscalizacoes[[#This Row],[Data]]="","",Fiscalizacoes[[#This Row],[Data]])</f>
        <v>46171</v>
      </c>
      <c r="E1581" t="str">
        <f>IF(Fiscalizacoes[[#This Row],[Mes_relatorio]]="","",Fiscalizacoes[[#This Row],[Mes_relatorio]])</f>
        <v>05/2026</v>
      </c>
      <c r="F1581" t="str">
        <f>IF(Fiscalizacoes[[#This Row],[Func_ARPE]]="","",Fiscalizacoes[[#This Row],[Func_ARPE]])</f>
        <v>Argemiro / Domingos</v>
      </c>
      <c r="G1581" t="str">
        <f>IF(Fiscalizacoes[[#This Row],[Func_Copergas]]="","",Fiscalizacoes[[#This Row],[Func_Copergas]])</f>
        <v>Bruno Santos Assunção</v>
      </c>
    </row>
    <row r="1582" spans="1:7" hidden="1" x14ac:dyDescent="0.2">
      <c r="A1582">
        <f>IF(Fiscalizacoes[[#This Row],[ID_FISC]]="","",Fiscalizacoes[[#This Row],[ID_FISC]])</f>
        <v>2026391</v>
      </c>
      <c r="B1582" t="str">
        <f>IF(Fiscalizacoes[[#This Row],[Usuário]]="","",Fiscalizacoes[[#This Row],[Usuário]])</f>
        <v>ENGENHO CAMARAS - CONDOMINIO PRESERVAR - BLOCO 10</v>
      </c>
      <c r="C158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2" s="87">
        <f>IF(Fiscalizacoes[[#This Row],[Data]]="","",Fiscalizacoes[[#This Row],[Data]])</f>
        <v>46171</v>
      </c>
      <c r="E1582" t="str">
        <f>IF(Fiscalizacoes[[#This Row],[Mes_relatorio]]="","",Fiscalizacoes[[#This Row],[Mes_relatorio]])</f>
        <v>05/2026</v>
      </c>
      <c r="F1582" t="str">
        <f>IF(Fiscalizacoes[[#This Row],[Func_ARPE]]="","",Fiscalizacoes[[#This Row],[Func_ARPE]])</f>
        <v>Argemiro / Domingos</v>
      </c>
      <c r="G1582" t="str">
        <f>IF(Fiscalizacoes[[#This Row],[Func_Copergas]]="","",Fiscalizacoes[[#This Row],[Func_Copergas]])</f>
        <v>Bruno Santos Assunção</v>
      </c>
    </row>
    <row r="1583" spans="1:7" hidden="1" x14ac:dyDescent="0.2">
      <c r="A1583">
        <f>IF(Fiscalizacoes[[#This Row],[ID_FISC]]="","",Fiscalizacoes[[#This Row],[ID_FISC]])</f>
        <v>2026392</v>
      </c>
      <c r="B1583" t="str">
        <f>IF(Fiscalizacoes[[#This Row],[Usuário]]="","",Fiscalizacoes[[#This Row],[Usuário]])</f>
        <v>ENGENHO CAMARAS - CONDOMINIO PRESERVAR - BLOCO 14</v>
      </c>
      <c r="C158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3" s="87">
        <f>IF(Fiscalizacoes[[#This Row],[Data]]="","",Fiscalizacoes[[#This Row],[Data]])</f>
        <v>46171</v>
      </c>
      <c r="E1583" t="str">
        <f>IF(Fiscalizacoes[[#This Row],[Mes_relatorio]]="","",Fiscalizacoes[[#This Row],[Mes_relatorio]])</f>
        <v>05/2026</v>
      </c>
      <c r="F1583" t="str">
        <f>IF(Fiscalizacoes[[#This Row],[Func_ARPE]]="","",Fiscalizacoes[[#This Row],[Func_ARPE]])</f>
        <v>Argemiro / Domingos</v>
      </c>
      <c r="G1583" t="str">
        <f>IF(Fiscalizacoes[[#This Row],[Func_Copergas]]="","",Fiscalizacoes[[#This Row],[Func_Copergas]])</f>
        <v>Bruno Santos Assunção</v>
      </c>
    </row>
    <row r="1584" spans="1:7" hidden="1" x14ac:dyDescent="0.2">
      <c r="A1584">
        <f>IF(Fiscalizacoes[[#This Row],[ID_FISC]]="","",Fiscalizacoes[[#This Row],[ID_FISC]])</f>
        <v>2026393</v>
      </c>
      <c r="B1584" t="str">
        <f>IF(Fiscalizacoes[[#This Row],[Usuário]]="","",Fiscalizacoes[[#This Row],[Usuário]])</f>
        <v>ENGENHO CAMARAS - CONDOMINIO PRESERVAR - BLOCO 09</v>
      </c>
      <c r="C158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4" s="87">
        <f>IF(Fiscalizacoes[[#This Row],[Data]]="","",Fiscalizacoes[[#This Row],[Data]])</f>
        <v>46171</v>
      </c>
      <c r="E1584" t="str">
        <f>IF(Fiscalizacoes[[#This Row],[Mes_relatorio]]="","",Fiscalizacoes[[#This Row],[Mes_relatorio]])</f>
        <v>05/2026</v>
      </c>
      <c r="F1584" t="str">
        <f>IF(Fiscalizacoes[[#This Row],[Func_ARPE]]="","",Fiscalizacoes[[#This Row],[Func_ARPE]])</f>
        <v>Argemiro / Domingos</v>
      </c>
      <c r="G1584" t="str">
        <f>IF(Fiscalizacoes[[#This Row],[Func_Copergas]]="","",Fiscalizacoes[[#This Row],[Func_Copergas]])</f>
        <v>Bruno Santos Assunção</v>
      </c>
    </row>
    <row r="1585" spans="1:7" hidden="1" x14ac:dyDescent="0.2">
      <c r="A1585">
        <f>IF(Fiscalizacoes[[#This Row],[ID_FISC]]="","",Fiscalizacoes[[#This Row],[ID_FISC]])</f>
        <v>2026394</v>
      </c>
      <c r="B1585" t="str">
        <f>IF(Fiscalizacoes[[#This Row],[Usuário]]="","",Fiscalizacoes[[#This Row],[Usuário]])</f>
        <v>ENGENHO CAMARAS - CONDOMINIO PRESERVAR - BLOCO 08</v>
      </c>
      <c r="C158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5" s="87">
        <f>IF(Fiscalizacoes[[#This Row],[Data]]="","",Fiscalizacoes[[#This Row],[Data]])</f>
        <v>46171</v>
      </c>
      <c r="E1585" t="str">
        <f>IF(Fiscalizacoes[[#This Row],[Mes_relatorio]]="","",Fiscalizacoes[[#This Row],[Mes_relatorio]])</f>
        <v>05/2026</v>
      </c>
      <c r="F1585" t="str">
        <f>IF(Fiscalizacoes[[#This Row],[Func_ARPE]]="","",Fiscalizacoes[[#This Row],[Func_ARPE]])</f>
        <v>Argemiro / Domingos</v>
      </c>
      <c r="G1585" t="str">
        <f>IF(Fiscalizacoes[[#This Row],[Func_Copergas]]="","",Fiscalizacoes[[#This Row],[Func_Copergas]])</f>
        <v>Bruno Santos Assunção</v>
      </c>
    </row>
    <row r="1586" spans="1:7" hidden="1" x14ac:dyDescent="0.2">
      <c r="A1586">
        <f>IF(Fiscalizacoes[[#This Row],[ID_FISC]]="","",Fiscalizacoes[[#This Row],[ID_FISC]])</f>
        <v>2026395</v>
      </c>
      <c r="B1586" t="str">
        <f>IF(Fiscalizacoes[[#This Row],[Usuário]]="","",Fiscalizacoes[[#This Row],[Usuário]])</f>
        <v>ENGENHO CAMARAS - CONDOMINIO PRESERVAR - BLOCO 13</v>
      </c>
      <c r="C1586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6" s="87">
        <f>IF(Fiscalizacoes[[#This Row],[Data]]="","",Fiscalizacoes[[#This Row],[Data]])</f>
        <v>46171</v>
      </c>
      <c r="E1586" t="str">
        <f>IF(Fiscalizacoes[[#This Row],[Mes_relatorio]]="","",Fiscalizacoes[[#This Row],[Mes_relatorio]])</f>
        <v>05/2026</v>
      </c>
      <c r="F1586" t="str">
        <f>IF(Fiscalizacoes[[#This Row],[Func_ARPE]]="","",Fiscalizacoes[[#This Row],[Func_ARPE]])</f>
        <v>Argemiro / Domingos</v>
      </c>
      <c r="G1586" t="str">
        <f>IF(Fiscalizacoes[[#This Row],[Func_Copergas]]="","",Fiscalizacoes[[#This Row],[Func_Copergas]])</f>
        <v>Bruno Santos Assunção</v>
      </c>
    </row>
    <row r="1587" spans="1:7" hidden="1" x14ac:dyDescent="0.2">
      <c r="A1587">
        <f>IF(Fiscalizacoes[[#This Row],[ID_FISC]]="","",Fiscalizacoes[[#This Row],[ID_FISC]])</f>
        <v>2026396</v>
      </c>
      <c r="B1587" t="str">
        <f>IF(Fiscalizacoes[[#This Row],[Usuário]]="","",Fiscalizacoes[[#This Row],[Usuário]])</f>
        <v>ENGENHO CAMARAS - CONDOMINIO PRESERVAR - BLOCO 12</v>
      </c>
      <c r="C1587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7" s="87">
        <f>IF(Fiscalizacoes[[#This Row],[Data]]="","",Fiscalizacoes[[#This Row],[Data]])</f>
        <v>46171</v>
      </c>
      <c r="E1587" t="str">
        <f>IF(Fiscalizacoes[[#This Row],[Mes_relatorio]]="","",Fiscalizacoes[[#This Row],[Mes_relatorio]])</f>
        <v>05/2026</v>
      </c>
      <c r="F1587" t="str">
        <f>IF(Fiscalizacoes[[#This Row],[Func_ARPE]]="","",Fiscalizacoes[[#This Row],[Func_ARPE]])</f>
        <v>Argemiro / Domingos</v>
      </c>
      <c r="G1587" t="str">
        <f>IF(Fiscalizacoes[[#This Row],[Func_Copergas]]="","",Fiscalizacoes[[#This Row],[Func_Copergas]])</f>
        <v>Bruno Santos Assunção</v>
      </c>
    </row>
    <row r="1588" spans="1:7" hidden="1" x14ac:dyDescent="0.2">
      <c r="A1588">
        <f>IF(Fiscalizacoes[[#This Row],[ID_FISC]]="","",Fiscalizacoes[[#This Row],[ID_FISC]])</f>
        <v>2026397</v>
      </c>
      <c r="B1588" t="str">
        <f>IF(Fiscalizacoes[[#This Row],[Usuário]]="","",Fiscalizacoes[[#This Row],[Usuário]])</f>
        <v>ENGENHO CAMARAS - CONDOMINIO PRESERVAR - BLOCO 07</v>
      </c>
      <c r="C1588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8" s="87">
        <f>IF(Fiscalizacoes[[#This Row],[Data]]="","",Fiscalizacoes[[#This Row],[Data]])</f>
        <v>46171</v>
      </c>
      <c r="E1588" t="str">
        <f>IF(Fiscalizacoes[[#This Row],[Mes_relatorio]]="","",Fiscalizacoes[[#This Row],[Mes_relatorio]])</f>
        <v>05/2026</v>
      </c>
      <c r="F1588" t="str">
        <f>IF(Fiscalizacoes[[#This Row],[Func_ARPE]]="","",Fiscalizacoes[[#This Row],[Func_ARPE]])</f>
        <v>Argemiro / Domingos</v>
      </c>
      <c r="G1588" t="str">
        <f>IF(Fiscalizacoes[[#This Row],[Func_Copergas]]="","",Fiscalizacoes[[#This Row],[Func_Copergas]])</f>
        <v>Bruno Santos Assunção</v>
      </c>
    </row>
    <row r="1589" spans="1:7" hidden="1" x14ac:dyDescent="0.2">
      <c r="A1589">
        <f>IF(Fiscalizacoes[[#This Row],[ID_FISC]]="","",Fiscalizacoes[[#This Row],[ID_FISC]])</f>
        <v>2026398</v>
      </c>
      <c r="B1589" t="str">
        <f>IF(Fiscalizacoes[[#This Row],[Usuário]]="","",Fiscalizacoes[[#This Row],[Usuário]])</f>
        <v>ENGENHO CAMARAS - CONDOMINIO PRESERVAR - BLOCO 11</v>
      </c>
      <c r="C1589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89" s="87">
        <f>IF(Fiscalizacoes[[#This Row],[Data]]="","",Fiscalizacoes[[#This Row],[Data]])</f>
        <v>46171</v>
      </c>
      <c r="E1589" t="str">
        <f>IF(Fiscalizacoes[[#This Row],[Mes_relatorio]]="","",Fiscalizacoes[[#This Row],[Mes_relatorio]])</f>
        <v>05/2026</v>
      </c>
      <c r="F1589" t="str">
        <f>IF(Fiscalizacoes[[#This Row],[Func_ARPE]]="","",Fiscalizacoes[[#This Row],[Func_ARPE]])</f>
        <v>Argemiro / Domingos</v>
      </c>
      <c r="G1589" t="str">
        <f>IF(Fiscalizacoes[[#This Row],[Func_Copergas]]="","",Fiscalizacoes[[#This Row],[Func_Copergas]])</f>
        <v>Bruno Santos Assunção</v>
      </c>
    </row>
    <row r="1590" spans="1:7" hidden="1" x14ac:dyDescent="0.2">
      <c r="A1590">
        <f>IF(Fiscalizacoes[[#This Row],[ID_FISC]]="","",Fiscalizacoes[[#This Row],[ID_FISC]])</f>
        <v>2026399</v>
      </c>
      <c r="B1590" t="str">
        <f>IF(Fiscalizacoes[[#This Row],[Usuário]]="","",Fiscalizacoes[[#This Row],[Usuário]])</f>
        <v>ENGENHO CAMARAS - CONDOMINIO PRESERVAR - BLOCO 15</v>
      </c>
      <c r="C1590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90" s="87">
        <f>IF(Fiscalizacoes[[#This Row],[Data]]="","",Fiscalizacoes[[#This Row],[Data]])</f>
        <v>46171</v>
      </c>
      <c r="E1590" t="str">
        <f>IF(Fiscalizacoes[[#This Row],[Mes_relatorio]]="","",Fiscalizacoes[[#This Row],[Mes_relatorio]])</f>
        <v>05/2026</v>
      </c>
      <c r="F1590" t="str">
        <f>IF(Fiscalizacoes[[#This Row],[Func_ARPE]]="","",Fiscalizacoes[[#This Row],[Func_ARPE]])</f>
        <v>Argemiro / Domingos</v>
      </c>
      <c r="G1590" t="str">
        <f>IF(Fiscalizacoes[[#This Row],[Func_Copergas]]="","",Fiscalizacoes[[#This Row],[Func_Copergas]])</f>
        <v>Bruno Santos Assunção</v>
      </c>
    </row>
    <row r="1591" spans="1:7" hidden="1" x14ac:dyDescent="0.2">
      <c r="A1591">
        <f>IF(Fiscalizacoes[[#This Row],[ID_FISC]]="","",Fiscalizacoes[[#This Row],[ID_FISC]])</f>
        <v>2026400</v>
      </c>
      <c r="B1591" t="str">
        <f>IF(Fiscalizacoes[[#This Row],[Usuário]]="","",Fiscalizacoes[[#This Row],[Usuário]])</f>
        <v>ENGENHO CAMARAS - CONDOMINIO PRESERVAR - BLOCO 16</v>
      </c>
      <c r="C1591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91" s="87">
        <f>IF(Fiscalizacoes[[#This Row],[Data]]="","",Fiscalizacoes[[#This Row],[Data]])</f>
        <v>46171</v>
      </c>
      <c r="E1591" t="str">
        <f>IF(Fiscalizacoes[[#This Row],[Mes_relatorio]]="","",Fiscalizacoes[[#This Row],[Mes_relatorio]])</f>
        <v>05/2026</v>
      </c>
      <c r="F1591" t="str">
        <f>IF(Fiscalizacoes[[#This Row],[Func_ARPE]]="","",Fiscalizacoes[[#This Row],[Func_ARPE]])</f>
        <v>Argemiro / Domingos</v>
      </c>
      <c r="G1591" t="str">
        <f>IF(Fiscalizacoes[[#This Row],[Func_Copergas]]="","",Fiscalizacoes[[#This Row],[Func_Copergas]])</f>
        <v>Bruno Santos Assunção</v>
      </c>
    </row>
    <row r="1592" spans="1:7" hidden="1" x14ac:dyDescent="0.2">
      <c r="A1592">
        <f>IF(Fiscalizacoes[[#This Row],[ID_FISC]]="","",Fiscalizacoes[[#This Row],[ID_FISC]])</f>
        <v>2026401</v>
      </c>
      <c r="B1592" t="str">
        <f>IF(Fiscalizacoes[[#This Row],[Usuário]]="","",Fiscalizacoes[[#This Row],[Usuário]])</f>
        <v>ENGENHO CAMARAS - CONDOMINIO PRESERVAR - BLOCO 17</v>
      </c>
      <c r="C1592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92" s="87">
        <f>IF(Fiscalizacoes[[#This Row],[Data]]="","",Fiscalizacoes[[#This Row],[Data]])</f>
        <v>46171</v>
      </c>
      <c r="E1592" t="str">
        <f>IF(Fiscalizacoes[[#This Row],[Mes_relatorio]]="","",Fiscalizacoes[[#This Row],[Mes_relatorio]])</f>
        <v>05/2026</v>
      </c>
      <c r="F1592" t="str">
        <f>IF(Fiscalizacoes[[#This Row],[Func_ARPE]]="","",Fiscalizacoes[[#This Row],[Func_ARPE]])</f>
        <v>Argemiro / Domingos</v>
      </c>
      <c r="G1592" t="str">
        <f>IF(Fiscalizacoes[[#This Row],[Func_Copergas]]="","",Fiscalizacoes[[#This Row],[Func_Copergas]])</f>
        <v>Bruno Santos Assunção</v>
      </c>
    </row>
    <row r="1593" spans="1:7" hidden="1" x14ac:dyDescent="0.2">
      <c r="A1593">
        <f>IF(Fiscalizacoes[[#This Row],[ID_FISC]]="","",Fiscalizacoes[[#This Row],[ID_FISC]])</f>
        <v>2026402</v>
      </c>
      <c r="B1593" t="str">
        <f>IF(Fiscalizacoes[[#This Row],[Usuário]]="","",Fiscalizacoes[[#This Row],[Usuário]])</f>
        <v>ENGENHO CAMARAS - CONDOMINIO PRESERVAR - BLOCO 18</v>
      </c>
      <c r="C1593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93" s="87">
        <f>IF(Fiscalizacoes[[#This Row],[Data]]="","",Fiscalizacoes[[#This Row],[Data]])</f>
        <v>46171</v>
      </c>
      <c r="E1593" t="str">
        <f>IF(Fiscalizacoes[[#This Row],[Mes_relatorio]]="","",Fiscalizacoes[[#This Row],[Mes_relatorio]])</f>
        <v>05/2026</v>
      </c>
      <c r="F1593" t="str">
        <f>IF(Fiscalizacoes[[#This Row],[Func_ARPE]]="","",Fiscalizacoes[[#This Row],[Func_ARPE]])</f>
        <v>Argemiro / Domingos</v>
      </c>
      <c r="G1593" t="str">
        <f>IF(Fiscalizacoes[[#This Row],[Func_Copergas]]="","",Fiscalizacoes[[#This Row],[Func_Copergas]])</f>
        <v>Bruno Santos Assunção</v>
      </c>
    </row>
    <row r="1594" spans="1:7" hidden="1" x14ac:dyDescent="0.2">
      <c r="A1594">
        <f>IF(Fiscalizacoes[[#This Row],[ID_FISC]]="","",Fiscalizacoes[[#This Row],[ID_FISC]])</f>
        <v>2026403</v>
      </c>
      <c r="B1594" t="str">
        <f>IF(Fiscalizacoes[[#This Row],[Usuário]]="","",Fiscalizacoes[[#This Row],[Usuário]])</f>
        <v>ENGENHO CAMARAS - CONDOMINIO PRESERVAR - BLOCO 20</v>
      </c>
      <c r="C1594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94" s="87">
        <f>IF(Fiscalizacoes[[#This Row],[Data]]="","",Fiscalizacoes[[#This Row],[Data]])</f>
        <v>46171</v>
      </c>
      <c r="E1594" t="str">
        <f>IF(Fiscalizacoes[[#This Row],[Mes_relatorio]]="","",Fiscalizacoes[[#This Row],[Mes_relatorio]])</f>
        <v>05/2026</v>
      </c>
      <c r="F1594" t="str">
        <f>IF(Fiscalizacoes[[#This Row],[Func_ARPE]]="","",Fiscalizacoes[[#This Row],[Func_ARPE]])</f>
        <v>Argemiro / Domingos</v>
      </c>
      <c r="G1594" t="str">
        <f>IF(Fiscalizacoes[[#This Row],[Func_Copergas]]="","",Fiscalizacoes[[#This Row],[Func_Copergas]])</f>
        <v>Bruno Santos Assunção</v>
      </c>
    </row>
    <row r="1595" spans="1:7" hidden="1" x14ac:dyDescent="0.2">
      <c r="A1595">
        <f>IF(Fiscalizacoes[[#This Row],[ID_FISC]]="","",Fiscalizacoes[[#This Row],[ID_FISC]])</f>
        <v>2026404</v>
      </c>
      <c r="B1595" t="str">
        <f>IF(Fiscalizacoes[[#This Row],[Usuário]]="","",Fiscalizacoes[[#This Row],[Usuário]])</f>
        <v>ENGENHO CAMARAS - CONDOMINIO PRESERVAR - BLOCO 19</v>
      </c>
      <c r="C1595" t="str">
        <f>CONCATENATE( Fiscalizacoes[[#This Row],[Logradouro]], " ", Fiscalizacoes[[#This Row],[Endereco]], ", ", Fiscalizacoes[[#This Row],[Numero]], ", ",Fiscalizacoes[[#This Row],[Bairro]], ", ",Fiscalizacoes[[#This Row],[Cidade]])</f>
        <v>Avenida Dr. Luiz de Andrade Lima Neto, 357, Alberto Maia, Camaragibe</v>
      </c>
      <c r="D1595" s="87">
        <f>IF(Fiscalizacoes[[#This Row],[Data]]="","",Fiscalizacoes[[#This Row],[Data]])</f>
        <v>46171</v>
      </c>
      <c r="E1595" t="str">
        <f>IF(Fiscalizacoes[[#This Row],[Mes_relatorio]]="","",Fiscalizacoes[[#This Row],[Mes_relatorio]])</f>
        <v>05/2026</v>
      </c>
      <c r="F1595" t="str">
        <f>IF(Fiscalizacoes[[#This Row],[Func_ARPE]]="","",Fiscalizacoes[[#This Row],[Func_ARPE]])</f>
        <v>Argemiro / Domingos</v>
      </c>
      <c r="G1595" t="str">
        <f>IF(Fiscalizacoes[[#This Row],[Func_Copergas]]="","",Fiscalizacoes[[#This Row],[Func_Copergas]])</f>
        <v>Bruno Santos Assunção</v>
      </c>
    </row>
    <row r="1596" spans="1:7" hidden="1" x14ac:dyDescent="0.2">
      <c r="A1596">
        <f>IF(Fiscalizacoes[[#This Row],[ID_FISC]]="","",Fiscalizacoes[[#This Row],[ID_FISC]])</f>
        <v>2026405</v>
      </c>
      <c r="B1596" t="str">
        <f>IF(Fiscalizacoes[[#This Row],[Usuário]]="","",Fiscalizacoes[[#This Row],[Usuário]])</f>
        <v>POSTO BEZERRA MENEZES / MULT POSTOS</v>
      </c>
      <c r="C1596" t="str">
        <f>CONCATENATE( Fiscalizacoes[[#This Row],[Logradouro]], " ", Fiscalizacoes[[#This Row],[Endereco]], ", ", Fiscalizacoes[[#This Row],[Numero]], ", ",Fiscalizacoes[[#This Row],[Bairro]], ", ",Fiscalizacoes[[#This Row],[Cidade]])</f>
        <v>Avenida Belmiro Correia, 6082, Capibaribe, São Lourenço da Mata</v>
      </c>
      <c r="D1596" s="87">
        <f>IF(Fiscalizacoes[[#This Row],[Data]]="","",Fiscalizacoes[[#This Row],[Data]])</f>
        <v>46171</v>
      </c>
      <c r="E1596" t="str">
        <f>IF(Fiscalizacoes[[#This Row],[Mes_relatorio]]="","",Fiscalizacoes[[#This Row],[Mes_relatorio]])</f>
        <v>05/2026</v>
      </c>
      <c r="F1596" t="str">
        <f>IF(Fiscalizacoes[[#This Row],[Func_ARPE]]="","",Fiscalizacoes[[#This Row],[Func_ARPE]])</f>
        <v>Argemiro / Domingos</v>
      </c>
      <c r="G1596" t="str">
        <f>IF(Fiscalizacoes[[#This Row],[Func_Copergas]]="","",Fiscalizacoes[[#This Row],[Func_Copergas]])</f>
        <v>Bruno Santos Assunção</v>
      </c>
    </row>
    <row r="1597" spans="1:7" hidden="1" x14ac:dyDescent="0.2">
      <c r="A1597">
        <f>IF(Fiscalizacoes[[#This Row],[ID_FISC]]="","",Fiscalizacoes[[#This Row],[ID_FISC]])</f>
        <v>2026406</v>
      </c>
      <c r="B1597" t="str">
        <f>IF(Fiscalizacoes[[#This Row],[Usuário]]="","",Fiscalizacoes[[#This Row],[Usuário]])</f>
        <v>NEOVIA - NUTRIÇÃO E SAÚDE ANIMAL LTDA</v>
      </c>
      <c r="C1597" t="str">
        <f>CONCATENATE( Fiscalizacoes[[#This Row],[Logradouro]], " ", Fiscalizacoes[[#This Row],[Endereco]], ", ", Fiscalizacoes[[#This Row],[Numero]], ", ",Fiscalizacoes[[#This Row],[Bairro]], ", ",Fiscalizacoes[[#This Row],[Cidade]])</f>
        <v>Rodovia PE 05, Km 22, 1404, Tiúma, São Lourenço da Mata</v>
      </c>
      <c r="D1597" s="87">
        <f>IF(Fiscalizacoes[[#This Row],[Data]]="","",Fiscalizacoes[[#This Row],[Data]])</f>
        <v>46171</v>
      </c>
      <c r="E1597" t="str">
        <f>IF(Fiscalizacoes[[#This Row],[Mes_relatorio]]="","",Fiscalizacoes[[#This Row],[Mes_relatorio]])</f>
        <v>05/2026</v>
      </c>
      <c r="F1597" t="str">
        <f>IF(Fiscalizacoes[[#This Row],[Func_ARPE]]="","",Fiscalizacoes[[#This Row],[Func_ARPE]])</f>
        <v>Argemiro / Domingos</v>
      </c>
      <c r="G1597" t="str">
        <f>IF(Fiscalizacoes[[#This Row],[Func_Copergas]]="","",Fiscalizacoes[[#This Row],[Func_Copergas]])</f>
        <v>Bruno Santos Assunção</v>
      </c>
    </row>
    <row r="1598" spans="1:7" hidden="1" x14ac:dyDescent="0.2">
      <c r="A1598">
        <f>IF(Fiscalizacoes[[#This Row],[ID_FISC]]="","",Fiscalizacoes[[#This Row],[ID_FISC]])</f>
        <v>2026407</v>
      </c>
      <c r="B1598" t="str">
        <f>IF(Fiscalizacoes[[#This Row],[Usuário]]="","",Fiscalizacoes[[#This Row],[Usuário]])</f>
        <v>VITAL MASSA ARGAMASSA</v>
      </c>
      <c r="C1598" t="str">
        <f>CONCATENATE( Fiscalizacoes[[#This Row],[Logradouro]], " ", Fiscalizacoes[[#This Row],[Endereco]], ", ", Fiscalizacoes[[#This Row],[Numero]], ", ",Fiscalizacoes[[#This Row],[Bairro]], ", ",Fiscalizacoes[[#This Row],[Cidade]])</f>
        <v>Rodovia PE 05, 3193, Tiuma, São Lourenço da Mata</v>
      </c>
      <c r="D1598" s="87">
        <f>IF(Fiscalizacoes[[#This Row],[Data]]="","",Fiscalizacoes[[#This Row],[Data]])</f>
        <v>46171</v>
      </c>
      <c r="E1598" t="str">
        <f>IF(Fiscalizacoes[[#This Row],[Mes_relatorio]]="","",Fiscalizacoes[[#This Row],[Mes_relatorio]])</f>
        <v>05/2026</v>
      </c>
      <c r="F1598" t="str">
        <f>IF(Fiscalizacoes[[#This Row],[Func_ARPE]]="","",Fiscalizacoes[[#This Row],[Func_ARPE]])</f>
        <v>Argemiro / Domingos</v>
      </c>
      <c r="G1598" t="str">
        <f>IF(Fiscalizacoes[[#This Row],[Func_Copergas]]="","",Fiscalizacoes[[#This Row],[Func_Copergas]])</f>
        <v>Bruno Santos Assunção</v>
      </c>
    </row>
    <row r="1599" spans="1:7" hidden="1" x14ac:dyDescent="0.2">
      <c r="A1599">
        <f>IF(Fiscalizacoes[[#This Row],[ID_FISC]]="","",Fiscalizacoes[[#This Row],[ID_FISC]])</f>
        <v>2026408</v>
      </c>
      <c r="B1599" t="str">
        <f>IF(Fiscalizacoes[[#This Row],[Usuário]]="","",Fiscalizacoes[[#This Row],[Usuário]])</f>
        <v>MARI LOUÇAS SANITÁRIAS / M A DE MORAES ARTEFATOS CERÂMICOS LTDA</v>
      </c>
      <c r="C1599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140,6, , Zona Rural, São Caetano</v>
      </c>
      <c r="D1599" s="87">
        <f>IF(Fiscalizacoes[[#This Row],[Data]]="","",Fiscalizacoes[[#This Row],[Data]])</f>
        <v>46178</v>
      </c>
      <c r="E1599" t="str">
        <f>IF(Fiscalizacoes[[#This Row],[Mes_relatorio]]="","",Fiscalizacoes[[#This Row],[Mes_relatorio]])</f>
        <v>06/2026</v>
      </c>
      <c r="F1599" t="str">
        <f>IF(Fiscalizacoes[[#This Row],[Func_ARPE]]="","",Fiscalizacoes[[#This Row],[Func_ARPE]])</f>
        <v>Argemiro /  Marta</v>
      </c>
      <c r="G1599" t="str">
        <f>IF(Fiscalizacoes[[#This Row],[Func_Copergas]]="","",Fiscalizacoes[[#This Row],[Func_Copergas]])</f>
        <v>Lindenberg Silva Leite Neto</v>
      </c>
    </row>
    <row r="1600" spans="1:7" hidden="1" x14ac:dyDescent="0.2">
      <c r="A1600">
        <f>IF(Fiscalizacoes[[#This Row],[ID_FISC]]="","",Fiscalizacoes[[#This Row],[ID_FISC]])</f>
        <v>2026409</v>
      </c>
      <c r="B1600" t="str">
        <f>IF(Fiscalizacoes[[#This Row],[Usuário]]="","",Fiscalizacoes[[#This Row],[Usuário]])</f>
        <v>ERP 402.17 - BOLSÃO SÃO CAETANO</v>
      </c>
      <c r="C1600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140,6, , Zona Rural, São Caetano</v>
      </c>
      <c r="D1600" s="87">
        <f>IF(Fiscalizacoes[[#This Row],[Data]]="","",Fiscalizacoes[[#This Row],[Data]])</f>
        <v>46178</v>
      </c>
      <c r="E1600" t="str">
        <f>IF(Fiscalizacoes[[#This Row],[Mes_relatorio]]="","",Fiscalizacoes[[#This Row],[Mes_relatorio]])</f>
        <v>06/2026</v>
      </c>
      <c r="F1600" t="str">
        <f>IF(Fiscalizacoes[[#This Row],[Func_ARPE]]="","",Fiscalizacoes[[#This Row],[Func_ARPE]])</f>
        <v>Argemiro /  Marta</v>
      </c>
      <c r="G1600" t="str">
        <f>IF(Fiscalizacoes[[#This Row],[Func_Copergas]]="","",Fiscalizacoes[[#This Row],[Func_Copergas]])</f>
        <v>Lindenberg Silva Leite Neto</v>
      </c>
    </row>
    <row r="1601" spans="1:7" hidden="1" x14ac:dyDescent="0.2">
      <c r="A1601">
        <f>IF(Fiscalizacoes[[#This Row],[ID_FISC]]="","",Fiscalizacoes[[#This Row],[ID_FISC]])</f>
        <v>2026410</v>
      </c>
      <c r="B1601" t="str">
        <f>IF(Fiscalizacoes[[#This Row],[Usuário]]="","",Fiscalizacoes[[#This Row],[Usuário]])</f>
        <v>POSTO CRUZEIRO TACAIMBÓ - RESTAURANTE</v>
      </c>
      <c r="C1601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160,5, , Zona Rural, Tacaimbó</v>
      </c>
      <c r="D1601" s="87">
        <f>IF(Fiscalizacoes[[#This Row],[Data]]="","",Fiscalizacoes[[#This Row],[Data]])</f>
        <v>46178</v>
      </c>
      <c r="E1601" t="str">
        <f>IF(Fiscalizacoes[[#This Row],[Mes_relatorio]]="","",Fiscalizacoes[[#This Row],[Mes_relatorio]])</f>
        <v>06/2026</v>
      </c>
      <c r="F1601" t="str">
        <f>IF(Fiscalizacoes[[#This Row],[Func_ARPE]]="","",Fiscalizacoes[[#This Row],[Func_ARPE]])</f>
        <v>Argemiro /  Marta</v>
      </c>
      <c r="G1601" t="str">
        <f>IF(Fiscalizacoes[[#This Row],[Func_Copergas]]="","",Fiscalizacoes[[#This Row],[Func_Copergas]])</f>
        <v>Lindenberg Silva Leite Neto</v>
      </c>
    </row>
    <row r="1602" spans="1:7" hidden="1" x14ac:dyDescent="0.2">
      <c r="A1602">
        <f>IF(Fiscalizacoes[[#This Row],[ID_FISC]]="","",Fiscalizacoes[[#This Row],[ID_FISC]])</f>
        <v>2026411</v>
      </c>
      <c r="B1602" t="str">
        <f>IF(Fiscalizacoes[[#This Row],[Usuário]]="","",Fiscalizacoes[[#This Row],[Usuário]])</f>
        <v>POSTO CRUZEIRO TACAIMBÓ SIGA BEM GNV</v>
      </c>
      <c r="C1602" t="str">
        <f>CONCATENATE( Fiscalizacoes[[#This Row],[Logradouro]], " ", Fiscalizacoes[[#This Row],[Endereco]], ", ", Fiscalizacoes[[#This Row],[Numero]], ", ",Fiscalizacoes[[#This Row],[Bairro]], ", ",Fiscalizacoes[[#This Row],[Cidade]])</f>
        <v>Rodovia BR 232 Km 160,5, , Zona Rural, Tacaimbó</v>
      </c>
      <c r="D1602" s="87">
        <f>IF(Fiscalizacoes[[#This Row],[Data]]="","",Fiscalizacoes[[#This Row],[Data]])</f>
        <v>46178</v>
      </c>
      <c r="E1602" t="str">
        <f>IF(Fiscalizacoes[[#This Row],[Mes_relatorio]]="","",Fiscalizacoes[[#This Row],[Mes_relatorio]])</f>
        <v>06/2026</v>
      </c>
      <c r="F1602" t="str">
        <f>IF(Fiscalizacoes[[#This Row],[Func_ARPE]]="","",Fiscalizacoes[[#This Row],[Func_ARPE]])</f>
        <v>Argemiro /  Marta</v>
      </c>
      <c r="G1602" t="str">
        <f>IF(Fiscalizacoes[[#This Row],[Func_Copergas]]="","",Fiscalizacoes[[#This Row],[Func_Copergas]])</f>
        <v>Lindenberg Silva Leite Neto</v>
      </c>
    </row>
    <row r="1603" spans="1:7" hidden="1" x14ac:dyDescent="0.2">
      <c r="A1603">
        <f>IF(Fiscalizacoes[[#This Row],[ID_FISC]]="","",Fiscalizacoes[[#This Row],[ID_FISC]])</f>
        <v>2026412</v>
      </c>
      <c r="B1603" t="str">
        <f>IF(Fiscalizacoes[[#This Row],[Usuário]]="","",Fiscalizacoes[[#This Row],[Usuário]])</f>
        <v>POSTO FÓRMULA BELO JARDIM / FÉLIX COMBUSTÍVEIS BELO JARDIM LTDA</v>
      </c>
      <c r="C1603" t="str">
        <f>CONCATENATE( Fiscalizacoes[[#This Row],[Logradouro]], " ", Fiscalizacoes[[#This Row],[Endereco]], ", ", Fiscalizacoes[[#This Row],[Numero]], ", ",Fiscalizacoes[[#This Row],[Bairro]], ", ",Fiscalizacoes[[#This Row],[Cidade]])</f>
        <v>Rua Lourival Diniz Costa, 138, Floresta, Belo Jardim</v>
      </c>
      <c r="D1603" s="87">
        <f>IF(Fiscalizacoes[[#This Row],[Data]]="","",Fiscalizacoes[[#This Row],[Data]])</f>
        <v>46178</v>
      </c>
      <c r="E1603" t="str">
        <f>IF(Fiscalizacoes[[#This Row],[Mes_relatorio]]="","",Fiscalizacoes[[#This Row],[Mes_relatorio]])</f>
        <v>06/2026</v>
      </c>
      <c r="F1603" t="str">
        <f>IF(Fiscalizacoes[[#This Row],[Func_ARPE]]="","",Fiscalizacoes[[#This Row],[Func_ARPE]])</f>
        <v>Argemiro /  Marta</v>
      </c>
      <c r="G1603" t="str">
        <f>IF(Fiscalizacoes[[#This Row],[Func_Copergas]]="","",Fiscalizacoes[[#This Row],[Func_Copergas]])</f>
        <v>Lindenberg Silva Leite Neto</v>
      </c>
    </row>
    <row r="1604" spans="1:7" hidden="1" x14ac:dyDescent="0.2">
      <c r="A1604">
        <f>IF(Fiscalizacoes[[#This Row],[ID_FISC]]="","",Fiscalizacoes[[#This Row],[ID_FISC]])</f>
        <v>2026413</v>
      </c>
      <c r="B1604" t="str">
        <f>IF(Fiscalizacoes[[#This Row],[Usuário]]="","",Fiscalizacoes[[#This Row],[Usuário]])</f>
        <v>IBA CREMOSINHO</v>
      </c>
      <c r="C1604" t="str">
        <f>CONCATENATE( Fiscalizacoes[[#This Row],[Logradouro]], " ", Fiscalizacoes[[#This Row],[Endereco]], ", ", Fiscalizacoes[[#This Row],[Numero]], ", ",Fiscalizacoes[[#This Row],[Bairro]], ", ",Fiscalizacoes[[#This Row],[Cidade]])</f>
        <v>Avenida Sen. Paulo Pessoa Guerra , 296, COHAB I, Belo Jardim</v>
      </c>
      <c r="D1604" s="87">
        <f>IF(Fiscalizacoes[[#This Row],[Data]]="","",Fiscalizacoes[[#This Row],[Data]])</f>
        <v>46178</v>
      </c>
      <c r="E1604" t="str">
        <f>IF(Fiscalizacoes[[#This Row],[Mes_relatorio]]="","",Fiscalizacoes[[#This Row],[Mes_relatorio]])</f>
        <v>06/2026</v>
      </c>
      <c r="F1604" t="str">
        <f>IF(Fiscalizacoes[[#This Row],[Func_ARPE]]="","",Fiscalizacoes[[#This Row],[Func_ARPE]])</f>
        <v>Argemiro /  Marta</v>
      </c>
      <c r="G1604" t="str">
        <f>IF(Fiscalizacoes[[#This Row],[Func_Copergas]]="","",Fiscalizacoes[[#This Row],[Func_Copergas]])</f>
        <v>Lindenberg Silva Leite Neto</v>
      </c>
    </row>
    <row r="1605" spans="1:7" hidden="1" x14ac:dyDescent="0.2">
      <c r="A1605">
        <f>IF(Fiscalizacoes[[#This Row],[ID_FISC]]="","",Fiscalizacoes[[#This Row],[ID_FISC]])</f>
        <v>2026414</v>
      </c>
      <c r="B1605" t="str">
        <f>IF(Fiscalizacoes[[#This Row],[Usuário]]="","",Fiscalizacoes[[#This Row],[Usuário]])</f>
        <v>ERP 402.7 - BOLSÃO BELO JARDIM - AÇO CARBONO</v>
      </c>
      <c r="C1605" t="str">
        <f>CONCATENATE( Fiscalizacoes[[#This Row],[Logradouro]], " ", Fiscalizacoes[[#This Row],[Endereco]], ", ", Fiscalizacoes[[#This Row],[Numero]], ", ",Fiscalizacoes[[#This Row],[Bairro]], ", ",Fiscalizacoes[[#This Row],[Cidade]])</f>
        <v>Rodovia BR 232, 785, Água Fria, Belo Jardim</v>
      </c>
      <c r="D1605" s="87">
        <f>IF(Fiscalizacoes[[#This Row],[Data]]="","",Fiscalizacoes[[#This Row],[Data]])</f>
        <v>46178</v>
      </c>
      <c r="E1605" t="str">
        <f>IF(Fiscalizacoes[[#This Row],[Mes_relatorio]]="","",Fiscalizacoes[[#This Row],[Mes_relatorio]])</f>
        <v>06/2026</v>
      </c>
      <c r="F1605" t="str">
        <f>IF(Fiscalizacoes[[#This Row],[Func_ARPE]]="","",Fiscalizacoes[[#This Row],[Func_ARPE]])</f>
        <v>Argemiro /  Marta</v>
      </c>
      <c r="G1605" t="str">
        <f>IF(Fiscalizacoes[[#This Row],[Func_Copergas]]="","",Fiscalizacoes[[#This Row],[Func_Copergas]])</f>
        <v>Lindenberg Silva Leite Neto</v>
      </c>
    </row>
    <row r="1606" spans="1:7" hidden="1" x14ac:dyDescent="0.2">
      <c r="A1606">
        <f>IF(Fiscalizacoes[[#This Row],[ID_FISC]]="","",Fiscalizacoes[[#This Row],[ID_FISC]])</f>
        <v>2026415</v>
      </c>
      <c r="B1606" t="str">
        <f>IF(Fiscalizacoes[[#This Row],[Usuário]]="","",Fiscalizacoes[[#This Row],[Usuário]])</f>
        <v>ERP 402.14 - BOLSÃO BELO JARDIM -PEAD</v>
      </c>
      <c r="C1606" t="str">
        <f>CONCATENATE( Fiscalizacoes[[#This Row],[Logradouro]], " ", Fiscalizacoes[[#This Row],[Endereco]], ", ", Fiscalizacoes[[#This Row],[Numero]], ", ",Fiscalizacoes[[#This Row],[Bairro]], ", ",Fiscalizacoes[[#This Row],[Cidade]])</f>
        <v>Rodovia BR 232, 785, Água Fria, Belo Jardim</v>
      </c>
      <c r="D1606" s="87">
        <f>IF(Fiscalizacoes[[#This Row],[Data]]="","",Fiscalizacoes[[#This Row],[Data]])</f>
        <v>46178</v>
      </c>
      <c r="E1606" t="str">
        <f>IF(Fiscalizacoes[[#This Row],[Mes_relatorio]]="","",Fiscalizacoes[[#This Row],[Mes_relatorio]])</f>
        <v>06/2026</v>
      </c>
      <c r="F1606" t="str">
        <f>IF(Fiscalizacoes[[#This Row],[Func_ARPE]]="","",Fiscalizacoes[[#This Row],[Func_ARPE]])</f>
        <v>Argemiro /  Marta</v>
      </c>
      <c r="G1606" t="str">
        <f>IF(Fiscalizacoes[[#This Row],[Func_Copergas]]="","",Fiscalizacoes[[#This Row],[Func_Copergas]])</f>
        <v>Lindenberg Silva Leite Neto</v>
      </c>
    </row>
    <row r="1607" spans="1:7" hidden="1" x14ac:dyDescent="0.2">
      <c r="A1607">
        <f>IF(Fiscalizacoes[[#This Row],[ID_FISC]]="","",Fiscalizacoes[[#This Row],[ID_FISC]])</f>
        <v>2026416</v>
      </c>
      <c r="B1607" t="str">
        <f>IF(Fiscalizacoes[[#This Row],[Usuário]]="","",Fiscalizacoes[[#This Row],[Usuário]])</f>
        <v>ACUMULADORES MOURA UNIDADES 10 E 14</v>
      </c>
      <c r="C1607" t="str">
        <f>CONCATENATE( Fiscalizacoes[[#This Row],[Logradouro]], " ", Fiscalizacoes[[#This Row],[Endereco]], ", ", Fiscalizacoes[[#This Row],[Numero]], ", ",Fiscalizacoes[[#This Row],[Bairro]], ", ",Fiscalizacoes[[#This Row],[Cidade]])</f>
        <v>Rua João Bezerra Filho, , Bom Conselho , Belo Jardim</v>
      </c>
      <c r="D1607" s="87">
        <f>IF(Fiscalizacoes[[#This Row],[Data]]="","",Fiscalizacoes[[#This Row],[Data]])</f>
        <v>46178</v>
      </c>
      <c r="E1607" t="str">
        <f>IF(Fiscalizacoes[[#This Row],[Mes_relatorio]]="","",Fiscalizacoes[[#This Row],[Mes_relatorio]])</f>
        <v>06/2026</v>
      </c>
      <c r="F1607" t="str">
        <f>IF(Fiscalizacoes[[#This Row],[Func_ARPE]]="","",Fiscalizacoes[[#This Row],[Func_ARPE]])</f>
        <v>Argemiro /  Marta</v>
      </c>
      <c r="G1607" t="str">
        <f>IF(Fiscalizacoes[[#This Row],[Func_Copergas]]="","",Fiscalizacoes[[#This Row],[Func_Copergas]])</f>
        <v>Lindenberg Silva Leite Neto</v>
      </c>
    </row>
    <row r="1608" spans="1:7" hidden="1" x14ac:dyDescent="0.2">
      <c r="A1608">
        <f>IF(Fiscalizacoes[[#This Row],[ID_FISC]]="","",Fiscalizacoes[[#This Row],[ID_FISC]])</f>
        <v>2026417</v>
      </c>
      <c r="B1608" t="str">
        <f>IF(Fiscalizacoes[[#This Row],[Usuário]]="","",Fiscalizacoes[[#This Row],[Usuário]])</f>
        <v>MODELAR</v>
      </c>
      <c r="C1608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186, S/N, Distrito Industrial, Belo Jardim</v>
      </c>
      <c r="D1608" s="87">
        <f>IF(Fiscalizacoes[[#This Row],[Data]]="","",Fiscalizacoes[[#This Row],[Data]])</f>
        <v>46178</v>
      </c>
      <c r="E1608" t="str">
        <f>IF(Fiscalizacoes[[#This Row],[Mes_relatorio]]="","",Fiscalizacoes[[#This Row],[Mes_relatorio]])</f>
        <v>06/2026</v>
      </c>
      <c r="F1608" t="str">
        <f>IF(Fiscalizacoes[[#This Row],[Func_ARPE]]="","",Fiscalizacoes[[#This Row],[Func_ARPE]])</f>
        <v>Argemiro /  Marta</v>
      </c>
      <c r="G1608" t="str">
        <f>IF(Fiscalizacoes[[#This Row],[Func_Copergas]]="","",Fiscalizacoes[[#This Row],[Func_Copergas]])</f>
        <v>Lindenberg Silva Leite Neto</v>
      </c>
    </row>
    <row r="1609" spans="1:7" hidden="1" x14ac:dyDescent="0.2">
      <c r="A1609">
        <f>IF(Fiscalizacoes[[#This Row],[ID_FISC]]="","",Fiscalizacoes[[#This Row],[ID_FISC]])</f>
        <v>2026418</v>
      </c>
      <c r="B1609" t="str">
        <f>IF(Fiscalizacoes[[#This Row],[Usuário]]="","",Fiscalizacoes[[#This Row],[Usuário]])</f>
        <v>AÇO COELHO</v>
      </c>
      <c r="C1609" t="str">
        <f>CONCATENATE( Fiscalizacoes[[#This Row],[Logradouro]], " ", Fiscalizacoes[[#This Row],[Endereco]], ", ", Fiscalizacoes[[#This Row],[Numero]], ", ",Fiscalizacoes[[#This Row],[Bairro]], ", ",Fiscalizacoes[[#This Row],[Cidade]])</f>
        <v>Rodovia BR 232, KM 182, S/N, Distrito Industrial, Belo Jardim</v>
      </c>
      <c r="D1609" s="87">
        <f>IF(Fiscalizacoes[[#This Row],[Data]]="","",Fiscalizacoes[[#This Row],[Data]])</f>
        <v>46178</v>
      </c>
      <c r="E1609" t="str">
        <f>IF(Fiscalizacoes[[#This Row],[Mes_relatorio]]="","",Fiscalizacoes[[#This Row],[Mes_relatorio]])</f>
        <v>06/2026</v>
      </c>
      <c r="F1609" t="str">
        <f>IF(Fiscalizacoes[[#This Row],[Func_ARPE]]="","",Fiscalizacoes[[#This Row],[Func_ARPE]])</f>
        <v>Argemiro /  Marta</v>
      </c>
      <c r="G1609" t="str">
        <f>IF(Fiscalizacoes[[#This Row],[Func_Copergas]]="","",Fiscalizacoes[[#This Row],[Func_Copergas]])</f>
        <v>Lindenberg Silva Leite Neto</v>
      </c>
    </row>
    <row r="1610" spans="1:7" hidden="1" x14ac:dyDescent="0.2">
      <c r="A1610">
        <f>IF(Fiscalizacoes[[#This Row],[ID_FISC]]="","",Fiscalizacoes[[#This Row],[ID_FISC]])</f>
        <v>2026419</v>
      </c>
      <c r="B1610" t="str">
        <f>IF(Fiscalizacoes[[#This Row],[Usuário]]="","",Fiscalizacoes[[#This Row],[Usuário]])</f>
        <v>COMPRE ASFALTO</v>
      </c>
      <c r="C1610" t="str">
        <f>CONCATENATE( Fiscalizacoes[[#This Row],[Logradouro]], " ", Fiscalizacoes[[#This Row],[Endereco]], ", ", Fiscalizacoes[[#This Row],[Numero]], ", ",Fiscalizacoes[[#This Row],[Bairro]], ", ",Fiscalizacoes[[#This Row],[Cidade]])</f>
        <v>Rua Geraldino Antônio Menezes, 450, Santo Antônio, Belo Jardim</v>
      </c>
      <c r="D1610" s="87">
        <f>IF(Fiscalizacoes[[#This Row],[Data]]="","",Fiscalizacoes[[#This Row],[Data]])</f>
        <v>46178</v>
      </c>
      <c r="E1610" t="str">
        <f>IF(Fiscalizacoes[[#This Row],[Mes_relatorio]]="","",Fiscalizacoes[[#This Row],[Mes_relatorio]])</f>
        <v>06/2026</v>
      </c>
      <c r="F1610" t="str">
        <f>IF(Fiscalizacoes[[#This Row],[Func_ARPE]]="","",Fiscalizacoes[[#This Row],[Func_ARPE]])</f>
        <v>Argemiro /  Marta</v>
      </c>
      <c r="G1610" t="str">
        <f>IF(Fiscalizacoes[[#This Row],[Func_Copergas]]="","",Fiscalizacoes[[#This Row],[Func_Copergas]])</f>
        <v>Lindenberg Silva Leite Neto</v>
      </c>
    </row>
    <row r="1611" spans="1:7" hidden="1" x14ac:dyDescent="0.2">
      <c r="A1611">
        <f>IF(Fiscalizacoes[[#This Row],[ID_FISC]]="","",Fiscalizacoes[[#This Row],[ID_FISC]])</f>
        <v>2026420</v>
      </c>
      <c r="B1611" t="str">
        <f>IF(Fiscalizacoes[[#This Row],[Usuário]]="","",Fiscalizacoes[[#This Row],[Usuário]])</f>
        <v>POSTO ONZE LTDA / POSTO BRASIL</v>
      </c>
      <c r="C1611" t="str">
        <f>CONCATENATE( Fiscalizacoes[[#This Row],[Logradouro]], " ", Fiscalizacoes[[#This Row],[Endereco]], ", ", Fiscalizacoes[[#This Row],[Numero]], ", ",Fiscalizacoes[[#This Row],[Bairro]], ", ",Fiscalizacoes[[#This Row],[Cidade]])</f>
        <v>Avenida Duque de Caxias, 334, Centro, Abreu e Lima</v>
      </c>
      <c r="D1611" s="87">
        <f>IF(Fiscalizacoes[[#This Row],[Data]]="","",Fiscalizacoes[[#This Row],[Data]])</f>
        <v>46185</v>
      </c>
      <c r="E1611" t="str">
        <f>IF(Fiscalizacoes[[#This Row],[Mes_relatorio]]="","",Fiscalizacoes[[#This Row],[Mes_relatorio]])</f>
        <v>06/2026</v>
      </c>
      <c r="F1611" t="str">
        <f>IF(Fiscalizacoes[[#This Row],[Func_ARPE]]="","",Fiscalizacoes[[#This Row],[Func_ARPE]])</f>
        <v>Argemiro / Domingos</v>
      </c>
      <c r="G1611" t="str">
        <f>IF(Fiscalizacoes[[#This Row],[Func_Copergas]]="","",Fiscalizacoes[[#This Row],[Func_Copergas]])</f>
        <v>Paulo André de Oliveira</v>
      </c>
    </row>
    <row r="1612" spans="1:7" hidden="1" x14ac:dyDescent="0.2">
      <c r="A1612">
        <f>IF(Fiscalizacoes[[#This Row],[ID_FISC]]="","",Fiscalizacoes[[#This Row],[ID_FISC]])</f>
        <v>2026421</v>
      </c>
      <c r="B1612" t="str">
        <f>IF(Fiscalizacoes[[#This Row],[Usuário]]="","",Fiscalizacoes[[#This Row],[Usuário]])</f>
        <v>POSTO DOZE COMÉRCIO DE COMBUSTIVEIS DE PETRÓLEO LTDA / POSTO ABREU E LIMA</v>
      </c>
      <c r="C1612" t="str">
        <f>CONCATENATE( Fiscalizacoes[[#This Row],[Logradouro]], " ", Fiscalizacoes[[#This Row],[Endereco]], ", ", Fiscalizacoes[[#This Row],[Numero]], ", ",Fiscalizacoes[[#This Row],[Bairro]], ", ",Fiscalizacoes[[#This Row],[Cidade]])</f>
        <v>Avenida Duque de Caxias, 1130, Centro, Abreu e Lima</v>
      </c>
      <c r="D1612" s="87">
        <f>IF(Fiscalizacoes[[#This Row],[Data]]="","",Fiscalizacoes[[#This Row],[Data]])</f>
        <v>46185</v>
      </c>
      <c r="E1612" t="str">
        <f>IF(Fiscalizacoes[[#This Row],[Mes_relatorio]]="","",Fiscalizacoes[[#This Row],[Mes_relatorio]])</f>
        <v>06/2026</v>
      </c>
      <c r="F1612" t="str">
        <f>IF(Fiscalizacoes[[#This Row],[Func_ARPE]]="","",Fiscalizacoes[[#This Row],[Func_ARPE]])</f>
        <v>Argemiro / Domingos</v>
      </c>
      <c r="G1612" t="str">
        <f>IF(Fiscalizacoes[[#This Row],[Func_Copergas]]="","",Fiscalizacoes[[#This Row],[Func_Copergas]])</f>
        <v>Paulo André de Oliveira</v>
      </c>
    </row>
    <row r="1613" spans="1:7" hidden="1" x14ac:dyDescent="0.2">
      <c r="A1613">
        <f>IF(Fiscalizacoes[[#This Row],[ID_FISC]]="","",Fiscalizacoes[[#This Row],[ID_FISC]])</f>
        <v>2026422</v>
      </c>
      <c r="B1613" t="str">
        <f>IF(Fiscalizacoes[[#This Row],[Usuário]]="","",Fiscalizacoes[[#This Row],[Usuário]])</f>
        <v>IT COMÉRCIO DERIVADO DE PETRÓLEO / POSTO CAXIAS</v>
      </c>
      <c r="C1613" t="str">
        <f>CONCATENATE( Fiscalizacoes[[#This Row],[Logradouro]], " ", Fiscalizacoes[[#This Row],[Endereco]], ", ", Fiscalizacoes[[#This Row],[Numero]], ", ",Fiscalizacoes[[#This Row],[Bairro]], ", ",Fiscalizacoes[[#This Row],[Cidade]])</f>
        <v>Avenida Brasil, 473, Timbó, Abreu e Lima</v>
      </c>
      <c r="D1613" s="87">
        <f>IF(Fiscalizacoes[[#This Row],[Data]]="","",Fiscalizacoes[[#This Row],[Data]])</f>
        <v>46185</v>
      </c>
      <c r="E1613" t="str">
        <f>IF(Fiscalizacoes[[#This Row],[Mes_relatorio]]="","",Fiscalizacoes[[#This Row],[Mes_relatorio]])</f>
        <v>06/2026</v>
      </c>
      <c r="F1613" t="str">
        <f>IF(Fiscalizacoes[[#This Row],[Func_ARPE]]="","",Fiscalizacoes[[#This Row],[Func_ARPE]])</f>
        <v>Argemiro / Domingos</v>
      </c>
      <c r="G1613" t="str">
        <f>IF(Fiscalizacoes[[#This Row],[Func_Copergas]]="","",Fiscalizacoes[[#This Row],[Func_Copergas]])</f>
        <v>Paulo André de Oliveira</v>
      </c>
    </row>
    <row r="1614" spans="1:7" hidden="1" x14ac:dyDescent="0.2">
      <c r="A1614">
        <f>IF(Fiscalizacoes[[#This Row],[ID_FISC]]="","",Fiscalizacoes[[#This Row],[ID_FISC]])</f>
        <v>2026423</v>
      </c>
      <c r="B1614" t="str">
        <f>IF(Fiscalizacoes[[#This Row],[Usuário]]="","",Fiscalizacoes[[#This Row],[Usuário]])</f>
        <v>CEMOPEL CM PETROLEO LTDA / POSTO CEMOPEL IV</v>
      </c>
      <c r="C1614" t="str">
        <f>CONCATENATE( Fiscalizacoes[[#This Row],[Logradouro]], " ", Fiscalizacoes[[#This Row],[Endereco]], ", ", Fiscalizacoes[[#This Row],[Numero]], ", ",Fiscalizacoes[[#This Row],[Bairro]], ", ",Fiscalizacoes[[#This Row],[Cidade]])</f>
        <v>Avenida Barão de Vera Cruz, 975, Cruz de Rebouças, Igarassu</v>
      </c>
      <c r="D1614" s="87">
        <f>IF(Fiscalizacoes[[#This Row],[Data]]="","",Fiscalizacoes[[#This Row],[Data]])</f>
        <v>46185</v>
      </c>
      <c r="E1614" t="str">
        <f>IF(Fiscalizacoes[[#This Row],[Mes_relatorio]]="","",Fiscalizacoes[[#This Row],[Mes_relatorio]])</f>
        <v>06/2026</v>
      </c>
      <c r="F1614" t="str">
        <f>IF(Fiscalizacoes[[#This Row],[Func_ARPE]]="","",Fiscalizacoes[[#This Row],[Func_ARPE]])</f>
        <v>Argemiro / Domingos</v>
      </c>
      <c r="G1614" t="str">
        <f>IF(Fiscalizacoes[[#This Row],[Func_Copergas]]="","",Fiscalizacoes[[#This Row],[Func_Copergas]])</f>
        <v>Paulo André de Oliveira</v>
      </c>
    </row>
    <row r="1615" spans="1:7" hidden="1" x14ac:dyDescent="0.2">
      <c r="A1615">
        <f>IF(Fiscalizacoes[[#This Row],[ID_FISC]]="","",Fiscalizacoes[[#This Row],[ID_FISC]])</f>
        <v>2026424</v>
      </c>
      <c r="B1615" t="str">
        <f>IF(Fiscalizacoes[[#This Row],[Usuário]]="","",Fiscalizacoes[[#This Row],[Usuário]])</f>
        <v>FIPEL - FRIGORÍFICO INDUSTRIAL</v>
      </c>
      <c r="C1615" t="str">
        <f>CONCATENATE( Fiscalizacoes[[#This Row],[Logradouro]], " ", Fiscalizacoes[[#This Row],[Endereco]], ", ", Fiscalizacoes[[#This Row],[Numero]], ", ",Fiscalizacoes[[#This Row],[Bairro]], ", ",Fiscalizacoes[[#This Row],[Cidade]])</f>
        <v>Rua Curitiba, 909, Encanto Igarassú, Igarassu</v>
      </c>
      <c r="D1615" s="87">
        <f>IF(Fiscalizacoes[[#This Row],[Data]]="","",Fiscalizacoes[[#This Row],[Data]])</f>
        <v>46185</v>
      </c>
      <c r="E1615" t="str">
        <f>IF(Fiscalizacoes[[#This Row],[Mes_relatorio]]="","",Fiscalizacoes[[#This Row],[Mes_relatorio]])</f>
        <v>06/2026</v>
      </c>
      <c r="F1615" t="str">
        <f>IF(Fiscalizacoes[[#This Row],[Func_ARPE]]="","",Fiscalizacoes[[#This Row],[Func_ARPE]])</f>
        <v>Argemiro / Domingos</v>
      </c>
      <c r="G1615" t="str">
        <f>IF(Fiscalizacoes[[#This Row],[Func_Copergas]]="","",Fiscalizacoes[[#This Row],[Func_Copergas]])</f>
        <v>Paulo André de Oliveira</v>
      </c>
    </row>
    <row r="1616" spans="1:7" hidden="1" x14ac:dyDescent="0.2">
      <c r="A1616">
        <f>IF(Fiscalizacoes[[#This Row],[ID_FISC]]="","",Fiscalizacoes[[#This Row],[ID_FISC]])</f>
        <v>2026425</v>
      </c>
      <c r="B1616" t="str">
        <f>IF(Fiscalizacoes[[#This Row],[Usuário]]="","",Fiscalizacoes[[#This Row],[Usuário]])</f>
        <v>GALVANISA LTDA</v>
      </c>
      <c r="C1616" t="str">
        <f>CONCATENATE( Fiscalizacoes[[#This Row],[Logradouro]], " ", Fiscalizacoes[[#This Row],[Endereco]], ", ", Fiscalizacoes[[#This Row],[Numero]], ", ",Fiscalizacoes[[#This Row],[Bairro]], ", ",Fiscalizacoes[[#This Row],[Cidade]])</f>
        <v>Estrada Vicinal de Nova Cruz 1, S/N, Santa Rita, Igarassu</v>
      </c>
      <c r="D1616" s="87">
        <f>IF(Fiscalizacoes[[#This Row],[Data]]="","",Fiscalizacoes[[#This Row],[Data]])</f>
        <v>46185</v>
      </c>
      <c r="E1616" t="str">
        <f>IF(Fiscalizacoes[[#This Row],[Mes_relatorio]]="","",Fiscalizacoes[[#This Row],[Mes_relatorio]])</f>
        <v>06/2026</v>
      </c>
      <c r="F1616" t="str">
        <f>IF(Fiscalizacoes[[#This Row],[Func_ARPE]]="","",Fiscalizacoes[[#This Row],[Func_ARPE]])</f>
        <v>Argemiro / Domingos</v>
      </c>
      <c r="G1616" t="str">
        <f>IF(Fiscalizacoes[[#This Row],[Func_Copergas]]="","",Fiscalizacoes[[#This Row],[Func_Copergas]])</f>
        <v>Paulo André de Oliveira</v>
      </c>
    </row>
    <row r="1617" spans="1:7" hidden="1" x14ac:dyDescent="0.2">
      <c r="A1617">
        <f>IF(Fiscalizacoes[[#This Row],[ID_FISC]]="","",Fiscalizacoes[[#This Row],[ID_FISC]])</f>
        <v>2026426</v>
      </c>
      <c r="B1617" t="str">
        <f>IF(Fiscalizacoes[[#This Row],[Usuário]]="","",Fiscalizacoes[[#This Row],[Usuário]])</f>
        <v>POSTO BOM SUCESSO IGARASSU LTDA / POSTO BOM SUCESSO II</v>
      </c>
      <c r="C1617" t="str">
        <f>CONCATENATE( Fiscalizacoes[[#This Row],[Logradouro]], " ", Fiscalizacoes[[#This Row],[Endereco]], ", ", Fiscalizacoes[[#This Row],[Numero]], ", ",Fiscalizacoes[[#This Row],[Bairro]], ", ",Fiscalizacoes[[#This Row],[Cidade]])</f>
        <v>Avenida Alfredo Bandeira de Melo, 180, Centro, Igarassu</v>
      </c>
      <c r="D1617" s="87">
        <f>IF(Fiscalizacoes[[#This Row],[Data]]="","",Fiscalizacoes[[#This Row],[Data]])</f>
        <v>46185</v>
      </c>
      <c r="E1617" t="str">
        <f>IF(Fiscalizacoes[[#This Row],[Mes_relatorio]]="","",Fiscalizacoes[[#This Row],[Mes_relatorio]])</f>
        <v>06/2026</v>
      </c>
      <c r="F1617" t="str">
        <f>IF(Fiscalizacoes[[#This Row],[Func_ARPE]]="","",Fiscalizacoes[[#This Row],[Func_ARPE]])</f>
        <v>Argemiro / Domingos</v>
      </c>
      <c r="G1617" t="str">
        <f>IF(Fiscalizacoes[[#This Row],[Func_Copergas]]="","",Fiscalizacoes[[#This Row],[Func_Copergas]])</f>
        <v>Paulo André de Oliveira</v>
      </c>
    </row>
    <row r="1618" spans="1:7" hidden="1" x14ac:dyDescent="0.2">
      <c r="A1618">
        <f>IF(Fiscalizacoes[[#This Row],[ID_FISC]]="","",Fiscalizacoes[[#This Row],[ID_FISC]])</f>
        <v>2026427</v>
      </c>
      <c r="B1618" t="str">
        <f>IF(Fiscalizacoes[[#This Row],[Usuário]]="","",Fiscalizacoes[[#This Row],[Usuário]])</f>
        <v>BENTELER SISTEMAS AUTOMOTIVOS LTDA</v>
      </c>
      <c r="C1618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S/N, Distrito Industrial, Igarassu</v>
      </c>
      <c r="D1618" s="87">
        <f>IF(Fiscalizacoes[[#This Row],[Data]]="","",Fiscalizacoes[[#This Row],[Data]])</f>
        <v>46185</v>
      </c>
      <c r="E1618" t="str">
        <f>IF(Fiscalizacoes[[#This Row],[Mes_relatorio]]="","",Fiscalizacoes[[#This Row],[Mes_relatorio]])</f>
        <v>06/2026</v>
      </c>
      <c r="F1618" t="str">
        <f>IF(Fiscalizacoes[[#This Row],[Func_ARPE]]="","",Fiscalizacoes[[#This Row],[Func_ARPE]])</f>
        <v>Argemiro / Domingos</v>
      </c>
      <c r="G1618" t="str">
        <f>IF(Fiscalizacoes[[#This Row],[Func_Copergas]]="","",Fiscalizacoes[[#This Row],[Func_Copergas]])</f>
        <v>Paulo André de Oliveira</v>
      </c>
    </row>
    <row r="1619" spans="1:7" hidden="1" x14ac:dyDescent="0.2">
      <c r="A1619">
        <f>IF(Fiscalizacoes[[#This Row],[ID_FISC]]="","",Fiscalizacoes[[#This Row],[ID_FISC]])</f>
        <v>2026428</v>
      </c>
      <c r="B1619" t="str">
        <f>IF(Fiscalizacoes[[#This Row],[Usuário]]="","",Fiscalizacoes[[#This Row],[Usuário]])</f>
        <v>ITAESBRA INDÚSTRIA MECÂNICA LTDA</v>
      </c>
      <c r="C1619" t="str">
        <f>CONCATENATE( Fiscalizacoes[[#This Row],[Logradouro]], " ", Fiscalizacoes[[#This Row],[Endereco]], ", ", Fiscalizacoes[[#This Row],[Numero]], ", ",Fiscalizacoes[[#This Row],[Bairro]], ", ",Fiscalizacoes[[#This Row],[Cidade]])</f>
        <v>Avenida Maximiliano Garla , S/N, Distrito Industrial, Igarassu</v>
      </c>
      <c r="D1619" s="87">
        <f>IF(Fiscalizacoes[[#This Row],[Data]]="","",Fiscalizacoes[[#This Row],[Data]])</f>
        <v>46185</v>
      </c>
      <c r="E1619" t="str">
        <f>IF(Fiscalizacoes[[#This Row],[Mes_relatorio]]="","",Fiscalizacoes[[#This Row],[Mes_relatorio]])</f>
        <v>06/2026</v>
      </c>
      <c r="F1619" t="str">
        <f>IF(Fiscalizacoes[[#This Row],[Func_ARPE]]="","",Fiscalizacoes[[#This Row],[Func_ARPE]])</f>
        <v>Argemiro / Domingos</v>
      </c>
      <c r="G1619" t="str">
        <f>IF(Fiscalizacoes[[#This Row],[Func_Copergas]]="","",Fiscalizacoes[[#This Row],[Func_Copergas]])</f>
        <v>Paulo André de Oliveira</v>
      </c>
    </row>
    <row r="1620" spans="1:7" hidden="1" x14ac:dyDescent="0.2">
      <c r="A1620">
        <f>IF(Fiscalizacoes[[#This Row],[ID_FISC]]="","",Fiscalizacoes[[#This Row],[ID_FISC]])</f>
        <v>2026429</v>
      </c>
      <c r="B1620" t="str">
        <f>IF(Fiscalizacoes[[#This Row],[Usuário]]="","",Fiscalizacoes[[#This Row],[Usuário]])</f>
        <v>ERP 341.2 - BOLSÃO VTO</v>
      </c>
      <c r="C1620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S/N, Distrito Industrial, Igarassu</v>
      </c>
      <c r="D1620" s="87">
        <f>IF(Fiscalizacoes[[#This Row],[Data]]="","",Fiscalizacoes[[#This Row],[Data]])</f>
        <v>46185</v>
      </c>
      <c r="E1620" t="str">
        <f>IF(Fiscalizacoes[[#This Row],[Mes_relatorio]]="","",Fiscalizacoes[[#This Row],[Mes_relatorio]])</f>
        <v>06/2026</v>
      </c>
      <c r="F1620" t="str">
        <f>IF(Fiscalizacoes[[#This Row],[Func_ARPE]]="","",Fiscalizacoes[[#This Row],[Func_ARPE]])</f>
        <v>Argemiro / Domingos</v>
      </c>
      <c r="G1620" t="str">
        <f>IF(Fiscalizacoes[[#This Row],[Func_Copergas]]="","",Fiscalizacoes[[#This Row],[Func_Copergas]])</f>
        <v>Paulo André de Oliveira</v>
      </c>
    </row>
    <row r="1621" spans="1:7" hidden="1" x14ac:dyDescent="0.2">
      <c r="A1621">
        <f>IF(Fiscalizacoes[[#This Row],[ID_FISC]]="","",Fiscalizacoes[[#This Row],[ID_FISC]])</f>
        <v>2026430</v>
      </c>
      <c r="B1621" t="str">
        <f>IF(Fiscalizacoes[[#This Row],[Usuário]]="","",Fiscalizacoes[[#This Row],[Usuário]])</f>
        <v>CBA - COMPANHIA BRASILEIRA DE ALUMÍNIO</v>
      </c>
      <c r="C1621" t="str">
        <f>CONCATENATE( Fiscalizacoes[[#This Row],[Logradouro]], " ", Fiscalizacoes[[#This Row],[Endereco]], ", ", Fiscalizacoes[[#This Row],[Numero]], ", ",Fiscalizacoes[[#This Row],[Bairro]], ", ",Fiscalizacoes[[#This Row],[Cidade]])</f>
        <v>Rodovia PE 35 km 3, S/N, Distrito Industrial, Itapissuma</v>
      </c>
      <c r="D1621" s="87">
        <f>IF(Fiscalizacoes[[#This Row],[Data]]="","",Fiscalizacoes[[#This Row],[Data]])</f>
        <v>46191</v>
      </c>
      <c r="E1621" t="str">
        <f>IF(Fiscalizacoes[[#This Row],[Mes_relatorio]]="","",Fiscalizacoes[[#This Row],[Mes_relatorio]])</f>
        <v>06/2026</v>
      </c>
      <c r="F1621" t="str">
        <f>IF(Fiscalizacoes[[#This Row],[Func_ARPE]]="","",Fiscalizacoes[[#This Row],[Func_ARPE]])</f>
        <v>Argemiro /  Marta</v>
      </c>
      <c r="G1621" t="str">
        <f>IF(Fiscalizacoes[[#This Row],[Func_Copergas]]="","",Fiscalizacoes[[#This Row],[Func_Copergas]])</f>
        <v>Paulo André de Oliveira</v>
      </c>
    </row>
    <row r="1622" spans="1:7" hidden="1" x14ac:dyDescent="0.2">
      <c r="A1622">
        <f>IF(Fiscalizacoes[[#This Row],[ID_FISC]]="","",Fiscalizacoes[[#This Row],[ID_FISC]])</f>
        <v>2026431</v>
      </c>
      <c r="B1622" t="str">
        <f>IF(Fiscalizacoes[[#This Row],[Usuário]]="","",Fiscalizacoes[[#This Row],[Usuário]])</f>
        <v>QUIMICA AMPARO / YPÊ</v>
      </c>
      <c r="C1622" t="str">
        <f>CONCATENATE( Fiscalizacoes[[#This Row],[Logradouro]], " ", Fiscalizacoes[[#This Row],[Endereco]], ", ", Fiscalizacoes[[#This Row],[Numero]], ", ",Fiscalizacoes[[#This Row],[Bairro]], ", ",Fiscalizacoes[[#This Row],[Cidade]])</f>
        <v>Rodovia BR 101, Km 33,9, S/N, Povoado de Itapissuma, Itapissuma</v>
      </c>
      <c r="D1622" s="87">
        <f>IF(Fiscalizacoes[[#This Row],[Data]]="","",Fiscalizacoes[[#This Row],[Data]])</f>
        <v>46191</v>
      </c>
      <c r="E1622" t="str">
        <f>IF(Fiscalizacoes[[#This Row],[Mes_relatorio]]="","",Fiscalizacoes[[#This Row],[Mes_relatorio]])</f>
        <v>06/2026</v>
      </c>
      <c r="F1622" t="str">
        <f>IF(Fiscalizacoes[[#This Row],[Func_ARPE]]="","",Fiscalizacoes[[#This Row],[Func_ARPE]])</f>
        <v>Argemiro /  Marta</v>
      </c>
      <c r="G1622" t="str">
        <f>IF(Fiscalizacoes[[#This Row],[Func_Copergas]]="","",Fiscalizacoes[[#This Row],[Func_Copergas]])</f>
        <v>Paulo André de Oliveira</v>
      </c>
    </row>
    <row r="1623" spans="1:7" hidden="1" x14ac:dyDescent="0.2">
      <c r="A1623">
        <f>IF(Fiscalizacoes[[#This Row],[ID_FISC]]="","",Fiscalizacoes[[#This Row],[ID_FISC]])</f>
        <v>2026432</v>
      </c>
      <c r="B1623" t="str">
        <f>IF(Fiscalizacoes[[#This Row],[Usuário]]="","",Fiscalizacoes[[#This Row],[Usuário]])</f>
        <v>AMBEV S.A - FILIAL ITAPISSUMA</v>
      </c>
      <c r="C1623" t="str">
        <f>CONCATENATE( Fiscalizacoes[[#This Row],[Logradouro]], " ", Fiscalizacoes[[#This Row],[Endereco]], ", ", Fiscalizacoes[[#This Row],[Numero]], ", ",Fiscalizacoes[[#This Row],[Bairro]], ", ",Fiscalizacoes[[#This Row],[Cidade]])</f>
        <v>Rodovia BR-101 Norte, km 34, S/N, Distrito de botafogo, Itapissuma</v>
      </c>
      <c r="D1623" s="87">
        <f>IF(Fiscalizacoes[[#This Row],[Data]]="","",Fiscalizacoes[[#This Row],[Data]])</f>
        <v>46191</v>
      </c>
      <c r="E1623" t="str">
        <f>IF(Fiscalizacoes[[#This Row],[Mes_relatorio]]="","",Fiscalizacoes[[#This Row],[Mes_relatorio]])</f>
        <v>06/2026</v>
      </c>
      <c r="F1623" t="str">
        <f>IF(Fiscalizacoes[[#This Row],[Func_ARPE]]="","",Fiscalizacoes[[#This Row],[Func_ARPE]])</f>
        <v>Argemiro /  Marta</v>
      </c>
      <c r="G1623" t="str">
        <f>IF(Fiscalizacoes[[#This Row],[Func_Copergas]]="","",Fiscalizacoes[[#This Row],[Func_Copergas]])</f>
        <v>Paulo André de Oliveira</v>
      </c>
    </row>
    <row r="1624" spans="1:7" hidden="1" x14ac:dyDescent="0.2">
      <c r="A1624">
        <f>IF(Fiscalizacoes[[#This Row],[ID_FISC]]="","",Fiscalizacoes[[#This Row],[ID_FISC]])</f>
        <v>2026433</v>
      </c>
      <c r="B1624" t="str">
        <f>IF(Fiscalizacoes[[#This Row],[Usuário]]="","",Fiscalizacoes[[#This Row],[Usuário]])</f>
        <v>VILA DE GOIANA COMBUSTÍVEIS LTDA / VILA DE GOIANA COMBUSTIVEIS</v>
      </c>
      <c r="C1624" t="str">
        <f>CONCATENATE( Fiscalizacoes[[#This Row],[Logradouro]], " ", Fiscalizacoes[[#This Row],[Endereco]], ", ", Fiscalizacoes[[#This Row],[Numero]], ", ",Fiscalizacoes[[#This Row],[Bairro]], ", ",Fiscalizacoes[[#This Row],[Cidade]])</f>
        <v>Rodovia BR 101, KM 19,5, S/N, Centro, Goiana</v>
      </c>
      <c r="D1624" s="87">
        <f>IF(Fiscalizacoes[[#This Row],[Data]]="","",Fiscalizacoes[[#This Row],[Data]])</f>
        <v>46191</v>
      </c>
      <c r="E1624" t="str">
        <f>IF(Fiscalizacoes[[#This Row],[Mes_relatorio]]="","",Fiscalizacoes[[#This Row],[Mes_relatorio]])</f>
        <v>06/2026</v>
      </c>
      <c r="F1624" t="str">
        <f>IF(Fiscalizacoes[[#This Row],[Func_ARPE]]="","",Fiscalizacoes[[#This Row],[Func_ARPE]])</f>
        <v>Argemiro /  Marta</v>
      </c>
      <c r="G1624" t="str">
        <f>IF(Fiscalizacoes[[#This Row],[Func_Copergas]]="","",Fiscalizacoes[[#This Row],[Func_Copergas]])</f>
        <v>Paulo André de Oliveira</v>
      </c>
    </row>
    <row r="1625" spans="1:7" hidden="1" x14ac:dyDescent="0.2">
      <c r="A1625">
        <f>IF(Fiscalizacoes[[#This Row],[ID_FISC]]="","",Fiscalizacoes[[#This Row],[ID_FISC]])</f>
        <v>2026434</v>
      </c>
      <c r="B1625" t="str">
        <f>IF(Fiscalizacoes[[#This Row],[Usuário]]="","",Fiscalizacoes[[#This Row],[Usuário]])</f>
        <v>VIEIRA &amp; RABELO LTDA / MASTER GÁS</v>
      </c>
      <c r="C1625" t="str">
        <f>CONCATENATE( Fiscalizacoes[[#This Row],[Logradouro]], " ", Fiscalizacoes[[#This Row],[Endereco]], ", ", Fiscalizacoes[[#This Row],[Numero]], ", ",Fiscalizacoes[[#This Row],[Bairro]], ", ",Fiscalizacoes[[#This Row],[Cidade]])</f>
        <v>Rodovia PE 62, Km 01, , Centro, Goiana</v>
      </c>
      <c r="D1625" s="87">
        <f>IF(Fiscalizacoes[[#This Row],[Data]]="","",Fiscalizacoes[[#This Row],[Data]])</f>
        <v>46191</v>
      </c>
      <c r="E1625" t="str">
        <f>IF(Fiscalizacoes[[#This Row],[Mes_relatorio]]="","",Fiscalizacoes[[#This Row],[Mes_relatorio]])</f>
        <v>06/2026</v>
      </c>
      <c r="F1625" t="str">
        <f>IF(Fiscalizacoes[[#This Row],[Func_ARPE]]="","",Fiscalizacoes[[#This Row],[Func_ARPE]])</f>
        <v>Argemiro /  Marta</v>
      </c>
      <c r="G1625" t="str">
        <f>IF(Fiscalizacoes[[#This Row],[Func_Copergas]]="","",Fiscalizacoes[[#This Row],[Func_Copergas]])</f>
        <v>Paulo André de Oliveira</v>
      </c>
    </row>
    <row r="1626" spans="1:7" hidden="1" x14ac:dyDescent="0.2">
      <c r="A1626">
        <f>IF(Fiscalizacoes[[#This Row],[ID_FISC]]="","",Fiscalizacoes[[#This Row],[ID_FISC]])</f>
        <v>2026435</v>
      </c>
      <c r="B1626" t="str">
        <f>IF(Fiscalizacoes[[#This Row],[Usuário]]="","",Fiscalizacoes[[#This Row],[Usuário]])</f>
        <v>BANDEIRANTE GÁS LTDA / BANDEIRANTE GÁS</v>
      </c>
      <c r="C1626" t="str">
        <f>CONCATENATE( Fiscalizacoes[[#This Row],[Logradouro]], " ", Fiscalizacoes[[#This Row],[Endereco]], ", ", Fiscalizacoes[[#This Row],[Numero]], ", ",Fiscalizacoes[[#This Row],[Bairro]], ", ",Fiscalizacoes[[#This Row],[Cidade]])</f>
        <v>Rodovia PE 75, S/N, Centro, Goiana</v>
      </c>
      <c r="D1626" s="87">
        <f>IF(Fiscalizacoes[[#This Row],[Data]]="","",Fiscalizacoes[[#This Row],[Data]])</f>
        <v>46191</v>
      </c>
      <c r="E1626" t="str">
        <f>IF(Fiscalizacoes[[#This Row],[Mes_relatorio]]="","",Fiscalizacoes[[#This Row],[Mes_relatorio]])</f>
        <v>06/2026</v>
      </c>
      <c r="F1626" t="str">
        <f>IF(Fiscalizacoes[[#This Row],[Func_ARPE]]="","",Fiscalizacoes[[#This Row],[Func_ARPE]])</f>
        <v>Argemiro /  Marta</v>
      </c>
      <c r="G1626" t="str">
        <f>IF(Fiscalizacoes[[#This Row],[Func_Copergas]]="","",Fiscalizacoes[[#This Row],[Func_Copergas]])</f>
        <v>Paulo André de Oliveira</v>
      </c>
    </row>
    <row r="1627" spans="1:7" hidden="1" x14ac:dyDescent="0.2">
      <c r="A1627">
        <f>IF(Fiscalizacoes[[#This Row],[ID_FISC]]="","",Fiscalizacoes[[#This Row],[ID_FISC]])</f>
        <v>2026436</v>
      </c>
      <c r="B1627" t="str">
        <f>IF(Fiscalizacoes[[#This Row],[Usuário]]="","",Fiscalizacoes[[#This Row],[Usuário]])</f>
        <v>KLABIN PONSA</v>
      </c>
      <c r="C1627" t="str">
        <f>CONCATENATE( Fiscalizacoes[[#This Row],[Logradouro]], " ", Fiscalizacoes[[#This Row],[Endereco]], ", ", Fiscalizacoes[[#This Row],[Numero]], ", ",Fiscalizacoes[[#This Row],[Bairro]], ", ",Fiscalizacoes[[#This Row],[Cidade]])</f>
        <v>Rodovia PE-75, km 4.5, S/N, Engenho Pedregulho, Goiana</v>
      </c>
      <c r="D1627" s="87">
        <f>IF(Fiscalizacoes[[#This Row],[Data]]="","",Fiscalizacoes[[#This Row],[Data]])</f>
        <v>46191</v>
      </c>
      <c r="E1627" t="str">
        <f>IF(Fiscalizacoes[[#This Row],[Mes_relatorio]]="","",Fiscalizacoes[[#This Row],[Mes_relatorio]])</f>
        <v>06/2026</v>
      </c>
      <c r="F1627" t="str">
        <f>IF(Fiscalizacoes[[#This Row],[Func_ARPE]]="","",Fiscalizacoes[[#This Row],[Func_ARPE]])</f>
        <v>Argemiro /  Marta</v>
      </c>
      <c r="G1627" t="str">
        <f>IF(Fiscalizacoes[[#This Row],[Func_Copergas]]="","",Fiscalizacoes[[#This Row],[Func_Copergas]])</f>
        <v>Paulo André de Oliveira</v>
      </c>
    </row>
    <row r="1628" spans="1:7" hidden="1" x14ac:dyDescent="0.2">
      <c r="A1628">
        <f>IF(Fiscalizacoes[[#This Row],[ID_FISC]]="","",Fiscalizacoes[[#This Row],[ID_FISC]])</f>
        <v>2026437</v>
      </c>
      <c r="B1628" t="str">
        <f>IF(Fiscalizacoes[[#This Row],[Usuário]]="","",Fiscalizacoes[[#This Row],[Usuário]])</f>
        <v>ERP 341.4 - PÓRTICO ESQUADRIAS</v>
      </c>
      <c r="C1628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13 a 15, S/N, Nova Goiana, Goiana</v>
      </c>
      <c r="D1628" s="87">
        <f>IF(Fiscalizacoes[[#This Row],[Data]]="","",Fiscalizacoes[[#This Row],[Data]])</f>
        <v>46191</v>
      </c>
      <c r="E1628" t="str">
        <f>IF(Fiscalizacoes[[#This Row],[Mes_relatorio]]="","",Fiscalizacoes[[#This Row],[Mes_relatorio]])</f>
        <v>06/2026</v>
      </c>
      <c r="F1628" t="str">
        <f>IF(Fiscalizacoes[[#This Row],[Func_ARPE]]="","",Fiscalizacoes[[#This Row],[Func_ARPE]])</f>
        <v>Argemiro /  Marta</v>
      </c>
      <c r="G1628" t="str">
        <f>IF(Fiscalizacoes[[#This Row],[Func_Copergas]]="","",Fiscalizacoes[[#This Row],[Func_Copergas]])</f>
        <v>Paulo André de Oliveira</v>
      </c>
    </row>
    <row r="1629" spans="1:7" hidden="1" x14ac:dyDescent="0.2">
      <c r="A1629">
        <f>IF(Fiscalizacoes[[#This Row],[ID_FISC]]="","",Fiscalizacoes[[#This Row],[ID_FISC]])</f>
        <v>2026438</v>
      </c>
      <c r="B1629" t="str">
        <f>IF(Fiscalizacoes[[#This Row],[Usuário]]="","",Fiscalizacoes[[#This Row],[Usuário]])</f>
        <v>PORTICO ESQUADRIAS LTDA</v>
      </c>
      <c r="C1629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13 a 15, S/N, Nova Goiana, Goiana</v>
      </c>
      <c r="D1629" s="87">
        <f>IF(Fiscalizacoes[[#This Row],[Data]]="","",Fiscalizacoes[[#This Row],[Data]])</f>
        <v>46191</v>
      </c>
      <c r="E1629" t="str">
        <f>IF(Fiscalizacoes[[#This Row],[Mes_relatorio]]="","",Fiscalizacoes[[#This Row],[Mes_relatorio]])</f>
        <v>06/2026</v>
      </c>
      <c r="F1629" t="str">
        <f>IF(Fiscalizacoes[[#This Row],[Func_ARPE]]="","",Fiscalizacoes[[#This Row],[Func_ARPE]])</f>
        <v>Argemiro /  Marta</v>
      </c>
      <c r="G1629" t="str">
        <f>IF(Fiscalizacoes[[#This Row],[Func_Copergas]]="","",Fiscalizacoes[[#This Row],[Func_Copergas]])</f>
        <v>Paulo André de Oliveira</v>
      </c>
    </row>
    <row r="1630" spans="1:7" hidden="1" x14ac:dyDescent="0.2">
      <c r="A1630">
        <f>IF(Fiscalizacoes[[#This Row],[ID_FISC]]="","",Fiscalizacoes[[#This Row],[ID_FISC]])</f>
        <v>2026439</v>
      </c>
      <c r="B1630" t="str">
        <f>IF(Fiscalizacoes[[#This Row],[Usuário]]="","",Fiscalizacoes[[#This Row],[Usuário]])</f>
        <v>ALUNE</v>
      </c>
      <c r="C1630" t="str">
        <f>CONCATENATE( Fiscalizacoes[[#This Row],[Logradouro]], " ", Fiscalizacoes[[#This Row],[Endereco]], ", ", Fiscalizacoes[[#This Row],[Numero]], ", ",Fiscalizacoes[[#This Row],[Bairro]], ", ",Fiscalizacoes[[#This Row],[Cidade]])</f>
        <v>Rodovia BR-101, km 13 a 15, S/N, Nova Goiana, Goiana</v>
      </c>
      <c r="D1630" s="87">
        <f>IF(Fiscalizacoes[[#This Row],[Data]]="","",Fiscalizacoes[[#This Row],[Data]])</f>
        <v>46191</v>
      </c>
      <c r="E1630" t="str">
        <f>IF(Fiscalizacoes[[#This Row],[Mes_relatorio]]="","",Fiscalizacoes[[#This Row],[Mes_relatorio]])</f>
        <v>06/2026</v>
      </c>
      <c r="F1630" t="str">
        <f>IF(Fiscalizacoes[[#This Row],[Func_ARPE]]="","",Fiscalizacoes[[#This Row],[Func_ARPE]])</f>
        <v>Argemiro /  Marta</v>
      </c>
      <c r="G1630" t="str">
        <f>IF(Fiscalizacoes[[#This Row],[Func_Copergas]]="","",Fiscalizacoes[[#This Row],[Func_Copergas]])</f>
        <v>Paulo André de Oliveira</v>
      </c>
    </row>
    <row r="1631" spans="1:7" hidden="1" x14ac:dyDescent="0.2">
      <c r="A1631">
        <f>IF(Fiscalizacoes[[#This Row],[ID_FISC]]="","",Fiscalizacoes[[#This Row],[ID_FISC]])</f>
        <v>2026440</v>
      </c>
      <c r="B1631" t="str">
        <f>IF(Fiscalizacoes[[#This Row],[Usuário]]="","",Fiscalizacoes[[#This Row],[Usuário]])</f>
        <v>ERP 341.3 - BOLSÃO POLO FARMACOQUÍMICO</v>
      </c>
      <c r="C1631" t="str">
        <f>CONCATENATE( Fiscalizacoes[[#This Row],[Logradouro]], " ", Fiscalizacoes[[#This Row],[Endereco]], ", ", Fiscalizacoes[[#This Row],[Numero]], ", ",Fiscalizacoes[[#This Row],[Bairro]], ", ",Fiscalizacoes[[#This Row],[Cidade]])</f>
        <v>Rodovia BR 101 Norte, S/N, Polo Vidreiro, Goiana</v>
      </c>
      <c r="D1631" s="87">
        <f>IF(Fiscalizacoes[[#This Row],[Data]]="","",Fiscalizacoes[[#This Row],[Data]])</f>
        <v>46191</v>
      </c>
      <c r="E1631" t="str">
        <f>IF(Fiscalizacoes[[#This Row],[Mes_relatorio]]="","",Fiscalizacoes[[#This Row],[Mes_relatorio]])</f>
        <v>06/2026</v>
      </c>
      <c r="F1631" t="str">
        <f>IF(Fiscalizacoes[[#This Row],[Func_ARPE]]="","",Fiscalizacoes[[#This Row],[Func_ARPE]])</f>
        <v>Argemiro /  Marta</v>
      </c>
      <c r="G1631" t="str">
        <f>IF(Fiscalizacoes[[#This Row],[Func_Copergas]]="","",Fiscalizacoes[[#This Row],[Func_Copergas]])</f>
        <v>Paulo André de Oliveira</v>
      </c>
    </row>
    <row r="1632" spans="1:7" hidden="1" x14ac:dyDescent="0.2">
      <c r="A1632">
        <f>IF(Fiscalizacoes[[#This Row],[ID_FISC]]="","",Fiscalizacoes[[#This Row],[ID_FISC]])</f>
        <v>2026441</v>
      </c>
      <c r="B1632" t="str">
        <f>IF(Fiscalizacoes[[#This Row],[Usuário]]="","",Fiscalizacoes[[#This Row],[Usuário]])</f>
        <v>HEMOBRÁS - EMPRESA BRASILEIRA DE HEMODERIVADOS E BIOTECNOLOGIA</v>
      </c>
      <c r="C1632" t="str">
        <f>CONCATENATE( Fiscalizacoes[[#This Row],[Logradouro]], " ", Fiscalizacoes[[#This Row],[Endereco]], ", ", Fiscalizacoes[[#This Row],[Numero]], ", ",Fiscalizacoes[[#This Row],[Bairro]], ", ",Fiscalizacoes[[#This Row],[Cidade]])</f>
        <v>Rodovia BR-101 norte, Quadra D, Lote nº 06, S/N, Zona Rural, Goiana</v>
      </c>
      <c r="D1632" s="87">
        <f>IF(Fiscalizacoes[[#This Row],[Data]]="","",Fiscalizacoes[[#This Row],[Data]])</f>
        <v>46191</v>
      </c>
      <c r="E1632" t="str">
        <f>IF(Fiscalizacoes[[#This Row],[Mes_relatorio]]="","",Fiscalizacoes[[#This Row],[Mes_relatorio]])</f>
        <v>06/2026</v>
      </c>
      <c r="F1632" t="str">
        <f>IF(Fiscalizacoes[[#This Row],[Func_ARPE]]="","",Fiscalizacoes[[#This Row],[Func_ARPE]])</f>
        <v>Argemiro /  Marta</v>
      </c>
      <c r="G1632" t="str">
        <f>IF(Fiscalizacoes[[#This Row],[Func_Copergas]]="","",Fiscalizacoes[[#This Row],[Func_Copergas]])</f>
        <v>Paulo André de Oliveira</v>
      </c>
    </row>
    <row r="1633" spans="1:7" hidden="1" x14ac:dyDescent="0.2">
      <c r="A1633">
        <f>IF(Fiscalizacoes[[#This Row],[ID_FISC]]="","",Fiscalizacoes[[#This Row],[ID_FISC]])</f>
        <v>2026442</v>
      </c>
      <c r="B1633" t="str">
        <f>IF(Fiscalizacoes[[#This Row],[Usuário]]="","",Fiscalizacoes[[#This Row],[Usuário]])</f>
        <v>BEIJUPIRÁ</v>
      </c>
      <c r="C1633" t="str">
        <f>CONCATENATE( Fiscalizacoes[[#This Row],[Logradouro]], " ", Fiscalizacoes[[#This Row],[Endereco]], ", ", Fiscalizacoes[[#This Row],[Numero]], ", ",Fiscalizacoes[[#This Row],[Bairro]], ", ",Fiscalizacoes[[#This Row],[Cidade]])</f>
        <v>Rua  Beijupirá, 90, Porto de Galinhas, Ipojuca</v>
      </c>
      <c r="D1633" s="87">
        <f>IF(Fiscalizacoes[[#This Row],[Data]]="","",Fiscalizacoes[[#This Row],[Data]])</f>
        <v>46199</v>
      </c>
      <c r="E1633" t="str">
        <f>IF(Fiscalizacoes[[#This Row],[Mes_relatorio]]="","",Fiscalizacoes[[#This Row],[Mes_relatorio]])</f>
        <v>06/2026</v>
      </c>
      <c r="F1633" t="str">
        <f>IF(Fiscalizacoes[[#This Row],[Func_ARPE]]="","",Fiscalizacoes[[#This Row],[Func_ARPE]])</f>
        <v>Argemiro / Domingos</v>
      </c>
      <c r="G1633" t="str">
        <f>IF(Fiscalizacoes[[#This Row],[Func_Copergas]]="","",Fiscalizacoes[[#This Row],[Func_Copergas]])</f>
        <v>Gersom França Jr. / Wemerson Rodrigues</v>
      </c>
    </row>
    <row r="1634" spans="1:7" hidden="1" x14ac:dyDescent="0.2">
      <c r="A1634">
        <f>IF(Fiscalizacoes[[#This Row],[ID_FISC]]="","",Fiscalizacoes[[#This Row],[ID_FISC]])</f>
        <v>2026443</v>
      </c>
      <c r="B1634" t="str">
        <f>IF(Fiscalizacoes[[#This Row],[Usuário]]="","",Fiscalizacoes[[#This Row],[Usuário]])</f>
        <v>CR Rua das Sombrinhas</v>
      </c>
      <c r="C1634" t="str">
        <f>CONCATENATE( Fiscalizacoes[[#This Row],[Logradouro]], " ", Fiscalizacoes[[#This Row],[Endereco]], ", ", Fiscalizacoes[[#This Row],[Numero]], ", ",Fiscalizacoes[[#This Row],[Bairro]], ", ",Fiscalizacoes[[#This Row],[Cidade]])</f>
        <v>Rua das Sombrinhas, S/N, Porto de Galinhas, Ipojuca</v>
      </c>
      <c r="D1634" s="87">
        <f>IF(Fiscalizacoes[[#This Row],[Data]]="","",Fiscalizacoes[[#This Row],[Data]])</f>
        <v>46199</v>
      </c>
      <c r="E1634" t="str">
        <f>IF(Fiscalizacoes[[#This Row],[Mes_relatorio]]="","",Fiscalizacoes[[#This Row],[Mes_relatorio]])</f>
        <v>06/2026</v>
      </c>
      <c r="F1634" t="str">
        <f>IF(Fiscalizacoes[[#This Row],[Func_ARPE]]="","",Fiscalizacoes[[#This Row],[Func_ARPE]])</f>
        <v>Argemiro / Domingos</v>
      </c>
      <c r="G1634" t="str">
        <f>IF(Fiscalizacoes[[#This Row],[Func_Copergas]]="","",Fiscalizacoes[[#This Row],[Func_Copergas]])</f>
        <v>Gersom França Jr. / Wemerson Rodrigues</v>
      </c>
    </row>
    <row r="1635" spans="1:7" hidden="1" x14ac:dyDescent="0.2">
      <c r="A1635">
        <f>IF(Fiscalizacoes[[#This Row],[ID_FISC]]="","",Fiscalizacoes[[#This Row],[ID_FISC]])</f>
        <v>2026444</v>
      </c>
      <c r="B1635" t="str">
        <f>IF(Fiscalizacoes[[#This Row],[Usuário]]="","",Fiscalizacoes[[#This Row],[Usuário]])</f>
        <v>MARCELO RESTAURANTE E PIZZARIA</v>
      </c>
      <c r="C1635" t="str">
        <f>CONCATENATE( Fiscalizacoes[[#This Row],[Logradouro]], " ", Fiscalizacoes[[#This Row],[Endereco]], ", ", Fiscalizacoes[[#This Row],[Numero]], ", ",Fiscalizacoes[[#This Row],[Bairro]], ", ",Fiscalizacoes[[#This Row],[Cidade]])</f>
        <v>Rua Esperança, 193, Porto de Galinhas, Ipojuca</v>
      </c>
      <c r="D1635" s="87">
        <f>IF(Fiscalizacoes[[#This Row],[Data]]="","",Fiscalizacoes[[#This Row],[Data]])</f>
        <v>46199</v>
      </c>
      <c r="E1635" t="str">
        <f>IF(Fiscalizacoes[[#This Row],[Mes_relatorio]]="","",Fiscalizacoes[[#This Row],[Mes_relatorio]])</f>
        <v>06/2026</v>
      </c>
      <c r="F1635" t="str">
        <f>IF(Fiscalizacoes[[#This Row],[Func_ARPE]]="","",Fiscalizacoes[[#This Row],[Func_ARPE]])</f>
        <v>Argemiro / Domingos</v>
      </c>
      <c r="G1635" t="str">
        <f>IF(Fiscalizacoes[[#This Row],[Func_Copergas]]="","",Fiscalizacoes[[#This Row],[Func_Copergas]])</f>
        <v>Gersom França Jr. / Wemerson Rodrigues</v>
      </c>
    </row>
    <row r="1636" spans="1:7" hidden="1" x14ac:dyDescent="0.2">
      <c r="A1636">
        <f>IF(Fiscalizacoes[[#This Row],[ID_FISC]]="","",Fiscalizacoes[[#This Row],[ID_FISC]])</f>
        <v>2026445</v>
      </c>
      <c r="B1636" t="str">
        <f>IF(Fiscalizacoes[[#This Row],[Usuário]]="","",Fiscalizacoes[[#This Row],[Usuário]])</f>
        <v>GATOS DE RUA</v>
      </c>
      <c r="C1636" t="str">
        <f>CONCATENATE( Fiscalizacoes[[#This Row],[Logradouro]], " ", Fiscalizacoes[[#This Row],[Endereco]], ", ", Fiscalizacoes[[#This Row],[Numero]], ", ",Fiscalizacoes[[#This Row],[Bairro]], ", ",Fiscalizacoes[[#This Row],[Cidade]])</f>
        <v>Rua Esperança, 127, Porto de Galinhas, Ipojuca</v>
      </c>
      <c r="D1636" s="87">
        <f>IF(Fiscalizacoes[[#This Row],[Data]]="","",Fiscalizacoes[[#This Row],[Data]])</f>
        <v>46199</v>
      </c>
      <c r="E1636" t="str">
        <f>IF(Fiscalizacoes[[#This Row],[Mes_relatorio]]="","",Fiscalizacoes[[#This Row],[Mes_relatorio]])</f>
        <v>06/2026</v>
      </c>
      <c r="F1636" t="str">
        <f>IF(Fiscalizacoes[[#This Row],[Func_ARPE]]="","",Fiscalizacoes[[#This Row],[Func_ARPE]])</f>
        <v>Argemiro / Domingos</v>
      </c>
      <c r="G1636" t="str">
        <f>IF(Fiscalizacoes[[#This Row],[Func_Copergas]]="","",Fiscalizacoes[[#This Row],[Func_Copergas]])</f>
        <v>Gersom França Jr. / Wemerson Rodrigues</v>
      </c>
    </row>
    <row r="1637" spans="1:7" hidden="1" x14ac:dyDescent="0.2">
      <c r="A1637">
        <f>IF(Fiscalizacoes[[#This Row],[ID_FISC]]="","",Fiscalizacoes[[#This Row],[ID_FISC]])</f>
        <v>2026446</v>
      </c>
      <c r="B1637" t="str">
        <f>IF(Fiscalizacoes[[#This Row],[Usuário]]="","",Fiscalizacoes[[#This Row],[Usuário]])</f>
        <v>SABOR DO QUINTAL</v>
      </c>
      <c r="C1637" t="str">
        <f>CONCATENATE( Fiscalizacoes[[#This Row],[Logradouro]], " ", Fiscalizacoes[[#This Row],[Endereco]], ", ", Fiscalizacoes[[#This Row],[Numero]], ", ",Fiscalizacoes[[#This Row],[Bairro]], ", ",Fiscalizacoes[[#This Row],[Cidade]])</f>
        <v>Rua  Dos Navegantes, S/N, Porto de Galinhas, Ipojuca</v>
      </c>
      <c r="D1637" s="87">
        <f>IF(Fiscalizacoes[[#This Row],[Data]]="","",Fiscalizacoes[[#This Row],[Data]])</f>
        <v>46199</v>
      </c>
      <c r="E1637" t="str">
        <f>IF(Fiscalizacoes[[#This Row],[Mes_relatorio]]="","",Fiscalizacoes[[#This Row],[Mes_relatorio]])</f>
        <v>06/2026</v>
      </c>
      <c r="F1637" t="str">
        <f>IF(Fiscalizacoes[[#This Row],[Func_ARPE]]="","",Fiscalizacoes[[#This Row],[Func_ARPE]])</f>
        <v>Argemiro / Domingos</v>
      </c>
      <c r="G1637" t="str">
        <f>IF(Fiscalizacoes[[#This Row],[Func_Copergas]]="","",Fiscalizacoes[[#This Row],[Func_Copergas]])</f>
        <v>Gersom França Jr. / Wemerson Rodrigues</v>
      </c>
    </row>
    <row r="1638" spans="1:7" hidden="1" x14ac:dyDescent="0.2">
      <c r="A1638">
        <f>IF(Fiscalizacoes[[#This Row],[ID_FISC]]="","",Fiscalizacoes[[#This Row],[ID_FISC]])</f>
        <v>2026447</v>
      </c>
      <c r="B1638" t="str">
        <f>IF(Fiscalizacoes[[#This Row],[Usuário]]="","",Fiscalizacoes[[#This Row],[Usuário]])</f>
        <v>FAROFA FINA</v>
      </c>
      <c r="C1638" t="str">
        <f>CONCATENATE( Fiscalizacoes[[#This Row],[Logradouro]], " ", Fiscalizacoes[[#This Row],[Endereco]], ", ", Fiscalizacoes[[#This Row],[Numero]], ", ",Fiscalizacoes[[#This Row],[Bairro]], ", ",Fiscalizacoes[[#This Row],[Cidade]])</f>
        <v>Rua  Dos Navegantes, 26, Porto de Galinhas, Ipojuca</v>
      </c>
      <c r="D1638" s="87">
        <f>IF(Fiscalizacoes[[#This Row],[Data]]="","",Fiscalizacoes[[#This Row],[Data]])</f>
        <v>46199</v>
      </c>
      <c r="E1638" t="str">
        <f>IF(Fiscalizacoes[[#This Row],[Mes_relatorio]]="","",Fiscalizacoes[[#This Row],[Mes_relatorio]])</f>
        <v>06/2026</v>
      </c>
      <c r="F1638" t="str">
        <f>IF(Fiscalizacoes[[#This Row],[Func_ARPE]]="","",Fiscalizacoes[[#This Row],[Func_ARPE]])</f>
        <v>Argemiro / Domingos</v>
      </c>
      <c r="G1638" t="str">
        <f>IF(Fiscalizacoes[[#This Row],[Func_Copergas]]="","",Fiscalizacoes[[#This Row],[Func_Copergas]])</f>
        <v>Gersom França Jr. / Wemerson Rodrigues</v>
      </c>
    </row>
    <row r="1639" spans="1:7" hidden="1" x14ac:dyDescent="0.2">
      <c r="A1639">
        <f>IF(Fiscalizacoes[[#This Row],[ID_FISC]]="","",Fiscalizacoes[[#This Row],[ID_FISC]])</f>
        <v>2026448</v>
      </c>
      <c r="B1639" t="str">
        <f>IF(Fiscalizacoes[[#This Row],[Usuário]]="","",Fiscalizacoes[[#This Row],[Usuário]])</f>
        <v>SMERALDA DEL MARE</v>
      </c>
      <c r="C1639" t="str">
        <f>CONCATENATE( Fiscalizacoes[[#This Row],[Logradouro]], " ", Fiscalizacoes[[#This Row],[Endereco]], ", ", Fiscalizacoes[[#This Row],[Numero]], ", ",Fiscalizacoes[[#This Row],[Bairro]], ", ",Fiscalizacoes[[#This Row],[Cidade]])</f>
        <v>Rua Das Piscinas Naturais , S/N, Porto de Galinhas, Ipojuca</v>
      </c>
      <c r="D1639" s="87">
        <f>IF(Fiscalizacoes[[#This Row],[Data]]="","",Fiscalizacoes[[#This Row],[Data]])</f>
        <v>46199</v>
      </c>
      <c r="E1639" t="str">
        <f>IF(Fiscalizacoes[[#This Row],[Mes_relatorio]]="","",Fiscalizacoes[[#This Row],[Mes_relatorio]])</f>
        <v>06/2026</v>
      </c>
      <c r="F1639" t="str">
        <f>IF(Fiscalizacoes[[#This Row],[Func_ARPE]]="","",Fiscalizacoes[[#This Row],[Func_ARPE]])</f>
        <v>Argemiro / Domingos</v>
      </c>
      <c r="G1639" t="str">
        <f>IF(Fiscalizacoes[[#This Row],[Func_Copergas]]="","",Fiscalizacoes[[#This Row],[Func_Copergas]])</f>
        <v>Gersom França Jr. / Wemerson Rodrigues</v>
      </c>
    </row>
    <row r="1640" spans="1:7" hidden="1" x14ac:dyDescent="0.2">
      <c r="A1640">
        <f>IF(Fiscalizacoes[[#This Row],[ID_FISC]]="","",Fiscalizacoes[[#This Row],[ID_FISC]])</f>
        <v>2026449</v>
      </c>
      <c r="B1640" t="str">
        <f>IF(Fiscalizacoes[[#This Row],[Usuário]]="","",Fiscalizacoes[[#This Row],[Usuário]])</f>
        <v>DELLA BURGUER</v>
      </c>
      <c r="C1640" t="str">
        <f>CONCATENATE( Fiscalizacoes[[#This Row],[Logradouro]], " ", Fiscalizacoes[[#This Row],[Endereco]], ", ", Fiscalizacoes[[#This Row],[Numero]], ", ",Fiscalizacoes[[#This Row],[Bairro]], ", ",Fiscalizacoes[[#This Row],[Cidade]])</f>
        <v>Rua Das Piscinas Naturais , S/N, Porto de Galinhas, Ipojuca</v>
      </c>
      <c r="D1640" s="87">
        <f>IF(Fiscalizacoes[[#This Row],[Data]]="","",Fiscalizacoes[[#This Row],[Data]])</f>
        <v>46199</v>
      </c>
      <c r="E1640" t="str">
        <f>IF(Fiscalizacoes[[#This Row],[Mes_relatorio]]="","",Fiscalizacoes[[#This Row],[Mes_relatorio]])</f>
        <v>06/2026</v>
      </c>
      <c r="F1640" t="str">
        <f>IF(Fiscalizacoes[[#This Row],[Func_ARPE]]="","",Fiscalizacoes[[#This Row],[Func_ARPE]])</f>
        <v>Argemiro / Domingos</v>
      </c>
      <c r="G1640" t="str">
        <f>IF(Fiscalizacoes[[#This Row],[Func_Copergas]]="","",Fiscalizacoes[[#This Row],[Func_Copergas]])</f>
        <v>Gersom França Jr. / Wemerson Rodrigues</v>
      </c>
    </row>
    <row r="1641" spans="1:7" hidden="1" x14ac:dyDescent="0.2">
      <c r="A1641">
        <f>IF(Fiscalizacoes[[#This Row],[ID_FISC]]="","",Fiscalizacoes[[#This Row],[ID_FISC]])</f>
        <v>2026450</v>
      </c>
      <c r="B1641" t="str">
        <f>IF(Fiscalizacoes[[#This Row],[Usuário]]="","",Fiscalizacoes[[#This Row],[Usuário]])</f>
        <v>LUPI PIZZERIA</v>
      </c>
      <c r="C1641" t="str">
        <f>CONCATENATE( Fiscalizacoes[[#This Row],[Logradouro]], " ", Fiscalizacoes[[#This Row],[Endereco]], ", ", Fiscalizacoes[[#This Row],[Numero]], ", ",Fiscalizacoes[[#This Row],[Bairro]], ", ",Fiscalizacoes[[#This Row],[Cidade]])</f>
        <v>Rua Das Piscinas Naturais , 12, Porto de Galinhas, Ipojuca</v>
      </c>
      <c r="D1641" s="87">
        <f>IF(Fiscalizacoes[[#This Row],[Data]]="","",Fiscalizacoes[[#This Row],[Data]])</f>
        <v>46199</v>
      </c>
      <c r="E1641" t="str">
        <f>IF(Fiscalizacoes[[#This Row],[Mes_relatorio]]="","",Fiscalizacoes[[#This Row],[Mes_relatorio]])</f>
        <v>06/2026</v>
      </c>
      <c r="F1641" t="str">
        <f>IF(Fiscalizacoes[[#This Row],[Func_ARPE]]="","",Fiscalizacoes[[#This Row],[Func_ARPE]])</f>
        <v>Argemiro / Domingos</v>
      </c>
      <c r="G1641" t="str">
        <f>IF(Fiscalizacoes[[#This Row],[Func_Copergas]]="","",Fiscalizacoes[[#This Row],[Func_Copergas]])</f>
        <v>Gersom França Jr. / Wemerson Rodrigues</v>
      </c>
    </row>
    <row r="1642" spans="1:7" hidden="1" x14ac:dyDescent="0.2">
      <c r="A1642">
        <f>IF(Fiscalizacoes[[#This Row],[ID_FISC]]="","",Fiscalizacoes[[#This Row],[ID_FISC]])</f>
        <v>2026451</v>
      </c>
      <c r="B1642" t="str">
        <f>IF(Fiscalizacoes[[#This Row],[Usuário]]="","",Fiscalizacoes[[#This Row],[Usuário]])</f>
        <v>TOCA DO CARANGUEJO</v>
      </c>
      <c r="C1642" t="str">
        <f>CONCATENATE( Fiscalizacoes[[#This Row],[Logradouro]], " ", Fiscalizacoes[[#This Row],[Endereco]], ", ", Fiscalizacoes[[#This Row],[Numero]], ", ",Fiscalizacoes[[#This Row],[Bairro]], ", ",Fiscalizacoes[[#This Row],[Cidade]])</f>
        <v>Rua Caraúna, 161, Porto de Galinhas, Ipojuca</v>
      </c>
      <c r="D1642" s="87">
        <f>IF(Fiscalizacoes[[#This Row],[Data]]="","",Fiscalizacoes[[#This Row],[Data]])</f>
        <v>46199</v>
      </c>
      <c r="E1642" t="str">
        <f>IF(Fiscalizacoes[[#This Row],[Mes_relatorio]]="","",Fiscalizacoes[[#This Row],[Mes_relatorio]])</f>
        <v>06/2026</v>
      </c>
      <c r="F1642" t="str">
        <f>IF(Fiscalizacoes[[#This Row],[Func_ARPE]]="","",Fiscalizacoes[[#This Row],[Func_ARPE]])</f>
        <v>Argemiro / Domingos</v>
      </c>
      <c r="G1642" t="str">
        <f>IF(Fiscalizacoes[[#This Row],[Func_Copergas]]="","",Fiscalizacoes[[#This Row],[Func_Copergas]])</f>
        <v>Gersom França Jr. / Wemerson Rodrigues</v>
      </c>
    </row>
    <row r="1643" spans="1:7" hidden="1" x14ac:dyDescent="0.2">
      <c r="A1643">
        <f>IF(Fiscalizacoes[[#This Row],[ID_FISC]]="","",Fiscalizacoes[[#This Row],[ID_FISC]])</f>
        <v>2026452</v>
      </c>
      <c r="B1643" t="str">
        <f>IF(Fiscalizacoes[[#This Row],[Usuário]]="","",Fiscalizacoes[[#This Row],[Usuário]])</f>
        <v>RESTAURANTE ITAOCA</v>
      </c>
      <c r="C1643" t="str">
        <f>CONCATENATE( Fiscalizacoes[[#This Row],[Logradouro]], " ", Fiscalizacoes[[#This Row],[Endereco]], ", ", Fiscalizacoes[[#This Row],[Numero]], ", ",Fiscalizacoes[[#This Row],[Bairro]], ", ",Fiscalizacoes[[#This Row],[Cidade]])</f>
        <v>Praça Das Piscinas Naturais , S/N, Porto de Galinhas, Ipojuca</v>
      </c>
      <c r="D1643" s="87">
        <f>IF(Fiscalizacoes[[#This Row],[Data]]="","",Fiscalizacoes[[#This Row],[Data]])</f>
        <v>46199</v>
      </c>
      <c r="E1643" t="str">
        <f>IF(Fiscalizacoes[[#This Row],[Mes_relatorio]]="","",Fiscalizacoes[[#This Row],[Mes_relatorio]])</f>
        <v>06/2026</v>
      </c>
      <c r="F1643" t="str">
        <f>IF(Fiscalizacoes[[#This Row],[Func_ARPE]]="","",Fiscalizacoes[[#This Row],[Func_ARPE]])</f>
        <v>Argemiro / Domingos</v>
      </c>
      <c r="G1643" t="str">
        <f>IF(Fiscalizacoes[[#This Row],[Func_Copergas]]="","",Fiscalizacoes[[#This Row],[Func_Copergas]])</f>
        <v>Gersom França Jr. / Wemerson Rodrigues</v>
      </c>
    </row>
    <row r="1644" spans="1:7" hidden="1" x14ac:dyDescent="0.2">
      <c r="A1644">
        <f>IF(Fiscalizacoes[[#This Row],[ID_FISC]]="","",Fiscalizacoes[[#This Row],[ID_FISC]])</f>
        <v>2026453</v>
      </c>
      <c r="B1644" t="str">
        <f>IF(Fiscalizacoes[[#This Row],[Usuário]]="","",Fiscalizacoes[[#This Row],[Usuário]])</f>
        <v>NATY GELA RESTAURANTE E PETISCARIA</v>
      </c>
      <c r="C1644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73, Porto de Galinhas, Ipojuca</v>
      </c>
      <c r="D1644" s="87">
        <f>IF(Fiscalizacoes[[#This Row],[Data]]="","",Fiscalizacoes[[#This Row],[Data]])</f>
        <v>46199</v>
      </c>
      <c r="E1644" t="str">
        <f>IF(Fiscalizacoes[[#This Row],[Mes_relatorio]]="","",Fiscalizacoes[[#This Row],[Mes_relatorio]])</f>
        <v>06/2026</v>
      </c>
      <c r="F1644" t="str">
        <f>IF(Fiscalizacoes[[#This Row],[Func_ARPE]]="","",Fiscalizacoes[[#This Row],[Func_ARPE]])</f>
        <v>Argemiro / Domingos</v>
      </c>
      <c r="G1644" t="str">
        <f>IF(Fiscalizacoes[[#This Row],[Func_Copergas]]="","",Fiscalizacoes[[#This Row],[Func_Copergas]])</f>
        <v>Gersom França Jr. / Wemerson Rodrigues</v>
      </c>
    </row>
    <row r="1645" spans="1:7" hidden="1" x14ac:dyDescent="0.2">
      <c r="A1645">
        <f>IF(Fiscalizacoes[[#This Row],[ID_FISC]]="","",Fiscalizacoes[[#This Row],[ID_FISC]])</f>
        <v>2026454</v>
      </c>
      <c r="B1645" t="str">
        <f>IF(Fiscalizacoes[[#This Row],[Usuário]]="","",Fiscalizacoes[[#This Row],[Usuário]])</f>
        <v>RESTAURANTE BICO VERDE</v>
      </c>
      <c r="C1645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4, Porto de Galinhas, Ipojuca</v>
      </c>
      <c r="D1645" s="87">
        <f>IF(Fiscalizacoes[[#This Row],[Data]]="","",Fiscalizacoes[[#This Row],[Data]])</f>
        <v>46199</v>
      </c>
      <c r="E1645" t="str">
        <f>IF(Fiscalizacoes[[#This Row],[Mes_relatorio]]="","",Fiscalizacoes[[#This Row],[Mes_relatorio]])</f>
        <v>06/2026</v>
      </c>
      <c r="F1645" t="str">
        <f>IF(Fiscalizacoes[[#This Row],[Func_ARPE]]="","",Fiscalizacoes[[#This Row],[Func_ARPE]])</f>
        <v>Argemiro / Domingos</v>
      </c>
      <c r="G1645" t="str">
        <f>IF(Fiscalizacoes[[#This Row],[Func_Copergas]]="","",Fiscalizacoes[[#This Row],[Func_Copergas]])</f>
        <v>Gersom França Jr. / Wemerson Rodrigues</v>
      </c>
    </row>
    <row r="1646" spans="1:7" hidden="1" x14ac:dyDescent="0.2">
      <c r="A1646">
        <f>IF(Fiscalizacoes[[#This Row],[ID_FISC]]="","",Fiscalizacoes[[#This Row],[ID_FISC]])</f>
        <v>2026455</v>
      </c>
      <c r="B1646" t="str">
        <f>IF(Fiscalizacoes[[#This Row],[Usuário]]="","",Fiscalizacoes[[#This Row],[Usuário]])</f>
        <v>MURO ALTO BISTRÔ</v>
      </c>
      <c r="C1646" t="str">
        <f>CONCATENATE( Fiscalizacoes[[#This Row],[Logradouro]], " ", Fiscalizacoes[[#This Row],[Endereco]], ", ", Fiscalizacoes[[#This Row],[Numero]], ", ",Fiscalizacoes[[#This Row],[Bairro]], ", ",Fiscalizacoes[[#This Row],[Cidade]])</f>
        <v>Rua Dos Navegantes, 79, Porto de Galinhas, Ipojuca</v>
      </c>
      <c r="D1646" s="87">
        <f>IF(Fiscalizacoes[[#This Row],[Data]]="","",Fiscalizacoes[[#This Row],[Data]])</f>
        <v>46199</v>
      </c>
      <c r="E1646" t="str">
        <f>IF(Fiscalizacoes[[#This Row],[Mes_relatorio]]="","",Fiscalizacoes[[#This Row],[Mes_relatorio]])</f>
        <v>06/2026</v>
      </c>
      <c r="F1646" t="str">
        <f>IF(Fiscalizacoes[[#This Row],[Func_ARPE]]="","",Fiscalizacoes[[#This Row],[Func_ARPE]])</f>
        <v>Argemiro / Domingos</v>
      </c>
      <c r="G1646" t="str">
        <f>IF(Fiscalizacoes[[#This Row],[Func_Copergas]]="","",Fiscalizacoes[[#This Row],[Func_Copergas]])</f>
        <v>Gersom França Jr. / Wemerson Rodrigues</v>
      </c>
    </row>
    <row r="1647" spans="1:7" hidden="1" x14ac:dyDescent="0.2">
      <c r="A1647">
        <f>IF(Fiscalizacoes[[#This Row],[ID_FISC]]="","",Fiscalizacoes[[#This Row],[ID_FISC]])</f>
        <v>2026456</v>
      </c>
      <c r="B1647" t="str">
        <f>IF(Fiscalizacoes[[#This Row],[Usuário]]="","",Fiscalizacoes[[#This Row],[Usuário]])</f>
        <v>POSTO PORTO DE GALINHA LTDA</v>
      </c>
      <c r="C1647" t="str">
        <f>CONCATENATE( Fiscalizacoes[[#This Row],[Logradouro]], " ", Fiscalizacoes[[#This Row],[Endereco]], ", ", Fiscalizacoes[[#This Row],[Numero]], ", ",Fiscalizacoes[[#This Row],[Bairro]], ", ",Fiscalizacoes[[#This Row],[Cidade]])</f>
        <v>Rodovia PE 09 km 03, S/N, Porto de Galinhas, Ipojuca</v>
      </c>
      <c r="D1647" s="87">
        <f>IF(Fiscalizacoes[[#This Row],[Data]]="","",Fiscalizacoes[[#This Row],[Data]])</f>
        <v>46199</v>
      </c>
      <c r="E1647" t="str">
        <f>IF(Fiscalizacoes[[#This Row],[Mes_relatorio]]="","",Fiscalizacoes[[#This Row],[Mes_relatorio]])</f>
        <v>06/2026</v>
      </c>
      <c r="F1647" t="str">
        <f>IF(Fiscalizacoes[[#This Row],[Func_ARPE]]="","",Fiscalizacoes[[#This Row],[Func_ARPE]])</f>
        <v>Argemiro / Domingos</v>
      </c>
      <c r="G1647" t="str">
        <f>IF(Fiscalizacoes[[#This Row],[Func_Copergas]]="","",Fiscalizacoes[[#This Row],[Func_Copergas]])</f>
        <v>Gersom França Jr. / Wemerson Rodrigues</v>
      </c>
    </row>
    <row r="1648" spans="1:7" hidden="1" x14ac:dyDescent="0.2">
      <c r="A1648">
        <f>IF(Fiscalizacoes[[#This Row],[ID_FISC]]="","",Fiscalizacoes[[#This Row],[ID_FISC]])</f>
        <v>2026457</v>
      </c>
      <c r="B1648" t="str">
        <f>IF(Fiscalizacoes[[#This Row],[Usuário]]="","",Fiscalizacoes[[#This Row],[Usuário]])</f>
        <v>CONDOMINIO LE PARC - ERP</v>
      </c>
      <c r="C1648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48" s="87">
        <f>IF(Fiscalizacoes[[#This Row],[Data]]="","",Fiscalizacoes[[#This Row],[Data]])</f>
        <v>46213</v>
      </c>
      <c r="E1648" t="str">
        <f>IF(Fiscalizacoes[[#This Row],[Mes_relatorio]]="","",Fiscalizacoes[[#This Row],[Mes_relatorio]])</f>
        <v>07/2026</v>
      </c>
      <c r="F1648" t="str">
        <f>IF(Fiscalizacoes[[#This Row],[Func_ARPE]]="","",Fiscalizacoes[[#This Row],[Func_ARPE]])</f>
        <v>Argemiro / Marta</v>
      </c>
      <c r="G1648" t="str">
        <f>IF(Fiscalizacoes[[#This Row],[Func_Copergas]]="","",Fiscalizacoes[[#This Row],[Func_Copergas]])</f>
        <v>Leonardo Fernandes Cassemiro da Silva</v>
      </c>
    </row>
    <row r="1649" spans="1:7" hidden="1" x14ac:dyDescent="0.2">
      <c r="A1649">
        <f>IF(Fiscalizacoes[[#This Row],[ID_FISC]]="","",Fiscalizacoes[[#This Row],[ID_FISC]])</f>
        <v>2026458</v>
      </c>
      <c r="B1649" t="str">
        <f>IF(Fiscalizacoes[[#This Row],[Usuário]]="","",Fiscalizacoes[[#This Row],[Usuário]])</f>
        <v>CONDOMINIO LE PARC - TORRE JARDIM SUL</v>
      </c>
      <c r="C1649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49" s="87">
        <f>IF(Fiscalizacoes[[#This Row],[Data]]="","",Fiscalizacoes[[#This Row],[Data]])</f>
        <v>46213</v>
      </c>
      <c r="E1649" t="str">
        <f>IF(Fiscalizacoes[[#This Row],[Mes_relatorio]]="","",Fiscalizacoes[[#This Row],[Mes_relatorio]])</f>
        <v>07/2026</v>
      </c>
      <c r="F1649" t="str">
        <f>IF(Fiscalizacoes[[#This Row],[Func_ARPE]]="","",Fiscalizacoes[[#This Row],[Func_ARPE]])</f>
        <v>Argemiro / Marta</v>
      </c>
      <c r="G1649" t="str">
        <f>IF(Fiscalizacoes[[#This Row],[Func_Copergas]]="","",Fiscalizacoes[[#This Row],[Func_Copergas]])</f>
        <v>Leonardo Fernandes Cassemiro da Silva</v>
      </c>
    </row>
    <row r="1650" spans="1:7" hidden="1" x14ac:dyDescent="0.2">
      <c r="A1650">
        <f>IF(Fiscalizacoes[[#This Row],[ID_FISC]]="","",Fiscalizacoes[[#This Row],[ID_FISC]])</f>
        <v>2026459</v>
      </c>
      <c r="B1650" t="str">
        <f>IF(Fiscalizacoes[[#This Row],[Usuário]]="","",Fiscalizacoes[[#This Row],[Usuário]])</f>
        <v>CONDOMINIO LE PARC - TORRE JARDIM NORTE</v>
      </c>
      <c r="C1650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0" s="87">
        <f>IF(Fiscalizacoes[[#This Row],[Data]]="","",Fiscalizacoes[[#This Row],[Data]])</f>
        <v>46213</v>
      </c>
      <c r="E1650" t="str">
        <f>IF(Fiscalizacoes[[#This Row],[Mes_relatorio]]="","",Fiscalizacoes[[#This Row],[Mes_relatorio]])</f>
        <v>07/2026</v>
      </c>
      <c r="F1650" t="str">
        <f>IF(Fiscalizacoes[[#This Row],[Func_ARPE]]="","",Fiscalizacoes[[#This Row],[Func_ARPE]])</f>
        <v>Argemiro / Marta</v>
      </c>
      <c r="G1650" t="str">
        <f>IF(Fiscalizacoes[[#This Row],[Func_Copergas]]="","",Fiscalizacoes[[#This Row],[Func_Copergas]])</f>
        <v>Leonardo Fernandes Cassemiro da Silva</v>
      </c>
    </row>
    <row r="1651" spans="1:7" hidden="1" x14ac:dyDescent="0.2">
      <c r="A1651">
        <f>IF(Fiscalizacoes[[#This Row],[ID_FISC]]="","",Fiscalizacoes[[#This Row],[ID_FISC]])</f>
        <v>2026460</v>
      </c>
      <c r="B1651" t="str">
        <f>IF(Fiscalizacoes[[#This Row],[Usuário]]="","",Fiscalizacoes[[#This Row],[Usuário]])</f>
        <v>CONDOMINIO LE PARC - TORRE LUNE</v>
      </c>
      <c r="C1651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1" s="87">
        <f>IF(Fiscalizacoes[[#This Row],[Data]]="","",Fiscalizacoes[[#This Row],[Data]])</f>
        <v>46213</v>
      </c>
      <c r="E1651" t="str">
        <f>IF(Fiscalizacoes[[#This Row],[Mes_relatorio]]="","",Fiscalizacoes[[#This Row],[Mes_relatorio]])</f>
        <v>07/2026</v>
      </c>
      <c r="F1651" t="str">
        <f>IF(Fiscalizacoes[[#This Row],[Func_ARPE]]="","",Fiscalizacoes[[#This Row],[Func_ARPE]])</f>
        <v>Argemiro / Marta</v>
      </c>
      <c r="G1651" t="str">
        <f>IF(Fiscalizacoes[[#This Row],[Func_Copergas]]="","",Fiscalizacoes[[#This Row],[Func_Copergas]])</f>
        <v>Leonardo Fernandes Cassemiro da Silva</v>
      </c>
    </row>
    <row r="1652" spans="1:7" hidden="1" x14ac:dyDescent="0.2">
      <c r="A1652">
        <f>IF(Fiscalizacoes[[#This Row],[ID_FISC]]="","",Fiscalizacoes[[#This Row],[ID_FISC]])</f>
        <v>2026461</v>
      </c>
      <c r="B1652" t="str">
        <f>IF(Fiscalizacoes[[#This Row],[Usuário]]="","",Fiscalizacoes[[#This Row],[Usuário]])</f>
        <v>CONDOMINIO LE PARC - TORRE LIS</v>
      </c>
      <c r="C1652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2" s="87">
        <f>IF(Fiscalizacoes[[#This Row],[Data]]="","",Fiscalizacoes[[#This Row],[Data]])</f>
        <v>46213</v>
      </c>
      <c r="E1652" t="str">
        <f>IF(Fiscalizacoes[[#This Row],[Mes_relatorio]]="","",Fiscalizacoes[[#This Row],[Mes_relatorio]])</f>
        <v>07/2026</v>
      </c>
      <c r="F1652" t="str">
        <f>IF(Fiscalizacoes[[#This Row],[Func_ARPE]]="","",Fiscalizacoes[[#This Row],[Func_ARPE]])</f>
        <v>Argemiro / Marta</v>
      </c>
      <c r="G1652" t="str">
        <f>IF(Fiscalizacoes[[#This Row],[Func_Copergas]]="","",Fiscalizacoes[[#This Row],[Func_Copergas]])</f>
        <v>Leonardo Fernandes Cassemiro da Silva</v>
      </c>
    </row>
    <row r="1653" spans="1:7" hidden="1" x14ac:dyDescent="0.2">
      <c r="A1653">
        <f>IF(Fiscalizacoes[[#This Row],[ID_FISC]]="","",Fiscalizacoes[[#This Row],[ID_FISC]])</f>
        <v>2026462</v>
      </c>
      <c r="B1653" t="str">
        <f>IF(Fiscalizacoes[[#This Row],[Usuário]]="","",Fiscalizacoes[[#This Row],[Usuário]])</f>
        <v>CONDOMINIO LE PARC - TORRE BRISE</v>
      </c>
      <c r="C1653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3" s="87">
        <f>IF(Fiscalizacoes[[#This Row],[Data]]="","",Fiscalizacoes[[#This Row],[Data]])</f>
        <v>46213</v>
      </c>
      <c r="E1653" t="str">
        <f>IF(Fiscalizacoes[[#This Row],[Mes_relatorio]]="","",Fiscalizacoes[[#This Row],[Mes_relatorio]])</f>
        <v>07/2026</v>
      </c>
      <c r="F1653" t="str">
        <f>IF(Fiscalizacoes[[#This Row],[Func_ARPE]]="","",Fiscalizacoes[[#This Row],[Func_ARPE]])</f>
        <v>Argemiro / Marta</v>
      </c>
      <c r="G1653" t="str">
        <f>IF(Fiscalizacoes[[#This Row],[Func_Copergas]]="","",Fiscalizacoes[[#This Row],[Func_Copergas]])</f>
        <v>Leonardo Fernandes Cassemiro da Silva</v>
      </c>
    </row>
    <row r="1654" spans="1:7" hidden="1" x14ac:dyDescent="0.2">
      <c r="A1654">
        <f>IF(Fiscalizacoes[[#This Row],[ID_FISC]]="","",Fiscalizacoes[[#This Row],[ID_FISC]])</f>
        <v>2026463</v>
      </c>
      <c r="B1654" t="str">
        <f>IF(Fiscalizacoes[[#This Row],[Usuário]]="","",Fiscalizacoes[[#This Row],[Usuário]])</f>
        <v>CONDOMINIO LE PARC - TORRE SOLEIL</v>
      </c>
      <c r="C1654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4" s="87">
        <f>IF(Fiscalizacoes[[#This Row],[Data]]="","",Fiscalizacoes[[#This Row],[Data]])</f>
        <v>46213</v>
      </c>
      <c r="E1654" t="str">
        <f>IF(Fiscalizacoes[[#This Row],[Mes_relatorio]]="","",Fiscalizacoes[[#This Row],[Mes_relatorio]])</f>
        <v>07/2026</v>
      </c>
      <c r="F1654" t="str">
        <f>IF(Fiscalizacoes[[#This Row],[Func_ARPE]]="","",Fiscalizacoes[[#This Row],[Func_ARPE]])</f>
        <v>Argemiro / Marta</v>
      </c>
      <c r="G1654" t="str">
        <f>IF(Fiscalizacoes[[#This Row],[Func_Copergas]]="","",Fiscalizacoes[[#This Row],[Func_Copergas]])</f>
        <v>Leonardo Fernandes Cassemiro da Silva</v>
      </c>
    </row>
    <row r="1655" spans="1:7" hidden="1" x14ac:dyDescent="0.2">
      <c r="A1655">
        <f>IF(Fiscalizacoes[[#This Row],[ID_FISC]]="","",Fiscalizacoes[[#This Row],[ID_FISC]])</f>
        <v>2026464</v>
      </c>
      <c r="B1655" t="str">
        <f>IF(Fiscalizacoes[[#This Row],[Usuário]]="","",Fiscalizacoes[[#This Row],[Usuário]])</f>
        <v>CONDOMINIO LE PARC - CHAMANT NORD</v>
      </c>
      <c r="C1655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5" s="87">
        <f>IF(Fiscalizacoes[[#This Row],[Data]]="","",Fiscalizacoes[[#This Row],[Data]])</f>
        <v>46213</v>
      </c>
      <c r="E1655" t="str">
        <f>IF(Fiscalizacoes[[#This Row],[Mes_relatorio]]="","",Fiscalizacoes[[#This Row],[Mes_relatorio]])</f>
        <v>07/2026</v>
      </c>
      <c r="F1655" t="str">
        <f>IF(Fiscalizacoes[[#This Row],[Func_ARPE]]="","",Fiscalizacoes[[#This Row],[Func_ARPE]])</f>
        <v>Argemiro / Marta</v>
      </c>
      <c r="G1655" t="str">
        <f>IF(Fiscalizacoes[[#This Row],[Func_Copergas]]="","",Fiscalizacoes[[#This Row],[Func_Copergas]])</f>
        <v>Leonardo Fernandes Cassemiro da Silva</v>
      </c>
    </row>
    <row r="1656" spans="1:7" hidden="1" x14ac:dyDescent="0.2">
      <c r="A1656">
        <f>IF(Fiscalizacoes[[#This Row],[ID_FISC]]="","",Fiscalizacoes[[#This Row],[ID_FISC]])</f>
        <v>2026465</v>
      </c>
      <c r="B1656" t="str">
        <f>IF(Fiscalizacoes[[#This Row],[Usuário]]="","",Fiscalizacoes[[#This Row],[Usuário]])</f>
        <v>CONDOMINIO LE PARC - CHARMANT SUD</v>
      </c>
      <c r="C1656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6" s="87">
        <f>IF(Fiscalizacoes[[#This Row],[Data]]="","",Fiscalizacoes[[#This Row],[Data]])</f>
        <v>46213</v>
      </c>
      <c r="E1656" t="str">
        <f>IF(Fiscalizacoes[[#This Row],[Mes_relatorio]]="","",Fiscalizacoes[[#This Row],[Mes_relatorio]])</f>
        <v>07/2026</v>
      </c>
      <c r="F1656" t="str">
        <f>IF(Fiscalizacoes[[#This Row],[Func_ARPE]]="","",Fiscalizacoes[[#This Row],[Func_ARPE]])</f>
        <v>Argemiro / Marta</v>
      </c>
      <c r="G1656" t="str">
        <f>IF(Fiscalizacoes[[#This Row],[Func_Copergas]]="","",Fiscalizacoes[[#This Row],[Func_Copergas]])</f>
        <v>Leonardo Fernandes Cassemiro da Silva</v>
      </c>
    </row>
    <row r="1657" spans="1:7" hidden="1" x14ac:dyDescent="0.2">
      <c r="A1657">
        <f>IF(Fiscalizacoes[[#This Row],[ID_FISC]]="","",Fiscalizacoes[[#This Row],[ID_FISC]])</f>
        <v>2026466</v>
      </c>
      <c r="B1657" t="str">
        <f>IF(Fiscalizacoes[[#This Row],[Usuário]]="","",Fiscalizacoes[[#This Row],[Usuário]])</f>
        <v>CONDOMINIO LE PARC - TORRE ROSÈ</v>
      </c>
      <c r="C1657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7" s="87">
        <f>IF(Fiscalizacoes[[#This Row],[Data]]="","",Fiscalizacoes[[#This Row],[Data]])</f>
        <v>46213</v>
      </c>
      <c r="E1657" t="str">
        <f>IF(Fiscalizacoes[[#This Row],[Mes_relatorio]]="","",Fiscalizacoes[[#This Row],[Mes_relatorio]])</f>
        <v>07/2026</v>
      </c>
      <c r="F1657" t="str">
        <f>IF(Fiscalizacoes[[#This Row],[Func_ARPE]]="","",Fiscalizacoes[[#This Row],[Func_ARPE]])</f>
        <v>Argemiro / Marta</v>
      </c>
      <c r="G1657" t="str">
        <f>IF(Fiscalizacoes[[#This Row],[Func_Copergas]]="","",Fiscalizacoes[[#This Row],[Func_Copergas]])</f>
        <v>Leonardo Fernandes Cassemiro da Silva</v>
      </c>
    </row>
    <row r="1658" spans="1:7" hidden="1" x14ac:dyDescent="0.2">
      <c r="A1658">
        <f>IF(Fiscalizacoes[[#This Row],[ID_FISC]]="","",Fiscalizacoes[[#This Row],[ID_FISC]])</f>
        <v>2026467</v>
      </c>
      <c r="B1658" t="str">
        <f>IF(Fiscalizacoes[[#This Row],[Usuário]]="","",Fiscalizacoes[[#This Row],[Usuário]])</f>
        <v>CONDOMINIO LE PARC - TULIPE NORD</v>
      </c>
      <c r="C1658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8" s="87">
        <f>IF(Fiscalizacoes[[#This Row],[Data]]="","",Fiscalizacoes[[#This Row],[Data]])</f>
        <v>46213</v>
      </c>
      <c r="E1658" t="str">
        <f>IF(Fiscalizacoes[[#This Row],[Mes_relatorio]]="","",Fiscalizacoes[[#This Row],[Mes_relatorio]])</f>
        <v>07/2026</v>
      </c>
      <c r="F1658" t="str">
        <f>IF(Fiscalizacoes[[#This Row],[Func_ARPE]]="","",Fiscalizacoes[[#This Row],[Func_ARPE]])</f>
        <v>Argemiro / Marta</v>
      </c>
      <c r="G1658" t="str">
        <f>IF(Fiscalizacoes[[#This Row],[Func_Copergas]]="","",Fiscalizacoes[[#This Row],[Func_Copergas]])</f>
        <v>Leonardo Fernandes Cassemiro da Silva</v>
      </c>
    </row>
    <row r="1659" spans="1:7" hidden="1" x14ac:dyDescent="0.2">
      <c r="A1659">
        <f>IF(Fiscalizacoes[[#This Row],[ID_FISC]]="","",Fiscalizacoes[[#This Row],[ID_FISC]])</f>
        <v>2026468</v>
      </c>
      <c r="B1659" t="str">
        <f>IF(Fiscalizacoes[[#This Row],[Usuário]]="","",Fiscalizacoes[[#This Row],[Usuário]])</f>
        <v>CONDOMINIO LE PARC - TULIPE SUD</v>
      </c>
      <c r="C1659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59" s="87">
        <f>IF(Fiscalizacoes[[#This Row],[Data]]="","",Fiscalizacoes[[#This Row],[Data]])</f>
        <v>46213</v>
      </c>
      <c r="E1659" t="str">
        <f>IF(Fiscalizacoes[[#This Row],[Mes_relatorio]]="","",Fiscalizacoes[[#This Row],[Mes_relatorio]])</f>
        <v>07/2026</v>
      </c>
      <c r="F1659" t="str">
        <f>IF(Fiscalizacoes[[#This Row],[Func_ARPE]]="","",Fiscalizacoes[[#This Row],[Func_ARPE]])</f>
        <v>Argemiro / Marta</v>
      </c>
      <c r="G1659" t="str">
        <f>IF(Fiscalizacoes[[#This Row],[Func_Copergas]]="","",Fiscalizacoes[[#This Row],[Func_Copergas]])</f>
        <v>Leonardo Fernandes Cassemiro da Silva</v>
      </c>
    </row>
    <row r="1660" spans="1:7" hidden="1" x14ac:dyDescent="0.2">
      <c r="A1660">
        <f>IF(Fiscalizacoes[[#This Row],[ID_FISC]]="","",Fiscalizacoes[[#This Row],[ID_FISC]])</f>
        <v>2026469</v>
      </c>
      <c r="B1660" t="str">
        <f>IF(Fiscalizacoes[[#This Row],[Usuário]]="","",Fiscalizacoes[[#This Row],[Usuário]])</f>
        <v>CONDOMINIO LE PARC - TORRE EDEN</v>
      </c>
      <c r="C1660" t="str">
        <f>CONCATENATE( Fiscalizacoes[[#This Row],[Logradouro]], " ", Fiscalizacoes[[#This Row],[Endereco]], ", ", Fiscalizacoes[[#This Row],[Numero]], ", ",Fiscalizacoes[[#This Row],[Bairro]], ", ",Fiscalizacoes[[#This Row],[Cidade]])</f>
        <v>Rua Le Parc, 100, Imbiribeira, Recife</v>
      </c>
      <c r="D1660" s="87">
        <f>IF(Fiscalizacoes[[#This Row],[Data]]="","",Fiscalizacoes[[#This Row],[Data]])</f>
        <v>46213</v>
      </c>
      <c r="E1660" t="str">
        <f>IF(Fiscalizacoes[[#This Row],[Mes_relatorio]]="","",Fiscalizacoes[[#This Row],[Mes_relatorio]])</f>
        <v>07/2026</v>
      </c>
      <c r="F1660" t="str">
        <f>IF(Fiscalizacoes[[#This Row],[Func_ARPE]]="","",Fiscalizacoes[[#This Row],[Func_ARPE]])</f>
        <v>Argemiro / Marta</v>
      </c>
      <c r="G1660" t="str">
        <f>IF(Fiscalizacoes[[#This Row],[Func_Copergas]]="","",Fiscalizacoes[[#This Row],[Func_Copergas]])</f>
        <v>Leonardo Fernandes Cassemiro da Silva</v>
      </c>
    </row>
    <row r="1661" spans="1:7" hidden="1" x14ac:dyDescent="0.2">
      <c r="A1661">
        <f>IF(Fiscalizacoes[[#This Row],[ID_FISC]]="","",Fiscalizacoes[[#This Row],[ID_FISC]])</f>
        <v>2026470</v>
      </c>
      <c r="B1661" t="str">
        <f>IF(Fiscalizacoes[[#This Row],[Usuário]]="","",Fiscalizacoes[[#This Row],[Usuário]])</f>
        <v>RAVELLO RESTAURANTE E PIZZARIA</v>
      </c>
      <c r="C1661" t="str">
        <f>CONCATENATE( Fiscalizacoes[[#This Row],[Logradouro]], " ", Fiscalizacoes[[#This Row],[Endereco]], ", ", Fiscalizacoes[[#This Row],[Numero]], ", ",Fiscalizacoes[[#This Row],[Bairro]], ", ",Fiscalizacoes[[#This Row],[Cidade]])</f>
        <v>Rua Moisés Corrêa da Silva, 141, Imbiribeira, Recife</v>
      </c>
      <c r="D1661" s="87">
        <f>IF(Fiscalizacoes[[#This Row],[Data]]="","",Fiscalizacoes[[#This Row],[Data]])</f>
        <v>46234</v>
      </c>
      <c r="E1661" t="str">
        <f>IF(Fiscalizacoes[[#This Row],[Mes_relatorio]]="","",Fiscalizacoes[[#This Row],[Mes_relatorio]])</f>
        <v>07/2026</v>
      </c>
      <c r="F1661" t="str">
        <f>IF(Fiscalizacoes[[#This Row],[Func_ARPE]]="","",Fiscalizacoes[[#This Row],[Func_ARPE]])</f>
        <v>Argemiro / Marta</v>
      </c>
      <c r="G1661" t="str">
        <f>IF(Fiscalizacoes[[#This Row],[Func_Copergas]]="","",Fiscalizacoes[[#This Row],[Func_Copergas]])</f>
        <v>Eliab Silva</v>
      </c>
    </row>
    <row r="1662" spans="1:7" hidden="1" x14ac:dyDescent="0.2">
      <c r="A1662">
        <f>IF(Fiscalizacoes[[#This Row],[ID_FISC]]="","",Fiscalizacoes[[#This Row],[ID_FISC]])</f>
        <v>2026471</v>
      </c>
      <c r="B1662" t="str">
        <f>IF(Fiscalizacoes[[#This Row],[Usuário]]="","",Fiscalizacoes[[#This Row],[Usuário]])</f>
        <v>COMEDORIA DO PARC</v>
      </c>
      <c r="C1662" t="str">
        <f>CONCATENATE( Fiscalizacoes[[#This Row],[Logradouro]], " ", Fiscalizacoes[[#This Row],[Endereco]], ", ", Fiscalizacoes[[#This Row],[Numero]], ", ",Fiscalizacoes[[#This Row],[Bairro]], ", ",Fiscalizacoes[[#This Row],[Cidade]])</f>
        <v>Rua Le Parc, 63, Imbiribeira, Recife</v>
      </c>
      <c r="D1662" s="87">
        <f>IF(Fiscalizacoes[[#This Row],[Data]]="","",Fiscalizacoes[[#This Row],[Data]])</f>
        <v>46234</v>
      </c>
      <c r="E1662" t="str">
        <f>IF(Fiscalizacoes[[#This Row],[Mes_relatorio]]="","",Fiscalizacoes[[#This Row],[Mes_relatorio]])</f>
        <v>07/2026</v>
      </c>
      <c r="F1662" t="str">
        <f>IF(Fiscalizacoes[[#This Row],[Func_ARPE]]="","",Fiscalizacoes[[#This Row],[Func_ARPE]])</f>
        <v>Argemiro / Marta</v>
      </c>
      <c r="G1662" t="str">
        <f>IF(Fiscalizacoes[[#This Row],[Func_Copergas]]="","",Fiscalizacoes[[#This Row],[Func_Copergas]])</f>
        <v>Eliab Silva</v>
      </c>
    </row>
    <row r="1663" spans="1:7" hidden="1" x14ac:dyDescent="0.2">
      <c r="A1663">
        <f>IF(Fiscalizacoes[[#This Row],[ID_FISC]]="","",Fiscalizacoes[[#This Row],[ID_FISC]])</f>
        <v>2026472</v>
      </c>
      <c r="B1663" t="str">
        <f>IF(Fiscalizacoes[[#This Row],[Usuário]]="","",Fiscalizacoes[[#This Row],[Usuário]])</f>
        <v>CONDOMINIO EDIFICIO PAÇO DAS ÁGUAS</v>
      </c>
      <c r="C1663" t="str">
        <f>CONCATENATE( Fiscalizacoes[[#This Row],[Logradouro]], " ", Fiscalizacoes[[#This Row],[Endereco]], ", ", Fiscalizacoes[[#This Row],[Numero]], ", ",Fiscalizacoes[[#This Row],[Bairro]], ", ",Fiscalizacoes[[#This Row],[Cidade]])</f>
        <v>Rua Moisés Corrêa da Silva, 90, Imbiribeira, Recife</v>
      </c>
      <c r="D1663" s="87">
        <f>IF(Fiscalizacoes[[#This Row],[Data]]="","",Fiscalizacoes[[#This Row],[Data]])</f>
        <v>46234</v>
      </c>
      <c r="E1663" t="str">
        <f>IF(Fiscalizacoes[[#This Row],[Mes_relatorio]]="","",Fiscalizacoes[[#This Row],[Mes_relatorio]])</f>
        <v>07/2026</v>
      </c>
      <c r="F1663" t="str">
        <f>IF(Fiscalizacoes[[#This Row],[Func_ARPE]]="","",Fiscalizacoes[[#This Row],[Func_ARPE]])</f>
        <v>Argemiro / Marta</v>
      </c>
      <c r="G1663" t="str">
        <f>IF(Fiscalizacoes[[#This Row],[Func_Copergas]]="","",Fiscalizacoes[[#This Row],[Func_Copergas]])</f>
        <v>Eliab Silva</v>
      </c>
    </row>
    <row r="1664" spans="1:7" hidden="1" x14ac:dyDescent="0.2">
      <c r="A1664">
        <f>IF(Fiscalizacoes[[#This Row],[ID_FISC]]="","",Fiscalizacoes[[#This Row],[ID_FISC]])</f>
        <v>2026473</v>
      </c>
      <c r="B1664" t="str">
        <f>IF(Fiscalizacoes[[#This Row],[Usuário]]="","",Fiscalizacoes[[#This Row],[Usuário]])</f>
        <v>MANOS BOTECO</v>
      </c>
      <c r="C1664" t="str">
        <f>CONCATENATE( Fiscalizacoes[[#This Row],[Logradouro]], " ", Fiscalizacoes[[#This Row],[Endereco]], ", ", Fiscalizacoes[[#This Row],[Numero]], ", ",Fiscalizacoes[[#This Row],[Bairro]], ", ",Fiscalizacoes[[#This Row],[Cidade]])</f>
        <v>Rua Moisés Corrêa da Silva, , Imbiribeira, Recife</v>
      </c>
      <c r="D1664" s="87">
        <f>IF(Fiscalizacoes[[#This Row],[Data]]="","",Fiscalizacoes[[#This Row],[Data]])</f>
        <v>46234</v>
      </c>
      <c r="E1664" t="str">
        <f>IF(Fiscalizacoes[[#This Row],[Mes_relatorio]]="","",Fiscalizacoes[[#This Row],[Mes_relatorio]])</f>
        <v>07/2026</v>
      </c>
      <c r="F1664" t="str">
        <f>IF(Fiscalizacoes[[#This Row],[Func_ARPE]]="","",Fiscalizacoes[[#This Row],[Func_ARPE]])</f>
        <v>Argemiro / Marta</v>
      </c>
      <c r="G1664" t="str">
        <f>IF(Fiscalizacoes[[#This Row],[Func_Copergas]]="","",Fiscalizacoes[[#This Row],[Func_Copergas]])</f>
        <v>Eliab Silva</v>
      </c>
    </row>
    <row r="1665" spans="1:7" hidden="1" x14ac:dyDescent="0.2">
      <c r="A1665">
        <f>IF(Fiscalizacoes[[#This Row],[ID_FISC]]="","",Fiscalizacoes[[#This Row],[ID_FISC]])</f>
        <v>2026474</v>
      </c>
      <c r="B1665" t="str">
        <f>IF(Fiscalizacoes[[#This Row],[Usuário]]="","",Fiscalizacoes[[#This Row],[Usuário]])</f>
        <v>VITA RESIDENCIAL CLUBE - CR</v>
      </c>
      <c r="C1665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1665" s="87">
        <f>IF(Fiscalizacoes[[#This Row],[Data]]="","",Fiscalizacoes[[#This Row],[Data]])</f>
        <v>46234</v>
      </c>
      <c r="E1665" t="str">
        <f>IF(Fiscalizacoes[[#This Row],[Mes_relatorio]]="","",Fiscalizacoes[[#This Row],[Mes_relatorio]])</f>
        <v>07/2026</v>
      </c>
      <c r="F1665" t="str">
        <f>IF(Fiscalizacoes[[#This Row],[Func_ARPE]]="","",Fiscalizacoes[[#This Row],[Func_ARPE]])</f>
        <v>Argemiro / Marta</v>
      </c>
      <c r="G1665" t="str">
        <f>IF(Fiscalizacoes[[#This Row],[Func_Copergas]]="","",Fiscalizacoes[[#This Row],[Func_Copergas]])</f>
        <v>Eliab Silva</v>
      </c>
    </row>
    <row r="1666" spans="1:7" hidden="1" x14ac:dyDescent="0.2">
      <c r="A1666">
        <f>IF(Fiscalizacoes[[#This Row],[ID_FISC]]="","",Fiscalizacoes[[#This Row],[ID_FISC]])</f>
        <v>2026475</v>
      </c>
      <c r="B1666" t="str">
        <f>IF(Fiscalizacoes[[#This Row],[Usuário]]="","",Fiscalizacoes[[#This Row],[Usuário]])</f>
        <v>VITA RESIDENCIAL CLUBE - TORRE VITA DOLCE</v>
      </c>
      <c r="C1666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1666" s="87">
        <f>IF(Fiscalizacoes[[#This Row],[Data]]="","",Fiscalizacoes[[#This Row],[Data]])</f>
        <v>46234</v>
      </c>
      <c r="E1666" t="str">
        <f>IF(Fiscalizacoes[[#This Row],[Mes_relatorio]]="","",Fiscalizacoes[[#This Row],[Mes_relatorio]])</f>
        <v>07/2026</v>
      </c>
      <c r="F1666" t="str">
        <f>IF(Fiscalizacoes[[#This Row],[Func_ARPE]]="","",Fiscalizacoes[[#This Row],[Func_ARPE]])</f>
        <v>Argemiro / Marta</v>
      </c>
      <c r="G1666" t="str">
        <f>IF(Fiscalizacoes[[#This Row],[Func_Copergas]]="","",Fiscalizacoes[[#This Row],[Func_Copergas]])</f>
        <v>Eliab Silva</v>
      </c>
    </row>
    <row r="1667" spans="1:7" hidden="1" x14ac:dyDescent="0.2">
      <c r="A1667">
        <f>IF(Fiscalizacoes[[#This Row],[ID_FISC]]="","",Fiscalizacoes[[#This Row],[ID_FISC]])</f>
        <v>2026476</v>
      </c>
      <c r="B1667" t="str">
        <f>IF(Fiscalizacoes[[#This Row],[Usuário]]="","",Fiscalizacoes[[#This Row],[Usuário]])</f>
        <v>VITA RESIDENCIAL CLUBE - TORRE VITA ALLEGRO</v>
      </c>
      <c r="C1667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1667" s="87">
        <f>IF(Fiscalizacoes[[#This Row],[Data]]="","",Fiscalizacoes[[#This Row],[Data]])</f>
        <v>46234</v>
      </c>
      <c r="E1667" t="str">
        <f>IF(Fiscalizacoes[[#This Row],[Mes_relatorio]]="","",Fiscalizacoes[[#This Row],[Mes_relatorio]])</f>
        <v>07/2026</v>
      </c>
      <c r="F1667" t="str">
        <f>IF(Fiscalizacoes[[#This Row],[Func_ARPE]]="","",Fiscalizacoes[[#This Row],[Func_ARPE]])</f>
        <v>Argemiro / Marta</v>
      </c>
      <c r="G1667" t="str">
        <f>IF(Fiscalizacoes[[#This Row],[Func_Copergas]]="","",Fiscalizacoes[[#This Row],[Func_Copergas]])</f>
        <v>Eliab Silva</v>
      </c>
    </row>
    <row r="1668" spans="1:7" hidden="1" x14ac:dyDescent="0.2">
      <c r="A1668">
        <f>IF(Fiscalizacoes[[#This Row],[ID_FISC]]="","",Fiscalizacoes[[#This Row],[ID_FISC]])</f>
        <v>2026477</v>
      </c>
      <c r="B1668" t="str">
        <f>IF(Fiscalizacoes[[#This Row],[Usuário]]="","",Fiscalizacoes[[#This Row],[Usuário]])</f>
        <v>VITA RESIDENCIAL CLUBE - TORRE VITA QUALITA</v>
      </c>
      <c r="C1668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1668" s="87">
        <f>IF(Fiscalizacoes[[#This Row],[Data]]="","",Fiscalizacoes[[#This Row],[Data]])</f>
        <v>46234</v>
      </c>
      <c r="E1668" t="str">
        <f>IF(Fiscalizacoes[[#This Row],[Mes_relatorio]]="","",Fiscalizacoes[[#This Row],[Mes_relatorio]])</f>
        <v>07/2026</v>
      </c>
      <c r="F1668" t="str">
        <f>IF(Fiscalizacoes[[#This Row],[Func_ARPE]]="","",Fiscalizacoes[[#This Row],[Func_ARPE]])</f>
        <v>Argemiro / Marta</v>
      </c>
      <c r="G1668" t="str">
        <f>IF(Fiscalizacoes[[#This Row],[Func_Copergas]]="","",Fiscalizacoes[[#This Row],[Func_Copergas]])</f>
        <v>Eliab Silva</v>
      </c>
    </row>
    <row r="1669" spans="1:7" hidden="1" x14ac:dyDescent="0.2">
      <c r="A1669">
        <f>IF(Fiscalizacoes[[#This Row],[ID_FISC]]="","",Fiscalizacoes[[#This Row],[ID_FISC]])</f>
        <v>2026478</v>
      </c>
      <c r="B1669" t="str">
        <f>IF(Fiscalizacoes[[#This Row],[Usuário]]="","",Fiscalizacoes[[#This Row],[Usuário]])</f>
        <v>VITA RESIDENCIAL CLUBE - TORRE SALUTÉ</v>
      </c>
      <c r="C1669" t="str">
        <f>CONCATENATE( Fiscalizacoes[[#This Row],[Logradouro]], " ", Fiscalizacoes[[#This Row],[Endereco]], ", ", Fiscalizacoes[[#This Row],[Numero]], ", ",Fiscalizacoes[[#This Row],[Bairro]], ", ",Fiscalizacoes[[#This Row],[Cidade]])</f>
        <v>Rua Jorge de Lima, 245, Imbiribeira, Recife</v>
      </c>
      <c r="D1669" s="87">
        <f>IF(Fiscalizacoes[[#This Row],[Data]]="","",Fiscalizacoes[[#This Row],[Data]])</f>
        <v>46234</v>
      </c>
      <c r="E1669" t="str">
        <f>IF(Fiscalizacoes[[#This Row],[Mes_relatorio]]="","",Fiscalizacoes[[#This Row],[Mes_relatorio]])</f>
        <v>07/2026</v>
      </c>
      <c r="F1669" t="str">
        <f>IF(Fiscalizacoes[[#This Row],[Func_ARPE]]="","",Fiscalizacoes[[#This Row],[Func_ARPE]])</f>
        <v>Argemiro / Marta</v>
      </c>
      <c r="G1669" t="str">
        <f>IF(Fiscalizacoes[[#This Row],[Func_Copergas]]="","",Fiscalizacoes[[#This Row],[Func_Copergas]])</f>
        <v>Eliab Silva</v>
      </c>
    </row>
    <row r="1670" spans="1:7" hidden="1" x14ac:dyDescent="0.2">
      <c r="A1670">
        <f>IF(Fiscalizacoes[[#This Row],[ID_FISC]]="","",Fiscalizacoes[[#This Row],[ID_FISC]])</f>
        <v>2026479</v>
      </c>
      <c r="B1670" t="str">
        <f>IF(Fiscalizacoes[[#This Row],[Usuário]]="","",Fiscalizacoes[[#This Row],[Usuário]])</f>
        <v>EDF JULIANE</v>
      </c>
      <c r="C1670" t="str">
        <f>CONCATENATE( Fiscalizacoes[[#This Row],[Logradouro]], " ", Fiscalizacoes[[#This Row],[Endereco]], ", ", Fiscalizacoes[[#This Row],[Numero]], ", ",Fiscalizacoes[[#This Row],[Bairro]], ", ",Fiscalizacoes[[#This Row],[Cidade]])</f>
        <v>Avenida Engenheiro Domingos Ferreira, 4650, Boa Viagem , Recife</v>
      </c>
      <c r="D1670" s="87">
        <f>IF(Fiscalizacoes[[#This Row],[Data]]="","",Fiscalizacoes[[#This Row],[Data]])</f>
        <v>46241</v>
      </c>
      <c r="E1670" t="str">
        <f>IF(Fiscalizacoes[[#This Row],[Mes_relatorio]]="","",Fiscalizacoes[[#This Row],[Mes_relatorio]])</f>
        <v>08/2026</v>
      </c>
      <c r="F1670" t="str">
        <f>IF(Fiscalizacoes[[#This Row],[Func_ARPE]]="","",Fiscalizacoes[[#This Row],[Func_ARPE]])</f>
        <v>Argemiro / Marta</v>
      </c>
      <c r="G1670" t="str">
        <f>IF(Fiscalizacoes[[#This Row],[Func_Copergas]]="","",Fiscalizacoes[[#This Row],[Func_Copergas]])</f>
        <v>Paulo André de Oliveira</v>
      </c>
    </row>
    <row r="1671" spans="1:7" hidden="1" x14ac:dyDescent="0.2">
      <c r="A1671">
        <f>IF(Fiscalizacoes[[#This Row],[ID_FISC]]="","",Fiscalizacoes[[#This Row],[ID_FISC]])</f>
        <v>2026480</v>
      </c>
      <c r="B1671" t="str">
        <f>IF(Fiscalizacoes[[#This Row],[Usuário]]="","",Fiscalizacoes[[#This Row],[Usuário]])</f>
        <v>BUDEGA DO MARQUêS</v>
      </c>
      <c r="C1671" t="str">
        <f>CONCATENATE( Fiscalizacoes[[#This Row],[Logradouro]], " ", Fiscalizacoes[[#This Row],[Endereco]], ", ", Fiscalizacoes[[#This Row],[Numero]], ", ",Fiscalizacoes[[#This Row],[Bairro]], ", ",Fiscalizacoes[[#This Row],[Cidade]])</f>
        <v>Rua Olavo Bilac, 20A, Boa Viagem , Recife</v>
      </c>
      <c r="D1671" s="87">
        <f>IF(Fiscalizacoes[[#This Row],[Data]]="","",Fiscalizacoes[[#This Row],[Data]])</f>
        <v>46241</v>
      </c>
      <c r="E1671" t="str">
        <f>IF(Fiscalizacoes[[#This Row],[Mes_relatorio]]="","",Fiscalizacoes[[#This Row],[Mes_relatorio]])</f>
        <v>08/2026</v>
      </c>
      <c r="F1671" t="str">
        <f>IF(Fiscalizacoes[[#This Row],[Func_ARPE]]="","",Fiscalizacoes[[#This Row],[Func_ARPE]])</f>
        <v>Argemiro / Marta</v>
      </c>
      <c r="G1671" t="str">
        <f>IF(Fiscalizacoes[[#This Row],[Func_Copergas]]="","",Fiscalizacoes[[#This Row],[Func_Copergas]])</f>
        <v>Paulo André de Oliveira</v>
      </c>
    </row>
    <row r="1672" spans="1:7" hidden="1" x14ac:dyDescent="0.2">
      <c r="A1672">
        <f>IF(Fiscalizacoes[[#This Row],[ID_FISC]]="","",Fiscalizacoes[[#This Row],[ID_FISC]])</f>
        <v>2026481</v>
      </c>
      <c r="B1672" t="str">
        <f>IF(Fiscalizacoes[[#This Row],[Usuário]]="","",Fiscalizacoes[[#This Row],[Usuário]])</f>
        <v>ENTRE AMIGOS</v>
      </c>
      <c r="C1672" t="str">
        <f>CONCATENATE( Fiscalizacoes[[#This Row],[Logradouro]], " ", Fiscalizacoes[[#This Row],[Endereco]], ", ", Fiscalizacoes[[#This Row],[Numero]], ", ",Fiscalizacoes[[#This Row],[Bairro]], ", ",Fiscalizacoes[[#This Row],[Cidade]])</f>
        <v>Avenida Visconde de Jequitinhonha, , Boa Viagem , Recife</v>
      </c>
      <c r="D1672" s="87">
        <f>IF(Fiscalizacoes[[#This Row],[Data]]="","",Fiscalizacoes[[#This Row],[Data]])</f>
        <v>46241</v>
      </c>
      <c r="E1672" t="str">
        <f>IF(Fiscalizacoes[[#This Row],[Mes_relatorio]]="","",Fiscalizacoes[[#This Row],[Mes_relatorio]])</f>
        <v>08/2026</v>
      </c>
      <c r="F1672" t="str">
        <f>IF(Fiscalizacoes[[#This Row],[Func_ARPE]]="","",Fiscalizacoes[[#This Row],[Func_ARPE]])</f>
        <v>Argemiro / Marta</v>
      </c>
      <c r="G1672" t="str">
        <f>IF(Fiscalizacoes[[#This Row],[Func_Copergas]]="","",Fiscalizacoes[[#This Row],[Func_Copergas]])</f>
        <v>Paulo André de Oliveira</v>
      </c>
    </row>
    <row r="1673" spans="1:7" hidden="1" x14ac:dyDescent="0.2">
      <c r="A1673">
        <f>IF(Fiscalizacoes[[#This Row],[ID_FISC]]="","",Fiscalizacoes[[#This Row],[ID_FISC]])</f>
        <v>2026482</v>
      </c>
      <c r="B1673" t="str">
        <f>IF(Fiscalizacoes[[#This Row],[Usuário]]="","",Fiscalizacoes[[#This Row],[Usuário]])</f>
        <v>EDF TRINIDAD</v>
      </c>
      <c r="C1673" t="str">
        <f>CONCATENATE( Fiscalizacoes[[#This Row],[Logradouro]], " ", Fiscalizacoes[[#This Row],[Endereco]], ", ", Fiscalizacoes[[#This Row],[Numero]], ", ",Fiscalizacoes[[#This Row],[Bairro]], ", ",Fiscalizacoes[[#This Row],[Cidade]])</f>
        <v>Rua General Luis Mallet, 28, Boa Viagem , Recife</v>
      </c>
      <c r="D1673" s="87">
        <f>IF(Fiscalizacoes[[#This Row],[Data]]="","",Fiscalizacoes[[#This Row],[Data]])</f>
        <v>46241</v>
      </c>
      <c r="E1673" t="str">
        <f>IF(Fiscalizacoes[[#This Row],[Mes_relatorio]]="","",Fiscalizacoes[[#This Row],[Mes_relatorio]])</f>
        <v>08/2026</v>
      </c>
      <c r="F1673" t="str">
        <f>IF(Fiscalizacoes[[#This Row],[Func_ARPE]]="","",Fiscalizacoes[[#This Row],[Func_ARPE]])</f>
        <v>Argemiro / Marta</v>
      </c>
      <c r="G1673" t="str">
        <f>IF(Fiscalizacoes[[#This Row],[Func_Copergas]]="","",Fiscalizacoes[[#This Row],[Func_Copergas]])</f>
        <v>Paulo André de Oliveira</v>
      </c>
    </row>
    <row r="1674" spans="1:7" hidden="1" x14ac:dyDescent="0.2">
      <c r="A1674">
        <f>IF(Fiscalizacoes[[#This Row],[ID_FISC]]="","",Fiscalizacoes[[#This Row],[ID_FISC]])</f>
        <v>2026483</v>
      </c>
      <c r="B1674" t="str">
        <f>IF(Fiscalizacoes[[#This Row],[Usuário]]="","",Fiscalizacoes[[#This Row],[Usuário]])</f>
        <v>MEU QUERIDO BOTEQUIM</v>
      </c>
      <c r="C1674" t="str">
        <f>CONCATENATE( Fiscalizacoes[[#This Row],[Logradouro]], " ", Fiscalizacoes[[#This Row],[Endereco]], ", ", Fiscalizacoes[[#This Row],[Numero]], ", ",Fiscalizacoes[[#This Row],[Bairro]], ", ",Fiscalizacoes[[#This Row],[Cidade]])</f>
        <v>Avenida Visconde de Jequitinhonha, 2237, Boa Viagem , Recife</v>
      </c>
      <c r="D1674" s="87">
        <f>IF(Fiscalizacoes[[#This Row],[Data]]="","",Fiscalizacoes[[#This Row],[Data]])</f>
        <v>46241</v>
      </c>
      <c r="E1674" t="str">
        <f>IF(Fiscalizacoes[[#This Row],[Mes_relatorio]]="","",Fiscalizacoes[[#This Row],[Mes_relatorio]])</f>
        <v>08/2026</v>
      </c>
      <c r="F1674" t="str">
        <f>IF(Fiscalizacoes[[#This Row],[Func_ARPE]]="","",Fiscalizacoes[[#This Row],[Func_ARPE]])</f>
        <v>Argemiro / Marta</v>
      </c>
      <c r="G1674" t="str">
        <f>IF(Fiscalizacoes[[#This Row],[Func_Copergas]]="","",Fiscalizacoes[[#This Row],[Func_Copergas]])</f>
        <v>Paulo André de Oliveira</v>
      </c>
    </row>
    <row r="1675" spans="1:7" hidden="1" x14ac:dyDescent="0.2">
      <c r="A1675">
        <f>IF(Fiscalizacoes[[#This Row],[ID_FISC]]="","",Fiscalizacoes[[#This Row],[ID_FISC]])</f>
        <v>2026484</v>
      </c>
      <c r="B1675" t="str">
        <f>IF(Fiscalizacoes[[#This Row],[Usuário]]="","",Fiscalizacoes[[#This Row],[Usuário]])</f>
        <v>EDF BEATRIZ</v>
      </c>
      <c r="C1675" t="str">
        <f>CONCATENATE( Fiscalizacoes[[#This Row],[Logradouro]], " ", Fiscalizacoes[[#This Row],[Endereco]], ", ", Fiscalizacoes[[#This Row],[Numero]], ", ",Fiscalizacoes[[#This Row],[Bairro]], ", ",Fiscalizacoes[[#This Row],[Cidade]])</f>
        <v>Avenida Hélio Falcão, 623, Boa Viagem , Recife</v>
      </c>
      <c r="D1675" s="87">
        <f>IF(Fiscalizacoes[[#This Row],[Data]]="","",Fiscalizacoes[[#This Row],[Data]])</f>
        <v>46241</v>
      </c>
      <c r="E1675" t="str">
        <f>IF(Fiscalizacoes[[#This Row],[Mes_relatorio]]="","",Fiscalizacoes[[#This Row],[Mes_relatorio]])</f>
        <v>08/2026</v>
      </c>
      <c r="F1675" t="str">
        <f>IF(Fiscalizacoes[[#This Row],[Func_ARPE]]="","",Fiscalizacoes[[#This Row],[Func_ARPE]])</f>
        <v>Argemiro / Marta</v>
      </c>
      <c r="G1675" t="str">
        <f>IF(Fiscalizacoes[[#This Row],[Func_Copergas]]="","",Fiscalizacoes[[#This Row],[Func_Copergas]])</f>
        <v>Paulo André de Oliveira</v>
      </c>
    </row>
    <row r="1676" spans="1:7" hidden="1" x14ac:dyDescent="0.2">
      <c r="A1676">
        <f>IF(Fiscalizacoes[[#This Row],[ID_FISC]]="","",Fiscalizacoes[[#This Row],[ID_FISC]])</f>
        <v>2026485</v>
      </c>
      <c r="B1676" t="str">
        <f>IF(Fiscalizacoes[[#This Row],[Usuário]]="","",Fiscalizacoes[[#This Row],[Usuário]])</f>
        <v>EDF NOSSA SENHORA DO CARMO</v>
      </c>
      <c r="C1676" t="str">
        <f>CONCATENATE( Fiscalizacoes[[#This Row],[Logradouro]], " ", Fiscalizacoes[[#This Row],[Endereco]], ", ", Fiscalizacoes[[#This Row],[Numero]], ", ",Fiscalizacoes[[#This Row],[Bairro]], ", ",Fiscalizacoes[[#This Row],[Cidade]])</f>
        <v>Rua Dom José Lopes, 415, Boa Viagem , Recife</v>
      </c>
      <c r="D1676" s="87">
        <f>IF(Fiscalizacoes[[#This Row],[Data]]="","",Fiscalizacoes[[#This Row],[Data]])</f>
        <v>46241</v>
      </c>
      <c r="E1676" t="str">
        <f>IF(Fiscalizacoes[[#This Row],[Mes_relatorio]]="","",Fiscalizacoes[[#This Row],[Mes_relatorio]])</f>
        <v>08/2026</v>
      </c>
      <c r="F1676" t="str">
        <f>IF(Fiscalizacoes[[#This Row],[Func_ARPE]]="","",Fiscalizacoes[[#This Row],[Func_ARPE]])</f>
        <v>Argemiro / Marta</v>
      </c>
      <c r="G1676" t="str">
        <f>IF(Fiscalizacoes[[#This Row],[Func_Copergas]]="","",Fiscalizacoes[[#This Row],[Func_Copergas]])</f>
        <v>Paulo André de Oliveira</v>
      </c>
    </row>
    <row r="1677" spans="1:7" hidden="1" x14ac:dyDescent="0.2">
      <c r="A1677">
        <f>IF(Fiscalizacoes[[#This Row],[ID_FISC]]="","",Fiscalizacoes[[#This Row],[ID_FISC]])</f>
        <v>2026486</v>
      </c>
      <c r="B1677" t="str">
        <f>IF(Fiscalizacoes[[#This Row],[Usuário]]="","",Fiscalizacoes[[#This Row],[Usuário]])</f>
        <v>MANOS RESTAURANTE E BAR</v>
      </c>
      <c r="C1677" t="str">
        <f>CONCATENATE( Fiscalizacoes[[#This Row],[Logradouro]], " ", Fiscalizacoes[[#This Row],[Endereco]], ", ", Fiscalizacoes[[#This Row],[Numero]], ", ",Fiscalizacoes[[#This Row],[Bairro]], ", ",Fiscalizacoes[[#This Row],[Cidade]])</f>
        <v>Rua Dom José Lopes, 392, Boa Viagem , Recife</v>
      </c>
      <c r="D1677" s="87">
        <f>IF(Fiscalizacoes[[#This Row],[Data]]="","",Fiscalizacoes[[#This Row],[Data]])</f>
        <v>46241</v>
      </c>
      <c r="E1677" t="str">
        <f>IF(Fiscalizacoes[[#This Row],[Mes_relatorio]]="","",Fiscalizacoes[[#This Row],[Mes_relatorio]])</f>
        <v>08/2026</v>
      </c>
      <c r="F1677" t="str">
        <f>IF(Fiscalizacoes[[#This Row],[Func_ARPE]]="","",Fiscalizacoes[[#This Row],[Func_ARPE]])</f>
        <v>Argemiro / Marta</v>
      </c>
      <c r="G1677" t="str">
        <f>IF(Fiscalizacoes[[#This Row],[Func_Copergas]]="","",Fiscalizacoes[[#This Row],[Func_Copergas]])</f>
        <v>Paulo André de Oliveira</v>
      </c>
    </row>
    <row r="1678" spans="1:7" hidden="1" x14ac:dyDescent="0.2">
      <c r="A1678">
        <f>IF(Fiscalizacoes[[#This Row],[ID_FISC]]="","",Fiscalizacoes[[#This Row],[ID_FISC]])</f>
        <v>2026487</v>
      </c>
      <c r="B1678" t="str">
        <f>IF(Fiscalizacoes[[#This Row],[Usuário]]="","",Fiscalizacoes[[#This Row],[Usuário]])</f>
        <v>CHURRASCARIA PAJUÇARA</v>
      </c>
      <c r="C1678" t="str">
        <f>CONCATENATE( Fiscalizacoes[[#This Row],[Logradouro]], " ", Fiscalizacoes[[#This Row],[Endereco]], ", ", Fiscalizacoes[[#This Row],[Numero]], ", ",Fiscalizacoes[[#This Row],[Bairro]], ", ",Fiscalizacoes[[#This Row],[Cidade]])</f>
        <v>Avenida Fernando Simões Barbosa, 1078, Boa Viagem , Recife</v>
      </c>
      <c r="D1678" s="87">
        <f>IF(Fiscalizacoes[[#This Row],[Data]]="","",Fiscalizacoes[[#This Row],[Data]])</f>
        <v>46241</v>
      </c>
      <c r="E1678" t="str">
        <f>IF(Fiscalizacoes[[#This Row],[Mes_relatorio]]="","",Fiscalizacoes[[#This Row],[Mes_relatorio]])</f>
        <v>08/2026</v>
      </c>
      <c r="F1678" t="str">
        <f>IF(Fiscalizacoes[[#This Row],[Func_ARPE]]="","",Fiscalizacoes[[#This Row],[Func_ARPE]])</f>
        <v>Argemiro / Marta</v>
      </c>
      <c r="G1678" t="str">
        <f>IF(Fiscalizacoes[[#This Row],[Func_Copergas]]="","",Fiscalizacoes[[#This Row],[Func_Copergas]])</f>
        <v>Paulo André de Oliveira</v>
      </c>
    </row>
    <row r="1679" spans="1:7" hidden="1" x14ac:dyDescent="0.2">
      <c r="A1679">
        <f>IF(Fiscalizacoes[[#This Row],[ID_FISC]]="","",Fiscalizacoes[[#This Row],[ID_FISC]])</f>
        <v>2026488</v>
      </c>
      <c r="B1679" t="str">
        <f>IF(Fiscalizacoes[[#This Row],[Usuário]]="","",Fiscalizacoes[[#This Row],[Usuário]])</f>
        <v>RESTAURANTE PARAXAXÁ BOA VIAGEM</v>
      </c>
      <c r="C1679" t="str">
        <f>CONCATENATE( Fiscalizacoes[[#This Row],[Logradouro]], " ", Fiscalizacoes[[#This Row],[Endereco]], ", ", Fiscalizacoes[[#This Row],[Numero]], ", ",Fiscalizacoes[[#This Row],[Bairro]], ", ",Fiscalizacoes[[#This Row],[Cidade]])</f>
        <v>Avenida Fernando Simões Barbosa, 1200, Boa Viagem , Recife</v>
      </c>
      <c r="D1679" s="87">
        <f>IF(Fiscalizacoes[[#This Row],[Data]]="","",Fiscalizacoes[[#This Row],[Data]])</f>
        <v>46241</v>
      </c>
      <c r="E1679" t="str">
        <f>IF(Fiscalizacoes[[#This Row],[Mes_relatorio]]="","",Fiscalizacoes[[#This Row],[Mes_relatorio]])</f>
        <v>08/2026</v>
      </c>
      <c r="F1679" t="str">
        <f>IF(Fiscalizacoes[[#This Row],[Func_ARPE]]="","",Fiscalizacoes[[#This Row],[Func_ARPE]])</f>
        <v>Argemiro / Marta</v>
      </c>
      <c r="G1679" t="str">
        <f>IF(Fiscalizacoes[[#This Row],[Func_Copergas]]="","",Fiscalizacoes[[#This Row],[Func_Copergas]])</f>
        <v>Paulo André de Oliveira</v>
      </c>
    </row>
    <row r="1680" spans="1:7" hidden="1" x14ac:dyDescent="0.2">
      <c r="A1680">
        <f>IF(Fiscalizacoes[[#This Row],[ID_FISC]]="","",Fiscalizacoes[[#This Row],[ID_FISC]])</f>
        <v>2026489</v>
      </c>
      <c r="B1680" t="str">
        <f>IF(Fiscalizacoes[[#This Row],[Usuário]]="","",Fiscalizacoes[[#This Row],[Usuário]])</f>
        <v>BEACH CLASS EXCELSIOR RESIDENCE</v>
      </c>
      <c r="C1680" t="str">
        <f>CONCATENATE( Fiscalizacoes[[#This Row],[Logradouro]], " ", Fiscalizacoes[[#This Row],[Endereco]], ", ", Fiscalizacoes[[#This Row],[Numero]], ", ",Fiscalizacoes[[#This Row],[Bairro]], ", ",Fiscalizacoes[[#This Row],[Cidade]])</f>
        <v>Avenida República do Libano, 540, Pina, Recife</v>
      </c>
      <c r="D1680" s="87">
        <f>IF(Fiscalizacoes[[#This Row],[Data]]="","",Fiscalizacoes[[#This Row],[Data]])</f>
        <v>46248</v>
      </c>
      <c r="E1680" t="str">
        <f>IF(Fiscalizacoes[[#This Row],[Mes_relatorio]]="","",Fiscalizacoes[[#This Row],[Mes_relatorio]])</f>
        <v>08/2026</v>
      </c>
      <c r="F1680" t="str">
        <f>IF(Fiscalizacoes[[#This Row],[Func_ARPE]]="","",Fiscalizacoes[[#This Row],[Func_ARPE]])</f>
        <v>Argemiro / Domingos</v>
      </c>
      <c r="G1680" t="str">
        <f>IF(Fiscalizacoes[[#This Row],[Func_Copergas]]="","",Fiscalizacoes[[#This Row],[Func_Copergas]])</f>
        <v>Rodrigo de Aquino Lira</v>
      </c>
    </row>
    <row r="1681" spans="1:7" hidden="1" x14ac:dyDescent="0.2">
      <c r="A1681">
        <f>IF(Fiscalizacoes[[#This Row],[ID_FISC]]="","",Fiscalizacoes[[#This Row],[ID_FISC]])</f>
        <v>2026490</v>
      </c>
      <c r="B1681" t="str">
        <f>IF(Fiscalizacoes[[#This Row],[Usuário]]="","",Fiscalizacoes[[#This Row],[Usuário]])</f>
        <v>QUARTIER SAINT HONORÉ</v>
      </c>
      <c r="C1681" t="str">
        <f>CONCATENATE( Fiscalizacoes[[#This Row],[Logradouro]], " ", Fiscalizacoes[[#This Row],[Endereco]], ", ", Fiscalizacoes[[#This Row],[Numero]], ", ",Fiscalizacoes[[#This Row],[Bairro]], ", ",Fiscalizacoes[[#This Row],[Cidade]])</f>
        <v>Avenida República Arabe Unida, 78, Pina, Recife</v>
      </c>
      <c r="D1681" s="87">
        <f>IF(Fiscalizacoes[[#This Row],[Data]]="","",Fiscalizacoes[[#This Row],[Data]])</f>
        <v>46248</v>
      </c>
      <c r="E1681" t="str">
        <f>IF(Fiscalizacoes[[#This Row],[Mes_relatorio]]="","",Fiscalizacoes[[#This Row],[Mes_relatorio]])</f>
        <v>08/2026</v>
      </c>
      <c r="F1681" t="str">
        <f>IF(Fiscalizacoes[[#This Row],[Func_ARPE]]="","",Fiscalizacoes[[#This Row],[Func_ARPE]])</f>
        <v>Argemiro / Domingos</v>
      </c>
      <c r="G1681" t="str">
        <f>IF(Fiscalizacoes[[#This Row],[Func_Copergas]]="","",Fiscalizacoes[[#This Row],[Func_Copergas]])</f>
        <v>Rodrigo de Aquino Lira</v>
      </c>
    </row>
    <row r="1682" spans="1:7" hidden="1" x14ac:dyDescent="0.2">
      <c r="A1682">
        <f>IF(Fiscalizacoes[[#This Row],[ID_FISC]]="","",Fiscalizacoes[[#This Row],[ID_FISC]])</f>
        <v>2026491</v>
      </c>
      <c r="B1682" t="str">
        <f>IF(Fiscalizacoes[[#This Row],[Usuário]]="","",Fiscalizacoes[[#This Row],[Usuário]])</f>
        <v>EDF. VILA CAPIBARIBE</v>
      </c>
      <c r="C1682" t="str">
        <f>CONCATENATE( Fiscalizacoes[[#This Row],[Logradouro]], " ", Fiscalizacoes[[#This Row],[Endereco]], ", ", Fiscalizacoes[[#This Row],[Numero]], ", ",Fiscalizacoes[[#This Row],[Bairro]], ", ",Fiscalizacoes[[#This Row],[Cidade]])</f>
        <v>Avenida República do Libano, 146, Pina, Recife</v>
      </c>
      <c r="D1682" s="87">
        <f>IF(Fiscalizacoes[[#This Row],[Data]]="","",Fiscalizacoes[[#This Row],[Data]])</f>
        <v>46248</v>
      </c>
      <c r="E1682" t="str">
        <f>IF(Fiscalizacoes[[#This Row],[Mes_relatorio]]="","",Fiscalizacoes[[#This Row],[Mes_relatorio]])</f>
        <v>08/2026</v>
      </c>
      <c r="F1682" t="str">
        <f>IF(Fiscalizacoes[[#This Row],[Func_ARPE]]="","",Fiscalizacoes[[#This Row],[Func_ARPE]])</f>
        <v>Argemiro / Domingos</v>
      </c>
      <c r="G1682" t="str">
        <f>IF(Fiscalizacoes[[#This Row],[Func_Copergas]]="","",Fiscalizacoes[[#This Row],[Func_Copergas]])</f>
        <v>Rodrigo de Aquino Lira</v>
      </c>
    </row>
    <row r="1683" spans="1:7" hidden="1" x14ac:dyDescent="0.2">
      <c r="A1683">
        <f>IF(Fiscalizacoes[[#This Row],[ID_FISC]]="","",Fiscalizacoes[[#This Row],[ID_FISC]])</f>
        <v>2026492</v>
      </c>
      <c r="B1683" t="str">
        <f>IF(Fiscalizacoes[[#This Row],[Usuário]]="","",Fiscalizacoes[[#This Row],[Usuário]])</f>
        <v>PARQUE SHOPPING</v>
      </c>
      <c r="C1683" t="str">
        <f>CONCATENATE( Fiscalizacoes[[#This Row],[Logradouro]], " ", Fiscalizacoes[[#This Row],[Endereco]], ", ", Fiscalizacoes[[#This Row],[Numero]], ", ",Fiscalizacoes[[#This Row],[Bairro]], ", ",Fiscalizacoes[[#This Row],[Cidade]])</f>
        <v>Rua Nogueira de Souza, 305, Pina, Recife</v>
      </c>
      <c r="D1683" s="87">
        <f>IF(Fiscalizacoes[[#This Row],[Data]]="","",Fiscalizacoes[[#This Row],[Data]])</f>
        <v>46248</v>
      </c>
      <c r="E1683" t="str">
        <f>IF(Fiscalizacoes[[#This Row],[Mes_relatorio]]="","",Fiscalizacoes[[#This Row],[Mes_relatorio]])</f>
        <v>08/2026</v>
      </c>
      <c r="F1683" t="str">
        <f>IF(Fiscalizacoes[[#This Row],[Func_ARPE]]="","",Fiscalizacoes[[#This Row],[Func_ARPE]])</f>
        <v>Argemiro / Domingos</v>
      </c>
      <c r="G1683" t="str">
        <f>IF(Fiscalizacoes[[#This Row],[Func_Copergas]]="","",Fiscalizacoes[[#This Row],[Func_Copergas]])</f>
        <v>Rodrigo de Aquino Lira</v>
      </c>
    </row>
    <row r="1684" spans="1:7" hidden="1" x14ac:dyDescent="0.2">
      <c r="A1684">
        <f>IF(Fiscalizacoes[[#This Row],[ID_FISC]]="","",Fiscalizacoes[[#This Row],[ID_FISC]])</f>
        <v>2026493</v>
      </c>
      <c r="B1684" t="str">
        <f>IF(Fiscalizacoes[[#This Row],[Usuário]]="","",Fiscalizacoes[[#This Row],[Usuário]])</f>
        <v>CALDINHO DO NENEM</v>
      </c>
      <c r="C1684" t="str">
        <f>CONCATENATE( Fiscalizacoes[[#This Row],[Logradouro]], " ", Fiscalizacoes[[#This Row],[Endereco]], ", ", Fiscalizacoes[[#This Row],[Numero]], ", ",Fiscalizacoes[[#This Row],[Bairro]], ", ",Fiscalizacoes[[#This Row],[Cidade]])</f>
        <v>Rua Nogueira de Souza, 375, Pina, Recife</v>
      </c>
      <c r="D1684" s="87">
        <f>IF(Fiscalizacoes[[#This Row],[Data]]="","",Fiscalizacoes[[#This Row],[Data]])</f>
        <v>46248</v>
      </c>
      <c r="E1684" t="str">
        <f>IF(Fiscalizacoes[[#This Row],[Mes_relatorio]]="","",Fiscalizacoes[[#This Row],[Mes_relatorio]])</f>
        <v>08/2026</v>
      </c>
      <c r="F1684" t="str">
        <f>IF(Fiscalizacoes[[#This Row],[Func_ARPE]]="","",Fiscalizacoes[[#This Row],[Func_ARPE]])</f>
        <v>Argemiro / Domingos</v>
      </c>
      <c r="G1684" t="str">
        <f>IF(Fiscalizacoes[[#This Row],[Func_Copergas]]="","",Fiscalizacoes[[#This Row],[Func_Copergas]])</f>
        <v>Rodrigo de Aquino Lira</v>
      </c>
    </row>
    <row r="1685" spans="1:7" hidden="1" x14ac:dyDescent="0.2">
      <c r="A1685">
        <f>IF(Fiscalizacoes[[#This Row],[ID_FISC]]="","",Fiscalizacoes[[#This Row],[ID_FISC]])</f>
        <v>2026494</v>
      </c>
      <c r="B1685" t="str">
        <f>IF(Fiscalizacoes[[#This Row],[Usuário]]="","",Fiscalizacoes[[#This Row],[Usuário]])</f>
        <v>BERCY BOA VIAGEM</v>
      </c>
      <c r="C1685" t="str">
        <f>CONCATENATE( Fiscalizacoes[[#This Row],[Logradouro]], " ", Fiscalizacoes[[#This Row],[Endereco]], ", ", Fiscalizacoes[[#This Row],[Numero]], ", ",Fiscalizacoes[[#This Row],[Bairro]], ", ",Fiscalizacoes[[#This Row],[Cidade]])</f>
        <v>Rua Professor Viagem, 120, Boa Viagem , Recife</v>
      </c>
      <c r="D1685" s="87">
        <f>IF(Fiscalizacoes[[#This Row],[Data]]="","",Fiscalizacoes[[#This Row],[Data]])</f>
        <v>46255</v>
      </c>
      <c r="E1685" t="str">
        <f>IF(Fiscalizacoes[[#This Row],[Mes_relatorio]]="","",Fiscalizacoes[[#This Row],[Mes_relatorio]])</f>
        <v>08/2026</v>
      </c>
      <c r="F1685" t="str">
        <f>IF(Fiscalizacoes[[#This Row],[Func_ARPE]]="","",Fiscalizacoes[[#This Row],[Func_ARPE]])</f>
        <v>Argemiro</v>
      </c>
      <c r="G1685" t="str">
        <f>IF(Fiscalizacoes[[#This Row],[Func_Copergas]]="","",Fiscalizacoes[[#This Row],[Func_Copergas]])</f>
        <v>Gersom França Jr.</v>
      </c>
    </row>
    <row r="1686" spans="1:7" hidden="1" x14ac:dyDescent="0.2">
      <c r="A1686">
        <f>IF(Fiscalizacoes[[#This Row],[ID_FISC]]="","",Fiscalizacoes[[#This Row],[ID_FISC]])</f>
        <v>2026495</v>
      </c>
      <c r="B1686" t="str">
        <f>IF(Fiscalizacoes[[#This Row],[Usuário]]="","",Fiscalizacoes[[#This Row],[Usuário]])</f>
        <v>BEER DOCK BOA VIAGEM</v>
      </c>
      <c r="C1686" t="str">
        <f>CONCATENATE( Fiscalizacoes[[#This Row],[Logradouro]], " ", Fiscalizacoes[[#This Row],[Endereco]], ", ", Fiscalizacoes[[#This Row],[Numero]], ", ",Fiscalizacoes[[#This Row],[Bairro]], ", ",Fiscalizacoes[[#This Row],[Cidade]])</f>
        <v>Rua Professor Eduardo Wanderley Filho, 242, Boa Viagem , Recife</v>
      </c>
      <c r="D1686" s="87">
        <f>IF(Fiscalizacoes[[#This Row],[Data]]="","",Fiscalizacoes[[#This Row],[Data]])</f>
        <v>46255</v>
      </c>
      <c r="E1686" t="str">
        <f>IF(Fiscalizacoes[[#This Row],[Mes_relatorio]]="","",Fiscalizacoes[[#This Row],[Mes_relatorio]])</f>
        <v>08/2026</v>
      </c>
      <c r="F1686" t="str">
        <f>IF(Fiscalizacoes[[#This Row],[Func_ARPE]]="","",Fiscalizacoes[[#This Row],[Func_ARPE]])</f>
        <v>Argemiro</v>
      </c>
      <c r="G1686" t="str">
        <f>IF(Fiscalizacoes[[#This Row],[Func_Copergas]]="","",Fiscalizacoes[[#This Row],[Func_Copergas]])</f>
        <v>Gersom França Jr.</v>
      </c>
    </row>
    <row r="1687" spans="1:7" hidden="1" x14ac:dyDescent="0.2">
      <c r="A1687">
        <f>IF(Fiscalizacoes[[#This Row],[ID_FISC]]="","",Fiscalizacoes[[#This Row],[ID_FISC]])</f>
        <v>2026496</v>
      </c>
      <c r="B1687" t="str">
        <f>IF(Fiscalizacoes[[#This Row],[Usuário]]="","",Fiscalizacoes[[#This Row],[Usuário]])</f>
        <v>CONDOMINIO STUDIO BOA VIAGEM</v>
      </c>
      <c r="C1687" t="str">
        <f>CONCATENATE( Fiscalizacoes[[#This Row],[Logradouro]], " ", Fiscalizacoes[[#This Row],[Endereco]], ", ", Fiscalizacoes[[#This Row],[Numero]], ", ",Fiscalizacoes[[#This Row],[Bairro]], ", ",Fiscalizacoes[[#This Row],[Cidade]])</f>
        <v>Rua Professor Eduardo Wanderley Filho, 242, Boa Viagem , Recife</v>
      </c>
      <c r="D1687" s="87">
        <f>IF(Fiscalizacoes[[#This Row],[Data]]="","",Fiscalizacoes[[#This Row],[Data]])</f>
        <v>46255</v>
      </c>
      <c r="E1687" t="str">
        <f>IF(Fiscalizacoes[[#This Row],[Mes_relatorio]]="","",Fiscalizacoes[[#This Row],[Mes_relatorio]])</f>
        <v>08/2026</v>
      </c>
      <c r="F1687" t="str">
        <f>IF(Fiscalizacoes[[#This Row],[Func_ARPE]]="","",Fiscalizacoes[[#This Row],[Func_ARPE]])</f>
        <v>Argemiro</v>
      </c>
      <c r="G1687" t="str">
        <f>IF(Fiscalizacoes[[#This Row],[Func_Copergas]]="","",Fiscalizacoes[[#This Row],[Func_Copergas]])</f>
        <v>Gersom França Jr.</v>
      </c>
    </row>
    <row r="1688" spans="1:7" hidden="1" x14ac:dyDescent="0.2">
      <c r="A1688">
        <f>IF(Fiscalizacoes[[#This Row],[ID_FISC]]="","",Fiscalizacoes[[#This Row],[ID_FISC]])</f>
        <v>2026497</v>
      </c>
      <c r="B1688" t="str">
        <f>IF(Fiscalizacoes[[#This Row],[Usuário]]="","",Fiscalizacoes[[#This Row],[Usuário]])</f>
        <v>GALERIA DONA SANTA</v>
      </c>
      <c r="C1688" t="str">
        <f>CONCATENATE( Fiscalizacoes[[#This Row],[Logradouro]], " ", Fiscalizacoes[[#This Row],[Endereco]], ", ", Fiscalizacoes[[#This Row],[Numero]], ", ",Fiscalizacoes[[#This Row],[Bairro]], ", ",Fiscalizacoes[[#This Row],[Cidade]])</f>
        <v>Rua Professor Eduardo Wanderley Filho, 187, Boa Viagem , Recife</v>
      </c>
      <c r="D1688" s="87">
        <f>IF(Fiscalizacoes[[#This Row],[Data]]="","",Fiscalizacoes[[#This Row],[Data]])</f>
        <v>46255</v>
      </c>
      <c r="E1688" t="str">
        <f>IF(Fiscalizacoes[[#This Row],[Mes_relatorio]]="","",Fiscalizacoes[[#This Row],[Mes_relatorio]])</f>
        <v>08/2026</v>
      </c>
      <c r="F1688" t="str">
        <f>IF(Fiscalizacoes[[#This Row],[Func_ARPE]]="","",Fiscalizacoes[[#This Row],[Func_ARPE]])</f>
        <v>Argemiro</v>
      </c>
      <c r="G1688" t="str">
        <f>IF(Fiscalizacoes[[#This Row],[Func_Copergas]]="","",Fiscalizacoes[[#This Row],[Func_Copergas]])</f>
        <v>Gersom França Jr.</v>
      </c>
    </row>
    <row r="1689" spans="1:7" hidden="1" x14ac:dyDescent="0.2">
      <c r="A1689">
        <f>IF(Fiscalizacoes[[#This Row],[ID_FISC]]="","",Fiscalizacoes[[#This Row],[ID_FISC]])</f>
        <v>2026498</v>
      </c>
      <c r="B1689" t="str">
        <f>IF(Fiscalizacoes[[#This Row],[Usuário]]="","",Fiscalizacoes[[#This Row],[Usuário]])</f>
        <v>ITAL'IN HOUSE</v>
      </c>
      <c r="C1689" t="str">
        <f>CONCATENATE( Fiscalizacoes[[#This Row],[Logradouro]], " ", Fiscalizacoes[[#This Row],[Endereco]], ", ", Fiscalizacoes[[#This Row],[Numero]], ", ",Fiscalizacoes[[#This Row],[Bairro]], ", ",Fiscalizacoes[[#This Row],[Cidade]])</f>
        <v>Rua Professor Eduardo Wanderley Filho, 400, Boa Viagem , Recife</v>
      </c>
      <c r="D1689" s="87">
        <f>IF(Fiscalizacoes[[#This Row],[Data]]="","",Fiscalizacoes[[#This Row],[Data]])</f>
        <v>46255</v>
      </c>
      <c r="E1689" t="str">
        <f>IF(Fiscalizacoes[[#This Row],[Mes_relatorio]]="","",Fiscalizacoes[[#This Row],[Mes_relatorio]])</f>
        <v>08/2026</v>
      </c>
      <c r="F1689" t="str">
        <f>IF(Fiscalizacoes[[#This Row],[Func_ARPE]]="","",Fiscalizacoes[[#This Row],[Func_ARPE]])</f>
        <v>Argemiro</v>
      </c>
      <c r="G1689" t="str">
        <f>IF(Fiscalizacoes[[#This Row],[Func_Copergas]]="","",Fiscalizacoes[[#This Row],[Func_Copergas]])</f>
        <v>Gersom França Jr.</v>
      </c>
    </row>
    <row r="1690" spans="1:7" hidden="1" x14ac:dyDescent="0.2">
      <c r="A1690">
        <f>IF(Fiscalizacoes[[#This Row],[ID_FISC]]="","",Fiscalizacoes[[#This Row],[ID_FISC]])</f>
        <v>2026499</v>
      </c>
      <c r="B1690" t="str">
        <f>IF(Fiscalizacoes[[#This Row],[Usuário]]="","",Fiscalizacoes[[#This Row],[Usuário]])</f>
        <v>EDIFICIO MARIA SATYE</v>
      </c>
      <c r="C1690" t="str">
        <f>CONCATENATE( Fiscalizacoes[[#This Row],[Logradouro]], " ", Fiscalizacoes[[#This Row],[Endereco]], ", ", Fiscalizacoes[[#This Row],[Numero]], ", ",Fiscalizacoes[[#This Row],[Bairro]], ", ",Fiscalizacoes[[#This Row],[Cidade]])</f>
        <v>Rua Antonio Sá Leitão, 26, Boa Viagem , Recife</v>
      </c>
      <c r="D1690" s="87">
        <f>IF(Fiscalizacoes[[#This Row],[Data]]="","",Fiscalizacoes[[#This Row],[Data]])</f>
        <v>46255</v>
      </c>
      <c r="E1690" t="str">
        <f>IF(Fiscalizacoes[[#This Row],[Mes_relatorio]]="","",Fiscalizacoes[[#This Row],[Mes_relatorio]])</f>
        <v>08/2026</v>
      </c>
      <c r="F1690" t="str">
        <f>IF(Fiscalizacoes[[#This Row],[Func_ARPE]]="","",Fiscalizacoes[[#This Row],[Func_ARPE]])</f>
        <v>Argemiro</v>
      </c>
      <c r="G1690" t="str">
        <f>IF(Fiscalizacoes[[#This Row],[Func_Copergas]]="","",Fiscalizacoes[[#This Row],[Func_Copergas]])</f>
        <v>Gersom França Jr.</v>
      </c>
    </row>
    <row r="1691" spans="1:7" hidden="1" x14ac:dyDescent="0.2">
      <c r="A1691">
        <f>IF(Fiscalizacoes[[#This Row],[ID_FISC]]="","",Fiscalizacoes[[#This Row],[ID_FISC]])</f>
        <v>2026500</v>
      </c>
      <c r="B1691" t="str">
        <f>IF(Fiscalizacoes[[#This Row],[Usuário]]="","",Fiscalizacoes[[#This Row],[Usuário]])</f>
        <v>ROOFTOF</v>
      </c>
      <c r="C1691" t="str">
        <f>CONCATENATE( Fiscalizacoes[[#This Row],[Logradouro]], " ", Fiscalizacoes[[#This Row],[Endereco]], ", ", Fiscalizacoes[[#This Row],[Numero]], ", ",Fiscalizacoes[[#This Row],[Bairro]], ", ",Fiscalizacoes[[#This Row],[Cidade]])</f>
        <v>Rua  Tenente João Cicero, 470, Boa Viagem , Recife</v>
      </c>
      <c r="D1691" s="87">
        <f>IF(Fiscalizacoes[[#This Row],[Data]]="","",Fiscalizacoes[[#This Row],[Data]])</f>
        <v>46255</v>
      </c>
      <c r="E1691" t="str">
        <f>IF(Fiscalizacoes[[#This Row],[Mes_relatorio]]="","",Fiscalizacoes[[#This Row],[Mes_relatorio]])</f>
        <v>08/2026</v>
      </c>
      <c r="F1691" t="str">
        <f>IF(Fiscalizacoes[[#This Row],[Func_ARPE]]="","",Fiscalizacoes[[#This Row],[Func_ARPE]])</f>
        <v>Argemiro</v>
      </c>
      <c r="G1691" t="str">
        <f>IF(Fiscalizacoes[[#This Row],[Func_Copergas]]="","",Fiscalizacoes[[#This Row],[Func_Copergas]])</f>
        <v>Gersom França Jr.</v>
      </c>
    </row>
    <row r="1692" spans="1:7" hidden="1" x14ac:dyDescent="0.2">
      <c r="A1692">
        <f>IF(Fiscalizacoes[[#This Row],[ID_FISC]]="","",Fiscalizacoes[[#This Row],[ID_FISC]])</f>
        <v>2026501</v>
      </c>
      <c r="B1692" t="str">
        <f>IF(Fiscalizacoes[[#This Row],[Usuário]]="","",Fiscalizacoes[[#This Row],[Usuário]])</f>
        <v>EDIFICIO CIUDAD REAL</v>
      </c>
      <c r="C1692" t="str">
        <f>CONCATENATE( Fiscalizacoes[[#This Row],[Logradouro]], " ", Fiscalizacoes[[#This Row],[Endereco]], ", ", Fiscalizacoes[[#This Row],[Numero]], ", ",Fiscalizacoes[[#This Row],[Bairro]], ", ",Fiscalizacoes[[#This Row],[Cidade]])</f>
        <v>Rua Zezito Neves, 71, Boa Viagem , Recife</v>
      </c>
      <c r="D1692" s="87">
        <f>IF(Fiscalizacoes[[#This Row],[Data]]="","",Fiscalizacoes[[#This Row],[Data]])</f>
        <v>46255</v>
      </c>
      <c r="E1692" t="str">
        <f>IF(Fiscalizacoes[[#This Row],[Mes_relatorio]]="","",Fiscalizacoes[[#This Row],[Mes_relatorio]])</f>
        <v>08/2026</v>
      </c>
      <c r="F1692" t="str">
        <f>IF(Fiscalizacoes[[#This Row],[Func_ARPE]]="","",Fiscalizacoes[[#This Row],[Func_ARPE]])</f>
        <v>Argemiro</v>
      </c>
      <c r="G1692" t="str">
        <f>IF(Fiscalizacoes[[#This Row],[Func_Copergas]]="","",Fiscalizacoes[[#This Row],[Func_Copergas]])</f>
        <v>Gersom França Jr.</v>
      </c>
    </row>
    <row r="1693" spans="1:7" hidden="1" x14ac:dyDescent="0.2">
      <c r="A1693">
        <f>IF(Fiscalizacoes[[#This Row],[ID_FISC]]="","",Fiscalizacoes[[#This Row],[ID_FISC]])</f>
        <v>2026502</v>
      </c>
      <c r="B1693" t="str">
        <f>IF(Fiscalizacoes[[#This Row],[Usuário]]="","",Fiscalizacoes[[#This Row],[Usuário]])</f>
        <v>BOULEVARD RESIDENCE JOSÉ NORONHA</v>
      </c>
      <c r="C1693" t="str">
        <f>CONCATENATE( Fiscalizacoes[[#This Row],[Logradouro]], " ", Fiscalizacoes[[#This Row],[Endereco]], ", ", Fiscalizacoes[[#This Row],[Numero]], ", ",Fiscalizacoes[[#This Row],[Bairro]], ", ",Fiscalizacoes[[#This Row],[Cidade]])</f>
        <v>Rua Professor José Brandão, 410, Boa Viagem , Recife</v>
      </c>
      <c r="D1693" s="87">
        <f>IF(Fiscalizacoes[[#This Row],[Data]]="","",Fiscalizacoes[[#This Row],[Data]])</f>
        <v>46255</v>
      </c>
      <c r="E1693" t="str">
        <f>IF(Fiscalizacoes[[#This Row],[Mes_relatorio]]="","",Fiscalizacoes[[#This Row],[Mes_relatorio]])</f>
        <v>08/2026</v>
      </c>
      <c r="F1693" t="str">
        <f>IF(Fiscalizacoes[[#This Row],[Func_ARPE]]="","",Fiscalizacoes[[#This Row],[Func_ARPE]])</f>
        <v>Argemiro</v>
      </c>
      <c r="G1693" t="str">
        <f>IF(Fiscalizacoes[[#This Row],[Func_Copergas]]="","",Fiscalizacoes[[#This Row],[Func_Copergas]])</f>
        <v>Gersom França Jr.</v>
      </c>
    </row>
    <row r="1694" spans="1:7" hidden="1" x14ac:dyDescent="0.2">
      <c r="A1694">
        <f>IF(Fiscalizacoes[[#This Row],[ID_FISC]]="","",Fiscalizacoes[[#This Row],[ID_FISC]])</f>
        <v>2026503</v>
      </c>
      <c r="B1694" t="str">
        <f>IF(Fiscalizacoes[[#This Row],[Usuário]]="","",Fiscalizacoes[[#This Row],[Usuário]])</f>
        <v>EDIFICIO MIRIAM DUBEAUX</v>
      </c>
      <c r="C1694" t="str">
        <f>CONCATENATE( Fiscalizacoes[[#This Row],[Logradouro]], " ", Fiscalizacoes[[#This Row],[Endereco]], ", ", Fiscalizacoes[[#This Row],[Numero]], ", ",Fiscalizacoes[[#This Row],[Bairro]], ", ",Fiscalizacoes[[#This Row],[Cidade]])</f>
        <v>Rua  Francisco da Cunha, 142, Boa Viagem , Recife</v>
      </c>
      <c r="D1694" s="87">
        <f>IF(Fiscalizacoes[[#This Row],[Data]]="","",Fiscalizacoes[[#This Row],[Data]])</f>
        <v>46255</v>
      </c>
      <c r="E1694" t="str">
        <f>IF(Fiscalizacoes[[#This Row],[Mes_relatorio]]="","",Fiscalizacoes[[#This Row],[Mes_relatorio]])</f>
        <v>08/2026</v>
      </c>
      <c r="F1694" t="str">
        <f>IF(Fiscalizacoes[[#This Row],[Func_ARPE]]="","",Fiscalizacoes[[#This Row],[Func_ARPE]])</f>
        <v>Argemiro</v>
      </c>
      <c r="G1694" t="str">
        <f>IF(Fiscalizacoes[[#This Row],[Func_Copergas]]="","",Fiscalizacoes[[#This Row],[Func_Copergas]])</f>
        <v>Gersom França Jr.</v>
      </c>
    </row>
    <row r="1695" spans="1:7" hidden="1" x14ac:dyDescent="0.2">
      <c r="A1695">
        <f>IF(Fiscalizacoes[[#This Row],[ID_FISC]]="","",Fiscalizacoes[[#This Row],[ID_FISC]])</f>
        <v>2026504</v>
      </c>
      <c r="B1695" t="str">
        <f>IF(Fiscalizacoes[[#This Row],[Usuário]]="","",Fiscalizacoes[[#This Row],[Usuário]])</f>
        <v>EDIFICIO MORADA</v>
      </c>
      <c r="C1695" t="str">
        <f>CONCATENATE( Fiscalizacoes[[#This Row],[Logradouro]], " ", Fiscalizacoes[[#This Row],[Endereco]], ", ", Fiscalizacoes[[#This Row],[Numero]], ", ",Fiscalizacoes[[#This Row],[Bairro]], ", ",Fiscalizacoes[[#This Row],[Cidade]])</f>
        <v>Rua Dona Bem Vinda de Farias, 562, Boa Viagem , Recife</v>
      </c>
      <c r="D1695" s="87">
        <f>IF(Fiscalizacoes[[#This Row],[Data]]="","",Fiscalizacoes[[#This Row],[Data]])</f>
        <v>46255</v>
      </c>
      <c r="E1695" t="str">
        <f>IF(Fiscalizacoes[[#This Row],[Mes_relatorio]]="","",Fiscalizacoes[[#This Row],[Mes_relatorio]])</f>
        <v>08/2026</v>
      </c>
      <c r="F1695" t="str">
        <f>IF(Fiscalizacoes[[#This Row],[Func_ARPE]]="","",Fiscalizacoes[[#This Row],[Func_ARPE]])</f>
        <v>Argemiro</v>
      </c>
      <c r="G1695" t="str">
        <f>IF(Fiscalizacoes[[#This Row],[Func_Copergas]]="","",Fiscalizacoes[[#This Row],[Func_Copergas]])</f>
        <v>Gersom França Jr.</v>
      </c>
    </row>
    <row r="1696" spans="1:7" hidden="1" x14ac:dyDescent="0.2">
      <c r="A1696">
        <f>IF(Fiscalizacoes[[#This Row],[ID_FISC]]="","",Fiscalizacoes[[#This Row],[ID_FISC]])</f>
        <v>2026505</v>
      </c>
      <c r="B1696" t="str">
        <f>IF(Fiscalizacoes[[#This Row],[Usuário]]="","",Fiscalizacoes[[#This Row],[Usuário]])</f>
        <v>EDIFICIO ALFAMAR</v>
      </c>
      <c r="C1696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373, Pina, Recife</v>
      </c>
      <c r="D1696" s="87">
        <f>IF(Fiscalizacoes[[#This Row],[Data]]="","",Fiscalizacoes[[#This Row],[Data]])</f>
        <v>46262</v>
      </c>
      <c r="E1696" t="str">
        <f>IF(Fiscalizacoes[[#This Row],[Mes_relatorio]]="","",Fiscalizacoes[[#This Row],[Mes_relatorio]])</f>
        <v>08/2026</v>
      </c>
      <c r="F1696" t="str">
        <f>IF(Fiscalizacoes[[#This Row],[Func_ARPE]]="","",Fiscalizacoes[[#This Row],[Func_ARPE]])</f>
        <v>Argemiro e Domingos</v>
      </c>
      <c r="G1696" t="str">
        <f>IF(Fiscalizacoes[[#This Row],[Func_Copergas]]="","",Fiscalizacoes[[#This Row],[Func_Copergas]])</f>
        <v>Paulo André de Oliveira</v>
      </c>
    </row>
    <row r="1697" spans="1:7" hidden="1" x14ac:dyDescent="0.2">
      <c r="A1697">
        <f>IF(Fiscalizacoes[[#This Row],[ID_FISC]]="","",Fiscalizacoes[[#This Row],[ID_FISC]])</f>
        <v>2026506</v>
      </c>
      <c r="B1697" t="str">
        <f>IF(Fiscalizacoes[[#This Row],[Usuário]]="","",Fiscalizacoes[[#This Row],[Usuário]])</f>
        <v>KOY SUSHI</v>
      </c>
      <c r="C1697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348, Pina, Recife</v>
      </c>
      <c r="D1697" s="87">
        <f>IF(Fiscalizacoes[[#This Row],[Data]]="","",Fiscalizacoes[[#This Row],[Data]])</f>
        <v>46262</v>
      </c>
      <c r="E1697" t="str">
        <f>IF(Fiscalizacoes[[#This Row],[Mes_relatorio]]="","",Fiscalizacoes[[#This Row],[Mes_relatorio]])</f>
        <v>08/2026</v>
      </c>
      <c r="F1697" t="str">
        <f>IF(Fiscalizacoes[[#This Row],[Func_ARPE]]="","",Fiscalizacoes[[#This Row],[Func_ARPE]])</f>
        <v>Argemiro e Domingos</v>
      </c>
      <c r="G1697" t="str">
        <f>IF(Fiscalizacoes[[#This Row],[Func_Copergas]]="","",Fiscalizacoes[[#This Row],[Func_Copergas]])</f>
        <v>Paulo André de Oliveira</v>
      </c>
    </row>
    <row r="1698" spans="1:7" hidden="1" x14ac:dyDescent="0.2">
      <c r="A1698">
        <f>IF(Fiscalizacoes[[#This Row],[ID_FISC]]="","",Fiscalizacoes[[#This Row],[ID_FISC]])</f>
        <v>2026507</v>
      </c>
      <c r="B1698" t="str">
        <f>IF(Fiscalizacoes[[#This Row],[Usuário]]="","",Fiscalizacoes[[#This Row],[Usuário]])</f>
        <v>POMODORO CAFÉ</v>
      </c>
      <c r="C1698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418, Pina, Recife</v>
      </c>
      <c r="D1698" s="87">
        <f>IF(Fiscalizacoes[[#This Row],[Data]]="","",Fiscalizacoes[[#This Row],[Data]])</f>
        <v>46262</v>
      </c>
      <c r="E1698" t="str">
        <f>IF(Fiscalizacoes[[#This Row],[Mes_relatorio]]="","",Fiscalizacoes[[#This Row],[Mes_relatorio]])</f>
        <v>08/2026</v>
      </c>
      <c r="F1698" t="str">
        <f>IF(Fiscalizacoes[[#This Row],[Func_ARPE]]="","",Fiscalizacoes[[#This Row],[Func_ARPE]])</f>
        <v>Argemiro e Domingos</v>
      </c>
      <c r="G1698" t="str">
        <f>IF(Fiscalizacoes[[#This Row],[Func_Copergas]]="","",Fiscalizacoes[[#This Row],[Func_Copergas]])</f>
        <v>Paulo André de Oliveira</v>
      </c>
    </row>
    <row r="1699" spans="1:7" hidden="1" x14ac:dyDescent="0.2">
      <c r="A1699">
        <f>IF(Fiscalizacoes[[#This Row],[ID_FISC]]="","",Fiscalizacoes[[#This Row],[ID_FISC]])</f>
        <v>2026508</v>
      </c>
      <c r="B1699" t="str">
        <f>IF(Fiscalizacoes[[#This Row],[Usuário]]="","",Fiscalizacoes[[#This Row],[Usuário]])</f>
        <v>EDIFICIO JOÃO HERACLIO</v>
      </c>
      <c r="C1699" t="str">
        <f>CONCATENATE( Fiscalizacoes[[#This Row],[Logradouro]], " ", Fiscalizacoes[[#This Row],[Endereco]], ", ", Fiscalizacoes[[#This Row],[Numero]], ", ",Fiscalizacoes[[#This Row],[Bairro]], ", ",Fiscalizacoes[[#This Row],[Cidade]])</f>
        <v>Avenida Boa Viagem, 342, Pina, Recife</v>
      </c>
      <c r="D1699" s="87">
        <f>IF(Fiscalizacoes[[#This Row],[Data]]="","",Fiscalizacoes[[#This Row],[Data]])</f>
        <v>46262</v>
      </c>
      <c r="E1699" t="str">
        <f>IF(Fiscalizacoes[[#This Row],[Mes_relatorio]]="","",Fiscalizacoes[[#This Row],[Mes_relatorio]])</f>
        <v>08/2026</v>
      </c>
      <c r="F1699" t="str">
        <f>IF(Fiscalizacoes[[#This Row],[Func_ARPE]]="","",Fiscalizacoes[[#This Row],[Func_ARPE]])</f>
        <v>Argemiro e Domingos</v>
      </c>
      <c r="G1699" t="str">
        <f>IF(Fiscalizacoes[[#This Row],[Func_Copergas]]="","",Fiscalizacoes[[#This Row],[Func_Copergas]])</f>
        <v>Paulo André de Oliveira</v>
      </c>
    </row>
    <row r="1700" spans="1:7" hidden="1" x14ac:dyDescent="0.2">
      <c r="A1700">
        <f>IF(Fiscalizacoes[[#This Row],[ID_FISC]]="","",Fiscalizacoes[[#This Row],[ID_FISC]])</f>
        <v>2026509</v>
      </c>
      <c r="B1700" t="str">
        <f>IF(Fiscalizacoes[[#This Row],[Usuário]]="","",Fiscalizacoes[[#This Row],[Usuário]])</f>
        <v>ROASTERS CAFÉS ESPECIAIS</v>
      </c>
      <c r="C1700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527, Pina, Recife</v>
      </c>
      <c r="D1700" s="87">
        <f>IF(Fiscalizacoes[[#This Row],[Data]]="","",Fiscalizacoes[[#This Row],[Data]])</f>
        <v>46262</v>
      </c>
      <c r="E1700" t="str">
        <f>IF(Fiscalizacoes[[#This Row],[Mes_relatorio]]="","",Fiscalizacoes[[#This Row],[Mes_relatorio]])</f>
        <v>08/2026</v>
      </c>
      <c r="F1700" t="str">
        <f>IF(Fiscalizacoes[[#This Row],[Func_ARPE]]="","",Fiscalizacoes[[#This Row],[Func_ARPE]])</f>
        <v>Argemiro e Domingos</v>
      </c>
      <c r="G1700" t="str">
        <f>IF(Fiscalizacoes[[#This Row],[Func_Copergas]]="","",Fiscalizacoes[[#This Row],[Func_Copergas]])</f>
        <v>Paulo André de Oliveira</v>
      </c>
    </row>
    <row r="1701" spans="1:7" hidden="1" x14ac:dyDescent="0.2">
      <c r="A1701">
        <f>IF(Fiscalizacoes[[#This Row],[ID_FISC]]="","",Fiscalizacoes[[#This Row],[ID_FISC]])</f>
        <v>2026510</v>
      </c>
      <c r="B1701" t="str">
        <f>IF(Fiscalizacoes[[#This Row],[Usuário]]="","",Fiscalizacoes[[#This Row],[Usuário]])</f>
        <v>VA LONG - PINA</v>
      </c>
      <c r="C1701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527, Pina, Recife</v>
      </c>
      <c r="D1701" s="87">
        <f>IF(Fiscalizacoes[[#This Row],[Data]]="","",Fiscalizacoes[[#This Row],[Data]])</f>
        <v>46262</v>
      </c>
      <c r="E1701" t="str">
        <f>IF(Fiscalizacoes[[#This Row],[Mes_relatorio]]="","",Fiscalizacoes[[#This Row],[Mes_relatorio]])</f>
        <v>08/2026</v>
      </c>
      <c r="F1701" t="str">
        <f>IF(Fiscalizacoes[[#This Row],[Func_ARPE]]="","",Fiscalizacoes[[#This Row],[Func_ARPE]])</f>
        <v>Argemiro e Domingos</v>
      </c>
      <c r="G1701" t="str">
        <f>IF(Fiscalizacoes[[#This Row],[Func_Copergas]]="","",Fiscalizacoes[[#This Row],[Func_Copergas]])</f>
        <v>Paulo André de Oliveira</v>
      </c>
    </row>
    <row r="1702" spans="1:7" hidden="1" x14ac:dyDescent="0.2">
      <c r="A1702">
        <f>IF(Fiscalizacoes[[#This Row],[ID_FISC]]="","",Fiscalizacoes[[#This Row],[ID_FISC]])</f>
        <v>2026511</v>
      </c>
      <c r="B1702" t="str">
        <f>IF(Fiscalizacoes[[#This Row],[Usuário]]="","",Fiscalizacoes[[#This Row],[Usuário]])</f>
        <v>TOSCANA TRATTORIA</v>
      </c>
      <c r="C1702" t="str">
        <f>CONCATENATE( Fiscalizacoes[[#This Row],[Logradouro]], " ", Fiscalizacoes[[#This Row],[Endereco]], ", ", Fiscalizacoes[[#This Row],[Numero]], ", ",Fiscalizacoes[[#This Row],[Bairro]], ", ",Fiscalizacoes[[#This Row],[Cidade]])</f>
        <v>Rua Pereira da Costa, 80, Pina, Recife</v>
      </c>
      <c r="D1702" s="87">
        <f>IF(Fiscalizacoes[[#This Row],[Data]]="","",Fiscalizacoes[[#This Row],[Data]])</f>
        <v>46262</v>
      </c>
      <c r="E1702" t="str">
        <f>IF(Fiscalizacoes[[#This Row],[Mes_relatorio]]="","",Fiscalizacoes[[#This Row],[Mes_relatorio]])</f>
        <v>08/2026</v>
      </c>
      <c r="F1702" t="str">
        <f>IF(Fiscalizacoes[[#This Row],[Func_ARPE]]="","",Fiscalizacoes[[#This Row],[Func_ARPE]])</f>
        <v>Argemiro e Domingos</v>
      </c>
      <c r="G1702" t="str">
        <f>IF(Fiscalizacoes[[#This Row],[Func_Copergas]]="","",Fiscalizacoes[[#This Row],[Func_Copergas]])</f>
        <v>Paulo André de Oliveira</v>
      </c>
    </row>
    <row r="1703" spans="1:7" hidden="1" x14ac:dyDescent="0.2">
      <c r="A1703">
        <f>IF(Fiscalizacoes[[#This Row],[ID_FISC]]="","",Fiscalizacoes[[#This Row],[ID_FISC]])</f>
        <v>2026512</v>
      </c>
      <c r="B1703" t="str">
        <f>IF(Fiscalizacoes[[#This Row],[Usuário]]="","",Fiscalizacoes[[#This Row],[Usuário]])</f>
        <v>EDIFICIO MARIA YOLANDA</v>
      </c>
      <c r="C1703" t="str">
        <f>CONCATENATE( Fiscalizacoes[[#This Row],[Logradouro]], " ", Fiscalizacoes[[#This Row],[Endereco]], ", ", Fiscalizacoes[[#This Row],[Numero]], ", ",Fiscalizacoes[[#This Row],[Bairro]], ", ",Fiscalizacoes[[#This Row],[Cidade]])</f>
        <v>Rua Rua Ondina, 88, Pina, Recife</v>
      </c>
      <c r="D1703" s="87">
        <f>IF(Fiscalizacoes[[#This Row],[Data]]="","",Fiscalizacoes[[#This Row],[Data]])</f>
        <v>46262</v>
      </c>
      <c r="E1703" t="str">
        <f>IF(Fiscalizacoes[[#This Row],[Mes_relatorio]]="","",Fiscalizacoes[[#This Row],[Mes_relatorio]])</f>
        <v>08/2026</v>
      </c>
      <c r="F1703" t="str">
        <f>IF(Fiscalizacoes[[#This Row],[Func_ARPE]]="","",Fiscalizacoes[[#This Row],[Func_ARPE]])</f>
        <v>Argemiro e Domingos</v>
      </c>
      <c r="G1703" t="str">
        <f>IF(Fiscalizacoes[[#This Row],[Func_Copergas]]="","",Fiscalizacoes[[#This Row],[Func_Copergas]])</f>
        <v>Paulo André de Oliveira</v>
      </c>
    </row>
    <row r="1704" spans="1:7" hidden="1" x14ac:dyDescent="0.2">
      <c r="A1704">
        <f>IF(Fiscalizacoes[[#This Row],[ID_FISC]]="","",Fiscalizacoes[[#This Row],[ID_FISC]])</f>
        <v>2026513</v>
      </c>
      <c r="B1704" t="str">
        <f>IF(Fiscalizacoes[[#This Row],[Usuário]]="","",Fiscalizacoes[[#This Row],[Usuário]])</f>
        <v>EDIFICIO PUERTO VILLAS RESIDENCE</v>
      </c>
      <c r="C1704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300, Pina, Recife</v>
      </c>
      <c r="D1704" s="87">
        <f>IF(Fiscalizacoes[[#This Row],[Data]]="","",Fiscalizacoes[[#This Row],[Data]])</f>
        <v>46262</v>
      </c>
      <c r="E1704" t="str">
        <f>IF(Fiscalizacoes[[#This Row],[Mes_relatorio]]="","",Fiscalizacoes[[#This Row],[Mes_relatorio]])</f>
        <v>08/2026</v>
      </c>
      <c r="F1704" t="str">
        <f>IF(Fiscalizacoes[[#This Row],[Func_ARPE]]="","",Fiscalizacoes[[#This Row],[Func_ARPE]])</f>
        <v>Argemiro e Domingos</v>
      </c>
      <c r="G1704" t="str">
        <f>IF(Fiscalizacoes[[#This Row],[Func_Copergas]]="","",Fiscalizacoes[[#This Row],[Func_Copergas]])</f>
        <v>Paulo André de Oliveira</v>
      </c>
    </row>
    <row r="1705" spans="1:7" hidden="1" x14ac:dyDescent="0.2">
      <c r="A1705">
        <f>IF(Fiscalizacoes[[#This Row],[ID_FISC]]="","",Fiscalizacoes[[#This Row],[ID_FISC]])</f>
        <v>2026514</v>
      </c>
      <c r="B1705" t="str">
        <f>IF(Fiscalizacoes[[#This Row],[Usuário]]="","",Fiscalizacoes[[#This Row],[Usuário]])</f>
        <v>KOJI ASIA</v>
      </c>
      <c r="C1705" t="str">
        <f>CONCATENATE( Fiscalizacoes[[#This Row],[Logradouro]], " ", Fiscalizacoes[[#This Row],[Endereco]], ", ", Fiscalizacoes[[#This Row],[Numero]], ", ",Fiscalizacoes[[#This Row],[Bairro]], ", ",Fiscalizacoes[[#This Row],[Cidade]])</f>
        <v>Rua Souto Filho, 104, Pina, Recife</v>
      </c>
      <c r="D1705" s="87">
        <f>IF(Fiscalizacoes[[#This Row],[Data]]="","",Fiscalizacoes[[#This Row],[Data]])</f>
        <v>46262</v>
      </c>
      <c r="E1705" t="str">
        <f>IF(Fiscalizacoes[[#This Row],[Mes_relatorio]]="","",Fiscalizacoes[[#This Row],[Mes_relatorio]])</f>
        <v>08/2026</v>
      </c>
      <c r="F1705" t="str">
        <f>IF(Fiscalizacoes[[#This Row],[Func_ARPE]]="","",Fiscalizacoes[[#This Row],[Func_ARPE]])</f>
        <v>Argemiro e Domingos</v>
      </c>
      <c r="G1705" t="str">
        <f>IF(Fiscalizacoes[[#This Row],[Func_Copergas]]="","",Fiscalizacoes[[#This Row],[Func_Copergas]])</f>
        <v>Paulo André de Oliveira</v>
      </c>
    </row>
    <row r="1706" spans="1:7" hidden="1" x14ac:dyDescent="0.2">
      <c r="A1706">
        <f>IF(Fiscalizacoes[[#This Row],[ID_FISC]]="","",Fiscalizacoes[[#This Row],[ID_FISC]])</f>
        <v>2026515</v>
      </c>
      <c r="B1706" t="str">
        <f>IF(Fiscalizacoes[[#This Row],[Usuário]]="","",Fiscalizacoes[[#This Row],[Usuário]])</f>
        <v>RESTAURANTE SÃO PEDRO - PINA</v>
      </c>
      <c r="C1706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166, Pina, Recife</v>
      </c>
      <c r="D1706" s="87">
        <f>IF(Fiscalizacoes[[#This Row],[Data]]="","",Fiscalizacoes[[#This Row],[Data]])</f>
        <v>46283</v>
      </c>
      <c r="E1706" t="str">
        <f>IF(Fiscalizacoes[[#This Row],[Mes_relatorio]]="","",Fiscalizacoes[[#This Row],[Mes_relatorio]])</f>
        <v>09/2026</v>
      </c>
      <c r="F1706" t="str">
        <f>IF(Fiscalizacoes[[#This Row],[Func_ARPE]]="","",Fiscalizacoes[[#This Row],[Func_ARPE]])</f>
        <v>Argemiro, Tiago e Demetrios</v>
      </c>
      <c r="G1706" t="str">
        <f>IF(Fiscalizacoes[[#This Row],[Func_Copergas]]="","",Fiscalizacoes[[#This Row],[Func_Copergas]])</f>
        <v>Paulo André de Oliveira</v>
      </c>
    </row>
    <row r="1707" spans="1:7" hidden="1" x14ac:dyDescent="0.2">
      <c r="A1707">
        <f>IF(Fiscalizacoes[[#This Row],[ID_FISC]]="","",Fiscalizacoes[[#This Row],[ID_FISC]])</f>
        <v>2026516</v>
      </c>
      <c r="B1707" t="str">
        <f>IF(Fiscalizacoes[[#This Row],[Usuário]]="","",Fiscalizacoes[[#This Row],[Usuário]])</f>
        <v>AKIRA RAMEN</v>
      </c>
      <c r="C1707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162, Pina, Recife</v>
      </c>
      <c r="D1707" s="87">
        <f>IF(Fiscalizacoes[[#This Row],[Data]]="","",Fiscalizacoes[[#This Row],[Data]])</f>
        <v>46283</v>
      </c>
      <c r="E1707" t="str">
        <f>IF(Fiscalizacoes[[#This Row],[Mes_relatorio]]="","",Fiscalizacoes[[#This Row],[Mes_relatorio]])</f>
        <v>09/2026</v>
      </c>
      <c r="F1707" t="str">
        <f>IF(Fiscalizacoes[[#This Row],[Func_ARPE]]="","",Fiscalizacoes[[#This Row],[Func_ARPE]])</f>
        <v>Argemiro, Tiago e Demetrios</v>
      </c>
      <c r="G1707" t="str">
        <f>IF(Fiscalizacoes[[#This Row],[Func_Copergas]]="","",Fiscalizacoes[[#This Row],[Func_Copergas]])</f>
        <v>Paulo André de Oliveira</v>
      </c>
    </row>
    <row r="1708" spans="1:7" hidden="1" x14ac:dyDescent="0.2">
      <c r="A1708">
        <f>IF(Fiscalizacoes[[#This Row],[ID_FISC]]="","",Fiscalizacoes[[#This Row],[ID_FISC]])</f>
        <v>2026517</v>
      </c>
      <c r="B1708" t="str">
        <f>IF(Fiscalizacoes[[#This Row],[Usuário]]="","",Fiscalizacoes[[#This Row],[Usuário]])</f>
        <v>EDIFICIO BEACH CLASS RESIDENCE</v>
      </c>
      <c r="C1708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148, Pina, Recife</v>
      </c>
      <c r="D1708" s="87">
        <f>IF(Fiscalizacoes[[#This Row],[Data]]="","",Fiscalizacoes[[#This Row],[Data]])</f>
        <v>46283</v>
      </c>
      <c r="E1708" t="str">
        <f>IF(Fiscalizacoes[[#This Row],[Mes_relatorio]]="","",Fiscalizacoes[[#This Row],[Mes_relatorio]])</f>
        <v>09/2026</v>
      </c>
      <c r="F1708" t="str">
        <f>IF(Fiscalizacoes[[#This Row],[Func_ARPE]]="","",Fiscalizacoes[[#This Row],[Func_ARPE]])</f>
        <v>Argemiro, Tiago e Demetrios</v>
      </c>
      <c r="G1708" t="str">
        <f>IF(Fiscalizacoes[[#This Row],[Func_Copergas]]="","",Fiscalizacoes[[#This Row],[Func_Copergas]])</f>
        <v>Paulo André de Oliveira</v>
      </c>
    </row>
    <row r="1709" spans="1:7" hidden="1" x14ac:dyDescent="0.2">
      <c r="A1709">
        <f>IF(Fiscalizacoes[[#This Row],[ID_FISC]]="","",Fiscalizacoes[[#This Row],[ID_FISC]])</f>
        <v>2026518</v>
      </c>
      <c r="B1709" t="str">
        <f>IF(Fiscalizacoes[[#This Row],[Usuário]]="","",Fiscalizacoes[[#This Row],[Usuário]])</f>
        <v>EDIFICIO ENSEADA DO MAR</v>
      </c>
      <c r="C1709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580, Pina, Recife</v>
      </c>
      <c r="D1709" s="87">
        <f>IF(Fiscalizacoes[[#This Row],[Data]]="","",Fiscalizacoes[[#This Row],[Data]])</f>
        <v>46283</v>
      </c>
      <c r="E1709" t="str">
        <f>IF(Fiscalizacoes[[#This Row],[Mes_relatorio]]="","",Fiscalizacoes[[#This Row],[Mes_relatorio]])</f>
        <v>09/2026</v>
      </c>
      <c r="F1709" t="str">
        <f>IF(Fiscalizacoes[[#This Row],[Func_ARPE]]="","",Fiscalizacoes[[#This Row],[Func_ARPE]])</f>
        <v>Argemiro, Tiago e Demetrios</v>
      </c>
      <c r="G1709" t="str">
        <f>IF(Fiscalizacoes[[#This Row],[Func_Copergas]]="","",Fiscalizacoes[[#This Row],[Func_Copergas]])</f>
        <v>Paulo André de Oliveira</v>
      </c>
    </row>
    <row r="1710" spans="1:7" hidden="1" x14ac:dyDescent="0.2">
      <c r="A1710">
        <f>IF(Fiscalizacoes[[#This Row],[ID_FISC]]="","",Fiscalizacoes[[#This Row],[ID_FISC]])</f>
        <v>2026519</v>
      </c>
      <c r="B1710" t="str">
        <f>IF(Fiscalizacoes[[#This Row],[Usuário]]="","",Fiscalizacoes[[#This Row],[Usuário]])</f>
        <v>EDIFICIO MARIA LAURA</v>
      </c>
      <c r="C1710" t="str">
        <f>CONCATENATE( Fiscalizacoes[[#This Row],[Logradouro]], " ", Fiscalizacoes[[#This Row],[Endereco]], ", ", Fiscalizacoes[[#This Row],[Numero]], ", ",Fiscalizacoes[[#This Row],[Bairro]], ", ",Fiscalizacoes[[#This Row],[Cidade]])</f>
        <v>Rua Capitão Rebelinho, 600, Pina, Recife</v>
      </c>
      <c r="D1710" s="87">
        <f>IF(Fiscalizacoes[[#This Row],[Data]]="","",Fiscalizacoes[[#This Row],[Data]])</f>
        <v>46283</v>
      </c>
      <c r="E1710" t="str">
        <f>IF(Fiscalizacoes[[#This Row],[Mes_relatorio]]="","",Fiscalizacoes[[#This Row],[Mes_relatorio]])</f>
        <v>09/2026</v>
      </c>
      <c r="F1710" t="str">
        <f>IF(Fiscalizacoes[[#This Row],[Func_ARPE]]="","",Fiscalizacoes[[#This Row],[Func_ARPE]])</f>
        <v>Argemiro, Tiago e Demetrios</v>
      </c>
      <c r="G1710" t="str">
        <f>IF(Fiscalizacoes[[#This Row],[Func_Copergas]]="","",Fiscalizacoes[[#This Row],[Func_Copergas]])</f>
        <v>Paulo André de Oliveira</v>
      </c>
    </row>
    <row r="1711" spans="1:7" hidden="1" x14ac:dyDescent="0.2">
      <c r="A1711">
        <f>IF(Fiscalizacoes[[#This Row],[ID_FISC]]="","",Fiscalizacoes[[#This Row],[ID_FISC]])</f>
        <v>2026520</v>
      </c>
      <c r="B1711" t="str">
        <f>IF(Fiscalizacoes[[#This Row],[Usuário]]="","",Fiscalizacoes[[#This Row],[Usuário]])</f>
        <v>POSTO CAÇULINHA IV (CAÇULINHA</v>
      </c>
      <c r="C1711" t="str">
        <f>CONCATENATE( Fiscalizacoes[[#This Row],[Logradouro]], " ", Fiscalizacoes[[#This Row],[Endereco]], ", ", Fiscalizacoes[[#This Row],[Numero]], ", ",Fiscalizacoes[[#This Row],[Bairro]], ", ",Fiscalizacoes[[#This Row],[Cidade]])</f>
        <v>Rua Dr. Luiz Burgos, 2194, Aluísio Pinto, Garanhuns</v>
      </c>
      <c r="D1711" s="87">
        <f>IF(Fiscalizacoes[[#This Row],[Data]]="","",Fiscalizacoes[[#This Row],[Data]])</f>
        <v>46286</v>
      </c>
      <c r="E1711" t="str">
        <f>IF(Fiscalizacoes[[#This Row],[Mes_relatorio]]="","",Fiscalizacoes[[#This Row],[Mes_relatorio]])</f>
        <v>09/2026</v>
      </c>
      <c r="F1711" t="str">
        <f>IF(Fiscalizacoes[[#This Row],[Func_ARPE]]="","",Fiscalizacoes[[#This Row],[Func_ARPE]])</f>
        <v>Argemiro, Tiago e Danilo</v>
      </c>
      <c r="G1711" t="str">
        <f>IF(Fiscalizacoes[[#This Row],[Func_Copergas]]="","",Fiscalizacoes[[#This Row],[Func_Copergas]])</f>
        <v>Lindenberg Silva Leite Neto</v>
      </c>
    </row>
    <row r="1712" spans="1:7" hidden="1" x14ac:dyDescent="0.2">
      <c r="A1712">
        <f>IF(Fiscalizacoes[[#This Row],[ID_FISC]]="","",Fiscalizacoes[[#This Row],[ID_FISC]])</f>
        <v>2026521</v>
      </c>
      <c r="B1712" t="str">
        <f>IF(Fiscalizacoes[[#This Row],[Usuário]]="","",Fiscalizacoes[[#This Row],[Usuário]])</f>
        <v>JATOBA (INDUSTRIA DE BEBIDAS GARANHUNS LTDA)</v>
      </c>
      <c r="C1712" t="str">
        <f>CONCATENATE( Fiscalizacoes[[#This Row],[Logradouro]], " ", Fiscalizacoes[[#This Row],[Endereco]], ", ", Fiscalizacoes[[#This Row],[Numero]], ", ",Fiscalizacoes[[#This Row],[Bairro]], ", ",Fiscalizacoes[[#This Row],[Cidade]])</f>
        <v>Rodovia BR 424, KM 91, S/N, Mundaú, Garanhuns</v>
      </c>
      <c r="D1712" s="87">
        <f>IF(Fiscalizacoes[[#This Row],[Data]]="","",Fiscalizacoes[[#This Row],[Data]])</f>
        <v>46286</v>
      </c>
      <c r="E1712" t="str">
        <f>IF(Fiscalizacoes[[#This Row],[Mes_relatorio]]="","",Fiscalizacoes[[#This Row],[Mes_relatorio]])</f>
        <v>09/2026</v>
      </c>
      <c r="F1712" t="str">
        <f>IF(Fiscalizacoes[[#This Row],[Func_ARPE]]="","",Fiscalizacoes[[#This Row],[Func_ARPE]])</f>
        <v>Argemiro, Tiago e Danilo</v>
      </c>
      <c r="G1712" t="str">
        <f>IF(Fiscalizacoes[[#This Row],[Func_Copergas]]="","",Fiscalizacoes[[#This Row],[Func_Copergas]])</f>
        <v>Lindenberg Silva Leite Neto</v>
      </c>
    </row>
    <row r="1713" spans="1:7" hidden="1" x14ac:dyDescent="0.2">
      <c r="A1713">
        <f>IF(Fiscalizacoes[[#This Row],[ID_FISC]]="","",Fiscalizacoes[[#This Row],[ID_FISC]])</f>
        <v>2026522</v>
      </c>
      <c r="B1713" t="str">
        <f>IF(Fiscalizacoes[[#This Row],[Usuário]]="","",Fiscalizacoes[[#This Row],[Usuário]])</f>
        <v>ETC GARANHUNS</v>
      </c>
      <c r="C1713" t="str">
        <f>CONCATENATE( Fiscalizacoes[[#This Row],[Logradouro]], " ", Fiscalizacoes[[#This Row],[Endereco]], ", ", Fiscalizacoes[[#This Row],[Numero]], ", ",Fiscalizacoes[[#This Row],[Bairro]], ", ",Fiscalizacoes[[#This Row],[Cidade]])</f>
        <v>Rua Dos Metalúrgicos, S/N, Mundaú, Garanhuns</v>
      </c>
      <c r="D1713" s="87">
        <f>IF(Fiscalizacoes[[#This Row],[Data]]="","",Fiscalizacoes[[#This Row],[Data]])</f>
        <v>46286</v>
      </c>
      <c r="E1713" t="str">
        <f>IF(Fiscalizacoes[[#This Row],[Mes_relatorio]]="","",Fiscalizacoes[[#This Row],[Mes_relatorio]])</f>
        <v>09/2026</v>
      </c>
      <c r="F1713" t="str">
        <f>IF(Fiscalizacoes[[#This Row],[Func_ARPE]]="","",Fiscalizacoes[[#This Row],[Func_ARPE]])</f>
        <v>Argemiro, Tiago e Danilo</v>
      </c>
      <c r="G1713" t="str">
        <f>IF(Fiscalizacoes[[#This Row],[Func_Copergas]]="","",Fiscalizacoes[[#This Row],[Func_Copergas]])</f>
        <v>Lindenberg Silva Leite Neto</v>
      </c>
    </row>
    <row r="1714" spans="1:7" hidden="1" x14ac:dyDescent="0.2">
      <c r="A1714">
        <f>IF(Fiscalizacoes[[#This Row],[ID_FISC]]="","",Fiscalizacoes[[#This Row],[ID_FISC]])</f>
        <v>2026523</v>
      </c>
      <c r="B1714" t="str">
        <f>IF(Fiscalizacoes[[#This Row],[Usuário]]="","",Fiscalizacoes[[#This Row],[Usuário]])</f>
        <v>LACTALIS DO BRASIL</v>
      </c>
      <c r="C1714" t="str">
        <f>CONCATENATE( Fiscalizacoes[[#This Row],[Logradouro]], " ", Fiscalizacoes[[#This Row],[Endereco]], ", ", Fiscalizacoes[[#This Row],[Numero]], ", ",Fiscalizacoes[[#This Row],[Bairro]], ", ",Fiscalizacoes[[#This Row],[Cidade]])</f>
        <v>Rua Dos Metalúrgicos, S/N, Mundaú, Garanhuns</v>
      </c>
      <c r="D1714" s="87">
        <f>IF(Fiscalizacoes[[#This Row],[Data]]="","",Fiscalizacoes[[#This Row],[Data]])</f>
        <v>46286</v>
      </c>
      <c r="E1714" t="str">
        <f>IF(Fiscalizacoes[[#This Row],[Mes_relatorio]]="","",Fiscalizacoes[[#This Row],[Mes_relatorio]])</f>
        <v>09/2026</v>
      </c>
      <c r="F1714" t="str">
        <f>IF(Fiscalizacoes[[#This Row],[Func_ARPE]]="","",Fiscalizacoes[[#This Row],[Func_ARPE]])</f>
        <v>Argemiro, Tiago e Danilo</v>
      </c>
      <c r="G1714" t="str">
        <f>IF(Fiscalizacoes[[#This Row],[Func_Copergas]]="","",Fiscalizacoes[[#This Row],[Func_Copergas]])</f>
        <v>Lindenberg Silva Leite Neto</v>
      </c>
    </row>
    <row r="1715" spans="1:7" hidden="1" x14ac:dyDescent="0.2">
      <c r="A1715">
        <f>IF(Fiscalizacoes[[#This Row],[ID_FISC]]="","",Fiscalizacoes[[#This Row],[ID_FISC]])</f>
        <v>2026524</v>
      </c>
      <c r="B1715" t="str">
        <f>IF(Fiscalizacoes[[#This Row],[Usuário]]="","",Fiscalizacoes[[#This Row],[Usuário]])</f>
        <v>ETC PETROLINA</v>
      </c>
      <c r="C1715" t="str">
        <f>CONCATENATE( Fiscalizacoes[[#This Row],[Logradouro]], " ", Fiscalizacoes[[#This Row],[Endereco]], ", ", Fiscalizacoes[[#This Row],[Numero]], ", ",Fiscalizacoes[[#This Row],[Bairro]], ", ",Fiscalizacoes[[#This Row],[Cidade]])</f>
        <v>Avenida Luiz de Souza, 9, Distrito Industrial, Petrolina</v>
      </c>
      <c r="D1715" s="87">
        <f>IF(Fiscalizacoes[[#This Row],[Data]]="","",Fiscalizacoes[[#This Row],[Data]])</f>
        <v>46287</v>
      </c>
      <c r="E1715" t="str">
        <f>IF(Fiscalizacoes[[#This Row],[Mes_relatorio]]="","",Fiscalizacoes[[#This Row],[Mes_relatorio]])</f>
        <v>09/2026</v>
      </c>
      <c r="F1715" t="str">
        <f>IF(Fiscalizacoes[[#This Row],[Func_ARPE]]="","",Fiscalizacoes[[#This Row],[Func_ARPE]])</f>
        <v>Argemiro, Tiago e Danilo</v>
      </c>
      <c r="G1715" t="str">
        <f>IF(Fiscalizacoes[[#This Row],[Func_Copergas]]="","",Fiscalizacoes[[#This Row],[Func_Copergas]])</f>
        <v>Hugo Leonardo Araújo da Cruz Diniz</v>
      </c>
    </row>
    <row r="1716" spans="1:7" hidden="1" x14ac:dyDescent="0.2">
      <c r="A1716">
        <f>IF(Fiscalizacoes[[#This Row],[ID_FISC]]="","",Fiscalizacoes[[#This Row],[ID_FISC]])</f>
        <v>2026525</v>
      </c>
      <c r="B1716" t="str">
        <f>IF(Fiscalizacoes[[#This Row],[Usuário]]="","",Fiscalizacoes[[#This Row],[Usuário]])</f>
        <v>NIAGRO NICHIREI DO BRASIL AGRICOLA LTDA</v>
      </c>
      <c r="C1716" t="str">
        <f>CONCATENATE( Fiscalizacoes[[#This Row],[Logradouro]], " ", Fiscalizacoes[[#This Row],[Endereco]], ", ", Fiscalizacoes[[#This Row],[Numero]], ", ",Fiscalizacoes[[#This Row],[Bairro]], ", ",Fiscalizacoes[[#This Row],[Cidade]])</f>
        <v>Avenida Luiz de Souza, 721, Distrito Industrial, Petrolina</v>
      </c>
      <c r="D1716" s="87">
        <f>IF(Fiscalizacoes[[#This Row],[Data]]="","",Fiscalizacoes[[#This Row],[Data]])</f>
        <v>46287</v>
      </c>
      <c r="E1716" t="str">
        <f>IF(Fiscalizacoes[[#This Row],[Mes_relatorio]]="","",Fiscalizacoes[[#This Row],[Mes_relatorio]])</f>
        <v>09/2026</v>
      </c>
      <c r="F1716" t="str">
        <f>IF(Fiscalizacoes[[#This Row],[Func_ARPE]]="","",Fiscalizacoes[[#This Row],[Func_ARPE]])</f>
        <v>Argemiro, Tiago e Danilo</v>
      </c>
      <c r="G1716" t="str">
        <f>IF(Fiscalizacoes[[#This Row],[Func_Copergas]]="","",Fiscalizacoes[[#This Row],[Func_Copergas]])</f>
        <v>Hugo Leonardo Araújo da Cruz Diniz</v>
      </c>
    </row>
    <row r="1717" spans="1:7" hidden="1" x14ac:dyDescent="0.2">
      <c r="A1717">
        <f>IF(Fiscalizacoes[[#This Row],[ID_FISC]]="","",Fiscalizacoes[[#This Row],[ID_FISC]])</f>
        <v>2026526</v>
      </c>
      <c r="B1717" t="str">
        <f>IF(Fiscalizacoes[[#This Row],[Usuário]]="","",Fiscalizacoes[[#This Row],[Usuário]])</f>
        <v>GYPSUM SA MINERAÇÃO INDUSTRIA E COMÉRCIO</v>
      </c>
      <c r="C1717" t="str">
        <f>CONCATENATE( Fiscalizacoes[[#This Row],[Logradouro]], " ", Fiscalizacoes[[#This Row],[Endereco]], ", ", Fiscalizacoes[[#This Row],[Numero]], ", ",Fiscalizacoes[[#This Row],[Bairro]], ", ",Fiscalizacoes[[#This Row],[Cidade]])</f>
        <v>Avenida Marginal, S/N, Distrito Industrial, Petrolina</v>
      </c>
      <c r="D1717" s="87">
        <f>IF(Fiscalizacoes[[#This Row],[Data]]="","",Fiscalizacoes[[#This Row],[Data]])</f>
        <v>46287</v>
      </c>
      <c r="E1717" t="str">
        <f>IF(Fiscalizacoes[[#This Row],[Mes_relatorio]]="","",Fiscalizacoes[[#This Row],[Mes_relatorio]])</f>
        <v>09/2026</v>
      </c>
      <c r="F1717" t="str">
        <f>IF(Fiscalizacoes[[#This Row],[Func_ARPE]]="","",Fiscalizacoes[[#This Row],[Func_ARPE]])</f>
        <v>Argemiro, Tiago e Danilo</v>
      </c>
      <c r="G1717" t="str">
        <f>IF(Fiscalizacoes[[#This Row],[Func_Copergas]]="","",Fiscalizacoes[[#This Row],[Func_Copergas]])</f>
        <v>Hugo Leonardo Araújo da Cruz Diniz</v>
      </c>
    </row>
    <row r="1718" spans="1:7" hidden="1" x14ac:dyDescent="0.2">
      <c r="A1718">
        <f>IF(Fiscalizacoes[[#This Row],[ID_FISC]]="","",Fiscalizacoes[[#This Row],[ID_FISC]])</f>
        <v>2026527</v>
      </c>
      <c r="B1718" t="str">
        <f>IF(Fiscalizacoes[[#This Row],[Usuário]]="","",Fiscalizacoes[[#This Row],[Usuário]])</f>
        <v>POSTO DISTRITO</v>
      </c>
      <c r="C1718" t="str">
        <f>CONCATENATE( Fiscalizacoes[[#This Row],[Logradouro]], " ", Fiscalizacoes[[#This Row],[Endereco]], ", ", Fiscalizacoes[[#This Row],[Numero]], ", ",Fiscalizacoes[[#This Row],[Bairro]], ", ",Fiscalizacoes[[#This Row],[Cidade]])</f>
        <v>Avenida Coronel Clementino Coelho, S/N, Distrito Industrial, Petrolina</v>
      </c>
      <c r="D1718" s="87">
        <f>IF(Fiscalizacoes[[#This Row],[Data]]="","",Fiscalizacoes[[#This Row],[Data]])</f>
        <v>46287</v>
      </c>
      <c r="E1718" t="str">
        <f>IF(Fiscalizacoes[[#This Row],[Mes_relatorio]]="","",Fiscalizacoes[[#This Row],[Mes_relatorio]])</f>
        <v>09/2026</v>
      </c>
      <c r="F1718" t="str">
        <f>IF(Fiscalizacoes[[#This Row],[Func_ARPE]]="","",Fiscalizacoes[[#This Row],[Func_ARPE]])</f>
        <v>Argemiro, Tiago e Danilo</v>
      </c>
      <c r="G1718" t="str">
        <f>IF(Fiscalizacoes[[#This Row],[Func_Copergas]]="","",Fiscalizacoes[[#This Row],[Func_Copergas]])</f>
        <v>Hugo Leonardo Araújo da Cruz Diniz</v>
      </c>
    </row>
    <row r="1719" spans="1:7" hidden="1" x14ac:dyDescent="0.2">
      <c r="A1719">
        <f>IF(Fiscalizacoes[[#This Row],[ID_FISC]]="","",Fiscalizacoes[[#This Row],[ID_FISC]])</f>
        <v>2026528</v>
      </c>
      <c r="B1719" t="str">
        <f>IF(Fiscalizacoes[[#This Row],[Usuário]]="","",Fiscalizacoes[[#This Row],[Usuário]])</f>
        <v>Bode Assado Monjopina</v>
      </c>
      <c r="C1719" t="str">
        <f>CONCATENATE( Fiscalizacoes[[#This Row],[Logradouro]], " ", Fiscalizacoes[[#This Row],[Endereco]], ", ", Fiscalizacoes[[#This Row],[Numero]], ", ",Fiscalizacoes[[#This Row],[Bairro]], ", ",Fiscalizacoes[[#This Row],[Cidade]])</f>
        <v>Avenida São Francisco, S/N, Bododromo, Petrolina</v>
      </c>
      <c r="D1719" s="87">
        <f>IF(Fiscalizacoes[[#This Row],[Data]]="","",Fiscalizacoes[[#This Row],[Data]])</f>
        <v>46287</v>
      </c>
      <c r="E1719" t="str">
        <f>IF(Fiscalizacoes[[#This Row],[Mes_relatorio]]="","",Fiscalizacoes[[#This Row],[Mes_relatorio]])</f>
        <v>09/2026</v>
      </c>
      <c r="F1719" t="str">
        <f>IF(Fiscalizacoes[[#This Row],[Func_ARPE]]="","",Fiscalizacoes[[#This Row],[Func_ARPE]])</f>
        <v>Argemiro, Tiago e Danilo</v>
      </c>
      <c r="G1719" t="str">
        <f>IF(Fiscalizacoes[[#This Row],[Func_Copergas]]="","",Fiscalizacoes[[#This Row],[Func_Copergas]])</f>
        <v>Hugo Leonardo Araújo da Cruz Diniz</v>
      </c>
    </row>
    <row r="1720" spans="1:7" hidden="1" x14ac:dyDescent="0.2">
      <c r="A1720">
        <f>IF(Fiscalizacoes[[#This Row],[ID_FISC]]="","",Fiscalizacoes[[#This Row],[ID_FISC]])</f>
        <v>2026529</v>
      </c>
      <c r="B1720" t="str">
        <f>IF(Fiscalizacoes[[#This Row],[Usuário]]="","",Fiscalizacoes[[#This Row],[Usuário]])</f>
        <v>ERP Trindade</v>
      </c>
      <c r="C1720" t="str">
        <f>CONCATENATE( Fiscalizacoes[[#This Row],[Logradouro]], " ", Fiscalizacoes[[#This Row],[Endereco]], ", ", Fiscalizacoes[[#This Row],[Numero]], ", ",Fiscalizacoes[[#This Row],[Bairro]], ", ",Fiscalizacoes[[#This Row],[Cidade]])</f>
        <v>Rodovia PE 630 km03, S/N, Sitio Mandacaru, Trindade</v>
      </c>
      <c r="D1720" s="87">
        <f>IF(Fiscalizacoes[[#This Row],[Data]]="","",Fiscalizacoes[[#This Row],[Data]])</f>
        <v>46288</v>
      </c>
      <c r="E1720" t="str">
        <f>IF(Fiscalizacoes[[#This Row],[Mes_relatorio]]="","",Fiscalizacoes[[#This Row],[Mes_relatorio]])</f>
        <v>09/2026</v>
      </c>
      <c r="F1720" t="str">
        <f>IF(Fiscalizacoes[[#This Row],[Func_ARPE]]="","",Fiscalizacoes[[#This Row],[Func_ARPE]])</f>
        <v>Argemiro, Tiago e Danilo</v>
      </c>
      <c r="G1720" t="str">
        <f>IF(Fiscalizacoes[[#This Row],[Func_Copergas]]="","",Fiscalizacoes[[#This Row],[Func_Copergas]])</f>
        <v>Hugo Leonardo Araújo da Cruz Diniz</v>
      </c>
    </row>
    <row r="1721" spans="1:7" hidden="1" x14ac:dyDescent="0.2">
      <c r="A1721">
        <f>IF(Fiscalizacoes[[#This Row],[ID_FISC]]="","",Fiscalizacoes[[#This Row],[ID_FISC]])</f>
        <v>2026530</v>
      </c>
      <c r="B1721" t="str">
        <f>IF(Fiscalizacoes[[#This Row],[Usuário]]="","",Fiscalizacoes[[#This Row],[Usuário]])</f>
        <v>SM GESSO LTDA</v>
      </c>
      <c r="C1721" t="str">
        <f>CONCATENATE( Fiscalizacoes[[#This Row],[Logradouro]], " ", Fiscalizacoes[[#This Row],[Endereco]], ", ", Fiscalizacoes[[#This Row],[Numero]], ", ",Fiscalizacoes[[#This Row],[Bairro]], ", ",Fiscalizacoes[[#This Row],[Cidade]])</f>
        <v>Rodovia PE 630 km03, S/N, Sitio Mandacaru, Trindade</v>
      </c>
      <c r="D1721" s="87">
        <f>IF(Fiscalizacoes[[#This Row],[Data]]="","",Fiscalizacoes[[#This Row],[Data]])</f>
        <v>46288</v>
      </c>
      <c r="E1721" t="str">
        <f>IF(Fiscalizacoes[[#This Row],[Mes_relatorio]]="","",Fiscalizacoes[[#This Row],[Mes_relatorio]])</f>
        <v>09/2026</v>
      </c>
      <c r="F1721" t="str">
        <f>IF(Fiscalizacoes[[#This Row],[Func_ARPE]]="","",Fiscalizacoes[[#This Row],[Func_ARPE]])</f>
        <v>Argemiro, Tiago e Danilo</v>
      </c>
      <c r="G1721" t="str">
        <f>IF(Fiscalizacoes[[#This Row],[Func_Copergas]]="","",Fiscalizacoes[[#This Row],[Func_Copergas]])</f>
        <v>Hugo Leonardo Araújo da Cruz Diniz</v>
      </c>
    </row>
    <row r="1722" spans="1:7" hidden="1" x14ac:dyDescent="0.2">
      <c r="A1722" t="str">
        <f>IF(Fiscalizacoes[[#This Row],[ID_FISC]]="","",Fiscalizacoes[[#This Row],[ID_FISC]])</f>
        <v/>
      </c>
      <c r="B1722" t="str">
        <f>IF(Fiscalizacoes[[#This Row],[Usuário]]="","",Fiscalizacoes[[#This Row],[Usuário]])</f>
        <v/>
      </c>
      <c r="C1722" t="str">
        <f>CONCATENATE( Fiscalizacoes[[#This Row],[Logradouro]], " ", Fiscalizacoes[[#This Row],[Endereco]], ", ", Fiscalizacoes[[#This Row],[Numero]], ", ",Fiscalizacoes[[#This Row],[Bairro]], ", ",Fiscalizacoes[[#This Row],[Cidade]])</f>
        <v xml:space="preserve"> , , , </v>
      </c>
      <c r="D1722" s="87" t="str">
        <f>IF(Fiscalizacoes[[#This Row],[Data]]="","",Fiscalizacoes[[#This Row],[Data]])</f>
        <v/>
      </c>
      <c r="E1722" t="str">
        <f>IF(Fiscalizacoes[[#This Row],[Mes_relatorio]]="","",Fiscalizacoes[[#This Row],[Mes_relatorio]])</f>
        <v/>
      </c>
      <c r="F1722" t="str">
        <f>IF(Fiscalizacoes[[#This Row],[Func_ARPE]]="","",Fiscalizacoes[[#This Row],[Func_ARPE]])</f>
        <v/>
      </c>
      <c r="G1722" t="str">
        <f>IF(Fiscalizacoes[[#This Row],[Func_Copergas]]="","",Fiscalizacoes[[#This Row],[Func_Copergas]])</f>
        <v/>
      </c>
    </row>
    <row r="1723" spans="1:7" hidden="1" x14ac:dyDescent="0.2">
      <c r="A1723" t="e">
        <f>IF(Fiscalizacoes[[#This Row],[ID_FISC]]="","",Fiscalizacoes[[#This Row],[ID_FISC]])</f>
        <v>#VALUE!</v>
      </c>
      <c r="B1723" t="e">
        <f>IF(Fiscalizacoes[[#This Row],[Usuário]]="","",Fiscalizacoes[[#This Row],[Usuário]])</f>
        <v>#VALUE!</v>
      </c>
      <c r="C17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23" s="87" t="e">
        <f>IF(Fiscalizacoes[[#This Row],[Data]]="","",Fiscalizacoes[[#This Row],[Data]])</f>
        <v>#VALUE!</v>
      </c>
      <c r="E1723" t="e">
        <f>IF(Fiscalizacoes[[#This Row],[Mes_relatorio]]="","",Fiscalizacoes[[#This Row],[Mes_relatorio]])</f>
        <v>#VALUE!</v>
      </c>
      <c r="F1723" t="e">
        <f>IF(Fiscalizacoes[[#This Row],[Func_ARPE]]="","",Fiscalizacoes[[#This Row],[Func_ARPE]])</f>
        <v>#VALUE!</v>
      </c>
      <c r="G1723" t="e">
        <f>IF(Fiscalizacoes[[#This Row],[Func_Copergas]]="","",Fiscalizacoes[[#This Row],[Func_Copergas]])</f>
        <v>#VALUE!</v>
      </c>
    </row>
    <row r="1724" spans="1:7" hidden="1" x14ac:dyDescent="0.2">
      <c r="A1724" t="e">
        <f>IF(Fiscalizacoes[[#This Row],[ID_FISC]]="","",Fiscalizacoes[[#This Row],[ID_FISC]])</f>
        <v>#VALUE!</v>
      </c>
      <c r="B1724" t="e">
        <f>IF(Fiscalizacoes[[#This Row],[Usuário]]="","",Fiscalizacoes[[#This Row],[Usuário]])</f>
        <v>#VALUE!</v>
      </c>
      <c r="C17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24" s="87" t="e">
        <f>IF(Fiscalizacoes[[#This Row],[Data]]="","",Fiscalizacoes[[#This Row],[Data]])</f>
        <v>#VALUE!</v>
      </c>
      <c r="E1724" t="e">
        <f>IF(Fiscalizacoes[[#This Row],[Mes_relatorio]]="","",Fiscalizacoes[[#This Row],[Mes_relatorio]])</f>
        <v>#VALUE!</v>
      </c>
      <c r="F1724" t="e">
        <f>IF(Fiscalizacoes[[#This Row],[Func_ARPE]]="","",Fiscalizacoes[[#This Row],[Func_ARPE]])</f>
        <v>#VALUE!</v>
      </c>
      <c r="G1724" t="e">
        <f>IF(Fiscalizacoes[[#This Row],[Func_Copergas]]="","",Fiscalizacoes[[#This Row],[Func_Copergas]])</f>
        <v>#VALUE!</v>
      </c>
    </row>
    <row r="1725" spans="1:7" hidden="1" x14ac:dyDescent="0.2">
      <c r="A1725" t="e">
        <f>IF(Fiscalizacoes[[#This Row],[ID_FISC]]="","",Fiscalizacoes[[#This Row],[ID_FISC]])</f>
        <v>#VALUE!</v>
      </c>
      <c r="B1725" t="e">
        <f>IF(Fiscalizacoes[[#This Row],[Usuário]]="","",Fiscalizacoes[[#This Row],[Usuário]])</f>
        <v>#VALUE!</v>
      </c>
      <c r="C17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25" s="87" t="e">
        <f>IF(Fiscalizacoes[[#This Row],[Data]]="","",Fiscalizacoes[[#This Row],[Data]])</f>
        <v>#VALUE!</v>
      </c>
      <c r="E1725" t="e">
        <f>IF(Fiscalizacoes[[#This Row],[Mes_relatorio]]="","",Fiscalizacoes[[#This Row],[Mes_relatorio]])</f>
        <v>#VALUE!</v>
      </c>
      <c r="F1725" t="e">
        <f>IF(Fiscalizacoes[[#This Row],[Func_ARPE]]="","",Fiscalizacoes[[#This Row],[Func_ARPE]])</f>
        <v>#VALUE!</v>
      </c>
      <c r="G1725" t="e">
        <f>IF(Fiscalizacoes[[#This Row],[Func_Copergas]]="","",Fiscalizacoes[[#This Row],[Func_Copergas]])</f>
        <v>#VALUE!</v>
      </c>
    </row>
    <row r="1726" spans="1:7" hidden="1" x14ac:dyDescent="0.2">
      <c r="A1726" t="e">
        <f>IF(Fiscalizacoes[[#This Row],[ID_FISC]]="","",Fiscalizacoes[[#This Row],[ID_FISC]])</f>
        <v>#VALUE!</v>
      </c>
      <c r="B1726" t="e">
        <f>IF(Fiscalizacoes[[#This Row],[Usuário]]="","",Fiscalizacoes[[#This Row],[Usuário]])</f>
        <v>#VALUE!</v>
      </c>
      <c r="C17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26" s="87" t="e">
        <f>IF(Fiscalizacoes[[#This Row],[Data]]="","",Fiscalizacoes[[#This Row],[Data]])</f>
        <v>#VALUE!</v>
      </c>
      <c r="E1726" t="e">
        <f>IF(Fiscalizacoes[[#This Row],[Mes_relatorio]]="","",Fiscalizacoes[[#This Row],[Mes_relatorio]])</f>
        <v>#VALUE!</v>
      </c>
      <c r="F1726" t="e">
        <f>IF(Fiscalizacoes[[#This Row],[Func_ARPE]]="","",Fiscalizacoes[[#This Row],[Func_ARPE]])</f>
        <v>#VALUE!</v>
      </c>
      <c r="G1726" t="e">
        <f>IF(Fiscalizacoes[[#This Row],[Func_Copergas]]="","",Fiscalizacoes[[#This Row],[Func_Copergas]])</f>
        <v>#VALUE!</v>
      </c>
    </row>
    <row r="1727" spans="1:7" hidden="1" x14ac:dyDescent="0.2">
      <c r="A1727" t="e">
        <f>IF(Fiscalizacoes[[#This Row],[ID_FISC]]="","",Fiscalizacoes[[#This Row],[ID_FISC]])</f>
        <v>#VALUE!</v>
      </c>
      <c r="B1727" t="e">
        <f>IF(Fiscalizacoes[[#This Row],[Usuário]]="","",Fiscalizacoes[[#This Row],[Usuário]])</f>
        <v>#VALUE!</v>
      </c>
      <c r="C17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27" s="87" t="e">
        <f>IF(Fiscalizacoes[[#This Row],[Data]]="","",Fiscalizacoes[[#This Row],[Data]])</f>
        <v>#VALUE!</v>
      </c>
      <c r="E1727" t="e">
        <f>IF(Fiscalizacoes[[#This Row],[Mes_relatorio]]="","",Fiscalizacoes[[#This Row],[Mes_relatorio]])</f>
        <v>#VALUE!</v>
      </c>
      <c r="F1727" t="e">
        <f>IF(Fiscalizacoes[[#This Row],[Func_ARPE]]="","",Fiscalizacoes[[#This Row],[Func_ARPE]])</f>
        <v>#VALUE!</v>
      </c>
      <c r="G1727" t="e">
        <f>IF(Fiscalizacoes[[#This Row],[Func_Copergas]]="","",Fiscalizacoes[[#This Row],[Func_Copergas]])</f>
        <v>#VALUE!</v>
      </c>
    </row>
    <row r="1728" spans="1:7" hidden="1" x14ac:dyDescent="0.2">
      <c r="A1728" t="e">
        <f>IF(Fiscalizacoes[[#This Row],[ID_FISC]]="","",Fiscalizacoes[[#This Row],[ID_FISC]])</f>
        <v>#VALUE!</v>
      </c>
      <c r="B1728" t="e">
        <f>IF(Fiscalizacoes[[#This Row],[Usuário]]="","",Fiscalizacoes[[#This Row],[Usuário]])</f>
        <v>#VALUE!</v>
      </c>
      <c r="C17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28" s="87" t="e">
        <f>IF(Fiscalizacoes[[#This Row],[Data]]="","",Fiscalizacoes[[#This Row],[Data]])</f>
        <v>#VALUE!</v>
      </c>
      <c r="E1728" t="e">
        <f>IF(Fiscalizacoes[[#This Row],[Mes_relatorio]]="","",Fiscalizacoes[[#This Row],[Mes_relatorio]])</f>
        <v>#VALUE!</v>
      </c>
      <c r="F1728" t="e">
        <f>IF(Fiscalizacoes[[#This Row],[Func_ARPE]]="","",Fiscalizacoes[[#This Row],[Func_ARPE]])</f>
        <v>#VALUE!</v>
      </c>
      <c r="G1728" t="e">
        <f>IF(Fiscalizacoes[[#This Row],[Func_Copergas]]="","",Fiscalizacoes[[#This Row],[Func_Copergas]])</f>
        <v>#VALUE!</v>
      </c>
    </row>
    <row r="1729" spans="1:7" hidden="1" x14ac:dyDescent="0.2">
      <c r="A1729" t="e">
        <f>IF(Fiscalizacoes[[#This Row],[ID_FISC]]="","",Fiscalizacoes[[#This Row],[ID_FISC]])</f>
        <v>#VALUE!</v>
      </c>
      <c r="B1729" t="e">
        <f>IF(Fiscalizacoes[[#This Row],[Usuário]]="","",Fiscalizacoes[[#This Row],[Usuário]])</f>
        <v>#VALUE!</v>
      </c>
      <c r="C17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29" s="87" t="e">
        <f>IF(Fiscalizacoes[[#This Row],[Data]]="","",Fiscalizacoes[[#This Row],[Data]])</f>
        <v>#VALUE!</v>
      </c>
      <c r="E1729" t="e">
        <f>IF(Fiscalizacoes[[#This Row],[Mes_relatorio]]="","",Fiscalizacoes[[#This Row],[Mes_relatorio]])</f>
        <v>#VALUE!</v>
      </c>
      <c r="F1729" t="e">
        <f>IF(Fiscalizacoes[[#This Row],[Func_ARPE]]="","",Fiscalizacoes[[#This Row],[Func_ARPE]])</f>
        <v>#VALUE!</v>
      </c>
      <c r="G1729" t="e">
        <f>IF(Fiscalizacoes[[#This Row],[Func_Copergas]]="","",Fiscalizacoes[[#This Row],[Func_Copergas]])</f>
        <v>#VALUE!</v>
      </c>
    </row>
    <row r="1730" spans="1:7" hidden="1" x14ac:dyDescent="0.2">
      <c r="A1730" t="e">
        <f>IF(Fiscalizacoes[[#This Row],[ID_FISC]]="","",Fiscalizacoes[[#This Row],[ID_FISC]])</f>
        <v>#VALUE!</v>
      </c>
      <c r="B1730" t="e">
        <f>IF(Fiscalizacoes[[#This Row],[Usuário]]="","",Fiscalizacoes[[#This Row],[Usuário]])</f>
        <v>#VALUE!</v>
      </c>
      <c r="C17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0" s="87" t="e">
        <f>IF(Fiscalizacoes[[#This Row],[Data]]="","",Fiscalizacoes[[#This Row],[Data]])</f>
        <v>#VALUE!</v>
      </c>
      <c r="E1730" t="e">
        <f>IF(Fiscalizacoes[[#This Row],[Mes_relatorio]]="","",Fiscalizacoes[[#This Row],[Mes_relatorio]])</f>
        <v>#VALUE!</v>
      </c>
      <c r="F1730" t="e">
        <f>IF(Fiscalizacoes[[#This Row],[Func_ARPE]]="","",Fiscalizacoes[[#This Row],[Func_ARPE]])</f>
        <v>#VALUE!</v>
      </c>
      <c r="G1730" t="e">
        <f>IF(Fiscalizacoes[[#This Row],[Func_Copergas]]="","",Fiscalizacoes[[#This Row],[Func_Copergas]])</f>
        <v>#VALUE!</v>
      </c>
    </row>
    <row r="1731" spans="1:7" hidden="1" x14ac:dyDescent="0.2">
      <c r="A1731" t="e">
        <f>IF(Fiscalizacoes[[#This Row],[ID_FISC]]="","",Fiscalizacoes[[#This Row],[ID_FISC]])</f>
        <v>#VALUE!</v>
      </c>
      <c r="B1731" t="e">
        <f>IF(Fiscalizacoes[[#This Row],[Usuário]]="","",Fiscalizacoes[[#This Row],[Usuário]])</f>
        <v>#VALUE!</v>
      </c>
      <c r="C17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1" s="87" t="e">
        <f>IF(Fiscalizacoes[[#This Row],[Data]]="","",Fiscalizacoes[[#This Row],[Data]])</f>
        <v>#VALUE!</v>
      </c>
      <c r="E1731" t="e">
        <f>IF(Fiscalizacoes[[#This Row],[Mes_relatorio]]="","",Fiscalizacoes[[#This Row],[Mes_relatorio]])</f>
        <v>#VALUE!</v>
      </c>
      <c r="F1731" t="e">
        <f>IF(Fiscalizacoes[[#This Row],[Func_ARPE]]="","",Fiscalizacoes[[#This Row],[Func_ARPE]])</f>
        <v>#VALUE!</v>
      </c>
      <c r="G1731" t="e">
        <f>IF(Fiscalizacoes[[#This Row],[Func_Copergas]]="","",Fiscalizacoes[[#This Row],[Func_Copergas]])</f>
        <v>#VALUE!</v>
      </c>
    </row>
    <row r="1732" spans="1:7" hidden="1" x14ac:dyDescent="0.2">
      <c r="A1732" t="e">
        <f>IF(Fiscalizacoes[[#This Row],[ID_FISC]]="","",Fiscalizacoes[[#This Row],[ID_FISC]])</f>
        <v>#VALUE!</v>
      </c>
      <c r="B1732" t="e">
        <f>IF(Fiscalizacoes[[#This Row],[Usuário]]="","",Fiscalizacoes[[#This Row],[Usuário]])</f>
        <v>#VALUE!</v>
      </c>
      <c r="C17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2" s="87" t="e">
        <f>IF(Fiscalizacoes[[#This Row],[Data]]="","",Fiscalizacoes[[#This Row],[Data]])</f>
        <v>#VALUE!</v>
      </c>
      <c r="E1732" t="e">
        <f>IF(Fiscalizacoes[[#This Row],[Mes_relatorio]]="","",Fiscalizacoes[[#This Row],[Mes_relatorio]])</f>
        <v>#VALUE!</v>
      </c>
      <c r="F1732" t="e">
        <f>IF(Fiscalizacoes[[#This Row],[Func_ARPE]]="","",Fiscalizacoes[[#This Row],[Func_ARPE]])</f>
        <v>#VALUE!</v>
      </c>
      <c r="G1732" t="e">
        <f>IF(Fiscalizacoes[[#This Row],[Func_Copergas]]="","",Fiscalizacoes[[#This Row],[Func_Copergas]])</f>
        <v>#VALUE!</v>
      </c>
    </row>
    <row r="1733" spans="1:7" hidden="1" x14ac:dyDescent="0.2">
      <c r="A1733" t="e">
        <f>IF(Fiscalizacoes[[#This Row],[ID_FISC]]="","",Fiscalizacoes[[#This Row],[ID_FISC]])</f>
        <v>#VALUE!</v>
      </c>
      <c r="B1733" t="e">
        <f>IF(Fiscalizacoes[[#This Row],[Usuário]]="","",Fiscalizacoes[[#This Row],[Usuário]])</f>
        <v>#VALUE!</v>
      </c>
      <c r="C17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3" s="87" t="e">
        <f>IF(Fiscalizacoes[[#This Row],[Data]]="","",Fiscalizacoes[[#This Row],[Data]])</f>
        <v>#VALUE!</v>
      </c>
      <c r="E1733" t="e">
        <f>IF(Fiscalizacoes[[#This Row],[Mes_relatorio]]="","",Fiscalizacoes[[#This Row],[Mes_relatorio]])</f>
        <v>#VALUE!</v>
      </c>
      <c r="F1733" t="e">
        <f>IF(Fiscalizacoes[[#This Row],[Func_ARPE]]="","",Fiscalizacoes[[#This Row],[Func_ARPE]])</f>
        <v>#VALUE!</v>
      </c>
      <c r="G1733" t="e">
        <f>IF(Fiscalizacoes[[#This Row],[Func_Copergas]]="","",Fiscalizacoes[[#This Row],[Func_Copergas]])</f>
        <v>#VALUE!</v>
      </c>
    </row>
    <row r="1734" spans="1:7" hidden="1" x14ac:dyDescent="0.2">
      <c r="A1734" t="e">
        <f>IF(Fiscalizacoes[[#This Row],[ID_FISC]]="","",Fiscalizacoes[[#This Row],[ID_FISC]])</f>
        <v>#VALUE!</v>
      </c>
      <c r="B1734" t="e">
        <f>IF(Fiscalizacoes[[#This Row],[Usuário]]="","",Fiscalizacoes[[#This Row],[Usuário]])</f>
        <v>#VALUE!</v>
      </c>
      <c r="C17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4" s="87" t="e">
        <f>IF(Fiscalizacoes[[#This Row],[Data]]="","",Fiscalizacoes[[#This Row],[Data]])</f>
        <v>#VALUE!</v>
      </c>
      <c r="E1734" t="e">
        <f>IF(Fiscalizacoes[[#This Row],[Mes_relatorio]]="","",Fiscalizacoes[[#This Row],[Mes_relatorio]])</f>
        <v>#VALUE!</v>
      </c>
      <c r="F1734" t="e">
        <f>IF(Fiscalizacoes[[#This Row],[Func_ARPE]]="","",Fiscalizacoes[[#This Row],[Func_ARPE]])</f>
        <v>#VALUE!</v>
      </c>
      <c r="G1734" t="e">
        <f>IF(Fiscalizacoes[[#This Row],[Func_Copergas]]="","",Fiscalizacoes[[#This Row],[Func_Copergas]])</f>
        <v>#VALUE!</v>
      </c>
    </row>
    <row r="1735" spans="1:7" hidden="1" x14ac:dyDescent="0.2">
      <c r="A1735" t="e">
        <f>IF(Fiscalizacoes[[#This Row],[ID_FISC]]="","",Fiscalizacoes[[#This Row],[ID_FISC]])</f>
        <v>#VALUE!</v>
      </c>
      <c r="B1735" t="e">
        <f>IF(Fiscalizacoes[[#This Row],[Usuário]]="","",Fiscalizacoes[[#This Row],[Usuário]])</f>
        <v>#VALUE!</v>
      </c>
      <c r="C17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5" s="87" t="e">
        <f>IF(Fiscalizacoes[[#This Row],[Data]]="","",Fiscalizacoes[[#This Row],[Data]])</f>
        <v>#VALUE!</v>
      </c>
      <c r="E1735" t="e">
        <f>IF(Fiscalizacoes[[#This Row],[Mes_relatorio]]="","",Fiscalizacoes[[#This Row],[Mes_relatorio]])</f>
        <v>#VALUE!</v>
      </c>
      <c r="F1735" t="e">
        <f>IF(Fiscalizacoes[[#This Row],[Func_ARPE]]="","",Fiscalizacoes[[#This Row],[Func_ARPE]])</f>
        <v>#VALUE!</v>
      </c>
      <c r="G1735" t="e">
        <f>IF(Fiscalizacoes[[#This Row],[Func_Copergas]]="","",Fiscalizacoes[[#This Row],[Func_Copergas]])</f>
        <v>#VALUE!</v>
      </c>
    </row>
    <row r="1736" spans="1:7" hidden="1" x14ac:dyDescent="0.2">
      <c r="A1736" t="e">
        <f>IF(Fiscalizacoes[[#This Row],[ID_FISC]]="","",Fiscalizacoes[[#This Row],[ID_FISC]])</f>
        <v>#VALUE!</v>
      </c>
      <c r="B1736" t="e">
        <f>IF(Fiscalizacoes[[#This Row],[Usuário]]="","",Fiscalizacoes[[#This Row],[Usuário]])</f>
        <v>#VALUE!</v>
      </c>
      <c r="C17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6" s="87" t="e">
        <f>IF(Fiscalizacoes[[#This Row],[Data]]="","",Fiscalizacoes[[#This Row],[Data]])</f>
        <v>#VALUE!</v>
      </c>
      <c r="E1736" t="e">
        <f>IF(Fiscalizacoes[[#This Row],[Mes_relatorio]]="","",Fiscalizacoes[[#This Row],[Mes_relatorio]])</f>
        <v>#VALUE!</v>
      </c>
      <c r="F1736" t="e">
        <f>IF(Fiscalizacoes[[#This Row],[Func_ARPE]]="","",Fiscalizacoes[[#This Row],[Func_ARPE]])</f>
        <v>#VALUE!</v>
      </c>
      <c r="G1736" t="e">
        <f>IF(Fiscalizacoes[[#This Row],[Func_Copergas]]="","",Fiscalizacoes[[#This Row],[Func_Copergas]])</f>
        <v>#VALUE!</v>
      </c>
    </row>
    <row r="1737" spans="1:7" hidden="1" x14ac:dyDescent="0.2">
      <c r="A1737" t="e">
        <f>IF(Fiscalizacoes[[#This Row],[ID_FISC]]="","",Fiscalizacoes[[#This Row],[ID_FISC]])</f>
        <v>#VALUE!</v>
      </c>
      <c r="B1737" t="e">
        <f>IF(Fiscalizacoes[[#This Row],[Usuário]]="","",Fiscalizacoes[[#This Row],[Usuário]])</f>
        <v>#VALUE!</v>
      </c>
      <c r="C17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7" s="87" t="e">
        <f>IF(Fiscalizacoes[[#This Row],[Data]]="","",Fiscalizacoes[[#This Row],[Data]])</f>
        <v>#VALUE!</v>
      </c>
      <c r="E1737" t="e">
        <f>IF(Fiscalizacoes[[#This Row],[Mes_relatorio]]="","",Fiscalizacoes[[#This Row],[Mes_relatorio]])</f>
        <v>#VALUE!</v>
      </c>
      <c r="F1737" t="e">
        <f>IF(Fiscalizacoes[[#This Row],[Func_ARPE]]="","",Fiscalizacoes[[#This Row],[Func_ARPE]])</f>
        <v>#VALUE!</v>
      </c>
      <c r="G1737" t="e">
        <f>IF(Fiscalizacoes[[#This Row],[Func_Copergas]]="","",Fiscalizacoes[[#This Row],[Func_Copergas]])</f>
        <v>#VALUE!</v>
      </c>
    </row>
    <row r="1738" spans="1:7" hidden="1" x14ac:dyDescent="0.2">
      <c r="A1738" t="e">
        <f>IF(Fiscalizacoes[[#This Row],[ID_FISC]]="","",Fiscalizacoes[[#This Row],[ID_FISC]])</f>
        <v>#VALUE!</v>
      </c>
      <c r="B1738" t="e">
        <f>IF(Fiscalizacoes[[#This Row],[Usuário]]="","",Fiscalizacoes[[#This Row],[Usuário]])</f>
        <v>#VALUE!</v>
      </c>
      <c r="C17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8" s="87" t="e">
        <f>IF(Fiscalizacoes[[#This Row],[Data]]="","",Fiscalizacoes[[#This Row],[Data]])</f>
        <v>#VALUE!</v>
      </c>
      <c r="E1738" t="e">
        <f>IF(Fiscalizacoes[[#This Row],[Mes_relatorio]]="","",Fiscalizacoes[[#This Row],[Mes_relatorio]])</f>
        <v>#VALUE!</v>
      </c>
      <c r="F1738" t="e">
        <f>IF(Fiscalizacoes[[#This Row],[Func_ARPE]]="","",Fiscalizacoes[[#This Row],[Func_ARPE]])</f>
        <v>#VALUE!</v>
      </c>
      <c r="G1738" t="e">
        <f>IF(Fiscalizacoes[[#This Row],[Func_Copergas]]="","",Fiscalizacoes[[#This Row],[Func_Copergas]])</f>
        <v>#VALUE!</v>
      </c>
    </row>
    <row r="1739" spans="1:7" hidden="1" x14ac:dyDescent="0.2">
      <c r="A1739" t="e">
        <f>IF(Fiscalizacoes[[#This Row],[ID_FISC]]="","",Fiscalizacoes[[#This Row],[ID_FISC]])</f>
        <v>#VALUE!</v>
      </c>
      <c r="B1739" t="e">
        <f>IF(Fiscalizacoes[[#This Row],[Usuário]]="","",Fiscalizacoes[[#This Row],[Usuário]])</f>
        <v>#VALUE!</v>
      </c>
      <c r="C17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39" s="87" t="e">
        <f>IF(Fiscalizacoes[[#This Row],[Data]]="","",Fiscalizacoes[[#This Row],[Data]])</f>
        <v>#VALUE!</v>
      </c>
      <c r="E1739" t="e">
        <f>IF(Fiscalizacoes[[#This Row],[Mes_relatorio]]="","",Fiscalizacoes[[#This Row],[Mes_relatorio]])</f>
        <v>#VALUE!</v>
      </c>
      <c r="F1739" t="e">
        <f>IF(Fiscalizacoes[[#This Row],[Func_ARPE]]="","",Fiscalizacoes[[#This Row],[Func_ARPE]])</f>
        <v>#VALUE!</v>
      </c>
      <c r="G1739" t="e">
        <f>IF(Fiscalizacoes[[#This Row],[Func_Copergas]]="","",Fiscalizacoes[[#This Row],[Func_Copergas]])</f>
        <v>#VALUE!</v>
      </c>
    </row>
    <row r="1740" spans="1:7" hidden="1" x14ac:dyDescent="0.2">
      <c r="A1740" t="e">
        <f>IF(Fiscalizacoes[[#This Row],[ID_FISC]]="","",Fiscalizacoes[[#This Row],[ID_FISC]])</f>
        <v>#VALUE!</v>
      </c>
      <c r="B1740" t="e">
        <f>IF(Fiscalizacoes[[#This Row],[Usuário]]="","",Fiscalizacoes[[#This Row],[Usuário]])</f>
        <v>#VALUE!</v>
      </c>
      <c r="C17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0" s="87" t="e">
        <f>IF(Fiscalizacoes[[#This Row],[Data]]="","",Fiscalizacoes[[#This Row],[Data]])</f>
        <v>#VALUE!</v>
      </c>
      <c r="E1740" t="e">
        <f>IF(Fiscalizacoes[[#This Row],[Mes_relatorio]]="","",Fiscalizacoes[[#This Row],[Mes_relatorio]])</f>
        <v>#VALUE!</v>
      </c>
      <c r="F1740" t="e">
        <f>IF(Fiscalizacoes[[#This Row],[Func_ARPE]]="","",Fiscalizacoes[[#This Row],[Func_ARPE]])</f>
        <v>#VALUE!</v>
      </c>
      <c r="G1740" t="e">
        <f>IF(Fiscalizacoes[[#This Row],[Func_Copergas]]="","",Fiscalizacoes[[#This Row],[Func_Copergas]])</f>
        <v>#VALUE!</v>
      </c>
    </row>
    <row r="1741" spans="1:7" hidden="1" x14ac:dyDescent="0.2">
      <c r="A1741" t="e">
        <f>IF(Fiscalizacoes[[#This Row],[ID_FISC]]="","",Fiscalizacoes[[#This Row],[ID_FISC]])</f>
        <v>#VALUE!</v>
      </c>
      <c r="B1741" t="e">
        <f>IF(Fiscalizacoes[[#This Row],[Usuário]]="","",Fiscalizacoes[[#This Row],[Usuário]])</f>
        <v>#VALUE!</v>
      </c>
      <c r="C17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1" s="87" t="e">
        <f>IF(Fiscalizacoes[[#This Row],[Data]]="","",Fiscalizacoes[[#This Row],[Data]])</f>
        <v>#VALUE!</v>
      </c>
      <c r="E1741" t="e">
        <f>IF(Fiscalizacoes[[#This Row],[Mes_relatorio]]="","",Fiscalizacoes[[#This Row],[Mes_relatorio]])</f>
        <v>#VALUE!</v>
      </c>
      <c r="F1741" t="e">
        <f>IF(Fiscalizacoes[[#This Row],[Func_ARPE]]="","",Fiscalizacoes[[#This Row],[Func_ARPE]])</f>
        <v>#VALUE!</v>
      </c>
      <c r="G1741" t="e">
        <f>IF(Fiscalizacoes[[#This Row],[Func_Copergas]]="","",Fiscalizacoes[[#This Row],[Func_Copergas]])</f>
        <v>#VALUE!</v>
      </c>
    </row>
    <row r="1742" spans="1:7" hidden="1" x14ac:dyDescent="0.2">
      <c r="A1742" t="e">
        <f>IF(Fiscalizacoes[[#This Row],[ID_FISC]]="","",Fiscalizacoes[[#This Row],[ID_FISC]])</f>
        <v>#VALUE!</v>
      </c>
      <c r="B1742" t="e">
        <f>IF(Fiscalizacoes[[#This Row],[Usuário]]="","",Fiscalizacoes[[#This Row],[Usuário]])</f>
        <v>#VALUE!</v>
      </c>
      <c r="C17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2" s="87" t="e">
        <f>IF(Fiscalizacoes[[#This Row],[Data]]="","",Fiscalizacoes[[#This Row],[Data]])</f>
        <v>#VALUE!</v>
      </c>
      <c r="E1742" t="e">
        <f>IF(Fiscalizacoes[[#This Row],[Mes_relatorio]]="","",Fiscalizacoes[[#This Row],[Mes_relatorio]])</f>
        <v>#VALUE!</v>
      </c>
      <c r="F1742" t="e">
        <f>IF(Fiscalizacoes[[#This Row],[Func_ARPE]]="","",Fiscalizacoes[[#This Row],[Func_ARPE]])</f>
        <v>#VALUE!</v>
      </c>
      <c r="G1742" t="e">
        <f>IF(Fiscalizacoes[[#This Row],[Func_Copergas]]="","",Fiscalizacoes[[#This Row],[Func_Copergas]])</f>
        <v>#VALUE!</v>
      </c>
    </row>
    <row r="1743" spans="1:7" hidden="1" x14ac:dyDescent="0.2">
      <c r="A1743" t="e">
        <f>IF(Fiscalizacoes[[#This Row],[ID_FISC]]="","",Fiscalizacoes[[#This Row],[ID_FISC]])</f>
        <v>#VALUE!</v>
      </c>
      <c r="B1743" t="e">
        <f>IF(Fiscalizacoes[[#This Row],[Usuário]]="","",Fiscalizacoes[[#This Row],[Usuário]])</f>
        <v>#VALUE!</v>
      </c>
      <c r="C17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3" s="87" t="e">
        <f>IF(Fiscalizacoes[[#This Row],[Data]]="","",Fiscalizacoes[[#This Row],[Data]])</f>
        <v>#VALUE!</v>
      </c>
      <c r="E1743" t="e">
        <f>IF(Fiscalizacoes[[#This Row],[Mes_relatorio]]="","",Fiscalizacoes[[#This Row],[Mes_relatorio]])</f>
        <v>#VALUE!</v>
      </c>
      <c r="F1743" t="e">
        <f>IF(Fiscalizacoes[[#This Row],[Func_ARPE]]="","",Fiscalizacoes[[#This Row],[Func_ARPE]])</f>
        <v>#VALUE!</v>
      </c>
      <c r="G1743" t="e">
        <f>IF(Fiscalizacoes[[#This Row],[Func_Copergas]]="","",Fiscalizacoes[[#This Row],[Func_Copergas]])</f>
        <v>#VALUE!</v>
      </c>
    </row>
    <row r="1744" spans="1:7" hidden="1" x14ac:dyDescent="0.2">
      <c r="A1744" t="e">
        <f>IF(Fiscalizacoes[[#This Row],[ID_FISC]]="","",Fiscalizacoes[[#This Row],[ID_FISC]])</f>
        <v>#VALUE!</v>
      </c>
      <c r="B1744" t="e">
        <f>IF(Fiscalizacoes[[#This Row],[Usuário]]="","",Fiscalizacoes[[#This Row],[Usuário]])</f>
        <v>#VALUE!</v>
      </c>
      <c r="C17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4" s="87" t="e">
        <f>IF(Fiscalizacoes[[#This Row],[Data]]="","",Fiscalizacoes[[#This Row],[Data]])</f>
        <v>#VALUE!</v>
      </c>
      <c r="E1744" t="e">
        <f>IF(Fiscalizacoes[[#This Row],[Mes_relatorio]]="","",Fiscalizacoes[[#This Row],[Mes_relatorio]])</f>
        <v>#VALUE!</v>
      </c>
      <c r="F1744" t="e">
        <f>IF(Fiscalizacoes[[#This Row],[Func_ARPE]]="","",Fiscalizacoes[[#This Row],[Func_ARPE]])</f>
        <v>#VALUE!</v>
      </c>
      <c r="G1744" t="e">
        <f>IF(Fiscalizacoes[[#This Row],[Func_Copergas]]="","",Fiscalizacoes[[#This Row],[Func_Copergas]])</f>
        <v>#VALUE!</v>
      </c>
    </row>
    <row r="1745" spans="1:7" hidden="1" x14ac:dyDescent="0.2">
      <c r="A1745" t="e">
        <f>IF(Fiscalizacoes[[#This Row],[ID_FISC]]="","",Fiscalizacoes[[#This Row],[ID_FISC]])</f>
        <v>#VALUE!</v>
      </c>
      <c r="B1745" t="e">
        <f>IF(Fiscalizacoes[[#This Row],[Usuário]]="","",Fiscalizacoes[[#This Row],[Usuário]])</f>
        <v>#VALUE!</v>
      </c>
      <c r="C17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5" s="87" t="e">
        <f>IF(Fiscalizacoes[[#This Row],[Data]]="","",Fiscalizacoes[[#This Row],[Data]])</f>
        <v>#VALUE!</v>
      </c>
      <c r="E1745" t="e">
        <f>IF(Fiscalizacoes[[#This Row],[Mes_relatorio]]="","",Fiscalizacoes[[#This Row],[Mes_relatorio]])</f>
        <v>#VALUE!</v>
      </c>
      <c r="F1745" t="e">
        <f>IF(Fiscalizacoes[[#This Row],[Func_ARPE]]="","",Fiscalizacoes[[#This Row],[Func_ARPE]])</f>
        <v>#VALUE!</v>
      </c>
      <c r="G1745" t="e">
        <f>IF(Fiscalizacoes[[#This Row],[Func_Copergas]]="","",Fiscalizacoes[[#This Row],[Func_Copergas]])</f>
        <v>#VALUE!</v>
      </c>
    </row>
    <row r="1746" spans="1:7" hidden="1" x14ac:dyDescent="0.2">
      <c r="A1746" t="e">
        <f>IF(Fiscalizacoes[[#This Row],[ID_FISC]]="","",Fiscalizacoes[[#This Row],[ID_FISC]])</f>
        <v>#VALUE!</v>
      </c>
      <c r="B1746" t="e">
        <f>IF(Fiscalizacoes[[#This Row],[Usuário]]="","",Fiscalizacoes[[#This Row],[Usuário]])</f>
        <v>#VALUE!</v>
      </c>
      <c r="C17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6" s="87" t="e">
        <f>IF(Fiscalizacoes[[#This Row],[Data]]="","",Fiscalizacoes[[#This Row],[Data]])</f>
        <v>#VALUE!</v>
      </c>
      <c r="E1746" t="e">
        <f>IF(Fiscalizacoes[[#This Row],[Mes_relatorio]]="","",Fiscalizacoes[[#This Row],[Mes_relatorio]])</f>
        <v>#VALUE!</v>
      </c>
      <c r="F1746" t="e">
        <f>IF(Fiscalizacoes[[#This Row],[Func_ARPE]]="","",Fiscalizacoes[[#This Row],[Func_ARPE]])</f>
        <v>#VALUE!</v>
      </c>
      <c r="G1746" t="e">
        <f>IF(Fiscalizacoes[[#This Row],[Func_Copergas]]="","",Fiscalizacoes[[#This Row],[Func_Copergas]])</f>
        <v>#VALUE!</v>
      </c>
    </row>
    <row r="1747" spans="1:7" hidden="1" x14ac:dyDescent="0.2">
      <c r="A1747" t="e">
        <f>IF(Fiscalizacoes[[#This Row],[ID_FISC]]="","",Fiscalizacoes[[#This Row],[ID_FISC]])</f>
        <v>#VALUE!</v>
      </c>
      <c r="B1747" t="e">
        <f>IF(Fiscalizacoes[[#This Row],[Usuário]]="","",Fiscalizacoes[[#This Row],[Usuário]])</f>
        <v>#VALUE!</v>
      </c>
      <c r="C17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7" s="87" t="e">
        <f>IF(Fiscalizacoes[[#This Row],[Data]]="","",Fiscalizacoes[[#This Row],[Data]])</f>
        <v>#VALUE!</v>
      </c>
      <c r="E1747" t="e">
        <f>IF(Fiscalizacoes[[#This Row],[Mes_relatorio]]="","",Fiscalizacoes[[#This Row],[Mes_relatorio]])</f>
        <v>#VALUE!</v>
      </c>
      <c r="F1747" t="e">
        <f>IF(Fiscalizacoes[[#This Row],[Func_ARPE]]="","",Fiscalizacoes[[#This Row],[Func_ARPE]])</f>
        <v>#VALUE!</v>
      </c>
      <c r="G1747" t="e">
        <f>IF(Fiscalizacoes[[#This Row],[Func_Copergas]]="","",Fiscalizacoes[[#This Row],[Func_Copergas]])</f>
        <v>#VALUE!</v>
      </c>
    </row>
    <row r="1748" spans="1:7" hidden="1" x14ac:dyDescent="0.2">
      <c r="A1748" t="e">
        <f>IF(Fiscalizacoes[[#This Row],[ID_FISC]]="","",Fiscalizacoes[[#This Row],[ID_FISC]])</f>
        <v>#VALUE!</v>
      </c>
      <c r="B1748" t="e">
        <f>IF(Fiscalizacoes[[#This Row],[Usuário]]="","",Fiscalizacoes[[#This Row],[Usuário]])</f>
        <v>#VALUE!</v>
      </c>
      <c r="C17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8" s="87" t="e">
        <f>IF(Fiscalizacoes[[#This Row],[Data]]="","",Fiscalizacoes[[#This Row],[Data]])</f>
        <v>#VALUE!</v>
      </c>
      <c r="E1748" t="e">
        <f>IF(Fiscalizacoes[[#This Row],[Mes_relatorio]]="","",Fiscalizacoes[[#This Row],[Mes_relatorio]])</f>
        <v>#VALUE!</v>
      </c>
      <c r="F1748" t="e">
        <f>IF(Fiscalizacoes[[#This Row],[Func_ARPE]]="","",Fiscalizacoes[[#This Row],[Func_ARPE]])</f>
        <v>#VALUE!</v>
      </c>
      <c r="G1748" t="e">
        <f>IF(Fiscalizacoes[[#This Row],[Func_Copergas]]="","",Fiscalizacoes[[#This Row],[Func_Copergas]])</f>
        <v>#VALUE!</v>
      </c>
    </row>
    <row r="1749" spans="1:7" hidden="1" x14ac:dyDescent="0.2">
      <c r="A1749" t="e">
        <f>IF(Fiscalizacoes[[#This Row],[ID_FISC]]="","",Fiscalizacoes[[#This Row],[ID_FISC]])</f>
        <v>#VALUE!</v>
      </c>
      <c r="B1749" t="e">
        <f>IF(Fiscalizacoes[[#This Row],[Usuário]]="","",Fiscalizacoes[[#This Row],[Usuário]])</f>
        <v>#VALUE!</v>
      </c>
      <c r="C17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49" s="87" t="e">
        <f>IF(Fiscalizacoes[[#This Row],[Data]]="","",Fiscalizacoes[[#This Row],[Data]])</f>
        <v>#VALUE!</v>
      </c>
      <c r="E1749" t="e">
        <f>IF(Fiscalizacoes[[#This Row],[Mes_relatorio]]="","",Fiscalizacoes[[#This Row],[Mes_relatorio]])</f>
        <v>#VALUE!</v>
      </c>
      <c r="F1749" t="e">
        <f>IF(Fiscalizacoes[[#This Row],[Func_ARPE]]="","",Fiscalizacoes[[#This Row],[Func_ARPE]])</f>
        <v>#VALUE!</v>
      </c>
      <c r="G1749" t="e">
        <f>IF(Fiscalizacoes[[#This Row],[Func_Copergas]]="","",Fiscalizacoes[[#This Row],[Func_Copergas]])</f>
        <v>#VALUE!</v>
      </c>
    </row>
    <row r="1750" spans="1:7" hidden="1" x14ac:dyDescent="0.2">
      <c r="A1750" t="e">
        <f>IF(Fiscalizacoes[[#This Row],[ID_FISC]]="","",Fiscalizacoes[[#This Row],[ID_FISC]])</f>
        <v>#VALUE!</v>
      </c>
      <c r="B1750" t="e">
        <f>IF(Fiscalizacoes[[#This Row],[Usuário]]="","",Fiscalizacoes[[#This Row],[Usuário]])</f>
        <v>#VALUE!</v>
      </c>
      <c r="C17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0" s="87" t="e">
        <f>IF(Fiscalizacoes[[#This Row],[Data]]="","",Fiscalizacoes[[#This Row],[Data]])</f>
        <v>#VALUE!</v>
      </c>
      <c r="E1750" t="e">
        <f>IF(Fiscalizacoes[[#This Row],[Mes_relatorio]]="","",Fiscalizacoes[[#This Row],[Mes_relatorio]])</f>
        <v>#VALUE!</v>
      </c>
      <c r="F1750" t="e">
        <f>IF(Fiscalizacoes[[#This Row],[Func_ARPE]]="","",Fiscalizacoes[[#This Row],[Func_ARPE]])</f>
        <v>#VALUE!</v>
      </c>
      <c r="G1750" t="e">
        <f>IF(Fiscalizacoes[[#This Row],[Func_Copergas]]="","",Fiscalizacoes[[#This Row],[Func_Copergas]])</f>
        <v>#VALUE!</v>
      </c>
    </row>
    <row r="1751" spans="1:7" hidden="1" x14ac:dyDescent="0.2">
      <c r="A1751" t="e">
        <f>IF(Fiscalizacoes[[#This Row],[ID_FISC]]="","",Fiscalizacoes[[#This Row],[ID_FISC]])</f>
        <v>#VALUE!</v>
      </c>
      <c r="B1751" t="e">
        <f>IF(Fiscalizacoes[[#This Row],[Usuário]]="","",Fiscalizacoes[[#This Row],[Usuário]])</f>
        <v>#VALUE!</v>
      </c>
      <c r="C17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1" s="87" t="e">
        <f>IF(Fiscalizacoes[[#This Row],[Data]]="","",Fiscalizacoes[[#This Row],[Data]])</f>
        <v>#VALUE!</v>
      </c>
      <c r="E1751" t="e">
        <f>IF(Fiscalizacoes[[#This Row],[Mes_relatorio]]="","",Fiscalizacoes[[#This Row],[Mes_relatorio]])</f>
        <v>#VALUE!</v>
      </c>
      <c r="F1751" t="e">
        <f>IF(Fiscalizacoes[[#This Row],[Func_ARPE]]="","",Fiscalizacoes[[#This Row],[Func_ARPE]])</f>
        <v>#VALUE!</v>
      </c>
      <c r="G1751" t="e">
        <f>IF(Fiscalizacoes[[#This Row],[Func_Copergas]]="","",Fiscalizacoes[[#This Row],[Func_Copergas]])</f>
        <v>#VALUE!</v>
      </c>
    </row>
    <row r="1752" spans="1:7" hidden="1" x14ac:dyDescent="0.2">
      <c r="A1752" t="e">
        <f>IF(Fiscalizacoes[[#This Row],[ID_FISC]]="","",Fiscalizacoes[[#This Row],[ID_FISC]])</f>
        <v>#VALUE!</v>
      </c>
      <c r="B1752" t="e">
        <f>IF(Fiscalizacoes[[#This Row],[Usuário]]="","",Fiscalizacoes[[#This Row],[Usuário]])</f>
        <v>#VALUE!</v>
      </c>
      <c r="C17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2" s="87" t="e">
        <f>IF(Fiscalizacoes[[#This Row],[Data]]="","",Fiscalizacoes[[#This Row],[Data]])</f>
        <v>#VALUE!</v>
      </c>
      <c r="E1752" t="e">
        <f>IF(Fiscalizacoes[[#This Row],[Mes_relatorio]]="","",Fiscalizacoes[[#This Row],[Mes_relatorio]])</f>
        <v>#VALUE!</v>
      </c>
      <c r="F1752" t="e">
        <f>IF(Fiscalizacoes[[#This Row],[Func_ARPE]]="","",Fiscalizacoes[[#This Row],[Func_ARPE]])</f>
        <v>#VALUE!</v>
      </c>
      <c r="G1752" t="e">
        <f>IF(Fiscalizacoes[[#This Row],[Func_Copergas]]="","",Fiscalizacoes[[#This Row],[Func_Copergas]])</f>
        <v>#VALUE!</v>
      </c>
    </row>
    <row r="1753" spans="1:7" hidden="1" x14ac:dyDescent="0.2">
      <c r="A1753" t="e">
        <f>IF(Fiscalizacoes[[#This Row],[ID_FISC]]="","",Fiscalizacoes[[#This Row],[ID_FISC]])</f>
        <v>#VALUE!</v>
      </c>
      <c r="B1753" t="e">
        <f>IF(Fiscalizacoes[[#This Row],[Usuário]]="","",Fiscalizacoes[[#This Row],[Usuário]])</f>
        <v>#VALUE!</v>
      </c>
      <c r="C17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3" s="87" t="e">
        <f>IF(Fiscalizacoes[[#This Row],[Data]]="","",Fiscalizacoes[[#This Row],[Data]])</f>
        <v>#VALUE!</v>
      </c>
      <c r="E1753" t="e">
        <f>IF(Fiscalizacoes[[#This Row],[Mes_relatorio]]="","",Fiscalizacoes[[#This Row],[Mes_relatorio]])</f>
        <v>#VALUE!</v>
      </c>
      <c r="F1753" t="e">
        <f>IF(Fiscalizacoes[[#This Row],[Func_ARPE]]="","",Fiscalizacoes[[#This Row],[Func_ARPE]])</f>
        <v>#VALUE!</v>
      </c>
      <c r="G1753" t="e">
        <f>IF(Fiscalizacoes[[#This Row],[Func_Copergas]]="","",Fiscalizacoes[[#This Row],[Func_Copergas]])</f>
        <v>#VALUE!</v>
      </c>
    </row>
    <row r="1754" spans="1:7" hidden="1" x14ac:dyDescent="0.2">
      <c r="A1754" t="e">
        <f>IF(Fiscalizacoes[[#This Row],[ID_FISC]]="","",Fiscalizacoes[[#This Row],[ID_FISC]])</f>
        <v>#VALUE!</v>
      </c>
      <c r="B1754" t="e">
        <f>IF(Fiscalizacoes[[#This Row],[Usuário]]="","",Fiscalizacoes[[#This Row],[Usuário]])</f>
        <v>#VALUE!</v>
      </c>
      <c r="C17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4" s="87" t="e">
        <f>IF(Fiscalizacoes[[#This Row],[Data]]="","",Fiscalizacoes[[#This Row],[Data]])</f>
        <v>#VALUE!</v>
      </c>
      <c r="E1754" t="e">
        <f>IF(Fiscalizacoes[[#This Row],[Mes_relatorio]]="","",Fiscalizacoes[[#This Row],[Mes_relatorio]])</f>
        <v>#VALUE!</v>
      </c>
      <c r="F1754" t="e">
        <f>IF(Fiscalizacoes[[#This Row],[Func_ARPE]]="","",Fiscalizacoes[[#This Row],[Func_ARPE]])</f>
        <v>#VALUE!</v>
      </c>
      <c r="G1754" t="e">
        <f>IF(Fiscalizacoes[[#This Row],[Func_Copergas]]="","",Fiscalizacoes[[#This Row],[Func_Copergas]])</f>
        <v>#VALUE!</v>
      </c>
    </row>
    <row r="1755" spans="1:7" hidden="1" x14ac:dyDescent="0.2">
      <c r="A1755" t="e">
        <f>IF(Fiscalizacoes[[#This Row],[ID_FISC]]="","",Fiscalizacoes[[#This Row],[ID_FISC]])</f>
        <v>#VALUE!</v>
      </c>
      <c r="B1755" t="e">
        <f>IF(Fiscalizacoes[[#This Row],[Usuário]]="","",Fiscalizacoes[[#This Row],[Usuário]])</f>
        <v>#VALUE!</v>
      </c>
      <c r="C17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5" s="87" t="e">
        <f>IF(Fiscalizacoes[[#This Row],[Data]]="","",Fiscalizacoes[[#This Row],[Data]])</f>
        <v>#VALUE!</v>
      </c>
      <c r="E1755" t="e">
        <f>IF(Fiscalizacoes[[#This Row],[Mes_relatorio]]="","",Fiscalizacoes[[#This Row],[Mes_relatorio]])</f>
        <v>#VALUE!</v>
      </c>
      <c r="F1755" t="e">
        <f>IF(Fiscalizacoes[[#This Row],[Func_ARPE]]="","",Fiscalizacoes[[#This Row],[Func_ARPE]])</f>
        <v>#VALUE!</v>
      </c>
      <c r="G1755" t="e">
        <f>IF(Fiscalizacoes[[#This Row],[Func_Copergas]]="","",Fiscalizacoes[[#This Row],[Func_Copergas]])</f>
        <v>#VALUE!</v>
      </c>
    </row>
    <row r="1756" spans="1:7" hidden="1" x14ac:dyDescent="0.2">
      <c r="A1756" t="e">
        <f>IF(Fiscalizacoes[[#This Row],[ID_FISC]]="","",Fiscalizacoes[[#This Row],[ID_FISC]])</f>
        <v>#VALUE!</v>
      </c>
      <c r="B1756" t="e">
        <f>IF(Fiscalizacoes[[#This Row],[Usuário]]="","",Fiscalizacoes[[#This Row],[Usuário]])</f>
        <v>#VALUE!</v>
      </c>
      <c r="C17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6" s="87" t="e">
        <f>IF(Fiscalizacoes[[#This Row],[Data]]="","",Fiscalizacoes[[#This Row],[Data]])</f>
        <v>#VALUE!</v>
      </c>
      <c r="E1756" t="e">
        <f>IF(Fiscalizacoes[[#This Row],[Mes_relatorio]]="","",Fiscalizacoes[[#This Row],[Mes_relatorio]])</f>
        <v>#VALUE!</v>
      </c>
      <c r="F1756" t="e">
        <f>IF(Fiscalizacoes[[#This Row],[Func_ARPE]]="","",Fiscalizacoes[[#This Row],[Func_ARPE]])</f>
        <v>#VALUE!</v>
      </c>
      <c r="G1756" t="e">
        <f>IF(Fiscalizacoes[[#This Row],[Func_Copergas]]="","",Fiscalizacoes[[#This Row],[Func_Copergas]])</f>
        <v>#VALUE!</v>
      </c>
    </row>
    <row r="1757" spans="1:7" hidden="1" x14ac:dyDescent="0.2">
      <c r="A1757" t="e">
        <f>IF(Fiscalizacoes[[#This Row],[ID_FISC]]="","",Fiscalizacoes[[#This Row],[ID_FISC]])</f>
        <v>#VALUE!</v>
      </c>
      <c r="B1757" t="e">
        <f>IF(Fiscalizacoes[[#This Row],[Usuário]]="","",Fiscalizacoes[[#This Row],[Usuário]])</f>
        <v>#VALUE!</v>
      </c>
      <c r="C17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7" s="87" t="e">
        <f>IF(Fiscalizacoes[[#This Row],[Data]]="","",Fiscalizacoes[[#This Row],[Data]])</f>
        <v>#VALUE!</v>
      </c>
      <c r="E1757" t="e">
        <f>IF(Fiscalizacoes[[#This Row],[Mes_relatorio]]="","",Fiscalizacoes[[#This Row],[Mes_relatorio]])</f>
        <v>#VALUE!</v>
      </c>
      <c r="F1757" t="e">
        <f>IF(Fiscalizacoes[[#This Row],[Func_ARPE]]="","",Fiscalizacoes[[#This Row],[Func_ARPE]])</f>
        <v>#VALUE!</v>
      </c>
      <c r="G1757" t="e">
        <f>IF(Fiscalizacoes[[#This Row],[Func_Copergas]]="","",Fiscalizacoes[[#This Row],[Func_Copergas]])</f>
        <v>#VALUE!</v>
      </c>
    </row>
    <row r="1758" spans="1:7" hidden="1" x14ac:dyDescent="0.2">
      <c r="A1758" t="e">
        <f>IF(Fiscalizacoes[[#This Row],[ID_FISC]]="","",Fiscalizacoes[[#This Row],[ID_FISC]])</f>
        <v>#VALUE!</v>
      </c>
      <c r="B1758" t="e">
        <f>IF(Fiscalizacoes[[#This Row],[Usuário]]="","",Fiscalizacoes[[#This Row],[Usuário]])</f>
        <v>#VALUE!</v>
      </c>
      <c r="C17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8" s="87" t="e">
        <f>IF(Fiscalizacoes[[#This Row],[Data]]="","",Fiscalizacoes[[#This Row],[Data]])</f>
        <v>#VALUE!</v>
      </c>
      <c r="E1758" t="e">
        <f>IF(Fiscalizacoes[[#This Row],[Mes_relatorio]]="","",Fiscalizacoes[[#This Row],[Mes_relatorio]])</f>
        <v>#VALUE!</v>
      </c>
      <c r="F1758" t="e">
        <f>IF(Fiscalizacoes[[#This Row],[Func_ARPE]]="","",Fiscalizacoes[[#This Row],[Func_ARPE]])</f>
        <v>#VALUE!</v>
      </c>
      <c r="G1758" t="e">
        <f>IF(Fiscalizacoes[[#This Row],[Func_Copergas]]="","",Fiscalizacoes[[#This Row],[Func_Copergas]])</f>
        <v>#VALUE!</v>
      </c>
    </row>
    <row r="1759" spans="1:7" hidden="1" x14ac:dyDescent="0.2">
      <c r="A1759" t="e">
        <f>IF(Fiscalizacoes[[#This Row],[ID_FISC]]="","",Fiscalizacoes[[#This Row],[ID_FISC]])</f>
        <v>#VALUE!</v>
      </c>
      <c r="B1759" t="e">
        <f>IF(Fiscalizacoes[[#This Row],[Usuário]]="","",Fiscalizacoes[[#This Row],[Usuário]])</f>
        <v>#VALUE!</v>
      </c>
      <c r="C17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59" s="87" t="e">
        <f>IF(Fiscalizacoes[[#This Row],[Data]]="","",Fiscalizacoes[[#This Row],[Data]])</f>
        <v>#VALUE!</v>
      </c>
      <c r="E1759" t="e">
        <f>IF(Fiscalizacoes[[#This Row],[Mes_relatorio]]="","",Fiscalizacoes[[#This Row],[Mes_relatorio]])</f>
        <v>#VALUE!</v>
      </c>
      <c r="F1759" t="e">
        <f>IF(Fiscalizacoes[[#This Row],[Func_ARPE]]="","",Fiscalizacoes[[#This Row],[Func_ARPE]])</f>
        <v>#VALUE!</v>
      </c>
      <c r="G1759" t="e">
        <f>IF(Fiscalizacoes[[#This Row],[Func_Copergas]]="","",Fiscalizacoes[[#This Row],[Func_Copergas]])</f>
        <v>#VALUE!</v>
      </c>
    </row>
    <row r="1760" spans="1:7" hidden="1" x14ac:dyDescent="0.2">
      <c r="A1760" t="e">
        <f>IF(Fiscalizacoes[[#This Row],[ID_FISC]]="","",Fiscalizacoes[[#This Row],[ID_FISC]])</f>
        <v>#VALUE!</v>
      </c>
      <c r="B1760" t="e">
        <f>IF(Fiscalizacoes[[#This Row],[Usuário]]="","",Fiscalizacoes[[#This Row],[Usuário]])</f>
        <v>#VALUE!</v>
      </c>
      <c r="C17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0" s="87" t="e">
        <f>IF(Fiscalizacoes[[#This Row],[Data]]="","",Fiscalizacoes[[#This Row],[Data]])</f>
        <v>#VALUE!</v>
      </c>
      <c r="E1760" t="e">
        <f>IF(Fiscalizacoes[[#This Row],[Mes_relatorio]]="","",Fiscalizacoes[[#This Row],[Mes_relatorio]])</f>
        <v>#VALUE!</v>
      </c>
      <c r="F1760" t="e">
        <f>IF(Fiscalizacoes[[#This Row],[Func_ARPE]]="","",Fiscalizacoes[[#This Row],[Func_ARPE]])</f>
        <v>#VALUE!</v>
      </c>
      <c r="G1760" t="e">
        <f>IF(Fiscalizacoes[[#This Row],[Func_Copergas]]="","",Fiscalizacoes[[#This Row],[Func_Copergas]])</f>
        <v>#VALUE!</v>
      </c>
    </row>
    <row r="1761" spans="1:7" hidden="1" x14ac:dyDescent="0.2">
      <c r="A1761" t="e">
        <f>IF(Fiscalizacoes[[#This Row],[ID_FISC]]="","",Fiscalizacoes[[#This Row],[ID_FISC]])</f>
        <v>#VALUE!</v>
      </c>
      <c r="B1761" t="e">
        <f>IF(Fiscalizacoes[[#This Row],[Usuário]]="","",Fiscalizacoes[[#This Row],[Usuário]])</f>
        <v>#VALUE!</v>
      </c>
      <c r="C17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1" s="87" t="e">
        <f>IF(Fiscalizacoes[[#This Row],[Data]]="","",Fiscalizacoes[[#This Row],[Data]])</f>
        <v>#VALUE!</v>
      </c>
      <c r="E1761" t="e">
        <f>IF(Fiscalizacoes[[#This Row],[Mes_relatorio]]="","",Fiscalizacoes[[#This Row],[Mes_relatorio]])</f>
        <v>#VALUE!</v>
      </c>
      <c r="F1761" t="e">
        <f>IF(Fiscalizacoes[[#This Row],[Func_ARPE]]="","",Fiscalizacoes[[#This Row],[Func_ARPE]])</f>
        <v>#VALUE!</v>
      </c>
      <c r="G1761" t="e">
        <f>IF(Fiscalizacoes[[#This Row],[Func_Copergas]]="","",Fiscalizacoes[[#This Row],[Func_Copergas]])</f>
        <v>#VALUE!</v>
      </c>
    </row>
    <row r="1762" spans="1:7" hidden="1" x14ac:dyDescent="0.2">
      <c r="A1762" t="e">
        <f>IF(Fiscalizacoes[[#This Row],[ID_FISC]]="","",Fiscalizacoes[[#This Row],[ID_FISC]])</f>
        <v>#VALUE!</v>
      </c>
      <c r="B1762" t="e">
        <f>IF(Fiscalizacoes[[#This Row],[Usuário]]="","",Fiscalizacoes[[#This Row],[Usuário]])</f>
        <v>#VALUE!</v>
      </c>
      <c r="C17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2" s="87" t="e">
        <f>IF(Fiscalizacoes[[#This Row],[Data]]="","",Fiscalizacoes[[#This Row],[Data]])</f>
        <v>#VALUE!</v>
      </c>
      <c r="E1762" t="e">
        <f>IF(Fiscalizacoes[[#This Row],[Mes_relatorio]]="","",Fiscalizacoes[[#This Row],[Mes_relatorio]])</f>
        <v>#VALUE!</v>
      </c>
      <c r="F1762" t="e">
        <f>IF(Fiscalizacoes[[#This Row],[Func_ARPE]]="","",Fiscalizacoes[[#This Row],[Func_ARPE]])</f>
        <v>#VALUE!</v>
      </c>
      <c r="G1762" t="e">
        <f>IF(Fiscalizacoes[[#This Row],[Func_Copergas]]="","",Fiscalizacoes[[#This Row],[Func_Copergas]])</f>
        <v>#VALUE!</v>
      </c>
    </row>
    <row r="1763" spans="1:7" hidden="1" x14ac:dyDescent="0.2">
      <c r="A1763" t="e">
        <f>IF(Fiscalizacoes[[#This Row],[ID_FISC]]="","",Fiscalizacoes[[#This Row],[ID_FISC]])</f>
        <v>#VALUE!</v>
      </c>
      <c r="B1763" t="e">
        <f>IF(Fiscalizacoes[[#This Row],[Usuário]]="","",Fiscalizacoes[[#This Row],[Usuário]])</f>
        <v>#VALUE!</v>
      </c>
      <c r="C17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3" s="87" t="e">
        <f>IF(Fiscalizacoes[[#This Row],[Data]]="","",Fiscalizacoes[[#This Row],[Data]])</f>
        <v>#VALUE!</v>
      </c>
      <c r="E1763" t="e">
        <f>IF(Fiscalizacoes[[#This Row],[Mes_relatorio]]="","",Fiscalizacoes[[#This Row],[Mes_relatorio]])</f>
        <v>#VALUE!</v>
      </c>
      <c r="F1763" t="e">
        <f>IF(Fiscalizacoes[[#This Row],[Func_ARPE]]="","",Fiscalizacoes[[#This Row],[Func_ARPE]])</f>
        <v>#VALUE!</v>
      </c>
      <c r="G1763" t="e">
        <f>IF(Fiscalizacoes[[#This Row],[Func_Copergas]]="","",Fiscalizacoes[[#This Row],[Func_Copergas]])</f>
        <v>#VALUE!</v>
      </c>
    </row>
    <row r="1764" spans="1:7" hidden="1" x14ac:dyDescent="0.2">
      <c r="A1764" t="e">
        <f>IF(Fiscalizacoes[[#This Row],[ID_FISC]]="","",Fiscalizacoes[[#This Row],[ID_FISC]])</f>
        <v>#VALUE!</v>
      </c>
      <c r="B1764" t="e">
        <f>IF(Fiscalizacoes[[#This Row],[Usuário]]="","",Fiscalizacoes[[#This Row],[Usuário]])</f>
        <v>#VALUE!</v>
      </c>
      <c r="C17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4" s="87" t="e">
        <f>IF(Fiscalizacoes[[#This Row],[Data]]="","",Fiscalizacoes[[#This Row],[Data]])</f>
        <v>#VALUE!</v>
      </c>
      <c r="E1764" t="e">
        <f>IF(Fiscalizacoes[[#This Row],[Mes_relatorio]]="","",Fiscalizacoes[[#This Row],[Mes_relatorio]])</f>
        <v>#VALUE!</v>
      </c>
      <c r="F1764" t="e">
        <f>IF(Fiscalizacoes[[#This Row],[Func_ARPE]]="","",Fiscalizacoes[[#This Row],[Func_ARPE]])</f>
        <v>#VALUE!</v>
      </c>
      <c r="G1764" t="e">
        <f>IF(Fiscalizacoes[[#This Row],[Func_Copergas]]="","",Fiscalizacoes[[#This Row],[Func_Copergas]])</f>
        <v>#VALUE!</v>
      </c>
    </row>
    <row r="1765" spans="1:7" hidden="1" x14ac:dyDescent="0.2">
      <c r="A1765" t="e">
        <f>IF(Fiscalizacoes[[#This Row],[ID_FISC]]="","",Fiscalizacoes[[#This Row],[ID_FISC]])</f>
        <v>#VALUE!</v>
      </c>
      <c r="B1765" t="e">
        <f>IF(Fiscalizacoes[[#This Row],[Usuário]]="","",Fiscalizacoes[[#This Row],[Usuário]])</f>
        <v>#VALUE!</v>
      </c>
      <c r="C17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5" s="87" t="e">
        <f>IF(Fiscalizacoes[[#This Row],[Data]]="","",Fiscalizacoes[[#This Row],[Data]])</f>
        <v>#VALUE!</v>
      </c>
      <c r="E1765" t="e">
        <f>IF(Fiscalizacoes[[#This Row],[Mes_relatorio]]="","",Fiscalizacoes[[#This Row],[Mes_relatorio]])</f>
        <v>#VALUE!</v>
      </c>
      <c r="F1765" t="e">
        <f>IF(Fiscalizacoes[[#This Row],[Func_ARPE]]="","",Fiscalizacoes[[#This Row],[Func_ARPE]])</f>
        <v>#VALUE!</v>
      </c>
      <c r="G1765" t="e">
        <f>IF(Fiscalizacoes[[#This Row],[Func_Copergas]]="","",Fiscalizacoes[[#This Row],[Func_Copergas]])</f>
        <v>#VALUE!</v>
      </c>
    </row>
    <row r="1766" spans="1:7" hidden="1" x14ac:dyDescent="0.2">
      <c r="A1766" t="e">
        <f>IF(Fiscalizacoes[[#This Row],[ID_FISC]]="","",Fiscalizacoes[[#This Row],[ID_FISC]])</f>
        <v>#VALUE!</v>
      </c>
      <c r="B1766" t="e">
        <f>IF(Fiscalizacoes[[#This Row],[Usuário]]="","",Fiscalizacoes[[#This Row],[Usuário]])</f>
        <v>#VALUE!</v>
      </c>
      <c r="C17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6" s="87" t="e">
        <f>IF(Fiscalizacoes[[#This Row],[Data]]="","",Fiscalizacoes[[#This Row],[Data]])</f>
        <v>#VALUE!</v>
      </c>
      <c r="E1766" t="e">
        <f>IF(Fiscalizacoes[[#This Row],[Mes_relatorio]]="","",Fiscalizacoes[[#This Row],[Mes_relatorio]])</f>
        <v>#VALUE!</v>
      </c>
      <c r="F1766" t="e">
        <f>IF(Fiscalizacoes[[#This Row],[Func_ARPE]]="","",Fiscalizacoes[[#This Row],[Func_ARPE]])</f>
        <v>#VALUE!</v>
      </c>
      <c r="G1766" t="e">
        <f>IF(Fiscalizacoes[[#This Row],[Func_Copergas]]="","",Fiscalizacoes[[#This Row],[Func_Copergas]])</f>
        <v>#VALUE!</v>
      </c>
    </row>
    <row r="1767" spans="1:7" hidden="1" x14ac:dyDescent="0.2">
      <c r="A1767" t="e">
        <f>IF(Fiscalizacoes[[#This Row],[ID_FISC]]="","",Fiscalizacoes[[#This Row],[ID_FISC]])</f>
        <v>#VALUE!</v>
      </c>
      <c r="B1767" t="e">
        <f>IF(Fiscalizacoes[[#This Row],[Usuário]]="","",Fiscalizacoes[[#This Row],[Usuário]])</f>
        <v>#VALUE!</v>
      </c>
      <c r="C17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7" s="87" t="e">
        <f>IF(Fiscalizacoes[[#This Row],[Data]]="","",Fiscalizacoes[[#This Row],[Data]])</f>
        <v>#VALUE!</v>
      </c>
      <c r="E1767" t="e">
        <f>IF(Fiscalizacoes[[#This Row],[Mes_relatorio]]="","",Fiscalizacoes[[#This Row],[Mes_relatorio]])</f>
        <v>#VALUE!</v>
      </c>
      <c r="F1767" t="e">
        <f>IF(Fiscalizacoes[[#This Row],[Func_ARPE]]="","",Fiscalizacoes[[#This Row],[Func_ARPE]])</f>
        <v>#VALUE!</v>
      </c>
      <c r="G1767" t="e">
        <f>IF(Fiscalizacoes[[#This Row],[Func_Copergas]]="","",Fiscalizacoes[[#This Row],[Func_Copergas]])</f>
        <v>#VALUE!</v>
      </c>
    </row>
    <row r="1768" spans="1:7" hidden="1" x14ac:dyDescent="0.2">
      <c r="A1768" t="e">
        <f>IF(Fiscalizacoes[[#This Row],[ID_FISC]]="","",Fiscalizacoes[[#This Row],[ID_FISC]])</f>
        <v>#VALUE!</v>
      </c>
      <c r="B1768" t="e">
        <f>IF(Fiscalizacoes[[#This Row],[Usuário]]="","",Fiscalizacoes[[#This Row],[Usuário]])</f>
        <v>#VALUE!</v>
      </c>
      <c r="C17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8" s="87" t="e">
        <f>IF(Fiscalizacoes[[#This Row],[Data]]="","",Fiscalizacoes[[#This Row],[Data]])</f>
        <v>#VALUE!</v>
      </c>
      <c r="E1768" t="e">
        <f>IF(Fiscalizacoes[[#This Row],[Mes_relatorio]]="","",Fiscalizacoes[[#This Row],[Mes_relatorio]])</f>
        <v>#VALUE!</v>
      </c>
      <c r="F1768" t="e">
        <f>IF(Fiscalizacoes[[#This Row],[Func_ARPE]]="","",Fiscalizacoes[[#This Row],[Func_ARPE]])</f>
        <v>#VALUE!</v>
      </c>
      <c r="G1768" t="e">
        <f>IF(Fiscalizacoes[[#This Row],[Func_Copergas]]="","",Fiscalizacoes[[#This Row],[Func_Copergas]])</f>
        <v>#VALUE!</v>
      </c>
    </row>
    <row r="1769" spans="1:7" hidden="1" x14ac:dyDescent="0.2">
      <c r="A1769" t="e">
        <f>IF(Fiscalizacoes[[#This Row],[ID_FISC]]="","",Fiscalizacoes[[#This Row],[ID_FISC]])</f>
        <v>#VALUE!</v>
      </c>
      <c r="B1769" t="e">
        <f>IF(Fiscalizacoes[[#This Row],[Usuário]]="","",Fiscalizacoes[[#This Row],[Usuário]])</f>
        <v>#VALUE!</v>
      </c>
      <c r="C17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69" s="87" t="e">
        <f>IF(Fiscalizacoes[[#This Row],[Data]]="","",Fiscalizacoes[[#This Row],[Data]])</f>
        <v>#VALUE!</v>
      </c>
      <c r="E1769" t="e">
        <f>IF(Fiscalizacoes[[#This Row],[Mes_relatorio]]="","",Fiscalizacoes[[#This Row],[Mes_relatorio]])</f>
        <v>#VALUE!</v>
      </c>
      <c r="F1769" t="e">
        <f>IF(Fiscalizacoes[[#This Row],[Func_ARPE]]="","",Fiscalizacoes[[#This Row],[Func_ARPE]])</f>
        <v>#VALUE!</v>
      </c>
      <c r="G1769" t="e">
        <f>IF(Fiscalizacoes[[#This Row],[Func_Copergas]]="","",Fiscalizacoes[[#This Row],[Func_Copergas]])</f>
        <v>#VALUE!</v>
      </c>
    </row>
    <row r="1770" spans="1:7" hidden="1" x14ac:dyDescent="0.2">
      <c r="A1770" t="e">
        <f>IF(Fiscalizacoes[[#This Row],[ID_FISC]]="","",Fiscalizacoes[[#This Row],[ID_FISC]])</f>
        <v>#VALUE!</v>
      </c>
      <c r="B1770" t="e">
        <f>IF(Fiscalizacoes[[#This Row],[Usuário]]="","",Fiscalizacoes[[#This Row],[Usuário]])</f>
        <v>#VALUE!</v>
      </c>
      <c r="C17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0" s="87" t="e">
        <f>IF(Fiscalizacoes[[#This Row],[Data]]="","",Fiscalizacoes[[#This Row],[Data]])</f>
        <v>#VALUE!</v>
      </c>
      <c r="E1770" t="e">
        <f>IF(Fiscalizacoes[[#This Row],[Mes_relatorio]]="","",Fiscalizacoes[[#This Row],[Mes_relatorio]])</f>
        <v>#VALUE!</v>
      </c>
      <c r="F1770" t="e">
        <f>IF(Fiscalizacoes[[#This Row],[Func_ARPE]]="","",Fiscalizacoes[[#This Row],[Func_ARPE]])</f>
        <v>#VALUE!</v>
      </c>
      <c r="G1770" t="e">
        <f>IF(Fiscalizacoes[[#This Row],[Func_Copergas]]="","",Fiscalizacoes[[#This Row],[Func_Copergas]])</f>
        <v>#VALUE!</v>
      </c>
    </row>
    <row r="1771" spans="1:7" hidden="1" x14ac:dyDescent="0.2">
      <c r="A1771" t="e">
        <f>IF(Fiscalizacoes[[#This Row],[ID_FISC]]="","",Fiscalizacoes[[#This Row],[ID_FISC]])</f>
        <v>#VALUE!</v>
      </c>
      <c r="B1771" t="e">
        <f>IF(Fiscalizacoes[[#This Row],[Usuário]]="","",Fiscalizacoes[[#This Row],[Usuário]])</f>
        <v>#VALUE!</v>
      </c>
      <c r="C17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1" s="87" t="e">
        <f>IF(Fiscalizacoes[[#This Row],[Data]]="","",Fiscalizacoes[[#This Row],[Data]])</f>
        <v>#VALUE!</v>
      </c>
      <c r="E1771" t="e">
        <f>IF(Fiscalizacoes[[#This Row],[Mes_relatorio]]="","",Fiscalizacoes[[#This Row],[Mes_relatorio]])</f>
        <v>#VALUE!</v>
      </c>
      <c r="F1771" t="e">
        <f>IF(Fiscalizacoes[[#This Row],[Func_ARPE]]="","",Fiscalizacoes[[#This Row],[Func_ARPE]])</f>
        <v>#VALUE!</v>
      </c>
      <c r="G1771" t="e">
        <f>IF(Fiscalizacoes[[#This Row],[Func_Copergas]]="","",Fiscalizacoes[[#This Row],[Func_Copergas]])</f>
        <v>#VALUE!</v>
      </c>
    </row>
    <row r="1772" spans="1:7" hidden="1" x14ac:dyDescent="0.2">
      <c r="A1772" t="e">
        <f>IF(Fiscalizacoes[[#This Row],[ID_FISC]]="","",Fiscalizacoes[[#This Row],[ID_FISC]])</f>
        <v>#VALUE!</v>
      </c>
      <c r="B1772" t="e">
        <f>IF(Fiscalizacoes[[#This Row],[Usuário]]="","",Fiscalizacoes[[#This Row],[Usuário]])</f>
        <v>#VALUE!</v>
      </c>
      <c r="C17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2" s="87" t="e">
        <f>IF(Fiscalizacoes[[#This Row],[Data]]="","",Fiscalizacoes[[#This Row],[Data]])</f>
        <v>#VALUE!</v>
      </c>
      <c r="E1772" t="e">
        <f>IF(Fiscalizacoes[[#This Row],[Mes_relatorio]]="","",Fiscalizacoes[[#This Row],[Mes_relatorio]])</f>
        <v>#VALUE!</v>
      </c>
      <c r="F1772" t="e">
        <f>IF(Fiscalizacoes[[#This Row],[Func_ARPE]]="","",Fiscalizacoes[[#This Row],[Func_ARPE]])</f>
        <v>#VALUE!</v>
      </c>
      <c r="G1772" t="e">
        <f>IF(Fiscalizacoes[[#This Row],[Func_Copergas]]="","",Fiscalizacoes[[#This Row],[Func_Copergas]])</f>
        <v>#VALUE!</v>
      </c>
    </row>
    <row r="1773" spans="1:7" hidden="1" x14ac:dyDescent="0.2">
      <c r="A1773" t="e">
        <f>IF(Fiscalizacoes[[#This Row],[ID_FISC]]="","",Fiscalizacoes[[#This Row],[ID_FISC]])</f>
        <v>#VALUE!</v>
      </c>
      <c r="B1773" t="e">
        <f>IF(Fiscalizacoes[[#This Row],[Usuário]]="","",Fiscalizacoes[[#This Row],[Usuário]])</f>
        <v>#VALUE!</v>
      </c>
      <c r="C17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3" s="87" t="e">
        <f>IF(Fiscalizacoes[[#This Row],[Data]]="","",Fiscalizacoes[[#This Row],[Data]])</f>
        <v>#VALUE!</v>
      </c>
      <c r="E1773" t="e">
        <f>IF(Fiscalizacoes[[#This Row],[Mes_relatorio]]="","",Fiscalizacoes[[#This Row],[Mes_relatorio]])</f>
        <v>#VALUE!</v>
      </c>
      <c r="F1773" t="e">
        <f>IF(Fiscalizacoes[[#This Row],[Func_ARPE]]="","",Fiscalizacoes[[#This Row],[Func_ARPE]])</f>
        <v>#VALUE!</v>
      </c>
      <c r="G1773" t="e">
        <f>IF(Fiscalizacoes[[#This Row],[Func_Copergas]]="","",Fiscalizacoes[[#This Row],[Func_Copergas]])</f>
        <v>#VALUE!</v>
      </c>
    </row>
    <row r="1774" spans="1:7" hidden="1" x14ac:dyDescent="0.2">
      <c r="A1774" t="e">
        <f>IF(Fiscalizacoes[[#This Row],[ID_FISC]]="","",Fiscalizacoes[[#This Row],[ID_FISC]])</f>
        <v>#VALUE!</v>
      </c>
      <c r="B1774" t="e">
        <f>IF(Fiscalizacoes[[#This Row],[Usuário]]="","",Fiscalizacoes[[#This Row],[Usuário]])</f>
        <v>#VALUE!</v>
      </c>
      <c r="C17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4" s="87" t="e">
        <f>IF(Fiscalizacoes[[#This Row],[Data]]="","",Fiscalizacoes[[#This Row],[Data]])</f>
        <v>#VALUE!</v>
      </c>
      <c r="E1774" t="e">
        <f>IF(Fiscalizacoes[[#This Row],[Mes_relatorio]]="","",Fiscalizacoes[[#This Row],[Mes_relatorio]])</f>
        <v>#VALUE!</v>
      </c>
      <c r="F1774" t="e">
        <f>IF(Fiscalizacoes[[#This Row],[Func_ARPE]]="","",Fiscalizacoes[[#This Row],[Func_ARPE]])</f>
        <v>#VALUE!</v>
      </c>
      <c r="G1774" t="e">
        <f>IF(Fiscalizacoes[[#This Row],[Func_Copergas]]="","",Fiscalizacoes[[#This Row],[Func_Copergas]])</f>
        <v>#VALUE!</v>
      </c>
    </row>
    <row r="1775" spans="1:7" hidden="1" x14ac:dyDescent="0.2">
      <c r="A1775" t="e">
        <f>IF(Fiscalizacoes[[#This Row],[ID_FISC]]="","",Fiscalizacoes[[#This Row],[ID_FISC]])</f>
        <v>#VALUE!</v>
      </c>
      <c r="B1775" t="e">
        <f>IF(Fiscalizacoes[[#This Row],[Usuário]]="","",Fiscalizacoes[[#This Row],[Usuário]])</f>
        <v>#VALUE!</v>
      </c>
      <c r="C17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5" s="87" t="e">
        <f>IF(Fiscalizacoes[[#This Row],[Data]]="","",Fiscalizacoes[[#This Row],[Data]])</f>
        <v>#VALUE!</v>
      </c>
      <c r="E1775" t="e">
        <f>IF(Fiscalizacoes[[#This Row],[Mes_relatorio]]="","",Fiscalizacoes[[#This Row],[Mes_relatorio]])</f>
        <v>#VALUE!</v>
      </c>
      <c r="F1775" t="e">
        <f>IF(Fiscalizacoes[[#This Row],[Func_ARPE]]="","",Fiscalizacoes[[#This Row],[Func_ARPE]])</f>
        <v>#VALUE!</v>
      </c>
      <c r="G1775" t="e">
        <f>IF(Fiscalizacoes[[#This Row],[Func_Copergas]]="","",Fiscalizacoes[[#This Row],[Func_Copergas]])</f>
        <v>#VALUE!</v>
      </c>
    </row>
    <row r="1776" spans="1:7" hidden="1" x14ac:dyDescent="0.2">
      <c r="A1776" t="e">
        <f>IF(Fiscalizacoes[[#This Row],[ID_FISC]]="","",Fiscalizacoes[[#This Row],[ID_FISC]])</f>
        <v>#VALUE!</v>
      </c>
      <c r="B1776" t="e">
        <f>IF(Fiscalizacoes[[#This Row],[Usuário]]="","",Fiscalizacoes[[#This Row],[Usuário]])</f>
        <v>#VALUE!</v>
      </c>
      <c r="C17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6" s="87" t="e">
        <f>IF(Fiscalizacoes[[#This Row],[Data]]="","",Fiscalizacoes[[#This Row],[Data]])</f>
        <v>#VALUE!</v>
      </c>
      <c r="E1776" t="e">
        <f>IF(Fiscalizacoes[[#This Row],[Mes_relatorio]]="","",Fiscalizacoes[[#This Row],[Mes_relatorio]])</f>
        <v>#VALUE!</v>
      </c>
      <c r="F1776" t="e">
        <f>IF(Fiscalizacoes[[#This Row],[Func_ARPE]]="","",Fiscalizacoes[[#This Row],[Func_ARPE]])</f>
        <v>#VALUE!</v>
      </c>
      <c r="G1776" t="e">
        <f>IF(Fiscalizacoes[[#This Row],[Func_Copergas]]="","",Fiscalizacoes[[#This Row],[Func_Copergas]])</f>
        <v>#VALUE!</v>
      </c>
    </row>
    <row r="1777" spans="1:7" hidden="1" x14ac:dyDescent="0.2">
      <c r="A1777" t="e">
        <f>IF(Fiscalizacoes[[#This Row],[ID_FISC]]="","",Fiscalizacoes[[#This Row],[ID_FISC]])</f>
        <v>#VALUE!</v>
      </c>
      <c r="B1777" t="e">
        <f>IF(Fiscalizacoes[[#This Row],[Usuário]]="","",Fiscalizacoes[[#This Row],[Usuário]])</f>
        <v>#VALUE!</v>
      </c>
      <c r="C17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7" s="87" t="e">
        <f>IF(Fiscalizacoes[[#This Row],[Data]]="","",Fiscalizacoes[[#This Row],[Data]])</f>
        <v>#VALUE!</v>
      </c>
      <c r="E1777" t="e">
        <f>IF(Fiscalizacoes[[#This Row],[Mes_relatorio]]="","",Fiscalizacoes[[#This Row],[Mes_relatorio]])</f>
        <v>#VALUE!</v>
      </c>
      <c r="F1777" t="e">
        <f>IF(Fiscalizacoes[[#This Row],[Func_ARPE]]="","",Fiscalizacoes[[#This Row],[Func_ARPE]])</f>
        <v>#VALUE!</v>
      </c>
      <c r="G1777" t="e">
        <f>IF(Fiscalizacoes[[#This Row],[Func_Copergas]]="","",Fiscalizacoes[[#This Row],[Func_Copergas]])</f>
        <v>#VALUE!</v>
      </c>
    </row>
    <row r="1778" spans="1:7" hidden="1" x14ac:dyDescent="0.2">
      <c r="A1778" t="e">
        <f>IF(Fiscalizacoes[[#This Row],[ID_FISC]]="","",Fiscalizacoes[[#This Row],[ID_FISC]])</f>
        <v>#VALUE!</v>
      </c>
      <c r="B1778" t="e">
        <f>IF(Fiscalizacoes[[#This Row],[Usuário]]="","",Fiscalizacoes[[#This Row],[Usuário]])</f>
        <v>#VALUE!</v>
      </c>
      <c r="C17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8" s="87" t="e">
        <f>IF(Fiscalizacoes[[#This Row],[Data]]="","",Fiscalizacoes[[#This Row],[Data]])</f>
        <v>#VALUE!</v>
      </c>
      <c r="E1778" t="e">
        <f>IF(Fiscalizacoes[[#This Row],[Mes_relatorio]]="","",Fiscalizacoes[[#This Row],[Mes_relatorio]])</f>
        <v>#VALUE!</v>
      </c>
      <c r="F1778" t="e">
        <f>IF(Fiscalizacoes[[#This Row],[Func_ARPE]]="","",Fiscalizacoes[[#This Row],[Func_ARPE]])</f>
        <v>#VALUE!</v>
      </c>
      <c r="G1778" t="e">
        <f>IF(Fiscalizacoes[[#This Row],[Func_Copergas]]="","",Fiscalizacoes[[#This Row],[Func_Copergas]])</f>
        <v>#VALUE!</v>
      </c>
    </row>
    <row r="1779" spans="1:7" hidden="1" x14ac:dyDescent="0.2">
      <c r="A1779" t="e">
        <f>IF(Fiscalizacoes[[#This Row],[ID_FISC]]="","",Fiscalizacoes[[#This Row],[ID_FISC]])</f>
        <v>#VALUE!</v>
      </c>
      <c r="B1779" t="e">
        <f>IF(Fiscalizacoes[[#This Row],[Usuário]]="","",Fiscalizacoes[[#This Row],[Usuário]])</f>
        <v>#VALUE!</v>
      </c>
      <c r="C17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79" s="87" t="e">
        <f>IF(Fiscalizacoes[[#This Row],[Data]]="","",Fiscalizacoes[[#This Row],[Data]])</f>
        <v>#VALUE!</v>
      </c>
      <c r="E1779" t="e">
        <f>IF(Fiscalizacoes[[#This Row],[Mes_relatorio]]="","",Fiscalizacoes[[#This Row],[Mes_relatorio]])</f>
        <v>#VALUE!</v>
      </c>
      <c r="F1779" t="e">
        <f>IF(Fiscalizacoes[[#This Row],[Func_ARPE]]="","",Fiscalizacoes[[#This Row],[Func_ARPE]])</f>
        <v>#VALUE!</v>
      </c>
      <c r="G1779" t="e">
        <f>IF(Fiscalizacoes[[#This Row],[Func_Copergas]]="","",Fiscalizacoes[[#This Row],[Func_Copergas]])</f>
        <v>#VALUE!</v>
      </c>
    </row>
    <row r="1780" spans="1:7" hidden="1" x14ac:dyDescent="0.2">
      <c r="A1780" t="e">
        <f>IF(Fiscalizacoes[[#This Row],[ID_FISC]]="","",Fiscalizacoes[[#This Row],[ID_FISC]])</f>
        <v>#VALUE!</v>
      </c>
      <c r="B1780" t="e">
        <f>IF(Fiscalizacoes[[#This Row],[Usuário]]="","",Fiscalizacoes[[#This Row],[Usuário]])</f>
        <v>#VALUE!</v>
      </c>
      <c r="C17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0" s="87" t="e">
        <f>IF(Fiscalizacoes[[#This Row],[Data]]="","",Fiscalizacoes[[#This Row],[Data]])</f>
        <v>#VALUE!</v>
      </c>
      <c r="E1780" t="e">
        <f>IF(Fiscalizacoes[[#This Row],[Mes_relatorio]]="","",Fiscalizacoes[[#This Row],[Mes_relatorio]])</f>
        <v>#VALUE!</v>
      </c>
      <c r="F1780" t="e">
        <f>IF(Fiscalizacoes[[#This Row],[Func_ARPE]]="","",Fiscalizacoes[[#This Row],[Func_ARPE]])</f>
        <v>#VALUE!</v>
      </c>
      <c r="G1780" t="e">
        <f>IF(Fiscalizacoes[[#This Row],[Func_Copergas]]="","",Fiscalizacoes[[#This Row],[Func_Copergas]])</f>
        <v>#VALUE!</v>
      </c>
    </row>
    <row r="1781" spans="1:7" hidden="1" x14ac:dyDescent="0.2">
      <c r="A1781" t="e">
        <f>IF(Fiscalizacoes[[#This Row],[ID_FISC]]="","",Fiscalizacoes[[#This Row],[ID_FISC]])</f>
        <v>#VALUE!</v>
      </c>
      <c r="B1781" t="e">
        <f>IF(Fiscalizacoes[[#This Row],[Usuário]]="","",Fiscalizacoes[[#This Row],[Usuário]])</f>
        <v>#VALUE!</v>
      </c>
      <c r="C17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1" s="87" t="e">
        <f>IF(Fiscalizacoes[[#This Row],[Data]]="","",Fiscalizacoes[[#This Row],[Data]])</f>
        <v>#VALUE!</v>
      </c>
      <c r="E1781" t="e">
        <f>IF(Fiscalizacoes[[#This Row],[Mes_relatorio]]="","",Fiscalizacoes[[#This Row],[Mes_relatorio]])</f>
        <v>#VALUE!</v>
      </c>
      <c r="F1781" t="e">
        <f>IF(Fiscalizacoes[[#This Row],[Func_ARPE]]="","",Fiscalizacoes[[#This Row],[Func_ARPE]])</f>
        <v>#VALUE!</v>
      </c>
      <c r="G1781" t="e">
        <f>IF(Fiscalizacoes[[#This Row],[Func_Copergas]]="","",Fiscalizacoes[[#This Row],[Func_Copergas]])</f>
        <v>#VALUE!</v>
      </c>
    </row>
    <row r="1782" spans="1:7" hidden="1" x14ac:dyDescent="0.2">
      <c r="A1782" t="e">
        <f>IF(Fiscalizacoes[[#This Row],[ID_FISC]]="","",Fiscalizacoes[[#This Row],[ID_FISC]])</f>
        <v>#VALUE!</v>
      </c>
      <c r="B1782" t="e">
        <f>IF(Fiscalizacoes[[#This Row],[Usuário]]="","",Fiscalizacoes[[#This Row],[Usuário]])</f>
        <v>#VALUE!</v>
      </c>
      <c r="C17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2" s="87" t="e">
        <f>IF(Fiscalizacoes[[#This Row],[Data]]="","",Fiscalizacoes[[#This Row],[Data]])</f>
        <v>#VALUE!</v>
      </c>
      <c r="E1782" t="e">
        <f>IF(Fiscalizacoes[[#This Row],[Mes_relatorio]]="","",Fiscalizacoes[[#This Row],[Mes_relatorio]])</f>
        <v>#VALUE!</v>
      </c>
      <c r="F1782" t="e">
        <f>IF(Fiscalizacoes[[#This Row],[Func_ARPE]]="","",Fiscalizacoes[[#This Row],[Func_ARPE]])</f>
        <v>#VALUE!</v>
      </c>
      <c r="G1782" t="e">
        <f>IF(Fiscalizacoes[[#This Row],[Func_Copergas]]="","",Fiscalizacoes[[#This Row],[Func_Copergas]])</f>
        <v>#VALUE!</v>
      </c>
    </row>
    <row r="1783" spans="1:7" hidden="1" x14ac:dyDescent="0.2">
      <c r="A1783" t="e">
        <f>IF(Fiscalizacoes[[#This Row],[ID_FISC]]="","",Fiscalizacoes[[#This Row],[ID_FISC]])</f>
        <v>#VALUE!</v>
      </c>
      <c r="B1783" t="e">
        <f>IF(Fiscalizacoes[[#This Row],[Usuário]]="","",Fiscalizacoes[[#This Row],[Usuário]])</f>
        <v>#VALUE!</v>
      </c>
      <c r="C17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3" s="87" t="e">
        <f>IF(Fiscalizacoes[[#This Row],[Data]]="","",Fiscalizacoes[[#This Row],[Data]])</f>
        <v>#VALUE!</v>
      </c>
      <c r="E1783" t="e">
        <f>IF(Fiscalizacoes[[#This Row],[Mes_relatorio]]="","",Fiscalizacoes[[#This Row],[Mes_relatorio]])</f>
        <v>#VALUE!</v>
      </c>
      <c r="F1783" t="e">
        <f>IF(Fiscalizacoes[[#This Row],[Func_ARPE]]="","",Fiscalizacoes[[#This Row],[Func_ARPE]])</f>
        <v>#VALUE!</v>
      </c>
      <c r="G1783" t="e">
        <f>IF(Fiscalizacoes[[#This Row],[Func_Copergas]]="","",Fiscalizacoes[[#This Row],[Func_Copergas]])</f>
        <v>#VALUE!</v>
      </c>
    </row>
    <row r="1784" spans="1:7" hidden="1" x14ac:dyDescent="0.2">
      <c r="A1784" t="e">
        <f>IF(Fiscalizacoes[[#This Row],[ID_FISC]]="","",Fiscalizacoes[[#This Row],[ID_FISC]])</f>
        <v>#VALUE!</v>
      </c>
      <c r="B1784" t="e">
        <f>IF(Fiscalizacoes[[#This Row],[Usuário]]="","",Fiscalizacoes[[#This Row],[Usuário]])</f>
        <v>#VALUE!</v>
      </c>
      <c r="C17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4" s="87" t="e">
        <f>IF(Fiscalizacoes[[#This Row],[Data]]="","",Fiscalizacoes[[#This Row],[Data]])</f>
        <v>#VALUE!</v>
      </c>
      <c r="E1784" t="e">
        <f>IF(Fiscalizacoes[[#This Row],[Mes_relatorio]]="","",Fiscalizacoes[[#This Row],[Mes_relatorio]])</f>
        <v>#VALUE!</v>
      </c>
      <c r="F1784" t="e">
        <f>IF(Fiscalizacoes[[#This Row],[Func_ARPE]]="","",Fiscalizacoes[[#This Row],[Func_ARPE]])</f>
        <v>#VALUE!</v>
      </c>
      <c r="G1784" t="e">
        <f>IF(Fiscalizacoes[[#This Row],[Func_Copergas]]="","",Fiscalizacoes[[#This Row],[Func_Copergas]])</f>
        <v>#VALUE!</v>
      </c>
    </row>
    <row r="1785" spans="1:7" hidden="1" x14ac:dyDescent="0.2">
      <c r="A1785" t="e">
        <f>IF(Fiscalizacoes[[#This Row],[ID_FISC]]="","",Fiscalizacoes[[#This Row],[ID_FISC]])</f>
        <v>#VALUE!</v>
      </c>
      <c r="B1785" t="e">
        <f>IF(Fiscalizacoes[[#This Row],[Usuário]]="","",Fiscalizacoes[[#This Row],[Usuário]])</f>
        <v>#VALUE!</v>
      </c>
      <c r="C17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5" s="87" t="e">
        <f>IF(Fiscalizacoes[[#This Row],[Data]]="","",Fiscalizacoes[[#This Row],[Data]])</f>
        <v>#VALUE!</v>
      </c>
      <c r="E1785" t="e">
        <f>IF(Fiscalizacoes[[#This Row],[Mes_relatorio]]="","",Fiscalizacoes[[#This Row],[Mes_relatorio]])</f>
        <v>#VALUE!</v>
      </c>
      <c r="F1785" t="e">
        <f>IF(Fiscalizacoes[[#This Row],[Func_ARPE]]="","",Fiscalizacoes[[#This Row],[Func_ARPE]])</f>
        <v>#VALUE!</v>
      </c>
      <c r="G1785" t="e">
        <f>IF(Fiscalizacoes[[#This Row],[Func_Copergas]]="","",Fiscalizacoes[[#This Row],[Func_Copergas]])</f>
        <v>#VALUE!</v>
      </c>
    </row>
    <row r="1786" spans="1:7" hidden="1" x14ac:dyDescent="0.2">
      <c r="A1786" t="e">
        <f>IF(Fiscalizacoes[[#This Row],[ID_FISC]]="","",Fiscalizacoes[[#This Row],[ID_FISC]])</f>
        <v>#VALUE!</v>
      </c>
      <c r="B1786" t="e">
        <f>IF(Fiscalizacoes[[#This Row],[Usuário]]="","",Fiscalizacoes[[#This Row],[Usuário]])</f>
        <v>#VALUE!</v>
      </c>
      <c r="C17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6" s="87" t="e">
        <f>IF(Fiscalizacoes[[#This Row],[Data]]="","",Fiscalizacoes[[#This Row],[Data]])</f>
        <v>#VALUE!</v>
      </c>
      <c r="E1786" t="e">
        <f>IF(Fiscalizacoes[[#This Row],[Mes_relatorio]]="","",Fiscalizacoes[[#This Row],[Mes_relatorio]])</f>
        <v>#VALUE!</v>
      </c>
      <c r="F1786" t="e">
        <f>IF(Fiscalizacoes[[#This Row],[Func_ARPE]]="","",Fiscalizacoes[[#This Row],[Func_ARPE]])</f>
        <v>#VALUE!</v>
      </c>
      <c r="G1786" t="e">
        <f>IF(Fiscalizacoes[[#This Row],[Func_Copergas]]="","",Fiscalizacoes[[#This Row],[Func_Copergas]])</f>
        <v>#VALUE!</v>
      </c>
    </row>
    <row r="1787" spans="1:7" hidden="1" x14ac:dyDescent="0.2">
      <c r="A1787" t="e">
        <f>IF(Fiscalizacoes[[#This Row],[ID_FISC]]="","",Fiscalizacoes[[#This Row],[ID_FISC]])</f>
        <v>#VALUE!</v>
      </c>
      <c r="B1787" t="e">
        <f>IF(Fiscalizacoes[[#This Row],[Usuário]]="","",Fiscalizacoes[[#This Row],[Usuário]])</f>
        <v>#VALUE!</v>
      </c>
      <c r="C17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7" s="87" t="e">
        <f>IF(Fiscalizacoes[[#This Row],[Data]]="","",Fiscalizacoes[[#This Row],[Data]])</f>
        <v>#VALUE!</v>
      </c>
      <c r="E1787" t="e">
        <f>IF(Fiscalizacoes[[#This Row],[Mes_relatorio]]="","",Fiscalizacoes[[#This Row],[Mes_relatorio]])</f>
        <v>#VALUE!</v>
      </c>
      <c r="F1787" t="e">
        <f>IF(Fiscalizacoes[[#This Row],[Func_ARPE]]="","",Fiscalizacoes[[#This Row],[Func_ARPE]])</f>
        <v>#VALUE!</v>
      </c>
      <c r="G1787" t="e">
        <f>IF(Fiscalizacoes[[#This Row],[Func_Copergas]]="","",Fiscalizacoes[[#This Row],[Func_Copergas]])</f>
        <v>#VALUE!</v>
      </c>
    </row>
    <row r="1788" spans="1:7" hidden="1" x14ac:dyDescent="0.2">
      <c r="A1788" t="e">
        <f>IF(Fiscalizacoes[[#This Row],[ID_FISC]]="","",Fiscalizacoes[[#This Row],[ID_FISC]])</f>
        <v>#VALUE!</v>
      </c>
      <c r="B1788" t="e">
        <f>IF(Fiscalizacoes[[#This Row],[Usuário]]="","",Fiscalizacoes[[#This Row],[Usuário]])</f>
        <v>#VALUE!</v>
      </c>
      <c r="C17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8" s="87" t="e">
        <f>IF(Fiscalizacoes[[#This Row],[Data]]="","",Fiscalizacoes[[#This Row],[Data]])</f>
        <v>#VALUE!</v>
      </c>
      <c r="E1788" t="e">
        <f>IF(Fiscalizacoes[[#This Row],[Mes_relatorio]]="","",Fiscalizacoes[[#This Row],[Mes_relatorio]])</f>
        <v>#VALUE!</v>
      </c>
      <c r="F1788" t="e">
        <f>IF(Fiscalizacoes[[#This Row],[Func_ARPE]]="","",Fiscalizacoes[[#This Row],[Func_ARPE]])</f>
        <v>#VALUE!</v>
      </c>
      <c r="G1788" t="e">
        <f>IF(Fiscalizacoes[[#This Row],[Func_Copergas]]="","",Fiscalizacoes[[#This Row],[Func_Copergas]])</f>
        <v>#VALUE!</v>
      </c>
    </row>
    <row r="1789" spans="1:7" hidden="1" x14ac:dyDescent="0.2">
      <c r="A1789" t="e">
        <f>IF(Fiscalizacoes[[#This Row],[ID_FISC]]="","",Fiscalizacoes[[#This Row],[ID_FISC]])</f>
        <v>#VALUE!</v>
      </c>
      <c r="B1789" t="e">
        <f>IF(Fiscalizacoes[[#This Row],[Usuário]]="","",Fiscalizacoes[[#This Row],[Usuário]])</f>
        <v>#VALUE!</v>
      </c>
      <c r="C17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89" s="87" t="e">
        <f>IF(Fiscalizacoes[[#This Row],[Data]]="","",Fiscalizacoes[[#This Row],[Data]])</f>
        <v>#VALUE!</v>
      </c>
      <c r="E1789" t="e">
        <f>IF(Fiscalizacoes[[#This Row],[Mes_relatorio]]="","",Fiscalizacoes[[#This Row],[Mes_relatorio]])</f>
        <v>#VALUE!</v>
      </c>
      <c r="F1789" t="e">
        <f>IF(Fiscalizacoes[[#This Row],[Func_ARPE]]="","",Fiscalizacoes[[#This Row],[Func_ARPE]])</f>
        <v>#VALUE!</v>
      </c>
      <c r="G1789" t="e">
        <f>IF(Fiscalizacoes[[#This Row],[Func_Copergas]]="","",Fiscalizacoes[[#This Row],[Func_Copergas]])</f>
        <v>#VALUE!</v>
      </c>
    </row>
    <row r="1790" spans="1:7" hidden="1" x14ac:dyDescent="0.2">
      <c r="A1790" t="e">
        <f>IF(Fiscalizacoes[[#This Row],[ID_FISC]]="","",Fiscalizacoes[[#This Row],[ID_FISC]])</f>
        <v>#VALUE!</v>
      </c>
      <c r="B1790" t="e">
        <f>IF(Fiscalizacoes[[#This Row],[Usuário]]="","",Fiscalizacoes[[#This Row],[Usuário]])</f>
        <v>#VALUE!</v>
      </c>
      <c r="C17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0" s="87" t="e">
        <f>IF(Fiscalizacoes[[#This Row],[Data]]="","",Fiscalizacoes[[#This Row],[Data]])</f>
        <v>#VALUE!</v>
      </c>
      <c r="E1790" t="e">
        <f>IF(Fiscalizacoes[[#This Row],[Mes_relatorio]]="","",Fiscalizacoes[[#This Row],[Mes_relatorio]])</f>
        <v>#VALUE!</v>
      </c>
      <c r="F1790" t="e">
        <f>IF(Fiscalizacoes[[#This Row],[Func_ARPE]]="","",Fiscalizacoes[[#This Row],[Func_ARPE]])</f>
        <v>#VALUE!</v>
      </c>
      <c r="G1790" t="e">
        <f>IF(Fiscalizacoes[[#This Row],[Func_Copergas]]="","",Fiscalizacoes[[#This Row],[Func_Copergas]])</f>
        <v>#VALUE!</v>
      </c>
    </row>
    <row r="1791" spans="1:7" hidden="1" x14ac:dyDescent="0.2">
      <c r="A1791" t="e">
        <f>IF(Fiscalizacoes[[#This Row],[ID_FISC]]="","",Fiscalizacoes[[#This Row],[ID_FISC]])</f>
        <v>#VALUE!</v>
      </c>
      <c r="B1791" t="e">
        <f>IF(Fiscalizacoes[[#This Row],[Usuário]]="","",Fiscalizacoes[[#This Row],[Usuário]])</f>
        <v>#VALUE!</v>
      </c>
      <c r="C17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1" s="87" t="e">
        <f>IF(Fiscalizacoes[[#This Row],[Data]]="","",Fiscalizacoes[[#This Row],[Data]])</f>
        <v>#VALUE!</v>
      </c>
      <c r="E1791" t="e">
        <f>IF(Fiscalizacoes[[#This Row],[Mes_relatorio]]="","",Fiscalizacoes[[#This Row],[Mes_relatorio]])</f>
        <v>#VALUE!</v>
      </c>
      <c r="F1791" t="e">
        <f>IF(Fiscalizacoes[[#This Row],[Func_ARPE]]="","",Fiscalizacoes[[#This Row],[Func_ARPE]])</f>
        <v>#VALUE!</v>
      </c>
      <c r="G1791" t="e">
        <f>IF(Fiscalizacoes[[#This Row],[Func_Copergas]]="","",Fiscalizacoes[[#This Row],[Func_Copergas]])</f>
        <v>#VALUE!</v>
      </c>
    </row>
    <row r="1792" spans="1:7" hidden="1" x14ac:dyDescent="0.2">
      <c r="A1792" t="e">
        <f>IF(Fiscalizacoes[[#This Row],[ID_FISC]]="","",Fiscalizacoes[[#This Row],[ID_FISC]])</f>
        <v>#VALUE!</v>
      </c>
      <c r="B1792" t="e">
        <f>IF(Fiscalizacoes[[#This Row],[Usuário]]="","",Fiscalizacoes[[#This Row],[Usuário]])</f>
        <v>#VALUE!</v>
      </c>
      <c r="C17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2" s="87" t="e">
        <f>IF(Fiscalizacoes[[#This Row],[Data]]="","",Fiscalizacoes[[#This Row],[Data]])</f>
        <v>#VALUE!</v>
      </c>
      <c r="E1792" t="e">
        <f>IF(Fiscalizacoes[[#This Row],[Mes_relatorio]]="","",Fiscalizacoes[[#This Row],[Mes_relatorio]])</f>
        <v>#VALUE!</v>
      </c>
      <c r="F1792" t="e">
        <f>IF(Fiscalizacoes[[#This Row],[Func_ARPE]]="","",Fiscalizacoes[[#This Row],[Func_ARPE]])</f>
        <v>#VALUE!</v>
      </c>
      <c r="G1792" t="e">
        <f>IF(Fiscalizacoes[[#This Row],[Func_Copergas]]="","",Fiscalizacoes[[#This Row],[Func_Copergas]])</f>
        <v>#VALUE!</v>
      </c>
    </row>
    <row r="1793" spans="1:7" hidden="1" x14ac:dyDescent="0.2">
      <c r="A1793" t="e">
        <f>IF(Fiscalizacoes[[#This Row],[ID_FISC]]="","",Fiscalizacoes[[#This Row],[ID_FISC]])</f>
        <v>#VALUE!</v>
      </c>
      <c r="B1793" t="e">
        <f>IF(Fiscalizacoes[[#This Row],[Usuário]]="","",Fiscalizacoes[[#This Row],[Usuário]])</f>
        <v>#VALUE!</v>
      </c>
      <c r="C17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3" s="87" t="e">
        <f>IF(Fiscalizacoes[[#This Row],[Data]]="","",Fiscalizacoes[[#This Row],[Data]])</f>
        <v>#VALUE!</v>
      </c>
      <c r="E1793" t="e">
        <f>IF(Fiscalizacoes[[#This Row],[Mes_relatorio]]="","",Fiscalizacoes[[#This Row],[Mes_relatorio]])</f>
        <v>#VALUE!</v>
      </c>
      <c r="F1793" t="e">
        <f>IF(Fiscalizacoes[[#This Row],[Func_ARPE]]="","",Fiscalizacoes[[#This Row],[Func_ARPE]])</f>
        <v>#VALUE!</v>
      </c>
      <c r="G1793" t="e">
        <f>IF(Fiscalizacoes[[#This Row],[Func_Copergas]]="","",Fiscalizacoes[[#This Row],[Func_Copergas]])</f>
        <v>#VALUE!</v>
      </c>
    </row>
    <row r="1794" spans="1:7" hidden="1" x14ac:dyDescent="0.2">
      <c r="A1794" t="e">
        <f>IF(Fiscalizacoes[[#This Row],[ID_FISC]]="","",Fiscalizacoes[[#This Row],[ID_FISC]])</f>
        <v>#VALUE!</v>
      </c>
      <c r="B1794" t="e">
        <f>IF(Fiscalizacoes[[#This Row],[Usuário]]="","",Fiscalizacoes[[#This Row],[Usuário]])</f>
        <v>#VALUE!</v>
      </c>
      <c r="C17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4" s="87" t="e">
        <f>IF(Fiscalizacoes[[#This Row],[Data]]="","",Fiscalizacoes[[#This Row],[Data]])</f>
        <v>#VALUE!</v>
      </c>
      <c r="E1794" t="e">
        <f>IF(Fiscalizacoes[[#This Row],[Mes_relatorio]]="","",Fiscalizacoes[[#This Row],[Mes_relatorio]])</f>
        <v>#VALUE!</v>
      </c>
      <c r="F1794" t="e">
        <f>IF(Fiscalizacoes[[#This Row],[Func_ARPE]]="","",Fiscalizacoes[[#This Row],[Func_ARPE]])</f>
        <v>#VALUE!</v>
      </c>
      <c r="G1794" t="e">
        <f>IF(Fiscalizacoes[[#This Row],[Func_Copergas]]="","",Fiscalizacoes[[#This Row],[Func_Copergas]])</f>
        <v>#VALUE!</v>
      </c>
    </row>
    <row r="1795" spans="1:7" hidden="1" x14ac:dyDescent="0.2">
      <c r="A1795" t="e">
        <f>IF(Fiscalizacoes[[#This Row],[ID_FISC]]="","",Fiscalizacoes[[#This Row],[ID_FISC]])</f>
        <v>#VALUE!</v>
      </c>
      <c r="B1795" t="e">
        <f>IF(Fiscalizacoes[[#This Row],[Usuário]]="","",Fiscalizacoes[[#This Row],[Usuário]])</f>
        <v>#VALUE!</v>
      </c>
      <c r="C17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5" s="87" t="e">
        <f>IF(Fiscalizacoes[[#This Row],[Data]]="","",Fiscalizacoes[[#This Row],[Data]])</f>
        <v>#VALUE!</v>
      </c>
      <c r="E1795" t="e">
        <f>IF(Fiscalizacoes[[#This Row],[Mes_relatorio]]="","",Fiscalizacoes[[#This Row],[Mes_relatorio]])</f>
        <v>#VALUE!</v>
      </c>
      <c r="F1795" t="e">
        <f>IF(Fiscalizacoes[[#This Row],[Func_ARPE]]="","",Fiscalizacoes[[#This Row],[Func_ARPE]])</f>
        <v>#VALUE!</v>
      </c>
      <c r="G1795" t="e">
        <f>IF(Fiscalizacoes[[#This Row],[Func_Copergas]]="","",Fiscalizacoes[[#This Row],[Func_Copergas]])</f>
        <v>#VALUE!</v>
      </c>
    </row>
    <row r="1796" spans="1:7" hidden="1" x14ac:dyDescent="0.2">
      <c r="A1796" t="e">
        <f>IF(Fiscalizacoes[[#This Row],[ID_FISC]]="","",Fiscalizacoes[[#This Row],[ID_FISC]])</f>
        <v>#VALUE!</v>
      </c>
      <c r="B1796" t="e">
        <f>IF(Fiscalizacoes[[#This Row],[Usuário]]="","",Fiscalizacoes[[#This Row],[Usuário]])</f>
        <v>#VALUE!</v>
      </c>
      <c r="C17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6" s="87" t="e">
        <f>IF(Fiscalizacoes[[#This Row],[Data]]="","",Fiscalizacoes[[#This Row],[Data]])</f>
        <v>#VALUE!</v>
      </c>
      <c r="E1796" t="e">
        <f>IF(Fiscalizacoes[[#This Row],[Mes_relatorio]]="","",Fiscalizacoes[[#This Row],[Mes_relatorio]])</f>
        <v>#VALUE!</v>
      </c>
      <c r="F1796" t="e">
        <f>IF(Fiscalizacoes[[#This Row],[Func_ARPE]]="","",Fiscalizacoes[[#This Row],[Func_ARPE]])</f>
        <v>#VALUE!</v>
      </c>
      <c r="G1796" t="e">
        <f>IF(Fiscalizacoes[[#This Row],[Func_Copergas]]="","",Fiscalizacoes[[#This Row],[Func_Copergas]])</f>
        <v>#VALUE!</v>
      </c>
    </row>
    <row r="1797" spans="1:7" hidden="1" x14ac:dyDescent="0.2">
      <c r="A1797" t="e">
        <f>IF(Fiscalizacoes[[#This Row],[ID_FISC]]="","",Fiscalizacoes[[#This Row],[ID_FISC]])</f>
        <v>#VALUE!</v>
      </c>
      <c r="B1797" t="e">
        <f>IF(Fiscalizacoes[[#This Row],[Usuário]]="","",Fiscalizacoes[[#This Row],[Usuário]])</f>
        <v>#VALUE!</v>
      </c>
      <c r="C17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7" s="87" t="e">
        <f>IF(Fiscalizacoes[[#This Row],[Data]]="","",Fiscalizacoes[[#This Row],[Data]])</f>
        <v>#VALUE!</v>
      </c>
      <c r="E1797" t="e">
        <f>IF(Fiscalizacoes[[#This Row],[Mes_relatorio]]="","",Fiscalizacoes[[#This Row],[Mes_relatorio]])</f>
        <v>#VALUE!</v>
      </c>
      <c r="F1797" t="e">
        <f>IF(Fiscalizacoes[[#This Row],[Func_ARPE]]="","",Fiscalizacoes[[#This Row],[Func_ARPE]])</f>
        <v>#VALUE!</v>
      </c>
      <c r="G1797" t="e">
        <f>IF(Fiscalizacoes[[#This Row],[Func_Copergas]]="","",Fiscalizacoes[[#This Row],[Func_Copergas]])</f>
        <v>#VALUE!</v>
      </c>
    </row>
    <row r="1798" spans="1:7" hidden="1" x14ac:dyDescent="0.2">
      <c r="A1798" t="e">
        <f>IF(Fiscalizacoes[[#This Row],[ID_FISC]]="","",Fiscalizacoes[[#This Row],[ID_FISC]])</f>
        <v>#VALUE!</v>
      </c>
      <c r="B1798" t="e">
        <f>IF(Fiscalizacoes[[#This Row],[Usuário]]="","",Fiscalizacoes[[#This Row],[Usuário]])</f>
        <v>#VALUE!</v>
      </c>
      <c r="C17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8" s="87" t="e">
        <f>IF(Fiscalizacoes[[#This Row],[Data]]="","",Fiscalizacoes[[#This Row],[Data]])</f>
        <v>#VALUE!</v>
      </c>
      <c r="E1798" t="e">
        <f>IF(Fiscalizacoes[[#This Row],[Mes_relatorio]]="","",Fiscalizacoes[[#This Row],[Mes_relatorio]])</f>
        <v>#VALUE!</v>
      </c>
      <c r="F1798" t="e">
        <f>IF(Fiscalizacoes[[#This Row],[Func_ARPE]]="","",Fiscalizacoes[[#This Row],[Func_ARPE]])</f>
        <v>#VALUE!</v>
      </c>
      <c r="G1798" t="e">
        <f>IF(Fiscalizacoes[[#This Row],[Func_Copergas]]="","",Fiscalizacoes[[#This Row],[Func_Copergas]])</f>
        <v>#VALUE!</v>
      </c>
    </row>
    <row r="1799" spans="1:7" hidden="1" x14ac:dyDescent="0.2">
      <c r="A1799" t="e">
        <f>IF(Fiscalizacoes[[#This Row],[ID_FISC]]="","",Fiscalizacoes[[#This Row],[ID_FISC]])</f>
        <v>#VALUE!</v>
      </c>
      <c r="B1799" t="e">
        <f>IF(Fiscalizacoes[[#This Row],[Usuário]]="","",Fiscalizacoes[[#This Row],[Usuário]])</f>
        <v>#VALUE!</v>
      </c>
      <c r="C17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799" s="87" t="e">
        <f>IF(Fiscalizacoes[[#This Row],[Data]]="","",Fiscalizacoes[[#This Row],[Data]])</f>
        <v>#VALUE!</v>
      </c>
      <c r="E1799" t="e">
        <f>IF(Fiscalizacoes[[#This Row],[Mes_relatorio]]="","",Fiscalizacoes[[#This Row],[Mes_relatorio]])</f>
        <v>#VALUE!</v>
      </c>
      <c r="F1799" t="e">
        <f>IF(Fiscalizacoes[[#This Row],[Func_ARPE]]="","",Fiscalizacoes[[#This Row],[Func_ARPE]])</f>
        <v>#VALUE!</v>
      </c>
      <c r="G1799" t="e">
        <f>IF(Fiscalizacoes[[#This Row],[Func_Copergas]]="","",Fiscalizacoes[[#This Row],[Func_Copergas]])</f>
        <v>#VALUE!</v>
      </c>
    </row>
    <row r="1800" spans="1:7" hidden="1" x14ac:dyDescent="0.2">
      <c r="A1800" t="e">
        <f>IF(Fiscalizacoes[[#This Row],[ID_FISC]]="","",Fiscalizacoes[[#This Row],[ID_FISC]])</f>
        <v>#VALUE!</v>
      </c>
      <c r="B1800" t="e">
        <f>IF(Fiscalizacoes[[#This Row],[Usuário]]="","",Fiscalizacoes[[#This Row],[Usuário]])</f>
        <v>#VALUE!</v>
      </c>
      <c r="C18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0" s="87" t="e">
        <f>IF(Fiscalizacoes[[#This Row],[Data]]="","",Fiscalizacoes[[#This Row],[Data]])</f>
        <v>#VALUE!</v>
      </c>
      <c r="E1800" t="e">
        <f>IF(Fiscalizacoes[[#This Row],[Mes_relatorio]]="","",Fiscalizacoes[[#This Row],[Mes_relatorio]])</f>
        <v>#VALUE!</v>
      </c>
      <c r="F1800" t="e">
        <f>IF(Fiscalizacoes[[#This Row],[Func_ARPE]]="","",Fiscalizacoes[[#This Row],[Func_ARPE]])</f>
        <v>#VALUE!</v>
      </c>
      <c r="G1800" t="e">
        <f>IF(Fiscalizacoes[[#This Row],[Func_Copergas]]="","",Fiscalizacoes[[#This Row],[Func_Copergas]])</f>
        <v>#VALUE!</v>
      </c>
    </row>
    <row r="1801" spans="1:7" hidden="1" x14ac:dyDescent="0.2">
      <c r="A1801" t="e">
        <f>IF(Fiscalizacoes[[#This Row],[ID_FISC]]="","",Fiscalizacoes[[#This Row],[ID_FISC]])</f>
        <v>#VALUE!</v>
      </c>
      <c r="B1801" t="e">
        <f>IF(Fiscalizacoes[[#This Row],[Usuário]]="","",Fiscalizacoes[[#This Row],[Usuário]])</f>
        <v>#VALUE!</v>
      </c>
      <c r="C18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1" s="87" t="e">
        <f>IF(Fiscalizacoes[[#This Row],[Data]]="","",Fiscalizacoes[[#This Row],[Data]])</f>
        <v>#VALUE!</v>
      </c>
      <c r="E1801" t="e">
        <f>IF(Fiscalizacoes[[#This Row],[Mes_relatorio]]="","",Fiscalizacoes[[#This Row],[Mes_relatorio]])</f>
        <v>#VALUE!</v>
      </c>
      <c r="F1801" t="e">
        <f>IF(Fiscalizacoes[[#This Row],[Func_ARPE]]="","",Fiscalizacoes[[#This Row],[Func_ARPE]])</f>
        <v>#VALUE!</v>
      </c>
      <c r="G1801" t="e">
        <f>IF(Fiscalizacoes[[#This Row],[Func_Copergas]]="","",Fiscalizacoes[[#This Row],[Func_Copergas]])</f>
        <v>#VALUE!</v>
      </c>
    </row>
    <row r="1802" spans="1:7" hidden="1" x14ac:dyDescent="0.2">
      <c r="A1802" t="e">
        <f>IF(Fiscalizacoes[[#This Row],[ID_FISC]]="","",Fiscalizacoes[[#This Row],[ID_FISC]])</f>
        <v>#VALUE!</v>
      </c>
      <c r="B1802" t="e">
        <f>IF(Fiscalizacoes[[#This Row],[Usuário]]="","",Fiscalizacoes[[#This Row],[Usuário]])</f>
        <v>#VALUE!</v>
      </c>
      <c r="C18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2" s="87" t="e">
        <f>IF(Fiscalizacoes[[#This Row],[Data]]="","",Fiscalizacoes[[#This Row],[Data]])</f>
        <v>#VALUE!</v>
      </c>
      <c r="E1802" t="e">
        <f>IF(Fiscalizacoes[[#This Row],[Mes_relatorio]]="","",Fiscalizacoes[[#This Row],[Mes_relatorio]])</f>
        <v>#VALUE!</v>
      </c>
      <c r="F1802" t="e">
        <f>IF(Fiscalizacoes[[#This Row],[Func_ARPE]]="","",Fiscalizacoes[[#This Row],[Func_ARPE]])</f>
        <v>#VALUE!</v>
      </c>
      <c r="G1802" t="e">
        <f>IF(Fiscalizacoes[[#This Row],[Func_Copergas]]="","",Fiscalizacoes[[#This Row],[Func_Copergas]])</f>
        <v>#VALUE!</v>
      </c>
    </row>
    <row r="1803" spans="1:7" hidden="1" x14ac:dyDescent="0.2">
      <c r="A1803" t="e">
        <f>IF(Fiscalizacoes[[#This Row],[ID_FISC]]="","",Fiscalizacoes[[#This Row],[ID_FISC]])</f>
        <v>#VALUE!</v>
      </c>
      <c r="B1803" t="e">
        <f>IF(Fiscalizacoes[[#This Row],[Usuário]]="","",Fiscalizacoes[[#This Row],[Usuário]])</f>
        <v>#VALUE!</v>
      </c>
      <c r="C18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3" s="87" t="e">
        <f>IF(Fiscalizacoes[[#This Row],[Data]]="","",Fiscalizacoes[[#This Row],[Data]])</f>
        <v>#VALUE!</v>
      </c>
      <c r="E1803" t="e">
        <f>IF(Fiscalizacoes[[#This Row],[Mes_relatorio]]="","",Fiscalizacoes[[#This Row],[Mes_relatorio]])</f>
        <v>#VALUE!</v>
      </c>
      <c r="F1803" t="e">
        <f>IF(Fiscalizacoes[[#This Row],[Func_ARPE]]="","",Fiscalizacoes[[#This Row],[Func_ARPE]])</f>
        <v>#VALUE!</v>
      </c>
      <c r="G1803" t="e">
        <f>IF(Fiscalizacoes[[#This Row],[Func_Copergas]]="","",Fiscalizacoes[[#This Row],[Func_Copergas]])</f>
        <v>#VALUE!</v>
      </c>
    </row>
    <row r="1804" spans="1:7" hidden="1" x14ac:dyDescent="0.2">
      <c r="A1804" t="e">
        <f>IF(Fiscalizacoes[[#This Row],[ID_FISC]]="","",Fiscalizacoes[[#This Row],[ID_FISC]])</f>
        <v>#VALUE!</v>
      </c>
      <c r="B1804" t="e">
        <f>IF(Fiscalizacoes[[#This Row],[Usuário]]="","",Fiscalizacoes[[#This Row],[Usuário]])</f>
        <v>#VALUE!</v>
      </c>
      <c r="C18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4" s="87" t="e">
        <f>IF(Fiscalizacoes[[#This Row],[Data]]="","",Fiscalizacoes[[#This Row],[Data]])</f>
        <v>#VALUE!</v>
      </c>
      <c r="E1804" t="e">
        <f>IF(Fiscalizacoes[[#This Row],[Mes_relatorio]]="","",Fiscalizacoes[[#This Row],[Mes_relatorio]])</f>
        <v>#VALUE!</v>
      </c>
      <c r="F1804" t="e">
        <f>IF(Fiscalizacoes[[#This Row],[Func_ARPE]]="","",Fiscalizacoes[[#This Row],[Func_ARPE]])</f>
        <v>#VALUE!</v>
      </c>
      <c r="G1804" t="e">
        <f>IF(Fiscalizacoes[[#This Row],[Func_Copergas]]="","",Fiscalizacoes[[#This Row],[Func_Copergas]])</f>
        <v>#VALUE!</v>
      </c>
    </row>
    <row r="1805" spans="1:7" hidden="1" x14ac:dyDescent="0.2">
      <c r="A1805" t="e">
        <f>IF(Fiscalizacoes[[#This Row],[ID_FISC]]="","",Fiscalizacoes[[#This Row],[ID_FISC]])</f>
        <v>#VALUE!</v>
      </c>
      <c r="B1805" t="e">
        <f>IF(Fiscalizacoes[[#This Row],[Usuário]]="","",Fiscalizacoes[[#This Row],[Usuário]])</f>
        <v>#VALUE!</v>
      </c>
      <c r="C18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5" s="87" t="e">
        <f>IF(Fiscalizacoes[[#This Row],[Data]]="","",Fiscalizacoes[[#This Row],[Data]])</f>
        <v>#VALUE!</v>
      </c>
      <c r="E1805" t="e">
        <f>IF(Fiscalizacoes[[#This Row],[Mes_relatorio]]="","",Fiscalizacoes[[#This Row],[Mes_relatorio]])</f>
        <v>#VALUE!</v>
      </c>
      <c r="F1805" t="e">
        <f>IF(Fiscalizacoes[[#This Row],[Func_ARPE]]="","",Fiscalizacoes[[#This Row],[Func_ARPE]])</f>
        <v>#VALUE!</v>
      </c>
      <c r="G1805" t="e">
        <f>IF(Fiscalizacoes[[#This Row],[Func_Copergas]]="","",Fiscalizacoes[[#This Row],[Func_Copergas]])</f>
        <v>#VALUE!</v>
      </c>
    </row>
    <row r="1806" spans="1:7" hidden="1" x14ac:dyDescent="0.2">
      <c r="A1806" t="e">
        <f>IF(Fiscalizacoes[[#This Row],[ID_FISC]]="","",Fiscalizacoes[[#This Row],[ID_FISC]])</f>
        <v>#VALUE!</v>
      </c>
      <c r="B1806" t="e">
        <f>IF(Fiscalizacoes[[#This Row],[Usuário]]="","",Fiscalizacoes[[#This Row],[Usuário]])</f>
        <v>#VALUE!</v>
      </c>
      <c r="C18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6" s="87" t="e">
        <f>IF(Fiscalizacoes[[#This Row],[Data]]="","",Fiscalizacoes[[#This Row],[Data]])</f>
        <v>#VALUE!</v>
      </c>
      <c r="E1806" t="e">
        <f>IF(Fiscalizacoes[[#This Row],[Mes_relatorio]]="","",Fiscalizacoes[[#This Row],[Mes_relatorio]])</f>
        <v>#VALUE!</v>
      </c>
      <c r="F1806" t="e">
        <f>IF(Fiscalizacoes[[#This Row],[Func_ARPE]]="","",Fiscalizacoes[[#This Row],[Func_ARPE]])</f>
        <v>#VALUE!</v>
      </c>
      <c r="G1806" t="e">
        <f>IF(Fiscalizacoes[[#This Row],[Func_Copergas]]="","",Fiscalizacoes[[#This Row],[Func_Copergas]])</f>
        <v>#VALUE!</v>
      </c>
    </row>
    <row r="1807" spans="1:7" hidden="1" x14ac:dyDescent="0.2">
      <c r="A1807" t="e">
        <f>IF(Fiscalizacoes[[#This Row],[ID_FISC]]="","",Fiscalizacoes[[#This Row],[ID_FISC]])</f>
        <v>#VALUE!</v>
      </c>
      <c r="B1807" t="e">
        <f>IF(Fiscalizacoes[[#This Row],[Usuário]]="","",Fiscalizacoes[[#This Row],[Usuário]])</f>
        <v>#VALUE!</v>
      </c>
      <c r="C18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7" s="87" t="e">
        <f>IF(Fiscalizacoes[[#This Row],[Data]]="","",Fiscalizacoes[[#This Row],[Data]])</f>
        <v>#VALUE!</v>
      </c>
      <c r="E1807" t="e">
        <f>IF(Fiscalizacoes[[#This Row],[Mes_relatorio]]="","",Fiscalizacoes[[#This Row],[Mes_relatorio]])</f>
        <v>#VALUE!</v>
      </c>
      <c r="F1807" t="e">
        <f>IF(Fiscalizacoes[[#This Row],[Func_ARPE]]="","",Fiscalizacoes[[#This Row],[Func_ARPE]])</f>
        <v>#VALUE!</v>
      </c>
      <c r="G1807" t="e">
        <f>IF(Fiscalizacoes[[#This Row],[Func_Copergas]]="","",Fiscalizacoes[[#This Row],[Func_Copergas]])</f>
        <v>#VALUE!</v>
      </c>
    </row>
    <row r="1808" spans="1:7" hidden="1" x14ac:dyDescent="0.2">
      <c r="A1808" t="e">
        <f>IF(Fiscalizacoes[[#This Row],[ID_FISC]]="","",Fiscalizacoes[[#This Row],[ID_FISC]])</f>
        <v>#VALUE!</v>
      </c>
      <c r="B1808" t="e">
        <f>IF(Fiscalizacoes[[#This Row],[Usuário]]="","",Fiscalizacoes[[#This Row],[Usuário]])</f>
        <v>#VALUE!</v>
      </c>
      <c r="C18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8" s="87" t="e">
        <f>IF(Fiscalizacoes[[#This Row],[Data]]="","",Fiscalizacoes[[#This Row],[Data]])</f>
        <v>#VALUE!</v>
      </c>
      <c r="E1808" t="e">
        <f>IF(Fiscalizacoes[[#This Row],[Mes_relatorio]]="","",Fiscalizacoes[[#This Row],[Mes_relatorio]])</f>
        <v>#VALUE!</v>
      </c>
      <c r="F1808" t="e">
        <f>IF(Fiscalizacoes[[#This Row],[Func_ARPE]]="","",Fiscalizacoes[[#This Row],[Func_ARPE]])</f>
        <v>#VALUE!</v>
      </c>
      <c r="G1808" t="e">
        <f>IF(Fiscalizacoes[[#This Row],[Func_Copergas]]="","",Fiscalizacoes[[#This Row],[Func_Copergas]])</f>
        <v>#VALUE!</v>
      </c>
    </row>
    <row r="1809" spans="1:7" hidden="1" x14ac:dyDescent="0.2">
      <c r="A1809" t="e">
        <f>IF(Fiscalizacoes[[#This Row],[ID_FISC]]="","",Fiscalizacoes[[#This Row],[ID_FISC]])</f>
        <v>#VALUE!</v>
      </c>
      <c r="B1809" t="e">
        <f>IF(Fiscalizacoes[[#This Row],[Usuário]]="","",Fiscalizacoes[[#This Row],[Usuário]])</f>
        <v>#VALUE!</v>
      </c>
      <c r="C18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09" s="87" t="e">
        <f>IF(Fiscalizacoes[[#This Row],[Data]]="","",Fiscalizacoes[[#This Row],[Data]])</f>
        <v>#VALUE!</v>
      </c>
      <c r="E1809" t="e">
        <f>IF(Fiscalizacoes[[#This Row],[Mes_relatorio]]="","",Fiscalizacoes[[#This Row],[Mes_relatorio]])</f>
        <v>#VALUE!</v>
      </c>
      <c r="F1809" t="e">
        <f>IF(Fiscalizacoes[[#This Row],[Func_ARPE]]="","",Fiscalizacoes[[#This Row],[Func_ARPE]])</f>
        <v>#VALUE!</v>
      </c>
      <c r="G1809" t="e">
        <f>IF(Fiscalizacoes[[#This Row],[Func_Copergas]]="","",Fiscalizacoes[[#This Row],[Func_Copergas]])</f>
        <v>#VALUE!</v>
      </c>
    </row>
    <row r="1810" spans="1:7" hidden="1" x14ac:dyDescent="0.2">
      <c r="A1810" t="e">
        <f>IF(Fiscalizacoes[[#This Row],[ID_FISC]]="","",Fiscalizacoes[[#This Row],[ID_FISC]])</f>
        <v>#VALUE!</v>
      </c>
      <c r="B1810" t="e">
        <f>IF(Fiscalizacoes[[#This Row],[Usuário]]="","",Fiscalizacoes[[#This Row],[Usuário]])</f>
        <v>#VALUE!</v>
      </c>
      <c r="C18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0" s="87" t="e">
        <f>IF(Fiscalizacoes[[#This Row],[Data]]="","",Fiscalizacoes[[#This Row],[Data]])</f>
        <v>#VALUE!</v>
      </c>
      <c r="E1810" t="e">
        <f>IF(Fiscalizacoes[[#This Row],[Mes_relatorio]]="","",Fiscalizacoes[[#This Row],[Mes_relatorio]])</f>
        <v>#VALUE!</v>
      </c>
      <c r="F1810" t="e">
        <f>IF(Fiscalizacoes[[#This Row],[Func_ARPE]]="","",Fiscalizacoes[[#This Row],[Func_ARPE]])</f>
        <v>#VALUE!</v>
      </c>
      <c r="G1810" t="e">
        <f>IF(Fiscalizacoes[[#This Row],[Func_Copergas]]="","",Fiscalizacoes[[#This Row],[Func_Copergas]])</f>
        <v>#VALUE!</v>
      </c>
    </row>
    <row r="1811" spans="1:7" hidden="1" x14ac:dyDescent="0.2">
      <c r="A1811" t="e">
        <f>IF(Fiscalizacoes[[#This Row],[ID_FISC]]="","",Fiscalizacoes[[#This Row],[ID_FISC]])</f>
        <v>#VALUE!</v>
      </c>
      <c r="B1811" t="e">
        <f>IF(Fiscalizacoes[[#This Row],[Usuário]]="","",Fiscalizacoes[[#This Row],[Usuário]])</f>
        <v>#VALUE!</v>
      </c>
      <c r="C18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1" s="87" t="e">
        <f>IF(Fiscalizacoes[[#This Row],[Data]]="","",Fiscalizacoes[[#This Row],[Data]])</f>
        <v>#VALUE!</v>
      </c>
      <c r="E1811" t="e">
        <f>IF(Fiscalizacoes[[#This Row],[Mes_relatorio]]="","",Fiscalizacoes[[#This Row],[Mes_relatorio]])</f>
        <v>#VALUE!</v>
      </c>
      <c r="F1811" t="e">
        <f>IF(Fiscalizacoes[[#This Row],[Func_ARPE]]="","",Fiscalizacoes[[#This Row],[Func_ARPE]])</f>
        <v>#VALUE!</v>
      </c>
      <c r="G1811" t="e">
        <f>IF(Fiscalizacoes[[#This Row],[Func_Copergas]]="","",Fiscalizacoes[[#This Row],[Func_Copergas]])</f>
        <v>#VALUE!</v>
      </c>
    </row>
    <row r="1812" spans="1:7" hidden="1" x14ac:dyDescent="0.2">
      <c r="A1812" t="e">
        <f>IF(Fiscalizacoes[[#This Row],[ID_FISC]]="","",Fiscalizacoes[[#This Row],[ID_FISC]])</f>
        <v>#VALUE!</v>
      </c>
      <c r="B1812" t="e">
        <f>IF(Fiscalizacoes[[#This Row],[Usuário]]="","",Fiscalizacoes[[#This Row],[Usuário]])</f>
        <v>#VALUE!</v>
      </c>
      <c r="C18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2" s="87" t="e">
        <f>IF(Fiscalizacoes[[#This Row],[Data]]="","",Fiscalizacoes[[#This Row],[Data]])</f>
        <v>#VALUE!</v>
      </c>
      <c r="E1812" t="e">
        <f>IF(Fiscalizacoes[[#This Row],[Mes_relatorio]]="","",Fiscalizacoes[[#This Row],[Mes_relatorio]])</f>
        <v>#VALUE!</v>
      </c>
      <c r="F1812" t="e">
        <f>IF(Fiscalizacoes[[#This Row],[Func_ARPE]]="","",Fiscalizacoes[[#This Row],[Func_ARPE]])</f>
        <v>#VALUE!</v>
      </c>
      <c r="G1812" t="e">
        <f>IF(Fiscalizacoes[[#This Row],[Func_Copergas]]="","",Fiscalizacoes[[#This Row],[Func_Copergas]])</f>
        <v>#VALUE!</v>
      </c>
    </row>
    <row r="1813" spans="1:7" hidden="1" x14ac:dyDescent="0.2">
      <c r="A1813" t="e">
        <f>IF(Fiscalizacoes[[#This Row],[ID_FISC]]="","",Fiscalizacoes[[#This Row],[ID_FISC]])</f>
        <v>#VALUE!</v>
      </c>
      <c r="B1813" t="e">
        <f>IF(Fiscalizacoes[[#This Row],[Usuário]]="","",Fiscalizacoes[[#This Row],[Usuário]])</f>
        <v>#VALUE!</v>
      </c>
      <c r="C18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3" s="87" t="e">
        <f>IF(Fiscalizacoes[[#This Row],[Data]]="","",Fiscalizacoes[[#This Row],[Data]])</f>
        <v>#VALUE!</v>
      </c>
      <c r="E1813" t="e">
        <f>IF(Fiscalizacoes[[#This Row],[Mes_relatorio]]="","",Fiscalizacoes[[#This Row],[Mes_relatorio]])</f>
        <v>#VALUE!</v>
      </c>
      <c r="F1813" t="e">
        <f>IF(Fiscalizacoes[[#This Row],[Func_ARPE]]="","",Fiscalizacoes[[#This Row],[Func_ARPE]])</f>
        <v>#VALUE!</v>
      </c>
      <c r="G1813" t="e">
        <f>IF(Fiscalizacoes[[#This Row],[Func_Copergas]]="","",Fiscalizacoes[[#This Row],[Func_Copergas]])</f>
        <v>#VALUE!</v>
      </c>
    </row>
    <row r="1814" spans="1:7" hidden="1" x14ac:dyDescent="0.2">
      <c r="A1814" t="e">
        <f>IF(Fiscalizacoes[[#This Row],[ID_FISC]]="","",Fiscalizacoes[[#This Row],[ID_FISC]])</f>
        <v>#VALUE!</v>
      </c>
      <c r="B1814" t="e">
        <f>IF(Fiscalizacoes[[#This Row],[Usuário]]="","",Fiscalizacoes[[#This Row],[Usuário]])</f>
        <v>#VALUE!</v>
      </c>
      <c r="C18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4" s="87" t="e">
        <f>IF(Fiscalizacoes[[#This Row],[Data]]="","",Fiscalizacoes[[#This Row],[Data]])</f>
        <v>#VALUE!</v>
      </c>
      <c r="E1814" t="e">
        <f>IF(Fiscalizacoes[[#This Row],[Mes_relatorio]]="","",Fiscalizacoes[[#This Row],[Mes_relatorio]])</f>
        <v>#VALUE!</v>
      </c>
      <c r="F1814" t="e">
        <f>IF(Fiscalizacoes[[#This Row],[Func_ARPE]]="","",Fiscalizacoes[[#This Row],[Func_ARPE]])</f>
        <v>#VALUE!</v>
      </c>
      <c r="G1814" t="e">
        <f>IF(Fiscalizacoes[[#This Row],[Func_Copergas]]="","",Fiscalizacoes[[#This Row],[Func_Copergas]])</f>
        <v>#VALUE!</v>
      </c>
    </row>
    <row r="1815" spans="1:7" hidden="1" x14ac:dyDescent="0.2">
      <c r="A1815" t="e">
        <f>IF(Fiscalizacoes[[#This Row],[ID_FISC]]="","",Fiscalizacoes[[#This Row],[ID_FISC]])</f>
        <v>#VALUE!</v>
      </c>
      <c r="B1815" t="e">
        <f>IF(Fiscalizacoes[[#This Row],[Usuário]]="","",Fiscalizacoes[[#This Row],[Usuário]])</f>
        <v>#VALUE!</v>
      </c>
      <c r="C18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5" s="87" t="e">
        <f>IF(Fiscalizacoes[[#This Row],[Data]]="","",Fiscalizacoes[[#This Row],[Data]])</f>
        <v>#VALUE!</v>
      </c>
      <c r="E1815" t="e">
        <f>IF(Fiscalizacoes[[#This Row],[Mes_relatorio]]="","",Fiscalizacoes[[#This Row],[Mes_relatorio]])</f>
        <v>#VALUE!</v>
      </c>
      <c r="F1815" t="e">
        <f>IF(Fiscalizacoes[[#This Row],[Func_ARPE]]="","",Fiscalizacoes[[#This Row],[Func_ARPE]])</f>
        <v>#VALUE!</v>
      </c>
      <c r="G1815" t="e">
        <f>IF(Fiscalizacoes[[#This Row],[Func_Copergas]]="","",Fiscalizacoes[[#This Row],[Func_Copergas]])</f>
        <v>#VALUE!</v>
      </c>
    </row>
    <row r="1816" spans="1:7" hidden="1" x14ac:dyDescent="0.2">
      <c r="A1816" t="e">
        <f>IF(Fiscalizacoes[[#This Row],[ID_FISC]]="","",Fiscalizacoes[[#This Row],[ID_FISC]])</f>
        <v>#VALUE!</v>
      </c>
      <c r="B1816" t="e">
        <f>IF(Fiscalizacoes[[#This Row],[Usuário]]="","",Fiscalizacoes[[#This Row],[Usuário]])</f>
        <v>#VALUE!</v>
      </c>
      <c r="C18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6" s="87" t="e">
        <f>IF(Fiscalizacoes[[#This Row],[Data]]="","",Fiscalizacoes[[#This Row],[Data]])</f>
        <v>#VALUE!</v>
      </c>
      <c r="E1816" t="e">
        <f>IF(Fiscalizacoes[[#This Row],[Mes_relatorio]]="","",Fiscalizacoes[[#This Row],[Mes_relatorio]])</f>
        <v>#VALUE!</v>
      </c>
      <c r="F1816" t="e">
        <f>IF(Fiscalizacoes[[#This Row],[Func_ARPE]]="","",Fiscalizacoes[[#This Row],[Func_ARPE]])</f>
        <v>#VALUE!</v>
      </c>
      <c r="G1816" t="e">
        <f>IF(Fiscalizacoes[[#This Row],[Func_Copergas]]="","",Fiscalizacoes[[#This Row],[Func_Copergas]])</f>
        <v>#VALUE!</v>
      </c>
    </row>
    <row r="1817" spans="1:7" hidden="1" x14ac:dyDescent="0.2">
      <c r="A1817" t="e">
        <f>IF(Fiscalizacoes[[#This Row],[ID_FISC]]="","",Fiscalizacoes[[#This Row],[ID_FISC]])</f>
        <v>#VALUE!</v>
      </c>
      <c r="B1817" t="e">
        <f>IF(Fiscalizacoes[[#This Row],[Usuário]]="","",Fiscalizacoes[[#This Row],[Usuário]])</f>
        <v>#VALUE!</v>
      </c>
      <c r="C18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7" s="87" t="e">
        <f>IF(Fiscalizacoes[[#This Row],[Data]]="","",Fiscalizacoes[[#This Row],[Data]])</f>
        <v>#VALUE!</v>
      </c>
      <c r="E1817" t="e">
        <f>IF(Fiscalizacoes[[#This Row],[Mes_relatorio]]="","",Fiscalizacoes[[#This Row],[Mes_relatorio]])</f>
        <v>#VALUE!</v>
      </c>
      <c r="F1817" t="e">
        <f>IF(Fiscalizacoes[[#This Row],[Func_ARPE]]="","",Fiscalizacoes[[#This Row],[Func_ARPE]])</f>
        <v>#VALUE!</v>
      </c>
      <c r="G1817" t="e">
        <f>IF(Fiscalizacoes[[#This Row],[Func_Copergas]]="","",Fiscalizacoes[[#This Row],[Func_Copergas]])</f>
        <v>#VALUE!</v>
      </c>
    </row>
    <row r="1818" spans="1:7" hidden="1" x14ac:dyDescent="0.2">
      <c r="A1818" t="e">
        <f>IF(Fiscalizacoes[[#This Row],[ID_FISC]]="","",Fiscalizacoes[[#This Row],[ID_FISC]])</f>
        <v>#VALUE!</v>
      </c>
      <c r="B1818" t="e">
        <f>IF(Fiscalizacoes[[#This Row],[Usuário]]="","",Fiscalizacoes[[#This Row],[Usuário]])</f>
        <v>#VALUE!</v>
      </c>
      <c r="C18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8" s="87" t="e">
        <f>IF(Fiscalizacoes[[#This Row],[Data]]="","",Fiscalizacoes[[#This Row],[Data]])</f>
        <v>#VALUE!</v>
      </c>
      <c r="E1818" t="e">
        <f>IF(Fiscalizacoes[[#This Row],[Mes_relatorio]]="","",Fiscalizacoes[[#This Row],[Mes_relatorio]])</f>
        <v>#VALUE!</v>
      </c>
      <c r="F1818" t="e">
        <f>IF(Fiscalizacoes[[#This Row],[Func_ARPE]]="","",Fiscalizacoes[[#This Row],[Func_ARPE]])</f>
        <v>#VALUE!</v>
      </c>
      <c r="G1818" t="e">
        <f>IF(Fiscalizacoes[[#This Row],[Func_Copergas]]="","",Fiscalizacoes[[#This Row],[Func_Copergas]])</f>
        <v>#VALUE!</v>
      </c>
    </row>
    <row r="1819" spans="1:7" hidden="1" x14ac:dyDescent="0.2">
      <c r="A1819" t="e">
        <f>IF(Fiscalizacoes[[#This Row],[ID_FISC]]="","",Fiscalizacoes[[#This Row],[ID_FISC]])</f>
        <v>#VALUE!</v>
      </c>
      <c r="B1819" t="e">
        <f>IF(Fiscalizacoes[[#This Row],[Usuário]]="","",Fiscalizacoes[[#This Row],[Usuário]])</f>
        <v>#VALUE!</v>
      </c>
      <c r="C18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19" s="87" t="e">
        <f>IF(Fiscalizacoes[[#This Row],[Data]]="","",Fiscalizacoes[[#This Row],[Data]])</f>
        <v>#VALUE!</v>
      </c>
      <c r="E1819" t="e">
        <f>IF(Fiscalizacoes[[#This Row],[Mes_relatorio]]="","",Fiscalizacoes[[#This Row],[Mes_relatorio]])</f>
        <v>#VALUE!</v>
      </c>
      <c r="F1819" t="e">
        <f>IF(Fiscalizacoes[[#This Row],[Func_ARPE]]="","",Fiscalizacoes[[#This Row],[Func_ARPE]])</f>
        <v>#VALUE!</v>
      </c>
      <c r="G1819" t="e">
        <f>IF(Fiscalizacoes[[#This Row],[Func_Copergas]]="","",Fiscalizacoes[[#This Row],[Func_Copergas]])</f>
        <v>#VALUE!</v>
      </c>
    </row>
    <row r="1820" spans="1:7" hidden="1" x14ac:dyDescent="0.2">
      <c r="A1820" t="e">
        <f>IF(Fiscalizacoes[[#This Row],[ID_FISC]]="","",Fiscalizacoes[[#This Row],[ID_FISC]])</f>
        <v>#VALUE!</v>
      </c>
      <c r="B1820" t="e">
        <f>IF(Fiscalizacoes[[#This Row],[Usuário]]="","",Fiscalizacoes[[#This Row],[Usuário]])</f>
        <v>#VALUE!</v>
      </c>
      <c r="C18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0" s="87" t="e">
        <f>IF(Fiscalizacoes[[#This Row],[Data]]="","",Fiscalizacoes[[#This Row],[Data]])</f>
        <v>#VALUE!</v>
      </c>
      <c r="E1820" t="e">
        <f>IF(Fiscalizacoes[[#This Row],[Mes_relatorio]]="","",Fiscalizacoes[[#This Row],[Mes_relatorio]])</f>
        <v>#VALUE!</v>
      </c>
      <c r="F1820" t="e">
        <f>IF(Fiscalizacoes[[#This Row],[Func_ARPE]]="","",Fiscalizacoes[[#This Row],[Func_ARPE]])</f>
        <v>#VALUE!</v>
      </c>
      <c r="G1820" t="e">
        <f>IF(Fiscalizacoes[[#This Row],[Func_Copergas]]="","",Fiscalizacoes[[#This Row],[Func_Copergas]])</f>
        <v>#VALUE!</v>
      </c>
    </row>
    <row r="1821" spans="1:7" hidden="1" x14ac:dyDescent="0.2">
      <c r="A1821" t="e">
        <f>IF(Fiscalizacoes[[#This Row],[ID_FISC]]="","",Fiscalizacoes[[#This Row],[ID_FISC]])</f>
        <v>#VALUE!</v>
      </c>
      <c r="B1821" t="e">
        <f>IF(Fiscalizacoes[[#This Row],[Usuário]]="","",Fiscalizacoes[[#This Row],[Usuário]])</f>
        <v>#VALUE!</v>
      </c>
      <c r="C18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1" s="87" t="e">
        <f>IF(Fiscalizacoes[[#This Row],[Data]]="","",Fiscalizacoes[[#This Row],[Data]])</f>
        <v>#VALUE!</v>
      </c>
      <c r="E1821" t="e">
        <f>IF(Fiscalizacoes[[#This Row],[Mes_relatorio]]="","",Fiscalizacoes[[#This Row],[Mes_relatorio]])</f>
        <v>#VALUE!</v>
      </c>
      <c r="F1821" t="e">
        <f>IF(Fiscalizacoes[[#This Row],[Func_ARPE]]="","",Fiscalizacoes[[#This Row],[Func_ARPE]])</f>
        <v>#VALUE!</v>
      </c>
      <c r="G1821" t="e">
        <f>IF(Fiscalizacoes[[#This Row],[Func_Copergas]]="","",Fiscalizacoes[[#This Row],[Func_Copergas]])</f>
        <v>#VALUE!</v>
      </c>
    </row>
    <row r="1822" spans="1:7" hidden="1" x14ac:dyDescent="0.2">
      <c r="A1822" t="e">
        <f>IF(Fiscalizacoes[[#This Row],[ID_FISC]]="","",Fiscalizacoes[[#This Row],[ID_FISC]])</f>
        <v>#VALUE!</v>
      </c>
      <c r="B1822" t="e">
        <f>IF(Fiscalizacoes[[#This Row],[Usuário]]="","",Fiscalizacoes[[#This Row],[Usuário]])</f>
        <v>#VALUE!</v>
      </c>
      <c r="C18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2" s="87" t="e">
        <f>IF(Fiscalizacoes[[#This Row],[Data]]="","",Fiscalizacoes[[#This Row],[Data]])</f>
        <v>#VALUE!</v>
      </c>
      <c r="E1822" t="e">
        <f>IF(Fiscalizacoes[[#This Row],[Mes_relatorio]]="","",Fiscalizacoes[[#This Row],[Mes_relatorio]])</f>
        <v>#VALUE!</v>
      </c>
      <c r="F1822" t="e">
        <f>IF(Fiscalizacoes[[#This Row],[Func_ARPE]]="","",Fiscalizacoes[[#This Row],[Func_ARPE]])</f>
        <v>#VALUE!</v>
      </c>
      <c r="G1822" t="e">
        <f>IF(Fiscalizacoes[[#This Row],[Func_Copergas]]="","",Fiscalizacoes[[#This Row],[Func_Copergas]])</f>
        <v>#VALUE!</v>
      </c>
    </row>
    <row r="1823" spans="1:7" hidden="1" x14ac:dyDescent="0.2">
      <c r="A1823" t="e">
        <f>IF(Fiscalizacoes[[#This Row],[ID_FISC]]="","",Fiscalizacoes[[#This Row],[ID_FISC]])</f>
        <v>#VALUE!</v>
      </c>
      <c r="B1823" t="e">
        <f>IF(Fiscalizacoes[[#This Row],[Usuário]]="","",Fiscalizacoes[[#This Row],[Usuário]])</f>
        <v>#VALUE!</v>
      </c>
      <c r="C18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3" s="87" t="e">
        <f>IF(Fiscalizacoes[[#This Row],[Data]]="","",Fiscalizacoes[[#This Row],[Data]])</f>
        <v>#VALUE!</v>
      </c>
      <c r="E1823" t="e">
        <f>IF(Fiscalizacoes[[#This Row],[Mes_relatorio]]="","",Fiscalizacoes[[#This Row],[Mes_relatorio]])</f>
        <v>#VALUE!</v>
      </c>
      <c r="F1823" t="e">
        <f>IF(Fiscalizacoes[[#This Row],[Func_ARPE]]="","",Fiscalizacoes[[#This Row],[Func_ARPE]])</f>
        <v>#VALUE!</v>
      </c>
      <c r="G1823" t="e">
        <f>IF(Fiscalizacoes[[#This Row],[Func_Copergas]]="","",Fiscalizacoes[[#This Row],[Func_Copergas]])</f>
        <v>#VALUE!</v>
      </c>
    </row>
    <row r="1824" spans="1:7" hidden="1" x14ac:dyDescent="0.2">
      <c r="A1824" t="e">
        <f>IF(Fiscalizacoes[[#This Row],[ID_FISC]]="","",Fiscalizacoes[[#This Row],[ID_FISC]])</f>
        <v>#VALUE!</v>
      </c>
      <c r="B1824" t="e">
        <f>IF(Fiscalizacoes[[#This Row],[Usuário]]="","",Fiscalizacoes[[#This Row],[Usuário]])</f>
        <v>#VALUE!</v>
      </c>
      <c r="C18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4" s="87" t="e">
        <f>IF(Fiscalizacoes[[#This Row],[Data]]="","",Fiscalizacoes[[#This Row],[Data]])</f>
        <v>#VALUE!</v>
      </c>
      <c r="E1824" t="e">
        <f>IF(Fiscalizacoes[[#This Row],[Mes_relatorio]]="","",Fiscalizacoes[[#This Row],[Mes_relatorio]])</f>
        <v>#VALUE!</v>
      </c>
      <c r="F1824" t="e">
        <f>IF(Fiscalizacoes[[#This Row],[Func_ARPE]]="","",Fiscalizacoes[[#This Row],[Func_ARPE]])</f>
        <v>#VALUE!</v>
      </c>
      <c r="G1824" t="e">
        <f>IF(Fiscalizacoes[[#This Row],[Func_Copergas]]="","",Fiscalizacoes[[#This Row],[Func_Copergas]])</f>
        <v>#VALUE!</v>
      </c>
    </row>
    <row r="1825" spans="1:7" hidden="1" x14ac:dyDescent="0.2">
      <c r="A1825" t="e">
        <f>IF(Fiscalizacoes[[#This Row],[ID_FISC]]="","",Fiscalizacoes[[#This Row],[ID_FISC]])</f>
        <v>#VALUE!</v>
      </c>
      <c r="B1825" t="e">
        <f>IF(Fiscalizacoes[[#This Row],[Usuário]]="","",Fiscalizacoes[[#This Row],[Usuário]])</f>
        <v>#VALUE!</v>
      </c>
      <c r="C18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5" s="87" t="e">
        <f>IF(Fiscalizacoes[[#This Row],[Data]]="","",Fiscalizacoes[[#This Row],[Data]])</f>
        <v>#VALUE!</v>
      </c>
      <c r="E1825" t="e">
        <f>IF(Fiscalizacoes[[#This Row],[Mes_relatorio]]="","",Fiscalizacoes[[#This Row],[Mes_relatorio]])</f>
        <v>#VALUE!</v>
      </c>
      <c r="F1825" t="e">
        <f>IF(Fiscalizacoes[[#This Row],[Func_ARPE]]="","",Fiscalizacoes[[#This Row],[Func_ARPE]])</f>
        <v>#VALUE!</v>
      </c>
      <c r="G1825" t="e">
        <f>IF(Fiscalizacoes[[#This Row],[Func_Copergas]]="","",Fiscalizacoes[[#This Row],[Func_Copergas]])</f>
        <v>#VALUE!</v>
      </c>
    </row>
    <row r="1826" spans="1:7" hidden="1" x14ac:dyDescent="0.2">
      <c r="A1826" t="e">
        <f>IF(Fiscalizacoes[[#This Row],[ID_FISC]]="","",Fiscalizacoes[[#This Row],[ID_FISC]])</f>
        <v>#VALUE!</v>
      </c>
      <c r="B1826" t="e">
        <f>IF(Fiscalizacoes[[#This Row],[Usuário]]="","",Fiscalizacoes[[#This Row],[Usuário]])</f>
        <v>#VALUE!</v>
      </c>
      <c r="C18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6" s="87" t="e">
        <f>IF(Fiscalizacoes[[#This Row],[Data]]="","",Fiscalizacoes[[#This Row],[Data]])</f>
        <v>#VALUE!</v>
      </c>
      <c r="E1826" t="e">
        <f>IF(Fiscalizacoes[[#This Row],[Mes_relatorio]]="","",Fiscalizacoes[[#This Row],[Mes_relatorio]])</f>
        <v>#VALUE!</v>
      </c>
      <c r="F1826" t="e">
        <f>IF(Fiscalizacoes[[#This Row],[Func_ARPE]]="","",Fiscalizacoes[[#This Row],[Func_ARPE]])</f>
        <v>#VALUE!</v>
      </c>
      <c r="G1826" t="e">
        <f>IF(Fiscalizacoes[[#This Row],[Func_Copergas]]="","",Fiscalizacoes[[#This Row],[Func_Copergas]])</f>
        <v>#VALUE!</v>
      </c>
    </row>
    <row r="1827" spans="1:7" hidden="1" x14ac:dyDescent="0.2">
      <c r="A1827" t="e">
        <f>IF(Fiscalizacoes[[#This Row],[ID_FISC]]="","",Fiscalizacoes[[#This Row],[ID_FISC]])</f>
        <v>#VALUE!</v>
      </c>
      <c r="B1827" t="e">
        <f>IF(Fiscalizacoes[[#This Row],[Usuário]]="","",Fiscalizacoes[[#This Row],[Usuário]])</f>
        <v>#VALUE!</v>
      </c>
      <c r="C18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7" s="87" t="e">
        <f>IF(Fiscalizacoes[[#This Row],[Data]]="","",Fiscalizacoes[[#This Row],[Data]])</f>
        <v>#VALUE!</v>
      </c>
      <c r="E1827" t="e">
        <f>IF(Fiscalizacoes[[#This Row],[Mes_relatorio]]="","",Fiscalizacoes[[#This Row],[Mes_relatorio]])</f>
        <v>#VALUE!</v>
      </c>
      <c r="F1827" t="e">
        <f>IF(Fiscalizacoes[[#This Row],[Func_ARPE]]="","",Fiscalizacoes[[#This Row],[Func_ARPE]])</f>
        <v>#VALUE!</v>
      </c>
      <c r="G1827" t="e">
        <f>IF(Fiscalizacoes[[#This Row],[Func_Copergas]]="","",Fiscalizacoes[[#This Row],[Func_Copergas]])</f>
        <v>#VALUE!</v>
      </c>
    </row>
    <row r="1828" spans="1:7" hidden="1" x14ac:dyDescent="0.2">
      <c r="A1828" t="e">
        <f>IF(Fiscalizacoes[[#This Row],[ID_FISC]]="","",Fiscalizacoes[[#This Row],[ID_FISC]])</f>
        <v>#VALUE!</v>
      </c>
      <c r="B1828" t="e">
        <f>IF(Fiscalizacoes[[#This Row],[Usuário]]="","",Fiscalizacoes[[#This Row],[Usuário]])</f>
        <v>#VALUE!</v>
      </c>
      <c r="C18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8" s="87" t="e">
        <f>IF(Fiscalizacoes[[#This Row],[Data]]="","",Fiscalizacoes[[#This Row],[Data]])</f>
        <v>#VALUE!</v>
      </c>
      <c r="E1828" t="e">
        <f>IF(Fiscalizacoes[[#This Row],[Mes_relatorio]]="","",Fiscalizacoes[[#This Row],[Mes_relatorio]])</f>
        <v>#VALUE!</v>
      </c>
      <c r="F1828" t="e">
        <f>IF(Fiscalizacoes[[#This Row],[Func_ARPE]]="","",Fiscalizacoes[[#This Row],[Func_ARPE]])</f>
        <v>#VALUE!</v>
      </c>
      <c r="G1828" t="e">
        <f>IF(Fiscalizacoes[[#This Row],[Func_Copergas]]="","",Fiscalizacoes[[#This Row],[Func_Copergas]])</f>
        <v>#VALUE!</v>
      </c>
    </row>
    <row r="1829" spans="1:7" hidden="1" x14ac:dyDescent="0.2">
      <c r="A1829" t="e">
        <f>IF(Fiscalizacoes[[#This Row],[ID_FISC]]="","",Fiscalizacoes[[#This Row],[ID_FISC]])</f>
        <v>#VALUE!</v>
      </c>
      <c r="B1829" t="e">
        <f>IF(Fiscalizacoes[[#This Row],[Usuário]]="","",Fiscalizacoes[[#This Row],[Usuário]])</f>
        <v>#VALUE!</v>
      </c>
      <c r="C18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29" s="87" t="e">
        <f>IF(Fiscalizacoes[[#This Row],[Data]]="","",Fiscalizacoes[[#This Row],[Data]])</f>
        <v>#VALUE!</v>
      </c>
      <c r="E1829" t="e">
        <f>IF(Fiscalizacoes[[#This Row],[Mes_relatorio]]="","",Fiscalizacoes[[#This Row],[Mes_relatorio]])</f>
        <v>#VALUE!</v>
      </c>
      <c r="F1829" t="e">
        <f>IF(Fiscalizacoes[[#This Row],[Func_ARPE]]="","",Fiscalizacoes[[#This Row],[Func_ARPE]])</f>
        <v>#VALUE!</v>
      </c>
      <c r="G1829" t="e">
        <f>IF(Fiscalizacoes[[#This Row],[Func_Copergas]]="","",Fiscalizacoes[[#This Row],[Func_Copergas]])</f>
        <v>#VALUE!</v>
      </c>
    </row>
    <row r="1830" spans="1:7" hidden="1" x14ac:dyDescent="0.2">
      <c r="A1830" t="e">
        <f>IF(Fiscalizacoes[[#This Row],[ID_FISC]]="","",Fiscalizacoes[[#This Row],[ID_FISC]])</f>
        <v>#VALUE!</v>
      </c>
      <c r="B1830" t="e">
        <f>IF(Fiscalizacoes[[#This Row],[Usuário]]="","",Fiscalizacoes[[#This Row],[Usuário]])</f>
        <v>#VALUE!</v>
      </c>
      <c r="C18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0" s="87" t="e">
        <f>IF(Fiscalizacoes[[#This Row],[Data]]="","",Fiscalizacoes[[#This Row],[Data]])</f>
        <v>#VALUE!</v>
      </c>
      <c r="E1830" t="e">
        <f>IF(Fiscalizacoes[[#This Row],[Mes_relatorio]]="","",Fiscalizacoes[[#This Row],[Mes_relatorio]])</f>
        <v>#VALUE!</v>
      </c>
      <c r="F1830" t="e">
        <f>IF(Fiscalizacoes[[#This Row],[Func_ARPE]]="","",Fiscalizacoes[[#This Row],[Func_ARPE]])</f>
        <v>#VALUE!</v>
      </c>
      <c r="G1830" t="e">
        <f>IF(Fiscalizacoes[[#This Row],[Func_Copergas]]="","",Fiscalizacoes[[#This Row],[Func_Copergas]])</f>
        <v>#VALUE!</v>
      </c>
    </row>
    <row r="1831" spans="1:7" hidden="1" x14ac:dyDescent="0.2">
      <c r="A1831" t="e">
        <f>IF(Fiscalizacoes[[#This Row],[ID_FISC]]="","",Fiscalizacoes[[#This Row],[ID_FISC]])</f>
        <v>#VALUE!</v>
      </c>
      <c r="B1831" t="e">
        <f>IF(Fiscalizacoes[[#This Row],[Usuário]]="","",Fiscalizacoes[[#This Row],[Usuário]])</f>
        <v>#VALUE!</v>
      </c>
      <c r="C18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1" s="87" t="e">
        <f>IF(Fiscalizacoes[[#This Row],[Data]]="","",Fiscalizacoes[[#This Row],[Data]])</f>
        <v>#VALUE!</v>
      </c>
      <c r="E1831" t="e">
        <f>IF(Fiscalizacoes[[#This Row],[Mes_relatorio]]="","",Fiscalizacoes[[#This Row],[Mes_relatorio]])</f>
        <v>#VALUE!</v>
      </c>
      <c r="F1831" t="e">
        <f>IF(Fiscalizacoes[[#This Row],[Func_ARPE]]="","",Fiscalizacoes[[#This Row],[Func_ARPE]])</f>
        <v>#VALUE!</v>
      </c>
      <c r="G1831" t="e">
        <f>IF(Fiscalizacoes[[#This Row],[Func_Copergas]]="","",Fiscalizacoes[[#This Row],[Func_Copergas]])</f>
        <v>#VALUE!</v>
      </c>
    </row>
    <row r="1832" spans="1:7" hidden="1" x14ac:dyDescent="0.2">
      <c r="A1832" t="e">
        <f>IF(Fiscalizacoes[[#This Row],[ID_FISC]]="","",Fiscalizacoes[[#This Row],[ID_FISC]])</f>
        <v>#VALUE!</v>
      </c>
      <c r="B1832" t="e">
        <f>IF(Fiscalizacoes[[#This Row],[Usuário]]="","",Fiscalizacoes[[#This Row],[Usuário]])</f>
        <v>#VALUE!</v>
      </c>
      <c r="C18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2" s="87" t="e">
        <f>IF(Fiscalizacoes[[#This Row],[Data]]="","",Fiscalizacoes[[#This Row],[Data]])</f>
        <v>#VALUE!</v>
      </c>
      <c r="E1832" t="e">
        <f>IF(Fiscalizacoes[[#This Row],[Mes_relatorio]]="","",Fiscalizacoes[[#This Row],[Mes_relatorio]])</f>
        <v>#VALUE!</v>
      </c>
      <c r="F1832" t="e">
        <f>IF(Fiscalizacoes[[#This Row],[Func_ARPE]]="","",Fiscalizacoes[[#This Row],[Func_ARPE]])</f>
        <v>#VALUE!</v>
      </c>
      <c r="G1832" t="e">
        <f>IF(Fiscalizacoes[[#This Row],[Func_Copergas]]="","",Fiscalizacoes[[#This Row],[Func_Copergas]])</f>
        <v>#VALUE!</v>
      </c>
    </row>
    <row r="1833" spans="1:7" hidden="1" x14ac:dyDescent="0.2">
      <c r="A1833" t="e">
        <f>IF(Fiscalizacoes[[#This Row],[ID_FISC]]="","",Fiscalizacoes[[#This Row],[ID_FISC]])</f>
        <v>#VALUE!</v>
      </c>
      <c r="B1833" t="e">
        <f>IF(Fiscalizacoes[[#This Row],[Usuário]]="","",Fiscalizacoes[[#This Row],[Usuário]])</f>
        <v>#VALUE!</v>
      </c>
      <c r="C18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3" s="87" t="e">
        <f>IF(Fiscalizacoes[[#This Row],[Data]]="","",Fiscalizacoes[[#This Row],[Data]])</f>
        <v>#VALUE!</v>
      </c>
      <c r="E1833" t="e">
        <f>IF(Fiscalizacoes[[#This Row],[Mes_relatorio]]="","",Fiscalizacoes[[#This Row],[Mes_relatorio]])</f>
        <v>#VALUE!</v>
      </c>
      <c r="F1833" t="e">
        <f>IF(Fiscalizacoes[[#This Row],[Func_ARPE]]="","",Fiscalizacoes[[#This Row],[Func_ARPE]])</f>
        <v>#VALUE!</v>
      </c>
      <c r="G1833" t="e">
        <f>IF(Fiscalizacoes[[#This Row],[Func_Copergas]]="","",Fiscalizacoes[[#This Row],[Func_Copergas]])</f>
        <v>#VALUE!</v>
      </c>
    </row>
    <row r="1834" spans="1:7" hidden="1" x14ac:dyDescent="0.2">
      <c r="A1834" t="e">
        <f>IF(Fiscalizacoes[[#This Row],[ID_FISC]]="","",Fiscalizacoes[[#This Row],[ID_FISC]])</f>
        <v>#VALUE!</v>
      </c>
      <c r="B1834" t="e">
        <f>IF(Fiscalizacoes[[#This Row],[Usuário]]="","",Fiscalizacoes[[#This Row],[Usuário]])</f>
        <v>#VALUE!</v>
      </c>
      <c r="C18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4" s="87" t="e">
        <f>IF(Fiscalizacoes[[#This Row],[Data]]="","",Fiscalizacoes[[#This Row],[Data]])</f>
        <v>#VALUE!</v>
      </c>
      <c r="E1834" t="e">
        <f>IF(Fiscalizacoes[[#This Row],[Mes_relatorio]]="","",Fiscalizacoes[[#This Row],[Mes_relatorio]])</f>
        <v>#VALUE!</v>
      </c>
      <c r="F1834" t="e">
        <f>IF(Fiscalizacoes[[#This Row],[Func_ARPE]]="","",Fiscalizacoes[[#This Row],[Func_ARPE]])</f>
        <v>#VALUE!</v>
      </c>
      <c r="G1834" t="e">
        <f>IF(Fiscalizacoes[[#This Row],[Func_Copergas]]="","",Fiscalizacoes[[#This Row],[Func_Copergas]])</f>
        <v>#VALUE!</v>
      </c>
    </row>
    <row r="1835" spans="1:7" hidden="1" x14ac:dyDescent="0.2">
      <c r="A1835" t="e">
        <f>IF(Fiscalizacoes[[#This Row],[ID_FISC]]="","",Fiscalizacoes[[#This Row],[ID_FISC]])</f>
        <v>#VALUE!</v>
      </c>
      <c r="B1835" t="e">
        <f>IF(Fiscalizacoes[[#This Row],[Usuário]]="","",Fiscalizacoes[[#This Row],[Usuário]])</f>
        <v>#VALUE!</v>
      </c>
      <c r="C18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5" s="87" t="e">
        <f>IF(Fiscalizacoes[[#This Row],[Data]]="","",Fiscalizacoes[[#This Row],[Data]])</f>
        <v>#VALUE!</v>
      </c>
      <c r="E1835" t="e">
        <f>IF(Fiscalizacoes[[#This Row],[Mes_relatorio]]="","",Fiscalizacoes[[#This Row],[Mes_relatorio]])</f>
        <v>#VALUE!</v>
      </c>
      <c r="F1835" t="e">
        <f>IF(Fiscalizacoes[[#This Row],[Func_ARPE]]="","",Fiscalizacoes[[#This Row],[Func_ARPE]])</f>
        <v>#VALUE!</v>
      </c>
      <c r="G1835" t="e">
        <f>IF(Fiscalizacoes[[#This Row],[Func_Copergas]]="","",Fiscalizacoes[[#This Row],[Func_Copergas]])</f>
        <v>#VALUE!</v>
      </c>
    </row>
    <row r="1836" spans="1:7" hidden="1" x14ac:dyDescent="0.2">
      <c r="A1836" t="e">
        <f>IF(Fiscalizacoes[[#This Row],[ID_FISC]]="","",Fiscalizacoes[[#This Row],[ID_FISC]])</f>
        <v>#VALUE!</v>
      </c>
      <c r="B1836" t="e">
        <f>IF(Fiscalizacoes[[#This Row],[Usuário]]="","",Fiscalizacoes[[#This Row],[Usuário]])</f>
        <v>#VALUE!</v>
      </c>
      <c r="C18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6" s="87" t="e">
        <f>IF(Fiscalizacoes[[#This Row],[Data]]="","",Fiscalizacoes[[#This Row],[Data]])</f>
        <v>#VALUE!</v>
      </c>
      <c r="E1836" t="e">
        <f>IF(Fiscalizacoes[[#This Row],[Mes_relatorio]]="","",Fiscalizacoes[[#This Row],[Mes_relatorio]])</f>
        <v>#VALUE!</v>
      </c>
      <c r="F1836" t="e">
        <f>IF(Fiscalizacoes[[#This Row],[Func_ARPE]]="","",Fiscalizacoes[[#This Row],[Func_ARPE]])</f>
        <v>#VALUE!</v>
      </c>
      <c r="G1836" t="e">
        <f>IF(Fiscalizacoes[[#This Row],[Func_Copergas]]="","",Fiscalizacoes[[#This Row],[Func_Copergas]])</f>
        <v>#VALUE!</v>
      </c>
    </row>
    <row r="1837" spans="1:7" hidden="1" x14ac:dyDescent="0.2">
      <c r="A1837" t="e">
        <f>IF(Fiscalizacoes[[#This Row],[ID_FISC]]="","",Fiscalizacoes[[#This Row],[ID_FISC]])</f>
        <v>#VALUE!</v>
      </c>
      <c r="B1837" t="e">
        <f>IF(Fiscalizacoes[[#This Row],[Usuário]]="","",Fiscalizacoes[[#This Row],[Usuário]])</f>
        <v>#VALUE!</v>
      </c>
      <c r="C18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7" s="87" t="e">
        <f>IF(Fiscalizacoes[[#This Row],[Data]]="","",Fiscalizacoes[[#This Row],[Data]])</f>
        <v>#VALUE!</v>
      </c>
      <c r="E1837" t="e">
        <f>IF(Fiscalizacoes[[#This Row],[Mes_relatorio]]="","",Fiscalizacoes[[#This Row],[Mes_relatorio]])</f>
        <v>#VALUE!</v>
      </c>
      <c r="F1837" t="e">
        <f>IF(Fiscalizacoes[[#This Row],[Func_ARPE]]="","",Fiscalizacoes[[#This Row],[Func_ARPE]])</f>
        <v>#VALUE!</v>
      </c>
      <c r="G1837" t="e">
        <f>IF(Fiscalizacoes[[#This Row],[Func_Copergas]]="","",Fiscalizacoes[[#This Row],[Func_Copergas]])</f>
        <v>#VALUE!</v>
      </c>
    </row>
    <row r="1838" spans="1:7" hidden="1" x14ac:dyDescent="0.2">
      <c r="A1838" t="e">
        <f>IF(Fiscalizacoes[[#This Row],[ID_FISC]]="","",Fiscalizacoes[[#This Row],[ID_FISC]])</f>
        <v>#VALUE!</v>
      </c>
      <c r="B1838" t="e">
        <f>IF(Fiscalizacoes[[#This Row],[Usuário]]="","",Fiscalizacoes[[#This Row],[Usuário]])</f>
        <v>#VALUE!</v>
      </c>
      <c r="C18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8" s="87" t="e">
        <f>IF(Fiscalizacoes[[#This Row],[Data]]="","",Fiscalizacoes[[#This Row],[Data]])</f>
        <v>#VALUE!</v>
      </c>
      <c r="E1838" t="e">
        <f>IF(Fiscalizacoes[[#This Row],[Mes_relatorio]]="","",Fiscalizacoes[[#This Row],[Mes_relatorio]])</f>
        <v>#VALUE!</v>
      </c>
      <c r="F1838" t="e">
        <f>IF(Fiscalizacoes[[#This Row],[Func_ARPE]]="","",Fiscalizacoes[[#This Row],[Func_ARPE]])</f>
        <v>#VALUE!</v>
      </c>
      <c r="G1838" t="e">
        <f>IF(Fiscalizacoes[[#This Row],[Func_Copergas]]="","",Fiscalizacoes[[#This Row],[Func_Copergas]])</f>
        <v>#VALUE!</v>
      </c>
    </row>
    <row r="1839" spans="1:7" hidden="1" x14ac:dyDescent="0.2">
      <c r="A1839" t="e">
        <f>IF(Fiscalizacoes[[#This Row],[ID_FISC]]="","",Fiscalizacoes[[#This Row],[ID_FISC]])</f>
        <v>#VALUE!</v>
      </c>
      <c r="B1839" t="e">
        <f>IF(Fiscalizacoes[[#This Row],[Usuário]]="","",Fiscalizacoes[[#This Row],[Usuário]])</f>
        <v>#VALUE!</v>
      </c>
      <c r="C18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39" s="87" t="e">
        <f>IF(Fiscalizacoes[[#This Row],[Data]]="","",Fiscalizacoes[[#This Row],[Data]])</f>
        <v>#VALUE!</v>
      </c>
      <c r="E1839" t="e">
        <f>IF(Fiscalizacoes[[#This Row],[Mes_relatorio]]="","",Fiscalizacoes[[#This Row],[Mes_relatorio]])</f>
        <v>#VALUE!</v>
      </c>
      <c r="F1839" t="e">
        <f>IF(Fiscalizacoes[[#This Row],[Func_ARPE]]="","",Fiscalizacoes[[#This Row],[Func_ARPE]])</f>
        <v>#VALUE!</v>
      </c>
      <c r="G1839" t="e">
        <f>IF(Fiscalizacoes[[#This Row],[Func_Copergas]]="","",Fiscalizacoes[[#This Row],[Func_Copergas]])</f>
        <v>#VALUE!</v>
      </c>
    </row>
    <row r="1840" spans="1:7" hidden="1" x14ac:dyDescent="0.2">
      <c r="A1840" t="e">
        <f>IF(Fiscalizacoes[[#This Row],[ID_FISC]]="","",Fiscalizacoes[[#This Row],[ID_FISC]])</f>
        <v>#VALUE!</v>
      </c>
      <c r="B1840" t="e">
        <f>IF(Fiscalizacoes[[#This Row],[Usuário]]="","",Fiscalizacoes[[#This Row],[Usuário]])</f>
        <v>#VALUE!</v>
      </c>
      <c r="C18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0" s="87" t="e">
        <f>IF(Fiscalizacoes[[#This Row],[Data]]="","",Fiscalizacoes[[#This Row],[Data]])</f>
        <v>#VALUE!</v>
      </c>
      <c r="E1840" t="e">
        <f>IF(Fiscalizacoes[[#This Row],[Mes_relatorio]]="","",Fiscalizacoes[[#This Row],[Mes_relatorio]])</f>
        <v>#VALUE!</v>
      </c>
      <c r="F1840" t="e">
        <f>IF(Fiscalizacoes[[#This Row],[Func_ARPE]]="","",Fiscalizacoes[[#This Row],[Func_ARPE]])</f>
        <v>#VALUE!</v>
      </c>
      <c r="G1840" t="e">
        <f>IF(Fiscalizacoes[[#This Row],[Func_Copergas]]="","",Fiscalizacoes[[#This Row],[Func_Copergas]])</f>
        <v>#VALUE!</v>
      </c>
    </row>
    <row r="1841" spans="1:7" hidden="1" x14ac:dyDescent="0.2">
      <c r="A1841" t="e">
        <f>IF(Fiscalizacoes[[#This Row],[ID_FISC]]="","",Fiscalizacoes[[#This Row],[ID_FISC]])</f>
        <v>#VALUE!</v>
      </c>
      <c r="B1841" t="e">
        <f>IF(Fiscalizacoes[[#This Row],[Usuário]]="","",Fiscalizacoes[[#This Row],[Usuário]])</f>
        <v>#VALUE!</v>
      </c>
      <c r="C18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1" s="87" t="e">
        <f>IF(Fiscalizacoes[[#This Row],[Data]]="","",Fiscalizacoes[[#This Row],[Data]])</f>
        <v>#VALUE!</v>
      </c>
      <c r="E1841" t="e">
        <f>IF(Fiscalizacoes[[#This Row],[Mes_relatorio]]="","",Fiscalizacoes[[#This Row],[Mes_relatorio]])</f>
        <v>#VALUE!</v>
      </c>
      <c r="F1841" t="e">
        <f>IF(Fiscalizacoes[[#This Row],[Func_ARPE]]="","",Fiscalizacoes[[#This Row],[Func_ARPE]])</f>
        <v>#VALUE!</v>
      </c>
      <c r="G1841" t="e">
        <f>IF(Fiscalizacoes[[#This Row],[Func_Copergas]]="","",Fiscalizacoes[[#This Row],[Func_Copergas]])</f>
        <v>#VALUE!</v>
      </c>
    </row>
    <row r="1842" spans="1:7" hidden="1" x14ac:dyDescent="0.2">
      <c r="A1842" t="e">
        <f>IF(Fiscalizacoes[[#This Row],[ID_FISC]]="","",Fiscalizacoes[[#This Row],[ID_FISC]])</f>
        <v>#VALUE!</v>
      </c>
      <c r="B1842" t="e">
        <f>IF(Fiscalizacoes[[#This Row],[Usuário]]="","",Fiscalizacoes[[#This Row],[Usuário]])</f>
        <v>#VALUE!</v>
      </c>
      <c r="C18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2" s="87" t="e">
        <f>IF(Fiscalizacoes[[#This Row],[Data]]="","",Fiscalizacoes[[#This Row],[Data]])</f>
        <v>#VALUE!</v>
      </c>
      <c r="E1842" t="e">
        <f>IF(Fiscalizacoes[[#This Row],[Mes_relatorio]]="","",Fiscalizacoes[[#This Row],[Mes_relatorio]])</f>
        <v>#VALUE!</v>
      </c>
      <c r="F1842" t="e">
        <f>IF(Fiscalizacoes[[#This Row],[Func_ARPE]]="","",Fiscalizacoes[[#This Row],[Func_ARPE]])</f>
        <v>#VALUE!</v>
      </c>
      <c r="G1842" t="e">
        <f>IF(Fiscalizacoes[[#This Row],[Func_Copergas]]="","",Fiscalizacoes[[#This Row],[Func_Copergas]])</f>
        <v>#VALUE!</v>
      </c>
    </row>
    <row r="1843" spans="1:7" hidden="1" x14ac:dyDescent="0.2">
      <c r="A1843" t="e">
        <f>IF(Fiscalizacoes[[#This Row],[ID_FISC]]="","",Fiscalizacoes[[#This Row],[ID_FISC]])</f>
        <v>#VALUE!</v>
      </c>
      <c r="B1843" t="e">
        <f>IF(Fiscalizacoes[[#This Row],[Usuário]]="","",Fiscalizacoes[[#This Row],[Usuário]])</f>
        <v>#VALUE!</v>
      </c>
      <c r="C18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3" s="87" t="e">
        <f>IF(Fiscalizacoes[[#This Row],[Data]]="","",Fiscalizacoes[[#This Row],[Data]])</f>
        <v>#VALUE!</v>
      </c>
      <c r="E1843" t="e">
        <f>IF(Fiscalizacoes[[#This Row],[Mes_relatorio]]="","",Fiscalizacoes[[#This Row],[Mes_relatorio]])</f>
        <v>#VALUE!</v>
      </c>
      <c r="F1843" t="e">
        <f>IF(Fiscalizacoes[[#This Row],[Func_ARPE]]="","",Fiscalizacoes[[#This Row],[Func_ARPE]])</f>
        <v>#VALUE!</v>
      </c>
      <c r="G1843" t="e">
        <f>IF(Fiscalizacoes[[#This Row],[Func_Copergas]]="","",Fiscalizacoes[[#This Row],[Func_Copergas]])</f>
        <v>#VALUE!</v>
      </c>
    </row>
    <row r="1844" spans="1:7" hidden="1" x14ac:dyDescent="0.2">
      <c r="A1844" t="e">
        <f>IF(Fiscalizacoes[[#This Row],[ID_FISC]]="","",Fiscalizacoes[[#This Row],[ID_FISC]])</f>
        <v>#VALUE!</v>
      </c>
      <c r="B1844" t="e">
        <f>IF(Fiscalizacoes[[#This Row],[Usuário]]="","",Fiscalizacoes[[#This Row],[Usuário]])</f>
        <v>#VALUE!</v>
      </c>
      <c r="C18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4" s="87" t="e">
        <f>IF(Fiscalizacoes[[#This Row],[Data]]="","",Fiscalizacoes[[#This Row],[Data]])</f>
        <v>#VALUE!</v>
      </c>
      <c r="E1844" t="e">
        <f>IF(Fiscalizacoes[[#This Row],[Mes_relatorio]]="","",Fiscalizacoes[[#This Row],[Mes_relatorio]])</f>
        <v>#VALUE!</v>
      </c>
      <c r="F1844" t="e">
        <f>IF(Fiscalizacoes[[#This Row],[Func_ARPE]]="","",Fiscalizacoes[[#This Row],[Func_ARPE]])</f>
        <v>#VALUE!</v>
      </c>
      <c r="G1844" t="e">
        <f>IF(Fiscalizacoes[[#This Row],[Func_Copergas]]="","",Fiscalizacoes[[#This Row],[Func_Copergas]])</f>
        <v>#VALUE!</v>
      </c>
    </row>
    <row r="1845" spans="1:7" hidden="1" x14ac:dyDescent="0.2">
      <c r="A1845" t="e">
        <f>IF(Fiscalizacoes[[#This Row],[ID_FISC]]="","",Fiscalizacoes[[#This Row],[ID_FISC]])</f>
        <v>#VALUE!</v>
      </c>
      <c r="B1845" t="e">
        <f>IF(Fiscalizacoes[[#This Row],[Usuário]]="","",Fiscalizacoes[[#This Row],[Usuário]])</f>
        <v>#VALUE!</v>
      </c>
      <c r="C18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5" s="87" t="e">
        <f>IF(Fiscalizacoes[[#This Row],[Data]]="","",Fiscalizacoes[[#This Row],[Data]])</f>
        <v>#VALUE!</v>
      </c>
      <c r="E1845" t="e">
        <f>IF(Fiscalizacoes[[#This Row],[Mes_relatorio]]="","",Fiscalizacoes[[#This Row],[Mes_relatorio]])</f>
        <v>#VALUE!</v>
      </c>
      <c r="F1845" t="e">
        <f>IF(Fiscalizacoes[[#This Row],[Func_ARPE]]="","",Fiscalizacoes[[#This Row],[Func_ARPE]])</f>
        <v>#VALUE!</v>
      </c>
      <c r="G1845" t="e">
        <f>IF(Fiscalizacoes[[#This Row],[Func_Copergas]]="","",Fiscalizacoes[[#This Row],[Func_Copergas]])</f>
        <v>#VALUE!</v>
      </c>
    </row>
    <row r="1846" spans="1:7" hidden="1" x14ac:dyDescent="0.2">
      <c r="A1846" t="e">
        <f>IF(Fiscalizacoes[[#This Row],[ID_FISC]]="","",Fiscalizacoes[[#This Row],[ID_FISC]])</f>
        <v>#VALUE!</v>
      </c>
      <c r="B1846" t="e">
        <f>IF(Fiscalizacoes[[#This Row],[Usuário]]="","",Fiscalizacoes[[#This Row],[Usuário]])</f>
        <v>#VALUE!</v>
      </c>
      <c r="C18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6" s="87" t="e">
        <f>IF(Fiscalizacoes[[#This Row],[Data]]="","",Fiscalizacoes[[#This Row],[Data]])</f>
        <v>#VALUE!</v>
      </c>
      <c r="E1846" t="e">
        <f>IF(Fiscalizacoes[[#This Row],[Mes_relatorio]]="","",Fiscalizacoes[[#This Row],[Mes_relatorio]])</f>
        <v>#VALUE!</v>
      </c>
      <c r="F1846" t="e">
        <f>IF(Fiscalizacoes[[#This Row],[Func_ARPE]]="","",Fiscalizacoes[[#This Row],[Func_ARPE]])</f>
        <v>#VALUE!</v>
      </c>
      <c r="G1846" t="e">
        <f>IF(Fiscalizacoes[[#This Row],[Func_Copergas]]="","",Fiscalizacoes[[#This Row],[Func_Copergas]])</f>
        <v>#VALUE!</v>
      </c>
    </row>
    <row r="1847" spans="1:7" hidden="1" x14ac:dyDescent="0.2">
      <c r="A1847" t="e">
        <f>IF(Fiscalizacoes[[#This Row],[ID_FISC]]="","",Fiscalizacoes[[#This Row],[ID_FISC]])</f>
        <v>#VALUE!</v>
      </c>
      <c r="B1847" t="e">
        <f>IF(Fiscalizacoes[[#This Row],[Usuário]]="","",Fiscalizacoes[[#This Row],[Usuário]])</f>
        <v>#VALUE!</v>
      </c>
      <c r="C18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7" s="87" t="e">
        <f>IF(Fiscalizacoes[[#This Row],[Data]]="","",Fiscalizacoes[[#This Row],[Data]])</f>
        <v>#VALUE!</v>
      </c>
      <c r="E1847" t="e">
        <f>IF(Fiscalizacoes[[#This Row],[Mes_relatorio]]="","",Fiscalizacoes[[#This Row],[Mes_relatorio]])</f>
        <v>#VALUE!</v>
      </c>
      <c r="F1847" t="e">
        <f>IF(Fiscalizacoes[[#This Row],[Func_ARPE]]="","",Fiscalizacoes[[#This Row],[Func_ARPE]])</f>
        <v>#VALUE!</v>
      </c>
      <c r="G1847" t="e">
        <f>IF(Fiscalizacoes[[#This Row],[Func_Copergas]]="","",Fiscalizacoes[[#This Row],[Func_Copergas]])</f>
        <v>#VALUE!</v>
      </c>
    </row>
    <row r="1848" spans="1:7" hidden="1" x14ac:dyDescent="0.2">
      <c r="A1848" t="e">
        <f>IF(Fiscalizacoes[[#This Row],[ID_FISC]]="","",Fiscalizacoes[[#This Row],[ID_FISC]])</f>
        <v>#VALUE!</v>
      </c>
      <c r="B1848" t="e">
        <f>IF(Fiscalizacoes[[#This Row],[Usuário]]="","",Fiscalizacoes[[#This Row],[Usuário]])</f>
        <v>#VALUE!</v>
      </c>
      <c r="C18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8" s="87" t="e">
        <f>IF(Fiscalizacoes[[#This Row],[Data]]="","",Fiscalizacoes[[#This Row],[Data]])</f>
        <v>#VALUE!</v>
      </c>
      <c r="E1848" t="e">
        <f>IF(Fiscalizacoes[[#This Row],[Mes_relatorio]]="","",Fiscalizacoes[[#This Row],[Mes_relatorio]])</f>
        <v>#VALUE!</v>
      </c>
      <c r="F1848" t="e">
        <f>IF(Fiscalizacoes[[#This Row],[Func_ARPE]]="","",Fiscalizacoes[[#This Row],[Func_ARPE]])</f>
        <v>#VALUE!</v>
      </c>
      <c r="G1848" t="e">
        <f>IF(Fiscalizacoes[[#This Row],[Func_Copergas]]="","",Fiscalizacoes[[#This Row],[Func_Copergas]])</f>
        <v>#VALUE!</v>
      </c>
    </row>
    <row r="1849" spans="1:7" hidden="1" x14ac:dyDescent="0.2">
      <c r="A1849" t="e">
        <f>IF(Fiscalizacoes[[#This Row],[ID_FISC]]="","",Fiscalizacoes[[#This Row],[ID_FISC]])</f>
        <v>#VALUE!</v>
      </c>
      <c r="B1849" t="e">
        <f>IF(Fiscalizacoes[[#This Row],[Usuário]]="","",Fiscalizacoes[[#This Row],[Usuário]])</f>
        <v>#VALUE!</v>
      </c>
      <c r="C18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49" s="87" t="e">
        <f>IF(Fiscalizacoes[[#This Row],[Data]]="","",Fiscalizacoes[[#This Row],[Data]])</f>
        <v>#VALUE!</v>
      </c>
      <c r="E1849" t="e">
        <f>IF(Fiscalizacoes[[#This Row],[Mes_relatorio]]="","",Fiscalizacoes[[#This Row],[Mes_relatorio]])</f>
        <v>#VALUE!</v>
      </c>
      <c r="F1849" t="e">
        <f>IF(Fiscalizacoes[[#This Row],[Func_ARPE]]="","",Fiscalizacoes[[#This Row],[Func_ARPE]])</f>
        <v>#VALUE!</v>
      </c>
      <c r="G1849" t="e">
        <f>IF(Fiscalizacoes[[#This Row],[Func_Copergas]]="","",Fiscalizacoes[[#This Row],[Func_Copergas]])</f>
        <v>#VALUE!</v>
      </c>
    </row>
    <row r="1850" spans="1:7" hidden="1" x14ac:dyDescent="0.2">
      <c r="A1850" t="e">
        <f>IF(Fiscalizacoes[[#This Row],[ID_FISC]]="","",Fiscalizacoes[[#This Row],[ID_FISC]])</f>
        <v>#VALUE!</v>
      </c>
      <c r="B1850" t="e">
        <f>IF(Fiscalizacoes[[#This Row],[Usuário]]="","",Fiscalizacoes[[#This Row],[Usuário]])</f>
        <v>#VALUE!</v>
      </c>
      <c r="C18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0" s="87" t="e">
        <f>IF(Fiscalizacoes[[#This Row],[Data]]="","",Fiscalizacoes[[#This Row],[Data]])</f>
        <v>#VALUE!</v>
      </c>
      <c r="E1850" t="e">
        <f>IF(Fiscalizacoes[[#This Row],[Mes_relatorio]]="","",Fiscalizacoes[[#This Row],[Mes_relatorio]])</f>
        <v>#VALUE!</v>
      </c>
      <c r="F1850" t="e">
        <f>IF(Fiscalizacoes[[#This Row],[Func_ARPE]]="","",Fiscalizacoes[[#This Row],[Func_ARPE]])</f>
        <v>#VALUE!</v>
      </c>
      <c r="G1850" t="e">
        <f>IF(Fiscalizacoes[[#This Row],[Func_Copergas]]="","",Fiscalizacoes[[#This Row],[Func_Copergas]])</f>
        <v>#VALUE!</v>
      </c>
    </row>
    <row r="1851" spans="1:7" hidden="1" x14ac:dyDescent="0.2">
      <c r="A1851" t="e">
        <f>IF(Fiscalizacoes[[#This Row],[ID_FISC]]="","",Fiscalizacoes[[#This Row],[ID_FISC]])</f>
        <v>#VALUE!</v>
      </c>
      <c r="B1851" t="e">
        <f>IF(Fiscalizacoes[[#This Row],[Usuário]]="","",Fiscalizacoes[[#This Row],[Usuário]])</f>
        <v>#VALUE!</v>
      </c>
      <c r="C18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1" s="87" t="e">
        <f>IF(Fiscalizacoes[[#This Row],[Data]]="","",Fiscalizacoes[[#This Row],[Data]])</f>
        <v>#VALUE!</v>
      </c>
      <c r="E1851" t="e">
        <f>IF(Fiscalizacoes[[#This Row],[Mes_relatorio]]="","",Fiscalizacoes[[#This Row],[Mes_relatorio]])</f>
        <v>#VALUE!</v>
      </c>
      <c r="F1851" t="e">
        <f>IF(Fiscalizacoes[[#This Row],[Func_ARPE]]="","",Fiscalizacoes[[#This Row],[Func_ARPE]])</f>
        <v>#VALUE!</v>
      </c>
      <c r="G1851" t="e">
        <f>IF(Fiscalizacoes[[#This Row],[Func_Copergas]]="","",Fiscalizacoes[[#This Row],[Func_Copergas]])</f>
        <v>#VALUE!</v>
      </c>
    </row>
    <row r="1852" spans="1:7" hidden="1" x14ac:dyDescent="0.2">
      <c r="A1852" t="e">
        <f>IF(Fiscalizacoes[[#This Row],[ID_FISC]]="","",Fiscalizacoes[[#This Row],[ID_FISC]])</f>
        <v>#VALUE!</v>
      </c>
      <c r="B1852" t="e">
        <f>IF(Fiscalizacoes[[#This Row],[Usuário]]="","",Fiscalizacoes[[#This Row],[Usuário]])</f>
        <v>#VALUE!</v>
      </c>
      <c r="C18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2" s="87" t="e">
        <f>IF(Fiscalizacoes[[#This Row],[Data]]="","",Fiscalizacoes[[#This Row],[Data]])</f>
        <v>#VALUE!</v>
      </c>
      <c r="E1852" t="e">
        <f>IF(Fiscalizacoes[[#This Row],[Mes_relatorio]]="","",Fiscalizacoes[[#This Row],[Mes_relatorio]])</f>
        <v>#VALUE!</v>
      </c>
      <c r="F1852" t="e">
        <f>IF(Fiscalizacoes[[#This Row],[Func_ARPE]]="","",Fiscalizacoes[[#This Row],[Func_ARPE]])</f>
        <v>#VALUE!</v>
      </c>
      <c r="G1852" t="e">
        <f>IF(Fiscalizacoes[[#This Row],[Func_Copergas]]="","",Fiscalizacoes[[#This Row],[Func_Copergas]])</f>
        <v>#VALUE!</v>
      </c>
    </row>
    <row r="1853" spans="1:7" hidden="1" x14ac:dyDescent="0.2">
      <c r="A1853" t="e">
        <f>IF(Fiscalizacoes[[#This Row],[ID_FISC]]="","",Fiscalizacoes[[#This Row],[ID_FISC]])</f>
        <v>#VALUE!</v>
      </c>
      <c r="B1853" t="e">
        <f>IF(Fiscalizacoes[[#This Row],[Usuário]]="","",Fiscalizacoes[[#This Row],[Usuário]])</f>
        <v>#VALUE!</v>
      </c>
      <c r="C18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3" s="87" t="e">
        <f>IF(Fiscalizacoes[[#This Row],[Data]]="","",Fiscalizacoes[[#This Row],[Data]])</f>
        <v>#VALUE!</v>
      </c>
      <c r="E1853" t="e">
        <f>IF(Fiscalizacoes[[#This Row],[Mes_relatorio]]="","",Fiscalizacoes[[#This Row],[Mes_relatorio]])</f>
        <v>#VALUE!</v>
      </c>
      <c r="F1853" t="e">
        <f>IF(Fiscalizacoes[[#This Row],[Func_ARPE]]="","",Fiscalizacoes[[#This Row],[Func_ARPE]])</f>
        <v>#VALUE!</v>
      </c>
      <c r="G1853" t="e">
        <f>IF(Fiscalizacoes[[#This Row],[Func_Copergas]]="","",Fiscalizacoes[[#This Row],[Func_Copergas]])</f>
        <v>#VALUE!</v>
      </c>
    </row>
    <row r="1854" spans="1:7" hidden="1" x14ac:dyDescent="0.2">
      <c r="A1854" t="e">
        <f>IF(Fiscalizacoes[[#This Row],[ID_FISC]]="","",Fiscalizacoes[[#This Row],[ID_FISC]])</f>
        <v>#VALUE!</v>
      </c>
      <c r="B1854" t="e">
        <f>IF(Fiscalizacoes[[#This Row],[Usuário]]="","",Fiscalizacoes[[#This Row],[Usuário]])</f>
        <v>#VALUE!</v>
      </c>
      <c r="C18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4" s="87" t="e">
        <f>IF(Fiscalizacoes[[#This Row],[Data]]="","",Fiscalizacoes[[#This Row],[Data]])</f>
        <v>#VALUE!</v>
      </c>
      <c r="E1854" t="e">
        <f>IF(Fiscalizacoes[[#This Row],[Mes_relatorio]]="","",Fiscalizacoes[[#This Row],[Mes_relatorio]])</f>
        <v>#VALUE!</v>
      </c>
      <c r="F1854" t="e">
        <f>IF(Fiscalizacoes[[#This Row],[Func_ARPE]]="","",Fiscalizacoes[[#This Row],[Func_ARPE]])</f>
        <v>#VALUE!</v>
      </c>
      <c r="G1854" t="e">
        <f>IF(Fiscalizacoes[[#This Row],[Func_Copergas]]="","",Fiscalizacoes[[#This Row],[Func_Copergas]])</f>
        <v>#VALUE!</v>
      </c>
    </row>
    <row r="1855" spans="1:7" hidden="1" x14ac:dyDescent="0.2">
      <c r="A1855" t="e">
        <f>IF(Fiscalizacoes[[#This Row],[ID_FISC]]="","",Fiscalizacoes[[#This Row],[ID_FISC]])</f>
        <v>#VALUE!</v>
      </c>
      <c r="B1855" t="e">
        <f>IF(Fiscalizacoes[[#This Row],[Usuário]]="","",Fiscalizacoes[[#This Row],[Usuário]])</f>
        <v>#VALUE!</v>
      </c>
      <c r="C18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5" s="87" t="e">
        <f>IF(Fiscalizacoes[[#This Row],[Data]]="","",Fiscalizacoes[[#This Row],[Data]])</f>
        <v>#VALUE!</v>
      </c>
      <c r="E1855" t="e">
        <f>IF(Fiscalizacoes[[#This Row],[Mes_relatorio]]="","",Fiscalizacoes[[#This Row],[Mes_relatorio]])</f>
        <v>#VALUE!</v>
      </c>
      <c r="F1855" t="e">
        <f>IF(Fiscalizacoes[[#This Row],[Func_ARPE]]="","",Fiscalizacoes[[#This Row],[Func_ARPE]])</f>
        <v>#VALUE!</v>
      </c>
      <c r="G1855" t="e">
        <f>IF(Fiscalizacoes[[#This Row],[Func_Copergas]]="","",Fiscalizacoes[[#This Row],[Func_Copergas]])</f>
        <v>#VALUE!</v>
      </c>
    </row>
    <row r="1856" spans="1:7" hidden="1" x14ac:dyDescent="0.2">
      <c r="A1856" t="e">
        <f>IF(Fiscalizacoes[[#This Row],[ID_FISC]]="","",Fiscalizacoes[[#This Row],[ID_FISC]])</f>
        <v>#VALUE!</v>
      </c>
      <c r="B1856" t="e">
        <f>IF(Fiscalizacoes[[#This Row],[Usuário]]="","",Fiscalizacoes[[#This Row],[Usuário]])</f>
        <v>#VALUE!</v>
      </c>
      <c r="C18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6" s="87" t="e">
        <f>IF(Fiscalizacoes[[#This Row],[Data]]="","",Fiscalizacoes[[#This Row],[Data]])</f>
        <v>#VALUE!</v>
      </c>
      <c r="E1856" t="e">
        <f>IF(Fiscalizacoes[[#This Row],[Mes_relatorio]]="","",Fiscalizacoes[[#This Row],[Mes_relatorio]])</f>
        <v>#VALUE!</v>
      </c>
      <c r="F1856" t="e">
        <f>IF(Fiscalizacoes[[#This Row],[Func_ARPE]]="","",Fiscalizacoes[[#This Row],[Func_ARPE]])</f>
        <v>#VALUE!</v>
      </c>
      <c r="G1856" t="e">
        <f>IF(Fiscalizacoes[[#This Row],[Func_Copergas]]="","",Fiscalizacoes[[#This Row],[Func_Copergas]])</f>
        <v>#VALUE!</v>
      </c>
    </row>
    <row r="1857" spans="1:7" hidden="1" x14ac:dyDescent="0.2">
      <c r="A1857" t="e">
        <f>IF(Fiscalizacoes[[#This Row],[ID_FISC]]="","",Fiscalizacoes[[#This Row],[ID_FISC]])</f>
        <v>#VALUE!</v>
      </c>
      <c r="B1857" t="e">
        <f>IF(Fiscalizacoes[[#This Row],[Usuário]]="","",Fiscalizacoes[[#This Row],[Usuário]])</f>
        <v>#VALUE!</v>
      </c>
      <c r="C18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7" s="87" t="e">
        <f>IF(Fiscalizacoes[[#This Row],[Data]]="","",Fiscalizacoes[[#This Row],[Data]])</f>
        <v>#VALUE!</v>
      </c>
      <c r="E1857" t="e">
        <f>IF(Fiscalizacoes[[#This Row],[Mes_relatorio]]="","",Fiscalizacoes[[#This Row],[Mes_relatorio]])</f>
        <v>#VALUE!</v>
      </c>
      <c r="F1857" t="e">
        <f>IF(Fiscalizacoes[[#This Row],[Func_ARPE]]="","",Fiscalizacoes[[#This Row],[Func_ARPE]])</f>
        <v>#VALUE!</v>
      </c>
      <c r="G1857" t="e">
        <f>IF(Fiscalizacoes[[#This Row],[Func_Copergas]]="","",Fiscalizacoes[[#This Row],[Func_Copergas]])</f>
        <v>#VALUE!</v>
      </c>
    </row>
    <row r="1858" spans="1:7" hidden="1" x14ac:dyDescent="0.2">
      <c r="A1858" t="e">
        <f>IF(Fiscalizacoes[[#This Row],[ID_FISC]]="","",Fiscalizacoes[[#This Row],[ID_FISC]])</f>
        <v>#VALUE!</v>
      </c>
      <c r="B1858" t="e">
        <f>IF(Fiscalizacoes[[#This Row],[Usuário]]="","",Fiscalizacoes[[#This Row],[Usuário]])</f>
        <v>#VALUE!</v>
      </c>
      <c r="C18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8" s="87" t="e">
        <f>IF(Fiscalizacoes[[#This Row],[Data]]="","",Fiscalizacoes[[#This Row],[Data]])</f>
        <v>#VALUE!</v>
      </c>
      <c r="E1858" t="e">
        <f>IF(Fiscalizacoes[[#This Row],[Mes_relatorio]]="","",Fiscalizacoes[[#This Row],[Mes_relatorio]])</f>
        <v>#VALUE!</v>
      </c>
      <c r="F1858" t="e">
        <f>IF(Fiscalizacoes[[#This Row],[Func_ARPE]]="","",Fiscalizacoes[[#This Row],[Func_ARPE]])</f>
        <v>#VALUE!</v>
      </c>
      <c r="G1858" t="e">
        <f>IF(Fiscalizacoes[[#This Row],[Func_Copergas]]="","",Fiscalizacoes[[#This Row],[Func_Copergas]])</f>
        <v>#VALUE!</v>
      </c>
    </row>
    <row r="1859" spans="1:7" hidden="1" x14ac:dyDescent="0.2">
      <c r="A1859" t="e">
        <f>IF(Fiscalizacoes[[#This Row],[ID_FISC]]="","",Fiscalizacoes[[#This Row],[ID_FISC]])</f>
        <v>#VALUE!</v>
      </c>
      <c r="B1859" t="e">
        <f>IF(Fiscalizacoes[[#This Row],[Usuário]]="","",Fiscalizacoes[[#This Row],[Usuário]])</f>
        <v>#VALUE!</v>
      </c>
      <c r="C18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59" s="87" t="e">
        <f>IF(Fiscalizacoes[[#This Row],[Data]]="","",Fiscalizacoes[[#This Row],[Data]])</f>
        <v>#VALUE!</v>
      </c>
      <c r="E1859" t="e">
        <f>IF(Fiscalizacoes[[#This Row],[Mes_relatorio]]="","",Fiscalizacoes[[#This Row],[Mes_relatorio]])</f>
        <v>#VALUE!</v>
      </c>
      <c r="F1859" t="e">
        <f>IF(Fiscalizacoes[[#This Row],[Func_ARPE]]="","",Fiscalizacoes[[#This Row],[Func_ARPE]])</f>
        <v>#VALUE!</v>
      </c>
      <c r="G1859" t="e">
        <f>IF(Fiscalizacoes[[#This Row],[Func_Copergas]]="","",Fiscalizacoes[[#This Row],[Func_Copergas]])</f>
        <v>#VALUE!</v>
      </c>
    </row>
    <row r="1860" spans="1:7" hidden="1" x14ac:dyDescent="0.2">
      <c r="A1860" t="e">
        <f>IF(Fiscalizacoes[[#This Row],[ID_FISC]]="","",Fiscalizacoes[[#This Row],[ID_FISC]])</f>
        <v>#VALUE!</v>
      </c>
      <c r="B1860" t="e">
        <f>IF(Fiscalizacoes[[#This Row],[Usuário]]="","",Fiscalizacoes[[#This Row],[Usuário]])</f>
        <v>#VALUE!</v>
      </c>
      <c r="C18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0" s="87" t="e">
        <f>IF(Fiscalizacoes[[#This Row],[Data]]="","",Fiscalizacoes[[#This Row],[Data]])</f>
        <v>#VALUE!</v>
      </c>
      <c r="E1860" t="e">
        <f>IF(Fiscalizacoes[[#This Row],[Mes_relatorio]]="","",Fiscalizacoes[[#This Row],[Mes_relatorio]])</f>
        <v>#VALUE!</v>
      </c>
      <c r="F1860" t="e">
        <f>IF(Fiscalizacoes[[#This Row],[Func_ARPE]]="","",Fiscalizacoes[[#This Row],[Func_ARPE]])</f>
        <v>#VALUE!</v>
      </c>
      <c r="G1860" t="e">
        <f>IF(Fiscalizacoes[[#This Row],[Func_Copergas]]="","",Fiscalizacoes[[#This Row],[Func_Copergas]])</f>
        <v>#VALUE!</v>
      </c>
    </row>
    <row r="1861" spans="1:7" hidden="1" x14ac:dyDescent="0.2">
      <c r="A1861" t="e">
        <f>IF(Fiscalizacoes[[#This Row],[ID_FISC]]="","",Fiscalizacoes[[#This Row],[ID_FISC]])</f>
        <v>#VALUE!</v>
      </c>
      <c r="B1861" t="e">
        <f>IF(Fiscalizacoes[[#This Row],[Usuário]]="","",Fiscalizacoes[[#This Row],[Usuário]])</f>
        <v>#VALUE!</v>
      </c>
      <c r="C18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1" s="87" t="e">
        <f>IF(Fiscalizacoes[[#This Row],[Data]]="","",Fiscalizacoes[[#This Row],[Data]])</f>
        <v>#VALUE!</v>
      </c>
      <c r="E1861" t="e">
        <f>IF(Fiscalizacoes[[#This Row],[Mes_relatorio]]="","",Fiscalizacoes[[#This Row],[Mes_relatorio]])</f>
        <v>#VALUE!</v>
      </c>
      <c r="F1861" t="e">
        <f>IF(Fiscalizacoes[[#This Row],[Func_ARPE]]="","",Fiscalizacoes[[#This Row],[Func_ARPE]])</f>
        <v>#VALUE!</v>
      </c>
      <c r="G1861" t="e">
        <f>IF(Fiscalizacoes[[#This Row],[Func_Copergas]]="","",Fiscalizacoes[[#This Row],[Func_Copergas]])</f>
        <v>#VALUE!</v>
      </c>
    </row>
    <row r="1862" spans="1:7" hidden="1" x14ac:dyDescent="0.2">
      <c r="A1862" t="e">
        <f>IF(Fiscalizacoes[[#This Row],[ID_FISC]]="","",Fiscalizacoes[[#This Row],[ID_FISC]])</f>
        <v>#VALUE!</v>
      </c>
      <c r="B1862" t="e">
        <f>IF(Fiscalizacoes[[#This Row],[Usuário]]="","",Fiscalizacoes[[#This Row],[Usuário]])</f>
        <v>#VALUE!</v>
      </c>
      <c r="C18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2" s="87" t="e">
        <f>IF(Fiscalizacoes[[#This Row],[Data]]="","",Fiscalizacoes[[#This Row],[Data]])</f>
        <v>#VALUE!</v>
      </c>
      <c r="E1862" t="e">
        <f>IF(Fiscalizacoes[[#This Row],[Mes_relatorio]]="","",Fiscalizacoes[[#This Row],[Mes_relatorio]])</f>
        <v>#VALUE!</v>
      </c>
      <c r="F1862" t="e">
        <f>IF(Fiscalizacoes[[#This Row],[Func_ARPE]]="","",Fiscalizacoes[[#This Row],[Func_ARPE]])</f>
        <v>#VALUE!</v>
      </c>
      <c r="G1862" t="e">
        <f>IF(Fiscalizacoes[[#This Row],[Func_Copergas]]="","",Fiscalizacoes[[#This Row],[Func_Copergas]])</f>
        <v>#VALUE!</v>
      </c>
    </row>
    <row r="1863" spans="1:7" hidden="1" x14ac:dyDescent="0.2">
      <c r="A1863" t="e">
        <f>IF(Fiscalizacoes[[#This Row],[ID_FISC]]="","",Fiscalizacoes[[#This Row],[ID_FISC]])</f>
        <v>#VALUE!</v>
      </c>
      <c r="B1863" t="e">
        <f>IF(Fiscalizacoes[[#This Row],[Usuário]]="","",Fiscalizacoes[[#This Row],[Usuário]])</f>
        <v>#VALUE!</v>
      </c>
      <c r="C18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3" s="87" t="e">
        <f>IF(Fiscalizacoes[[#This Row],[Data]]="","",Fiscalizacoes[[#This Row],[Data]])</f>
        <v>#VALUE!</v>
      </c>
      <c r="E1863" t="e">
        <f>IF(Fiscalizacoes[[#This Row],[Mes_relatorio]]="","",Fiscalizacoes[[#This Row],[Mes_relatorio]])</f>
        <v>#VALUE!</v>
      </c>
      <c r="F1863" t="e">
        <f>IF(Fiscalizacoes[[#This Row],[Func_ARPE]]="","",Fiscalizacoes[[#This Row],[Func_ARPE]])</f>
        <v>#VALUE!</v>
      </c>
      <c r="G1863" t="e">
        <f>IF(Fiscalizacoes[[#This Row],[Func_Copergas]]="","",Fiscalizacoes[[#This Row],[Func_Copergas]])</f>
        <v>#VALUE!</v>
      </c>
    </row>
    <row r="1864" spans="1:7" hidden="1" x14ac:dyDescent="0.2">
      <c r="A1864" t="e">
        <f>IF(Fiscalizacoes[[#This Row],[ID_FISC]]="","",Fiscalizacoes[[#This Row],[ID_FISC]])</f>
        <v>#VALUE!</v>
      </c>
      <c r="B1864" t="e">
        <f>IF(Fiscalizacoes[[#This Row],[Usuário]]="","",Fiscalizacoes[[#This Row],[Usuário]])</f>
        <v>#VALUE!</v>
      </c>
      <c r="C18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4" s="87" t="e">
        <f>IF(Fiscalizacoes[[#This Row],[Data]]="","",Fiscalizacoes[[#This Row],[Data]])</f>
        <v>#VALUE!</v>
      </c>
      <c r="E1864" t="e">
        <f>IF(Fiscalizacoes[[#This Row],[Mes_relatorio]]="","",Fiscalizacoes[[#This Row],[Mes_relatorio]])</f>
        <v>#VALUE!</v>
      </c>
      <c r="F1864" t="e">
        <f>IF(Fiscalizacoes[[#This Row],[Func_ARPE]]="","",Fiscalizacoes[[#This Row],[Func_ARPE]])</f>
        <v>#VALUE!</v>
      </c>
      <c r="G1864" t="e">
        <f>IF(Fiscalizacoes[[#This Row],[Func_Copergas]]="","",Fiscalizacoes[[#This Row],[Func_Copergas]])</f>
        <v>#VALUE!</v>
      </c>
    </row>
    <row r="1865" spans="1:7" hidden="1" x14ac:dyDescent="0.2">
      <c r="A1865" t="e">
        <f>IF(Fiscalizacoes[[#This Row],[ID_FISC]]="","",Fiscalizacoes[[#This Row],[ID_FISC]])</f>
        <v>#VALUE!</v>
      </c>
      <c r="B1865" t="e">
        <f>IF(Fiscalizacoes[[#This Row],[Usuário]]="","",Fiscalizacoes[[#This Row],[Usuário]])</f>
        <v>#VALUE!</v>
      </c>
      <c r="C18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5" s="87" t="e">
        <f>IF(Fiscalizacoes[[#This Row],[Data]]="","",Fiscalizacoes[[#This Row],[Data]])</f>
        <v>#VALUE!</v>
      </c>
      <c r="E1865" t="e">
        <f>IF(Fiscalizacoes[[#This Row],[Mes_relatorio]]="","",Fiscalizacoes[[#This Row],[Mes_relatorio]])</f>
        <v>#VALUE!</v>
      </c>
      <c r="F1865" t="e">
        <f>IF(Fiscalizacoes[[#This Row],[Func_ARPE]]="","",Fiscalizacoes[[#This Row],[Func_ARPE]])</f>
        <v>#VALUE!</v>
      </c>
      <c r="G1865" t="e">
        <f>IF(Fiscalizacoes[[#This Row],[Func_Copergas]]="","",Fiscalizacoes[[#This Row],[Func_Copergas]])</f>
        <v>#VALUE!</v>
      </c>
    </row>
    <row r="1866" spans="1:7" hidden="1" x14ac:dyDescent="0.2">
      <c r="A1866" t="e">
        <f>IF(Fiscalizacoes[[#This Row],[ID_FISC]]="","",Fiscalizacoes[[#This Row],[ID_FISC]])</f>
        <v>#VALUE!</v>
      </c>
      <c r="B1866" t="e">
        <f>IF(Fiscalizacoes[[#This Row],[Usuário]]="","",Fiscalizacoes[[#This Row],[Usuário]])</f>
        <v>#VALUE!</v>
      </c>
      <c r="C18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6" s="87" t="e">
        <f>IF(Fiscalizacoes[[#This Row],[Data]]="","",Fiscalizacoes[[#This Row],[Data]])</f>
        <v>#VALUE!</v>
      </c>
      <c r="E1866" t="e">
        <f>IF(Fiscalizacoes[[#This Row],[Mes_relatorio]]="","",Fiscalizacoes[[#This Row],[Mes_relatorio]])</f>
        <v>#VALUE!</v>
      </c>
      <c r="F1866" t="e">
        <f>IF(Fiscalizacoes[[#This Row],[Func_ARPE]]="","",Fiscalizacoes[[#This Row],[Func_ARPE]])</f>
        <v>#VALUE!</v>
      </c>
      <c r="G1866" t="e">
        <f>IF(Fiscalizacoes[[#This Row],[Func_Copergas]]="","",Fiscalizacoes[[#This Row],[Func_Copergas]])</f>
        <v>#VALUE!</v>
      </c>
    </row>
    <row r="1867" spans="1:7" hidden="1" x14ac:dyDescent="0.2">
      <c r="A1867" t="e">
        <f>IF(Fiscalizacoes[[#This Row],[ID_FISC]]="","",Fiscalizacoes[[#This Row],[ID_FISC]])</f>
        <v>#VALUE!</v>
      </c>
      <c r="B1867" t="e">
        <f>IF(Fiscalizacoes[[#This Row],[Usuário]]="","",Fiscalizacoes[[#This Row],[Usuário]])</f>
        <v>#VALUE!</v>
      </c>
      <c r="C18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7" s="87" t="e">
        <f>IF(Fiscalizacoes[[#This Row],[Data]]="","",Fiscalizacoes[[#This Row],[Data]])</f>
        <v>#VALUE!</v>
      </c>
      <c r="E1867" t="e">
        <f>IF(Fiscalizacoes[[#This Row],[Mes_relatorio]]="","",Fiscalizacoes[[#This Row],[Mes_relatorio]])</f>
        <v>#VALUE!</v>
      </c>
      <c r="F1867" t="e">
        <f>IF(Fiscalizacoes[[#This Row],[Func_ARPE]]="","",Fiscalizacoes[[#This Row],[Func_ARPE]])</f>
        <v>#VALUE!</v>
      </c>
      <c r="G1867" t="e">
        <f>IF(Fiscalizacoes[[#This Row],[Func_Copergas]]="","",Fiscalizacoes[[#This Row],[Func_Copergas]])</f>
        <v>#VALUE!</v>
      </c>
    </row>
    <row r="1868" spans="1:7" hidden="1" x14ac:dyDescent="0.2">
      <c r="A1868" t="e">
        <f>IF(Fiscalizacoes[[#This Row],[ID_FISC]]="","",Fiscalizacoes[[#This Row],[ID_FISC]])</f>
        <v>#VALUE!</v>
      </c>
      <c r="B1868" t="e">
        <f>IF(Fiscalizacoes[[#This Row],[Usuário]]="","",Fiscalizacoes[[#This Row],[Usuário]])</f>
        <v>#VALUE!</v>
      </c>
      <c r="C18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8" s="87" t="e">
        <f>IF(Fiscalizacoes[[#This Row],[Data]]="","",Fiscalizacoes[[#This Row],[Data]])</f>
        <v>#VALUE!</v>
      </c>
      <c r="E1868" t="e">
        <f>IF(Fiscalizacoes[[#This Row],[Mes_relatorio]]="","",Fiscalizacoes[[#This Row],[Mes_relatorio]])</f>
        <v>#VALUE!</v>
      </c>
      <c r="F1868" t="e">
        <f>IF(Fiscalizacoes[[#This Row],[Func_ARPE]]="","",Fiscalizacoes[[#This Row],[Func_ARPE]])</f>
        <v>#VALUE!</v>
      </c>
      <c r="G1868" t="e">
        <f>IF(Fiscalizacoes[[#This Row],[Func_Copergas]]="","",Fiscalizacoes[[#This Row],[Func_Copergas]])</f>
        <v>#VALUE!</v>
      </c>
    </row>
    <row r="1869" spans="1:7" hidden="1" x14ac:dyDescent="0.2">
      <c r="A1869" t="e">
        <f>IF(Fiscalizacoes[[#This Row],[ID_FISC]]="","",Fiscalizacoes[[#This Row],[ID_FISC]])</f>
        <v>#VALUE!</v>
      </c>
      <c r="B1869" t="e">
        <f>IF(Fiscalizacoes[[#This Row],[Usuário]]="","",Fiscalizacoes[[#This Row],[Usuário]])</f>
        <v>#VALUE!</v>
      </c>
      <c r="C18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69" s="87" t="e">
        <f>IF(Fiscalizacoes[[#This Row],[Data]]="","",Fiscalizacoes[[#This Row],[Data]])</f>
        <v>#VALUE!</v>
      </c>
      <c r="E1869" t="e">
        <f>IF(Fiscalizacoes[[#This Row],[Mes_relatorio]]="","",Fiscalizacoes[[#This Row],[Mes_relatorio]])</f>
        <v>#VALUE!</v>
      </c>
      <c r="F1869" t="e">
        <f>IF(Fiscalizacoes[[#This Row],[Func_ARPE]]="","",Fiscalizacoes[[#This Row],[Func_ARPE]])</f>
        <v>#VALUE!</v>
      </c>
      <c r="G1869" t="e">
        <f>IF(Fiscalizacoes[[#This Row],[Func_Copergas]]="","",Fiscalizacoes[[#This Row],[Func_Copergas]])</f>
        <v>#VALUE!</v>
      </c>
    </row>
    <row r="1870" spans="1:7" hidden="1" x14ac:dyDescent="0.2">
      <c r="A1870" t="e">
        <f>IF(Fiscalizacoes[[#This Row],[ID_FISC]]="","",Fiscalizacoes[[#This Row],[ID_FISC]])</f>
        <v>#VALUE!</v>
      </c>
      <c r="B1870" t="e">
        <f>IF(Fiscalizacoes[[#This Row],[Usuário]]="","",Fiscalizacoes[[#This Row],[Usuário]])</f>
        <v>#VALUE!</v>
      </c>
      <c r="C18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0" s="87" t="e">
        <f>IF(Fiscalizacoes[[#This Row],[Data]]="","",Fiscalizacoes[[#This Row],[Data]])</f>
        <v>#VALUE!</v>
      </c>
      <c r="E1870" t="e">
        <f>IF(Fiscalizacoes[[#This Row],[Mes_relatorio]]="","",Fiscalizacoes[[#This Row],[Mes_relatorio]])</f>
        <v>#VALUE!</v>
      </c>
      <c r="F1870" t="e">
        <f>IF(Fiscalizacoes[[#This Row],[Func_ARPE]]="","",Fiscalizacoes[[#This Row],[Func_ARPE]])</f>
        <v>#VALUE!</v>
      </c>
      <c r="G1870" t="e">
        <f>IF(Fiscalizacoes[[#This Row],[Func_Copergas]]="","",Fiscalizacoes[[#This Row],[Func_Copergas]])</f>
        <v>#VALUE!</v>
      </c>
    </row>
    <row r="1871" spans="1:7" hidden="1" x14ac:dyDescent="0.2">
      <c r="A1871" t="e">
        <f>IF(Fiscalizacoes[[#This Row],[ID_FISC]]="","",Fiscalizacoes[[#This Row],[ID_FISC]])</f>
        <v>#VALUE!</v>
      </c>
      <c r="B1871" t="e">
        <f>IF(Fiscalizacoes[[#This Row],[Usuário]]="","",Fiscalizacoes[[#This Row],[Usuário]])</f>
        <v>#VALUE!</v>
      </c>
      <c r="C18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1" s="87" t="e">
        <f>IF(Fiscalizacoes[[#This Row],[Data]]="","",Fiscalizacoes[[#This Row],[Data]])</f>
        <v>#VALUE!</v>
      </c>
      <c r="E1871" t="e">
        <f>IF(Fiscalizacoes[[#This Row],[Mes_relatorio]]="","",Fiscalizacoes[[#This Row],[Mes_relatorio]])</f>
        <v>#VALUE!</v>
      </c>
      <c r="F1871" t="e">
        <f>IF(Fiscalizacoes[[#This Row],[Func_ARPE]]="","",Fiscalizacoes[[#This Row],[Func_ARPE]])</f>
        <v>#VALUE!</v>
      </c>
      <c r="G1871" t="e">
        <f>IF(Fiscalizacoes[[#This Row],[Func_Copergas]]="","",Fiscalizacoes[[#This Row],[Func_Copergas]])</f>
        <v>#VALUE!</v>
      </c>
    </row>
    <row r="1872" spans="1:7" hidden="1" x14ac:dyDescent="0.2">
      <c r="A1872" t="e">
        <f>IF(Fiscalizacoes[[#This Row],[ID_FISC]]="","",Fiscalizacoes[[#This Row],[ID_FISC]])</f>
        <v>#VALUE!</v>
      </c>
      <c r="B1872" t="e">
        <f>IF(Fiscalizacoes[[#This Row],[Usuário]]="","",Fiscalizacoes[[#This Row],[Usuário]])</f>
        <v>#VALUE!</v>
      </c>
      <c r="C18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2" s="87" t="e">
        <f>IF(Fiscalizacoes[[#This Row],[Data]]="","",Fiscalizacoes[[#This Row],[Data]])</f>
        <v>#VALUE!</v>
      </c>
      <c r="E1872" t="e">
        <f>IF(Fiscalizacoes[[#This Row],[Mes_relatorio]]="","",Fiscalizacoes[[#This Row],[Mes_relatorio]])</f>
        <v>#VALUE!</v>
      </c>
      <c r="F1872" t="e">
        <f>IF(Fiscalizacoes[[#This Row],[Func_ARPE]]="","",Fiscalizacoes[[#This Row],[Func_ARPE]])</f>
        <v>#VALUE!</v>
      </c>
      <c r="G1872" t="e">
        <f>IF(Fiscalizacoes[[#This Row],[Func_Copergas]]="","",Fiscalizacoes[[#This Row],[Func_Copergas]])</f>
        <v>#VALUE!</v>
      </c>
    </row>
    <row r="1873" spans="1:7" hidden="1" x14ac:dyDescent="0.2">
      <c r="A1873" t="e">
        <f>IF(Fiscalizacoes[[#This Row],[ID_FISC]]="","",Fiscalizacoes[[#This Row],[ID_FISC]])</f>
        <v>#VALUE!</v>
      </c>
      <c r="B1873" t="e">
        <f>IF(Fiscalizacoes[[#This Row],[Usuário]]="","",Fiscalizacoes[[#This Row],[Usuário]])</f>
        <v>#VALUE!</v>
      </c>
      <c r="C18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3" s="87" t="e">
        <f>IF(Fiscalizacoes[[#This Row],[Data]]="","",Fiscalizacoes[[#This Row],[Data]])</f>
        <v>#VALUE!</v>
      </c>
      <c r="E1873" t="e">
        <f>IF(Fiscalizacoes[[#This Row],[Mes_relatorio]]="","",Fiscalizacoes[[#This Row],[Mes_relatorio]])</f>
        <v>#VALUE!</v>
      </c>
      <c r="F1873" t="e">
        <f>IF(Fiscalizacoes[[#This Row],[Func_ARPE]]="","",Fiscalizacoes[[#This Row],[Func_ARPE]])</f>
        <v>#VALUE!</v>
      </c>
      <c r="G1873" t="e">
        <f>IF(Fiscalizacoes[[#This Row],[Func_Copergas]]="","",Fiscalizacoes[[#This Row],[Func_Copergas]])</f>
        <v>#VALUE!</v>
      </c>
    </row>
    <row r="1874" spans="1:7" hidden="1" x14ac:dyDescent="0.2">
      <c r="A1874" t="e">
        <f>IF(Fiscalizacoes[[#This Row],[ID_FISC]]="","",Fiscalizacoes[[#This Row],[ID_FISC]])</f>
        <v>#VALUE!</v>
      </c>
      <c r="B1874" t="e">
        <f>IF(Fiscalizacoes[[#This Row],[Usuário]]="","",Fiscalizacoes[[#This Row],[Usuário]])</f>
        <v>#VALUE!</v>
      </c>
      <c r="C18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4" s="87" t="e">
        <f>IF(Fiscalizacoes[[#This Row],[Data]]="","",Fiscalizacoes[[#This Row],[Data]])</f>
        <v>#VALUE!</v>
      </c>
      <c r="E1874" t="e">
        <f>IF(Fiscalizacoes[[#This Row],[Mes_relatorio]]="","",Fiscalizacoes[[#This Row],[Mes_relatorio]])</f>
        <v>#VALUE!</v>
      </c>
      <c r="F1874" t="e">
        <f>IF(Fiscalizacoes[[#This Row],[Func_ARPE]]="","",Fiscalizacoes[[#This Row],[Func_ARPE]])</f>
        <v>#VALUE!</v>
      </c>
      <c r="G1874" t="e">
        <f>IF(Fiscalizacoes[[#This Row],[Func_Copergas]]="","",Fiscalizacoes[[#This Row],[Func_Copergas]])</f>
        <v>#VALUE!</v>
      </c>
    </row>
    <row r="1875" spans="1:7" hidden="1" x14ac:dyDescent="0.2">
      <c r="A1875" t="e">
        <f>IF(Fiscalizacoes[[#This Row],[ID_FISC]]="","",Fiscalizacoes[[#This Row],[ID_FISC]])</f>
        <v>#VALUE!</v>
      </c>
      <c r="B1875" t="e">
        <f>IF(Fiscalizacoes[[#This Row],[Usuário]]="","",Fiscalizacoes[[#This Row],[Usuário]])</f>
        <v>#VALUE!</v>
      </c>
      <c r="C18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5" s="87" t="e">
        <f>IF(Fiscalizacoes[[#This Row],[Data]]="","",Fiscalizacoes[[#This Row],[Data]])</f>
        <v>#VALUE!</v>
      </c>
      <c r="E1875" t="e">
        <f>IF(Fiscalizacoes[[#This Row],[Mes_relatorio]]="","",Fiscalizacoes[[#This Row],[Mes_relatorio]])</f>
        <v>#VALUE!</v>
      </c>
      <c r="F1875" t="e">
        <f>IF(Fiscalizacoes[[#This Row],[Func_ARPE]]="","",Fiscalizacoes[[#This Row],[Func_ARPE]])</f>
        <v>#VALUE!</v>
      </c>
      <c r="G1875" t="e">
        <f>IF(Fiscalizacoes[[#This Row],[Func_Copergas]]="","",Fiscalizacoes[[#This Row],[Func_Copergas]])</f>
        <v>#VALUE!</v>
      </c>
    </row>
    <row r="1876" spans="1:7" hidden="1" x14ac:dyDescent="0.2">
      <c r="A1876" t="e">
        <f>IF(Fiscalizacoes[[#This Row],[ID_FISC]]="","",Fiscalizacoes[[#This Row],[ID_FISC]])</f>
        <v>#VALUE!</v>
      </c>
      <c r="B1876" t="e">
        <f>IF(Fiscalizacoes[[#This Row],[Usuário]]="","",Fiscalizacoes[[#This Row],[Usuário]])</f>
        <v>#VALUE!</v>
      </c>
      <c r="C18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6" s="87" t="e">
        <f>IF(Fiscalizacoes[[#This Row],[Data]]="","",Fiscalizacoes[[#This Row],[Data]])</f>
        <v>#VALUE!</v>
      </c>
      <c r="E1876" t="e">
        <f>IF(Fiscalizacoes[[#This Row],[Mes_relatorio]]="","",Fiscalizacoes[[#This Row],[Mes_relatorio]])</f>
        <v>#VALUE!</v>
      </c>
      <c r="F1876" t="e">
        <f>IF(Fiscalizacoes[[#This Row],[Func_ARPE]]="","",Fiscalizacoes[[#This Row],[Func_ARPE]])</f>
        <v>#VALUE!</v>
      </c>
      <c r="G1876" t="e">
        <f>IF(Fiscalizacoes[[#This Row],[Func_Copergas]]="","",Fiscalizacoes[[#This Row],[Func_Copergas]])</f>
        <v>#VALUE!</v>
      </c>
    </row>
    <row r="1877" spans="1:7" hidden="1" x14ac:dyDescent="0.2">
      <c r="A1877" t="e">
        <f>IF(Fiscalizacoes[[#This Row],[ID_FISC]]="","",Fiscalizacoes[[#This Row],[ID_FISC]])</f>
        <v>#VALUE!</v>
      </c>
      <c r="B1877" t="e">
        <f>IF(Fiscalizacoes[[#This Row],[Usuário]]="","",Fiscalizacoes[[#This Row],[Usuário]])</f>
        <v>#VALUE!</v>
      </c>
      <c r="C18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7" s="87" t="e">
        <f>IF(Fiscalizacoes[[#This Row],[Data]]="","",Fiscalizacoes[[#This Row],[Data]])</f>
        <v>#VALUE!</v>
      </c>
      <c r="E1877" t="e">
        <f>IF(Fiscalizacoes[[#This Row],[Mes_relatorio]]="","",Fiscalizacoes[[#This Row],[Mes_relatorio]])</f>
        <v>#VALUE!</v>
      </c>
      <c r="F1877" t="e">
        <f>IF(Fiscalizacoes[[#This Row],[Func_ARPE]]="","",Fiscalizacoes[[#This Row],[Func_ARPE]])</f>
        <v>#VALUE!</v>
      </c>
      <c r="G1877" t="e">
        <f>IF(Fiscalizacoes[[#This Row],[Func_Copergas]]="","",Fiscalizacoes[[#This Row],[Func_Copergas]])</f>
        <v>#VALUE!</v>
      </c>
    </row>
    <row r="1878" spans="1:7" hidden="1" x14ac:dyDescent="0.2">
      <c r="A1878" t="e">
        <f>IF(Fiscalizacoes[[#This Row],[ID_FISC]]="","",Fiscalizacoes[[#This Row],[ID_FISC]])</f>
        <v>#VALUE!</v>
      </c>
      <c r="B1878" t="e">
        <f>IF(Fiscalizacoes[[#This Row],[Usuário]]="","",Fiscalizacoes[[#This Row],[Usuário]])</f>
        <v>#VALUE!</v>
      </c>
      <c r="C18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8" s="87" t="e">
        <f>IF(Fiscalizacoes[[#This Row],[Data]]="","",Fiscalizacoes[[#This Row],[Data]])</f>
        <v>#VALUE!</v>
      </c>
      <c r="E1878" t="e">
        <f>IF(Fiscalizacoes[[#This Row],[Mes_relatorio]]="","",Fiscalizacoes[[#This Row],[Mes_relatorio]])</f>
        <v>#VALUE!</v>
      </c>
      <c r="F1878" t="e">
        <f>IF(Fiscalizacoes[[#This Row],[Func_ARPE]]="","",Fiscalizacoes[[#This Row],[Func_ARPE]])</f>
        <v>#VALUE!</v>
      </c>
      <c r="G1878" t="e">
        <f>IF(Fiscalizacoes[[#This Row],[Func_Copergas]]="","",Fiscalizacoes[[#This Row],[Func_Copergas]])</f>
        <v>#VALUE!</v>
      </c>
    </row>
    <row r="1879" spans="1:7" hidden="1" x14ac:dyDescent="0.2">
      <c r="A1879" t="e">
        <f>IF(Fiscalizacoes[[#This Row],[ID_FISC]]="","",Fiscalizacoes[[#This Row],[ID_FISC]])</f>
        <v>#VALUE!</v>
      </c>
      <c r="B1879" t="e">
        <f>IF(Fiscalizacoes[[#This Row],[Usuário]]="","",Fiscalizacoes[[#This Row],[Usuário]])</f>
        <v>#VALUE!</v>
      </c>
      <c r="C18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79" s="87" t="e">
        <f>IF(Fiscalizacoes[[#This Row],[Data]]="","",Fiscalizacoes[[#This Row],[Data]])</f>
        <v>#VALUE!</v>
      </c>
      <c r="E1879" t="e">
        <f>IF(Fiscalizacoes[[#This Row],[Mes_relatorio]]="","",Fiscalizacoes[[#This Row],[Mes_relatorio]])</f>
        <v>#VALUE!</v>
      </c>
      <c r="F1879" t="e">
        <f>IF(Fiscalizacoes[[#This Row],[Func_ARPE]]="","",Fiscalizacoes[[#This Row],[Func_ARPE]])</f>
        <v>#VALUE!</v>
      </c>
      <c r="G1879" t="e">
        <f>IF(Fiscalizacoes[[#This Row],[Func_Copergas]]="","",Fiscalizacoes[[#This Row],[Func_Copergas]])</f>
        <v>#VALUE!</v>
      </c>
    </row>
    <row r="1880" spans="1:7" hidden="1" x14ac:dyDescent="0.2">
      <c r="A1880" t="e">
        <f>IF(Fiscalizacoes[[#This Row],[ID_FISC]]="","",Fiscalizacoes[[#This Row],[ID_FISC]])</f>
        <v>#VALUE!</v>
      </c>
      <c r="B1880" t="e">
        <f>IF(Fiscalizacoes[[#This Row],[Usuário]]="","",Fiscalizacoes[[#This Row],[Usuário]])</f>
        <v>#VALUE!</v>
      </c>
      <c r="C18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0" s="87" t="e">
        <f>IF(Fiscalizacoes[[#This Row],[Data]]="","",Fiscalizacoes[[#This Row],[Data]])</f>
        <v>#VALUE!</v>
      </c>
      <c r="E1880" t="e">
        <f>IF(Fiscalizacoes[[#This Row],[Mes_relatorio]]="","",Fiscalizacoes[[#This Row],[Mes_relatorio]])</f>
        <v>#VALUE!</v>
      </c>
      <c r="F1880" t="e">
        <f>IF(Fiscalizacoes[[#This Row],[Func_ARPE]]="","",Fiscalizacoes[[#This Row],[Func_ARPE]])</f>
        <v>#VALUE!</v>
      </c>
      <c r="G1880" t="e">
        <f>IF(Fiscalizacoes[[#This Row],[Func_Copergas]]="","",Fiscalizacoes[[#This Row],[Func_Copergas]])</f>
        <v>#VALUE!</v>
      </c>
    </row>
    <row r="1881" spans="1:7" hidden="1" x14ac:dyDescent="0.2">
      <c r="A1881" t="e">
        <f>IF(Fiscalizacoes[[#This Row],[ID_FISC]]="","",Fiscalizacoes[[#This Row],[ID_FISC]])</f>
        <v>#VALUE!</v>
      </c>
      <c r="B1881" t="e">
        <f>IF(Fiscalizacoes[[#This Row],[Usuário]]="","",Fiscalizacoes[[#This Row],[Usuário]])</f>
        <v>#VALUE!</v>
      </c>
      <c r="C18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1" s="87" t="e">
        <f>IF(Fiscalizacoes[[#This Row],[Data]]="","",Fiscalizacoes[[#This Row],[Data]])</f>
        <v>#VALUE!</v>
      </c>
      <c r="E1881" t="e">
        <f>IF(Fiscalizacoes[[#This Row],[Mes_relatorio]]="","",Fiscalizacoes[[#This Row],[Mes_relatorio]])</f>
        <v>#VALUE!</v>
      </c>
      <c r="F1881" t="e">
        <f>IF(Fiscalizacoes[[#This Row],[Func_ARPE]]="","",Fiscalizacoes[[#This Row],[Func_ARPE]])</f>
        <v>#VALUE!</v>
      </c>
      <c r="G1881" t="e">
        <f>IF(Fiscalizacoes[[#This Row],[Func_Copergas]]="","",Fiscalizacoes[[#This Row],[Func_Copergas]])</f>
        <v>#VALUE!</v>
      </c>
    </row>
    <row r="1882" spans="1:7" hidden="1" x14ac:dyDescent="0.2">
      <c r="A1882" t="e">
        <f>IF(Fiscalizacoes[[#This Row],[ID_FISC]]="","",Fiscalizacoes[[#This Row],[ID_FISC]])</f>
        <v>#VALUE!</v>
      </c>
      <c r="B1882" t="e">
        <f>IF(Fiscalizacoes[[#This Row],[Usuário]]="","",Fiscalizacoes[[#This Row],[Usuário]])</f>
        <v>#VALUE!</v>
      </c>
      <c r="C18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2" s="87" t="e">
        <f>IF(Fiscalizacoes[[#This Row],[Data]]="","",Fiscalizacoes[[#This Row],[Data]])</f>
        <v>#VALUE!</v>
      </c>
      <c r="E1882" t="e">
        <f>IF(Fiscalizacoes[[#This Row],[Mes_relatorio]]="","",Fiscalizacoes[[#This Row],[Mes_relatorio]])</f>
        <v>#VALUE!</v>
      </c>
      <c r="F1882" t="e">
        <f>IF(Fiscalizacoes[[#This Row],[Func_ARPE]]="","",Fiscalizacoes[[#This Row],[Func_ARPE]])</f>
        <v>#VALUE!</v>
      </c>
      <c r="G1882" t="e">
        <f>IF(Fiscalizacoes[[#This Row],[Func_Copergas]]="","",Fiscalizacoes[[#This Row],[Func_Copergas]])</f>
        <v>#VALUE!</v>
      </c>
    </row>
    <row r="1883" spans="1:7" hidden="1" x14ac:dyDescent="0.2">
      <c r="A1883" t="e">
        <f>IF(Fiscalizacoes[[#This Row],[ID_FISC]]="","",Fiscalizacoes[[#This Row],[ID_FISC]])</f>
        <v>#VALUE!</v>
      </c>
      <c r="B1883" t="e">
        <f>IF(Fiscalizacoes[[#This Row],[Usuário]]="","",Fiscalizacoes[[#This Row],[Usuário]])</f>
        <v>#VALUE!</v>
      </c>
      <c r="C18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3" s="87" t="e">
        <f>IF(Fiscalizacoes[[#This Row],[Data]]="","",Fiscalizacoes[[#This Row],[Data]])</f>
        <v>#VALUE!</v>
      </c>
      <c r="E1883" t="e">
        <f>IF(Fiscalizacoes[[#This Row],[Mes_relatorio]]="","",Fiscalizacoes[[#This Row],[Mes_relatorio]])</f>
        <v>#VALUE!</v>
      </c>
      <c r="F1883" t="e">
        <f>IF(Fiscalizacoes[[#This Row],[Func_ARPE]]="","",Fiscalizacoes[[#This Row],[Func_ARPE]])</f>
        <v>#VALUE!</v>
      </c>
      <c r="G1883" t="e">
        <f>IF(Fiscalizacoes[[#This Row],[Func_Copergas]]="","",Fiscalizacoes[[#This Row],[Func_Copergas]])</f>
        <v>#VALUE!</v>
      </c>
    </row>
    <row r="1884" spans="1:7" hidden="1" x14ac:dyDescent="0.2">
      <c r="A1884" t="e">
        <f>IF(Fiscalizacoes[[#This Row],[ID_FISC]]="","",Fiscalizacoes[[#This Row],[ID_FISC]])</f>
        <v>#VALUE!</v>
      </c>
      <c r="B1884" t="e">
        <f>IF(Fiscalizacoes[[#This Row],[Usuário]]="","",Fiscalizacoes[[#This Row],[Usuário]])</f>
        <v>#VALUE!</v>
      </c>
      <c r="C18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4" s="87" t="e">
        <f>IF(Fiscalizacoes[[#This Row],[Data]]="","",Fiscalizacoes[[#This Row],[Data]])</f>
        <v>#VALUE!</v>
      </c>
      <c r="E1884" t="e">
        <f>IF(Fiscalizacoes[[#This Row],[Mes_relatorio]]="","",Fiscalizacoes[[#This Row],[Mes_relatorio]])</f>
        <v>#VALUE!</v>
      </c>
      <c r="F1884" t="e">
        <f>IF(Fiscalizacoes[[#This Row],[Func_ARPE]]="","",Fiscalizacoes[[#This Row],[Func_ARPE]])</f>
        <v>#VALUE!</v>
      </c>
      <c r="G1884" t="e">
        <f>IF(Fiscalizacoes[[#This Row],[Func_Copergas]]="","",Fiscalizacoes[[#This Row],[Func_Copergas]])</f>
        <v>#VALUE!</v>
      </c>
    </row>
    <row r="1885" spans="1:7" hidden="1" x14ac:dyDescent="0.2">
      <c r="A1885" t="e">
        <f>IF(Fiscalizacoes[[#This Row],[ID_FISC]]="","",Fiscalizacoes[[#This Row],[ID_FISC]])</f>
        <v>#VALUE!</v>
      </c>
      <c r="B1885" t="e">
        <f>IF(Fiscalizacoes[[#This Row],[Usuário]]="","",Fiscalizacoes[[#This Row],[Usuário]])</f>
        <v>#VALUE!</v>
      </c>
      <c r="C18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5" s="87" t="e">
        <f>IF(Fiscalizacoes[[#This Row],[Data]]="","",Fiscalizacoes[[#This Row],[Data]])</f>
        <v>#VALUE!</v>
      </c>
      <c r="E1885" t="e">
        <f>IF(Fiscalizacoes[[#This Row],[Mes_relatorio]]="","",Fiscalizacoes[[#This Row],[Mes_relatorio]])</f>
        <v>#VALUE!</v>
      </c>
      <c r="F1885" t="e">
        <f>IF(Fiscalizacoes[[#This Row],[Func_ARPE]]="","",Fiscalizacoes[[#This Row],[Func_ARPE]])</f>
        <v>#VALUE!</v>
      </c>
      <c r="G1885" t="e">
        <f>IF(Fiscalizacoes[[#This Row],[Func_Copergas]]="","",Fiscalizacoes[[#This Row],[Func_Copergas]])</f>
        <v>#VALUE!</v>
      </c>
    </row>
    <row r="1886" spans="1:7" hidden="1" x14ac:dyDescent="0.2">
      <c r="A1886" t="e">
        <f>IF(Fiscalizacoes[[#This Row],[ID_FISC]]="","",Fiscalizacoes[[#This Row],[ID_FISC]])</f>
        <v>#VALUE!</v>
      </c>
      <c r="B1886" t="e">
        <f>IF(Fiscalizacoes[[#This Row],[Usuário]]="","",Fiscalizacoes[[#This Row],[Usuário]])</f>
        <v>#VALUE!</v>
      </c>
      <c r="C18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6" s="87" t="e">
        <f>IF(Fiscalizacoes[[#This Row],[Data]]="","",Fiscalizacoes[[#This Row],[Data]])</f>
        <v>#VALUE!</v>
      </c>
      <c r="E1886" t="e">
        <f>IF(Fiscalizacoes[[#This Row],[Mes_relatorio]]="","",Fiscalizacoes[[#This Row],[Mes_relatorio]])</f>
        <v>#VALUE!</v>
      </c>
      <c r="F1886" t="e">
        <f>IF(Fiscalizacoes[[#This Row],[Func_ARPE]]="","",Fiscalizacoes[[#This Row],[Func_ARPE]])</f>
        <v>#VALUE!</v>
      </c>
      <c r="G1886" t="e">
        <f>IF(Fiscalizacoes[[#This Row],[Func_Copergas]]="","",Fiscalizacoes[[#This Row],[Func_Copergas]])</f>
        <v>#VALUE!</v>
      </c>
    </row>
    <row r="1887" spans="1:7" hidden="1" x14ac:dyDescent="0.2">
      <c r="A1887" t="e">
        <f>IF(Fiscalizacoes[[#This Row],[ID_FISC]]="","",Fiscalizacoes[[#This Row],[ID_FISC]])</f>
        <v>#VALUE!</v>
      </c>
      <c r="B1887" t="e">
        <f>IF(Fiscalizacoes[[#This Row],[Usuário]]="","",Fiscalizacoes[[#This Row],[Usuário]])</f>
        <v>#VALUE!</v>
      </c>
      <c r="C18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7" s="87" t="e">
        <f>IF(Fiscalizacoes[[#This Row],[Data]]="","",Fiscalizacoes[[#This Row],[Data]])</f>
        <v>#VALUE!</v>
      </c>
      <c r="E1887" t="e">
        <f>IF(Fiscalizacoes[[#This Row],[Mes_relatorio]]="","",Fiscalizacoes[[#This Row],[Mes_relatorio]])</f>
        <v>#VALUE!</v>
      </c>
      <c r="F1887" t="e">
        <f>IF(Fiscalizacoes[[#This Row],[Func_ARPE]]="","",Fiscalizacoes[[#This Row],[Func_ARPE]])</f>
        <v>#VALUE!</v>
      </c>
      <c r="G1887" t="e">
        <f>IF(Fiscalizacoes[[#This Row],[Func_Copergas]]="","",Fiscalizacoes[[#This Row],[Func_Copergas]])</f>
        <v>#VALUE!</v>
      </c>
    </row>
    <row r="1888" spans="1:7" hidden="1" x14ac:dyDescent="0.2">
      <c r="A1888" t="e">
        <f>IF(Fiscalizacoes[[#This Row],[ID_FISC]]="","",Fiscalizacoes[[#This Row],[ID_FISC]])</f>
        <v>#VALUE!</v>
      </c>
      <c r="B1888" t="e">
        <f>IF(Fiscalizacoes[[#This Row],[Usuário]]="","",Fiscalizacoes[[#This Row],[Usuário]])</f>
        <v>#VALUE!</v>
      </c>
      <c r="C18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8" s="87" t="e">
        <f>IF(Fiscalizacoes[[#This Row],[Data]]="","",Fiscalizacoes[[#This Row],[Data]])</f>
        <v>#VALUE!</v>
      </c>
      <c r="E1888" t="e">
        <f>IF(Fiscalizacoes[[#This Row],[Mes_relatorio]]="","",Fiscalizacoes[[#This Row],[Mes_relatorio]])</f>
        <v>#VALUE!</v>
      </c>
      <c r="F1888" t="e">
        <f>IF(Fiscalizacoes[[#This Row],[Func_ARPE]]="","",Fiscalizacoes[[#This Row],[Func_ARPE]])</f>
        <v>#VALUE!</v>
      </c>
      <c r="G1888" t="e">
        <f>IF(Fiscalizacoes[[#This Row],[Func_Copergas]]="","",Fiscalizacoes[[#This Row],[Func_Copergas]])</f>
        <v>#VALUE!</v>
      </c>
    </row>
    <row r="1889" spans="1:7" hidden="1" x14ac:dyDescent="0.2">
      <c r="A1889" t="e">
        <f>IF(Fiscalizacoes[[#This Row],[ID_FISC]]="","",Fiscalizacoes[[#This Row],[ID_FISC]])</f>
        <v>#VALUE!</v>
      </c>
      <c r="B1889" t="e">
        <f>IF(Fiscalizacoes[[#This Row],[Usuário]]="","",Fiscalizacoes[[#This Row],[Usuário]])</f>
        <v>#VALUE!</v>
      </c>
      <c r="C18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89" s="87" t="e">
        <f>IF(Fiscalizacoes[[#This Row],[Data]]="","",Fiscalizacoes[[#This Row],[Data]])</f>
        <v>#VALUE!</v>
      </c>
      <c r="E1889" t="e">
        <f>IF(Fiscalizacoes[[#This Row],[Mes_relatorio]]="","",Fiscalizacoes[[#This Row],[Mes_relatorio]])</f>
        <v>#VALUE!</v>
      </c>
      <c r="F1889" t="e">
        <f>IF(Fiscalizacoes[[#This Row],[Func_ARPE]]="","",Fiscalizacoes[[#This Row],[Func_ARPE]])</f>
        <v>#VALUE!</v>
      </c>
      <c r="G1889" t="e">
        <f>IF(Fiscalizacoes[[#This Row],[Func_Copergas]]="","",Fiscalizacoes[[#This Row],[Func_Copergas]])</f>
        <v>#VALUE!</v>
      </c>
    </row>
    <row r="1890" spans="1:7" hidden="1" x14ac:dyDescent="0.2">
      <c r="A1890" t="e">
        <f>IF(Fiscalizacoes[[#This Row],[ID_FISC]]="","",Fiscalizacoes[[#This Row],[ID_FISC]])</f>
        <v>#VALUE!</v>
      </c>
      <c r="B1890" t="e">
        <f>IF(Fiscalizacoes[[#This Row],[Usuário]]="","",Fiscalizacoes[[#This Row],[Usuário]])</f>
        <v>#VALUE!</v>
      </c>
      <c r="C18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0" s="87" t="e">
        <f>IF(Fiscalizacoes[[#This Row],[Data]]="","",Fiscalizacoes[[#This Row],[Data]])</f>
        <v>#VALUE!</v>
      </c>
      <c r="E1890" t="e">
        <f>IF(Fiscalizacoes[[#This Row],[Mes_relatorio]]="","",Fiscalizacoes[[#This Row],[Mes_relatorio]])</f>
        <v>#VALUE!</v>
      </c>
      <c r="F1890" t="e">
        <f>IF(Fiscalizacoes[[#This Row],[Func_ARPE]]="","",Fiscalizacoes[[#This Row],[Func_ARPE]])</f>
        <v>#VALUE!</v>
      </c>
      <c r="G1890" t="e">
        <f>IF(Fiscalizacoes[[#This Row],[Func_Copergas]]="","",Fiscalizacoes[[#This Row],[Func_Copergas]])</f>
        <v>#VALUE!</v>
      </c>
    </row>
    <row r="1891" spans="1:7" hidden="1" x14ac:dyDescent="0.2">
      <c r="A1891" t="e">
        <f>IF(Fiscalizacoes[[#This Row],[ID_FISC]]="","",Fiscalizacoes[[#This Row],[ID_FISC]])</f>
        <v>#VALUE!</v>
      </c>
      <c r="B1891" t="e">
        <f>IF(Fiscalizacoes[[#This Row],[Usuário]]="","",Fiscalizacoes[[#This Row],[Usuário]])</f>
        <v>#VALUE!</v>
      </c>
      <c r="C18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1" s="87" t="e">
        <f>IF(Fiscalizacoes[[#This Row],[Data]]="","",Fiscalizacoes[[#This Row],[Data]])</f>
        <v>#VALUE!</v>
      </c>
      <c r="E1891" t="e">
        <f>IF(Fiscalizacoes[[#This Row],[Mes_relatorio]]="","",Fiscalizacoes[[#This Row],[Mes_relatorio]])</f>
        <v>#VALUE!</v>
      </c>
      <c r="F1891" t="e">
        <f>IF(Fiscalizacoes[[#This Row],[Func_ARPE]]="","",Fiscalizacoes[[#This Row],[Func_ARPE]])</f>
        <v>#VALUE!</v>
      </c>
      <c r="G1891" t="e">
        <f>IF(Fiscalizacoes[[#This Row],[Func_Copergas]]="","",Fiscalizacoes[[#This Row],[Func_Copergas]])</f>
        <v>#VALUE!</v>
      </c>
    </row>
    <row r="1892" spans="1:7" hidden="1" x14ac:dyDescent="0.2">
      <c r="A1892" t="e">
        <f>IF(Fiscalizacoes[[#This Row],[ID_FISC]]="","",Fiscalizacoes[[#This Row],[ID_FISC]])</f>
        <v>#VALUE!</v>
      </c>
      <c r="B1892" t="e">
        <f>IF(Fiscalizacoes[[#This Row],[Usuário]]="","",Fiscalizacoes[[#This Row],[Usuário]])</f>
        <v>#VALUE!</v>
      </c>
      <c r="C18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2" s="87" t="e">
        <f>IF(Fiscalizacoes[[#This Row],[Data]]="","",Fiscalizacoes[[#This Row],[Data]])</f>
        <v>#VALUE!</v>
      </c>
      <c r="E1892" t="e">
        <f>IF(Fiscalizacoes[[#This Row],[Mes_relatorio]]="","",Fiscalizacoes[[#This Row],[Mes_relatorio]])</f>
        <v>#VALUE!</v>
      </c>
      <c r="F1892" t="e">
        <f>IF(Fiscalizacoes[[#This Row],[Func_ARPE]]="","",Fiscalizacoes[[#This Row],[Func_ARPE]])</f>
        <v>#VALUE!</v>
      </c>
      <c r="G1892" t="e">
        <f>IF(Fiscalizacoes[[#This Row],[Func_Copergas]]="","",Fiscalizacoes[[#This Row],[Func_Copergas]])</f>
        <v>#VALUE!</v>
      </c>
    </row>
    <row r="1893" spans="1:7" hidden="1" x14ac:dyDescent="0.2">
      <c r="A1893" t="e">
        <f>IF(Fiscalizacoes[[#This Row],[ID_FISC]]="","",Fiscalizacoes[[#This Row],[ID_FISC]])</f>
        <v>#VALUE!</v>
      </c>
      <c r="B1893" t="e">
        <f>IF(Fiscalizacoes[[#This Row],[Usuário]]="","",Fiscalizacoes[[#This Row],[Usuário]])</f>
        <v>#VALUE!</v>
      </c>
      <c r="C18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3" s="87" t="e">
        <f>IF(Fiscalizacoes[[#This Row],[Data]]="","",Fiscalizacoes[[#This Row],[Data]])</f>
        <v>#VALUE!</v>
      </c>
      <c r="E1893" t="e">
        <f>IF(Fiscalizacoes[[#This Row],[Mes_relatorio]]="","",Fiscalizacoes[[#This Row],[Mes_relatorio]])</f>
        <v>#VALUE!</v>
      </c>
      <c r="F1893" t="e">
        <f>IF(Fiscalizacoes[[#This Row],[Func_ARPE]]="","",Fiscalizacoes[[#This Row],[Func_ARPE]])</f>
        <v>#VALUE!</v>
      </c>
      <c r="G1893" t="e">
        <f>IF(Fiscalizacoes[[#This Row],[Func_Copergas]]="","",Fiscalizacoes[[#This Row],[Func_Copergas]])</f>
        <v>#VALUE!</v>
      </c>
    </row>
    <row r="1894" spans="1:7" hidden="1" x14ac:dyDescent="0.2">
      <c r="A1894" t="e">
        <f>IF(Fiscalizacoes[[#This Row],[ID_FISC]]="","",Fiscalizacoes[[#This Row],[ID_FISC]])</f>
        <v>#VALUE!</v>
      </c>
      <c r="B1894" t="e">
        <f>IF(Fiscalizacoes[[#This Row],[Usuário]]="","",Fiscalizacoes[[#This Row],[Usuário]])</f>
        <v>#VALUE!</v>
      </c>
      <c r="C18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4" s="87" t="e">
        <f>IF(Fiscalizacoes[[#This Row],[Data]]="","",Fiscalizacoes[[#This Row],[Data]])</f>
        <v>#VALUE!</v>
      </c>
      <c r="E1894" t="e">
        <f>IF(Fiscalizacoes[[#This Row],[Mes_relatorio]]="","",Fiscalizacoes[[#This Row],[Mes_relatorio]])</f>
        <v>#VALUE!</v>
      </c>
      <c r="F1894" t="e">
        <f>IF(Fiscalizacoes[[#This Row],[Func_ARPE]]="","",Fiscalizacoes[[#This Row],[Func_ARPE]])</f>
        <v>#VALUE!</v>
      </c>
      <c r="G1894" t="e">
        <f>IF(Fiscalizacoes[[#This Row],[Func_Copergas]]="","",Fiscalizacoes[[#This Row],[Func_Copergas]])</f>
        <v>#VALUE!</v>
      </c>
    </row>
    <row r="1895" spans="1:7" hidden="1" x14ac:dyDescent="0.2">
      <c r="A1895" t="e">
        <f>IF(Fiscalizacoes[[#This Row],[ID_FISC]]="","",Fiscalizacoes[[#This Row],[ID_FISC]])</f>
        <v>#VALUE!</v>
      </c>
      <c r="B1895" t="e">
        <f>IF(Fiscalizacoes[[#This Row],[Usuário]]="","",Fiscalizacoes[[#This Row],[Usuário]])</f>
        <v>#VALUE!</v>
      </c>
      <c r="C18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5" s="87" t="e">
        <f>IF(Fiscalizacoes[[#This Row],[Data]]="","",Fiscalizacoes[[#This Row],[Data]])</f>
        <v>#VALUE!</v>
      </c>
      <c r="E1895" t="e">
        <f>IF(Fiscalizacoes[[#This Row],[Mes_relatorio]]="","",Fiscalizacoes[[#This Row],[Mes_relatorio]])</f>
        <v>#VALUE!</v>
      </c>
      <c r="F1895" t="e">
        <f>IF(Fiscalizacoes[[#This Row],[Func_ARPE]]="","",Fiscalizacoes[[#This Row],[Func_ARPE]])</f>
        <v>#VALUE!</v>
      </c>
      <c r="G1895" t="e">
        <f>IF(Fiscalizacoes[[#This Row],[Func_Copergas]]="","",Fiscalizacoes[[#This Row],[Func_Copergas]])</f>
        <v>#VALUE!</v>
      </c>
    </row>
    <row r="1896" spans="1:7" hidden="1" x14ac:dyDescent="0.2">
      <c r="A1896" t="e">
        <f>IF(Fiscalizacoes[[#This Row],[ID_FISC]]="","",Fiscalizacoes[[#This Row],[ID_FISC]])</f>
        <v>#VALUE!</v>
      </c>
      <c r="B1896" t="e">
        <f>IF(Fiscalizacoes[[#This Row],[Usuário]]="","",Fiscalizacoes[[#This Row],[Usuário]])</f>
        <v>#VALUE!</v>
      </c>
      <c r="C18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6" s="87" t="e">
        <f>IF(Fiscalizacoes[[#This Row],[Data]]="","",Fiscalizacoes[[#This Row],[Data]])</f>
        <v>#VALUE!</v>
      </c>
      <c r="E1896" t="e">
        <f>IF(Fiscalizacoes[[#This Row],[Mes_relatorio]]="","",Fiscalizacoes[[#This Row],[Mes_relatorio]])</f>
        <v>#VALUE!</v>
      </c>
      <c r="F1896" t="e">
        <f>IF(Fiscalizacoes[[#This Row],[Func_ARPE]]="","",Fiscalizacoes[[#This Row],[Func_ARPE]])</f>
        <v>#VALUE!</v>
      </c>
      <c r="G1896" t="e">
        <f>IF(Fiscalizacoes[[#This Row],[Func_Copergas]]="","",Fiscalizacoes[[#This Row],[Func_Copergas]])</f>
        <v>#VALUE!</v>
      </c>
    </row>
    <row r="1897" spans="1:7" hidden="1" x14ac:dyDescent="0.2">
      <c r="A1897" t="e">
        <f>IF(Fiscalizacoes[[#This Row],[ID_FISC]]="","",Fiscalizacoes[[#This Row],[ID_FISC]])</f>
        <v>#VALUE!</v>
      </c>
      <c r="B1897" t="e">
        <f>IF(Fiscalizacoes[[#This Row],[Usuário]]="","",Fiscalizacoes[[#This Row],[Usuário]])</f>
        <v>#VALUE!</v>
      </c>
      <c r="C18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7" s="87" t="e">
        <f>IF(Fiscalizacoes[[#This Row],[Data]]="","",Fiscalizacoes[[#This Row],[Data]])</f>
        <v>#VALUE!</v>
      </c>
      <c r="E1897" t="e">
        <f>IF(Fiscalizacoes[[#This Row],[Mes_relatorio]]="","",Fiscalizacoes[[#This Row],[Mes_relatorio]])</f>
        <v>#VALUE!</v>
      </c>
      <c r="F1897" t="e">
        <f>IF(Fiscalizacoes[[#This Row],[Func_ARPE]]="","",Fiscalizacoes[[#This Row],[Func_ARPE]])</f>
        <v>#VALUE!</v>
      </c>
      <c r="G1897" t="e">
        <f>IF(Fiscalizacoes[[#This Row],[Func_Copergas]]="","",Fiscalizacoes[[#This Row],[Func_Copergas]])</f>
        <v>#VALUE!</v>
      </c>
    </row>
    <row r="1898" spans="1:7" hidden="1" x14ac:dyDescent="0.2">
      <c r="A1898" t="e">
        <f>IF(Fiscalizacoes[[#This Row],[ID_FISC]]="","",Fiscalizacoes[[#This Row],[ID_FISC]])</f>
        <v>#VALUE!</v>
      </c>
      <c r="B1898" t="e">
        <f>IF(Fiscalizacoes[[#This Row],[Usuário]]="","",Fiscalizacoes[[#This Row],[Usuário]])</f>
        <v>#VALUE!</v>
      </c>
      <c r="C18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8" s="87" t="e">
        <f>IF(Fiscalizacoes[[#This Row],[Data]]="","",Fiscalizacoes[[#This Row],[Data]])</f>
        <v>#VALUE!</v>
      </c>
      <c r="E1898" t="e">
        <f>IF(Fiscalizacoes[[#This Row],[Mes_relatorio]]="","",Fiscalizacoes[[#This Row],[Mes_relatorio]])</f>
        <v>#VALUE!</v>
      </c>
      <c r="F1898" t="e">
        <f>IF(Fiscalizacoes[[#This Row],[Func_ARPE]]="","",Fiscalizacoes[[#This Row],[Func_ARPE]])</f>
        <v>#VALUE!</v>
      </c>
      <c r="G1898" t="e">
        <f>IF(Fiscalizacoes[[#This Row],[Func_Copergas]]="","",Fiscalizacoes[[#This Row],[Func_Copergas]])</f>
        <v>#VALUE!</v>
      </c>
    </row>
    <row r="1899" spans="1:7" hidden="1" x14ac:dyDescent="0.2">
      <c r="A1899" t="e">
        <f>IF(Fiscalizacoes[[#This Row],[ID_FISC]]="","",Fiscalizacoes[[#This Row],[ID_FISC]])</f>
        <v>#VALUE!</v>
      </c>
      <c r="B1899" t="e">
        <f>IF(Fiscalizacoes[[#This Row],[Usuário]]="","",Fiscalizacoes[[#This Row],[Usuário]])</f>
        <v>#VALUE!</v>
      </c>
      <c r="C18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899" s="87" t="e">
        <f>IF(Fiscalizacoes[[#This Row],[Data]]="","",Fiscalizacoes[[#This Row],[Data]])</f>
        <v>#VALUE!</v>
      </c>
      <c r="E1899" t="e">
        <f>IF(Fiscalizacoes[[#This Row],[Mes_relatorio]]="","",Fiscalizacoes[[#This Row],[Mes_relatorio]])</f>
        <v>#VALUE!</v>
      </c>
      <c r="F1899" t="e">
        <f>IF(Fiscalizacoes[[#This Row],[Func_ARPE]]="","",Fiscalizacoes[[#This Row],[Func_ARPE]])</f>
        <v>#VALUE!</v>
      </c>
      <c r="G1899" t="e">
        <f>IF(Fiscalizacoes[[#This Row],[Func_Copergas]]="","",Fiscalizacoes[[#This Row],[Func_Copergas]])</f>
        <v>#VALUE!</v>
      </c>
    </row>
    <row r="1900" spans="1:7" hidden="1" x14ac:dyDescent="0.2">
      <c r="A1900" t="e">
        <f>IF(Fiscalizacoes[[#This Row],[ID_FISC]]="","",Fiscalizacoes[[#This Row],[ID_FISC]])</f>
        <v>#VALUE!</v>
      </c>
      <c r="B1900" t="e">
        <f>IF(Fiscalizacoes[[#This Row],[Usuário]]="","",Fiscalizacoes[[#This Row],[Usuário]])</f>
        <v>#VALUE!</v>
      </c>
      <c r="C19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0" s="87" t="e">
        <f>IF(Fiscalizacoes[[#This Row],[Data]]="","",Fiscalizacoes[[#This Row],[Data]])</f>
        <v>#VALUE!</v>
      </c>
      <c r="E1900" t="e">
        <f>IF(Fiscalizacoes[[#This Row],[Mes_relatorio]]="","",Fiscalizacoes[[#This Row],[Mes_relatorio]])</f>
        <v>#VALUE!</v>
      </c>
      <c r="F1900" t="e">
        <f>IF(Fiscalizacoes[[#This Row],[Func_ARPE]]="","",Fiscalizacoes[[#This Row],[Func_ARPE]])</f>
        <v>#VALUE!</v>
      </c>
      <c r="G1900" t="e">
        <f>IF(Fiscalizacoes[[#This Row],[Func_Copergas]]="","",Fiscalizacoes[[#This Row],[Func_Copergas]])</f>
        <v>#VALUE!</v>
      </c>
    </row>
    <row r="1901" spans="1:7" hidden="1" x14ac:dyDescent="0.2">
      <c r="A1901" t="e">
        <f>IF(Fiscalizacoes[[#This Row],[ID_FISC]]="","",Fiscalizacoes[[#This Row],[ID_FISC]])</f>
        <v>#VALUE!</v>
      </c>
      <c r="B1901" t="e">
        <f>IF(Fiscalizacoes[[#This Row],[Usuário]]="","",Fiscalizacoes[[#This Row],[Usuário]])</f>
        <v>#VALUE!</v>
      </c>
      <c r="C19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1" s="87" t="e">
        <f>IF(Fiscalizacoes[[#This Row],[Data]]="","",Fiscalizacoes[[#This Row],[Data]])</f>
        <v>#VALUE!</v>
      </c>
      <c r="E1901" t="e">
        <f>IF(Fiscalizacoes[[#This Row],[Mes_relatorio]]="","",Fiscalizacoes[[#This Row],[Mes_relatorio]])</f>
        <v>#VALUE!</v>
      </c>
      <c r="F1901" t="e">
        <f>IF(Fiscalizacoes[[#This Row],[Func_ARPE]]="","",Fiscalizacoes[[#This Row],[Func_ARPE]])</f>
        <v>#VALUE!</v>
      </c>
      <c r="G1901" t="e">
        <f>IF(Fiscalizacoes[[#This Row],[Func_Copergas]]="","",Fiscalizacoes[[#This Row],[Func_Copergas]])</f>
        <v>#VALUE!</v>
      </c>
    </row>
    <row r="1902" spans="1:7" hidden="1" x14ac:dyDescent="0.2">
      <c r="A1902" t="e">
        <f>IF(Fiscalizacoes[[#This Row],[ID_FISC]]="","",Fiscalizacoes[[#This Row],[ID_FISC]])</f>
        <v>#VALUE!</v>
      </c>
      <c r="B1902" t="e">
        <f>IF(Fiscalizacoes[[#This Row],[Usuário]]="","",Fiscalizacoes[[#This Row],[Usuário]])</f>
        <v>#VALUE!</v>
      </c>
      <c r="C19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2" s="87" t="e">
        <f>IF(Fiscalizacoes[[#This Row],[Data]]="","",Fiscalizacoes[[#This Row],[Data]])</f>
        <v>#VALUE!</v>
      </c>
      <c r="E1902" t="e">
        <f>IF(Fiscalizacoes[[#This Row],[Mes_relatorio]]="","",Fiscalizacoes[[#This Row],[Mes_relatorio]])</f>
        <v>#VALUE!</v>
      </c>
      <c r="F1902" t="e">
        <f>IF(Fiscalizacoes[[#This Row],[Func_ARPE]]="","",Fiscalizacoes[[#This Row],[Func_ARPE]])</f>
        <v>#VALUE!</v>
      </c>
      <c r="G1902" t="e">
        <f>IF(Fiscalizacoes[[#This Row],[Func_Copergas]]="","",Fiscalizacoes[[#This Row],[Func_Copergas]])</f>
        <v>#VALUE!</v>
      </c>
    </row>
    <row r="1903" spans="1:7" hidden="1" x14ac:dyDescent="0.2">
      <c r="A1903" t="e">
        <f>IF(Fiscalizacoes[[#This Row],[ID_FISC]]="","",Fiscalizacoes[[#This Row],[ID_FISC]])</f>
        <v>#VALUE!</v>
      </c>
      <c r="B1903" t="e">
        <f>IF(Fiscalizacoes[[#This Row],[Usuário]]="","",Fiscalizacoes[[#This Row],[Usuário]])</f>
        <v>#VALUE!</v>
      </c>
      <c r="C19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3" s="87" t="e">
        <f>IF(Fiscalizacoes[[#This Row],[Data]]="","",Fiscalizacoes[[#This Row],[Data]])</f>
        <v>#VALUE!</v>
      </c>
      <c r="E1903" t="e">
        <f>IF(Fiscalizacoes[[#This Row],[Mes_relatorio]]="","",Fiscalizacoes[[#This Row],[Mes_relatorio]])</f>
        <v>#VALUE!</v>
      </c>
      <c r="F1903" t="e">
        <f>IF(Fiscalizacoes[[#This Row],[Func_ARPE]]="","",Fiscalizacoes[[#This Row],[Func_ARPE]])</f>
        <v>#VALUE!</v>
      </c>
      <c r="G1903" t="e">
        <f>IF(Fiscalizacoes[[#This Row],[Func_Copergas]]="","",Fiscalizacoes[[#This Row],[Func_Copergas]])</f>
        <v>#VALUE!</v>
      </c>
    </row>
    <row r="1904" spans="1:7" hidden="1" x14ac:dyDescent="0.2">
      <c r="A1904" t="e">
        <f>IF(Fiscalizacoes[[#This Row],[ID_FISC]]="","",Fiscalizacoes[[#This Row],[ID_FISC]])</f>
        <v>#VALUE!</v>
      </c>
      <c r="B1904" t="e">
        <f>IF(Fiscalizacoes[[#This Row],[Usuário]]="","",Fiscalizacoes[[#This Row],[Usuário]])</f>
        <v>#VALUE!</v>
      </c>
      <c r="C19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4" s="87" t="e">
        <f>IF(Fiscalizacoes[[#This Row],[Data]]="","",Fiscalizacoes[[#This Row],[Data]])</f>
        <v>#VALUE!</v>
      </c>
      <c r="E1904" t="e">
        <f>IF(Fiscalizacoes[[#This Row],[Mes_relatorio]]="","",Fiscalizacoes[[#This Row],[Mes_relatorio]])</f>
        <v>#VALUE!</v>
      </c>
      <c r="F1904" t="e">
        <f>IF(Fiscalizacoes[[#This Row],[Func_ARPE]]="","",Fiscalizacoes[[#This Row],[Func_ARPE]])</f>
        <v>#VALUE!</v>
      </c>
      <c r="G1904" t="e">
        <f>IF(Fiscalizacoes[[#This Row],[Func_Copergas]]="","",Fiscalizacoes[[#This Row],[Func_Copergas]])</f>
        <v>#VALUE!</v>
      </c>
    </row>
    <row r="1905" spans="1:7" hidden="1" x14ac:dyDescent="0.2">
      <c r="A1905" t="e">
        <f>IF(Fiscalizacoes[[#This Row],[ID_FISC]]="","",Fiscalizacoes[[#This Row],[ID_FISC]])</f>
        <v>#VALUE!</v>
      </c>
      <c r="B1905" t="e">
        <f>IF(Fiscalizacoes[[#This Row],[Usuário]]="","",Fiscalizacoes[[#This Row],[Usuário]])</f>
        <v>#VALUE!</v>
      </c>
      <c r="C19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5" s="87" t="e">
        <f>IF(Fiscalizacoes[[#This Row],[Data]]="","",Fiscalizacoes[[#This Row],[Data]])</f>
        <v>#VALUE!</v>
      </c>
      <c r="E1905" t="e">
        <f>IF(Fiscalizacoes[[#This Row],[Mes_relatorio]]="","",Fiscalizacoes[[#This Row],[Mes_relatorio]])</f>
        <v>#VALUE!</v>
      </c>
      <c r="F1905" t="e">
        <f>IF(Fiscalizacoes[[#This Row],[Func_ARPE]]="","",Fiscalizacoes[[#This Row],[Func_ARPE]])</f>
        <v>#VALUE!</v>
      </c>
      <c r="G1905" t="e">
        <f>IF(Fiscalizacoes[[#This Row],[Func_Copergas]]="","",Fiscalizacoes[[#This Row],[Func_Copergas]])</f>
        <v>#VALUE!</v>
      </c>
    </row>
    <row r="1906" spans="1:7" hidden="1" x14ac:dyDescent="0.2">
      <c r="A1906" t="e">
        <f>IF(Fiscalizacoes[[#This Row],[ID_FISC]]="","",Fiscalizacoes[[#This Row],[ID_FISC]])</f>
        <v>#VALUE!</v>
      </c>
      <c r="B1906" t="e">
        <f>IF(Fiscalizacoes[[#This Row],[Usuário]]="","",Fiscalizacoes[[#This Row],[Usuário]])</f>
        <v>#VALUE!</v>
      </c>
      <c r="C19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6" s="87" t="e">
        <f>IF(Fiscalizacoes[[#This Row],[Data]]="","",Fiscalizacoes[[#This Row],[Data]])</f>
        <v>#VALUE!</v>
      </c>
      <c r="E1906" t="e">
        <f>IF(Fiscalizacoes[[#This Row],[Mes_relatorio]]="","",Fiscalizacoes[[#This Row],[Mes_relatorio]])</f>
        <v>#VALUE!</v>
      </c>
      <c r="F1906" t="e">
        <f>IF(Fiscalizacoes[[#This Row],[Func_ARPE]]="","",Fiscalizacoes[[#This Row],[Func_ARPE]])</f>
        <v>#VALUE!</v>
      </c>
      <c r="G1906" t="e">
        <f>IF(Fiscalizacoes[[#This Row],[Func_Copergas]]="","",Fiscalizacoes[[#This Row],[Func_Copergas]])</f>
        <v>#VALUE!</v>
      </c>
    </row>
    <row r="1907" spans="1:7" hidden="1" x14ac:dyDescent="0.2">
      <c r="A1907" t="e">
        <f>IF(Fiscalizacoes[[#This Row],[ID_FISC]]="","",Fiscalizacoes[[#This Row],[ID_FISC]])</f>
        <v>#VALUE!</v>
      </c>
      <c r="B1907" t="e">
        <f>IF(Fiscalizacoes[[#This Row],[Usuário]]="","",Fiscalizacoes[[#This Row],[Usuário]])</f>
        <v>#VALUE!</v>
      </c>
      <c r="C19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7" s="87" t="e">
        <f>IF(Fiscalizacoes[[#This Row],[Data]]="","",Fiscalizacoes[[#This Row],[Data]])</f>
        <v>#VALUE!</v>
      </c>
      <c r="E1907" t="e">
        <f>IF(Fiscalizacoes[[#This Row],[Mes_relatorio]]="","",Fiscalizacoes[[#This Row],[Mes_relatorio]])</f>
        <v>#VALUE!</v>
      </c>
      <c r="F1907" t="e">
        <f>IF(Fiscalizacoes[[#This Row],[Func_ARPE]]="","",Fiscalizacoes[[#This Row],[Func_ARPE]])</f>
        <v>#VALUE!</v>
      </c>
      <c r="G1907" t="e">
        <f>IF(Fiscalizacoes[[#This Row],[Func_Copergas]]="","",Fiscalizacoes[[#This Row],[Func_Copergas]])</f>
        <v>#VALUE!</v>
      </c>
    </row>
    <row r="1908" spans="1:7" hidden="1" x14ac:dyDescent="0.2">
      <c r="A1908" t="e">
        <f>IF(Fiscalizacoes[[#This Row],[ID_FISC]]="","",Fiscalizacoes[[#This Row],[ID_FISC]])</f>
        <v>#VALUE!</v>
      </c>
      <c r="B1908" t="e">
        <f>IF(Fiscalizacoes[[#This Row],[Usuário]]="","",Fiscalizacoes[[#This Row],[Usuário]])</f>
        <v>#VALUE!</v>
      </c>
      <c r="C19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8" s="87" t="e">
        <f>IF(Fiscalizacoes[[#This Row],[Data]]="","",Fiscalizacoes[[#This Row],[Data]])</f>
        <v>#VALUE!</v>
      </c>
      <c r="E1908" t="e">
        <f>IF(Fiscalizacoes[[#This Row],[Mes_relatorio]]="","",Fiscalizacoes[[#This Row],[Mes_relatorio]])</f>
        <v>#VALUE!</v>
      </c>
      <c r="F1908" t="e">
        <f>IF(Fiscalizacoes[[#This Row],[Func_ARPE]]="","",Fiscalizacoes[[#This Row],[Func_ARPE]])</f>
        <v>#VALUE!</v>
      </c>
      <c r="G1908" t="e">
        <f>IF(Fiscalizacoes[[#This Row],[Func_Copergas]]="","",Fiscalizacoes[[#This Row],[Func_Copergas]])</f>
        <v>#VALUE!</v>
      </c>
    </row>
    <row r="1909" spans="1:7" hidden="1" x14ac:dyDescent="0.2">
      <c r="A1909" t="e">
        <f>IF(Fiscalizacoes[[#This Row],[ID_FISC]]="","",Fiscalizacoes[[#This Row],[ID_FISC]])</f>
        <v>#VALUE!</v>
      </c>
      <c r="B1909" t="e">
        <f>IF(Fiscalizacoes[[#This Row],[Usuário]]="","",Fiscalizacoes[[#This Row],[Usuário]])</f>
        <v>#VALUE!</v>
      </c>
      <c r="C19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09" s="87" t="e">
        <f>IF(Fiscalizacoes[[#This Row],[Data]]="","",Fiscalizacoes[[#This Row],[Data]])</f>
        <v>#VALUE!</v>
      </c>
      <c r="E1909" t="e">
        <f>IF(Fiscalizacoes[[#This Row],[Mes_relatorio]]="","",Fiscalizacoes[[#This Row],[Mes_relatorio]])</f>
        <v>#VALUE!</v>
      </c>
      <c r="F1909" t="e">
        <f>IF(Fiscalizacoes[[#This Row],[Func_ARPE]]="","",Fiscalizacoes[[#This Row],[Func_ARPE]])</f>
        <v>#VALUE!</v>
      </c>
      <c r="G1909" t="e">
        <f>IF(Fiscalizacoes[[#This Row],[Func_Copergas]]="","",Fiscalizacoes[[#This Row],[Func_Copergas]])</f>
        <v>#VALUE!</v>
      </c>
    </row>
    <row r="1910" spans="1:7" hidden="1" x14ac:dyDescent="0.2">
      <c r="A1910" t="e">
        <f>IF(Fiscalizacoes[[#This Row],[ID_FISC]]="","",Fiscalizacoes[[#This Row],[ID_FISC]])</f>
        <v>#VALUE!</v>
      </c>
      <c r="B1910" t="e">
        <f>IF(Fiscalizacoes[[#This Row],[Usuário]]="","",Fiscalizacoes[[#This Row],[Usuário]])</f>
        <v>#VALUE!</v>
      </c>
      <c r="C19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0" s="87" t="e">
        <f>IF(Fiscalizacoes[[#This Row],[Data]]="","",Fiscalizacoes[[#This Row],[Data]])</f>
        <v>#VALUE!</v>
      </c>
      <c r="E1910" t="e">
        <f>IF(Fiscalizacoes[[#This Row],[Mes_relatorio]]="","",Fiscalizacoes[[#This Row],[Mes_relatorio]])</f>
        <v>#VALUE!</v>
      </c>
      <c r="F1910" t="e">
        <f>IF(Fiscalizacoes[[#This Row],[Func_ARPE]]="","",Fiscalizacoes[[#This Row],[Func_ARPE]])</f>
        <v>#VALUE!</v>
      </c>
      <c r="G1910" t="e">
        <f>IF(Fiscalizacoes[[#This Row],[Func_Copergas]]="","",Fiscalizacoes[[#This Row],[Func_Copergas]])</f>
        <v>#VALUE!</v>
      </c>
    </row>
    <row r="1911" spans="1:7" hidden="1" x14ac:dyDescent="0.2">
      <c r="A1911" t="e">
        <f>IF(Fiscalizacoes[[#This Row],[ID_FISC]]="","",Fiscalizacoes[[#This Row],[ID_FISC]])</f>
        <v>#VALUE!</v>
      </c>
      <c r="B1911" t="e">
        <f>IF(Fiscalizacoes[[#This Row],[Usuário]]="","",Fiscalizacoes[[#This Row],[Usuário]])</f>
        <v>#VALUE!</v>
      </c>
      <c r="C19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1" s="87" t="e">
        <f>IF(Fiscalizacoes[[#This Row],[Data]]="","",Fiscalizacoes[[#This Row],[Data]])</f>
        <v>#VALUE!</v>
      </c>
      <c r="E1911" t="e">
        <f>IF(Fiscalizacoes[[#This Row],[Mes_relatorio]]="","",Fiscalizacoes[[#This Row],[Mes_relatorio]])</f>
        <v>#VALUE!</v>
      </c>
      <c r="F1911" t="e">
        <f>IF(Fiscalizacoes[[#This Row],[Func_ARPE]]="","",Fiscalizacoes[[#This Row],[Func_ARPE]])</f>
        <v>#VALUE!</v>
      </c>
      <c r="G1911" t="e">
        <f>IF(Fiscalizacoes[[#This Row],[Func_Copergas]]="","",Fiscalizacoes[[#This Row],[Func_Copergas]])</f>
        <v>#VALUE!</v>
      </c>
    </row>
    <row r="1912" spans="1:7" hidden="1" x14ac:dyDescent="0.2">
      <c r="A1912" t="e">
        <f>IF(Fiscalizacoes[[#This Row],[ID_FISC]]="","",Fiscalizacoes[[#This Row],[ID_FISC]])</f>
        <v>#VALUE!</v>
      </c>
      <c r="B1912" t="e">
        <f>IF(Fiscalizacoes[[#This Row],[Usuário]]="","",Fiscalizacoes[[#This Row],[Usuário]])</f>
        <v>#VALUE!</v>
      </c>
      <c r="C19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2" s="87" t="e">
        <f>IF(Fiscalizacoes[[#This Row],[Data]]="","",Fiscalizacoes[[#This Row],[Data]])</f>
        <v>#VALUE!</v>
      </c>
      <c r="E1912" t="e">
        <f>IF(Fiscalizacoes[[#This Row],[Mes_relatorio]]="","",Fiscalizacoes[[#This Row],[Mes_relatorio]])</f>
        <v>#VALUE!</v>
      </c>
      <c r="F1912" t="e">
        <f>IF(Fiscalizacoes[[#This Row],[Func_ARPE]]="","",Fiscalizacoes[[#This Row],[Func_ARPE]])</f>
        <v>#VALUE!</v>
      </c>
      <c r="G1912" t="e">
        <f>IF(Fiscalizacoes[[#This Row],[Func_Copergas]]="","",Fiscalizacoes[[#This Row],[Func_Copergas]])</f>
        <v>#VALUE!</v>
      </c>
    </row>
    <row r="1913" spans="1:7" hidden="1" x14ac:dyDescent="0.2">
      <c r="A1913" t="e">
        <f>IF(Fiscalizacoes[[#This Row],[ID_FISC]]="","",Fiscalizacoes[[#This Row],[ID_FISC]])</f>
        <v>#VALUE!</v>
      </c>
      <c r="B1913" t="e">
        <f>IF(Fiscalizacoes[[#This Row],[Usuário]]="","",Fiscalizacoes[[#This Row],[Usuário]])</f>
        <v>#VALUE!</v>
      </c>
      <c r="C19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3" s="87" t="e">
        <f>IF(Fiscalizacoes[[#This Row],[Data]]="","",Fiscalizacoes[[#This Row],[Data]])</f>
        <v>#VALUE!</v>
      </c>
      <c r="E1913" t="e">
        <f>IF(Fiscalizacoes[[#This Row],[Mes_relatorio]]="","",Fiscalizacoes[[#This Row],[Mes_relatorio]])</f>
        <v>#VALUE!</v>
      </c>
      <c r="F1913" t="e">
        <f>IF(Fiscalizacoes[[#This Row],[Func_ARPE]]="","",Fiscalizacoes[[#This Row],[Func_ARPE]])</f>
        <v>#VALUE!</v>
      </c>
      <c r="G1913" t="e">
        <f>IF(Fiscalizacoes[[#This Row],[Func_Copergas]]="","",Fiscalizacoes[[#This Row],[Func_Copergas]])</f>
        <v>#VALUE!</v>
      </c>
    </row>
    <row r="1914" spans="1:7" hidden="1" x14ac:dyDescent="0.2">
      <c r="A1914" t="e">
        <f>IF(Fiscalizacoes[[#This Row],[ID_FISC]]="","",Fiscalizacoes[[#This Row],[ID_FISC]])</f>
        <v>#VALUE!</v>
      </c>
      <c r="B1914" t="e">
        <f>IF(Fiscalizacoes[[#This Row],[Usuário]]="","",Fiscalizacoes[[#This Row],[Usuário]])</f>
        <v>#VALUE!</v>
      </c>
      <c r="C19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4" s="87" t="e">
        <f>IF(Fiscalizacoes[[#This Row],[Data]]="","",Fiscalizacoes[[#This Row],[Data]])</f>
        <v>#VALUE!</v>
      </c>
      <c r="E1914" t="e">
        <f>IF(Fiscalizacoes[[#This Row],[Mes_relatorio]]="","",Fiscalizacoes[[#This Row],[Mes_relatorio]])</f>
        <v>#VALUE!</v>
      </c>
      <c r="F1914" t="e">
        <f>IF(Fiscalizacoes[[#This Row],[Func_ARPE]]="","",Fiscalizacoes[[#This Row],[Func_ARPE]])</f>
        <v>#VALUE!</v>
      </c>
      <c r="G1914" t="e">
        <f>IF(Fiscalizacoes[[#This Row],[Func_Copergas]]="","",Fiscalizacoes[[#This Row],[Func_Copergas]])</f>
        <v>#VALUE!</v>
      </c>
    </row>
    <row r="1915" spans="1:7" hidden="1" x14ac:dyDescent="0.2">
      <c r="A1915" t="e">
        <f>IF(Fiscalizacoes[[#This Row],[ID_FISC]]="","",Fiscalizacoes[[#This Row],[ID_FISC]])</f>
        <v>#VALUE!</v>
      </c>
      <c r="B1915" t="e">
        <f>IF(Fiscalizacoes[[#This Row],[Usuário]]="","",Fiscalizacoes[[#This Row],[Usuário]])</f>
        <v>#VALUE!</v>
      </c>
      <c r="C19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5" s="87" t="e">
        <f>IF(Fiscalizacoes[[#This Row],[Data]]="","",Fiscalizacoes[[#This Row],[Data]])</f>
        <v>#VALUE!</v>
      </c>
      <c r="E1915" t="e">
        <f>IF(Fiscalizacoes[[#This Row],[Mes_relatorio]]="","",Fiscalizacoes[[#This Row],[Mes_relatorio]])</f>
        <v>#VALUE!</v>
      </c>
      <c r="F1915" t="e">
        <f>IF(Fiscalizacoes[[#This Row],[Func_ARPE]]="","",Fiscalizacoes[[#This Row],[Func_ARPE]])</f>
        <v>#VALUE!</v>
      </c>
      <c r="G1915" t="e">
        <f>IF(Fiscalizacoes[[#This Row],[Func_Copergas]]="","",Fiscalizacoes[[#This Row],[Func_Copergas]])</f>
        <v>#VALUE!</v>
      </c>
    </row>
    <row r="1916" spans="1:7" hidden="1" x14ac:dyDescent="0.2">
      <c r="A1916" t="e">
        <f>IF(Fiscalizacoes[[#This Row],[ID_FISC]]="","",Fiscalizacoes[[#This Row],[ID_FISC]])</f>
        <v>#VALUE!</v>
      </c>
      <c r="B1916" t="e">
        <f>IF(Fiscalizacoes[[#This Row],[Usuário]]="","",Fiscalizacoes[[#This Row],[Usuário]])</f>
        <v>#VALUE!</v>
      </c>
      <c r="C19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6" s="87" t="e">
        <f>IF(Fiscalizacoes[[#This Row],[Data]]="","",Fiscalizacoes[[#This Row],[Data]])</f>
        <v>#VALUE!</v>
      </c>
      <c r="E1916" t="e">
        <f>IF(Fiscalizacoes[[#This Row],[Mes_relatorio]]="","",Fiscalizacoes[[#This Row],[Mes_relatorio]])</f>
        <v>#VALUE!</v>
      </c>
      <c r="F1916" t="e">
        <f>IF(Fiscalizacoes[[#This Row],[Func_ARPE]]="","",Fiscalizacoes[[#This Row],[Func_ARPE]])</f>
        <v>#VALUE!</v>
      </c>
      <c r="G1916" t="e">
        <f>IF(Fiscalizacoes[[#This Row],[Func_Copergas]]="","",Fiscalizacoes[[#This Row],[Func_Copergas]])</f>
        <v>#VALUE!</v>
      </c>
    </row>
    <row r="1917" spans="1:7" hidden="1" x14ac:dyDescent="0.2">
      <c r="A1917" t="e">
        <f>IF(Fiscalizacoes[[#This Row],[ID_FISC]]="","",Fiscalizacoes[[#This Row],[ID_FISC]])</f>
        <v>#VALUE!</v>
      </c>
      <c r="B1917" t="e">
        <f>IF(Fiscalizacoes[[#This Row],[Usuário]]="","",Fiscalizacoes[[#This Row],[Usuário]])</f>
        <v>#VALUE!</v>
      </c>
      <c r="C19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7" s="87" t="e">
        <f>IF(Fiscalizacoes[[#This Row],[Data]]="","",Fiscalizacoes[[#This Row],[Data]])</f>
        <v>#VALUE!</v>
      </c>
      <c r="E1917" t="e">
        <f>IF(Fiscalizacoes[[#This Row],[Mes_relatorio]]="","",Fiscalizacoes[[#This Row],[Mes_relatorio]])</f>
        <v>#VALUE!</v>
      </c>
      <c r="F1917" t="e">
        <f>IF(Fiscalizacoes[[#This Row],[Func_ARPE]]="","",Fiscalizacoes[[#This Row],[Func_ARPE]])</f>
        <v>#VALUE!</v>
      </c>
      <c r="G1917" t="e">
        <f>IF(Fiscalizacoes[[#This Row],[Func_Copergas]]="","",Fiscalizacoes[[#This Row],[Func_Copergas]])</f>
        <v>#VALUE!</v>
      </c>
    </row>
    <row r="1918" spans="1:7" hidden="1" x14ac:dyDescent="0.2">
      <c r="A1918" t="e">
        <f>IF(Fiscalizacoes[[#This Row],[ID_FISC]]="","",Fiscalizacoes[[#This Row],[ID_FISC]])</f>
        <v>#VALUE!</v>
      </c>
      <c r="B1918" t="e">
        <f>IF(Fiscalizacoes[[#This Row],[Usuário]]="","",Fiscalizacoes[[#This Row],[Usuário]])</f>
        <v>#VALUE!</v>
      </c>
      <c r="C19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8" s="87" t="e">
        <f>IF(Fiscalizacoes[[#This Row],[Data]]="","",Fiscalizacoes[[#This Row],[Data]])</f>
        <v>#VALUE!</v>
      </c>
      <c r="E1918" t="e">
        <f>IF(Fiscalizacoes[[#This Row],[Mes_relatorio]]="","",Fiscalizacoes[[#This Row],[Mes_relatorio]])</f>
        <v>#VALUE!</v>
      </c>
      <c r="F1918" t="e">
        <f>IF(Fiscalizacoes[[#This Row],[Func_ARPE]]="","",Fiscalizacoes[[#This Row],[Func_ARPE]])</f>
        <v>#VALUE!</v>
      </c>
      <c r="G1918" t="e">
        <f>IF(Fiscalizacoes[[#This Row],[Func_Copergas]]="","",Fiscalizacoes[[#This Row],[Func_Copergas]])</f>
        <v>#VALUE!</v>
      </c>
    </row>
    <row r="1919" spans="1:7" hidden="1" x14ac:dyDescent="0.2">
      <c r="A1919" t="e">
        <f>IF(Fiscalizacoes[[#This Row],[ID_FISC]]="","",Fiscalizacoes[[#This Row],[ID_FISC]])</f>
        <v>#VALUE!</v>
      </c>
      <c r="B1919" t="e">
        <f>IF(Fiscalizacoes[[#This Row],[Usuário]]="","",Fiscalizacoes[[#This Row],[Usuário]])</f>
        <v>#VALUE!</v>
      </c>
      <c r="C19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19" s="87" t="e">
        <f>IF(Fiscalizacoes[[#This Row],[Data]]="","",Fiscalizacoes[[#This Row],[Data]])</f>
        <v>#VALUE!</v>
      </c>
      <c r="E1919" t="e">
        <f>IF(Fiscalizacoes[[#This Row],[Mes_relatorio]]="","",Fiscalizacoes[[#This Row],[Mes_relatorio]])</f>
        <v>#VALUE!</v>
      </c>
      <c r="F1919" t="e">
        <f>IF(Fiscalizacoes[[#This Row],[Func_ARPE]]="","",Fiscalizacoes[[#This Row],[Func_ARPE]])</f>
        <v>#VALUE!</v>
      </c>
      <c r="G1919" t="e">
        <f>IF(Fiscalizacoes[[#This Row],[Func_Copergas]]="","",Fiscalizacoes[[#This Row],[Func_Copergas]])</f>
        <v>#VALUE!</v>
      </c>
    </row>
    <row r="1920" spans="1:7" hidden="1" x14ac:dyDescent="0.2">
      <c r="A1920" t="e">
        <f>IF(Fiscalizacoes[[#This Row],[ID_FISC]]="","",Fiscalizacoes[[#This Row],[ID_FISC]])</f>
        <v>#VALUE!</v>
      </c>
      <c r="B1920" t="e">
        <f>IF(Fiscalizacoes[[#This Row],[Usuário]]="","",Fiscalizacoes[[#This Row],[Usuário]])</f>
        <v>#VALUE!</v>
      </c>
      <c r="C19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0" s="87" t="e">
        <f>IF(Fiscalizacoes[[#This Row],[Data]]="","",Fiscalizacoes[[#This Row],[Data]])</f>
        <v>#VALUE!</v>
      </c>
      <c r="E1920" t="e">
        <f>IF(Fiscalizacoes[[#This Row],[Mes_relatorio]]="","",Fiscalizacoes[[#This Row],[Mes_relatorio]])</f>
        <v>#VALUE!</v>
      </c>
      <c r="F1920" t="e">
        <f>IF(Fiscalizacoes[[#This Row],[Func_ARPE]]="","",Fiscalizacoes[[#This Row],[Func_ARPE]])</f>
        <v>#VALUE!</v>
      </c>
      <c r="G1920" t="e">
        <f>IF(Fiscalizacoes[[#This Row],[Func_Copergas]]="","",Fiscalizacoes[[#This Row],[Func_Copergas]])</f>
        <v>#VALUE!</v>
      </c>
    </row>
    <row r="1921" spans="1:7" hidden="1" x14ac:dyDescent="0.2">
      <c r="A1921" t="e">
        <f>IF(Fiscalizacoes[[#This Row],[ID_FISC]]="","",Fiscalizacoes[[#This Row],[ID_FISC]])</f>
        <v>#VALUE!</v>
      </c>
      <c r="B1921" t="e">
        <f>IF(Fiscalizacoes[[#This Row],[Usuário]]="","",Fiscalizacoes[[#This Row],[Usuário]])</f>
        <v>#VALUE!</v>
      </c>
      <c r="C19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1" s="87" t="e">
        <f>IF(Fiscalizacoes[[#This Row],[Data]]="","",Fiscalizacoes[[#This Row],[Data]])</f>
        <v>#VALUE!</v>
      </c>
      <c r="E1921" t="e">
        <f>IF(Fiscalizacoes[[#This Row],[Mes_relatorio]]="","",Fiscalizacoes[[#This Row],[Mes_relatorio]])</f>
        <v>#VALUE!</v>
      </c>
      <c r="F1921" t="e">
        <f>IF(Fiscalizacoes[[#This Row],[Func_ARPE]]="","",Fiscalizacoes[[#This Row],[Func_ARPE]])</f>
        <v>#VALUE!</v>
      </c>
      <c r="G1921" t="e">
        <f>IF(Fiscalizacoes[[#This Row],[Func_Copergas]]="","",Fiscalizacoes[[#This Row],[Func_Copergas]])</f>
        <v>#VALUE!</v>
      </c>
    </row>
    <row r="1922" spans="1:7" hidden="1" x14ac:dyDescent="0.2">
      <c r="A1922" t="e">
        <f>IF(Fiscalizacoes[[#This Row],[ID_FISC]]="","",Fiscalizacoes[[#This Row],[ID_FISC]])</f>
        <v>#VALUE!</v>
      </c>
      <c r="B1922" t="e">
        <f>IF(Fiscalizacoes[[#This Row],[Usuário]]="","",Fiscalizacoes[[#This Row],[Usuário]])</f>
        <v>#VALUE!</v>
      </c>
      <c r="C19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2" s="87" t="e">
        <f>IF(Fiscalizacoes[[#This Row],[Data]]="","",Fiscalizacoes[[#This Row],[Data]])</f>
        <v>#VALUE!</v>
      </c>
      <c r="E1922" t="e">
        <f>IF(Fiscalizacoes[[#This Row],[Mes_relatorio]]="","",Fiscalizacoes[[#This Row],[Mes_relatorio]])</f>
        <v>#VALUE!</v>
      </c>
      <c r="F1922" t="e">
        <f>IF(Fiscalizacoes[[#This Row],[Func_ARPE]]="","",Fiscalizacoes[[#This Row],[Func_ARPE]])</f>
        <v>#VALUE!</v>
      </c>
      <c r="G1922" t="e">
        <f>IF(Fiscalizacoes[[#This Row],[Func_Copergas]]="","",Fiscalizacoes[[#This Row],[Func_Copergas]])</f>
        <v>#VALUE!</v>
      </c>
    </row>
    <row r="1923" spans="1:7" hidden="1" x14ac:dyDescent="0.2">
      <c r="A1923" t="e">
        <f>IF(Fiscalizacoes[[#This Row],[ID_FISC]]="","",Fiscalizacoes[[#This Row],[ID_FISC]])</f>
        <v>#VALUE!</v>
      </c>
      <c r="B1923" t="e">
        <f>IF(Fiscalizacoes[[#This Row],[Usuário]]="","",Fiscalizacoes[[#This Row],[Usuário]])</f>
        <v>#VALUE!</v>
      </c>
      <c r="C19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3" s="87" t="e">
        <f>IF(Fiscalizacoes[[#This Row],[Data]]="","",Fiscalizacoes[[#This Row],[Data]])</f>
        <v>#VALUE!</v>
      </c>
      <c r="E1923" t="e">
        <f>IF(Fiscalizacoes[[#This Row],[Mes_relatorio]]="","",Fiscalizacoes[[#This Row],[Mes_relatorio]])</f>
        <v>#VALUE!</v>
      </c>
      <c r="F1923" t="e">
        <f>IF(Fiscalizacoes[[#This Row],[Func_ARPE]]="","",Fiscalizacoes[[#This Row],[Func_ARPE]])</f>
        <v>#VALUE!</v>
      </c>
      <c r="G1923" t="e">
        <f>IF(Fiscalizacoes[[#This Row],[Func_Copergas]]="","",Fiscalizacoes[[#This Row],[Func_Copergas]])</f>
        <v>#VALUE!</v>
      </c>
    </row>
    <row r="1924" spans="1:7" hidden="1" x14ac:dyDescent="0.2">
      <c r="A1924" t="e">
        <f>IF(Fiscalizacoes[[#This Row],[ID_FISC]]="","",Fiscalizacoes[[#This Row],[ID_FISC]])</f>
        <v>#VALUE!</v>
      </c>
      <c r="B1924" t="e">
        <f>IF(Fiscalizacoes[[#This Row],[Usuário]]="","",Fiscalizacoes[[#This Row],[Usuário]])</f>
        <v>#VALUE!</v>
      </c>
      <c r="C19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4" s="87" t="e">
        <f>IF(Fiscalizacoes[[#This Row],[Data]]="","",Fiscalizacoes[[#This Row],[Data]])</f>
        <v>#VALUE!</v>
      </c>
      <c r="E1924" t="e">
        <f>IF(Fiscalizacoes[[#This Row],[Mes_relatorio]]="","",Fiscalizacoes[[#This Row],[Mes_relatorio]])</f>
        <v>#VALUE!</v>
      </c>
      <c r="F1924" t="e">
        <f>IF(Fiscalizacoes[[#This Row],[Func_ARPE]]="","",Fiscalizacoes[[#This Row],[Func_ARPE]])</f>
        <v>#VALUE!</v>
      </c>
      <c r="G1924" t="e">
        <f>IF(Fiscalizacoes[[#This Row],[Func_Copergas]]="","",Fiscalizacoes[[#This Row],[Func_Copergas]])</f>
        <v>#VALUE!</v>
      </c>
    </row>
    <row r="1925" spans="1:7" hidden="1" x14ac:dyDescent="0.2">
      <c r="A1925" t="e">
        <f>IF(Fiscalizacoes[[#This Row],[ID_FISC]]="","",Fiscalizacoes[[#This Row],[ID_FISC]])</f>
        <v>#VALUE!</v>
      </c>
      <c r="B1925" t="e">
        <f>IF(Fiscalizacoes[[#This Row],[Usuário]]="","",Fiscalizacoes[[#This Row],[Usuário]])</f>
        <v>#VALUE!</v>
      </c>
      <c r="C19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5" s="87" t="e">
        <f>IF(Fiscalizacoes[[#This Row],[Data]]="","",Fiscalizacoes[[#This Row],[Data]])</f>
        <v>#VALUE!</v>
      </c>
      <c r="E1925" t="e">
        <f>IF(Fiscalizacoes[[#This Row],[Mes_relatorio]]="","",Fiscalizacoes[[#This Row],[Mes_relatorio]])</f>
        <v>#VALUE!</v>
      </c>
      <c r="F1925" t="e">
        <f>IF(Fiscalizacoes[[#This Row],[Func_ARPE]]="","",Fiscalizacoes[[#This Row],[Func_ARPE]])</f>
        <v>#VALUE!</v>
      </c>
      <c r="G1925" t="e">
        <f>IF(Fiscalizacoes[[#This Row],[Func_Copergas]]="","",Fiscalizacoes[[#This Row],[Func_Copergas]])</f>
        <v>#VALUE!</v>
      </c>
    </row>
    <row r="1926" spans="1:7" hidden="1" x14ac:dyDescent="0.2">
      <c r="A1926" t="e">
        <f>IF(Fiscalizacoes[[#This Row],[ID_FISC]]="","",Fiscalizacoes[[#This Row],[ID_FISC]])</f>
        <v>#VALUE!</v>
      </c>
      <c r="B1926" t="e">
        <f>IF(Fiscalizacoes[[#This Row],[Usuário]]="","",Fiscalizacoes[[#This Row],[Usuário]])</f>
        <v>#VALUE!</v>
      </c>
      <c r="C19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6" s="87" t="e">
        <f>IF(Fiscalizacoes[[#This Row],[Data]]="","",Fiscalizacoes[[#This Row],[Data]])</f>
        <v>#VALUE!</v>
      </c>
      <c r="E1926" t="e">
        <f>IF(Fiscalizacoes[[#This Row],[Mes_relatorio]]="","",Fiscalizacoes[[#This Row],[Mes_relatorio]])</f>
        <v>#VALUE!</v>
      </c>
      <c r="F1926" t="e">
        <f>IF(Fiscalizacoes[[#This Row],[Func_ARPE]]="","",Fiscalizacoes[[#This Row],[Func_ARPE]])</f>
        <v>#VALUE!</v>
      </c>
      <c r="G1926" t="e">
        <f>IF(Fiscalizacoes[[#This Row],[Func_Copergas]]="","",Fiscalizacoes[[#This Row],[Func_Copergas]])</f>
        <v>#VALUE!</v>
      </c>
    </row>
    <row r="1927" spans="1:7" hidden="1" x14ac:dyDescent="0.2">
      <c r="A1927" t="e">
        <f>IF(Fiscalizacoes[[#This Row],[ID_FISC]]="","",Fiscalizacoes[[#This Row],[ID_FISC]])</f>
        <v>#VALUE!</v>
      </c>
      <c r="B1927" t="e">
        <f>IF(Fiscalizacoes[[#This Row],[Usuário]]="","",Fiscalizacoes[[#This Row],[Usuário]])</f>
        <v>#VALUE!</v>
      </c>
      <c r="C19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7" s="87" t="e">
        <f>IF(Fiscalizacoes[[#This Row],[Data]]="","",Fiscalizacoes[[#This Row],[Data]])</f>
        <v>#VALUE!</v>
      </c>
      <c r="E1927" t="e">
        <f>IF(Fiscalizacoes[[#This Row],[Mes_relatorio]]="","",Fiscalizacoes[[#This Row],[Mes_relatorio]])</f>
        <v>#VALUE!</v>
      </c>
      <c r="F1927" t="e">
        <f>IF(Fiscalizacoes[[#This Row],[Func_ARPE]]="","",Fiscalizacoes[[#This Row],[Func_ARPE]])</f>
        <v>#VALUE!</v>
      </c>
      <c r="G1927" t="e">
        <f>IF(Fiscalizacoes[[#This Row],[Func_Copergas]]="","",Fiscalizacoes[[#This Row],[Func_Copergas]])</f>
        <v>#VALUE!</v>
      </c>
    </row>
    <row r="1928" spans="1:7" hidden="1" x14ac:dyDescent="0.2">
      <c r="A1928" t="e">
        <f>IF(Fiscalizacoes[[#This Row],[ID_FISC]]="","",Fiscalizacoes[[#This Row],[ID_FISC]])</f>
        <v>#VALUE!</v>
      </c>
      <c r="B1928" t="e">
        <f>IF(Fiscalizacoes[[#This Row],[Usuário]]="","",Fiscalizacoes[[#This Row],[Usuário]])</f>
        <v>#VALUE!</v>
      </c>
      <c r="C19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8" s="87" t="e">
        <f>IF(Fiscalizacoes[[#This Row],[Data]]="","",Fiscalizacoes[[#This Row],[Data]])</f>
        <v>#VALUE!</v>
      </c>
      <c r="E1928" t="e">
        <f>IF(Fiscalizacoes[[#This Row],[Mes_relatorio]]="","",Fiscalizacoes[[#This Row],[Mes_relatorio]])</f>
        <v>#VALUE!</v>
      </c>
      <c r="F1928" t="e">
        <f>IF(Fiscalizacoes[[#This Row],[Func_ARPE]]="","",Fiscalizacoes[[#This Row],[Func_ARPE]])</f>
        <v>#VALUE!</v>
      </c>
      <c r="G1928" t="e">
        <f>IF(Fiscalizacoes[[#This Row],[Func_Copergas]]="","",Fiscalizacoes[[#This Row],[Func_Copergas]])</f>
        <v>#VALUE!</v>
      </c>
    </row>
    <row r="1929" spans="1:7" hidden="1" x14ac:dyDescent="0.2">
      <c r="A1929" t="e">
        <f>IF(Fiscalizacoes[[#This Row],[ID_FISC]]="","",Fiscalizacoes[[#This Row],[ID_FISC]])</f>
        <v>#VALUE!</v>
      </c>
      <c r="B1929" t="e">
        <f>IF(Fiscalizacoes[[#This Row],[Usuário]]="","",Fiscalizacoes[[#This Row],[Usuário]])</f>
        <v>#VALUE!</v>
      </c>
      <c r="C19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29" s="87" t="e">
        <f>IF(Fiscalizacoes[[#This Row],[Data]]="","",Fiscalizacoes[[#This Row],[Data]])</f>
        <v>#VALUE!</v>
      </c>
      <c r="E1929" t="e">
        <f>IF(Fiscalizacoes[[#This Row],[Mes_relatorio]]="","",Fiscalizacoes[[#This Row],[Mes_relatorio]])</f>
        <v>#VALUE!</v>
      </c>
      <c r="F1929" t="e">
        <f>IF(Fiscalizacoes[[#This Row],[Func_ARPE]]="","",Fiscalizacoes[[#This Row],[Func_ARPE]])</f>
        <v>#VALUE!</v>
      </c>
      <c r="G1929" t="e">
        <f>IF(Fiscalizacoes[[#This Row],[Func_Copergas]]="","",Fiscalizacoes[[#This Row],[Func_Copergas]])</f>
        <v>#VALUE!</v>
      </c>
    </row>
    <row r="1930" spans="1:7" hidden="1" x14ac:dyDescent="0.2">
      <c r="A1930" t="e">
        <f>IF(Fiscalizacoes[[#This Row],[ID_FISC]]="","",Fiscalizacoes[[#This Row],[ID_FISC]])</f>
        <v>#VALUE!</v>
      </c>
      <c r="B1930" t="e">
        <f>IF(Fiscalizacoes[[#This Row],[Usuário]]="","",Fiscalizacoes[[#This Row],[Usuário]])</f>
        <v>#VALUE!</v>
      </c>
      <c r="C19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0" s="87" t="e">
        <f>IF(Fiscalizacoes[[#This Row],[Data]]="","",Fiscalizacoes[[#This Row],[Data]])</f>
        <v>#VALUE!</v>
      </c>
      <c r="E1930" t="e">
        <f>IF(Fiscalizacoes[[#This Row],[Mes_relatorio]]="","",Fiscalizacoes[[#This Row],[Mes_relatorio]])</f>
        <v>#VALUE!</v>
      </c>
      <c r="F1930" t="e">
        <f>IF(Fiscalizacoes[[#This Row],[Func_ARPE]]="","",Fiscalizacoes[[#This Row],[Func_ARPE]])</f>
        <v>#VALUE!</v>
      </c>
      <c r="G1930" t="e">
        <f>IF(Fiscalizacoes[[#This Row],[Func_Copergas]]="","",Fiscalizacoes[[#This Row],[Func_Copergas]])</f>
        <v>#VALUE!</v>
      </c>
    </row>
    <row r="1931" spans="1:7" hidden="1" x14ac:dyDescent="0.2">
      <c r="A1931" t="e">
        <f>IF(Fiscalizacoes[[#This Row],[ID_FISC]]="","",Fiscalizacoes[[#This Row],[ID_FISC]])</f>
        <v>#VALUE!</v>
      </c>
      <c r="B1931" t="e">
        <f>IF(Fiscalizacoes[[#This Row],[Usuário]]="","",Fiscalizacoes[[#This Row],[Usuário]])</f>
        <v>#VALUE!</v>
      </c>
      <c r="C19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1" s="87" t="e">
        <f>IF(Fiscalizacoes[[#This Row],[Data]]="","",Fiscalizacoes[[#This Row],[Data]])</f>
        <v>#VALUE!</v>
      </c>
      <c r="E1931" t="e">
        <f>IF(Fiscalizacoes[[#This Row],[Mes_relatorio]]="","",Fiscalizacoes[[#This Row],[Mes_relatorio]])</f>
        <v>#VALUE!</v>
      </c>
      <c r="F1931" t="e">
        <f>IF(Fiscalizacoes[[#This Row],[Func_ARPE]]="","",Fiscalizacoes[[#This Row],[Func_ARPE]])</f>
        <v>#VALUE!</v>
      </c>
      <c r="G1931" t="e">
        <f>IF(Fiscalizacoes[[#This Row],[Func_Copergas]]="","",Fiscalizacoes[[#This Row],[Func_Copergas]])</f>
        <v>#VALUE!</v>
      </c>
    </row>
    <row r="1932" spans="1:7" hidden="1" x14ac:dyDescent="0.2">
      <c r="A1932" t="e">
        <f>IF(Fiscalizacoes[[#This Row],[ID_FISC]]="","",Fiscalizacoes[[#This Row],[ID_FISC]])</f>
        <v>#VALUE!</v>
      </c>
      <c r="B1932" t="e">
        <f>IF(Fiscalizacoes[[#This Row],[Usuário]]="","",Fiscalizacoes[[#This Row],[Usuário]])</f>
        <v>#VALUE!</v>
      </c>
      <c r="C19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2" s="87" t="e">
        <f>IF(Fiscalizacoes[[#This Row],[Data]]="","",Fiscalizacoes[[#This Row],[Data]])</f>
        <v>#VALUE!</v>
      </c>
      <c r="E1932" t="e">
        <f>IF(Fiscalizacoes[[#This Row],[Mes_relatorio]]="","",Fiscalizacoes[[#This Row],[Mes_relatorio]])</f>
        <v>#VALUE!</v>
      </c>
      <c r="F1932" t="e">
        <f>IF(Fiscalizacoes[[#This Row],[Func_ARPE]]="","",Fiscalizacoes[[#This Row],[Func_ARPE]])</f>
        <v>#VALUE!</v>
      </c>
      <c r="G1932" t="e">
        <f>IF(Fiscalizacoes[[#This Row],[Func_Copergas]]="","",Fiscalizacoes[[#This Row],[Func_Copergas]])</f>
        <v>#VALUE!</v>
      </c>
    </row>
    <row r="1933" spans="1:7" hidden="1" x14ac:dyDescent="0.2">
      <c r="A1933" t="e">
        <f>IF(Fiscalizacoes[[#This Row],[ID_FISC]]="","",Fiscalizacoes[[#This Row],[ID_FISC]])</f>
        <v>#VALUE!</v>
      </c>
      <c r="B1933" t="e">
        <f>IF(Fiscalizacoes[[#This Row],[Usuário]]="","",Fiscalizacoes[[#This Row],[Usuário]])</f>
        <v>#VALUE!</v>
      </c>
      <c r="C19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3" s="87" t="e">
        <f>IF(Fiscalizacoes[[#This Row],[Data]]="","",Fiscalizacoes[[#This Row],[Data]])</f>
        <v>#VALUE!</v>
      </c>
      <c r="E1933" t="e">
        <f>IF(Fiscalizacoes[[#This Row],[Mes_relatorio]]="","",Fiscalizacoes[[#This Row],[Mes_relatorio]])</f>
        <v>#VALUE!</v>
      </c>
      <c r="F1933" t="e">
        <f>IF(Fiscalizacoes[[#This Row],[Func_ARPE]]="","",Fiscalizacoes[[#This Row],[Func_ARPE]])</f>
        <v>#VALUE!</v>
      </c>
      <c r="G1933" t="e">
        <f>IF(Fiscalizacoes[[#This Row],[Func_Copergas]]="","",Fiscalizacoes[[#This Row],[Func_Copergas]])</f>
        <v>#VALUE!</v>
      </c>
    </row>
    <row r="1934" spans="1:7" hidden="1" x14ac:dyDescent="0.2">
      <c r="A1934" t="e">
        <f>IF(Fiscalizacoes[[#This Row],[ID_FISC]]="","",Fiscalizacoes[[#This Row],[ID_FISC]])</f>
        <v>#VALUE!</v>
      </c>
      <c r="B1934" t="e">
        <f>IF(Fiscalizacoes[[#This Row],[Usuário]]="","",Fiscalizacoes[[#This Row],[Usuário]])</f>
        <v>#VALUE!</v>
      </c>
      <c r="C19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4" s="87" t="e">
        <f>IF(Fiscalizacoes[[#This Row],[Data]]="","",Fiscalizacoes[[#This Row],[Data]])</f>
        <v>#VALUE!</v>
      </c>
      <c r="E1934" t="e">
        <f>IF(Fiscalizacoes[[#This Row],[Mes_relatorio]]="","",Fiscalizacoes[[#This Row],[Mes_relatorio]])</f>
        <v>#VALUE!</v>
      </c>
      <c r="F1934" t="e">
        <f>IF(Fiscalizacoes[[#This Row],[Func_ARPE]]="","",Fiscalizacoes[[#This Row],[Func_ARPE]])</f>
        <v>#VALUE!</v>
      </c>
      <c r="G1934" t="e">
        <f>IF(Fiscalizacoes[[#This Row],[Func_Copergas]]="","",Fiscalizacoes[[#This Row],[Func_Copergas]])</f>
        <v>#VALUE!</v>
      </c>
    </row>
    <row r="1935" spans="1:7" hidden="1" x14ac:dyDescent="0.2">
      <c r="A1935" t="e">
        <f>IF(Fiscalizacoes[[#This Row],[ID_FISC]]="","",Fiscalizacoes[[#This Row],[ID_FISC]])</f>
        <v>#VALUE!</v>
      </c>
      <c r="B1935" t="e">
        <f>IF(Fiscalizacoes[[#This Row],[Usuário]]="","",Fiscalizacoes[[#This Row],[Usuário]])</f>
        <v>#VALUE!</v>
      </c>
      <c r="C19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5" s="87" t="e">
        <f>IF(Fiscalizacoes[[#This Row],[Data]]="","",Fiscalizacoes[[#This Row],[Data]])</f>
        <v>#VALUE!</v>
      </c>
      <c r="E1935" t="e">
        <f>IF(Fiscalizacoes[[#This Row],[Mes_relatorio]]="","",Fiscalizacoes[[#This Row],[Mes_relatorio]])</f>
        <v>#VALUE!</v>
      </c>
      <c r="F1935" t="e">
        <f>IF(Fiscalizacoes[[#This Row],[Func_ARPE]]="","",Fiscalizacoes[[#This Row],[Func_ARPE]])</f>
        <v>#VALUE!</v>
      </c>
      <c r="G1935" t="e">
        <f>IF(Fiscalizacoes[[#This Row],[Func_Copergas]]="","",Fiscalizacoes[[#This Row],[Func_Copergas]])</f>
        <v>#VALUE!</v>
      </c>
    </row>
    <row r="1936" spans="1:7" hidden="1" x14ac:dyDescent="0.2">
      <c r="A1936" t="e">
        <f>IF(Fiscalizacoes[[#This Row],[ID_FISC]]="","",Fiscalizacoes[[#This Row],[ID_FISC]])</f>
        <v>#VALUE!</v>
      </c>
      <c r="B1936" t="e">
        <f>IF(Fiscalizacoes[[#This Row],[Usuário]]="","",Fiscalizacoes[[#This Row],[Usuário]])</f>
        <v>#VALUE!</v>
      </c>
      <c r="C19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6" s="87" t="e">
        <f>IF(Fiscalizacoes[[#This Row],[Data]]="","",Fiscalizacoes[[#This Row],[Data]])</f>
        <v>#VALUE!</v>
      </c>
      <c r="E1936" t="e">
        <f>IF(Fiscalizacoes[[#This Row],[Mes_relatorio]]="","",Fiscalizacoes[[#This Row],[Mes_relatorio]])</f>
        <v>#VALUE!</v>
      </c>
      <c r="F1936" t="e">
        <f>IF(Fiscalizacoes[[#This Row],[Func_ARPE]]="","",Fiscalizacoes[[#This Row],[Func_ARPE]])</f>
        <v>#VALUE!</v>
      </c>
      <c r="G1936" t="e">
        <f>IF(Fiscalizacoes[[#This Row],[Func_Copergas]]="","",Fiscalizacoes[[#This Row],[Func_Copergas]])</f>
        <v>#VALUE!</v>
      </c>
    </row>
    <row r="1937" spans="1:7" hidden="1" x14ac:dyDescent="0.2">
      <c r="A1937" t="e">
        <f>IF(Fiscalizacoes[[#This Row],[ID_FISC]]="","",Fiscalizacoes[[#This Row],[ID_FISC]])</f>
        <v>#VALUE!</v>
      </c>
      <c r="B1937" t="e">
        <f>IF(Fiscalizacoes[[#This Row],[Usuário]]="","",Fiscalizacoes[[#This Row],[Usuário]])</f>
        <v>#VALUE!</v>
      </c>
      <c r="C19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7" s="87" t="e">
        <f>IF(Fiscalizacoes[[#This Row],[Data]]="","",Fiscalizacoes[[#This Row],[Data]])</f>
        <v>#VALUE!</v>
      </c>
      <c r="E1937" t="e">
        <f>IF(Fiscalizacoes[[#This Row],[Mes_relatorio]]="","",Fiscalizacoes[[#This Row],[Mes_relatorio]])</f>
        <v>#VALUE!</v>
      </c>
      <c r="F1937" t="e">
        <f>IF(Fiscalizacoes[[#This Row],[Func_ARPE]]="","",Fiscalizacoes[[#This Row],[Func_ARPE]])</f>
        <v>#VALUE!</v>
      </c>
      <c r="G1937" t="e">
        <f>IF(Fiscalizacoes[[#This Row],[Func_Copergas]]="","",Fiscalizacoes[[#This Row],[Func_Copergas]])</f>
        <v>#VALUE!</v>
      </c>
    </row>
    <row r="1938" spans="1:7" hidden="1" x14ac:dyDescent="0.2">
      <c r="A1938" t="e">
        <f>IF(Fiscalizacoes[[#This Row],[ID_FISC]]="","",Fiscalizacoes[[#This Row],[ID_FISC]])</f>
        <v>#VALUE!</v>
      </c>
      <c r="B1938" t="e">
        <f>IF(Fiscalizacoes[[#This Row],[Usuário]]="","",Fiscalizacoes[[#This Row],[Usuário]])</f>
        <v>#VALUE!</v>
      </c>
      <c r="C19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8" s="87" t="e">
        <f>IF(Fiscalizacoes[[#This Row],[Data]]="","",Fiscalizacoes[[#This Row],[Data]])</f>
        <v>#VALUE!</v>
      </c>
      <c r="E1938" t="e">
        <f>IF(Fiscalizacoes[[#This Row],[Mes_relatorio]]="","",Fiscalizacoes[[#This Row],[Mes_relatorio]])</f>
        <v>#VALUE!</v>
      </c>
      <c r="F1938" t="e">
        <f>IF(Fiscalizacoes[[#This Row],[Func_ARPE]]="","",Fiscalizacoes[[#This Row],[Func_ARPE]])</f>
        <v>#VALUE!</v>
      </c>
      <c r="G1938" t="e">
        <f>IF(Fiscalizacoes[[#This Row],[Func_Copergas]]="","",Fiscalizacoes[[#This Row],[Func_Copergas]])</f>
        <v>#VALUE!</v>
      </c>
    </row>
    <row r="1939" spans="1:7" hidden="1" x14ac:dyDescent="0.2">
      <c r="A1939" t="e">
        <f>IF(Fiscalizacoes[[#This Row],[ID_FISC]]="","",Fiscalizacoes[[#This Row],[ID_FISC]])</f>
        <v>#VALUE!</v>
      </c>
      <c r="B1939" t="e">
        <f>IF(Fiscalizacoes[[#This Row],[Usuário]]="","",Fiscalizacoes[[#This Row],[Usuário]])</f>
        <v>#VALUE!</v>
      </c>
      <c r="C19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39" s="87" t="e">
        <f>IF(Fiscalizacoes[[#This Row],[Data]]="","",Fiscalizacoes[[#This Row],[Data]])</f>
        <v>#VALUE!</v>
      </c>
      <c r="E1939" t="e">
        <f>IF(Fiscalizacoes[[#This Row],[Mes_relatorio]]="","",Fiscalizacoes[[#This Row],[Mes_relatorio]])</f>
        <v>#VALUE!</v>
      </c>
      <c r="F1939" t="e">
        <f>IF(Fiscalizacoes[[#This Row],[Func_ARPE]]="","",Fiscalizacoes[[#This Row],[Func_ARPE]])</f>
        <v>#VALUE!</v>
      </c>
      <c r="G1939" t="e">
        <f>IF(Fiscalizacoes[[#This Row],[Func_Copergas]]="","",Fiscalizacoes[[#This Row],[Func_Copergas]])</f>
        <v>#VALUE!</v>
      </c>
    </row>
    <row r="1940" spans="1:7" hidden="1" x14ac:dyDescent="0.2">
      <c r="A1940" t="e">
        <f>IF(Fiscalizacoes[[#This Row],[ID_FISC]]="","",Fiscalizacoes[[#This Row],[ID_FISC]])</f>
        <v>#VALUE!</v>
      </c>
      <c r="B1940" t="e">
        <f>IF(Fiscalizacoes[[#This Row],[Usuário]]="","",Fiscalizacoes[[#This Row],[Usuário]])</f>
        <v>#VALUE!</v>
      </c>
      <c r="C19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0" s="87" t="e">
        <f>IF(Fiscalizacoes[[#This Row],[Data]]="","",Fiscalizacoes[[#This Row],[Data]])</f>
        <v>#VALUE!</v>
      </c>
      <c r="E1940" t="e">
        <f>IF(Fiscalizacoes[[#This Row],[Mes_relatorio]]="","",Fiscalizacoes[[#This Row],[Mes_relatorio]])</f>
        <v>#VALUE!</v>
      </c>
      <c r="F1940" t="e">
        <f>IF(Fiscalizacoes[[#This Row],[Func_ARPE]]="","",Fiscalizacoes[[#This Row],[Func_ARPE]])</f>
        <v>#VALUE!</v>
      </c>
      <c r="G1940" t="e">
        <f>IF(Fiscalizacoes[[#This Row],[Func_Copergas]]="","",Fiscalizacoes[[#This Row],[Func_Copergas]])</f>
        <v>#VALUE!</v>
      </c>
    </row>
    <row r="1941" spans="1:7" hidden="1" x14ac:dyDescent="0.2">
      <c r="A1941" t="e">
        <f>IF(Fiscalizacoes[[#This Row],[ID_FISC]]="","",Fiscalizacoes[[#This Row],[ID_FISC]])</f>
        <v>#VALUE!</v>
      </c>
      <c r="B1941" t="e">
        <f>IF(Fiscalizacoes[[#This Row],[Usuário]]="","",Fiscalizacoes[[#This Row],[Usuário]])</f>
        <v>#VALUE!</v>
      </c>
      <c r="C19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1" s="87" t="e">
        <f>IF(Fiscalizacoes[[#This Row],[Data]]="","",Fiscalizacoes[[#This Row],[Data]])</f>
        <v>#VALUE!</v>
      </c>
      <c r="E1941" t="e">
        <f>IF(Fiscalizacoes[[#This Row],[Mes_relatorio]]="","",Fiscalizacoes[[#This Row],[Mes_relatorio]])</f>
        <v>#VALUE!</v>
      </c>
      <c r="F1941" t="e">
        <f>IF(Fiscalizacoes[[#This Row],[Func_ARPE]]="","",Fiscalizacoes[[#This Row],[Func_ARPE]])</f>
        <v>#VALUE!</v>
      </c>
      <c r="G1941" t="e">
        <f>IF(Fiscalizacoes[[#This Row],[Func_Copergas]]="","",Fiscalizacoes[[#This Row],[Func_Copergas]])</f>
        <v>#VALUE!</v>
      </c>
    </row>
    <row r="1942" spans="1:7" hidden="1" x14ac:dyDescent="0.2">
      <c r="A1942" t="e">
        <f>IF(Fiscalizacoes[[#This Row],[ID_FISC]]="","",Fiscalizacoes[[#This Row],[ID_FISC]])</f>
        <v>#VALUE!</v>
      </c>
      <c r="B1942" t="e">
        <f>IF(Fiscalizacoes[[#This Row],[Usuário]]="","",Fiscalizacoes[[#This Row],[Usuário]])</f>
        <v>#VALUE!</v>
      </c>
      <c r="C19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2" s="87" t="e">
        <f>IF(Fiscalizacoes[[#This Row],[Data]]="","",Fiscalizacoes[[#This Row],[Data]])</f>
        <v>#VALUE!</v>
      </c>
      <c r="E1942" t="e">
        <f>IF(Fiscalizacoes[[#This Row],[Mes_relatorio]]="","",Fiscalizacoes[[#This Row],[Mes_relatorio]])</f>
        <v>#VALUE!</v>
      </c>
      <c r="F1942" t="e">
        <f>IF(Fiscalizacoes[[#This Row],[Func_ARPE]]="","",Fiscalizacoes[[#This Row],[Func_ARPE]])</f>
        <v>#VALUE!</v>
      </c>
      <c r="G1942" t="e">
        <f>IF(Fiscalizacoes[[#This Row],[Func_Copergas]]="","",Fiscalizacoes[[#This Row],[Func_Copergas]])</f>
        <v>#VALUE!</v>
      </c>
    </row>
    <row r="1943" spans="1:7" hidden="1" x14ac:dyDescent="0.2">
      <c r="A1943" t="e">
        <f>IF(Fiscalizacoes[[#This Row],[ID_FISC]]="","",Fiscalizacoes[[#This Row],[ID_FISC]])</f>
        <v>#VALUE!</v>
      </c>
      <c r="B1943" t="e">
        <f>IF(Fiscalizacoes[[#This Row],[Usuário]]="","",Fiscalizacoes[[#This Row],[Usuário]])</f>
        <v>#VALUE!</v>
      </c>
      <c r="C19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3" s="87" t="e">
        <f>IF(Fiscalizacoes[[#This Row],[Data]]="","",Fiscalizacoes[[#This Row],[Data]])</f>
        <v>#VALUE!</v>
      </c>
      <c r="E1943" t="e">
        <f>IF(Fiscalizacoes[[#This Row],[Mes_relatorio]]="","",Fiscalizacoes[[#This Row],[Mes_relatorio]])</f>
        <v>#VALUE!</v>
      </c>
      <c r="F1943" t="e">
        <f>IF(Fiscalizacoes[[#This Row],[Func_ARPE]]="","",Fiscalizacoes[[#This Row],[Func_ARPE]])</f>
        <v>#VALUE!</v>
      </c>
      <c r="G1943" t="e">
        <f>IF(Fiscalizacoes[[#This Row],[Func_Copergas]]="","",Fiscalizacoes[[#This Row],[Func_Copergas]])</f>
        <v>#VALUE!</v>
      </c>
    </row>
    <row r="1944" spans="1:7" hidden="1" x14ac:dyDescent="0.2">
      <c r="A1944" t="e">
        <f>IF(Fiscalizacoes[[#This Row],[ID_FISC]]="","",Fiscalizacoes[[#This Row],[ID_FISC]])</f>
        <v>#VALUE!</v>
      </c>
      <c r="B1944" t="e">
        <f>IF(Fiscalizacoes[[#This Row],[Usuário]]="","",Fiscalizacoes[[#This Row],[Usuário]])</f>
        <v>#VALUE!</v>
      </c>
      <c r="C19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4" s="87" t="e">
        <f>IF(Fiscalizacoes[[#This Row],[Data]]="","",Fiscalizacoes[[#This Row],[Data]])</f>
        <v>#VALUE!</v>
      </c>
      <c r="E1944" t="e">
        <f>IF(Fiscalizacoes[[#This Row],[Mes_relatorio]]="","",Fiscalizacoes[[#This Row],[Mes_relatorio]])</f>
        <v>#VALUE!</v>
      </c>
      <c r="F1944" t="e">
        <f>IF(Fiscalizacoes[[#This Row],[Func_ARPE]]="","",Fiscalizacoes[[#This Row],[Func_ARPE]])</f>
        <v>#VALUE!</v>
      </c>
      <c r="G1944" t="e">
        <f>IF(Fiscalizacoes[[#This Row],[Func_Copergas]]="","",Fiscalizacoes[[#This Row],[Func_Copergas]])</f>
        <v>#VALUE!</v>
      </c>
    </row>
    <row r="1945" spans="1:7" hidden="1" x14ac:dyDescent="0.2">
      <c r="A1945" t="e">
        <f>IF(Fiscalizacoes[[#This Row],[ID_FISC]]="","",Fiscalizacoes[[#This Row],[ID_FISC]])</f>
        <v>#VALUE!</v>
      </c>
      <c r="B1945" t="e">
        <f>IF(Fiscalizacoes[[#This Row],[Usuário]]="","",Fiscalizacoes[[#This Row],[Usuário]])</f>
        <v>#VALUE!</v>
      </c>
      <c r="C19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5" s="87" t="e">
        <f>IF(Fiscalizacoes[[#This Row],[Data]]="","",Fiscalizacoes[[#This Row],[Data]])</f>
        <v>#VALUE!</v>
      </c>
      <c r="E1945" t="e">
        <f>IF(Fiscalizacoes[[#This Row],[Mes_relatorio]]="","",Fiscalizacoes[[#This Row],[Mes_relatorio]])</f>
        <v>#VALUE!</v>
      </c>
      <c r="F1945" t="e">
        <f>IF(Fiscalizacoes[[#This Row],[Func_ARPE]]="","",Fiscalizacoes[[#This Row],[Func_ARPE]])</f>
        <v>#VALUE!</v>
      </c>
      <c r="G1945" t="e">
        <f>IF(Fiscalizacoes[[#This Row],[Func_Copergas]]="","",Fiscalizacoes[[#This Row],[Func_Copergas]])</f>
        <v>#VALUE!</v>
      </c>
    </row>
    <row r="1946" spans="1:7" hidden="1" x14ac:dyDescent="0.2">
      <c r="A1946" t="e">
        <f>IF(Fiscalizacoes[[#This Row],[ID_FISC]]="","",Fiscalizacoes[[#This Row],[ID_FISC]])</f>
        <v>#VALUE!</v>
      </c>
      <c r="B1946" t="e">
        <f>IF(Fiscalizacoes[[#This Row],[Usuário]]="","",Fiscalizacoes[[#This Row],[Usuário]])</f>
        <v>#VALUE!</v>
      </c>
      <c r="C19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6" s="87" t="e">
        <f>IF(Fiscalizacoes[[#This Row],[Data]]="","",Fiscalizacoes[[#This Row],[Data]])</f>
        <v>#VALUE!</v>
      </c>
      <c r="E1946" t="e">
        <f>IF(Fiscalizacoes[[#This Row],[Mes_relatorio]]="","",Fiscalizacoes[[#This Row],[Mes_relatorio]])</f>
        <v>#VALUE!</v>
      </c>
      <c r="F1946" t="e">
        <f>IF(Fiscalizacoes[[#This Row],[Func_ARPE]]="","",Fiscalizacoes[[#This Row],[Func_ARPE]])</f>
        <v>#VALUE!</v>
      </c>
      <c r="G1946" t="e">
        <f>IF(Fiscalizacoes[[#This Row],[Func_Copergas]]="","",Fiscalizacoes[[#This Row],[Func_Copergas]])</f>
        <v>#VALUE!</v>
      </c>
    </row>
    <row r="1947" spans="1:7" hidden="1" x14ac:dyDescent="0.2">
      <c r="A1947" t="e">
        <f>IF(Fiscalizacoes[[#This Row],[ID_FISC]]="","",Fiscalizacoes[[#This Row],[ID_FISC]])</f>
        <v>#VALUE!</v>
      </c>
      <c r="B1947" t="e">
        <f>IF(Fiscalizacoes[[#This Row],[Usuário]]="","",Fiscalizacoes[[#This Row],[Usuário]])</f>
        <v>#VALUE!</v>
      </c>
      <c r="C19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7" s="87" t="e">
        <f>IF(Fiscalizacoes[[#This Row],[Data]]="","",Fiscalizacoes[[#This Row],[Data]])</f>
        <v>#VALUE!</v>
      </c>
      <c r="E1947" t="e">
        <f>IF(Fiscalizacoes[[#This Row],[Mes_relatorio]]="","",Fiscalizacoes[[#This Row],[Mes_relatorio]])</f>
        <v>#VALUE!</v>
      </c>
      <c r="F1947" t="e">
        <f>IF(Fiscalizacoes[[#This Row],[Func_ARPE]]="","",Fiscalizacoes[[#This Row],[Func_ARPE]])</f>
        <v>#VALUE!</v>
      </c>
      <c r="G1947" t="e">
        <f>IF(Fiscalizacoes[[#This Row],[Func_Copergas]]="","",Fiscalizacoes[[#This Row],[Func_Copergas]])</f>
        <v>#VALUE!</v>
      </c>
    </row>
    <row r="1948" spans="1:7" hidden="1" x14ac:dyDescent="0.2">
      <c r="A1948" t="e">
        <f>IF(Fiscalizacoes[[#This Row],[ID_FISC]]="","",Fiscalizacoes[[#This Row],[ID_FISC]])</f>
        <v>#VALUE!</v>
      </c>
      <c r="B1948" t="e">
        <f>IF(Fiscalizacoes[[#This Row],[Usuário]]="","",Fiscalizacoes[[#This Row],[Usuário]])</f>
        <v>#VALUE!</v>
      </c>
      <c r="C19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8" s="87" t="e">
        <f>IF(Fiscalizacoes[[#This Row],[Data]]="","",Fiscalizacoes[[#This Row],[Data]])</f>
        <v>#VALUE!</v>
      </c>
      <c r="E1948" t="e">
        <f>IF(Fiscalizacoes[[#This Row],[Mes_relatorio]]="","",Fiscalizacoes[[#This Row],[Mes_relatorio]])</f>
        <v>#VALUE!</v>
      </c>
      <c r="F1948" t="e">
        <f>IF(Fiscalizacoes[[#This Row],[Func_ARPE]]="","",Fiscalizacoes[[#This Row],[Func_ARPE]])</f>
        <v>#VALUE!</v>
      </c>
      <c r="G1948" t="e">
        <f>IF(Fiscalizacoes[[#This Row],[Func_Copergas]]="","",Fiscalizacoes[[#This Row],[Func_Copergas]])</f>
        <v>#VALUE!</v>
      </c>
    </row>
    <row r="1949" spans="1:7" hidden="1" x14ac:dyDescent="0.2">
      <c r="A1949" t="e">
        <f>IF(Fiscalizacoes[[#This Row],[ID_FISC]]="","",Fiscalizacoes[[#This Row],[ID_FISC]])</f>
        <v>#VALUE!</v>
      </c>
      <c r="B1949" t="e">
        <f>IF(Fiscalizacoes[[#This Row],[Usuário]]="","",Fiscalizacoes[[#This Row],[Usuário]])</f>
        <v>#VALUE!</v>
      </c>
      <c r="C19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49" s="87" t="e">
        <f>IF(Fiscalizacoes[[#This Row],[Data]]="","",Fiscalizacoes[[#This Row],[Data]])</f>
        <v>#VALUE!</v>
      </c>
      <c r="E1949" t="e">
        <f>IF(Fiscalizacoes[[#This Row],[Mes_relatorio]]="","",Fiscalizacoes[[#This Row],[Mes_relatorio]])</f>
        <v>#VALUE!</v>
      </c>
      <c r="F1949" t="e">
        <f>IF(Fiscalizacoes[[#This Row],[Func_ARPE]]="","",Fiscalizacoes[[#This Row],[Func_ARPE]])</f>
        <v>#VALUE!</v>
      </c>
      <c r="G1949" t="e">
        <f>IF(Fiscalizacoes[[#This Row],[Func_Copergas]]="","",Fiscalizacoes[[#This Row],[Func_Copergas]])</f>
        <v>#VALUE!</v>
      </c>
    </row>
    <row r="1950" spans="1:7" hidden="1" x14ac:dyDescent="0.2">
      <c r="A1950" t="e">
        <f>IF(Fiscalizacoes[[#This Row],[ID_FISC]]="","",Fiscalizacoes[[#This Row],[ID_FISC]])</f>
        <v>#VALUE!</v>
      </c>
      <c r="B1950" t="e">
        <f>IF(Fiscalizacoes[[#This Row],[Usuário]]="","",Fiscalizacoes[[#This Row],[Usuário]])</f>
        <v>#VALUE!</v>
      </c>
      <c r="C19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0" s="87" t="e">
        <f>IF(Fiscalizacoes[[#This Row],[Data]]="","",Fiscalizacoes[[#This Row],[Data]])</f>
        <v>#VALUE!</v>
      </c>
      <c r="E1950" t="e">
        <f>IF(Fiscalizacoes[[#This Row],[Mes_relatorio]]="","",Fiscalizacoes[[#This Row],[Mes_relatorio]])</f>
        <v>#VALUE!</v>
      </c>
      <c r="F1950" t="e">
        <f>IF(Fiscalizacoes[[#This Row],[Func_ARPE]]="","",Fiscalizacoes[[#This Row],[Func_ARPE]])</f>
        <v>#VALUE!</v>
      </c>
      <c r="G1950" t="e">
        <f>IF(Fiscalizacoes[[#This Row],[Func_Copergas]]="","",Fiscalizacoes[[#This Row],[Func_Copergas]])</f>
        <v>#VALUE!</v>
      </c>
    </row>
    <row r="1951" spans="1:7" hidden="1" x14ac:dyDescent="0.2">
      <c r="A1951" t="e">
        <f>IF(Fiscalizacoes[[#This Row],[ID_FISC]]="","",Fiscalizacoes[[#This Row],[ID_FISC]])</f>
        <v>#VALUE!</v>
      </c>
      <c r="B1951" t="e">
        <f>IF(Fiscalizacoes[[#This Row],[Usuário]]="","",Fiscalizacoes[[#This Row],[Usuário]])</f>
        <v>#VALUE!</v>
      </c>
      <c r="C19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1" s="87" t="e">
        <f>IF(Fiscalizacoes[[#This Row],[Data]]="","",Fiscalizacoes[[#This Row],[Data]])</f>
        <v>#VALUE!</v>
      </c>
      <c r="E1951" t="e">
        <f>IF(Fiscalizacoes[[#This Row],[Mes_relatorio]]="","",Fiscalizacoes[[#This Row],[Mes_relatorio]])</f>
        <v>#VALUE!</v>
      </c>
      <c r="F1951" t="e">
        <f>IF(Fiscalizacoes[[#This Row],[Func_ARPE]]="","",Fiscalizacoes[[#This Row],[Func_ARPE]])</f>
        <v>#VALUE!</v>
      </c>
      <c r="G1951" t="e">
        <f>IF(Fiscalizacoes[[#This Row],[Func_Copergas]]="","",Fiscalizacoes[[#This Row],[Func_Copergas]])</f>
        <v>#VALUE!</v>
      </c>
    </row>
    <row r="1952" spans="1:7" hidden="1" x14ac:dyDescent="0.2">
      <c r="A1952" t="e">
        <f>IF(Fiscalizacoes[[#This Row],[ID_FISC]]="","",Fiscalizacoes[[#This Row],[ID_FISC]])</f>
        <v>#VALUE!</v>
      </c>
      <c r="B1952" t="e">
        <f>IF(Fiscalizacoes[[#This Row],[Usuário]]="","",Fiscalizacoes[[#This Row],[Usuário]])</f>
        <v>#VALUE!</v>
      </c>
      <c r="C19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2" s="87" t="e">
        <f>IF(Fiscalizacoes[[#This Row],[Data]]="","",Fiscalizacoes[[#This Row],[Data]])</f>
        <v>#VALUE!</v>
      </c>
      <c r="E1952" t="e">
        <f>IF(Fiscalizacoes[[#This Row],[Mes_relatorio]]="","",Fiscalizacoes[[#This Row],[Mes_relatorio]])</f>
        <v>#VALUE!</v>
      </c>
      <c r="F1952" t="e">
        <f>IF(Fiscalizacoes[[#This Row],[Func_ARPE]]="","",Fiscalizacoes[[#This Row],[Func_ARPE]])</f>
        <v>#VALUE!</v>
      </c>
      <c r="G1952" t="e">
        <f>IF(Fiscalizacoes[[#This Row],[Func_Copergas]]="","",Fiscalizacoes[[#This Row],[Func_Copergas]])</f>
        <v>#VALUE!</v>
      </c>
    </row>
    <row r="1953" spans="1:7" hidden="1" x14ac:dyDescent="0.2">
      <c r="A1953" t="e">
        <f>IF(Fiscalizacoes[[#This Row],[ID_FISC]]="","",Fiscalizacoes[[#This Row],[ID_FISC]])</f>
        <v>#VALUE!</v>
      </c>
      <c r="B1953" t="e">
        <f>IF(Fiscalizacoes[[#This Row],[Usuário]]="","",Fiscalizacoes[[#This Row],[Usuário]])</f>
        <v>#VALUE!</v>
      </c>
      <c r="C19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3" s="87" t="e">
        <f>IF(Fiscalizacoes[[#This Row],[Data]]="","",Fiscalizacoes[[#This Row],[Data]])</f>
        <v>#VALUE!</v>
      </c>
      <c r="E1953" t="e">
        <f>IF(Fiscalizacoes[[#This Row],[Mes_relatorio]]="","",Fiscalizacoes[[#This Row],[Mes_relatorio]])</f>
        <v>#VALUE!</v>
      </c>
      <c r="F1953" t="e">
        <f>IF(Fiscalizacoes[[#This Row],[Func_ARPE]]="","",Fiscalizacoes[[#This Row],[Func_ARPE]])</f>
        <v>#VALUE!</v>
      </c>
      <c r="G1953" t="e">
        <f>IF(Fiscalizacoes[[#This Row],[Func_Copergas]]="","",Fiscalizacoes[[#This Row],[Func_Copergas]])</f>
        <v>#VALUE!</v>
      </c>
    </row>
    <row r="1954" spans="1:7" hidden="1" x14ac:dyDescent="0.2">
      <c r="A1954" t="e">
        <f>IF(Fiscalizacoes[[#This Row],[ID_FISC]]="","",Fiscalizacoes[[#This Row],[ID_FISC]])</f>
        <v>#VALUE!</v>
      </c>
      <c r="B1954" t="e">
        <f>IF(Fiscalizacoes[[#This Row],[Usuário]]="","",Fiscalizacoes[[#This Row],[Usuário]])</f>
        <v>#VALUE!</v>
      </c>
      <c r="C19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4" s="87" t="e">
        <f>IF(Fiscalizacoes[[#This Row],[Data]]="","",Fiscalizacoes[[#This Row],[Data]])</f>
        <v>#VALUE!</v>
      </c>
      <c r="E1954" t="e">
        <f>IF(Fiscalizacoes[[#This Row],[Mes_relatorio]]="","",Fiscalizacoes[[#This Row],[Mes_relatorio]])</f>
        <v>#VALUE!</v>
      </c>
      <c r="F1954" t="e">
        <f>IF(Fiscalizacoes[[#This Row],[Func_ARPE]]="","",Fiscalizacoes[[#This Row],[Func_ARPE]])</f>
        <v>#VALUE!</v>
      </c>
      <c r="G1954" t="e">
        <f>IF(Fiscalizacoes[[#This Row],[Func_Copergas]]="","",Fiscalizacoes[[#This Row],[Func_Copergas]])</f>
        <v>#VALUE!</v>
      </c>
    </row>
    <row r="1955" spans="1:7" hidden="1" x14ac:dyDescent="0.2">
      <c r="A1955" t="e">
        <f>IF(Fiscalizacoes[[#This Row],[ID_FISC]]="","",Fiscalizacoes[[#This Row],[ID_FISC]])</f>
        <v>#VALUE!</v>
      </c>
      <c r="B1955" t="e">
        <f>IF(Fiscalizacoes[[#This Row],[Usuário]]="","",Fiscalizacoes[[#This Row],[Usuário]])</f>
        <v>#VALUE!</v>
      </c>
      <c r="C19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5" s="87" t="e">
        <f>IF(Fiscalizacoes[[#This Row],[Data]]="","",Fiscalizacoes[[#This Row],[Data]])</f>
        <v>#VALUE!</v>
      </c>
      <c r="E1955" t="e">
        <f>IF(Fiscalizacoes[[#This Row],[Mes_relatorio]]="","",Fiscalizacoes[[#This Row],[Mes_relatorio]])</f>
        <v>#VALUE!</v>
      </c>
      <c r="F1955" t="e">
        <f>IF(Fiscalizacoes[[#This Row],[Func_ARPE]]="","",Fiscalizacoes[[#This Row],[Func_ARPE]])</f>
        <v>#VALUE!</v>
      </c>
      <c r="G1955" t="e">
        <f>IF(Fiscalizacoes[[#This Row],[Func_Copergas]]="","",Fiscalizacoes[[#This Row],[Func_Copergas]])</f>
        <v>#VALUE!</v>
      </c>
    </row>
    <row r="1956" spans="1:7" hidden="1" x14ac:dyDescent="0.2">
      <c r="A1956" t="e">
        <f>IF(Fiscalizacoes[[#This Row],[ID_FISC]]="","",Fiscalizacoes[[#This Row],[ID_FISC]])</f>
        <v>#VALUE!</v>
      </c>
      <c r="B1956" t="e">
        <f>IF(Fiscalizacoes[[#This Row],[Usuário]]="","",Fiscalizacoes[[#This Row],[Usuário]])</f>
        <v>#VALUE!</v>
      </c>
      <c r="C19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6" s="87" t="e">
        <f>IF(Fiscalizacoes[[#This Row],[Data]]="","",Fiscalizacoes[[#This Row],[Data]])</f>
        <v>#VALUE!</v>
      </c>
      <c r="E1956" t="e">
        <f>IF(Fiscalizacoes[[#This Row],[Mes_relatorio]]="","",Fiscalizacoes[[#This Row],[Mes_relatorio]])</f>
        <v>#VALUE!</v>
      </c>
      <c r="F1956" t="e">
        <f>IF(Fiscalizacoes[[#This Row],[Func_ARPE]]="","",Fiscalizacoes[[#This Row],[Func_ARPE]])</f>
        <v>#VALUE!</v>
      </c>
      <c r="G1956" t="e">
        <f>IF(Fiscalizacoes[[#This Row],[Func_Copergas]]="","",Fiscalizacoes[[#This Row],[Func_Copergas]])</f>
        <v>#VALUE!</v>
      </c>
    </row>
    <row r="1957" spans="1:7" hidden="1" x14ac:dyDescent="0.2">
      <c r="A1957" t="e">
        <f>IF(Fiscalizacoes[[#This Row],[ID_FISC]]="","",Fiscalizacoes[[#This Row],[ID_FISC]])</f>
        <v>#VALUE!</v>
      </c>
      <c r="B1957" t="e">
        <f>IF(Fiscalizacoes[[#This Row],[Usuário]]="","",Fiscalizacoes[[#This Row],[Usuário]])</f>
        <v>#VALUE!</v>
      </c>
      <c r="C19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7" s="87" t="e">
        <f>IF(Fiscalizacoes[[#This Row],[Data]]="","",Fiscalizacoes[[#This Row],[Data]])</f>
        <v>#VALUE!</v>
      </c>
      <c r="E1957" t="e">
        <f>IF(Fiscalizacoes[[#This Row],[Mes_relatorio]]="","",Fiscalizacoes[[#This Row],[Mes_relatorio]])</f>
        <v>#VALUE!</v>
      </c>
      <c r="F1957" t="e">
        <f>IF(Fiscalizacoes[[#This Row],[Func_ARPE]]="","",Fiscalizacoes[[#This Row],[Func_ARPE]])</f>
        <v>#VALUE!</v>
      </c>
      <c r="G1957" t="e">
        <f>IF(Fiscalizacoes[[#This Row],[Func_Copergas]]="","",Fiscalizacoes[[#This Row],[Func_Copergas]])</f>
        <v>#VALUE!</v>
      </c>
    </row>
    <row r="1958" spans="1:7" hidden="1" x14ac:dyDescent="0.2">
      <c r="A1958" t="e">
        <f>IF(Fiscalizacoes[[#This Row],[ID_FISC]]="","",Fiscalizacoes[[#This Row],[ID_FISC]])</f>
        <v>#VALUE!</v>
      </c>
      <c r="B1958" t="e">
        <f>IF(Fiscalizacoes[[#This Row],[Usuário]]="","",Fiscalizacoes[[#This Row],[Usuário]])</f>
        <v>#VALUE!</v>
      </c>
      <c r="C19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8" s="87" t="e">
        <f>IF(Fiscalizacoes[[#This Row],[Data]]="","",Fiscalizacoes[[#This Row],[Data]])</f>
        <v>#VALUE!</v>
      </c>
      <c r="E1958" t="e">
        <f>IF(Fiscalizacoes[[#This Row],[Mes_relatorio]]="","",Fiscalizacoes[[#This Row],[Mes_relatorio]])</f>
        <v>#VALUE!</v>
      </c>
      <c r="F1958" t="e">
        <f>IF(Fiscalizacoes[[#This Row],[Func_ARPE]]="","",Fiscalizacoes[[#This Row],[Func_ARPE]])</f>
        <v>#VALUE!</v>
      </c>
      <c r="G1958" t="e">
        <f>IF(Fiscalizacoes[[#This Row],[Func_Copergas]]="","",Fiscalizacoes[[#This Row],[Func_Copergas]])</f>
        <v>#VALUE!</v>
      </c>
    </row>
    <row r="1959" spans="1:7" hidden="1" x14ac:dyDescent="0.2">
      <c r="A1959" t="e">
        <f>IF(Fiscalizacoes[[#This Row],[ID_FISC]]="","",Fiscalizacoes[[#This Row],[ID_FISC]])</f>
        <v>#VALUE!</v>
      </c>
      <c r="B1959" t="e">
        <f>IF(Fiscalizacoes[[#This Row],[Usuário]]="","",Fiscalizacoes[[#This Row],[Usuário]])</f>
        <v>#VALUE!</v>
      </c>
      <c r="C19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59" s="87" t="e">
        <f>IF(Fiscalizacoes[[#This Row],[Data]]="","",Fiscalizacoes[[#This Row],[Data]])</f>
        <v>#VALUE!</v>
      </c>
      <c r="E1959" t="e">
        <f>IF(Fiscalizacoes[[#This Row],[Mes_relatorio]]="","",Fiscalizacoes[[#This Row],[Mes_relatorio]])</f>
        <v>#VALUE!</v>
      </c>
      <c r="F1959" t="e">
        <f>IF(Fiscalizacoes[[#This Row],[Func_ARPE]]="","",Fiscalizacoes[[#This Row],[Func_ARPE]])</f>
        <v>#VALUE!</v>
      </c>
      <c r="G1959" t="e">
        <f>IF(Fiscalizacoes[[#This Row],[Func_Copergas]]="","",Fiscalizacoes[[#This Row],[Func_Copergas]])</f>
        <v>#VALUE!</v>
      </c>
    </row>
    <row r="1960" spans="1:7" hidden="1" x14ac:dyDescent="0.2">
      <c r="A1960" t="e">
        <f>IF(Fiscalizacoes[[#This Row],[ID_FISC]]="","",Fiscalizacoes[[#This Row],[ID_FISC]])</f>
        <v>#VALUE!</v>
      </c>
      <c r="B1960" t="e">
        <f>IF(Fiscalizacoes[[#This Row],[Usuário]]="","",Fiscalizacoes[[#This Row],[Usuário]])</f>
        <v>#VALUE!</v>
      </c>
      <c r="C19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0" s="87" t="e">
        <f>IF(Fiscalizacoes[[#This Row],[Data]]="","",Fiscalizacoes[[#This Row],[Data]])</f>
        <v>#VALUE!</v>
      </c>
      <c r="E1960" t="e">
        <f>IF(Fiscalizacoes[[#This Row],[Mes_relatorio]]="","",Fiscalizacoes[[#This Row],[Mes_relatorio]])</f>
        <v>#VALUE!</v>
      </c>
      <c r="F1960" t="e">
        <f>IF(Fiscalizacoes[[#This Row],[Func_ARPE]]="","",Fiscalizacoes[[#This Row],[Func_ARPE]])</f>
        <v>#VALUE!</v>
      </c>
      <c r="G1960" t="e">
        <f>IF(Fiscalizacoes[[#This Row],[Func_Copergas]]="","",Fiscalizacoes[[#This Row],[Func_Copergas]])</f>
        <v>#VALUE!</v>
      </c>
    </row>
    <row r="1961" spans="1:7" hidden="1" x14ac:dyDescent="0.2">
      <c r="A1961" t="e">
        <f>IF(Fiscalizacoes[[#This Row],[ID_FISC]]="","",Fiscalizacoes[[#This Row],[ID_FISC]])</f>
        <v>#VALUE!</v>
      </c>
      <c r="B1961" t="e">
        <f>IF(Fiscalizacoes[[#This Row],[Usuário]]="","",Fiscalizacoes[[#This Row],[Usuário]])</f>
        <v>#VALUE!</v>
      </c>
      <c r="C19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1" s="87" t="e">
        <f>IF(Fiscalizacoes[[#This Row],[Data]]="","",Fiscalizacoes[[#This Row],[Data]])</f>
        <v>#VALUE!</v>
      </c>
      <c r="E1961" t="e">
        <f>IF(Fiscalizacoes[[#This Row],[Mes_relatorio]]="","",Fiscalizacoes[[#This Row],[Mes_relatorio]])</f>
        <v>#VALUE!</v>
      </c>
      <c r="F1961" t="e">
        <f>IF(Fiscalizacoes[[#This Row],[Func_ARPE]]="","",Fiscalizacoes[[#This Row],[Func_ARPE]])</f>
        <v>#VALUE!</v>
      </c>
      <c r="G1961" t="e">
        <f>IF(Fiscalizacoes[[#This Row],[Func_Copergas]]="","",Fiscalizacoes[[#This Row],[Func_Copergas]])</f>
        <v>#VALUE!</v>
      </c>
    </row>
    <row r="1962" spans="1:7" hidden="1" x14ac:dyDescent="0.2">
      <c r="A1962" t="e">
        <f>IF(Fiscalizacoes[[#This Row],[ID_FISC]]="","",Fiscalizacoes[[#This Row],[ID_FISC]])</f>
        <v>#VALUE!</v>
      </c>
      <c r="B1962" t="e">
        <f>IF(Fiscalizacoes[[#This Row],[Usuário]]="","",Fiscalizacoes[[#This Row],[Usuário]])</f>
        <v>#VALUE!</v>
      </c>
      <c r="C19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2" s="87" t="e">
        <f>IF(Fiscalizacoes[[#This Row],[Data]]="","",Fiscalizacoes[[#This Row],[Data]])</f>
        <v>#VALUE!</v>
      </c>
      <c r="E1962" t="e">
        <f>IF(Fiscalizacoes[[#This Row],[Mes_relatorio]]="","",Fiscalizacoes[[#This Row],[Mes_relatorio]])</f>
        <v>#VALUE!</v>
      </c>
      <c r="F1962" t="e">
        <f>IF(Fiscalizacoes[[#This Row],[Func_ARPE]]="","",Fiscalizacoes[[#This Row],[Func_ARPE]])</f>
        <v>#VALUE!</v>
      </c>
      <c r="G1962" t="e">
        <f>IF(Fiscalizacoes[[#This Row],[Func_Copergas]]="","",Fiscalizacoes[[#This Row],[Func_Copergas]])</f>
        <v>#VALUE!</v>
      </c>
    </row>
    <row r="1963" spans="1:7" hidden="1" x14ac:dyDescent="0.2">
      <c r="A1963" t="e">
        <f>IF(Fiscalizacoes[[#This Row],[ID_FISC]]="","",Fiscalizacoes[[#This Row],[ID_FISC]])</f>
        <v>#VALUE!</v>
      </c>
      <c r="B1963" t="e">
        <f>IF(Fiscalizacoes[[#This Row],[Usuário]]="","",Fiscalizacoes[[#This Row],[Usuário]])</f>
        <v>#VALUE!</v>
      </c>
      <c r="C19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3" s="87" t="e">
        <f>IF(Fiscalizacoes[[#This Row],[Data]]="","",Fiscalizacoes[[#This Row],[Data]])</f>
        <v>#VALUE!</v>
      </c>
      <c r="E1963" t="e">
        <f>IF(Fiscalizacoes[[#This Row],[Mes_relatorio]]="","",Fiscalizacoes[[#This Row],[Mes_relatorio]])</f>
        <v>#VALUE!</v>
      </c>
      <c r="F1963" t="e">
        <f>IF(Fiscalizacoes[[#This Row],[Func_ARPE]]="","",Fiscalizacoes[[#This Row],[Func_ARPE]])</f>
        <v>#VALUE!</v>
      </c>
      <c r="G1963" t="e">
        <f>IF(Fiscalizacoes[[#This Row],[Func_Copergas]]="","",Fiscalizacoes[[#This Row],[Func_Copergas]])</f>
        <v>#VALUE!</v>
      </c>
    </row>
    <row r="1964" spans="1:7" hidden="1" x14ac:dyDescent="0.2">
      <c r="A1964" t="e">
        <f>IF(Fiscalizacoes[[#This Row],[ID_FISC]]="","",Fiscalizacoes[[#This Row],[ID_FISC]])</f>
        <v>#VALUE!</v>
      </c>
      <c r="B1964" t="e">
        <f>IF(Fiscalizacoes[[#This Row],[Usuário]]="","",Fiscalizacoes[[#This Row],[Usuário]])</f>
        <v>#VALUE!</v>
      </c>
      <c r="C19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4" s="87" t="e">
        <f>IF(Fiscalizacoes[[#This Row],[Data]]="","",Fiscalizacoes[[#This Row],[Data]])</f>
        <v>#VALUE!</v>
      </c>
      <c r="E1964" t="e">
        <f>IF(Fiscalizacoes[[#This Row],[Mes_relatorio]]="","",Fiscalizacoes[[#This Row],[Mes_relatorio]])</f>
        <v>#VALUE!</v>
      </c>
      <c r="F1964" t="e">
        <f>IF(Fiscalizacoes[[#This Row],[Func_ARPE]]="","",Fiscalizacoes[[#This Row],[Func_ARPE]])</f>
        <v>#VALUE!</v>
      </c>
      <c r="G1964" t="e">
        <f>IF(Fiscalizacoes[[#This Row],[Func_Copergas]]="","",Fiscalizacoes[[#This Row],[Func_Copergas]])</f>
        <v>#VALUE!</v>
      </c>
    </row>
    <row r="1965" spans="1:7" hidden="1" x14ac:dyDescent="0.2">
      <c r="A1965" t="e">
        <f>IF(Fiscalizacoes[[#This Row],[ID_FISC]]="","",Fiscalizacoes[[#This Row],[ID_FISC]])</f>
        <v>#VALUE!</v>
      </c>
      <c r="B1965" t="e">
        <f>IF(Fiscalizacoes[[#This Row],[Usuário]]="","",Fiscalizacoes[[#This Row],[Usuário]])</f>
        <v>#VALUE!</v>
      </c>
      <c r="C19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5" s="87" t="e">
        <f>IF(Fiscalizacoes[[#This Row],[Data]]="","",Fiscalizacoes[[#This Row],[Data]])</f>
        <v>#VALUE!</v>
      </c>
      <c r="E1965" t="e">
        <f>IF(Fiscalizacoes[[#This Row],[Mes_relatorio]]="","",Fiscalizacoes[[#This Row],[Mes_relatorio]])</f>
        <v>#VALUE!</v>
      </c>
      <c r="F1965" t="e">
        <f>IF(Fiscalizacoes[[#This Row],[Func_ARPE]]="","",Fiscalizacoes[[#This Row],[Func_ARPE]])</f>
        <v>#VALUE!</v>
      </c>
      <c r="G1965" t="e">
        <f>IF(Fiscalizacoes[[#This Row],[Func_Copergas]]="","",Fiscalizacoes[[#This Row],[Func_Copergas]])</f>
        <v>#VALUE!</v>
      </c>
    </row>
    <row r="1966" spans="1:7" hidden="1" x14ac:dyDescent="0.2">
      <c r="A1966" t="e">
        <f>IF(Fiscalizacoes[[#This Row],[ID_FISC]]="","",Fiscalizacoes[[#This Row],[ID_FISC]])</f>
        <v>#VALUE!</v>
      </c>
      <c r="B1966" t="e">
        <f>IF(Fiscalizacoes[[#This Row],[Usuário]]="","",Fiscalizacoes[[#This Row],[Usuário]])</f>
        <v>#VALUE!</v>
      </c>
      <c r="C19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6" s="87" t="e">
        <f>IF(Fiscalizacoes[[#This Row],[Data]]="","",Fiscalizacoes[[#This Row],[Data]])</f>
        <v>#VALUE!</v>
      </c>
      <c r="E1966" t="e">
        <f>IF(Fiscalizacoes[[#This Row],[Mes_relatorio]]="","",Fiscalizacoes[[#This Row],[Mes_relatorio]])</f>
        <v>#VALUE!</v>
      </c>
      <c r="F1966" t="e">
        <f>IF(Fiscalizacoes[[#This Row],[Func_ARPE]]="","",Fiscalizacoes[[#This Row],[Func_ARPE]])</f>
        <v>#VALUE!</v>
      </c>
      <c r="G1966" t="e">
        <f>IF(Fiscalizacoes[[#This Row],[Func_Copergas]]="","",Fiscalizacoes[[#This Row],[Func_Copergas]])</f>
        <v>#VALUE!</v>
      </c>
    </row>
    <row r="1967" spans="1:7" hidden="1" x14ac:dyDescent="0.2">
      <c r="A1967" t="e">
        <f>IF(Fiscalizacoes[[#This Row],[ID_FISC]]="","",Fiscalizacoes[[#This Row],[ID_FISC]])</f>
        <v>#VALUE!</v>
      </c>
      <c r="B1967" t="e">
        <f>IF(Fiscalizacoes[[#This Row],[Usuário]]="","",Fiscalizacoes[[#This Row],[Usuário]])</f>
        <v>#VALUE!</v>
      </c>
      <c r="C19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7" s="87" t="e">
        <f>IF(Fiscalizacoes[[#This Row],[Data]]="","",Fiscalizacoes[[#This Row],[Data]])</f>
        <v>#VALUE!</v>
      </c>
      <c r="E1967" t="e">
        <f>IF(Fiscalizacoes[[#This Row],[Mes_relatorio]]="","",Fiscalizacoes[[#This Row],[Mes_relatorio]])</f>
        <v>#VALUE!</v>
      </c>
      <c r="F1967" t="e">
        <f>IF(Fiscalizacoes[[#This Row],[Func_ARPE]]="","",Fiscalizacoes[[#This Row],[Func_ARPE]])</f>
        <v>#VALUE!</v>
      </c>
      <c r="G1967" t="e">
        <f>IF(Fiscalizacoes[[#This Row],[Func_Copergas]]="","",Fiscalizacoes[[#This Row],[Func_Copergas]])</f>
        <v>#VALUE!</v>
      </c>
    </row>
    <row r="1968" spans="1:7" hidden="1" x14ac:dyDescent="0.2">
      <c r="A1968" t="e">
        <f>IF(Fiscalizacoes[[#This Row],[ID_FISC]]="","",Fiscalizacoes[[#This Row],[ID_FISC]])</f>
        <v>#VALUE!</v>
      </c>
      <c r="B1968" t="e">
        <f>IF(Fiscalizacoes[[#This Row],[Usuário]]="","",Fiscalizacoes[[#This Row],[Usuário]])</f>
        <v>#VALUE!</v>
      </c>
      <c r="C19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8" s="87" t="e">
        <f>IF(Fiscalizacoes[[#This Row],[Data]]="","",Fiscalizacoes[[#This Row],[Data]])</f>
        <v>#VALUE!</v>
      </c>
      <c r="E1968" t="e">
        <f>IF(Fiscalizacoes[[#This Row],[Mes_relatorio]]="","",Fiscalizacoes[[#This Row],[Mes_relatorio]])</f>
        <v>#VALUE!</v>
      </c>
      <c r="F1968" t="e">
        <f>IF(Fiscalizacoes[[#This Row],[Func_ARPE]]="","",Fiscalizacoes[[#This Row],[Func_ARPE]])</f>
        <v>#VALUE!</v>
      </c>
      <c r="G1968" t="e">
        <f>IF(Fiscalizacoes[[#This Row],[Func_Copergas]]="","",Fiscalizacoes[[#This Row],[Func_Copergas]])</f>
        <v>#VALUE!</v>
      </c>
    </row>
    <row r="1969" spans="1:7" hidden="1" x14ac:dyDescent="0.2">
      <c r="A1969" t="e">
        <f>IF(Fiscalizacoes[[#This Row],[ID_FISC]]="","",Fiscalizacoes[[#This Row],[ID_FISC]])</f>
        <v>#VALUE!</v>
      </c>
      <c r="B1969" t="e">
        <f>IF(Fiscalizacoes[[#This Row],[Usuário]]="","",Fiscalizacoes[[#This Row],[Usuário]])</f>
        <v>#VALUE!</v>
      </c>
      <c r="C19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69" s="87" t="e">
        <f>IF(Fiscalizacoes[[#This Row],[Data]]="","",Fiscalizacoes[[#This Row],[Data]])</f>
        <v>#VALUE!</v>
      </c>
      <c r="E1969" t="e">
        <f>IF(Fiscalizacoes[[#This Row],[Mes_relatorio]]="","",Fiscalizacoes[[#This Row],[Mes_relatorio]])</f>
        <v>#VALUE!</v>
      </c>
      <c r="F1969" t="e">
        <f>IF(Fiscalizacoes[[#This Row],[Func_ARPE]]="","",Fiscalizacoes[[#This Row],[Func_ARPE]])</f>
        <v>#VALUE!</v>
      </c>
      <c r="G1969" t="e">
        <f>IF(Fiscalizacoes[[#This Row],[Func_Copergas]]="","",Fiscalizacoes[[#This Row],[Func_Copergas]])</f>
        <v>#VALUE!</v>
      </c>
    </row>
    <row r="1970" spans="1:7" hidden="1" x14ac:dyDescent="0.2">
      <c r="A1970" t="e">
        <f>IF(Fiscalizacoes[[#This Row],[ID_FISC]]="","",Fiscalizacoes[[#This Row],[ID_FISC]])</f>
        <v>#VALUE!</v>
      </c>
      <c r="B1970" t="e">
        <f>IF(Fiscalizacoes[[#This Row],[Usuário]]="","",Fiscalizacoes[[#This Row],[Usuário]])</f>
        <v>#VALUE!</v>
      </c>
      <c r="C19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0" s="87" t="e">
        <f>IF(Fiscalizacoes[[#This Row],[Data]]="","",Fiscalizacoes[[#This Row],[Data]])</f>
        <v>#VALUE!</v>
      </c>
      <c r="E1970" t="e">
        <f>IF(Fiscalizacoes[[#This Row],[Mes_relatorio]]="","",Fiscalizacoes[[#This Row],[Mes_relatorio]])</f>
        <v>#VALUE!</v>
      </c>
      <c r="F1970" t="e">
        <f>IF(Fiscalizacoes[[#This Row],[Func_ARPE]]="","",Fiscalizacoes[[#This Row],[Func_ARPE]])</f>
        <v>#VALUE!</v>
      </c>
      <c r="G1970" t="e">
        <f>IF(Fiscalizacoes[[#This Row],[Func_Copergas]]="","",Fiscalizacoes[[#This Row],[Func_Copergas]])</f>
        <v>#VALUE!</v>
      </c>
    </row>
    <row r="1971" spans="1:7" hidden="1" x14ac:dyDescent="0.2">
      <c r="A1971" t="e">
        <f>IF(Fiscalizacoes[[#This Row],[ID_FISC]]="","",Fiscalizacoes[[#This Row],[ID_FISC]])</f>
        <v>#VALUE!</v>
      </c>
      <c r="B1971" t="e">
        <f>IF(Fiscalizacoes[[#This Row],[Usuário]]="","",Fiscalizacoes[[#This Row],[Usuário]])</f>
        <v>#VALUE!</v>
      </c>
      <c r="C19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1" s="87" t="e">
        <f>IF(Fiscalizacoes[[#This Row],[Data]]="","",Fiscalizacoes[[#This Row],[Data]])</f>
        <v>#VALUE!</v>
      </c>
      <c r="E1971" t="e">
        <f>IF(Fiscalizacoes[[#This Row],[Mes_relatorio]]="","",Fiscalizacoes[[#This Row],[Mes_relatorio]])</f>
        <v>#VALUE!</v>
      </c>
      <c r="F1971" t="e">
        <f>IF(Fiscalizacoes[[#This Row],[Func_ARPE]]="","",Fiscalizacoes[[#This Row],[Func_ARPE]])</f>
        <v>#VALUE!</v>
      </c>
      <c r="G1971" t="e">
        <f>IF(Fiscalizacoes[[#This Row],[Func_Copergas]]="","",Fiscalizacoes[[#This Row],[Func_Copergas]])</f>
        <v>#VALUE!</v>
      </c>
    </row>
    <row r="1972" spans="1:7" hidden="1" x14ac:dyDescent="0.2">
      <c r="A1972" t="e">
        <f>IF(Fiscalizacoes[[#This Row],[ID_FISC]]="","",Fiscalizacoes[[#This Row],[ID_FISC]])</f>
        <v>#VALUE!</v>
      </c>
      <c r="B1972" t="e">
        <f>IF(Fiscalizacoes[[#This Row],[Usuário]]="","",Fiscalizacoes[[#This Row],[Usuário]])</f>
        <v>#VALUE!</v>
      </c>
      <c r="C19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2" s="87" t="e">
        <f>IF(Fiscalizacoes[[#This Row],[Data]]="","",Fiscalizacoes[[#This Row],[Data]])</f>
        <v>#VALUE!</v>
      </c>
      <c r="E1972" t="e">
        <f>IF(Fiscalizacoes[[#This Row],[Mes_relatorio]]="","",Fiscalizacoes[[#This Row],[Mes_relatorio]])</f>
        <v>#VALUE!</v>
      </c>
      <c r="F1972" t="e">
        <f>IF(Fiscalizacoes[[#This Row],[Func_ARPE]]="","",Fiscalizacoes[[#This Row],[Func_ARPE]])</f>
        <v>#VALUE!</v>
      </c>
      <c r="G1972" t="e">
        <f>IF(Fiscalizacoes[[#This Row],[Func_Copergas]]="","",Fiscalizacoes[[#This Row],[Func_Copergas]])</f>
        <v>#VALUE!</v>
      </c>
    </row>
    <row r="1973" spans="1:7" hidden="1" x14ac:dyDescent="0.2">
      <c r="A1973" t="e">
        <f>IF(Fiscalizacoes[[#This Row],[ID_FISC]]="","",Fiscalizacoes[[#This Row],[ID_FISC]])</f>
        <v>#VALUE!</v>
      </c>
      <c r="B1973" t="e">
        <f>IF(Fiscalizacoes[[#This Row],[Usuário]]="","",Fiscalizacoes[[#This Row],[Usuário]])</f>
        <v>#VALUE!</v>
      </c>
      <c r="C19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3" s="87" t="e">
        <f>IF(Fiscalizacoes[[#This Row],[Data]]="","",Fiscalizacoes[[#This Row],[Data]])</f>
        <v>#VALUE!</v>
      </c>
      <c r="E1973" t="e">
        <f>IF(Fiscalizacoes[[#This Row],[Mes_relatorio]]="","",Fiscalizacoes[[#This Row],[Mes_relatorio]])</f>
        <v>#VALUE!</v>
      </c>
      <c r="F1973" t="e">
        <f>IF(Fiscalizacoes[[#This Row],[Func_ARPE]]="","",Fiscalizacoes[[#This Row],[Func_ARPE]])</f>
        <v>#VALUE!</v>
      </c>
      <c r="G1973" t="e">
        <f>IF(Fiscalizacoes[[#This Row],[Func_Copergas]]="","",Fiscalizacoes[[#This Row],[Func_Copergas]])</f>
        <v>#VALUE!</v>
      </c>
    </row>
    <row r="1974" spans="1:7" hidden="1" x14ac:dyDescent="0.2">
      <c r="A1974" t="e">
        <f>IF(Fiscalizacoes[[#This Row],[ID_FISC]]="","",Fiscalizacoes[[#This Row],[ID_FISC]])</f>
        <v>#VALUE!</v>
      </c>
      <c r="B1974" t="e">
        <f>IF(Fiscalizacoes[[#This Row],[Usuário]]="","",Fiscalizacoes[[#This Row],[Usuário]])</f>
        <v>#VALUE!</v>
      </c>
      <c r="C19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4" s="87" t="e">
        <f>IF(Fiscalizacoes[[#This Row],[Data]]="","",Fiscalizacoes[[#This Row],[Data]])</f>
        <v>#VALUE!</v>
      </c>
      <c r="E1974" t="e">
        <f>IF(Fiscalizacoes[[#This Row],[Mes_relatorio]]="","",Fiscalizacoes[[#This Row],[Mes_relatorio]])</f>
        <v>#VALUE!</v>
      </c>
      <c r="F1974" t="e">
        <f>IF(Fiscalizacoes[[#This Row],[Func_ARPE]]="","",Fiscalizacoes[[#This Row],[Func_ARPE]])</f>
        <v>#VALUE!</v>
      </c>
      <c r="G1974" t="e">
        <f>IF(Fiscalizacoes[[#This Row],[Func_Copergas]]="","",Fiscalizacoes[[#This Row],[Func_Copergas]])</f>
        <v>#VALUE!</v>
      </c>
    </row>
    <row r="1975" spans="1:7" hidden="1" x14ac:dyDescent="0.2">
      <c r="A1975" t="e">
        <f>IF(Fiscalizacoes[[#This Row],[ID_FISC]]="","",Fiscalizacoes[[#This Row],[ID_FISC]])</f>
        <v>#VALUE!</v>
      </c>
      <c r="B1975" t="e">
        <f>IF(Fiscalizacoes[[#This Row],[Usuário]]="","",Fiscalizacoes[[#This Row],[Usuário]])</f>
        <v>#VALUE!</v>
      </c>
      <c r="C19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5" s="87" t="e">
        <f>IF(Fiscalizacoes[[#This Row],[Data]]="","",Fiscalizacoes[[#This Row],[Data]])</f>
        <v>#VALUE!</v>
      </c>
      <c r="E1975" t="e">
        <f>IF(Fiscalizacoes[[#This Row],[Mes_relatorio]]="","",Fiscalizacoes[[#This Row],[Mes_relatorio]])</f>
        <v>#VALUE!</v>
      </c>
      <c r="F1975" t="e">
        <f>IF(Fiscalizacoes[[#This Row],[Func_ARPE]]="","",Fiscalizacoes[[#This Row],[Func_ARPE]])</f>
        <v>#VALUE!</v>
      </c>
      <c r="G1975" t="e">
        <f>IF(Fiscalizacoes[[#This Row],[Func_Copergas]]="","",Fiscalizacoes[[#This Row],[Func_Copergas]])</f>
        <v>#VALUE!</v>
      </c>
    </row>
    <row r="1976" spans="1:7" hidden="1" x14ac:dyDescent="0.2">
      <c r="A1976" t="e">
        <f>IF(Fiscalizacoes[[#This Row],[ID_FISC]]="","",Fiscalizacoes[[#This Row],[ID_FISC]])</f>
        <v>#VALUE!</v>
      </c>
      <c r="B1976" t="e">
        <f>IF(Fiscalizacoes[[#This Row],[Usuário]]="","",Fiscalizacoes[[#This Row],[Usuário]])</f>
        <v>#VALUE!</v>
      </c>
      <c r="C19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6" s="87" t="e">
        <f>IF(Fiscalizacoes[[#This Row],[Data]]="","",Fiscalizacoes[[#This Row],[Data]])</f>
        <v>#VALUE!</v>
      </c>
      <c r="E1976" t="e">
        <f>IF(Fiscalizacoes[[#This Row],[Mes_relatorio]]="","",Fiscalizacoes[[#This Row],[Mes_relatorio]])</f>
        <v>#VALUE!</v>
      </c>
      <c r="F1976" t="e">
        <f>IF(Fiscalizacoes[[#This Row],[Func_ARPE]]="","",Fiscalizacoes[[#This Row],[Func_ARPE]])</f>
        <v>#VALUE!</v>
      </c>
      <c r="G1976" t="e">
        <f>IF(Fiscalizacoes[[#This Row],[Func_Copergas]]="","",Fiscalizacoes[[#This Row],[Func_Copergas]])</f>
        <v>#VALUE!</v>
      </c>
    </row>
    <row r="1977" spans="1:7" hidden="1" x14ac:dyDescent="0.2">
      <c r="A1977" t="e">
        <f>IF(Fiscalizacoes[[#This Row],[ID_FISC]]="","",Fiscalizacoes[[#This Row],[ID_FISC]])</f>
        <v>#VALUE!</v>
      </c>
      <c r="B1977" t="e">
        <f>IF(Fiscalizacoes[[#This Row],[Usuário]]="","",Fiscalizacoes[[#This Row],[Usuário]])</f>
        <v>#VALUE!</v>
      </c>
      <c r="C19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7" s="87" t="e">
        <f>IF(Fiscalizacoes[[#This Row],[Data]]="","",Fiscalizacoes[[#This Row],[Data]])</f>
        <v>#VALUE!</v>
      </c>
      <c r="E1977" t="e">
        <f>IF(Fiscalizacoes[[#This Row],[Mes_relatorio]]="","",Fiscalizacoes[[#This Row],[Mes_relatorio]])</f>
        <v>#VALUE!</v>
      </c>
      <c r="F1977" t="e">
        <f>IF(Fiscalizacoes[[#This Row],[Func_ARPE]]="","",Fiscalizacoes[[#This Row],[Func_ARPE]])</f>
        <v>#VALUE!</v>
      </c>
      <c r="G1977" t="e">
        <f>IF(Fiscalizacoes[[#This Row],[Func_Copergas]]="","",Fiscalizacoes[[#This Row],[Func_Copergas]])</f>
        <v>#VALUE!</v>
      </c>
    </row>
    <row r="1978" spans="1:7" hidden="1" x14ac:dyDescent="0.2">
      <c r="A1978" t="e">
        <f>IF(Fiscalizacoes[[#This Row],[ID_FISC]]="","",Fiscalizacoes[[#This Row],[ID_FISC]])</f>
        <v>#VALUE!</v>
      </c>
      <c r="B1978" t="e">
        <f>IF(Fiscalizacoes[[#This Row],[Usuário]]="","",Fiscalizacoes[[#This Row],[Usuário]])</f>
        <v>#VALUE!</v>
      </c>
      <c r="C19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8" s="87" t="e">
        <f>IF(Fiscalizacoes[[#This Row],[Data]]="","",Fiscalizacoes[[#This Row],[Data]])</f>
        <v>#VALUE!</v>
      </c>
      <c r="E1978" t="e">
        <f>IF(Fiscalizacoes[[#This Row],[Mes_relatorio]]="","",Fiscalizacoes[[#This Row],[Mes_relatorio]])</f>
        <v>#VALUE!</v>
      </c>
      <c r="F1978" t="e">
        <f>IF(Fiscalizacoes[[#This Row],[Func_ARPE]]="","",Fiscalizacoes[[#This Row],[Func_ARPE]])</f>
        <v>#VALUE!</v>
      </c>
      <c r="G1978" t="e">
        <f>IF(Fiscalizacoes[[#This Row],[Func_Copergas]]="","",Fiscalizacoes[[#This Row],[Func_Copergas]])</f>
        <v>#VALUE!</v>
      </c>
    </row>
    <row r="1979" spans="1:7" hidden="1" x14ac:dyDescent="0.2">
      <c r="A1979" t="e">
        <f>IF(Fiscalizacoes[[#This Row],[ID_FISC]]="","",Fiscalizacoes[[#This Row],[ID_FISC]])</f>
        <v>#VALUE!</v>
      </c>
      <c r="B1979" t="e">
        <f>IF(Fiscalizacoes[[#This Row],[Usuário]]="","",Fiscalizacoes[[#This Row],[Usuário]])</f>
        <v>#VALUE!</v>
      </c>
      <c r="C19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79" s="87" t="e">
        <f>IF(Fiscalizacoes[[#This Row],[Data]]="","",Fiscalizacoes[[#This Row],[Data]])</f>
        <v>#VALUE!</v>
      </c>
      <c r="E1979" t="e">
        <f>IF(Fiscalizacoes[[#This Row],[Mes_relatorio]]="","",Fiscalizacoes[[#This Row],[Mes_relatorio]])</f>
        <v>#VALUE!</v>
      </c>
      <c r="F1979" t="e">
        <f>IF(Fiscalizacoes[[#This Row],[Func_ARPE]]="","",Fiscalizacoes[[#This Row],[Func_ARPE]])</f>
        <v>#VALUE!</v>
      </c>
      <c r="G1979" t="e">
        <f>IF(Fiscalizacoes[[#This Row],[Func_Copergas]]="","",Fiscalizacoes[[#This Row],[Func_Copergas]])</f>
        <v>#VALUE!</v>
      </c>
    </row>
    <row r="1980" spans="1:7" hidden="1" x14ac:dyDescent="0.2">
      <c r="A1980" t="e">
        <f>IF(Fiscalizacoes[[#This Row],[ID_FISC]]="","",Fiscalizacoes[[#This Row],[ID_FISC]])</f>
        <v>#VALUE!</v>
      </c>
      <c r="B1980" t="e">
        <f>IF(Fiscalizacoes[[#This Row],[Usuário]]="","",Fiscalizacoes[[#This Row],[Usuário]])</f>
        <v>#VALUE!</v>
      </c>
      <c r="C19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0" s="87" t="e">
        <f>IF(Fiscalizacoes[[#This Row],[Data]]="","",Fiscalizacoes[[#This Row],[Data]])</f>
        <v>#VALUE!</v>
      </c>
      <c r="E1980" t="e">
        <f>IF(Fiscalizacoes[[#This Row],[Mes_relatorio]]="","",Fiscalizacoes[[#This Row],[Mes_relatorio]])</f>
        <v>#VALUE!</v>
      </c>
      <c r="F1980" t="e">
        <f>IF(Fiscalizacoes[[#This Row],[Func_ARPE]]="","",Fiscalizacoes[[#This Row],[Func_ARPE]])</f>
        <v>#VALUE!</v>
      </c>
      <c r="G1980" t="e">
        <f>IF(Fiscalizacoes[[#This Row],[Func_Copergas]]="","",Fiscalizacoes[[#This Row],[Func_Copergas]])</f>
        <v>#VALUE!</v>
      </c>
    </row>
    <row r="1981" spans="1:7" hidden="1" x14ac:dyDescent="0.2">
      <c r="A1981" t="e">
        <f>IF(Fiscalizacoes[[#This Row],[ID_FISC]]="","",Fiscalizacoes[[#This Row],[ID_FISC]])</f>
        <v>#VALUE!</v>
      </c>
      <c r="B1981" t="e">
        <f>IF(Fiscalizacoes[[#This Row],[Usuário]]="","",Fiscalizacoes[[#This Row],[Usuário]])</f>
        <v>#VALUE!</v>
      </c>
      <c r="C19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1" s="87" t="e">
        <f>IF(Fiscalizacoes[[#This Row],[Data]]="","",Fiscalizacoes[[#This Row],[Data]])</f>
        <v>#VALUE!</v>
      </c>
      <c r="E1981" t="e">
        <f>IF(Fiscalizacoes[[#This Row],[Mes_relatorio]]="","",Fiscalizacoes[[#This Row],[Mes_relatorio]])</f>
        <v>#VALUE!</v>
      </c>
      <c r="F1981" t="e">
        <f>IF(Fiscalizacoes[[#This Row],[Func_ARPE]]="","",Fiscalizacoes[[#This Row],[Func_ARPE]])</f>
        <v>#VALUE!</v>
      </c>
      <c r="G1981" t="e">
        <f>IF(Fiscalizacoes[[#This Row],[Func_Copergas]]="","",Fiscalizacoes[[#This Row],[Func_Copergas]])</f>
        <v>#VALUE!</v>
      </c>
    </row>
    <row r="1982" spans="1:7" hidden="1" x14ac:dyDescent="0.2">
      <c r="A1982" t="e">
        <f>IF(Fiscalizacoes[[#This Row],[ID_FISC]]="","",Fiscalizacoes[[#This Row],[ID_FISC]])</f>
        <v>#VALUE!</v>
      </c>
      <c r="B1982" t="e">
        <f>IF(Fiscalizacoes[[#This Row],[Usuário]]="","",Fiscalizacoes[[#This Row],[Usuário]])</f>
        <v>#VALUE!</v>
      </c>
      <c r="C19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2" s="87" t="e">
        <f>IF(Fiscalizacoes[[#This Row],[Data]]="","",Fiscalizacoes[[#This Row],[Data]])</f>
        <v>#VALUE!</v>
      </c>
      <c r="E1982" t="e">
        <f>IF(Fiscalizacoes[[#This Row],[Mes_relatorio]]="","",Fiscalizacoes[[#This Row],[Mes_relatorio]])</f>
        <v>#VALUE!</v>
      </c>
      <c r="F1982" t="e">
        <f>IF(Fiscalizacoes[[#This Row],[Func_ARPE]]="","",Fiscalizacoes[[#This Row],[Func_ARPE]])</f>
        <v>#VALUE!</v>
      </c>
      <c r="G1982" t="e">
        <f>IF(Fiscalizacoes[[#This Row],[Func_Copergas]]="","",Fiscalizacoes[[#This Row],[Func_Copergas]])</f>
        <v>#VALUE!</v>
      </c>
    </row>
    <row r="1983" spans="1:7" hidden="1" x14ac:dyDescent="0.2">
      <c r="A1983" t="e">
        <f>IF(Fiscalizacoes[[#This Row],[ID_FISC]]="","",Fiscalizacoes[[#This Row],[ID_FISC]])</f>
        <v>#VALUE!</v>
      </c>
      <c r="B1983" t="e">
        <f>IF(Fiscalizacoes[[#This Row],[Usuário]]="","",Fiscalizacoes[[#This Row],[Usuário]])</f>
        <v>#VALUE!</v>
      </c>
      <c r="C19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3" s="87" t="e">
        <f>IF(Fiscalizacoes[[#This Row],[Data]]="","",Fiscalizacoes[[#This Row],[Data]])</f>
        <v>#VALUE!</v>
      </c>
      <c r="E1983" t="e">
        <f>IF(Fiscalizacoes[[#This Row],[Mes_relatorio]]="","",Fiscalizacoes[[#This Row],[Mes_relatorio]])</f>
        <v>#VALUE!</v>
      </c>
      <c r="F1983" t="e">
        <f>IF(Fiscalizacoes[[#This Row],[Func_ARPE]]="","",Fiscalizacoes[[#This Row],[Func_ARPE]])</f>
        <v>#VALUE!</v>
      </c>
      <c r="G1983" t="e">
        <f>IF(Fiscalizacoes[[#This Row],[Func_Copergas]]="","",Fiscalizacoes[[#This Row],[Func_Copergas]])</f>
        <v>#VALUE!</v>
      </c>
    </row>
    <row r="1984" spans="1:7" hidden="1" x14ac:dyDescent="0.2">
      <c r="A1984" t="e">
        <f>IF(Fiscalizacoes[[#This Row],[ID_FISC]]="","",Fiscalizacoes[[#This Row],[ID_FISC]])</f>
        <v>#VALUE!</v>
      </c>
      <c r="B1984" t="e">
        <f>IF(Fiscalizacoes[[#This Row],[Usuário]]="","",Fiscalizacoes[[#This Row],[Usuário]])</f>
        <v>#VALUE!</v>
      </c>
      <c r="C19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4" s="87" t="e">
        <f>IF(Fiscalizacoes[[#This Row],[Data]]="","",Fiscalizacoes[[#This Row],[Data]])</f>
        <v>#VALUE!</v>
      </c>
      <c r="E1984" t="e">
        <f>IF(Fiscalizacoes[[#This Row],[Mes_relatorio]]="","",Fiscalizacoes[[#This Row],[Mes_relatorio]])</f>
        <v>#VALUE!</v>
      </c>
      <c r="F1984" t="e">
        <f>IF(Fiscalizacoes[[#This Row],[Func_ARPE]]="","",Fiscalizacoes[[#This Row],[Func_ARPE]])</f>
        <v>#VALUE!</v>
      </c>
      <c r="G1984" t="e">
        <f>IF(Fiscalizacoes[[#This Row],[Func_Copergas]]="","",Fiscalizacoes[[#This Row],[Func_Copergas]])</f>
        <v>#VALUE!</v>
      </c>
    </row>
    <row r="1985" spans="1:7" hidden="1" x14ac:dyDescent="0.2">
      <c r="A1985" t="e">
        <f>IF(Fiscalizacoes[[#This Row],[ID_FISC]]="","",Fiscalizacoes[[#This Row],[ID_FISC]])</f>
        <v>#VALUE!</v>
      </c>
      <c r="B1985" t="e">
        <f>IF(Fiscalizacoes[[#This Row],[Usuário]]="","",Fiscalizacoes[[#This Row],[Usuário]])</f>
        <v>#VALUE!</v>
      </c>
      <c r="C19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5" s="87" t="e">
        <f>IF(Fiscalizacoes[[#This Row],[Data]]="","",Fiscalizacoes[[#This Row],[Data]])</f>
        <v>#VALUE!</v>
      </c>
      <c r="E1985" t="e">
        <f>IF(Fiscalizacoes[[#This Row],[Mes_relatorio]]="","",Fiscalizacoes[[#This Row],[Mes_relatorio]])</f>
        <v>#VALUE!</v>
      </c>
      <c r="F1985" t="e">
        <f>IF(Fiscalizacoes[[#This Row],[Func_ARPE]]="","",Fiscalizacoes[[#This Row],[Func_ARPE]])</f>
        <v>#VALUE!</v>
      </c>
      <c r="G1985" t="e">
        <f>IF(Fiscalizacoes[[#This Row],[Func_Copergas]]="","",Fiscalizacoes[[#This Row],[Func_Copergas]])</f>
        <v>#VALUE!</v>
      </c>
    </row>
    <row r="1986" spans="1:7" hidden="1" x14ac:dyDescent="0.2">
      <c r="A1986" t="e">
        <f>IF(Fiscalizacoes[[#This Row],[ID_FISC]]="","",Fiscalizacoes[[#This Row],[ID_FISC]])</f>
        <v>#VALUE!</v>
      </c>
      <c r="B1986" t="e">
        <f>IF(Fiscalizacoes[[#This Row],[Usuário]]="","",Fiscalizacoes[[#This Row],[Usuário]])</f>
        <v>#VALUE!</v>
      </c>
      <c r="C19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6" s="87" t="e">
        <f>IF(Fiscalizacoes[[#This Row],[Data]]="","",Fiscalizacoes[[#This Row],[Data]])</f>
        <v>#VALUE!</v>
      </c>
      <c r="E1986" t="e">
        <f>IF(Fiscalizacoes[[#This Row],[Mes_relatorio]]="","",Fiscalizacoes[[#This Row],[Mes_relatorio]])</f>
        <v>#VALUE!</v>
      </c>
      <c r="F1986" t="e">
        <f>IF(Fiscalizacoes[[#This Row],[Func_ARPE]]="","",Fiscalizacoes[[#This Row],[Func_ARPE]])</f>
        <v>#VALUE!</v>
      </c>
      <c r="G1986" t="e">
        <f>IF(Fiscalizacoes[[#This Row],[Func_Copergas]]="","",Fiscalizacoes[[#This Row],[Func_Copergas]])</f>
        <v>#VALUE!</v>
      </c>
    </row>
    <row r="1987" spans="1:7" hidden="1" x14ac:dyDescent="0.2">
      <c r="A1987" t="e">
        <f>IF(Fiscalizacoes[[#This Row],[ID_FISC]]="","",Fiscalizacoes[[#This Row],[ID_FISC]])</f>
        <v>#VALUE!</v>
      </c>
      <c r="B1987" t="e">
        <f>IF(Fiscalizacoes[[#This Row],[Usuário]]="","",Fiscalizacoes[[#This Row],[Usuário]])</f>
        <v>#VALUE!</v>
      </c>
      <c r="C19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7" s="87" t="e">
        <f>IF(Fiscalizacoes[[#This Row],[Data]]="","",Fiscalizacoes[[#This Row],[Data]])</f>
        <v>#VALUE!</v>
      </c>
      <c r="E1987" t="e">
        <f>IF(Fiscalizacoes[[#This Row],[Mes_relatorio]]="","",Fiscalizacoes[[#This Row],[Mes_relatorio]])</f>
        <v>#VALUE!</v>
      </c>
      <c r="F1987" t="e">
        <f>IF(Fiscalizacoes[[#This Row],[Func_ARPE]]="","",Fiscalizacoes[[#This Row],[Func_ARPE]])</f>
        <v>#VALUE!</v>
      </c>
      <c r="G1987" t="e">
        <f>IF(Fiscalizacoes[[#This Row],[Func_Copergas]]="","",Fiscalizacoes[[#This Row],[Func_Copergas]])</f>
        <v>#VALUE!</v>
      </c>
    </row>
    <row r="1988" spans="1:7" hidden="1" x14ac:dyDescent="0.2">
      <c r="A1988" t="e">
        <f>IF(Fiscalizacoes[[#This Row],[ID_FISC]]="","",Fiscalizacoes[[#This Row],[ID_FISC]])</f>
        <v>#VALUE!</v>
      </c>
      <c r="B1988" t="e">
        <f>IF(Fiscalizacoes[[#This Row],[Usuário]]="","",Fiscalizacoes[[#This Row],[Usuário]])</f>
        <v>#VALUE!</v>
      </c>
      <c r="C19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8" s="87" t="e">
        <f>IF(Fiscalizacoes[[#This Row],[Data]]="","",Fiscalizacoes[[#This Row],[Data]])</f>
        <v>#VALUE!</v>
      </c>
      <c r="E1988" t="e">
        <f>IF(Fiscalizacoes[[#This Row],[Mes_relatorio]]="","",Fiscalizacoes[[#This Row],[Mes_relatorio]])</f>
        <v>#VALUE!</v>
      </c>
      <c r="F1988" t="e">
        <f>IF(Fiscalizacoes[[#This Row],[Func_ARPE]]="","",Fiscalizacoes[[#This Row],[Func_ARPE]])</f>
        <v>#VALUE!</v>
      </c>
      <c r="G1988" t="e">
        <f>IF(Fiscalizacoes[[#This Row],[Func_Copergas]]="","",Fiscalizacoes[[#This Row],[Func_Copergas]])</f>
        <v>#VALUE!</v>
      </c>
    </row>
    <row r="1989" spans="1:7" hidden="1" x14ac:dyDescent="0.2">
      <c r="A1989" t="e">
        <f>IF(Fiscalizacoes[[#This Row],[ID_FISC]]="","",Fiscalizacoes[[#This Row],[ID_FISC]])</f>
        <v>#VALUE!</v>
      </c>
      <c r="B1989" t="e">
        <f>IF(Fiscalizacoes[[#This Row],[Usuário]]="","",Fiscalizacoes[[#This Row],[Usuário]])</f>
        <v>#VALUE!</v>
      </c>
      <c r="C19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89" s="87" t="e">
        <f>IF(Fiscalizacoes[[#This Row],[Data]]="","",Fiscalizacoes[[#This Row],[Data]])</f>
        <v>#VALUE!</v>
      </c>
      <c r="E1989" t="e">
        <f>IF(Fiscalizacoes[[#This Row],[Mes_relatorio]]="","",Fiscalizacoes[[#This Row],[Mes_relatorio]])</f>
        <v>#VALUE!</v>
      </c>
      <c r="F1989" t="e">
        <f>IF(Fiscalizacoes[[#This Row],[Func_ARPE]]="","",Fiscalizacoes[[#This Row],[Func_ARPE]])</f>
        <v>#VALUE!</v>
      </c>
      <c r="G1989" t="e">
        <f>IF(Fiscalizacoes[[#This Row],[Func_Copergas]]="","",Fiscalizacoes[[#This Row],[Func_Copergas]])</f>
        <v>#VALUE!</v>
      </c>
    </row>
    <row r="1990" spans="1:7" hidden="1" x14ac:dyDescent="0.2">
      <c r="A1990" t="e">
        <f>IF(Fiscalizacoes[[#This Row],[ID_FISC]]="","",Fiscalizacoes[[#This Row],[ID_FISC]])</f>
        <v>#VALUE!</v>
      </c>
      <c r="B1990" t="e">
        <f>IF(Fiscalizacoes[[#This Row],[Usuário]]="","",Fiscalizacoes[[#This Row],[Usuário]])</f>
        <v>#VALUE!</v>
      </c>
      <c r="C19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0" s="87" t="e">
        <f>IF(Fiscalizacoes[[#This Row],[Data]]="","",Fiscalizacoes[[#This Row],[Data]])</f>
        <v>#VALUE!</v>
      </c>
      <c r="E1990" t="e">
        <f>IF(Fiscalizacoes[[#This Row],[Mes_relatorio]]="","",Fiscalizacoes[[#This Row],[Mes_relatorio]])</f>
        <v>#VALUE!</v>
      </c>
      <c r="F1990" t="e">
        <f>IF(Fiscalizacoes[[#This Row],[Func_ARPE]]="","",Fiscalizacoes[[#This Row],[Func_ARPE]])</f>
        <v>#VALUE!</v>
      </c>
      <c r="G1990" t="e">
        <f>IF(Fiscalizacoes[[#This Row],[Func_Copergas]]="","",Fiscalizacoes[[#This Row],[Func_Copergas]])</f>
        <v>#VALUE!</v>
      </c>
    </row>
    <row r="1991" spans="1:7" hidden="1" x14ac:dyDescent="0.2">
      <c r="A1991" t="e">
        <f>IF(Fiscalizacoes[[#This Row],[ID_FISC]]="","",Fiscalizacoes[[#This Row],[ID_FISC]])</f>
        <v>#VALUE!</v>
      </c>
      <c r="B1991" t="e">
        <f>IF(Fiscalizacoes[[#This Row],[Usuário]]="","",Fiscalizacoes[[#This Row],[Usuário]])</f>
        <v>#VALUE!</v>
      </c>
      <c r="C19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1" s="87" t="e">
        <f>IF(Fiscalizacoes[[#This Row],[Data]]="","",Fiscalizacoes[[#This Row],[Data]])</f>
        <v>#VALUE!</v>
      </c>
      <c r="E1991" t="e">
        <f>IF(Fiscalizacoes[[#This Row],[Mes_relatorio]]="","",Fiscalizacoes[[#This Row],[Mes_relatorio]])</f>
        <v>#VALUE!</v>
      </c>
      <c r="F1991" t="e">
        <f>IF(Fiscalizacoes[[#This Row],[Func_ARPE]]="","",Fiscalizacoes[[#This Row],[Func_ARPE]])</f>
        <v>#VALUE!</v>
      </c>
      <c r="G1991" t="e">
        <f>IF(Fiscalizacoes[[#This Row],[Func_Copergas]]="","",Fiscalizacoes[[#This Row],[Func_Copergas]])</f>
        <v>#VALUE!</v>
      </c>
    </row>
    <row r="1992" spans="1:7" hidden="1" x14ac:dyDescent="0.2">
      <c r="A1992" t="e">
        <f>IF(Fiscalizacoes[[#This Row],[ID_FISC]]="","",Fiscalizacoes[[#This Row],[ID_FISC]])</f>
        <v>#VALUE!</v>
      </c>
      <c r="B1992" t="e">
        <f>IF(Fiscalizacoes[[#This Row],[Usuário]]="","",Fiscalizacoes[[#This Row],[Usuário]])</f>
        <v>#VALUE!</v>
      </c>
      <c r="C19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2" s="87" t="e">
        <f>IF(Fiscalizacoes[[#This Row],[Data]]="","",Fiscalizacoes[[#This Row],[Data]])</f>
        <v>#VALUE!</v>
      </c>
      <c r="E1992" t="e">
        <f>IF(Fiscalizacoes[[#This Row],[Mes_relatorio]]="","",Fiscalizacoes[[#This Row],[Mes_relatorio]])</f>
        <v>#VALUE!</v>
      </c>
      <c r="F1992" t="e">
        <f>IF(Fiscalizacoes[[#This Row],[Func_ARPE]]="","",Fiscalizacoes[[#This Row],[Func_ARPE]])</f>
        <v>#VALUE!</v>
      </c>
      <c r="G1992" t="e">
        <f>IF(Fiscalizacoes[[#This Row],[Func_Copergas]]="","",Fiscalizacoes[[#This Row],[Func_Copergas]])</f>
        <v>#VALUE!</v>
      </c>
    </row>
    <row r="1993" spans="1:7" hidden="1" x14ac:dyDescent="0.2">
      <c r="A1993" t="e">
        <f>IF(Fiscalizacoes[[#This Row],[ID_FISC]]="","",Fiscalizacoes[[#This Row],[ID_FISC]])</f>
        <v>#VALUE!</v>
      </c>
      <c r="B1993" t="e">
        <f>IF(Fiscalizacoes[[#This Row],[Usuário]]="","",Fiscalizacoes[[#This Row],[Usuário]])</f>
        <v>#VALUE!</v>
      </c>
      <c r="C19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3" s="87" t="e">
        <f>IF(Fiscalizacoes[[#This Row],[Data]]="","",Fiscalizacoes[[#This Row],[Data]])</f>
        <v>#VALUE!</v>
      </c>
      <c r="E1993" t="e">
        <f>IF(Fiscalizacoes[[#This Row],[Mes_relatorio]]="","",Fiscalizacoes[[#This Row],[Mes_relatorio]])</f>
        <v>#VALUE!</v>
      </c>
      <c r="F1993" t="e">
        <f>IF(Fiscalizacoes[[#This Row],[Func_ARPE]]="","",Fiscalizacoes[[#This Row],[Func_ARPE]])</f>
        <v>#VALUE!</v>
      </c>
      <c r="G1993" t="e">
        <f>IF(Fiscalizacoes[[#This Row],[Func_Copergas]]="","",Fiscalizacoes[[#This Row],[Func_Copergas]])</f>
        <v>#VALUE!</v>
      </c>
    </row>
    <row r="1994" spans="1:7" hidden="1" x14ac:dyDescent="0.2">
      <c r="A1994" t="e">
        <f>IF(Fiscalizacoes[[#This Row],[ID_FISC]]="","",Fiscalizacoes[[#This Row],[ID_FISC]])</f>
        <v>#VALUE!</v>
      </c>
      <c r="B1994" t="e">
        <f>IF(Fiscalizacoes[[#This Row],[Usuário]]="","",Fiscalizacoes[[#This Row],[Usuário]])</f>
        <v>#VALUE!</v>
      </c>
      <c r="C19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4" s="87" t="e">
        <f>IF(Fiscalizacoes[[#This Row],[Data]]="","",Fiscalizacoes[[#This Row],[Data]])</f>
        <v>#VALUE!</v>
      </c>
      <c r="E1994" t="e">
        <f>IF(Fiscalizacoes[[#This Row],[Mes_relatorio]]="","",Fiscalizacoes[[#This Row],[Mes_relatorio]])</f>
        <v>#VALUE!</v>
      </c>
      <c r="F1994" t="e">
        <f>IF(Fiscalizacoes[[#This Row],[Func_ARPE]]="","",Fiscalizacoes[[#This Row],[Func_ARPE]])</f>
        <v>#VALUE!</v>
      </c>
      <c r="G1994" t="e">
        <f>IF(Fiscalizacoes[[#This Row],[Func_Copergas]]="","",Fiscalizacoes[[#This Row],[Func_Copergas]])</f>
        <v>#VALUE!</v>
      </c>
    </row>
    <row r="1995" spans="1:7" hidden="1" x14ac:dyDescent="0.2">
      <c r="A1995" t="e">
        <f>IF(Fiscalizacoes[[#This Row],[ID_FISC]]="","",Fiscalizacoes[[#This Row],[ID_FISC]])</f>
        <v>#VALUE!</v>
      </c>
      <c r="B1995" t="e">
        <f>IF(Fiscalizacoes[[#This Row],[Usuário]]="","",Fiscalizacoes[[#This Row],[Usuário]])</f>
        <v>#VALUE!</v>
      </c>
      <c r="C19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5" s="87" t="e">
        <f>IF(Fiscalizacoes[[#This Row],[Data]]="","",Fiscalizacoes[[#This Row],[Data]])</f>
        <v>#VALUE!</v>
      </c>
      <c r="E1995" t="e">
        <f>IF(Fiscalizacoes[[#This Row],[Mes_relatorio]]="","",Fiscalizacoes[[#This Row],[Mes_relatorio]])</f>
        <v>#VALUE!</v>
      </c>
      <c r="F1995" t="e">
        <f>IF(Fiscalizacoes[[#This Row],[Func_ARPE]]="","",Fiscalizacoes[[#This Row],[Func_ARPE]])</f>
        <v>#VALUE!</v>
      </c>
      <c r="G1995" t="e">
        <f>IF(Fiscalizacoes[[#This Row],[Func_Copergas]]="","",Fiscalizacoes[[#This Row],[Func_Copergas]])</f>
        <v>#VALUE!</v>
      </c>
    </row>
    <row r="1996" spans="1:7" hidden="1" x14ac:dyDescent="0.2">
      <c r="A1996" t="e">
        <f>IF(Fiscalizacoes[[#This Row],[ID_FISC]]="","",Fiscalizacoes[[#This Row],[ID_FISC]])</f>
        <v>#VALUE!</v>
      </c>
      <c r="B1996" t="e">
        <f>IF(Fiscalizacoes[[#This Row],[Usuário]]="","",Fiscalizacoes[[#This Row],[Usuário]])</f>
        <v>#VALUE!</v>
      </c>
      <c r="C19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6" s="87" t="e">
        <f>IF(Fiscalizacoes[[#This Row],[Data]]="","",Fiscalizacoes[[#This Row],[Data]])</f>
        <v>#VALUE!</v>
      </c>
      <c r="E1996" t="e">
        <f>IF(Fiscalizacoes[[#This Row],[Mes_relatorio]]="","",Fiscalizacoes[[#This Row],[Mes_relatorio]])</f>
        <v>#VALUE!</v>
      </c>
      <c r="F1996" t="e">
        <f>IF(Fiscalizacoes[[#This Row],[Func_ARPE]]="","",Fiscalizacoes[[#This Row],[Func_ARPE]])</f>
        <v>#VALUE!</v>
      </c>
      <c r="G1996" t="e">
        <f>IF(Fiscalizacoes[[#This Row],[Func_Copergas]]="","",Fiscalizacoes[[#This Row],[Func_Copergas]])</f>
        <v>#VALUE!</v>
      </c>
    </row>
    <row r="1997" spans="1:7" hidden="1" x14ac:dyDescent="0.2">
      <c r="A1997" t="e">
        <f>IF(Fiscalizacoes[[#This Row],[ID_FISC]]="","",Fiscalizacoes[[#This Row],[ID_FISC]])</f>
        <v>#VALUE!</v>
      </c>
      <c r="B1997" t="e">
        <f>IF(Fiscalizacoes[[#This Row],[Usuário]]="","",Fiscalizacoes[[#This Row],[Usuário]])</f>
        <v>#VALUE!</v>
      </c>
      <c r="C19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7" s="87" t="e">
        <f>IF(Fiscalizacoes[[#This Row],[Data]]="","",Fiscalizacoes[[#This Row],[Data]])</f>
        <v>#VALUE!</v>
      </c>
      <c r="E1997" t="e">
        <f>IF(Fiscalizacoes[[#This Row],[Mes_relatorio]]="","",Fiscalizacoes[[#This Row],[Mes_relatorio]])</f>
        <v>#VALUE!</v>
      </c>
      <c r="F1997" t="e">
        <f>IF(Fiscalizacoes[[#This Row],[Func_ARPE]]="","",Fiscalizacoes[[#This Row],[Func_ARPE]])</f>
        <v>#VALUE!</v>
      </c>
      <c r="G1997" t="e">
        <f>IF(Fiscalizacoes[[#This Row],[Func_Copergas]]="","",Fiscalizacoes[[#This Row],[Func_Copergas]])</f>
        <v>#VALUE!</v>
      </c>
    </row>
    <row r="1998" spans="1:7" hidden="1" x14ac:dyDescent="0.2">
      <c r="A1998" t="e">
        <f>IF(Fiscalizacoes[[#This Row],[ID_FISC]]="","",Fiscalizacoes[[#This Row],[ID_FISC]])</f>
        <v>#VALUE!</v>
      </c>
      <c r="B1998" t="e">
        <f>IF(Fiscalizacoes[[#This Row],[Usuário]]="","",Fiscalizacoes[[#This Row],[Usuário]])</f>
        <v>#VALUE!</v>
      </c>
      <c r="C19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8" s="87" t="e">
        <f>IF(Fiscalizacoes[[#This Row],[Data]]="","",Fiscalizacoes[[#This Row],[Data]])</f>
        <v>#VALUE!</v>
      </c>
      <c r="E1998" t="e">
        <f>IF(Fiscalizacoes[[#This Row],[Mes_relatorio]]="","",Fiscalizacoes[[#This Row],[Mes_relatorio]])</f>
        <v>#VALUE!</v>
      </c>
      <c r="F1998" t="e">
        <f>IF(Fiscalizacoes[[#This Row],[Func_ARPE]]="","",Fiscalizacoes[[#This Row],[Func_ARPE]])</f>
        <v>#VALUE!</v>
      </c>
      <c r="G1998" t="e">
        <f>IF(Fiscalizacoes[[#This Row],[Func_Copergas]]="","",Fiscalizacoes[[#This Row],[Func_Copergas]])</f>
        <v>#VALUE!</v>
      </c>
    </row>
    <row r="1999" spans="1:7" hidden="1" x14ac:dyDescent="0.2">
      <c r="A1999" t="e">
        <f>IF(Fiscalizacoes[[#This Row],[ID_FISC]]="","",Fiscalizacoes[[#This Row],[ID_FISC]])</f>
        <v>#VALUE!</v>
      </c>
      <c r="B1999" t="e">
        <f>IF(Fiscalizacoes[[#This Row],[Usuário]]="","",Fiscalizacoes[[#This Row],[Usuário]])</f>
        <v>#VALUE!</v>
      </c>
      <c r="C19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1999" s="87" t="e">
        <f>IF(Fiscalizacoes[[#This Row],[Data]]="","",Fiscalizacoes[[#This Row],[Data]])</f>
        <v>#VALUE!</v>
      </c>
      <c r="E1999" t="e">
        <f>IF(Fiscalizacoes[[#This Row],[Mes_relatorio]]="","",Fiscalizacoes[[#This Row],[Mes_relatorio]])</f>
        <v>#VALUE!</v>
      </c>
      <c r="F1999" t="e">
        <f>IF(Fiscalizacoes[[#This Row],[Func_ARPE]]="","",Fiscalizacoes[[#This Row],[Func_ARPE]])</f>
        <v>#VALUE!</v>
      </c>
      <c r="G1999" t="e">
        <f>IF(Fiscalizacoes[[#This Row],[Func_Copergas]]="","",Fiscalizacoes[[#This Row],[Func_Copergas]])</f>
        <v>#VALUE!</v>
      </c>
    </row>
    <row r="2000" spans="1:7" hidden="1" x14ac:dyDescent="0.2">
      <c r="A2000" t="e">
        <f>IF(Fiscalizacoes[[#This Row],[ID_FISC]]="","",Fiscalizacoes[[#This Row],[ID_FISC]])</f>
        <v>#VALUE!</v>
      </c>
      <c r="B2000" t="e">
        <f>IF(Fiscalizacoes[[#This Row],[Usuário]]="","",Fiscalizacoes[[#This Row],[Usuário]])</f>
        <v>#VALUE!</v>
      </c>
      <c r="C20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0" s="87" t="e">
        <f>IF(Fiscalizacoes[[#This Row],[Data]]="","",Fiscalizacoes[[#This Row],[Data]])</f>
        <v>#VALUE!</v>
      </c>
      <c r="E2000" t="e">
        <f>IF(Fiscalizacoes[[#This Row],[Mes_relatorio]]="","",Fiscalizacoes[[#This Row],[Mes_relatorio]])</f>
        <v>#VALUE!</v>
      </c>
      <c r="F2000" t="e">
        <f>IF(Fiscalizacoes[[#This Row],[Func_ARPE]]="","",Fiscalizacoes[[#This Row],[Func_ARPE]])</f>
        <v>#VALUE!</v>
      </c>
      <c r="G2000" t="e">
        <f>IF(Fiscalizacoes[[#This Row],[Func_Copergas]]="","",Fiscalizacoes[[#This Row],[Func_Copergas]])</f>
        <v>#VALUE!</v>
      </c>
    </row>
    <row r="2001" spans="1:7" hidden="1" x14ac:dyDescent="0.2">
      <c r="A2001" t="e">
        <f>IF(Fiscalizacoes[[#This Row],[ID_FISC]]="","",Fiscalizacoes[[#This Row],[ID_FISC]])</f>
        <v>#VALUE!</v>
      </c>
      <c r="B2001" t="e">
        <f>IF(Fiscalizacoes[[#This Row],[Usuário]]="","",Fiscalizacoes[[#This Row],[Usuário]])</f>
        <v>#VALUE!</v>
      </c>
      <c r="C20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1" s="87" t="e">
        <f>IF(Fiscalizacoes[[#This Row],[Data]]="","",Fiscalizacoes[[#This Row],[Data]])</f>
        <v>#VALUE!</v>
      </c>
      <c r="E2001" t="e">
        <f>IF(Fiscalizacoes[[#This Row],[Mes_relatorio]]="","",Fiscalizacoes[[#This Row],[Mes_relatorio]])</f>
        <v>#VALUE!</v>
      </c>
      <c r="F2001" t="e">
        <f>IF(Fiscalizacoes[[#This Row],[Func_ARPE]]="","",Fiscalizacoes[[#This Row],[Func_ARPE]])</f>
        <v>#VALUE!</v>
      </c>
      <c r="G2001" t="e">
        <f>IF(Fiscalizacoes[[#This Row],[Func_Copergas]]="","",Fiscalizacoes[[#This Row],[Func_Copergas]])</f>
        <v>#VALUE!</v>
      </c>
    </row>
    <row r="2002" spans="1:7" hidden="1" x14ac:dyDescent="0.2">
      <c r="A2002" t="e">
        <f>IF(Fiscalizacoes[[#This Row],[ID_FISC]]="","",Fiscalizacoes[[#This Row],[ID_FISC]])</f>
        <v>#VALUE!</v>
      </c>
      <c r="B2002" t="e">
        <f>IF(Fiscalizacoes[[#This Row],[Usuário]]="","",Fiscalizacoes[[#This Row],[Usuário]])</f>
        <v>#VALUE!</v>
      </c>
      <c r="C20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2" s="87" t="e">
        <f>IF(Fiscalizacoes[[#This Row],[Data]]="","",Fiscalizacoes[[#This Row],[Data]])</f>
        <v>#VALUE!</v>
      </c>
      <c r="E2002" t="e">
        <f>IF(Fiscalizacoes[[#This Row],[Mes_relatorio]]="","",Fiscalizacoes[[#This Row],[Mes_relatorio]])</f>
        <v>#VALUE!</v>
      </c>
      <c r="F2002" t="e">
        <f>IF(Fiscalizacoes[[#This Row],[Func_ARPE]]="","",Fiscalizacoes[[#This Row],[Func_ARPE]])</f>
        <v>#VALUE!</v>
      </c>
      <c r="G2002" t="e">
        <f>IF(Fiscalizacoes[[#This Row],[Func_Copergas]]="","",Fiscalizacoes[[#This Row],[Func_Copergas]])</f>
        <v>#VALUE!</v>
      </c>
    </row>
    <row r="2003" spans="1:7" hidden="1" x14ac:dyDescent="0.2">
      <c r="A2003" t="e">
        <f>IF(Fiscalizacoes[[#This Row],[ID_FISC]]="","",Fiscalizacoes[[#This Row],[ID_FISC]])</f>
        <v>#VALUE!</v>
      </c>
      <c r="B2003" t="e">
        <f>IF(Fiscalizacoes[[#This Row],[Usuário]]="","",Fiscalizacoes[[#This Row],[Usuário]])</f>
        <v>#VALUE!</v>
      </c>
      <c r="C20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3" s="87" t="e">
        <f>IF(Fiscalizacoes[[#This Row],[Data]]="","",Fiscalizacoes[[#This Row],[Data]])</f>
        <v>#VALUE!</v>
      </c>
      <c r="E2003" t="e">
        <f>IF(Fiscalizacoes[[#This Row],[Mes_relatorio]]="","",Fiscalizacoes[[#This Row],[Mes_relatorio]])</f>
        <v>#VALUE!</v>
      </c>
      <c r="F2003" t="e">
        <f>IF(Fiscalizacoes[[#This Row],[Func_ARPE]]="","",Fiscalizacoes[[#This Row],[Func_ARPE]])</f>
        <v>#VALUE!</v>
      </c>
      <c r="G2003" t="e">
        <f>IF(Fiscalizacoes[[#This Row],[Func_Copergas]]="","",Fiscalizacoes[[#This Row],[Func_Copergas]])</f>
        <v>#VALUE!</v>
      </c>
    </row>
    <row r="2004" spans="1:7" hidden="1" x14ac:dyDescent="0.2">
      <c r="A2004" t="e">
        <f>IF(Fiscalizacoes[[#This Row],[ID_FISC]]="","",Fiscalizacoes[[#This Row],[ID_FISC]])</f>
        <v>#VALUE!</v>
      </c>
      <c r="B2004" t="e">
        <f>IF(Fiscalizacoes[[#This Row],[Usuário]]="","",Fiscalizacoes[[#This Row],[Usuário]])</f>
        <v>#VALUE!</v>
      </c>
      <c r="C20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4" s="87" t="e">
        <f>IF(Fiscalizacoes[[#This Row],[Data]]="","",Fiscalizacoes[[#This Row],[Data]])</f>
        <v>#VALUE!</v>
      </c>
      <c r="E2004" t="e">
        <f>IF(Fiscalizacoes[[#This Row],[Mes_relatorio]]="","",Fiscalizacoes[[#This Row],[Mes_relatorio]])</f>
        <v>#VALUE!</v>
      </c>
      <c r="F2004" t="e">
        <f>IF(Fiscalizacoes[[#This Row],[Func_ARPE]]="","",Fiscalizacoes[[#This Row],[Func_ARPE]])</f>
        <v>#VALUE!</v>
      </c>
      <c r="G2004" t="e">
        <f>IF(Fiscalizacoes[[#This Row],[Func_Copergas]]="","",Fiscalizacoes[[#This Row],[Func_Copergas]])</f>
        <v>#VALUE!</v>
      </c>
    </row>
    <row r="2005" spans="1:7" hidden="1" x14ac:dyDescent="0.2">
      <c r="A2005" t="e">
        <f>IF(Fiscalizacoes[[#This Row],[ID_FISC]]="","",Fiscalizacoes[[#This Row],[ID_FISC]])</f>
        <v>#VALUE!</v>
      </c>
      <c r="B2005" t="e">
        <f>IF(Fiscalizacoes[[#This Row],[Usuário]]="","",Fiscalizacoes[[#This Row],[Usuário]])</f>
        <v>#VALUE!</v>
      </c>
      <c r="C20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5" s="87" t="e">
        <f>IF(Fiscalizacoes[[#This Row],[Data]]="","",Fiscalizacoes[[#This Row],[Data]])</f>
        <v>#VALUE!</v>
      </c>
      <c r="E2005" t="e">
        <f>IF(Fiscalizacoes[[#This Row],[Mes_relatorio]]="","",Fiscalizacoes[[#This Row],[Mes_relatorio]])</f>
        <v>#VALUE!</v>
      </c>
      <c r="F2005" t="e">
        <f>IF(Fiscalizacoes[[#This Row],[Func_ARPE]]="","",Fiscalizacoes[[#This Row],[Func_ARPE]])</f>
        <v>#VALUE!</v>
      </c>
      <c r="G2005" t="e">
        <f>IF(Fiscalizacoes[[#This Row],[Func_Copergas]]="","",Fiscalizacoes[[#This Row],[Func_Copergas]])</f>
        <v>#VALUE!</v>
      </c>
    </row>
    <row r="2006" spans="1:7" hidden="1" x14ac:dyDescent="0.2">
      <c r="A2006" t="e">
        <f>IF(Fiscalizacoes[[#This Row],[ID_FISC]]="","",Fiscalizacoes[[#This Row],[ID_FISC]])</f>
        <v>#VALUE!</v>
      </c>
      <c r="B2006" t="e">
        <f>IF(Fiscalizacoes[[#This Row],[Usuário]]="","",Fiscalizacoes[[#This Row],[Usuário]])</f>
        <v>#VALUE!</v>
      </c>
      <c r="C20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6" s="87" t="e">
        <f>IF(Fiscalizacoes[[#This Row],[Data]]="","",Fiscalizacoes[[#This Row],[Data]])</f>
        <v>#VALUE!</v>
      </c>
      <c r="E2006" t="e">
        <f>IF(Fiscalizacoes[[#This Row],[Mes_relatorio]]="","",Fiscalizacoes[[#This Row],[Mes_relatorio]])</f>
        <v>#VALUE!</v>
      </c>
      <c r="F2006" t="e">
        <f>IF(Fiscalizacoes[[#This Row],[Func_ARPE]]="","",Fiscalizacoes[[#This Row],[Func_ARPE]])</f>
        <v>#VALUE!</v>
      </c>
      <c r="G2006" t="e">
        <f>IF(Fiscalizacoes[[#This Row],[Func_Copergas]]="","",Fiscalizacoes[[#This Row],[Func_Copergas]])</f>
        <v>#VALUE!</v>
      </c>
    </row>
    <row r="2007" spans="1:7" hidden="1" x14ac:dyDescent="0.2">
      <c r="A2007" t="e">
        <f>IF(Fiscalizacoes[[#This Row],[ID_FISC]]="","",Fiscalizacoes[[#This Row],[ID_FISC]])</f>
        <v>#VALUE!</v>
      </c>
      <c r="B2007" t="e">
        <f>IF(Fiscalizacoes[[#This Row],[Usuário]]="","",Fiscalizacoes[[#This Row],[Usuário]])</f>
        <v>#VALUE!</v>
      </c>
      <c r="C20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7" s="87" t="e">
        <f>IF(Fiscalizacoes[[#This Row],[Data]]="","",Fiscalizacoes[[#This Row],[Data]])</f>
        <v>#VALUE!</v>
      </c>
      <c r="E2007" t="e">
        <f>IF(Fiscalizacoes[[#This Row],[Mes_relatorio]]="","",Fiscalizacoes[[#This Row],[Mes_relatorio]])</f>
        <v>#VALUE!</v>
      </c>
      <c r="F2007" t="e">
        <f>IF(Fiscalizacoes[[#This Row],[Func_ARPE]]="","",Fiscalizacoes[[#This Row],[Func_ARPE]])</f>
        <v>#VALUE!</v>
      </c>
      <c r="G2007" t="e">
        <f>IF(Fiscalizacoes[[#This Row],[Func_Copergas]]="","",Fiscalizacoes[[#This Row],[Func_Copergas]])</f>
        <v>#VALUE!</v>
      </c>
    </row>
    <row r="2008" spans="1:7" hidden="1" x14ac:dyDescent="0.2">
      <c r="A2008" t="e">
        <f>IF(Fiscalizacoes[[#This Row],[ID_FISC]]="","",Fiscalizacoes[[#This Row],[ID_FISC]])</f>
        <v>#VALUE!</v>
      </c>
      <c r="B2008" t="e">
        <f>IF(Fiscalizacoes[[#This Row],[Usuário]]="","",Fiscalizacoes[[#This Row],[Usuário]])</f>
        <v>#VALUE!</v>
      </c>
      <c r="C20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8" s="87" t="e">
        <f>IF(Fiscalizacoes[[#This Row],[Data]]="","",Fiscalizacoes[[#This Row],[Data]])</f>
        <v>#VALUE!</v>
      </c>
      <c r="E2008" t="e">
        <f>IF(Fiscalizacoes[[#This Row],[Mes_relatorio]]="","",Fiscalizacoes[[#This Row],[Mes_relatorio]])</f>
        <v>#VALUE!</v>
      </c>
      <c r="F2008" t="e">
        <f>IF(Fiscalizacoes[[#This Row],[Func_ARPE]]="","",Fiscalizacoes[[#This Row],[Func_ARPE]])</f>
        <v>#VALUE!</v>
      </c>
      <c r="G2008" t="e">
        <f>IF(Fiscalizacoes[[#This Row],[Func_Copergas]]="","",Fiscalizacoes[[#This Row],[Func_Copergas]])</f>
        <v>#VALUE!</v>
      </c>
    </row>
    <row r="2009" spans="1:7" hidden="1" x14ac:dyDescent="0.2">
      <c r="A2009" t="e">
        <f>IF(Fiscalizacoes[[#This Row],[ID_FISC]]="","",Fiscalizacoes[[#This Row],[ID_FISC]])</f>
        <v>#VALUE!</v>
      </c>
      <c r="B2009" t="e">
        <f>IF(Fiscalizacoes[[#This Row],[Usuário]]="","",Fiscalizacoes[[#This Row],[Usuário]])</f>
        <v>#VALUE!</v>
      </c>
      <c r="C20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09" s="87" t="e">
        <f>IF(Fiscalizacoes[[#This Row],[Data]]="","",Fiscalizacoes[[#This Row],[Data]])</f>
        <v>#VALUE!</v>
      </c>
      <c r="E2009" t="e">
        <f>IF(Fiscalizacoes[[#This Row],[Mes_relatorio]]="","",Fiscalizacoes[[#This Row],[Mes_relatorio]])</f>
        <v>#VALUE!</v>
      </c>
      <c r="F2009" t="e">
        <f>IF(Fiscalizacoes[[#This Row],[Func_ARPE]]="","",Fiscalizacoes[[#This Row],[Func_ARPE]])</f>
        <v>#VALUE!</v>
      </c>
      <c r="G2009" t="e">
        <f>IF(Fiscalizacoes[[#This Row],[Func_Copergas]]="","",Fiscalizacoes[[#This Row],[Func_Copergas]])</f>
        <v>#VALUE!</v>
      </c>
    </row>
    <row r="2010" spans="1:7" hidden="1" x14ac:dyDescent="0.2">
      <c r="A2010" t="e">
        <f>IF(Fiscalizacoes[[#This Row],[ID_FISC]]="","",Fiscalizacoes[[#This Row],[ID_FISC]])</f>
        <v>#VALUE!</v>
      </c>
      <c r="B2010" t="e">
        <f>IF(Fiscalizacoes[[#This Row],[Usuário]]="","",Fiscalizacoes[[#This Row],[Usuário]])</f>
        <v>#VALUE!</v>
      </c>
      <c r="C20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0" s="87" t="e">
        <f>IF(Fiscalizacoes[[#This Row],[Data]]="","",Fiscalizacoes[[#This Row],[Data]])</f>
        <v>#VALUE!</v>
      </c>
      <c r="E2010" t="e">
        <f>IF(Fiscalizacoes[[#This Row],[Mes_relatorio]]="","",Fiscalizacoes[[#This Row],[Mes_relatorio]])</f>
        <v>#VALUE!</v>
      </c>
      <c r="F2010" t="e">
        <f>IF(Fiscalizacoes[[#This Row],[Func_ARPE]]="","",Fiscalizacoes[[#This Row],[Func_ARPE]])</f>
        <v>#VALUE!</v>
      </c>
      <c r="G2010" t="e">
        <f>IF(Fiscalizacoes[[#This Row],[Func_Copergas]]="","",Fiscalizacoes[[#This Row],[Func_Copergas]])</f>
        <v>#VALUE!</v>
      </c>
    </row>
    <row r="2011" spans="1:7" hidden="1" x14ac:dyDescent="0.2">
      <c r="A2011" t="e">
        <f>IF(Fiscalizacoes[[#This Row],[ID_FISC]]="","",Fiscalizacoes[[#This Row],[ID_FISC]])</f>
        <v>#VALUE!</v>
      </c>
      <c r="B2011" t="e">
        <f>IF(Fiscalizacoes[[#This Row],[Usuário]]="","",Fiscalizacoes[[#This Row],[Usuário]])</f>
        <v>#VALUE!</v>
      </c>
      <c r="C20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1" s="87" t="e">
        <f>IF(Fiscalizacoes[[#This Row],[Data]]="","",Fiscalizacoes[[#This Row],[Data]])</f>
        <v>#VALUE!</v>
      </c>
      <c r="E2011" t="e">
        <f>IF(Fiscalizacoes[[#This Row],[Mes_relatorio]]="","",Fiscalizacoes[[#This Row],[Mes_relatorio]])</f>
        <v>#VALUE!</v>
      </c>
      <c r="F2011" t="e">
        <f>IF(Fiscalizacoes[[#This Row],[Func_ARPE]]="","",Fiscalizacoes[[#This Row],[Func_ARPE]])</f>
        <v>#VALUE!</v>
      </c>
      <c r="G2011" t="e">
        <f>IF(Fiscalizacoes[[#This Row],[Func_Copergas]]="","",Fiscalizacoes[[#This Row],[Func_Copergas]])</f>
        <v>#VALUE!</v>
      </c>
    </row>
    <row r="2012" spans="1:7" hidden="1" x14ac:dyDescent="0.2">
      <c r="A2012" t="e">
        <f>IF(Fiscalizacoes[[#This Row],[ID_FISC]]="","",Fiscalizacoes[[#This Row],[ID_FISC]])</f>
        <v>#VALUE!</v>
      </c>
      <c r="B2012" t="e">
        <f>IF(Fiscalizacoes[[#This Row],[Usuário]]="","",Fiscalizacoes[[#This Row],[Usuário]])</f>
        <v>#VALUE!</v>
      </c>
      <c r="C20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2" s="87" t="e">
        <f>IF(Fiscalizacoes[[#This Row],[Data]]="","",Fiscalizacoes[[#This Row],[Data]])</f>
        <v>#VALUE!</v>
      </c>
      <c r="E2012" t="e">
        <f>IF(Fiscalizacoes[[#This Row],[Mes_relatorio]]="","",Fiscalizacoes[[#This Row],[Mes_relatorio]])</f>
        <v>#VALUE!</v>
      </c>
      <c r="F2012" t="e">
        <f>IF(Fiscalizacoes[[#This Row],[Func_ARPE]]="","",Fiscalizacoes[[#This Row],[Func_ARPE]])</f>
        <v>#VALUE!</v>
      </c>
      <c r="G2012" t="e">
        <f>IF(Fiscalizacoes[[#This Row],[Func_Copergas]]="","",Fiscalizacoes[[#This Row],[Func_Copergas]])</f>
        <v>#VALUE!</v>
      </c>
    </row>
    <row r="2013" spans="1:7" hidden="1" x14ac:dyDescent="0.2">
      <c r="A2013" t="e">
        <f>IF(Fiscalizacoes[[#This Row],[ID_FISC]]="","",Fiscalizacoes[[#This Row],[ID_FISC]])</f>
        <v>#VALUE!</v>
      </c>
      <c r="B2013" t="e">
        <f>IF(Fiscalizacoes[[#This Row],[Usuário]]="","",Fiscalizacoes[[#This Row],[Usuário]])</f>
        <v>#VALUE!</v>
      </c>
      <c r="C20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3" s="87" t="e">
        <f>IF(Fiscalizacoes[[#This Row],[Data]]="","",Fiscalizacoes[[#This Row],[Data]])</f>
        <v>#VALUE!</v>
      </c>
      <c r="E2013" t="e">
        <f>IF(Fiscalizacoes[[#This Row],[Mes_relatorio]]="","",Fiscalizacoes[[#This Row],[Mes_relatorio]])</f>
        <v>#VALUE!</v>
      </c>
      <c r="F2013" t="e">
        <f>IF(Fiscalizacoes[[#This Row],[Func_ARPE]]="","",Fiscalizacoes[[#This Row],[Func_ARPE]])</f>
        <v>#VALUE!</v>
      </c>
      <c r="G2013" t="e">
        <f>IF(Fiscalizacoes[[#This Row],[Func_Copergas]]="","",Fiscalizacoes[[#This Row],[Func_Copergas]])</f>
        <v>#VALUE!</v>
      </c>
    </row>
    <row r="2014" spans="1:7" hidden="1" x14ac:dyDescent="0.2">
      <c r="A2014" t="e">
        <f>IF(Fiscalizacoes[[#This Row],[ID_FISC]]="","",Fiscalizacoes[[#This Row],[ID_FISC]])</f>
        <v>#VALUE!</v>
      </c>
      <c r="B2014" t="e">
        <f>IF(Fiscalizacoes[[#This Row],[Usuário]]="","",Fiscalizacoes[[#This Row],[Usuário]])</f>
        <v>#VALUE!</v>
      </c>
      <c r="C20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4" s="87" t="e">
        <f>IF(Fiscalizacoes[[#This Row],[Data]]="","",Fiscalizacoes[[#This Row],[Data]])</f>
        <v>#VALUE!</v>
      </c>
      <c r="E2014" t="e">
        <f>IF(Fiscalizacoes[[#This Row],[Mes_relatorio]]="","",Fiscalizacoes[[#This Row],[Mes_relatorio]])</f>
        <v>#VALUE!</v>
      </c>
      <c r="F2014" t="e">
        <f>IF(Fiscalizacoes[[#This Row],[Func_ARPE]]="","",Fiscalizacoes[[#This Row],[Func_ARPE]])</f>
        <v>#VALUE!</v>
      </c>
      <c r="G2014" t="e">
        <f>IF(Fiscalizacoes[[#This Row],[Func_Copergas]]="","",Fiscalizacoes[[#This Row],[Func_Copergas]])</f>
        <v>#VALUE!</v>
      </c>
    </row>
    <row r="2015" spans="1:7" hidden="1" x14ac:dyDescent="0.2">
      <c r="A2015" t="e">
        <f>IF(Fiscalizacoes[[#This Row],[ID_FISC]]="","",Fiscalizacoes[[#This Row],[ID_FISC]])</f>
        <v>#VALUE!</v>
      </c>
      <c r="B2015" t="e">
        <f>IF(Fiscalizacoes[[#This Row],[Usuário]]="","",Fiscalizacoes[[#This Row],[Usuário]])</f>
        <v>#VALUE!</v>
      </c>
      <c r="C20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5" s="87" t="e">
        <f>IF(Fiscalizacoes[[#This Row],[Data]]="","",Fiscalizacoes[[#This Row],[Data]])</f>
        <v>#VALUE!</v>
      </c>
      <c r="E2015" t="e">
        <f>IF(Fiscalizacoes[[#This Row],[Mes_relatorio]]="","",Fiscalizacoes[[#This Row],[Mes_relatorio]])</f>
        <v>#VALUE!</v>
      </c>
      <c r="F2015" t="e">
        <f>IF(Fiscalizacoes[[#This Row],[Func_ARPE]]="","",Fiscalizacoes[[#This Row],[Func_ARPE]])</f>
        <v>#VALUE!</v>
      </c>
      <c r="G2015" t="e">
        <f>IF(Fiscalizacoes[[#This Row],[Func_Copergas]]="","",Fiscalizacoes[[#This Row],[Func_Copergas]])</f>
        <v>#VALUE!</v>
      </c>
    </row>
    <row r="2016" spans="1:7" hidden="1" x14ac:dyDescent="0.2">
      <c r="A2016" t="e">
        <f>IF(Fiscalizacoes[[#This Row],[ID_FISC]]="","",Fiscalizacoes[[#This Row],[ID_FISC]])</f>
        <v>#VALUE!</v>
      </c>
      <c r="B2016" t="e">
        <f>IF(Fiscalizacoes[[#This Row],[Usuário]]="","",Fiscalizacoes[[#This Row],[Usuário]])</f>
        <v>#VALUE!</v>
      </c>
      <c r="C20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6" s="87" t="e">
        <f>IF(Fiscalizacoes[[#This Row],[Data]]="","",Fiscalizacoes[[#This Row],[Data]])</f>
        <v>#VALUE!</v>
      </c>
      <c r="E2016" t="e">
        <f>IF(Fiscalizacoes[[#This Row],[Mes_relatorio]]="","",Fiscalizacoes[[#This Row],[Mes_relatorio]])</f>
        <v>#VALUE!</v>
      </c>
      <c r="F2016" t="e">
        <f>IF(Fiscalizacoes[[#This Row],[Func_ARPE]]="","",Fiscalizacoes[[#This Row],[Func_ARPE]])</f>
        <v>#VALUE!</v>
      </c>
      <c r="G2016" t="e">
        <f>IF(Fiscalizacoes[[#This Row],[Func_Copergas]]="","",Fiscalizacoes[[#This Row],[Func_Copergas]])</f>
        <v>#VALUE!</v>
      </c>
    </row>
    <row r="2017" spans="1:7" hidden="1" x14ac:dyDescent="0.2">
      <c r="A2017" t="e">
        <f>IF(Fiscalizacoes[[#This Row],[ID_FISC]]="","",Fiscalizacoes[[#This Row],[ID_FISC]])</f>
        <v>#VALUE!</v>
      </c>
      <c r="B2017" t="e">
        <f>IF(Fiscalizacoes[[#This Row],[Usuário]]="","",Fiscalizacoes[[#This Row],[Usuário]])</f>
        <v>#VALUE!</v>
      </c>
      <c r="C20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7" s="87" t="e">
        <f>IF(Fiscalizacoes[[#This Row],[Data]]="","",Fiscalizacoes[[#This Row],[Data]])</f>
        <v>#VALUE!</v>
      </c>
      <c r="E2017" t="e">
        <f>IF(Fiscalizacoes[[#This Row],[Mes_relatorio]]="","",Fiscalizacoes[[#This Row],[Mes_relatorio]])</f>
        <v>#VALUE!</v>
      </c>
      <c r="F2017" t="e">
        <f>IF(Fiscalizacoes[[#This Row],[Func_ARPE]]="","",Fiscalizacoes[[#This Row],[Func_ARPE]])</f>
        <v>#VALUE!</v>
      </c>
      <c r="G2017" t="e">
        <f>IF(Fiscalizacoes[[#This Row],[Func_Copergas]]="","",Fiscalizacoes[[#This Row],[Func_Copergas]])</f>
        <v>#VALUE!</v>
      </c>
    </row>
    <row r="2018" spans="1:7" hidden="1" x14ac:dyDescent="0.2">
      <c r="A2018" t="e">
        <f>IF(Fiscalizacoes[[#This Row],[ID_FISC]]="","",Fiscalizacoes[[#This Row],[ID_FISC]])</f>
        <v>#VALUE!</v>
      </c>
      <c r="B2018" t="e">
        <f>IF(Fiscalizacoes[[#This Row],[Usuário]]="","",Fiscalizacoes[[#This Row],[Usuário]])</f>
        <v>#VALUE!</v>
      </c>
      <c r="C20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8" s="87" t="e">
        <f>IF(Fiscalizacoes[[#This Row],[Data]]="","",Fiscalizacoes[[#This Row],[Data]])</f>
        <v>#VALUE!</v>
      </c>
      <c r="E2018" t="e">
        <f>IF(Fiscalizacoes[[#This Row],[Mes_relatorio]]="","",Fiscalizacoes[[#This Row],[Mes_relatorio]])</f>
        <v>#VALUE!</v>
      </c>
      <c r="F2018" t="e">
        <f>IF(Fiscalizacoes[[#This Row],[Func_ARPE]]="","",Fiscalizacoes[[#This Row],[Func_ARPE]])</f>
        <v>#VALUE!</v>
      </c>
      <c r="G2018" t="e">
        <f>IF(Fiscalizacoes[[#This Row],[Func_Copergas]]="","",Fiscalizacoes[[#This Row],[Func_Copergas]])</f>
        <v>#VALUE!</v>
      </c>
    </row>
    <row r="2019" spans="1:7" hidden="1" x14ac:dyDescent="0.2">
      <c r="A2019" t="e">
        <f>IF(Fiscalizacoes[[#This Row],[ID_FISC]]="","",Fiscalizacoes[[#This Row],[ID_FISC]])</f>
        <v>#VALUE!</v>
      </c>
      <c r="B2019" t="e">
        <f>IF(Fiscalizacoes[[#This Row],[Usuário]]="","",Fiscalizacoes[[#This Row],[Usuário]])</f>
        <v>#VALUE!</v>
      </c>
      <c r="C20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19" s="87" t="e">
        <f>IF(Fiscalizacoes[[#This Row],[Data]]="","",Fiscalizacoes[[#This Row],[Data]])</f>
        <v>#VALUE!</v>
      </c>
      <c r="E2019" t="e">
        <f>IF(Fiscalizacoes[[#This Row],[Mes_relatorio]]="","",Fiscalizacoes[[#This Row],[Mes_relatorio]])</f>
        <v>#VALUE!</v>
      </c>
      <c r="F2019" t="e">
        <f>IF(Fiscalizacoes[[#This Row],[Func_ARPE]]="","",Fiscalizacoes[[#This Row],[Func_ARPE]])</f>
        <v>#VALUE!</v>
      </c>
      <c r="G2019" t="e">
        <f>IF(Fiscalizacoes[[#This Row],[Func_Copergas]]="","",Fiscalizacoes[[#This Row],[Func_Copergas]])</f>
        <v>#VALUE!</v>
      </c>
    </row>
    <row r="2020" spans="1:7" hidden="1" x14ac:dyDescent="0.2">
      <c r="A2020" t="e">
        <f>IF(Fiscalizacoes[[#This Row],[ID_FISC]]="","",Fiscalizacoes[[#This Row],[ID_FISC]])</f>
        <v>#VALUE!</v>
      </c>
      <c r="B2020" t="e">
        <f>IF(Fiscalizacoes[[#This Row],[Usuário]]="","",Fiscalizacoes[[#This Row],[Usuário]])</f>
        <v>#VALUE!</v>
      </c>
      <c r="C20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0" s="87" t="e">
        <f>IF(Fiscalizacoes[[#This Row],[Data]]="","",Fiscalizacoes[[#This Row],[Data]])</f>
        <v>#VALUE!</v>
      </c>
      <c r="E2020" t="e">
        <f>IF(Fiscalizacoes[[#This Row],[Mes_relatorio]]="","",Fiscalizacoes[[#This Row],[Mes_relatorio]])</f>
        <v>#VALUE!</v>
      </c>
      <c r="F2020" t="e">
        <f>IF(Fiscalizacoes[[#This Row],[Func_ARPE]]="","",Fiscalizacoes[[#This Row],[Func_ARPE]])</f>
        <v>#VALUE!</v>
      </c>
      <c r="G2020" t="e">
        <f>IF(Fiscalizacoes[[#This Row],[Func_Copergas]]="","",Fiscalizacoes[[#This Row],[Func_Copergas]])</f>
        <v>#VALUE!</v>
      </c>
    </row>
    <row r="2021" spans="1:7" hidden="1" x14ac:dyDescent="0.2">
      <c r="A2021" t="e">
        <f>IF(Fiscalizacoes[[#This Row],[ID_FISC]]="","",Fiscalizacoes[[#This Row],[ID_FISC]])</f>
        <v>#VALUE!</v>
      </c>
      <c r="B2021" t="e">
        <f>IF(Fiscalizacoes[[#This Row],[Usuário]]="","",Fiscalizacoes[[#This Row],[Usuário]])</f>
        <v>#VALUE!</v>
      </c>
      <c r="C20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1" s="87" t="e">
        <f>IF(Fiscalizacoes[[#This Row],[Data]]="","",Fiscalizacoes[[#This Row],[Data]])</f>
        <v>#VALUE!</v>
      </c>
      <c r="E2021" t="e">
        <f>IF(Fiscalizacoes[[#This Row],[Mes_relatorio]]="","",Fiscalizacoes[[#This Row],[Mes_relatorio]])</f>
        <v>#VALUE!</v>
      </c>
      <c r="F2021" t="e">
        <f>IF(Fiscalizacoes[[#This Row],[Func_ARPE]]="","",Fiscalizacoes[[#This Row],[Func_ARPE]])</f>
        <v>#VALUE!</v>
      </c>
      <c r="G2021" t="e">
        <f>IF(Fiscalizacoes[[#This Row],[Func_Copergas]]="","",Fiscalizacoes[[#This Row],[Func_Copergas]])</f>
        <v>#VALUE!</v>
      </c>
    </row>
    <row r="2022" spans="1:7" hidden="1" x14ac:dyDescent="0.2">
      <c r="A2022" t="e">
        <f>IF(Fiscalizacoes[[#This Row],[ID_FISC]]="","",Fiscalizacoes[[#This Row],[ID_FISC]])</f>
        <v>#VALUE!</v>
      </c>
      <c r="B2022" t="e">
        <f>IF(Fiscalizacoes[[#This Row],[Usuário]]="","",Fiscalizacoes[[#This Row],[Usuário]])</f>
        <v>#VALUE!</v>
      </c>
      <c r="C20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2" s="87" t="e">
        <f>IF(Fiscalizacoes[[#This Row],[Data]]="","",Fiscalizacoes[[#This Row],[Data]])</f>
        <v>#VALUE!</v>
      </c>
      <c r="E2022" t="e">
        <f>IF(Fiscalizacoes[[#This Row],[Mes_relatorio]]="","",Fiscalizacoes[[#This Row],[Mes_relatorio]])</f>
        <v>#VALUE!</v>
      </c>
      <c r="F2022" t="e">
        <f>IF(Fiscalizacoes[[#This Row],[Func_ARPE]]="","",Fiscalizacoes[[#This Row],[Func_ARPE]])</f>
        <v>#VALUE!</v>
      </c>
      <c r="G2022" t="e">
        <f>IF(Fiscalizacoes[[#This Row],[Func_Copergas]]="","",Fiscalizacoes[[#This Row],[Func_Copergas]])</f>
        <v>#VALUE!</v>
      </c>
    </row>
    <row r="2023" spans="1:7" hidden="1" x14ac:dyDescent="0.2">
      <c r="A2023" t="e">
        <f>IF(Fiscalizacoes[[#This Row],[ID_FISC]]="","",Fiscalizacoes[[#This Row],[ID_FISC]])</f>
        <v>#VALUE!</v>
      </c>
      <c r="B2023" t="e">
        <f>IF(Fiscalizacoes[[#This Row],[Usuário]]="","",Fiscalizacoes[[#This Row],[Usuário]])</f>
        <v>#VALUE!</v>
      </c>
      <c r="C20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3" s="87" t="e">
        <f>IF(Fiscalizacoes[[#This Row],[Data]]="","",Fiscalizacoes[[#This Row],[Data]])</f>
        <v>#VALUE!</v>
      </c>
      <c r="E2023" t="e">
        <f>IF(Fiscalizacoes[[#This Row],[Mes_relatorio]]="","",Fiscalizacoes[[#This Row],[Mes_relatorio]])</f>
        <v>#VALUE!</v>
      </c>
      <c r="F2023" t="e">
        <f>IF(Fiscalizacoes[[#This Row],[Func_ARPE]]="","",Fiscalizacoes[[#This Row],[Func_ARPE]])</f>
        <v>#VALUE!</v>
      </c>
      <c r="G2023" t="e">
        <f>IF(Fiscalizacoes[[#This Row],[Func_Copergas]]="","",Fiscalizacoes[[#This Row],[Func_Copergas]])</f>
        <v>#VALUE!</v>
      </c>
    </row>
    <row r="2024" spans="1:7" hidden="1" x14ac:dyDescent="0.2">
      <c r="A2024" t="e">
        <f>IF(Fiscalizacoes[[#This Row],[ID_FISC]]="","",Fiscalizacoes[[#This Row],[ID_FISC]])</f>
        <v>#VALUE!</v>
      </c>
      <c r="B2024" t="e">
        <f>IF(Fiscalizacoes[[#This Row],[Usuário]]="","",Fiscalizacoes[[#This Row],[Usuário]])</f>
        <v>#VALUE!</v>
      </c>
      <c r="C20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4" s="87" t="e">
        <f>IF(Fiscalizacoes[[#This Row],[Data]]="","",Fiscalizacoes[[#This Row],[Data]])</f>
        <v>#VALUE!</v>
      </c>
      <c r="E2024" t="e">
        <f>IF(Fiscalizacoes[[#This Row],[Mes_relatorio]]="","",Fiscalizacoes[[#This Row],[Mes_relatorio]])</f>
        <v>#VALUE!</v>
      </c>
      <c r="F2024" t="e">
        <f>IF(Fiscalizacoes[[#This Row],[Func_ARPE]]="","",Fiscalizacoes[[#This Row],[Func_ARPE]])</f>
        <v>#VALUE!</v>
      </c>
      <c r="G2024" t="e">
        <f>IF(Fiscalizacoes[[#This Row],[Func_Copergas]]="","",Fiscalizacoes[[#This Row],[Func_Copergas]])</f>
        <v>#VALUE!</v>
      </c>
    </row>
    <row r="2025" spans="1:7" hidden="1" x14ac:dyDescent="0.2">
      <c r="A2025" t="e">
        <f>IF(Fiscalizacoes[[#This Row],[ID_FISC]]="","",Fiscalizacoes[[#This Row],[ID_FISC]])</f>
        <v>#VALUE!</v>
      </c>
      <c r="B2025" t="e">
        <f>IF(Fiscalizacoes[[#This Row],[Usuário]]="","",Fiscalizacoes[[#This Row],[Usuário]])</f>
        <v>#VALUE!</v>
      </c>
      <c r="C20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5" s="87" t="e">
        <f>IF(Fiscalizacoes[[#This Row],[Data]]="","",Fiscalizacoes[[#This Row],[Data]])</f>
        <v>#VALUE!</v>
      </c>
      <c r="E2025" t="e">
        <f>IF(Fiscalizacoes[[#This Row],[Mes_relatorio]]="","",Fiscalizacoes[[#This Row],[Mes_relatorio]])</f>
        <v>#VALUE!</v>
      </c>
      <c r="F2025" t="e">
        <f>IF(Fiscalizacoes[[#This Row],[Func_ARPE]]="","",Fiscalizacoes[[#This Row],[Func_ARPE]])</f>
        <v>#VALUE!</v>
      </c>
      <c r="G2025" t="e">
        <f>IF(Fiscalizacoes[[#This Row],[Func_Copergas]]="","",Fiscalizacoes[[#This Row],[Func_Copergas]])</f>
        <v>#VALUE!</v>
      </c>
    </row>
    <row r="2026" spans="1:7" hidden="1" x14ac:dyDescent="0.2">
      <c r="A2026" t="e">
        <f>IF(Fiscalizacoes[[#This Row],[ID_FISC]]="","",Fiscalizacoes[[#This Row],[ID_FISC]])</f>
        <v>#VALUE!</v>
      </c>
      <c r="B2026" t="e">
        <f>IF(Fiscalizacoes[[#This Row],[Usuário]]="","",Fiscalizacoes[[#This Row],[Usuário]])</f>
        <v>#VALUE!</v>
      </c>
      <c r="C20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6" s="87" t="e">
        <f>IF(Fiscalizacoes[[#This Row],[Data]]="","",Fiscalizacoes[[#This Row],[Data]])</f>
        <v>#VALUE!</v>
      </c>
      <c r="E2026" t="e">
        <f>IF(Fiscalizacoes[[#This Row],[Mes_relatorio]]="","",Fiscalizacoes[[#This Row],[Mes_relatorio]])</f>
        <v>#VALUE!</v>
      </c>
      <c r="F2026" t="e">
        <f>IF(Fiscalizacoes[[#This Row],[Func_ARPE]]="","",Fiscalizacoes[[#This Row],[Func_ARPE]])</f>
        <v>#VALUE!</v>
      </c>
      <c r="G2026" t="e">
        <f>IF(Fiscalizacoes[[#This Row],[Func_Copergas]]="","",Fiscalizacoes[[#This Row],[Func_Copergas]])</f>
        <v>#VALUE!</v>
      </c>
    </row>
    <row r="2027" spans="1:7" hidden="1" x14ac:dyDescent="0.2">
      <c r="A2027" t="e">
        <f>IF(Fiscalizacoes[[#This Row],[ID_FISC]]="","",Fiscalizacoes[[#This Row],[ID_FISC]])</f>
        <v>#VALUE!</v>
      </c>
      <c r="B2027" t="e">
        <f>IF(Fiscalizacoes[[#This Row],[Usuário]]="","",Fiscalizacoes[[#This Row],[Usuário]])</f>
        <v>#VALUE!</v>
      </c>
      <c r="C20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7" s="87" t="e">
        <f>IF(Fiscalizacoes[[#This Row],[Data]]="","",Fiscalizacoes[[#This Row],[Data]])</f>
        <v>#VALUE!</v>
      </c>
      <c r="E2027" t="e">
        <f>IF(Fiscalizacoes[[#This Row],[Mes_relatorio]]="","",Fiscalizacoes[[#This Row],[Mes_relatorio]])</f>
        <v>#VALUE!</v>
      </c>
      <c r="F2027" t="e">
        <f>IF(Fiscalizacoes[[#This Row],[Func_ARPE]]="","",Fiscalizacoes[[#This Row],[Func_ARPE]])</f>
        <v>#VALUE!</v>
      </c>
      <c r="G2027" t="e">
        <f>IF(Fiscalizacoes[[#This Row],[Func_Copergas]]="","",Fiscalizacoes[[#This Row],[Func_Copergas]])</f>
        <v>#VALUE!</v>
      </c>
    </row>
    <row r="2028" spans="1:7" hidden="1" x14ac:dyDescent="0.2">
      <c r="A2028" t="e">
        <f>IF(Fiscalizacoes[[#This Row],[ID_FISC]]="","",Fiscalizacoes[[#This Row],[ID_FISC]])</f>
        <v>#VALUE!</v>
      </c>
      <c r="B2028" t="e">
        <f>IF(Fiscalizacoes[[#This Row],[Usuário]]="","",Fiscalizacoes[[#This Row],[Usuário]])</f>
        <v>#VALUE!</v>
      </c>
      <c r="C20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8" s="87" t="e">
        <f>IF(Fiscalizacoes[[#This Row],[Data]]="","",Fiscalizacoes[[#This Row],[Data]])</f>
        <v>#VALUE!</v>
      </c>
      <c r="E2028" t="e">
        <f>IF(Fiscalizacoes[[#This Row],[Mes_relatorio]]="","",Fiscalizacoes[[#This Row],[Mes_relatorio]])</f>
        <v>#VALUE!</v>
      </c>
      <c r="F2028" t="e">
        <f>IF(Fiscalizacoes[[#This Row],[Func_ARPE]]="","",Fiscalizacoes[[#This Row],[Func_ARPE]])</f>
        <v>#VALUE!</v>
      </c>
      <c r="G2028" t="e">
        <f>IF(Fiscalizacoes[[#This Row],[Func_Copergas]]="","",Fiscalizacoes[[#This Row],[Func_Copergas]])</f>
        <v>#VALUE!</v>
      </c>
    </row>
    <row r="2029" spans="1:7" hidden="1" x14ac:dyDescent="0.2">
      <c r="A2029" t="e">
        <f>IF(Fiscalizacoes[[#This Row],[ID_FISC]]="","",Fiscalizacoes[[#This Row],[ID_FISC]])</f>
        <v>#VALUE!</v>
      </c>
      <c r="B2029" t="e">
        <f>IF(Fiscalizacoes[[#This Row],[Usuário]]="","",Fiscalizacoes[[#This Row],[Usuário]])</f>
        <v>#VALUE!</v>
      </c>
      <c r="C20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29" s="87" t="e">
        <f>IF(Fiscalizacoes[[#This Row],[Data]]="","",Fiscalizacoes[[#This Row],[Data]])</f>
        <v>#VALUE!</v>
      </c>
      <c r="E2029" t="e">
        <f>IF(Fiscalizacoes[[#This Row],[Mes_relatorio]]="","",Fiscalizacoes[[#This Row],[Mes_relatorio]])</f>
        <v>#VALUE!</v>
      </c>
      <c r="F2029" t="e">
        <f>IF(Fiscalizacoes[[#This Row],[Func_ARPE]]="","",Fiscalizacoes[[#This Row],[Func_ARPE]])</f>
        <v>#VALUE!</v>
      </c>
      <c r="G2029" t="e">
        <f>IF(Fiscalizacoes[[#This Row],[Func_Copergas]]="","",Fiscalizacoes[[#This Row],[Func_Copergas]])</f>
        <v>#VALUE!</v>
      </c>
    </row>
    <row r="2030" spans="1:7" hidden="1" x14ac:dyDescent="0.2">
      <c r="A2030" t="e">
        <f>IF(Fiscalizacoes[[#This Row],[ID_FISC]]="","",Fiscalizacoes[[#This Row],[ID_FISC]])</f>
        <v>#VALUE!</v>
      </c>
      <c r="B2030" t="e">
        <f>IF(Fiscalizacoes[[#This Row],[Usuário]]="","",Fiscalizacoes[[#This Row],[Usuário]])</f>
        <v>#VALUE!</v>
      </c>
      <c r="C20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0" s="87" t="e">
        <f>IF(Fiscalizacoes[[#This Row],[Data]]="","",Fiscalizacoes[[#This Row],[Data]])</f>
        <v>#VALUE!</v>
      </c>
      <c r="E2030" t="e">
        <f>IF(Fiscalizacoes[[#This Row],[Mes_relatorio]]="","",Fiscalizacoes[[#This Row],[Mes_relatorio]])</f>
        <v>#VALUE!</v>
      </c>
      <c r="F2030" t="e">
        <f>IF(Fiscalizacoes[[#This Row],[Func_ARPE]]="","",Fiscalizacoes[[#This Row],[Func_ARPE]])</f>
        <v>#VALUE!</v>
      </c>
      <c r="G2030" t="e">
        <f>IF(Fiscalizacoes[[#This Row],[Func_Copergas]]="","",Fiscalizacoes[[#This Row],[Func_Copergas]])</f>
        <v>#VALUE!</v>
      </c>
    </row>
    <row r="2031" spans="1:7" hidden="1" x14ac:dyDescent="0.2">
      <c r="A2031" t="e">
        <f>IF(Fiscalizacoes[[#This Row],[ID_FISC]]="","",Fiscalizacoes[[#This Row],[ID_FISC]])</f>
        <v>#VALUE!</v>
      </c>
      <c r="B2031" t="e">
        <f>IF(Fiscalizacoes[[#This Row],[Usuário]]="","",Fiscalizacoes[[#This Row],[Usuário]])</f>
        <v>#VALUE!</v>
      </c>
      <c r="C20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1" s="87" t="e">
        <f>IF(Fiscalizacoes[[#This Row],[Data]]="","",Fiscalizacoes[[#This Row],[Data]])</f>
        <v>#VALUE!</v>
      </c>
      <c r="E2031" t="e">
        <f>IF(Fiscalizacoes[[#This Row],[Mes_relatorio]]="","",Fiscalizacoes[[#This Row],[Mes_relatorio]])</f>
        <v>#VALUE!</v>
      </c>
      <c r="F2031" t="e">
        <f>IF(Fiscalizacoes[[#This Row],[Func_ARPE]]="","",Fiscalizacoes[[#This Row],[Func_ARPE]])</f>
        <v>#VALUE!</v>
      </c>
      <c r="G2031" t="e">
        <f>IF(Fiscalizacoes[[#This Row],[Func_Copergas]]="","",Fiscalizacoes[[#This Row],[Func_Copergas]])</f>
        <v>#VALUE!</v>
      </c>
    </row>
    <row r="2032" spans="1:7" hidden="1" x14ac:dyDescent="0.2">
      <c r="A2032" t="e">
        <f>IF(Fiscalizacoes[[#This Row],[ID_FISC]]="","",Fiscalizacoes[[#This Row],[ID_FISC]])</f>
        <v>#VALUE!</v>
      </c>
      <c r="B2032" t="e">
        <f>IF(Fiscalizacoes[[#This Row],[Usuário]]="","",Fiscalizacoes[[#This Row],[Usuário]])</f>
        <v>#VALUE!</v>
      </c>
      <c r="C20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2" s="87" t="e">
        <f>IF(Fiscalizacoes[[#This Row],[Data]]="","",Fiscalizacoes[[#This Row],[Data]])</f>
        <v>#VALUE!</v>
      </c>
      <c r="E2032" t="e">
        <f>IF(Fiscalizacoes[[#This Row],[Mes_relatorio]]="","",Fiscalizacoes[[#This Row],[Mes_relatorio]])</f>
        <v>#VALUE!</v>
      </c>
      <c r="F2032" t="e">
        <f>IF(Fiscalizacoes[[#This Row],[Func_ARPE]]="","",Fiscalizacoes[[#This Row],[Func_ARPE]])</f>
        <v>#VALUE!</v>
      </c>
      <c r="G2032" t="e">
        <f>IF(Fiscalizacoes[[#This Row],[Func_Copergas]]="","",Fiscalizacoes[[#This Row],[Func_Copergas]])</f>
        <v>#VALUE!</v>
      </c>
    </row>
    <row r="2033" spans="1:7" hidden="1" x14ac:dyDescent="0.2">
      <c r="A2033" t="e">
        <f>IF(Fiscalizacoes[[#This Row],[ID_FISC]]="","",Fiscalizacoes[[#This Row],[ID_FISC]])</f>
        <v>#VALUE!</v>
      </c>
      <c r="B2033" t="e">
        <f>IF(Fiscalizacoes[[#This Row],[Usuário]]="","",Fiscalizacoes[[#This Row],[Usuário]])</f>
        <v>#VALUE!</v>
      </c>
      <c r="C20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3" s="87" t="e">
        <f>IF(Fiscalizacoes[[#This Row],[Data]]="","",Fiscalizacoes[[#This Row],[Data]])</f>
        <v>#VALUE!</v>
      </c>
      <c r="E2033" t="e">
        <f>IF(Fiscalizacoes[[#This Row],[Mes_relatorio]]="","",Fiscalizacoes[[#This Row],[Mes_relatorio]])</f>
        <v>#VALUE!</v>
      </c>
      <c r="F2033" t="e">
        <f>IF(Fiscalizacoes[[#This Row],[Func_ARPE]]="","",Fiscalizacoes[[#This Row],[Func_ARPE]])</f>
        <v>#VALUE!</v>
      </c>
      <c r="G2033" t="e">
        <f>IF(Fiscalizacoes[[#This Row],[Func_Copergas]]="","",Fiscalizacoes[[#This Row],[Func_Copergas]])</f>
        <v>#VALUE!</v>
      </c>
    </row>
    <row r="2034" spans="1:7" hidden="1" x14ac:dyDescent="0.2">
      <c r="A2034" t="e">
        <f>IF(Fiscalizacoes[[#This Row],[ID_FISC]]="","",Fiscalizacoes[[#This Row],[ID_FISC]])</f>
        <v>#VALUE!</v>
      </c>
      <c r="B2034" t="e">
        <f>IF(Fiscalizacoes[[#This Row],[Usuário]]="","",Fiscalizacoes[[#This Row],[Usuário]])</f>
        <v>#VALUE!</v>
      </c>
      <c r="C20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4" s="87" t="e">
        <f>IF(Fiscalizacoes[[#This Row],[Data]]="","",Fiscalizacoes[[#This Row],[Data]])</f>
        <v>#VALUE!</v>
      </c>
      <c r="E2034" t="e">
        <f>IF(Fiscalizacoes[[#This Row],[Mes_relatorio]]="","",Fiscalizacoes[[#This Row],[Mes_relatorio]])</f>
        <v>#VALUE!</v>
      </c>
      <c r="F2034" t="e">
        <f>IF(Fiscalizacoes[[#This Row],[Func_ARPE]]="","",Fiscalizacoes[[#This Row],[Func_ARPE]])</f>
        <v>#VALUE!</v>
      </c>
      <c r="G2034" t="e">
        <f>IF(Fiscalizacoes[[#This Row],[Func_Copergas]]="","",Fiscalizacoes[[#This Row],[Func_Copergas]])</f>
        <v>#VALUE!</v>
      </c>
    </row>
    <row r="2035" spans="1:7" hidden="1" x14ac:dyDescent="0.2">
      <c r="A2035" t="e">
        <f>IF(Fiscalizacoes[[#This Row],[ID_FISC]]="","",Fiscalizacoes[[#This Row],[ID_FISC]])</f>
        <v>#VALUE!</v>
      </c>
      <c r="B2035" t="e">
        <f>IF(Fiscalizacoes[[#This Row],[Usuário]]="","",Fiscalizacoes[[#This Row],[Usuário]])</f>
        <v>#VALUE!</v>
      </c>
      <c r="C20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5" s="87" t="e">
        <f>IF(Fiscalizacoes[[#This Row],[Data]]="","",Fiscalizacoes[[#This Row],[Data]])</f>
        <v>#VALUE!</v>
      </c>
      <c r="E2035" t="e">
        <f>IF(Fiscalizacoes[[#This Row],[Mes_relatorio]]="","",Fiscalizacoes[[#This Row],[Mes_relatorio]])</f>
        <v>#VALUE!</v>
      </c>
      <c r="F2035" t="e">
        <f>IF(Fiscalizacoes[[#This Row],[Func_ARPE]]="","",Fiscalizacoes[[#This Row],[Func_ARPE]])</f>
        <v>#VALUE!</v>
      </c>
      <c r="G2035" t="e">
        <f>IF(Fiscalizacoes[[#This Row],[Func_Copergas]]="","",Fiscalizacoes[[#This Row],[Func_Copergas]])</f>
        <v>#VALUE!</v>
      </c>
    </row>
    <row r="2036" spans="1:7" hidden="1" x14ac:dyDescent="0.2">
      <c r="A2036" t="e">
        <f>IF(Fiscalizacoes[[#This Row],[ID_FISC]]="","",Fiscalizacoes[[#This Row],[ID_FISC]])</f>
        <v>#VALUE!</v>
      </c>
      <c r="B2036" t="e">
        <f>IF(Fiscalizacoes[[#This Row],[Usuário]]="","",Fiscalizacoes[[#This Row],[Usuário]])</f>
        <v>#VALUE!</v>
      </c>
      <c r="C20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6" s="87" t="e">
        <f>IF(Fiscalizacoes[[#This Row],[Data]]="","",Fiscalizacoes[[#This Row],[Data]])</f>
        <v>#VALUE!</v>
      </c>
      <c r="E2036" t="e">
        <f>IF(Fiscalizacoes[[#This Row],[Mes_relatorio]]="","",Fiscalizacoes[[#This Row],[Mes_relatorio]])</f>
        <v>#VALUE!</v>
      </c>
      <c r="F2036" t="e">
        <f>IF(Fiscalizacoes[[#This Row],[Func_ARPE]]="","",Fiscalizacoes[[#This Row],[Func_ARPE]])</f>
        <v>#VALUE!</v>
      </c>
      <c r="G2036" t="e">
        <f>IF(Fiscalizacoes[[#This Row],[Func_Copergas]]="","",Fiscalizacoes[[#This Row],[Func_Copergas]])</f>
        <v>#VALUE!</v>
      </c>
    </row>
    <row r="2037" spans="1:7" hidden="1" x14ac:dyDescent="0.2">
      <c r="A2037" t="e">
        <f>IF(Fiscalizacoes[[#This Row],[ID_FISC]]="","",Fiscalizacoes[[#This Row],[ID_FISC]])</f>
        <v>#VALUE!</v>
      </c>
      <c r="B2037" t="e">
        <f>IF(Fiscalizacoes[[#This Row],[Usuário]]="","",Fiscalizacoes[[#This Row],[Usuário]])</f>
        <v>#VALUE!</v>
      </c>
      <c r="C20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7" s="87" t="e">
        <f>IF(Fiscalizacoes[[#This Row],[Data]]="","",Fiscalizacoes[[#This Row],[Data]])</f>
        <v>#VALUE!</v>
      </c>
      <c r="E2037" t="e">
        <f>IF(Fiscalizacoes[[#This Row],[Mes_relatorio]]="","",Fiscalizacoes[[#This Row],[Mes_relatorio]])</f>
        <v>#VALUE!</v>
      </c>
      <c r="F2037" t="e">
        <f>IF(Fiscalizacoes[[#This Row],[Func_ARPE]]="","",Fiscalizacoes[[#This Row],[Func_ARPE]])</f>
        <v>#VALUE!</v>
      </c>
      <c r="G2037" t="e">
        <f>IF(Fiscalizacoes[[#This Row],[Func_Copergas]]="","",Fiscalizacoes[[#This Row],[Func_Copergas]])</f>
        <v>#VALUE!</v>
      </c>
    </row>
    <row r="2038" spans="1:7" hidden="1" x14ac:dyDescent="0.2">
      <c r="A2038" t="e">
        <f>IF(Fiscalizacoes[[#This Row],[ID_FISC]]="","",Fiscalizacoes[[#This Row],[ID_FISC]])</f>
        <v>#VALUE!</v>
      </c>
      <c r="B2038" t="e">
        <f>IF(Fiscalizacoes[[#This Row],[Usuário]]="","",Fiscalizacoes[[#This Row],[Usuário]])</f>
        <v>#VALUE!</v>
      </c>
      <c r="C20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8" s="87" t="e">
        <f>IF(Fiscalizacoes[[#This Row],[Data]]="","",Fiscalizacoes[[#This Row],[Data]])</f>
        <v>#VALUE!</v>
      </c>
      <c r="E2038" t="e">
        <f>IF(Fiscalizacoes[[#This Row],[Mes_relatorio]]="","",Fiscalizacoes[[#This Row],[Mes_relatorio]])</f>
        <v>#VALUE!</v>
      </c>
      <c r="F2038" t="e">
        <f>IF(Fiscalizacoes[[#This Row],[Func_ARPE]]="","",Fiscalizacoes[[#This Row],[Func_ARPE]])</f>
        <v>#VALUE!</v>
      </c>
      <c r="G2038" t="e">
        <f>IF(Fiscalizacoes[[#This Row],[Func_Copergas]]="","",Fiscalizacoes[[#This Row],[Func_Copergas]])</f>
        <v>#VALUE!</v>
      </c>
    </row>
    <row r="2039" spans="1:7" hidden="1" x14ac:dyDescent="0.2">
      <c r="A2039" t="e">
        <f>IF(Fiscalizacoes[[#This Row],[ID_FISC]]="","",Fiscalizacoes[[#This Row],[ID_FISC]])</f>
        <v>#VALUE!</v>
      </c>
      <c r="B2039" t="e">
        <f>IF(Fiscalizacoes[[#This Row],[Usuário]]="","",Fiscalizacoes[[#This Row],[Usuário]])</f>
        <v>#VALUE!</v>
      </c>
      <c r="C20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39" s="87" t="e">
        <f>IF(Fiscalizacoes[[#This Row],[Data]]="","",Fiscalizacoes[[#This Row],[Data]])</f>
        <v>#VALUE!</v>
      </c>
      <c r="E2039" t="e">
        <f>IF(Fiscalizacoes[[#This Row],[Mes_relatorio]]="","",Fiscalizacoes[[#This Row],[Mes_relatorio]])</f>
        <v>#VALUE!</v>
      </c>
      <c r="F2039" t="e">
        <f>IF(Fiscalizacoes[[#This Row],[Func_ARPE]]="","",Fiscalizacoes[[#This Row],[Func_ARPE]])</f>
        <v>#VALUE!</v>
      </c>
      <c r="G2039" t="e">
        <f>IF(Fiscalizacoes[[#This Row],[Func_Copergas]]="","",Fiscalizacoes[[#This Row],[Func_Copergas]])</f>
        <v>#VALUE!</v>
      </c>
    </row>
    <row r="2040" spans="1:7" hidden="1" x14ac:dyDescent="0.2">
      <c r="A2040" t="e">
        <f>IF(Fiscalizacoes[[#This Row],[ID_FISC]]="","",Fiscalizacoes[[#This Row],[ID_FISC]])</f>
        <v>#VALUE!</v>
      </c>
      <c r="B2040" t="e">
        <f>IF(Fiscalizacoes[[#This Row],[Usuário]]="","",Fiscalizacoes[[#This Row],[Usuário]])</f>
        <v>#VALUE!</v>
      </c>
      <c r="C20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0" s="87" t="e">
        <f>IF(Fiscalizacoes[[#This Row],[Data]]="","",Fiscalizacoes[[#This Row],[Data]])</f>
        <v>#VALUE!</v>
      </c>
      <c r="E2040" t="e">
        <f>IF(Fiscalizacoes[[#This Row],[Mes_relatorio]]="","",Fiscalizacoes[[#This Row],[Mes_relatorio]])</f>
        <v>#VALUE!</v>
      </c>
      <c r="F2040" t="e">
        <f>IF(Fiscalizacoes[[#This Row],[Func_ARPE]]="","",Fiscalizacoes[[#This Row],[Func_ARPE]])</f>
        <v>#VALUE!</v>
      </c>
      <c r="G2040" t="e">
        <f>IF(Fiscalizacoes[[#This Row],[Func_Copergas]]="","",Fiscalizacoes[[#This Row],[Func_Copergas]])</f>
        <v>#VALUE!</v>
      </c>
    </row>
    <row r="2041" spans="1:7" hidden="1" x14ac:dyDescent="0.2">
      <c r="A2041" t="e">
        <f>IF(Fiscalizacoes[[#This Row],[ID_FISC]]="","",Fiscalizacoes[[#This Row],[ID_FISC]])</f>
        <v>#VALUE!</v>
      </c>
      <c r="B2041" t="e">
        <f>IF(Fiscalizacoes[[#This Row],[Usuário]]="","",Fiscalizacoes[[#This Row],[Usuário]])</f>
        <v>#VALUE!</v>
      </c>
      <c r="C20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1" s="87" t="e">
        <f>IF(Fiscalizacoes[[#This Row],[Data]]="","",Fiscalizacoes[[#This Row],[Data]])</f>
        <v>#VALUE!</v>
      </c>
      <c r="E2041" t="e">
        <f>IF(Fiscalizacoes[[#This Row],[Mes_relatorio]]="","",Fiscalizacoes[[#This Row],[Mes_relatorio]])</f>
        <v>#VALUE!</v>
      </c>
      <c r="F2041" t="e">
        <f>IF(Fiscalizacoes[[#This Row],[Func_ARPE]]="","",Fiscalizacoes[[#This Row],[Func_ARPE]])</f>
        <v>#VALUE!</v>
      </c>
      <c r="G2041" t="e">
        <f>IF(Fiscalizacoes[[#This Row],[Func_Copergas]]="","",Fiscalizacoes[[#This Row],[Func_Copergas]])</f>
        <v>#VALUE!</v>
      </c>
    </row>
    <row r="2042" spans="1:7" hidden="1" x14ac:dyDescent="0.2">
      <c r="A2042" t="e">
        <f>IF(Fiscalizacoes[[#This Row],[ID_FISC]]="","",Fiscalizacoes[[#This Row],[ID_FISC]])</f>
        <v>#VALUE!</v>
      </c>
      <c r="B2042" t="e">
        <f>IF(Fiscalizacoes[[#This Row],[Usuário]]="","",Fiscalizacoes[[#This Row],[Usuário]])</f>
        <v>#VALUE!</v>
      </c>
      <c r="C20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2" s="87" t="e">
        <f>IF(Fiscalizacoes[[#This Row],[Data]]="","",Fiscalizacoes[[#This Row],[Data]])</f>
        <v>#VALUE!</v>
      </c>
      <c r="E2042" t="e">
        <f>IF(Fiscalizacoes[[#This Row],[Mes_relatorio]]="","",Fiscalizacoes[[#This Row],[Mes_relatorio]])</f>
        <v>#VALUE!</v>
      </c>
      <c r="F2042" t="e">
        <f>IF(Fiscalizacoes[[#This Row],[Func_ARPE]]="","",Fiscalizacoes[[#This Row],[Func_ARPE]])</f>
        <v>#VALUE!</v>
      </c>
      <c r="G2042" t="e">
        <f>IF(Fiscalizacoes[[#This Row],[Func_Copergas]]="","",Fiscalizacoes[[#This Row],[Func_Copergas]])</f>
        <v>#VALUE!</v>
      </c>
    </row>
    <row r="2043" spans="1:7" hidden="1" x14ac:dyDescent="0.2">
      <c r="A2043" t="e">
        <f>IF(Fiscalizacoes[[#This Row],[ID_FISC]]="","",Fiscalizacoes[[#This Row],[ID_FISC]])</f>
        <v>#VALUE!</v>
      </c>
      <c r="B2043" t="e">
        <f>IF(Fiscalizacoes[[#This Row],[Usuário]]="","",Fiscalizacoes[[#This Row],[Usuário]])</f>
        <v>#VALUE!</v>
      </c>
      <c r="C20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3" s="87" t="e">
        <f>IF(Fiscalizacoes[[#This Row],[Data]]="","",Fiscalizacoes[[#This Row],[Data]])</f>
        <v>#VALUE!</v>
      </c>
      <c r="E2043" t="e">
        <f>IF(Fiscalizacoes[[#This Row],[Mes_relatorio]]="","",Fiscalizacoes[[#This Row],[Mes_relatorio]])</f>
        <v>#VALUE!</v>
      </c>
      <c r="F2043" t="e">
        <f>IF(Fiscalizacoes[[#This Row],[Func_ARPE]]="","",Fiscalizacoes[[#This Row],[Func_ARPE]])</f>
        <v>#VALUE!</v>
      </c>
      <c r="G2043" t="e">
        <f>IF(Fiscalizacoes[[#This Row],[Func_Copergas]]="","",Fiscalizacoes[[#This Row],[Func_Copergas]])</f>
        <v>#VALUE!</v>
      </c>
    </row>
    <row r="2044" spans="1:7" hidden="1" x14ac:dyDescent="0.2">
      <c r="A2044" t="e">
        <f>IF(Fiscalizacoes[[#This Row],[ID_FISC]]="","",Fiscalizacoes[[#This Row],[ID_FISC]])</f>
        <v>#VALUE!</v>
      </c>
      <c r="B2044" t="e">
        <f>IF(Fiscalizacoes[[#This Row],[Usuário]]="","",Fiscalizacoes[[#This Row],[Usuário]])</f>
        <v>#VALUE!</v>
      </c>
      <c r="C20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4" s="87" t="e">
        <f>IF(Fiscalizacoes[[#This Row],[Data]]="","",Fiscalizacoes[[#This Row],[Data]])</f>
        <v>#VALUE!</v>
      </c>
      <c r="E2044" t="e">
        <f>IF(Fiscalizacoes[[#This Row],[Mes_relatorio]]="","",Fiscalizacoes[[#This Row],[Mes_relatorio]])</f>
        <v>#VALUE!</v>
      </c>
      <c r="F2044" t="e">
        <f>IF(Fiscalizacoes[[#This Row],[Func_ARPE]]="","",Fiscalizacoes[[#This Row],[Func_ARPE]])</f>
        <v>#VALUE!</v>
      </c>
      <c r="G2044" t="e">
        <f>IF(Fiscalizacoes[[#This Row],[Func_Copergas]]="","",Fiscalizacoes[[#This Row],[Func_Copergas]])</f>
        <v>#VALUE!</v>
      </c>
    </row>
    <row r="2045" spans="1:7" hidden="1" x14ac:dyDescent="0.2">
      <c r="A2045" t="e">
        <f>IF(Fiscalizacoes[[#This Row],[ID_FISC]]="","",Fiscalizacoes[[#This Row],[ID_FISC]])</f>
        <v>#VALUE!</v>
      </c>
      <c r="B2045" t="e">
        <f>IF(Fiscalizacoes[[#This Row],[Usuário]]="","",Fiscalizacoes[[#This Row],[Usuário]])</f>
        <v>#VALUE!</v>
      </c>
      <c r="C20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5" s="87" t="e">
        <f>IF(Fiscalizacoes[[#This Row],[Data]]="","",Fiscalizacoes[[#This Row],[Data]])</f>
        <v>#VALUE!</v>
      </c>
      <c r="E2045" t="e">
        <f>IF(Fiscalizacoes[[#This Row],[Mes_relatorio]]="","",Fiscalizacoes[[#This Row],[Mes_relatorio]])</f>
        <v>#VALUE!</v>
      </c>
      <c r="F2045" t="e">
        <f>IF(Fiscalizacoes[[#This Row],[Func_ARPE]]="","",Fiscalizacoes[[#This Row],[Func_ARPE]])</f>
        <v>#VALUE!</v>
      </c>
      <c r="G2045" t="e">
        <f>IF(Fiscalizacoes[[#This Row],[Func_Copergas]]="","",Fiscalizacoes[[#This Row],[Func_Copergas]])</f>
        <v>#VALUE!</v>
      </c>
    </row>
    <row r="2046" spans="1:7" hidden="1" x14ac:dyDescent="0.2">
      <c r="A2046" t="e">
        <f>IF(Fiscalizacoes[[#This Row],[ID_FISC]]="","",Fiscalizacoes[[#This Row],[ID_FISC]])</f>
        <v>#VALUE!</v>
      </c>
      <c r="B2046" t="e">
        <f>IF(Fiscalizacoes[[#This Row],[Usuário]]="","",Fiscalizacoes[[#This Row],[Usuário]])</f>
        <v>#VALUE!</v>
      </c>
      <c r="C20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6" s="87" t="e">
        <f>IF(Fiscalizacoes[[#This Row],[Data]]="","",Fiscalizacoes[[#This Row],[Data]])</f>
        <v>#VALUE!</v>
      </c>
      <c r="E2046" t="e">
        <f>IF(Fiscalizacoes[[#This Row],[Mes_relatorio]]="","",Fiscalizacoes[[#This Row],[Mes_relatorio]])</f>
        <v>#VALUE!</v>
      </c>
      <c r="F2046" t="e">
        <f>IF(Fiscalizacoes[[#This Row],[Func_ARPE]]="","",Fiscalizacoes[[#This Row],[Func_ARPE]])</f>
        <v>#VALUE!</v>
      </c>
      <c r="G2046" t="e">
        <f>IF(Fiscalizacoes[[#This Row],[Func_Copergas]]="","",Fiscalizacoes[[#This Row],[Func_Copergas]])</f>
        <v>#VALUE!</v>
      </c>
    </row>
    <row r="2047" spans="1:7" hidden="1" x14ac:dyDescent="0.2">
      <c r="A2047" t="e">
        <f>IF(Fiscalizacoes[[#This Row],[ID_FISC]]="","",Fiscalizacoes[[#This Row],[ID_FISC]])</f>
        <v>#VALUE!</v>
      </c>
      <c r="B2047" t="e">
        <f>IF(Fiscalizacoes[[#This Row],[Usuário]]="","",Fiscalizacoes[[#This Row],[Usuário]])</f>
        <v>#VALUE!</v>
      </c>
      <c r="C20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7" s="87" t="e">
        <f>IF(Fiscalizacoes[[#This Row],[Data]]="","",Fiscalizacoes[[#This Row],[Data]])</f>
        <v>#VALUE!</v>
      </c>
      <c r="E2047" t="e">
        <f>IF(Fiscalizacoes[[#This Row],[Mes_relatorio]]="","",Fiscalizacoes[[#This Row],[Mes_relatorio]])</f>
        <v>#VALUE!</v>
      </c>
      <c r="F2047" t="e">
        <f>IF(Fiscalizacoes[[#This Row],[Func_ARPE]]="","",Fiscalizacoes[[#This Row],[Func_ARPE]])</f>
        <v>#VALUE!</v>
      </c>
      <c r="G2047" t="e">
        <f>IF(Fiscalizacoes[[#This Row],[Func_Copergas]]="","",Fiscalizacoes[[#This Row],[Func_Copergas]])</f>
        <v>#VALUE!</v>
      </c>
    </row>
    <row r="2048" spans="1:7" hidden="1" x14ac:dyDescent="0.2">
      <c r="A2048" t="e">
        <f>IF(Fiscalizacoes[[#This Row],[ID_FISC]]="","",Fiscalizacoes[[#This Row],[ID_FISC]])</f>
        <v>#VALUE!</v>
      </c>
      <c r="B2048" t="e">
        <f>IF(Fiscalizacoes[[#This Row],[Usuário]]="","",Fiscalizacoes[[#This Row],[Usuário]])</f>
        <v>#VALUE!</v>
      </c>
      <c r="C20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8" s="87" t="e">
        <f>IF(Fiscalizacoes[[#This Row],[Data]]="","",Fiscalizacoes[[#This Row],[Data]])</f>
        <v>#VALUE!</v>
      </c>
      <c r="E2048" t="e">
        <f>IF(Fiscalizacoes[[#This Row],[Mes_relatorio]]="","",Fiscalizacoes[[#This Row],[Mes_relatorio]])</f>
        <v>#VALUE!</v>
      </c>
      <c r="F2048" t="e">
        <f>IF(Fiscalizacoes[[#This Row],[Func_ARPE]]="","",Fiscalizacoes[[#This Row],[Func_ARPE]])</f>
        <v>#VALUE!</v>
      </c>
      <c r="G2048" t="e">
        <f>IF(Fiscalizacoes[[#This Row],[Func_Copergas]]="","",Fiscalizacoes[[#This Row],[Func_Copergas]])</f>
        <v>#VALUE!</v>
      </c>
    </row>
    <row r="2049" spans="1:7" hidden="1" x14ac:dyDescent="0.2">
      <c r="A2049" t="e">
        <f>IF(Fiscalizacoes[[#This Row],[ID_FISC]]="","",Fiscalizacoes[[#This Row],[ID_FISC]])</f>
        <v>#VALUE!</v>
      </c>
      <c r="B2049" t="e">
        <f>IF(Fiscalizacoes[[#This Row],[Usuário]]="","",Fiscalizacoes[[#This Row],[Usuário]])</f>
        <v>#VALUE!</v>
      </c>
      <c r="C20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49" s="87" t="e">
        <f>IF(Fiscalizacoes[[#This Row],[Data]]="","",Fiscalizacoes[[#This Row],[Data]])</f>
        <v>#VALUE!</v>
      </c>
      <c r="E2049" t="e">
        <f>IF(Fiscalizacoes[[#This Row],[Mes_relatorio]]="","",Fiscalizacoes[[#This Row],[Mes_relatorio]])</f>
        <v>#VALUE!</v>
      </c>
      <c r="F2049" t="e">
        <f>IF(Fiscalizacoes[[#This Row],[Func_ARPE]]="","",Fiscalizacoes[[#This Row],[Func_ARPE]])</f>
        <v>#VALUE!</v>
      </c>
      <c r="G2049" t="e">
        <f>IF(Fiscalizacoes[[#This Row],[Func_Copergas]]="","",Fiscalizacoes[[#This Row],[Func_Copergas]])</f>
        <v>#VALUE!</v>
      </c>
    </row>
    <row r="2050" spans="1:7" hidden="1" x14ac:dyDescent="0.2">
      <c r="A2050" t="e">
        <f>IF(Fiscalizacoes[[#This Row],[ID_FISC]]="","",Fiscalizacoes[[#This Row],[ID_FISC]])</f>
        <v>#VALUE!</v>
      </c>
      <c r="B2050" t="e">
        <f>IF(Fiscalizacoes[[#This Row],[Usuário]]="","",Fiscalizacoes[[#This Row],[Usuário]])</f>
        <v>#VALUE!</v>
      </c>
      <c r="C20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0" s="87" t="e">
        <f>IF(Fiscalizacoes[[#This Row],[Data]]="","",Fiscalizacoes[[#This Row],[Data]])</f>
        <v>#VALUE!</v>
      </c>
      <c r="E2050" t="e">
        <f>IF(Fiscalizacoes[[#This Row],[Mes_relatorio]]="","",Fiscalizacoes[[#This Row],[Mes_relatorio]])</f>
        <v>#VALUE!</v>
      </c>
      <c r="F2050" t="e">
        <f>IF(Fiscalizacoes[[#This Row],[Func_ARPE]]="","",Fiscalizacoes[[#This Row],[Func_ARPE]])</f>
        <v>#VALUE!</v>
      </c>
      <c r="G2050" t="e">
        <f>IF(Fiscalizacoes[[#This Row],[Func_Copergas]]="","",Fiscalizacoes[[#This Row],[Func_Copergas]])</f>
        <v>#VALUE!</v>
      </c>
    </row>
    <row r="2051" spans="1:7" hidden="1" x14ac:dyDescent="0.2">
      <c r="A2051" t="e">
        <f>IF(Fiscalizacoes[[#This Row],[ID_FISC]]="","",Fiscalizacoes[[#This Row],[ID_FISC]])</f>
        <v>#VALUE!</v>
      </c>
      <c r="B2051" t="e">
        <f>IF(Fiscalizacoes[[#This Row],[Usuário]]="","",Fiscalizacoes[[#This Row],[Usuário]])</f>
        <v>#VALUE!</v>
      </c>
      <c r="C20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1" s="87" t="e">
        <f>IF(Fiscalizacoes[[#This Row],[Data]]="","",Fiscalizacoes[[#This Row],[Data]])</f>
        <v>#VALUE!</v>
      </c>
      <c r="E2051" t="e">
        <f>IF(Fiscalizacoes[[#This Row],[Mes_relatorio]]="","",Fiscalizacoes[[#This Row],[Mes_relatorio]])</f>
        <v>#VALUE!</v>
      </c>
      <c r="F2051" t="e">
        <f>IF(Fiscalizacoes[[#This Row],[Func_ARPE]]="","",Fiscalizacoes[[#This Row],[Func_ARPE]])</f>
        <v>#VALUE!</v>
      </c>
      <c r="G2051" t="e">
        <f>IF(Fiscalizacoes[[#This Row],[Func_Copergas]]="","",Fiscalizacoes[[#This Row],[Func_Copergas]])</f>
        <v>#VALUE!</v>
      </c>
    </row>
    <row r="2052" spans="1:7" hidden="1" x14ac:dyDescent="0.2">
      <c r="A2052" t="e">
        <f>IF(Fiscalizacoes[[#This Row],[ID_FISC]]="","",Fiscalizacoes[[#This Row],[ID_FISC]])</f>
        <v>#VALUE!</v>
      </c>
      <c r="B2052" t="e">
        <f>IF(Fiscalizacoes[[#This Row],[Usuário]]="","",Fiscalizacoes[[#This Row],[Usuário]])</f>
        <v>#VALUE!</v>
      </c>
      <c r="C20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2" s="87" t="e">
        <f>IF(Fiscalizacoes[[#This Row],[Data]]="","",Fiscalizacoes[[#This Row],[Data]])</f>
        <v>#VALUE!</v>
      </c>
      <c r="E2052" t="e">
        <f>IF(Fiscalizacoes[[#This Row],[Mes_relatorio]]="","",Fiscalizacoes[[#This Row],[Mes_relatorio]])</f>
        <v>#VALUE!</v>
      </c>
      <c r="F2052" t="e">
        <f>IF(Fiscalizacoes[[#This Row],[Func_ARPE]]="","",Fiscalizacoes[[#This Row],[Func_ARPE]])</f>
        <v>#VALUE!</v>
      </c>
      <c r="G2052" t="e">
        <f>IF(Fiscalizacoes[[#This Row],[Func_Copergas]]="","",Fiscalizacoes[[#This Row],[Func_Copergas]])</f>
        <v>#VALUE!</v>
      </c>
    </row>
    <row r="2053" spans="1:7" hidden="1" x14ac:dyDescent="0.2">
      <c r="A2053" t="e">
        <f>IF(Fiscalizacoes[[#This Row],[ID_FISC]]="","",Fiscalizacoes[[#This Row],[ID_FISC]])</f>
        <v>#VALUE!</v>
      </c>
      <c r="B2053" t="e">
        <f>IF(Fiscalizacoes[[#This Row],[Usuário]]="","",Fiscalizacoes[[#This Row],[Usuário]])</f>
        <v>#VALUE!</v>
      </c>
      <c r="C20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3" s="87" t="e">
        <f>IF(Fiscalizacoes[[#This Row],[Data]]="","",Fiscalizacoes[[#This Row],[Data]])</f>
        <v>#VALUE!</v>
      </c>
      <c r="E2053" t="e">
        <f>IF(Fiscalizacoes[[#This Row],[Mes_relatorio]]="","",Fiscalizacoes[[#This Row],[Mes_relatorio]])</f>
        <v>#VALUE!</v>
      </c>
      <c r="F2053" t="e">
        <f>IF(Fiscalizacoes[[#This Row],[Func_ARPE]]="","",Fiscalizacoes[[#This Row],[Func_ARPE]])</f>
        <v>#VALUE!</v>
      </c>
      <c r="G2053" t="e">
        <f>IF(Fiscalizacoes[[#This Row],[Func_Copergas]]="","",Fiscalizacoes[[#This Row],[Func_Copergas]])</f>
        <v>#VALUE!</v>
      </c>
    </row>
    <row r="2054" spans="1:7" hidden="1" x14ac:dyDescent="0.2">
      <c r="A2054" t="e">
        <f>IF(Fiscalizacoes[[#This Row],[ID_FISC]]="","",Fiscalizacoes[[#This Row],[ID_FISC]])</f>
        <v>#VALUE!</v>
      </c>
      <c r="B2054" t="e">
        <f>IF(Fiscalizacoes[[#This Row],[Usuário]]="","",Fiscalizacoes[[#This Row],[Usuário]])</f>
        <v>#VALUE!</v>
      </c>
      <c r="C20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4" s="87" t="e">
        <f>IF(Fiscalizacoes[[#This Row],[Data]]="","",Fiscalizacoes[[#This Row],[Data]])</f>
        <v>#VALUE!</v>
      </c>
      <c r="E2054" t="e">
        <f>IF(Fiscalizacoes[[#This Row],[Mes_relatorio]]="","",Fiscalizacoes[[#This Row],[Mes_relatorio]])</f>
        <v>#VALUE!</v>
      </c>
      <c r="F2054" t="e">
        <f>IF(Fiscalizacoes[[#This Row],[Func_ARPE]]="","",Fiscalizacoes[[#This Row],[Func_ARPE]])</f>
        <v>#VALUE!</v>
      </c>
      <c r="G2054" t="e">
        <f>IF(Fiscalizacoes[[#This Row],[Func_Copergas]]="","",Fiscalizacoes[[#This Row],[Func_Copergas]])</f>
        <v>#VALUE!</v>
      </c>
    </row>
    <row r="2055" spans="1:7" hidden="1" x14ac:dyDescent="0.2">
      <c r="A2055" t="e">
        <f>IF(Fiscalizacoes[[#This Row],[ID_FISC]]="","",Fiscalizacoes[[#This Row],[ID_FISC]])</f>
        <v>#VALUE!</v>
      </c>
      <c r="B2055" t="e">
        <f>IF(Fiscalizacoes[[#This Row],[Usuário]]="","",Fiscalizacoes[[#This Row],[Usuário]])</f>
        <v>#VALUE!</v>
      </c>
      <c r="C20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5" s="87" t="e">
        <f>IF(Fiscalizacoes[[#This Row],[Data]]="","",Fiscalizacoes[[#This Row],[Data]])</f>
        <v>#VALUE!</v>
      </c>
      <c r="E2055" t="e">
        <f>IF(Fiscalizacoes[[#This Row],[Mes_relatorio]]="","",Fiscalizacoes[[#This Row],[Mes_relatorio]])</f>
        <v>#VALUE!</v>
      </c>
      <c r="F2055" t="e">
        <f>IF(Fiscalizacoes[[#This Row],[Func_ARPE]]="","",Fiscalizacoes[[#This Row],[Func_ARPE]])</f>
        <v>#VALUE!</v>
      </c>
      <c r="G2055" t="e">
        <f>IF(Fiscalizacoes[[#This Row],[Func_Copergas]]="","",Fiscalizacoes[[#This Row],[Func_Copergas]])</f>
        <v>#VALUE!</v>
      </c>
    </row>
    <row r="2056" spans="1:7" hidden="1" x14ac:dyDescent="0.2">
      <c r="A2056" t="e">
        <f>IF(Fiscalizacoes[[#This Row],[ID_FISC]]="","",Fiscalizacoes[[#This Row],[ID_FISC]])</f>
        <v>#VALUE!</v>
      </c>
      <c r="B2056" t="e">
        <f>IF(Fiscalizacoes[[#This Row],[Usuário]]="","",Fiscalizacoes[[#This Row],[Usuário]])</f>
        <v>#VALUE!</v>
      </c>
      <c r="C20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6" s="87" t="e">
        <f>IF(Fiscalizacoes[[#This Row],[Data]]="","",Fiscalizacoes[[#This Row],[Data]])</f>
        <v>#VALUE!</v>
      </c>
      <c r="E2056" t="e">
        <f>IF(Fiscalizacoes[[#This Row],[Mes_relatorio]]="","",Fiscalizacoes[[#This Row],[Mes_relatorio]])</f>
        <v>#VALUE!</v>
      </c>
      <c r="F2056" t="e">
        <f>IF(Fiscalizacoes[[#This Row],[Func_ARPE]]="","",Fiscalizacoes[[#This Row],[Func_ARPE]])</f>
        <v>#VALUE!</v>
      </c>
      <c r="G2056" t="e">
        <f>IF(Fiscalizacoes[[#This Row],[Func_Copergas]]="","",Fiscalizacoes[[#This Row],[Func_Copergas]])</f>
        <v>#VALUE!</v>
      </c>
    </row>
    <row r="2057" spans="1:7" hidden="1" x14ac:dyDescent="0.2">
      <c r="A2057" t="e">
        <f>IF(Fiscalizacoes[[#This Row],[ID_FISC]]="","",Fiscalizacoes[[#This Row],[ID_FISC]])</f>
        <v>#VALUE!</v>
      </c>
      <c r="B2057" t="e">
        <f>IF(Fiscalizacoes[[#This Row],[Usuário]]="","",Fiscalizacoes[[#This Row],[Usuário]])</f>
        <v>#VALUE!</v>
      </c>
      <c r="C20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7" s="87" t="e">
        <f>IF(Fiscalizacoes[[#This Row],[Data]]="","",Fiscalizacoes[[#This Row],[Data]])</f>
        <v>#VALUE!</v>
      </c>
      <c r="E2057" t="e">
        <f>IF(Fiscalizacoes[[#This Row],[Mes_relatorio]]="","",Fiscalizacoes[[#This Row],[Mes_relatorio]])</f>
        <v>#VALUE!</v>
      </c>
      <c r="F2057" t="e">
        <f>IF(Fiscalizacoes[[#This Row],[Func_ARPE]]="","",Fiscalizacoes[[#This Row],[Func_ARPE]])</f>
        <v>#VALUE!</v>
      </c>
      <c r="G2057" t="e">
        <f>IF(Fiscalizacoes[[#This Row],[Func_Copergas]]="","",Fiscalizacoes[[#This Row],[Func_Copergas]])</f>
        <v>#VALUE!</v>
      </c>
    </row>
    <row r="2058" spans="1:7" hidden="1" x14ac:dyDescent="0.2">
      <c r="A2058" t="e">
        <f>IF(Fiscalizacoes[[#This Row],[ID_FISC]]="","",Fiscalizacoes[[#This Row],[ID_FISC]])</f>
        <v>#VALUE!</v>
      </c>
      <c r="B2058" t="e">
        <f>IF(Fiscalizacoes[[#This Row],[Usuário]]="","",Fiscalizacoes[[#This Row],[Usuário]])</f>
        <v>#VALUE!</v>
      </c>
      <c r="C20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8" s="87" t="e">
        <f>IF(Fiscalizacoes[[#This Row],[Data]]="","",Fiscalizacoes[[#This Row],[Data]])</f>
        <v>#VALUE!</v>
      </c>
      <c r="E2058" t="e">
        <f>IF(Fiscalizacoes[[#This Row],[Mes_relatorio]]="","",Fiscalizacoes[[#This Row],[Mes_relatorio]])</f>
        <v>#VALUE!</v>
      </c>
      <c r="F2058" t="e">
        <f>IF(Fiscalizacoes[[#This Row],[Func_ARPE]]="","",Fiscalizacoes[[#This Row],[Func_ARPE]])</f>
        <v>#VALUE!</v>
      </c>
      <c r="G2058" t="e">
        <f>IF(Fiscalizacoes[[#This Row],[Func_Copergas]]="","",Fiscalizacoes[[#This Row],[Func_Copergas]])</f>
        <v>#VALUE!</v>
      </c>
    </row>
    <row r="2059" spans="1:7" hidden="1" x14ac:dyDescent="0.2">
      <c r="A2059" t="e">
        <f>IF(Fiscalizacoes[[#This Row],[ID_FISC]]="","",Fiscalizacoes[[#This Row],[ID_FISC]])</f>
        <v>#VALUE!</v>
      </c>
      <c r="B2059" t="e">
        <f>IF(Fiscalizacoes[[#This Row],[Usuário]]="","",Fiscalizacoes[[#This Row],[Usuário]])</f>
        <v>#VALUE!</v>
      </c>
      <c r="C20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59" s="87" t="e">
        <f>IF(Fiscalizacoes[[#This Row],[Data]]="","",Fiscalizacoes[[#This Row],[Data]])</f>
        <v>#VALUE!</v>
      </c>
      <c r="E2059" t="e">
        <f>IF(Fiscalizacoes[[#This Row],[Mes_relatorio]]="","",Fiscalizacoes[[#This Row],[Mes_relatorio]])</f>
        <v>#VALUE!</v>
      </c>
      <c r="F2059" t="e">
        <f>IF(Fiscalizacoes[[#This Row],[Func_ARPE]]="","",Fiscalizacoes[[#This Row],[Func_ARPE]])</f>
        <v>#VALUE!</v>
      </c>
      <c r="G2059" t="e">
        <f>IF(Fiscalizacoes[[#This Row],[Func_Copergas]]="","",Fiscalizacoes[[#This Row],[Func_Copergas]])</f>
        <v>#VALUE!</v>
      </c>
    </row>
    <row r="2060" spans="1:7" hidden="1" x14ac:dyDescent="0.2">
      <c r="A2060" t="e">
        <f>IF(Fiscalizacoes[[#This Row],[ID_FISC]]="","",Fiscalizacoes[[#This Row],[ID_FISC]])</f>
        <v>#VALUE!</v>
      </c>
      <c r="B2060" t="e">
        <f>IF(Fiscalizacoes[[#This Row],[Usuário]]="","",Fiscalizacoes[[#This Row],[Usuário]])</f>
        <v>#VALUE!</v>
      </c>
      <c r="C20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0" s="87" t="e">
        <f>IF(Fiscalizacoes[[#This Row],[Data]]="","",Fiscalizacoes[[#This Row],[Data]])</f>
        <v>#VALUE!</v>
      </c>
      <c r="E2060" t="e">
        <f>IF(Fiscalizacoes[[#This Row],[Mes_relatorio]]="","",Fiscalizacoes[[#This Row],[Mes_relatorio]])</f>
        <v>#VALUE!</v>
      </c>
      <c r="F2060" t="e">
        <f>IF(Fiscalizacoes[[#This Row],[Func_ARPE]]="","",Fiscalizacoes[[#This Row],[Func_ARPE]])</f>
        <v>#VALUE!</v>
      </c>
      <c r="G2060" t="e">
        <f>IF(Fiscalizacoes[[#This Row],[Func_Copergas]]="","",Fiscalizacoes[[#This Row],[Func_Copergas]])</f>
        <v>#VALUE!</v>
      </c>
    </row>
    <row r="2061" spans="1:7" hidden="1" x14ac:dyDescent="0.2">
      <c r="A2061" t="e">
        <f>IF(Fiscalizacoes[[#This Row],[ID_FISC]]="","",Fiscalizacoes[[#This Row],[ID_FISC]])</f>
        <v>#VALUE!</v>
      </c>
      <c r="B2061" t="e">
        <f>IF(Fiscalizacoes[[#This Row],[Usuário]]="","",Fiscalizacoes[[#This Row],[Usuário]])</f>
        <v>#VALUE!</v>
      </c>
      <c r="C20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1" s="87" t="e">
        <f>IF(Fiscalizacoes[[#This Row],[Data]]="","",Fiscalizacoes[[#This Row],[Data]])</f>
        <v>#VALUE!</v>
      </c>
      <c r="E2061" t="e">
        <f>IF(Fiscalizacoes[[#This Row],[Mes_relatorio]]="","",Fiscalizacoes[[#This Row],[Mes_relatorio]])</f>
        <v>#VALUE!</v>
      </c>
      <c r="F2061" t="e">
        <f>IF(Fiscalizacoes[[#This Row],[Func_ARPE]]="","",Fiscalizacoes[[#This Row],[Func_ARPE]])</f>
        <v>#VALUE!</v>
      </c>
      <c r="G2061" t="e">
        <f>IF(Fiscalizacoes[[#This Row],[Func_Copergas]]="","",Fiscalizacoes[[#This Row],[Func_Copergas]])</f>
        <v>#VALUE!</v>
      </c>
    </row>
    <row r="2062" spans="1:7" hidden="1" x14ac:dyDescent="0.2">
      <c r="A2062" t="e">
        <f>IF(Fiscalizacoes[[#This Row],[ID_FISC]]="","",Fiscalizacoes[[#This Row],[ID_FISC]])</f>
        <v>#VALUE!</v>
      </c>
      <c r="B2062" t="e">
        <f>IF(Fiscalizacoes[[#This Row],[Usuário]]="","",Fiscalizacoes[[#This Row],[Usuário]])</f>
        <v>#VALUE!</v>
      </c>
      <c r="C20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2" s="87" t="e">
        <f>IF(Fiscalizacoes[[#This Row],[Data]]="","",Fiscalizacoes[[#This Row],[Data]])</f>
        <v>#VALUE!</v>
      </c>
      <c r="E2062" t="e">
        <f>IF(Fiscalizacoes[[#This Row],[Mes_relatorio]]="","",Fiscalizacoes[[#This Row],[Mes_relatorio]])</f>
        <v>#VALUE!</v>
      </c>
      <c r="F2062" t="e">
        <f>IF(Fiscalizacoes[[#This Row],[Func_ARPE]]="","",Fiscalizacoes[[#This Row],[Func_ARPE]])</f>
        <v>#VALUE!</v>
      </c>
      <c r="G2062" t="e">
        <f>IF(Fiscalizacoes[[#This Row],[Func_Copergas]]="","",Fiscalizacoes[[#This Row],[Func_Copergas]])</f>
        <v>#VALUE!</v>
      </c>
    </row>
    <row r="2063" spans="1:7" hidden="1" x14ac:dyDescent="0.2">
      <c r="A2063" t="e">
        <f>IF(Fiscalizacoes[[#This Row],[ID_FISC]]="","",Fiscalizacoes[[#This Row],[ID_FISC]])</f>
        <v>#VALUE!</v>
      </c>
      <c r="B2063" t="e">
        <f>IF(Fiscalizacoes[[#This Row],[Usuário]]="","",Fiscalizacoes[[#This Row],[Usuário]])</f>
        <v>#VALUE!</v>
      </c>
      <c r="C20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3" s="87" t="e">
        <f>IF(Fiscalizacoes[[#This Row],[Data]]="","",Fiscalizacoes[[#This Row],[Data]])</f>
        <v>#VALUE!</v>
      </c>
      <c r="E2063" t="e">
        <f>IF(Fiscalizacoes[[#This Row],[Mes_relatorio]]="","",Fiscalizacoes[[#This Row],[Mes_relatorio]])</f>
        <v>#VALUE!</v>
      </c>
      <c r="F2063" t="e">
        <f>IF(Fiscalizacoes[[#This Row],[Func_ARPE]]="","",Fiscalizacoes[[#This Row],[Func_ARPE]])</f>
        <v>#VALUE!</v>
      </c>
      <c r="G2063" t="e">
        <f>IF(Fiscalizacoes[[#This Row],[Func_Copergas]]="","",Fiscalizacoes[[#This Row],[Func_Copergas]])</f>
        <v>#VALUE!</v>
      </c>
    </row>
    <row r="2064" spans="1:7" hidden="1" x14ac:dyDescent="0.2">
      <c r="A2064" t="e">
        <f>IF(Fiscalizacoes[[#This Row],[ID_FISC]]="","",Fiscalizacoes[[#This Row],[ID_FISC]])</f>
        <v>#VALUE!</v>
      </c>
      <c r="B2064" t="e">
        <f>IF(Fiscalizacoes[[#This Row],[Usuário]]="","",Fiscalizacoes[[#This Row],[Usuário]])</f>
        <v>#VALUE!</v>
      </c>
      <c r="C20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4" s="87" t="e">
        <f>IF(Fiscalizacoes[[#This Row],[Data]]="","",Fiscalizacoes[[#This Row],[Data]])</f>
        <v>#VALUE!</v>
      </c>
      <c r="E2064" t="e">
        <f>IF(Fiscalizacoes[[#This Row],[Mes_relatorio]]="","",Fiscalizacoes[[#This Row],[Mes_relatorio]])</f>
        <v>#VALUE!</v>
      </c>
      <c r="F2064" t="e">
        <f>IF(Fiscalizacoes[[#This Row],[Func_ARPE]]="","",Fiscalizacoes[[#This Row],[Func_ARPE]])</f>
        <v>#VALUE!</v>
      </c>
      <c r="G2064" t="e">
        <f>IF(Fiscalizacoes[[#This Row],[Func_Copergas]]="","",Fiscalizacoes[[#This Row],[Func_Copergas]])</f>
        <v>#VALUE!</v>
      </c>
    </row>
    <row r="2065" spans="1:7" hidden="1" x14ac:dyDescent="0.2">
      <c r="A2065" t="e">
        <f>IF(Fiscalizacoes[[#This Row],[ID_FISC]]="","",Fiscalizacoes[[#This Row],[ID_FISC]])</f>
        <v>#VALUE!</v>
      </c>
      <c r="B2065" t="e">
        <f>IF(Fiscalizacoes[[#This Row],[Usuário]]="","",Fiscalizacoes[[#This Row],[Usuário]])</f>
        <v>#VALUE!</v>
      </c>
      <c r="C20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5" s="87" t="e">
        <f>IF(Fiscalizacoes[[#This Row],[Data]]="","",Fiscalizacoes[[#This Row],[Data]])</f>
        <v>#VALUE!</v>
      </c>
      <c r="E2065" t="e">
        <f>IF(Fiscalizacoes[[#This Row],[Mes_relatorio]]="","",Fiscalizacoes[[#This Row],[Mes_relatorio]])</f>
        <v>#VALUE!</v>
      </c>
      <c r="F2065" t="e">
        <f>IF(Fiscalizacoes[[#This Row],[Func_ARPE]]="","",Fiscalizacoes[[#This Row],[Func_ARPE]])</f>
        <v>#VALUE!</v>
      </c>
      <c r="G2065" t="e">
        <f>IF(Fiscalizacoes[[#This Row],[Func_Copergas]]="","",Fiscalizacoes[[#This Row],[Func_Copergas]])</f>
        <v>#VALUE!</v>
      </c>
    </row>
    <row r="2066" spans="1:7" hidden="1" x14ac:dyDescent="0.2">
      <c r="A2066" t="e">
        <f>IF(Fiscalizacoes[[#This Row],[ID_FISC]]="","",Fiscalizacoes[[#This Row],[ID_FISC]])</f>
        <v>#VALUE!</v>
      </c>
      <c r="B2066" t="e">
        <f>IF(Fiscalizacoes[[#This Row],[Usuário]]="","",Fiscalizacoes[[#This Row],[Usuário]])</f>
        <v>#VALUE!</v>
      </c>
      <c r="C20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6" s="87" t="e">
        <f>IF(Fiscalizacoes[[#This Row],[Data]]="","",Fiscalizacoes[[#This Row],[Data]])</f>
        <v>#VALUE!</v>
      </c>
      <c r="E2066" t="e">
        <f>IF(Fiscalizacoes[[#This Row],[Mes_relatorio]]="","",Fiscalizacoes[[#This Row],[Mes_relatorio]])</f>
        <v>#VALUE!</v>
      </c>
      <c r="F2066" t="e">
        <f>IF(Fiscalizacoes[[#This Row],[Func_ARPE]]="","",Fiscalizacoes[[#This Row],[Func_ARPE]])</f>
        <v>#VALUE!</v>
      </c>
      <c r="G2066" t="e">
        <f>IF(Fiscalizacoes[[#This Row],[Func_Copergas]]="","",Fiscalizacoes[[#This Row],[Func_Copergas]])</f>
        <v>#VALUE!</v>
      </c>
    </row>
    <row r="2067" spans="1:7" hidden="1" x14ac:dyDescent="0.2">
      <c r="A2067" t="e">
        <f>IF(Fiscalizacoes[[#This Row],[ID_FISC]]="","",Fiscalizacoes[[#This Row],[ID_FISC]])</f>
        <v>#VALUE!</v>
      </c>
      <c r="B2067" t="e">
        <f>IF(Fiscalizacoes[[#This Row],[Usuário]]="","",Fiscalizacoes[[#This Row],[Usuário]])</f>
        <v>#VALUE!</v>
      </c>
      <c r="C20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7" s="87" t="e">
        <f>IF(Fiscalizacoes[[#This Row],[Data]]="","",Fiscalizacoes[[#This Row],[Data]])</f>
        <v>#VALUE!</v>
      </c>
      <c r="E2067" t="e">
        <f>IF(Fiscalizacoes[[#This Row],[Mes_relatorio]]="","",Fiscalizacoes[[#This Row],[Mes_relatorio]])</f>
        <v>#VALUE!</v>
      </c>
      <c r="F2067" t="e">
        <f>IF(Fiscalizacoes[[#This Row],[Func_ARPE]]="","",Fiscalizacoes[[#This Row],[Func_ARPE]])</f>
        <v>#VALUE!</v>
      </c>
      <c r="G2067" t="e">
        <f>IF(Fiscalizacoes[[#This Row],[Func_Copergas]]="","",Fiscalizacoes[[#This Row],[Func_Copergas]])</f>
        <v>#VALUE!</v>
      </c>
    </row>
    <row r="2068" spans="1:7" hidden="1" x14ac:dyDescent="0.2">
      <c r="A2068" t="e">
        <f>IF(Fiscalizacoes[[#This Row],[ID_FISC]]="","",Fiscalizacoes[[#This Row],[ID_FISC]])</f>
        <v>#VALUE!</v>
      </c>
      <c r="B2068" t="e">
        <f>IF(Fiscalizacoes[[#This Row],[Usuário]]="","",Fiscalizacoes[[#This Row],[Usuário]])</f>
        <v>#VALUE!</v>
      </c>
      <c r="C20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8" s="87" t="e">
        <f>IF(Fiscalizacoes[[#This Row],[Data]]="","",Fiscalizacoes[[#This Row],[Data]])</f>
        <v>#VALUE!</v>
      </c>
      <c r="E2068" t="e">
        <f>IF(Fiscalizacoes[[#This Row],[Mes_relatorio]]="","",Fiscalizacoes[[#This Row],[Mes_relatorio]])</f>
        <v>#VALUE!</v>
      </c>
      <c r="F2068" t="e">
        <f>IF(Fiscalizacoes[[#This Row],[Func_ARPE]]="","",Fiscalizacoes[[#This Row],[Func_ARPE]])</f>
        <v>#VALUE!</v>
      </c>
      <c r="G2068" t="e">
        <f>IF(Fiscalizacoes[[#This Row],[Func_Copergas]]="","",Fiscalizacoes[[#This Row],[Func_Copergas]])</f>
        <v>#VALUE!</v>
      </c>
    </row>
    <row r="2069" spans="1:7" hidden="1" x14ac:dyDescent="0.2">
      <c r="A2069" t="e">
        <f>IF(Fiscalizacoes[[#This Row],[ID_FISC]]="","",Fiscalizacoes[[#This Row],[ID_FISC]])</f>
        <v>#VALUE!</v>
      </c>
      <c r="B2069" t="e">
        <f>IF(Fiscalizacoes[[#This Row],[Usuário]]="","",Fiscalizacoes[[#This Row],[Usuário]])</f>
        <v>#VALUE!</v>
      </c>
      <c r="C20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69" s="87" t="e">
        <f>IF(Fiscalizacoes[[#This Row],[Data]]="","",Fiscalizacoes[[#This Row],[Data]])</f>
        <v>#VALUE!</v>
      </c>
      <c r="E2069" t="e">
        <f>IF(Fiscalizacoes[[#This Row],[Mes_relatorio]]="","",Fiscalizacoes[[#This Row],[Mes_relatorio]])</f>
        <v>#VALUE!</v>
      </c>
      <c r="F2069" t="e">
        <f>IF(Fiscalizacoes[[#This Row],[Func_ARPE]]="","",Fiscalizacoes[[#This Row],[Func_ARPE]])</f>
        <v>#VALUE!</v>
      </c>
      <c r="G2069" t="e">
        <f>IF(Fiscalizacoes[[#This Row],[Func_Copergas]]="","",Fiscalizacoes[[#This Row],[Func_Copergas]])</f>
        <v>#VALUE!</v>
      </c>
    </row>
    <row r="2070" spans="1:7" hidden="1" x14ac:dyDescent="0.2">
      <c r="A2070" t="e">
        <f>IF(Fiscalizacoes[[#This Row],[ID_FISC]]="","",Fiscalizacoes[[#This Row],[ID_FISC]])</f>
        <v>#VALUE!</v>
      </c>
      <c r="B2070" t="e">
        <f>IF(Fiscalizacoes[[#This Row],[Usuário]]="","",Fiscalizacoes[[#This Row],[Usuário]])</f>
        <v>#VALUE!</v>
      </c>
      <c r="C20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0" s="87" t="e">
        <f>IF(Fiscalizacoes[[#This Row],[Data]]="","",Fiscalizacoes[[#This Row],[Data]])</f>
        <v>#VALUE!</v>
      </c>
      <c r="E2070" t="e">
        <f>IF(Fiscalizacoes[[#This Row],[Mes_relatorio]]="","",Fiscalizacoes[[#This Row],[Mes_relatorio]])</f>
        <v>#VALUE!</v>
      </c>
      <c r="F2070" t="e">
        <f>IF(Fiscalizacoes[[#This Row],[Func_ARPE]]="","",Fiscalizacoes[[#This Row],[Func_ARPE]])</f>
        <v>#VALUE!</v>
      </c>
      <c r="G2070" t="e">
        <f>IF(Fiscalizacoes[[#This Row],[Func_Copergas]]="","",Fiscalizacoes[[#This Row],[Func_Copergas]])</f>
        <v>#VALUE!</v>
      </c>
    </row>
    <row r="2071" spans="1:7" hidden="1" x14ac:dyDescent="0.2">
      <c r="A2071" t="e">
        <f>IF(Fiscalizacoes[[#This Row],[ID_FISC]]="","",Fiscalizacoes[[#This Row],[ID_FISC]])</f>
        <v>#VALUE!</v>
      </c>
      <c r="B2071" t="e">
        <f>IF(Fiscalizacoes[[#This Row],[Usuário]]="","",Fiscalizacoes[[#This Row],[Usuário]])</f>
        <v>#VALUE!</v>
      </c>
      <c r="C20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1" s="87" t="e">
        <f>IF(Fiscalizacoes[[#This Row],[Data]]="","",Fiscalizacoes[[#This Row],[Data]])</f>
        <v>#VALUE!</v>
      </c>
      <c r="E2071" t="e">
        <f>IF(Fiscalizacoes[[#This Row],[Mes_relatorio]]="","",Fiscalizacoes[[#This Row],[Mes_relatorio]])</f>
        <v>#VALUE!</v>
      </c>
      <c r="F2071" t="e">
        <f>IF(Fiscalizacoes[[#This Row],[Func_ARPE]]="","",Fiscalizacoes[[#This Row],[Func_ARPE]])</f>
        <v>#VALUE!</v>
      </c>
      <c r="G2071" t="e">
        <f>IF(Fiscalizacoes[[#This Row],[Func_Copergas]]="","",Fiscalizacoes[[#This Row],[Func_Copergas]])</f>
        <v>#VALUE!</v>
      </c>
    </row>
    <row r="2072" spans="1:7" hidden="1" x14ac:dyDescent="0.2">
      <c r="A2072" t="e">
        <f>IF(Fiscalizacoes[[#This Row],[ID_FISC]]="","",Fiscalizacoes[[#This Row],[ID_FISC]])</f>
        <v>#VALUE!</v>
      </c>
      <c r="B2072" t="e">
        <f>IF(Fiscalizacoes[[#This Row],[Usuário]]="","",Fiscalizacoes[[#This Row],[Usuário]])</f>
        <v>#VALUE!</v>
      </c>
      <c r="C20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2" s="87" t="e">
        <f>IF(Fiscalizacoes[[#This Row],[Data]]="","",Fiscalizacoes[[#This Row],[Data]])</f>
        <v>#VALUE!</v>
      </c>
      <c r="E2072" t="e">
        <f>IF(Fiscalizacoes[[#This Row],[Mes_relatorio]]="","",Fiscalizacoes[[#This Row],[Mes_relatorio]])</f>
        <v>#VALUE!</v>
      </c>
      <c r="F2072" t="e">
        <f>IF(Fiscalizacoes[[#This Row],[Func_ARPE]]="","",Fiscalizacoes[[#This Row],[Func_ARPE]])</f>
        <v>#VALUE!</v>
      </c>
      <c r="G2072" t="e">
        <f>IF(Fiscalizacoes[[#This Row],[Func_Copergas]]="","",Fiscalizacoes[[#This Row],[Func_Copergas]])</f>
        <v>#VALUE!</v>
      </c>
    </row>
    <row r="2073" spans="1:7" hidden="1" x14ac:dyDescent="0.2">
      <c r="A2073" t="e">
        <f>IF(Fiscalizacoes[[#This Row],[ID_FISC]]="","",Fiscalizacoes[[#This Row],[ID_FISC]])</f>
        <v>#VALUE!</v>
      </c>
      <c r="B2073" t="e">
        <f>IF(Fiscalizacoes[[#This Row],[Usuário]]="","",Fiscalizacoes[[#This Row],[Usuário]])</f>
        <v>#VALUE!</v>
      </c>
      <c r="C20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3" s="87" t="e">
        <f>IF(Fiscalizacoes[[#This Row],[Data]]="","",Fiscalizacoes[[#This Row],[Data]])</f>
        <v>#VALUE!</v>
      </c>
      <c r="E2073" t="e">
        <f>IF(Fiscalizacoes[[#This Row],[Mes_relatorio]]="","",Fiscalizacoes[[#This Row],[Mes_relatorio]])</f>
        <v>#VALUE!</v>
      </c>
      <c r="F2073" t="e">
        <f>IF(Fiscalizacoes[[#This Row],[Func_ARPE]]="","",Fiscalizacoes[[#This Row],[Func_ARPE]])</f>
        <v>#VALUE!</v>
      </c>
      <c r="G2073" t="e">
        <f>IF(Fiscalizacoes[[#This Row],[Func_Copergas]]="","",Fiscalizacoes[[#This Row],[Func_Copergas]])</f>
        <v>#VALUE!</v>
      </c>
    </row>
    <row r="2074" spans="1:7" hidden="1" x14ac:dyDescent="0.2">
      <c r="A2074" t="e">
        <f>IF(Fiscalizacoes[[#This Row],[ID_FISC]]="","",Fiscalizacoes[[#This Row],[ID_FISC]])</f>
        <v>#VALUE!</v>
      </c>
      <c r="B2074" t="e">
        <f>IF(Fiscalizacoes[[#This Row],[Usuário]]="","",Fiscalizacoes[[#This Row],[Usuário]])</f>
        <v>#VALUE!</v>
      </c>
      <c r="C20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4" s="87" t="e">
        <f>IF(Fiscalizacoes[[#This Row],[Data]]="","",Fiscalizacoes[[#This Row],[Data]])</f>
        <v>#VALUE!</v>
      </c>
      <c r="E2074" t="e">
        <f>IF(Fiscalizacoes[[#This Row],[Mes_relatorio]]="","",Fiscalizacoes[[#This Row],[Mes_relatorio]])</f>
        <v>#VALUE!</v>
      </c>
      <c r="F2074" t="e">
        <f>IF(Fiscalizacoes[[#This Row],[Func_ARPE]]="","",Fiscalizacoes[[#This Row],[Func_ARPE]])</f>
        <v>#VALUE!</v>
      </c>
      <c r="G2074" t="e">
        <f>IF(Fiscalizacoes[[#This Row],[Func_Copergas]]="","",Fiscalizacoes[[#This Row],[Func_Copergas]])</f>
        <v>#VALUE!</v>
      </c>
    </row>
    <row r="2075" spans="1:7" hidden="1" x14ac:dyDescent="0.2">
      <c r="A2075" t="e">
        <f>IF(Fiscalizacoes[[#This Row],[ID_FISC]]="","",Fiscalizacoes[[#This Row],[ID_FISC]])</f>
        <v>#VALUE!</v>
      </c>
      <c r="B2075" t="e">
        <f>IF(Fiscalizacoes[[#This Row],[Usuário]]="","",Fiscalizacoes[[#This Row],[Usuário]])</f>
        <v>#VALUE!</v>
      </c>
      <c r="C20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5" s="87" t="e">
        <f>IF(Fiscalizacoes[[#This Row],[Data]]="","",Fiscalizacoes[[#This Row],[Data]])</f>
        <v>#VALUE!</v>
      </c>
      <c r="E2075" t="e">
        <f>IF(Fiscalizacoes[[#This Row],[Mes_relatorio]]="","",Fiscalizacoes[[#This Row],[Mes_relatorio]])</f>
        <v>#VALUE!</v>
      </c>
      <c r="F2075" t="e">
        <f>IF(Fiscalizacoes[[#This Row],[Func_ARPE]]="","",Fiscalizacoes[[#This Row],[Func_ARPE]])</f>
        <v>#VALUE!</v>
      </c>
      <c r="G2075" t="e">
        <f>IF(Fiscalizacoes[[#This Row],[Func_Copergas]]="","",Fiscalizacoes[[#This Row],[Func_Copergas]])</f>
        <v>#VALUE!</v>
      </c>
    </row>
    <row r="2076" spans="1:7" hidden="1" x14ac:dyDescent="0.2">
      <c r="A2076" t="e">
        <f>IF(Fiscalizacoes[[#This Row],[ID_FISC]]="","",Fiscalizacoes[[#This Row],[ID_FISC]])</f>
        <v>#VALUE!</v>
      </c>
      <c r="B2076" t="e">
        <f>IF(Fiscalizacoes[[#This Row],[Usuário]]="","",Fiscalizacoes[[#This Row],[Usuário]])</f>
        <v>#VALUE!</v>
      </c>
      <c r="C20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6" s="87" t="e">
        <f>IF(Fiscalizacoes[[#This Row],[Data]]="","",Fiscalizacoes[[#This Row],[Data]])</f>
        <v>#VALUE!</v>
      </c>
      <c r="E2076" t="e">
        <f>IF(Fiscalizacoes[[#This Row],[Mes_relatorio]]="","",Fiscalizacoes[[#This Row],[Mes_relatorio]])</f>
        <v>#VALUE!</v>
      </c>
      <c r="F2076" t="e">
        <f>IF(Fiscalizacoes[[#This Row],[Func_ARPE]]="","",Fiscalizacoes[[#This Row],[Func_ARPE]])</f>
        <v>#VALUE!</v>
      </c>
      <c r="G2076" t="e">
        <f>IF(Fiscalizacoes[[#This Row],[Func_Copergas]]="","",Fiscalizacoes[[#This Row],[Func_Copergas]])</f>
        <v>#VALUE!</v>
      </c>
    </row>
    <row r="2077" spans="1:7" hidden="1" x14ac:dyDescent="0.2">
      <c r="A2077" t="e">
        <f>IF(Fiscalizacoes[[#This Row],[ID_FISC]]="","",Fiscalizacoes[[#This Row],[ID_FISC]])</f>
        <v>#VALUE!</v>
      </c>
      <c r="B2077" t="e">
        <f>IF(Fiscalizacoes[[#This Row],[Usuário]]="","",Fiscalizacoes[[#This Row],[Usuário]])</f>
        <v>#VALUE!</v>
      </c>
      <c r="C20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7" s="87" t="e">
        <f>IF(Fiscalizacoes[[#This Row],[Data]]="","",Fiscalizacoes[[#This Row],[Data]])</f>
        <v>#VALUE!</v>
      </c>
      <c r="E2077" t="e">
        <f>IF(Fiscalizacoes[[#This Row],[Mes_relatorio]]="","",Fiscalizacoes[[#This Row],[Mes_relatorio]])</f>
        <v>#VALUE!</v>
      </c>
      <c r="F2077" t="e">
        <f>IF(Fiscalizacoes[[#This Row],[Func_ARPE]]="","",Fiscalizacoes[[#This Row],[Func_ARPE]])</f>
        <v>#VALUE!</v>
      </c>
      <c r="G2077" t="e">
        <f>IF(Fiscalizacoes[[#This Row],[Func_Copergas]]="","",Fiscalizacoes[[#This Row],[Func_Copergas]])</f>
        <v>#VALUE!</v>
      </c>
    </row>
    <row r="2078" spans="1:7" hidden="1" x14ac:dyDescent="0.2">
      <c r="A2078" t="e">
        <f>IF(Fiscalizacoes[[#This Row],[ID_FISC]]="","",Fiscalizacoes[[#This Row],[ID_FISC]])</f>
        <v>#VALUE!</v>
      </c>
      <c r="B2078" t="e">
        <f>IF(Fiscalizacoes[[#This Row],[Usuário]]="","",Fiscalizacoes[[#This Row],[Usuário]])</f>
        <v>#VALUE!</v>
      </c>
      <c r="C20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8" s="87" t="e">
        <f>IF(Fiscalizacoes[[#This Row],[Data]]="","",Fiscalizacoes[[#This Row],[Data]])</f>
        <v>#VALUE!</v>
      </c>
      <c r="E2078" t="e">
        <f>IF(Fiscalizacoes[[#This Row],[Mes_relatorio]]="","",Fiscalizacoes[[#This Row],[Mes_relatorio]])</f>
        <v>#VALUE!</v>
      </c>
      <c r="F2078" t="e">
        <f>IF(Fiscalizacoes[[#This Row],[Func_ARPE]]="","",Fiscalizacoes[[#This Row],[Func_ARPE]])</f>
        <v>#VALUE!</v>
      </c>
      <c r="G2078" t="e">
        <f>IF(Fiscalizacoes[[#This Row],[Func_Copergas]]="","",Fiscalizacoes[[#This Row],[Func_Copergas]])</f>
        <v>#VALUE!</v>
      </c>
    </row>
    <row r="2079" spans="1:7" hidden="1" x14ac:dyDescent="0.2">
      <c r="A2079" t="e">
        <f>IF(Fiscalizacoes[[#This Row],[ID_FISC]]="","",Fiscalizacoes[[#This Row],[ID_FISC]])</f>
        <v>#VALUE!</v>
      </c>
      <c r="B2079" t="e">
        <f>IF(Fiscalizacoes[[#This Row],[Usuário]]="","",Fiscalizacoes[[#This Row],[Usuário]])</f>
        <v>#VALUE!</v>
      </c>
      <c r="C20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79" s="87" t="e">
        <f>IF(Fiscalizacoes[[#This Row],[Data]]="","",Fiscalizacoes[[#This Row],[Data]])</f>
        <v>#VALUE!</v>
      </c>
      <c r="E2079" t="e">
        <f>IF(Fiscalizacoes[[#This Row],[Mes_relatorio]]="","",Fiscalizacoes[[#This Row],[Mes_relatorio]])</f>
        <v>#VALUE!</v>
      </c>
      <c r="F2079" t="e">
        <f>IF(Fiscalizacoes[[#This Row],[Func_ARPE]]="","",Fiscalizacoes[[#This Row],[Func_ARPE]])</f>
        <v>#VALUE!</v>
      </c>
      <c r="G2079" t="e">
        <f>IF(Fiscalizacoes[[#This Row],[Func_Copergas]]="","",Fiscalizacoes[[#This Row],[Func_Copergas]])</f>
        <v>#VALUE!</v>
      </c>
    </row>
    <row r="2080" spans="1:7" hidden="1" x14ac:dyDescent="0.2">
      <c r="A2080" t="e">
        <f>IF(Fiscalizacoes[[#This Row],[ID_FISC]]="","",Fiscalizacoes[[#This Row],[ID_FISC]])</f>
        <v>#VALUE!</v>
      </c>
      <c r="B2080" t="e">
        <f>IF(Fiscalizacoes[[#This Row],[Usuário]]="","",Fiscalizacoes[[#This Row],[Usuário]])</f>
        <v>#VALUE!</v>
      </c>
      <c r="C20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0" s="87" t="e">
        <f>IF(Fiscalizacoes[[#This Row],[Data]]="","",Fiscalizacoes[[#This Row],[Data]])</f>
        <v>#VALUE!</v>
      </c>
      <c r="E2080" t="e">
        <f>IF(Fiscalizacoes[[#This Row],[Mes_relatorio]]="","",Fiscalizacoes[[#This Row],[Mes_relatorio]])</f>
        <v>#VALUE!</v>
      </c>
      <c r="F2080" t="e">
        <f>IF(Fiscalizacoes[[#This Row],[Func_ARPE]]="","",Fiscalizacoes[[#This Row],[Func_ARPE]])</f>
        <v>#VALUE!</v>
      </c>
      <c r="G2080" t="e">
        <f>IF(Fiscalizacoes[[#This Row],[Func_Copergas]]="","",Fiscalizacoes[[#This Row],[Func_Copergas]])</f>
        <v>#VALUE!</v>
      </c>
    </row>
    <row r="2081" spans="1:7" hidden="1" x14ac:dyDescent="0.2">
      <c r="A2081" t="e">
        <f>IF(Fiscalizacoes[[#This Row],[ID_FISC]]="","",Fiscalizacoes[[#This Row],[ID_FISC]])</f>
        <v>#VALUE!</v>
      </c>
      <c r="B2081" t="e">
        <f>IF(Fiscalizacoes[[#This Row],[Usuário]]="","",Fiscalizacoes[[#This Row],[Usuário]])</f>
        <v>#VALUE!</v>
      </c>
      <c r="C20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1" s="87" t="e">
        <f>IF(Fiscalizacoes[[#This Row],[Data]]="","",Fiscalizacoes[[#This Row],[Data]])</f>
        <v>#VALUE!</v>
      </c>
      <c r="E2081" t="e">
        <f>IF(Fiscalizacoes[[#This Row],[Mes_relatorio]]="","",Fiscalizacoes[[#This Row],[Mes_relatorio]])</f>
        <v>#VALUE!</v>
      </c>
      <c r="F2081" t="e">
        <f>IF(Fiscalizacoes[[#This Row],[Func_ARPE]]="","",Fiscalizacoes[[#This Row],[Func_ARPE]])</f>
        <v>#VALUE!</v>
      </c>
      <c r="G2081" t="e">
        <f>IF(Fiscalizacoes[[#This Row],[Func_Copergas]]="","",Fiscalizacoes[[#This Row],[Func_Copergas]])</f>
        <v>#VALUE!</v>
      </c>
    </row>
    <row r="2082" spans="1:7" hidden="1" x14ac:dyDescent="0.2">
      <c r="A2082" t="e">
        <f>IF(Fiscalizacoes[[#This Row],[ID_FISC]]="","",Fiscalizacoes[[#This Row],[ID_FISC]])</f>
        <v>#VALUE!</v>
      </c>
      <c r="B2082" t="e">
        <f>IF(Fiscalizacoes[[#This Row],[Usuário]]="","",Fiscalizacoes[[#This Row],[Usuário]])</f>
        <v>#VALUE!</v>
      </c>
      <c r="C20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2" s="87" t="e">
        <f>IF(Fiscalizacoes[[#This Row],[Data]]="","",Fiscalizacoes[[#This Row],[Data]])</f>
        <v>#VALUE!</v>
      </c>
      <c r="E2082" t="e">
        <f>IF(Fiscalizacoes[[#This Row],[Mes_relatorio]]="","",Fiscalizacoes[[#This Row],[Mes_relatorio]])</f>
        <v>#VALUE!</v>
      </c>
      <c r="F2082" t="e">
        <f>IF(Fiscalizacoes[[#This Row],[Func_ARPE]]="","",Fiscalizacoes[[#This Row],[Func_ARPE]])</f>
        <v>#VALUE!</v>
      </c>
      <c r="G2082" t="e">
        <f>IF(Fiscalizacoes[[#This Row],[Func_Copergas]]="","",Fiscalizacoes[[#This Row],[Func_Copergas]])</f>
        <v>#VALUE!</v>
      </c>
    </row>
    <row r="2083" spans="1:7" hidden="1" x14ac:dyDescent="0.2">
      <c r="A2083" t="e">
        <f>IF(Fiscalizacoes[[#This Row],[ID_FISC]]="","",Fiscalizacoes[[#This Row],[ID_FISC]])</f>
        <v>#VALUE!</v>
      </c>
      <c r="B2083" t="e">
        <f>IF(Fiscalizacoes[[#This Row],[Usuário]]="","",Fiscalizacoes[[#This Row],[Usuário]])</f>
        <v>#VALUE!</v>
      </c>
      <c r="C20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3" s="87" t="e">
        <f>IF(Fiscalizacoes[[#This Row],[Data]]="","",Fiscalizacoes[[#This Row],[Data]])</f>
        <v>#VALUE!</v>
      </c>
      <c r="E2083" t="e">
        <f>IF(Fiscalizacoes[[#This Row],[Mes_relatorio]]="","",Fiscalizacoes[[#This Row],[Mes_relatorio]])</f>
        <v>#VALUE!</v>
      </c>
      <c r="F2083" t="e">
        <f>IF(Fiscalizacoes[[#This Row],[Func_ARPE]]="","",Fiscalizacoes[[#This Row],[Func_ARPE]])</f>
        <v>#VALUE!</v>
      </c>
      <c r="G2083" t="e">
        <f>IF(Fiscalizacoes[[#This Row],[Func_Copergas]]="","",Fiscalizacoes[[#This Row],[Func_Copergas]])</f>
        <v>#VALUE!</v>
      </c>
    </row>
    <row r="2084" spans="1:7" hidden="1" x14ac:dyDescent="0.2">
      <c r="A2084" t="e">
        <f>IF(Fiscalizacoes[[#This Row],[ID_FISC]]="","",Fiscalizacoes[[#This Row],[ID_FISC]])</f>
        <v>#VALUE!</v>
      </c>
      <c r="B2084" t="e">
        <f>IF(Fiscalizacoes[[#This Row],[Usuário]]="","",Fiscalizacoes[[#This Row],[Usuário]])</f>
        <v>#VALUE!</v>
      </c>
      <c r="C20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4" s="87" t="e">
        <f>IF(Fiscalizacoes[[#This Row],[Data]]="","",Fiscalizacoes[[#This Row],[Data]])</f>
        <v>#VALUE!</v>
      </c>
      <c r="E2084" t="e">
        <f>IF(Fiscalizacoes[[#This Row],[Mes_relatorio]]="","",Fiscalizacoes[[#This Row],[Mes_relatorio]])</f>
        <v>#VALUE!</v>
      </c>
      <c r="F2084" t="e">
        <f>IF(Fiscalizacoes[[#This Row],[Func_ARPE]]="","",Fiscalizacoes[[#This Row],[Func_ARPE]])</f>
        <v>#VALUE!</v>
      </c>
      <c r="G2084" t="e">
        <f>IF(Fiscalizacoes[[#This Row],[Func_Copergas]]="","",Fiscalizacoes[[#This Row],[Func_Copergas]])</f>
        <v>#VALUE!</v>
      </c>
    </row>
    <row r="2085" spans="1:7" hidden="1" x14ac:dyDescent="0.2">
      <c r="A2085" t="e">
        <f>IF(Fiscalizacoes[[#This Row],[ID_FISC]]="","",Fiscalizacoes[[#This Row],[ID_FISC]])</f>
        <v>#VALUE!</v>
      </c>
      <c r="B2085" t="e">
        <f>IF(Fiscalizacoes[[#This Row],[Usuário]]="","",Fiscalizacoes[[#This Row],[Usuário]])</f>
        <v>#VALUE!</v>
      </c>
      <c r="C20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5" s="87" t="e">
        <f>IF(Fiscalizacoes[[#This Row],[Data]]="","",Fiscalizacoes[[#This Row],[Data]])</f>
        <v>#VALUE!</v>
      </c>
      <c r="E2085" t="e">
        <f>IF(Fiscalizacoes[[#This Row],[Mes_relatorio]]="","",Fiscalizacoes[[#This Row],[Mes_relatorio]])</f>
        <v>#VALUE!</v>
      </c>
      <c r="F2085" t="e">
        <f>IF(Fiscalizacoes[[#This Row],[Func_ARPE]]="","",Fiscalizacoes[[#This Row],[Func_ARPE]])</f>
        <v>#VALUE!</v>
      </c>
      <c r="G2085" t="e">
        <f>IF(Fiscalizacoes[[#This Row],[Func_Copergas]]="","",Fiscalizacoes[[#This Row],[Func_Copergas]])</f>
        <v>#VALUE!</v>
      </c>
    </row>
    <row r="2086" spans="1:7" hidden="1" x14ac:dyDescent="0.2">
      <c r="A2086" t="e">
        <f>IF(Fiscalizacoes[[#This Row],[ID_FISC]]="","",Fiscalizacoes[[#This Row],[ID_FISC]])</f>
        <v>#VALUE!</v>
      </c>
      <c r="B2086" t="e">
        <f>IF(Fiscalizacoes[[#This Row],[Usuário]]="","",Fiscalizacoes[[#This Row],[Usuário]])</f>
        <v>#VALUE!</v>
      </c>
      <c r="C20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6" s="87" t="e">
        <f>IF(Fiscalizacoes[[#This Row],[Data]]="","",Fiscalizacoes[[#This Row],[Data]])</f>
        <v>#VALUE!</v>
      </c>
      <c r="E2086" t="e">
        <f>IF(Fiscalizacoes[[#This Row],[Mes_relatorio]]="","",Fiscalizacoes[[#This Row],[Mes_relatorio]])</f>
        <v>#VALUE!</v>
      </c>
      <c r="F2086" t="e">
        <f>IF(Fiscalizacoes[[#This Row],[Func_ARPE]]="","",Fiscalizacoes[[#This Row],[Func_ARPE]])</f>
        <v>#VALUE!</v>
      </c>
      <c r="G2086" t="e">
        <f>IF(Fiscalizacoes[[#This Row],[Func_Copergas]]="","",Fiscalizacoes[[#This Row],[Func_Copergas]])</f>
        <v>#VALUE!</v>
      </c>
    </row>
    <row r="2087" spans="1:7" hidden="1" x14ac:dyDescent="0.2">
      <c r="A2087" t="e">
        <f>IF(Fiscalizacoes[[#This Row],[ID_FISC]]="","",Fiscalizacoes[[#This Row],[ID_FISC]])</f>
        <v>#VALUE!</v>
      </c>
      <c r="B2087" t="e">
        <f>IF(Fiscalizacoes[[#This Row],[Usuário]]="","",Fiscalizacoes[[#This Row],[Usuário]])</f>
        <v>#VALUE!</v>
      </c>
      <c r="C20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7" s="87" t="e">
        <f>IF(Fiscalizacoes[[#This Row],[Data]]="","",Fiscalizacoes[[#This Row],[Data]])</f>
        <v>#VALUE!</v>
      </c>
      <c r="E2087" t="e">
        <f>IF(Fiscalizacoes[[#This Row],[Mes_relatorio]]="","",Fiscalizacoes[[#This Row],[Mes_relatorio]])</f>
        <v>#VALUE!</v>
      </c>
      <c r="F2087" t="e">
        <f>IF(Fiscalizacoes[[#This Row],[Func_ARPE]]="","",Fiscalizacoes[[#This Row],[Func_ARPE]])</f>
        <v>#VALUE!</v>
      </c>
      <c r="G2087" t="e">
        <f>IF(Fiscalizacoes[[#This Row],[Func_Copergas]]="","",Fiscalizacoes[[#This Row],[Func_Copergas]])</f>
        <v>#VALUE!</v>
      </c>
    </row>
    <row r="2088" spans="1:7" hidden="1" x14ac:dyDescent="0.2">
      <c r="A2088" t="e">
        <f>IF(Fiscalizacoes[[#This Row],[ID_FISC]]="","",Fiscalizacoes[[#This Row],[ID_FISC]])</f>
        <v>#VALUE!</v>
      </c>
      <c r="B2088" t="e">
        <f>IF(Fiscalizacoes[[#This Row],[Usuário]]="","",Fiscalizacoes[[#This Row],[Usuário]])</f>
        <v>#VALUE!</v>
      </c>
      <c r="C20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8" s="87" t="e">
        <f>IF(Fiscalizacoes[[#This Row],[Data]]="","",Fiscalizacoes[[#This Row],[Data]])</f>
        <v>#VALUE!</v>
      </c>
      <c r="E2088" t="e">
        <f>IF(Fiscalizacoes[[#This Row],[Mes_relatorio]]="","",Fiscalizacoes[[#This Row],[Mes_relatorio]])</f>
        <v>#VALUE!</v>
      </c>
      <c r="F2088" t="e">
        <f>IF(Fiscalizacoes[[#This Row],[Func_ARPE]]="","",Fiscalizacoes[[#This Row],[Func_ARPE]])</f>
        <v>#VALUE!</v>
      </c>
      <c r="G2088" t="e">
        <f>IF(Fiscalizacoes[[#This Row],[Func_Copergas]]="","",Fiscalizacoes[[#This Row],[Func_Copergas]])</f>
        <v>#VALUE!</v>
      </c>
    </row>
    <row r="2089" spans="1:7" hidden="1" x14ac:dyDescent="0.2">
      <c r="A2089" t="e">
        <f>IF(Fiscalizacoes[[#This Row],[ID_FISC]]="","",Fiscalizacoes[[#This Row],[ID_FISC]])</f>
        <v>#VALUE!</v>
      </c>
      <c r="B2089" t="e">
        <f>IF(Fiscalizacoes[[#This Row],[Usuário]]="","",Fiscalizacoes[[#This Row],[Usuário]])</f>
        <v>#VALUE!</v>
      </c>
      <c r="C20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89" s="87" t="e">
        <f>IF(Fiscalizacoes[[#This Row],[Data]]="","",Fiscalizacoes[[#This Row],[Data]])</f>
        <v>#VALUE!</v>
      </c>
      <c r="E2089" t="e">
        <f>IF(Fiscalizacoes[[#This Row],[Mes_relatorio]]="","",Fiscalizacoes[[#This Row],[Mes_relatorio]])</f>
        <v>#VALUE!</v>
      </c>
      <c r="F2089" t="e">
        <f>IF(Fiscalizacoes[[#This Row],[Func_ARPE]]="","",Fiscalizacoes[[#This Row],[Func_ARPE]])</f>
        <v>#VALUE!</v>
      </c>
      <c r="G2089" t="e">
        <f>IF(Fiscalizacoes[[#This Row],[Func_Copergas]]="","",Fiscalizacoes[[#This Row],[Func_Copergas]])</f>
        <v>#VALUE!</v>
      </c>
    </row>
    <row r="2090" spans="1:7" hidden="1" x14ac:dyDescent="0.2">
      <c r="A2090" t="e">
        <f>IF(Fiscalizacoes[[#This Row],[ID_FISC]]="","",Fiscalizacoes[[#This Row],[ID_FISC]])</f>
        <v>#VALUE!</v>
      </c>
      <c r="B2090" t="e">
        <f>IF(Fiscalizacoes[[#This Row],[Usuário]]="","",Fiscalizacoes[[#This Row],[Usuário]])</f>
        <v>#VALUE!</v>
      </c>
      <c r="C20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0" s="87" t="e">
        <f>IF(Fiscalizacoes[[#This Row],[Data]]="","",Fiscalizacoes[[#This Row],[Data]])</f>
        <v>#VALUE!</v>
      </c>
      <c r="E2090" t="e">
        <f>IF(Fiscalizacoes[[#This Row],[Mes_relatorio]]="","",Fiscalizacoes[[#This Row],[Mes_relatorio]])</f>
        <v>#VALUE!</v>
      </c>
      <c r="F2090" t="e">
        <f>IF(Fiscalizacoes[[#This Row],[Func_ARPE]]="","",Fiscalizacoes[[#This Row],[Func_ARPE]])</f>
        <v>#VALUE!</v>
      </c>
      <c r="G2090" t="e">
        <f>IF(Fiscalizacoes[[#This Row],[Func_Copergas]]="","",Fiscalizacoes[[#This Row],[Func_Copergas]])</f>
        <v>#VALUE!</v>
      </c>
    </row>
    <row r="2091" spans="1:7" hidden="1" x14ac:dyDescent="0.2">
      <c r="A2091" t="e">
        <f>IF(Fiscalizacoes[[#This Row],[ID_FISC]]="","",Fiscalizacoes[[#This Row],[ID_FISC]])</f>
        <v>#VALUE!</v>
      </c>
      <c r="B2091" t="e">
        <f>IF(Fiscalizacoes[[#This Row],[Usuário]]="","",Fiscalizacoes[[#This Row],[Usuário]])</f>
        <v>#VALUE!</v>
      </c>
      <c r="C20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1" s="87" t="e">
        <f>IF(Fiscalizacoes[[#This Row],[Data]]="","",Fiscalizacoes[[#This Row],[Data]])</f>
        <v>#VALUE!</v>
      </c>
      <c r="E2091" t="e">
        <f>IF(Fiscalizacoes[[#This Row],[Mes_relatorio]]="","",Fiscalizacoes[[#This Row],[Mes_relatorio]])</f>
        <v>#VALUE!</v>
      </c>
      <c r="F2091" t="e">
        <f>IF(Fiscalizacoes[[#This Row],[Func_ARPE]]="","",Fiscalizacoes[[#This Row],[Func_ARPE]])</f>
        <v>#VALUE!</v>
      </c>
      <c r="G2091" t="e">
        <f>IF(Fiscalizacoes[[#This Row],[Func_Copergas]]="","",Fiscalizacoes[[#This Row],[Func_Copergas]])</f>
        <v>#VALUE!</v>
      </c>
    </row>
    <row r="2092" spans="1:7" hidden="1" x14ac:dyDescent="0.2">
      <c r="A2092" t="e">
        <f>IF(Fiscalizacoes[[#This Row],[ID_FISC]]="","",Fiscalizacoes[[#This Row],[ID_FISC]])</f>
        <v>#VALUE!</v>
      </c>
      <c r="B2092" t="e">
        <f>IF(Fiscalizacoes[[#This Row],[Usuário]]="","",Fiscalizacoes[[#This Row],[Usuário]])</f>
        <v>#VALUE!</v>
      </c>
      <c r="C20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2" s="87" t="e">
        <f>IF(Fiscalizacoes[[#This Row],[Data]]="","",Fiscalizacoes[[#This Row],[Data]])</f>
        <v>#VALUE!</v>
      </c>
      <c r="E2092" t="e">
        <f>IF(Fiscalizacoes[[#This Row],[Mes_relatorio]]="","",Fiscalizacoes[[#This Row],[Mes_relatorio]])</f>
        <v>#VALUE!</v>
      </c>
      <c r="F2092" t="e">
        <f>IF(Fiscalizacoes[[#This Row],[Func_ARPE]]="","",Fiscalizacoes[[#This Row],[Func_ARPE]])</f>
        <v>#VALUE!</v>
      </c>
      <c r="G2092" t="e">
        <f>IF(Fiscalizacoes[[#This Row],[Func_Copergas]]="","",Fiscalizacoes[[#This Row],[Func_Copergas]])</f>
        <v>#VALUE!</v>
      </c>
    </row>
    <row r="2093" spans="1:7" hidden="1" x14ac:dyDescent="0.2">
      <c r="A2093" t="e">
        <f>IF(Fiscalizacoes[[#This Row],[ID_FISC]]="","",Fiscalizacoes[[#This Row],[ID_FISC]])</f>
        <v>#VALUE!</v>
      </c>
      <c r="B2093" t="e">
        <f>IF(Fiscalizacoes[[#This Row],[Usuário]]="","",Fiscalizacoes[[#This Row],[Usuário]])</f>
        <v>#VALUE!</v>
      </c>
      <c r="C20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3" s="87" t="e">
        <f>IF(Fiscalizacoes[[#This Row],[Data]]="","",Fiscalizacoes[[#This Row],[Data]])</f>
        <v>#VALUE!</v>
      </c>
      <c r="E2093" t="e">
        <f>IF(Fiscalizacoes[[#This Row],[Mes_relatorio]]="","",Fiscalizacoes[[#This Row],[Mes_relatorio]])</f>
        <v>#VALUE!</v>
      </c>
      <c r="F2093" t="e">
        <f>IF(Fiscalizacoes[[#This Row],[Func_ARPE]]="","",Fiscalizacoes[[#This Row],[Func_ARPE]])</f>
        <v>#VALUE!</v>
      </c>
      <c r="G2093" t="e">
        <f>IF(Fiscalizacoes[[#This Row],[Func_Copergas]]="","",Fiscalizacoes[[#This Row],[Func_Copergas]])</f>
        <v>#VALUE!</v>
      </c>
    </row>
    <row r="2094" spans="1:7" hidden="1" x14ac:dyDescent="0.2">
      <c r="A2094" t="e">
        <f>IF(Fiscalizacoes[[#This Row],[ID_FISC]]="","",Fiscalizacoes[[#This Row],[ID_FISC]])</f>
        <v>#VALUE!</v>
      </c>
      <c r="B2094" t="e">
        <f>IF(Fiscalizacoes[[#This Row],[Usuário]]="","",Fiscalizacoes[[#This Row],[Usuário]])</f>
        <v>#VALUE!</v>
      </c>
      <c r="C20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4" s="87" t="e">
        <f>IF(Fiscalizacoes[[#This Row],[Data]]="","",Fiscalizacoes[[#This Row],[Data]])</f>
        <v>#VALUE!</v>
      </c>
      <c r="E2094" t="e">
        <f>IF(Fiscalizacoes[[#This Row],[Mes_relatorio]]="","",Fiscalizacoes[[#This Row],[Mes_relatorio]])</f>
        <v>#VALUE!</v>
      </c>
      <c r="F2094" t="e">
        <f>IF(Fiscalizacoes[[#This Row],[Func_ARPE]]="","",Fiscalizacoes[[#This Row],[Func_ARPE]])</f>
        <v>#VALUE!</v>
      </c>
      <c r="G2094" t="e">
        <f>IF(Fiscalizacoes[[#This Row],[Func_Copergas]]="","",Fiscalizacoes[[#This Row],[Func_Copergas]])</f>
        <v>#VALUE!</v>
      </c>
    </row>
    <row r="2095" spans="1:7" hidden="1" x14ac:dyDescent="0.2">
      <c r="A2095" t="e">
        <f>IF(Fiscalizacoes[[#This Row],[ID_FISC]]="","",Fiscalizacoes[[#This Row],[ID_FISC]])</f>
        <v>#VALUE!</v>
      </c>
      <c r="B2095" t="e">
        <f>IF(Fiscalizacoes[[#This Row],[Usuário]]="","",Fiscalizacoes[[#This Row],[Usuário]])</f>
        <v>#VALUE!</v>
      </c>
      <c r="C20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5" s="87" t="e">
        <f>IF(Fiscalizacoes[[#This Row],[Data]]="","",Fiscalizacoes[[#This Row],[Data]])</f>
        <v>#VALUE!</v>
      </c>
      <c r="E2095" t="e">
        <f>IF(Fiscalizacoes[[#This Row],[Mes_relatorio]]="","",Fiscalizacoes[[#This Row],[Mes_relatorio]])</f>
        <v>#VALUE!</v>
      </c>
      <c r="F2095" t="e">
        <f>IF(Fiscalizacoes[[#This Row],[Func_ARPE]]="","",Fiscalizacoes[[#This Row],[Func_ARPE]])</f>
        <v>#VALUE!</v>
      </c>
      <c r="G2095" t="e">
        <f>IF(Fiscalizacoes[[#This Row],[Func_Copergas]]="","",Fiscalizacoes[[#This Row],[Func_Copergas]])</f>
        <v>#VALUE!</v>
      </c>
    </row>
    <row r="2096" spans="1:7" hidden="1" x14ac:dyDescent="0.2">
      <c r="A2096" t="e">
        <f>IF(Fiscalizacoes[[#This Row],[ID_FISC]]="","",Fiscalizacoes[[#This Row],[ID_FISC]])</f>
        <v>#VALUE!</v>
      </c>
      <c r="B2096" t="e">
        <f>IF(Fiscalizacoes[[#This Row],[Usuário]]="","",Fiscalizacoes[[#This Row],[Usuário]])</f>
        <v>#VALUE!</v>
      </c>
      <c r="C20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6" s="87" t="e">
        <f>IF(Fiscalizacoes[[#This Row],[Data]]="","",Fiscalizacoes[[#This Row],[Data]])</f>
        <v>#VALUE!</v>
      </c>
      <c r="E2096" t="e">
        <f>IF(Fiscalizacoes[[#This Row],[Mes_relatorio]]="","",Fiscalizacoes[[#This Row],[Mes_relatorio]])</f>
        <v>#VALUE!</v>
      </c>
      <c r="F2096" t="e">
        <f>IF(Fiscalizacoes[[#This Row],[Func_ARPE]]="","",Fiscalizacoes[[#This Row],[Func_ARPE]])</f>
        <v>#VALUE!</v>
      </c>
      <c r="G2096" t="e">
        <f>IF(Fiscalizacoes[[#This Row],[Func_Copergas]]="","",Fiscalizacoes[[#This Row],[Func_Copergas]])</f>
        <v>#VALUE!</v>
      </c>
    </row>
    <row r="2097" spans="1:7" hidden="1" x14ac:dyDescent="0.2">
      <c r="A2097" t="e">
        <f>IF(Fiscalizacoes[[#This Row],[ID_FISC]]="","",Fiscalizacoes[[#This Row],[ID_FISC]])</f>
        <v>#VALUE!</v>
      </c>
      <c r="B2097" t="e">
        <f>IF(Fiscalizacoes[[#This Row],[Usuário]]="","",Fiscalizacoes[[#This Row],[Usuário]])</f>
        <v>#VALUE!</v>
      </c>
      <c r="C20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7" s="87" t="e">
        <f>IF(Fiscalizacoes[[#This Row],[Data]]="","",Fiscalizacoes[[#This Row],[Data]])</f>
        <v>#VALUE!</v>
      </c>
      <c r="E2097" t="e">
        <f>IF(Fiscalizacoes[[#This Row],[Mes_relatorio]]="","",Fiscalizacoes[[#This Row],[Mes_relatorio]])</f>
        <v>#VALUE!</v>
      </c>
      <c r="F2097" t="e">
        <f>IF(Fiscalizacoes[[#This Row],[Func_ARPE]]="","",Fiscalizacoes[[#This Row],[Func_ARPE]])</f>
        <v>#VALUE!</v>
      </c>
      <c r="G2097" t="e">
        <f>IF(Fiscalizacoes[[#This Row],[Func_Copergas]]="","",Fiscalizacoes[[#This Row],[Func_Copergas]])</f>
        <v>#VALUE!</v>
      </c>
    </row>
    <row r="2098" spans="1:7" hidden="1" x14ac:dyDescent="0.2">
      <c r="A2098" t="e">
        <f>IF(Fiscalizacoes[[#This Row],[ID_FISC]]="","",Fiscalizacoes[[#This Row],[ID_FISC]])</f>
        <v>#VALUE!</v>
      </c>
      <c r="B2098" t="e">
        <f>IF(Fiscalizacoes[[#This Row],[Usuário]]="","",Fiscalizacoes[[#This Row],[Usuário]])</f>
        <v>#VALUE!</v>
      </c>
      <c r="C20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8" s="87" t="e">
        <f>IF(Fiscalizacoes[[#This Row],[Data]]="","",Fiscalizacoes[[#This Row],[Data]])</f>
        <v>#VALUE!</v>
      </c>
      <c r="E2098" t="e">
        <f>IF(Fiscalizacoes[[#This Row],[Mes_relatorio]]="","",Fiscalizacoes[[#This Row],[Mes_relatorio]])</f>
        <v>#VALUE!</v>
      </c>
      <c r="F2098" t="e">
        <f>IF(Fiscalizacoes[[#This Row],[Func_ARPE]]="","",Fiscalizacoes[[#This Row],[Func_ARPE]])</f>
        <v>#VALUE!</v>
      </c>
      <c r="G2098" t="e">
        <f>IF(Fiscalizacoes[[#This Row],[Func_Copergas]]="","",Fiscalizacoes[[#This Row],[Func_Copergas]])</f>
        <v>#VALUE!</v>
      </c>
    </row>
    <row r="2099" spans="1:7" hidden="1" x14ac:dyDescent="0.2">
      <c r="A2099" t="e">
        <f>IF(Fiscalizacoes[[#This Row],[ID_FISC]]="","",Fiscalizacoes[[#This Row],[ID_FISC]])</f>
        <v>#VALUE!</v>
      </c>
      <c r="B2099" t="e">
        <f>IF(Fiscalizacoes[[#This Row],[Usuário]]="","",Fiscalizacoes[[#This Row],[Usuário]])</f>
        <v>#VALUE!</v>
      </c>
      <c r="C20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099" s="87" t="e">
        <f>IF(Fiscalizacoes[[#This Row],[Data]]="","",Fiscalizacoes[[#This Row],[Data]])</f>
        <v>#VALUE!</v>
      </c>
      <c r="E2099" t="e">
        <f>IF(Fiscalizacoes[[#This Row],[Mes_relatorio]]="","",Fiscalizacoes[[#This Row],[Mes_relatorio]])</f>
        <v>#VALUE!</v>
      </c>
      <c r="F2099" t="e">
        <f>IF(Fiscalizacoes[[#This Row],[Func_ARPE]]="","",Fiscalizacoes[[#This Row],[Func_ARPE]])</f>
        <v>#VALUE!</v>
      </c>
      <c r="G2099" t="e">
        <f>IF(Fiscalizacoes[[#This Row],[Func_Copergas]]="","",Fiscalizacoes[[#This Row],[Func_Copergas]])</f>
        <v>#VALUE!</v>
      </c>
    </row>
    <row r="2100" spans="1:7" hidden="1" x14ac:dyDescent="0.2">
      <c r="A2100" t="e">
        <f>IF(Fiscalizacoes[[#This Row],[ID_FISC]]="","",Fiscalizacoes[[#This Row],[ID_FISC]])</f>
        <v>#VALUE!</v>
      </c>
      <c r="B2100" t="e">
        <f>IF(Fiscalizacoes[[#This Row],[Usuário]]="","",Fiscalizacoes[[#This Row],[Usuário]])</f>
        <v>#VALUE!</v>
      </c>
      <c r="C21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0" s="87" t="e">
        <f>IF(Fiscalizacoes[[#This Row],[Data]]="","",Fiscalizacoes[[#This Row],[Data]])</f>
        <v>#VALUE!</v>
      </c>
      <c r="E2100" t="e">
        <f>IF(Fiscalizacoes[[#This Row],[Mes_relatorio]]="","",Fiscalizacoes[[#This Row],[Mes_relatorio]])</f>
        <v>#VALUE!</v>
      </c>
      <c r="F2100" t="e">
        <f>IF(Fiscalizacoes[[#This Row],[Func_ARPE]]="","",Fiscalizacoes[[#This Row],[Func_ARPE]])</f>
        <v>#VALUE!</v>
      </c>
      <c r="G2100" t="e">
        <f>IF(Fiscalizacoes[[#This Row],[Func_Copergas]]="","",Fiscalizacoes[[#This Row],[Func_Copergas]])</f>
        <v>#VALUE!</v>
      </c>
    </row>
    <row r="2101" spans="1:7" hidden="1" x14ac:dyDescent="0.2">
      <c r="A2101" t="e">
        <f>IF(Fiscalizacoes[[#This Row],[ID_FISC]]="","",Fiscalizacoes[[#This Row],[ID_FISC]])</f>
        <v>#VALUE!</v>
      </c>
      <c r="B2101" t="e">
        <f>IF(Fiscalizacoes[[#This Row],[Usuário]]="","",Fiscalizacoes[[#This Row],[Usuário]])</f>
        <v>#VALUE!</v>
      </c>
      <c r="C21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1" s="87" t="e">
        <f>IF(Fiscalizacoes[[#This Row],[Data]]="","",Fiscalizacoes[[#This Row],[Data]])</f>
        <v>#VALUE!</v>
      </c>
      <c r="E2101" t="e">
        <f>IF(Fiscalizacoes[[#This Row],[Mes_relatorio]]="","",Fiscalizacoes[[#This Row],[Mes_relatorio]])</f>
        <v>#VALUE!</v>
      </c>
      <c r="F2101" t="e">
        <f>IF(Fiscalizacoes[[#This Row],[Func_ARPE]]="","",Fiscalizacoes[[#This Row],[Func_ARPE]])</f>
        <v>#VALUE!</v>
      </c>
      <c r="G2101" t="e">
        <f>IF(Fiscalizacoes[[#This Row],[Func_Copergas]]="","",Fiscalizacoes[[#This Row],[Func_Copergas]])</f>
        <v>#VALUE!</v>
      </c>
    </row>
    <row r="2102" spans="1:7" hidden="1" x14ac:dyDescent="0.2">
      <c r="A2102" t="e">
        <f>IF(Fiscalizacoes[[#This Row],[ID_FISC]]="","",Fiscalizacoes[[#This Row],[ID_FISC]])</f>
        <v>#VALUE!</v>
      </c>
      <c r="B2102" t="e">
        <f>IF(Fiscalizacoes[[#This Row],[Usuário]]="","",Fiscalizacoes[[#This Row],[Usuário]])</f>
        <v>#VALUE!</v>
      </c>
      <c r="C21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2" s="87" t="e">
        <f>IF(Fiscalizacoes[[#This Row],[Data]]="","",Fiscalizacoes[[#This Row],[Data]])</f>
        <v>#VALUE!</v>
      </c>
      <c r="E2102" t="e">
        <f>IF(Fiscalizacoes[[#This Row],[Mes_relatorio]]="","",Fiscalizacoes[[#This Row],[Mes_relatorio]])</f>
        <v>#VALUE!</v>
      </c>
      <c r="F2102" t="e">
        <f>IF(Fiscalizacoes[[#This Row],[Func_ARPE]]="","",Fiscalizacoes[[#This Row],[Func_ARPE]])</f>
        <v>#VALUE!</v>
      </c>
      <c r="G2102" t="e">
        <f>IF(Fiscalizacoes[[#This Row],[Func_Copergas]]="","",Fiscalizacoes[[#This Row],[Func_Copergas]])</f>
        <v>#VALUE!</v>
      </c>
    </row>
    <row r="2103" spans="1:7" hidden="1" x14ac:dyDescent="0.2">
      <c r="A2103" t="e">
        <f>IF(Fiscalizacoes[[#This Row],[ID_FISC]]="","",Fiscalizacoes[[#This Row],[ID_FISC]])</f>
        <v>#VALUE!</v>
      </c>
      <c r="B2103" t="e">
        <f>IF(Fiscalizacoes[[#This Row],[Usuário]]="","",Fiscalizacoes[[#This Row],[Usuário]])</f>
        <v>#VALUE!</v>
      </c>
      <c r="C21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3" s="87" t="e">
        <f>IF(Fiscalizacoes[[#This Row],[Data]]="","",Fiscalizacoes[[#This Row],[Data]])</f>
        <v>#VALUE!</v>
      </c>
      <c r="E2103" t="e">
        <f>IF(Fiscalizacoes[[#This Row],[Mes_relatorio]]="","",Fiscalizacoes[[#This Row],[Mes_relatorio]])</f>
        <v>#VALUE!</v>
      </c>
      <c r="F2103" t="e">
        <f>IF(Fiscalizacoes[[#This Row],[Func_ARPE]]="","",Fiscalizacoes[[#This Row],[Func_ARPE]])</f>
        <v>#VALUE!</v>
      </c>
      <c r="G2103" t="e">
        <f>IF(Fiscalizacoes[[#This Row],[Func_Copergas]]="","",Fiscalizacoes[[#This Row],[Func_Copergas]])</f>
        <v>#VALUE!</v>
      </c>
    </row>
    <row r="2104" spans="1:7" hidden="1" x14ac:dyDescent="0.2">
      <c r="A2104" t="e">
        <f>IF(Fiscalizacoes[[#This Row],[ID_FISC]]="","",Fiscalizacoes[[#This Row],[ID_FISC]])</f>
        <v>#VALUE!</v>
      </c>
      <c r="B2104" t="e">
        <f>IF(Fiscalizacoes[[#This Row],[Usuário]]="","",Fiscalizacoes[[#This Row],[Usuário]])</f>
        <v>#VALUE!</v>
      </c>
      <c r="C21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4" s="87" t="e">
        <f>IF(Fiscalizacoes[[#This Row],[Data]]="","",Fiscalizacoes[[#This Row],[Data]])</f>
        <v>#VALUE!</v>
      </c>
      <c r="E2104" t="e">
        <f>IF(Fiscalizacoes[[#This Row],[Mes_relatorio]]="","",Fiscalizacoes[[#This Row],[Mes_relatorio]])</f>
        <v>#VALUE!</v>
      </c>
      <c r="F2104" t="e">
        <f>IF(Fiscalizacoes[[#This Row],[Func_ARPE]]="","",Fiscalizacoes[[#This Row],[Func_ARPE]])</f>
        <v>#VALUE!</v>
      </c>
      <c r="G2104" t="e">
        <f>IF(Fiscalizacoes[[#This Row],[Func_Copergas]]="","",Fiscalizacoes[[#This Row],[Func_Copergas]])</f>
        <v>#VALUE!</v>
      </c>
    </row>
    <row r="2105" spans="1:7" hidden="1" x14ac:dyDescent="0.2">
      <c r="A2105" t="e">
        <f>IF(Fiscalizacoes[[#This Row],[ID_FISC]]="","",Fiscalizacoes[[#This Row],[ID_FISC]])</f>
        <v>#VALUE!</v>
      </c>
      <c r="B2105" t="e">
        <f>IF(Fiscalizacoes[[#This Row],[Usuário]]="","",Fiscalizacoes[[#This Row],[Usuário]])</f>
        <v>#VALUE!</v>
      </c>
      <c r="C21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5" s="87" t="e">
        <f>IF(Fiscalizacoes[[#This Row],[Data]]="","",Fiscalizacoes[[#This Row],[Data]])</f>
        <v>#VALUE!</v>
      </c>
      <c r="E2105" t="e">
        <f>IF(Fiscalizacoes[[#This Row],[Mes_relatorio]]="","",Fiscalizacoes[[#This Row],[Mes_relatorio]])</f>
        <v>#VALUE!</v>
      </c>
      <c r="F2105" t="e">
        <f>IF(Fiscalizacoes[[#This Row],[Func_ARPE]]="","",Fiscalizacoes[[#This Row],[Func_ARPE]])</f>
        <v>#VALUE!</v>
      </c>
      <c r="G2105" t="e">
        <f>IF(Fiscalizacoes[[#This Row],[Func_Copergas]]="","",Fiscalizacoes[[#This Row],[Func_Copergas]])</f>
        <v>#VALUE!</v>
      </c>
    </row>
    <row r="2106" spans="1:7" hidden="1" x14ac:dyDescent="0.2">
      <c r="A2106" t="e">
        <f>IF(Fiscalizacoes[[#This Row],[ID_FISC]]="","",Fiscalizacoes[[#This Row],[ID_FISC]])</f>
        <v>#VALUE!</v>
      </c>
      <c r="B2106" t="e">
        <f>IF(Fiscalizacoes[[#This Row],[Usuário]]="","",Fiscalizacoes[[#This Row],[Usuário]])</f>
        <v>#VALUE!</v>
      </c>
      <c r="C21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6" s="87" t="e">
        <f>IF(Fiscalizacoes[[#This Row],[Data]]="","",Fiscalizacoes[[#This Row],[Data]])</f>
        <v>#VALUE!</v>
      </c>
      <c r="E2106" t="e">
        <f>IF(Fiscalizacoes[[#This Row],[Mes_relatorio]]="","",Fiscalizacoes[[#This Row],[Mes_relatorio]])</f>
        <v>#VALUE!</v>
      </c>
      <c r="F2106" t="e">
        <f>IF(Fiscalizacoes[[#This Row],[Func_ARPE]]="","",Fiscalizacoes[[#This Row],[Func_ARPE]])</f>
        <v>#VALUE!</v>
      </c>
      <c r="G2106" t="e">
        <f>IF(Fiscalizacoes[[#This Row],[Func_Copergas]]="","",Fiscalizacoes[[#This Row],[Func_Copergas]])</f>
        <v>#VALUE!</v>
      </c>
    </row>
    <row r="2107" spans="1:7" hidden="1" x14ac:dyDescent="0.2">
      <c r="A2107" t="e">
        <f>IF(Fiscalizacoes[[#This Row],[ID_FISC]]="","",Fiscalizacoes[[#This Row],[ID_FISC]])</f>
        <v>#VALUE!</v>
      </c>
      <c r="B2107" t="e">
        <f>IF(Fiscalizacoes[[#This Row],[Usuário]]="","",Fiscalizacoes[[#This Row],[Usuário]])</f>
        <v>#VALUE!</v>
      </c>
      <c r="C21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7" s="87" t="e">
        <f>IF(Fiscalizacoes[[#This Row],[Data]]="","",Fiscalizacoes[[#This Row],[Data]])</f>
        <v>#VALUE!</v>
      </c>
      <c r="E2107" t="e">
        <f>IF(Fiscalizacoes[[#This Row],[Mes_relatorio]]="","",Fiscalizacoes[[#This Row],[Mes_relatorio]])</f>
        <v>#VALUE!</v>
      </c>
      <c r="F2107" t="e">
        <f>IF(Fiscalizacoes[[#This Row],[Func_ARPE]]="","",Fiscalizacoes[[#This Row],[Func_ARPE]])</f>
        <v>#VALUE!</v>
      </c>
      <c r="G2107" t="e">
        <f>IF(Fiscalizacoes[[#This Row],[Func_Copergas]]="","",Fiscalizacoes[[#This Row],[Func_Copergas]])</f>
        <v>#VALUE!</v>
      </c>
    </row>
    <row r="2108" spans="1:7" hidden="1" x14ac:dyDescent="0.2">
      <c r="A2108" t="e">
        <f>IF(Fiscalizacoes[[#This Row],[ID_FISC]]="","",Fiscalizacoes[[#This Row],[ID_FISC]])</f>
        <v>#VALUE!</v>
      </c>
      <c r="B2108" t="e">
        <f>IF(Fiscalizacoes[[#This Row],[Usuário]]="","",Fiscalizacoes[[#This Row],[Usuário]])</f>
        <v>#VALUE!</v>
      </c>
      <c r="C21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8" s="87" t="e">
        <f>IF(Fiscalizacoes[[#This Row],[Data]]="","",Fiscalizacoes[[#This Row],[Data]])</f>
        <v>#VALUE!</v>
      </c>
      <c r="E2108" t="e">
        <f>IF(Fiscalizacoes[[#This Row],[Mes_relatorio]]="","",Fiscalizacoes[[#This Row],[Mes_relatorio]])</f>
        <v>#VALUE!</v>
      </c>
      <c r="F2108" t="e">
        <f>IF(Fiscalizacoes[[#This Row],[Func_ARPE]]="","",Fiscalizacoes[[#This Row],[Func_ARPE]])</f>
        <v>#VALUE!</v>
      </c>
      <c r="G2108" t="e">
        <f>IF(Fiscalizacoes[[#This Row],[Func_Copergas]]="","",Fiscalizacoes[[#This Row],[Func_Copergas]])</f>
        <v>#VALUE!</v>
      </c>
    </row>
    <row r="2109" spans="1:7" hidden="1" x14ac:dyDescent="0.2">
      <c r="A2109" t="e">
        <f>IF(Fiscalizacoes[[#This Row],[ID_FISC]]="","",Fiscalizacoes[[#This Row],[ID_FISC]])</f>
        <v>#VALUE!</v>
      </c>
      <c r="B2109" t="e">
        <f>IF(Fiscalizacoes[[#This Row],[Usuário]]="","",Fiscalizacoes[[#This Row],[Usuário]])</f>
        <v>#VALUE!</v>
      </c>
      <c r="C21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09" s="87" t="e">
        <f>IF(Fiscalizacoes[[#This Row],[Data]]="","",Fiscalizacoes[[#This Row],[Data]])</f>
        <v>#VALUE!</v>
      </c>
      <c r="E2109" t="e">
        <f>IF(Fiscalizacoes[[#This Row],[Mes_relatorio]]="","",Fiscalizacoes[[#This Row],[Mes_relatorio]])</f>
        <v>#VALUE!</v>
      </c>
      <c r="F2109" t="e">
        <f>IF(Fiscalizacoes[[#This Row],[Func_ARPE]]="","",Fiscalizacoes[[#This Row],[Func_ARPE]])</f>
        <v>#VALUE!</v>
      </c>
      <c r="G2109" t="e">
        <f>IF(Fiscalizacoes[[#This Row],[Func_Copergas]]="","",Fiscalizacoes[[#This Row],[Func_Copergas]])</f>
        <v>#VALUE!</v>
      </c>
    </row>
    <row r="2110" spans="1:7" hidden="1" x14ac:dyDescent="0.2">
      <c r="A2110" t="e">
        <f>IF(Fiscalizacoes[[#This Row],[ID_FISC]]="","",Fiscalizacoes[[#This Row],[ID_FISC]])</f>
        <v>#VALUE!</v>
      </c>
      <c r="B2110" t="e">
        <f>IF(Fiscalizacoes[[#This Row],[Usuário]]="","",Fiscalizacoes[[#This Row],[Usuário]])</f>
        <v>#VALUE!</v>
      </c>
      <c r="C21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0" s="87" t="e">
        <f>IF(Fiscalizacoes[[#This Row],[Data]]="","",Fiscalizacoes[[#This Row],[Data]])</f>
        <v>#VALUE!</v>
      </c>
      <c r="E2110" t="e">
        <f>IF(Fiscalizacoes[[#This Row],[Mes_relatorio]]="","",Fiscalizacoes[[#This Row],[Mes_relatorio]])</f>
        <v>#VALUE!</v>
      </c>
      <c r="F2110" t="e">
        <f>IF(Fiscalizacoes[[#This Row],[Func_ARPE]]="","",Fiscalizacoes[[#This Row],[Func_ARPE]])</f>
        <v>#VALUE!</v>
      </c>
      <c r="G2110" t="e">
        <f>IF(Fiscalizacoes[[#This Row],[Func_Copergas]]="","",Fiscalizacoes[[#This Row],[Func_Copergas]])</f>
        <v>#VALUE!</v>
      </c>
    </row>
    <row r="2111" spans="1:7" hidden="1" x14ac:dyDescent="0.2">
      <c r="A2111" t="e">
        <f>IF(Fiscalizacoes[[#This Row],[ID_FISC]]="","",Fiscalizacoes[[#This Row],[ID_FISC]])</f>
        <v>#VALUE!</v>
      </c>
      <c r="B2111" t="e">
        <f>IF(Fiscalizacoes[[#This Row],[Usuário]]="","",Fiscalizacoes[[#This Row],[Usuário]])</f>
        <v>#VALUE!</v>
      </c>
      <c r="C21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1" s="87" t="e">
        <f>IF(Fiscalizacoes[[#This Row],[Data]]="","",Fiscalizacoes[[#This Row],[Data]])</f>
        <v>#VALUE!</v>
      </c>
      <c r="E2111" t="e">
        <f>IF(Fiscalizacoes[[#This Row],[Mes_relatorio]]="","",Fiscalizacoes[[#This Row],[Mes_relatorio]])</f>
        <v>#VALUE!</v>
      </c>
      <c r="F2111" t="e">
        <f>IF(Fiscalizacoes[[#This Row],[Func_ARPE]]="","",Fiscalizacoes[[#This Row],[Func_ARPE]])</f>
        <v>#VALUE!</v>
      </c>
      <c r="G2111" t="e">
        <f>IF(Fiscalizacoes[[#This Row],[Func_Copergas]]="","",Fiscalizacoes[[#This Row],[Func_Copergas]])</f>
        <v>#VALUE!</v>
      </c>
    </row>
    <row r="2112" spans="1:7" hidden="1" x14ac:dyDescent="0.2">
      <c r="A2112" t="e">
        <f>IF(Fiscalizacoes[[#This Row],[ID_FISC]]="","",Fiscalizacoes[[#This Row],[ID_FISC]])</f>
        <v>#VALUE!</v>
      </c>
      <c r="B2112" t="e">
        <f>IF(Fiscalizacoes[[#This Row],[Usuário]]="","",Fiscalizacoes[[#This Row],[Usuário]])</f>
        <v>#VALUE!</v>
      </c>
      <c r="C21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2" s="87" t="e">
        <f>IF(Fiscalizacoes[[#This Row],[Data]]="","",Fiscalizacoes[[#This Row],[Data]])</f>
        <v>#VALUE!</v>
      </c>
      <c r="E2112" t="e">
        <f>IF(Fiscalizacoes[[#This Row],[Mes_relatorio]]="","",Fiscalizacoes[[#This Row],[Mes_relatorio]])</f>
        <v>#VALUE!</v>
      </c>
      <c r="F2112" t="e">
        <f>IF(Fiscalizacoes[[#This Row],[Func_ARPE]]="","",Fiscalizacoes[[#This Row],[Func_ARPE]])</f>
        <v>#VALUE!</v>
      </c>
      <c r="G2112" t="e">
        <f>IF(Fiscalizacoes[[#This Row],[Func_Copergas]]="","",Fiscalizacoes[[#This Row],[Func_Copergas]])</f>
        <v>#VALUE!</v>
      </c>
    </row>
    <row r="2113" spans="1:7" hidden="1" x14ac:dyDescent="0.2">
      <c r="A2113" t="e">
        <f>IF(Fiscalizacoes[[#This Row],[ID_FISC]]="","",Fiscalizacoes[[#This Row],[ID_FISC]])</f>
        <v>#VALUE!</v>
      </c>
      <c r="B2113" t="e">
        <f>IF(Fiscalizacoes[[#This Row],[Usuário]]="","",Fiscalizacoes[[#This Row],[Usuário]])</f>
        <v>#VALUE!</v>
      </c>
      <c r="C21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3" s="87" t="e">
        <f>IF(Fiscalizacoes[[#This Row],[Data]]="","",Fiscalizacoes[[#This Row],[Data]])</f>
        <v>#VALUE!</v>
      </c>
      <c r="E2113" t="e">
        <f>IF(Fiscalizacoes[[#This Row],[Mes_relatorio]]="","",Fiscalizacoes[[#This Row],[Mes_relatorio]])</f>
        <v>#VALUE!</v>
      </c>
      <c r="F2113" t="e">
        <f>IF(Fiscalizacoes[[#This Row],[Func_ARPE]]="","",Fiscalizacoes[[#This Row],[Func_ARPE]])</f>
        <v>#VALUE!</v>
      </c>
      <c r="G2113" t="e">
        <f>IF(Fiscalizacoes[[#This Row],[Func_Copergas]]="","",Fiscalizacoes[[#This Row],[Func_Copergas]])</f>
        <v>#VALUE!</v>
      </c>
    </row>
    <row r="2114" spans="1:7" hidden="1" x14ac:dyDescent="0.2">
      <c r="A2114" t="e">
        <f>IF(Fiscalizacoes[[#This Row],[ID_FISC]]="","",Fiscalizacoes[[#This Row],[ID_FISC]])</f>
        <v>#VALUE!</v>
      </c>
      <c r="B2114" t="e">
        <f>IF(Fiscalizacoes[[#This Row],[Usuário]]="","",Fiscalizacoes[[#This Row],[Usuário]])</f>
        <v>#VALUE!</v>
      </c>
      <c r="C21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4" s="87" t="e">
        <f>IF(Fiscalizacoes[[#This Row],[Data]]="","",Fiscalizacoes[[#This Row],[Data]])</f>
        <v>#VALUE!</v>
      </c>
      <c r="E2114" t="e">
        <f>IF(Fiscalizacoes[[#This Row],[Mes_relatorio]]="","",Fiscalizacoes[[#This Row],[Mes_relatorio]])</f>
        <v>#VALUE!</v>
      </c>
      <c r="F2114" t="e">
        <f>IF(Fiscalizacoes[[#This Row],[Func_ARPE]]="","",Fiscalizacoes[[#This Row],[Func_ARPE]])</f>
        <v>#VALUE!</v>
      </c>
      <c r="G2114" t="e">
        <f>IF(Fiscalizacoes[[#This Row],[Func_Copergas]]="","",Fiscalizacoes[[#This Row],[Func_Copergas]])</f>
        <v>#VALUE!</v>
      </c>
    </row>
    <row r="2115" spans="1:7" hidden="1" x14ac:dyDescent="0.2">
      <c r="A2115" t="e">
        <f>IF(Fiscalizacoes[[#This Row],[ID_FISC]]="","",Fiscalizacoes[[#This Row],[ID_FISC]])</f>
        <v>#VALUE!</v>
      </c>
      <c r="B2115" t="e">
        <f>IF(Fiscalizacoes[[#This Row],[Usuário]]="","",Fiscalizacoes[[#This Row],[Usuário]])</f>
        <v>#VALUE!</v>
      </c>
      <c r="C21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5" s="87" t="e">
        <f>IF(Fiscalizacoes[[#This Row],[Data]]="","",Fiscalizacoes[[#This Row],[Data]])</f>
        <v>#VALUE!</v>
      </c>
      <c r="E2115" t="e">
        <f>IF(Fiscalizacoes[[#This Row],[Mes_relatorio]]="","",Fiscalizacoes[[#This Row],[Mes_relatorio]])</f>
        <v>#VALUE!</v>
      </c>
      <c r="F2115" t="e">
        <f>IF(Fiscalizacoes[[#This Row],[Func_ARPE]]="","",Fiscalizacoes[[#This Row],[Func_ARPE]])</f>
        <v>#VALUE!</v>
      </c>
      <c r="G2115" t="e">
        <f>IF(Fiscalizacoes[[#This Row],[Func_Copergas]]="","",Fiscalizacoes[[#This Row],[Func_Copergas]])</f>
        <v>#VALUE!</v>
      </c>
    </row>
    <row r="2116" spans="1:7" hidden="1" x14ac:dyDescent="0.2">
      <c r="A2116" t="e">
        <f>IF(Fiscalizacoes[[#This Row],[ID_FISC]]="","",Fiscalizacoes[[#This Row],[ID_FISC]])</f>
        <v>#VALUE!</v>
      </c>
      <c r="B2116" t="e">
        <f>IF(Fiscalizacoes[[#This Row],[Usuário]]="","",Fiscalizacoes[[#This Row],[Usuário]])</f>
        <v>#VALUE!</v>
      </c>
      <c r="C21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6" s="87" t="e">
        <f>IF(Fiscalizacoes[[#This Row],[Data]]="","",Fiscalizacoes[[#This Row],[Data]])</f>
        <v>#VALUE!</v>
      </c>
      <c r="E2116" t="e">
        <f>IF(Fiscalizacoes[[#This Row],[Mes_relatorio]]="","",Fiscalizacoes[[#This Row],[Mes_relatorio]])</f>
        <v>#VALUE!</v>
      </c>
      <c r="F2116" t="e">
        <f>IF(Fiscalizacoes[[#This Row],[Func_ARPE]]="","",Fiscalizacoes[[#This Row],[Func_ARPE]])</f>
        <v>#VALUE!</v>
      </c>
      <c r="G2116" t="e">
        <f>IF(Fiscalizacoes[[#This Row],[Func_Copergas]]="","",Fiscalizacoes[[#This Row],[Func_Copergas]])</f>
        <v>#VALUE!</v>
      </c>
    </row>
    <row r="2117" spans="1:7" hidden="1" x14ac:dyDescent="0.2">
      <c r="A2117" t="e">
        <f>IF(Fiscalizacoes[[#This Row],[ID_FISC]]="","",Fiscalizacoes[[#This Row],[ID_FISC]])</f>
        <v>#VALUE!</v>
      </c>
      <c r="B2117" t="e">
        <f>IF(Fiscalizacoes[[#This Row],[Usuário]]="","",Fiscalizacoes[[#This Row],[Usuário]])</f>
        <v>#VALUE!</v>
      </c>
      <c r="C21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7" s="87" t="e">
        <f>IF(Fiscalizacoes[[#This Row],[Data]]="","",Fiscalizacoes[[#This Row],[Data]])</f>
        <v>#VALUE!</v>
      </c>
      <c r="E2117" t="e">
        <f>IF(Fiscalizacoes[[#This Row],[Mes_relatorio]]="","",Fiscalizacoes[[#This Row],[Mes_relatorio]])</f>
        <v>#VALUE!</v>
      </c>
      <c r="F2117" t="e">
        <f>IF(Fiscalizacoes[[#This Row],[Func_ARPE]]="","",Fiscalizacoes[[#This Row],[Func_ARPE]])</f>
        <v>#VALUE!</v>
      </c>
      <c r="G2117" t="e">
        <f>IF(Fiscalizacoes[[#This Row],[Func_Copergas]]="","",Fiscalizacoes[[#This Row],[Func_Copergas]])</f>
        <v>#VALUE!</v>
      </c>
    </row>
    <row r="2118" spans="1:7" hidden="1" x14ac:dyDescent="0.2">
      <c r="A2118" t="e">
        <f>IF(Fiscalizacoes[[#This Row],[ID_FISC]]="","",Fiscalizacoes[[#This Row],[ID_FISC]])</f>
        <v>#VALUE!</v>
      </c>
      <c r="B2118" t="e">
        <f>IF(Fiscalizacoes[[#This Row],[Usuário]]="","",Fiscalizacoes[[#This Row],[Usuário]])</f>
        <v>#VALUE!</v>
      </c>
      <c r="C21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8" s="87" t="e">
        <f>IF(Fiscalizacoes[[#This Row],[Data]]="","",Fiscalizacoes[[#This Row],[Data]])</f>
        <v>#VALUE!</v>
      </c>
      <c r="E2118" t="e">
        <f>IF(Fiscalizacoes[[#This Row],[Mes_relatorio]]="","",Fiscalizacoes[[#This Row],[Mes_relatorio]])</f>
        <v>#VALUE!</v>
      </c>
      <c r="F2118" t="e">
        <f>IF(Fiscalizacoes[[#This Row],[Func_ARPE]]="","",Fiscalizacoes[[#This Row],[Func_ARPE]])</f>
        <v>#VALUE!</v>
      </c>
      <c r="G2118" t="e">
        <f>IF(Fiscalizacoes[[#This Row],[Func_Copergas]]="","",Fiscalizacoes[[#This Row],[Func_Copergas]])</f>
        <v>#VALUE!</v>
      </c>
    </row>
    <row r="2119" spans="1:7" hidden="1" x14ac:dyDescent="0.2">
      <c r="A2119" t="e">
        <f>IF(Fiscalizacoes[[#This Row],[ID_FISC]]="","",Fiscalizacoes[[#This Row],[ID_FISC]])</f>
        <v>#VALUE!</v>
      </c>
      <c r="B2119" t="e">
        <f>IF(Fiscalizacoes[[#This Row],[Usuário]]="","",Fiscalizacoes[[#This Row],[Usuário]])</f>
        <v>#VALUE!</v>
      </c>
      <c r="C21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19" s="87" t="e">
        <f>IF(Fiscalizacoes[[#This Row],[Data]]="","",Fiscalizacoes[[#This Row],[Data]])</f>
        <v>#VALUE!</v>
      </c>
      <c r="E2119" t="e">
        <f>IF(Fiscalizacoes[[#This Row],[Mes_relatorio]]="","",Fiscalizacoes[[#This Row],[Mes_relatorio]])</f>
        <v>#VALUE!</v>
      </c>
      <c r="F2119" t="e">
        <f>IF(Fiscalizacoes[[#This Row],[Func_ARPE]]="","",Fiscalizacoes[[#This Row],[Func_ARPE]])</f>
        <v>#VALUE!</v>
      </c>
      <c r="G2119" t="e">
        <f>IF(Fiscalizacoes[[#This Row],[Func_Copergas]]="","",Fiscalizacoes[[#This Row],[Func_Copergas]])</f>
        <v>#VALUE!</v>
      </c>
    </row>
    <row r="2120" spans="1:7" hidden="1" x14ac:dyDescent="0.2">
      <c r="A2120" t="e">
        <f>IF(Fiscalizacoes[[#This Row],[ID_FISC]]="","",Fiscalizacoes[[#This Row],[ID_FISC]])</f>
        <v>#VALUE!</v>
      </c>
      <c r="B2120" t="e">
        <f>IF(Fiscalizacoes[[#This Row],[Usuário]]="","",Fiscalizacoes[[#This Row],[Usuário]])</f>
        <v>#VALUE!</v>
      </c>
      <c r="C21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0" s="87" t="e">
        <f>IF(Fiscalizacoes[[#This Row],[Data]]="","",Fiscalizacoes[[#This Row],[Data]])</f>
        <v>#VALUE!</v>
      </c>
      <c r="E2120" t="e">
        <f>IF(Fiscalizacoes[[#This Row],[Mes_relatorio]]="","",Fiscalizacoes[[#This Row],[Mes_relatorio]])</f>
        <v>#VALUE!</v>
      </c>
      <c r="F2120" t="e">
        <f>IF(Fiscalizacoes[[#This Row],[Func_ARPE]]="","",Fiscalizacoes[[#This Row],[Func_ARPE]])</f>
        <v>#VALUE!</v>
      </c>
      <c r="G2120" t="e">
        <f>IF(Fiscalizacoes[[#This Row],[Func_Copergas]]="","",Fiscalizacoes[[#This Row],[Func_Copergas]])</f>
        <v>#VALUE!</v>
      </c>
    </row>
    <row r="2121" spans="1:7" hidden="1" x14ac:dyDescent="0.2">
      <c r="A2121" t="e">
        <f>IF(Fiscalizacoes[[#This Row],[ID_FISC]]="","",Fiscalizacoes[[#This Row],[ID_FISC]])</f>
        <v>#VALUE!</v>
      </c>
      <c r="B2121" t="e">
        <f>IF(Fiscalizacoes[[#This Row],[Usuário]]="","",Fiscalizacoes[[#This Row],[Usuário]])</f>
        <v>#VALUE!</v>
      </c>
      <c r="C21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1" s="87" t="e">
        <f>IF(Fiscalizacoes[[#This Row],[Data]]="","",Fiscalizacoes[[#This Row],[Data]])</f>
        <v>#VALUE!</v>
      </c>
      <c r="E2121" t="e">
        <f>IF(Fiscalizacoes[[#This Row],[Mes_relatorio]]="","",Fiscalizacoes[[#This Row],[Mes_relatorio]])</f>
        <v>#VALUE!</v>
      </c>
      <c r="F2121" t="e">
        <f>IF(Fiscalizacoes[[#This Row],[Func_ARPE]]="","",Fiscalizacoes[[#This Row],[Func_ARPE]])</f>
        <v>#VALUE!</v>
      </c>
      <c r="G2121" t="e">
        <f>IF(Fiscalizacoes[[#This Row],[Func_Copergas]]="","",Fiscalizacoes[[#This Row],[Func_Copergas]])</f>
        <v>#VALUE!</v>
      </c>
    </row>
    <row r="2122" spans="1:7" hidden="1" x14ac:dyDescent="0.2">
      <c r="A2122" t="e">
        <f>IF(Fiscalizacoes[[#This Row],[ID_FISC]]="","",Fiscalizacoes[[#This Row],[ID_FISC]])</f>
        <v>#VALUE!</v>
      </c>
      <c r="B2122" t="e">
        <f>IF(Fiscalizacoes[[#This Row],[Usuário]]="","",Fiscalizacoes[[#This Row],[Usuário]])</f>
        <v>#VALUE!</v>
      </c>
      <c r="C21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2" s="87" t="e">
        <f>IF(Fiscalizacoes[[#This Row],[Data]]="","",Fiscalizacoes[[#This Row],[Data]])</f>
        <v>#VALUE!</v>
      </c>
      <c r="E2122" t="e">
        <f>IF(Fiscalizacoes[[#This Row],[Mes_relatorio]]="","",Fiscalizacoes[[#This Row],[Mes_relatorio]])</f>
        <v>#VALUE!</v>
      </c>
      <c r="F2122" t="e">
        <f>IF(Fiscalizacoes[[#This Row],[Func_ARPE]]="","",Fiscalizacoes[[#This Row],[Func_ARPE]])</f>
        <v>#VALUE!</v>
      </c>
      <c r="G2122" t="e">
        <f>IF(Fiscalizacoes[[#This Row],[Func_Copergas]]="","",Fiscalizacoes[[#This Row],[Func_Copergas]])</f>
        <v>#VALUE!</v>
      </c>
    </row>
    <row r="2123" spans="1:7" hidden="1" x14ac:dyDescent="0.2">
      <c r="A2123" t="e">
        <f>IF(Fiscalizacoes[[#This Row],[ID_FISC]]="","",Fiscalizacoes[[#This Row],[ID_FISC]])</f>
        <v>#VALUE!</v>
      </c>
      <c r="B2123" t="e">
        <f>IF(Fiscalizacoes[[#This Row],[Usuário]]="","",Fiscalizacoes[[#This Row],[Usuário]])</f>
        <v>#VALUE!</v>
      </c>
      <c r="C21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3" s="87" t="e">
        <f>IF(Fiscalizacoes[[#This Row],[Data]]="","",Fiscalizacoes[[#This Row],[Data]])</f>
        <v>#VALUE!</v>
      </c>
      <c r="E2123" t="e">
        <f>IF(Fiscalizacoes[[#This Row],[Mes_relatorio]]="","",Fiscalizacoes[[#This Row],[Mes_relatorio]])</f>
        <v>#VALUE!</v>
      </c>
      <c r="F2123" t="e">
        <f>IF(Fiscalizacoes[[#This Row],[Func_ARPE]]="","",Fiscalizacoes[[#This Row],[Func_ARPE]])</f>
        <v>#VALUE!</v>
      </c>
      <c r="G2123" t="e">
        <f>IF(Fiscalizacoes[[#This Row],[Func_Copergas]]="","",Fiscalizacoes[[#This Row],[Func_Copergas]])</f>
        <v>#VALUE!</v>
      </c>
    </row>
    <row r="2124" spans="1:7" hidden="1" x14ac:dyDescent="0.2">
      <c r="A2124" t="e">
        <f>IF(Fiscalizacoes[[#This Row],[ID_FISC]]="","",Fiscalizacoes[[#This Row],[ID_FISC]])</f>
        <v>#VALUE!</v>
      </c>
      <c r="B2124" t="e">
        <f>IF(Fiscalizacoes[[#This Row],[Usuário]]="","",Fiscalizacoes[[#This Row],[Usuário]])</f>
        <v>#VALUE!</v>
      </c>
      <c r="C21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4" s="87" t="e">
        <f>IF(Fiscalizacoes[[#This Row],[Data]]="","",Fiscalizacoes[[#This Row],[Data]])</f>
        <v>#VALUE!</v>
      </c>
      <c r="E2124" t="e">
        <f>IF(Fiscalizacoes[[#This Row],[Mes_relatorio]]="","",Fiscalizacoes[[#This Row],[Mes_relatorio]])</f>
        <v>#VALUE!</v>
      </c>
      <c r="F2124" t="e">
        <f>IF(Fiscalizacoes[[#This Row],[Func_ARPE]]="","",Fiscalizacoes[[#This Row],[Func_ARPE]])</f>
        <v>#VALUE!</v>
      </c>
      <c r="G2124" t="e">
        <f>IF(Fiscalizacoes[[#This Row],[Func_Copergas]]="","",Fiscalizacoes[[#This Row],[Func_Copergas]])</f>
        <v>#VALUE!</v>
      </c>
    </row>
    <row r="2125" spans="1:7" hidden="1" x14ac:dyDescent="0.2">
      <c r="A2125" t="e">
        <f>IF(Fiscalizacoes[[#This Row],[ID_FISC]]="","",Fiscalizacoes[[#This Row],[ID_FISC]])</f>
        <v>#VALUE!</v>
      </c>
      <c r="B2125" t="e">
        <f>IF(Fiscalizacoes[[#This Row],[Usuário]]="","",Fiscalizacoes[[#This Row],[Usuário]])</f>
        <v>#VALUE!</v>
      </c>
      <c r="C21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5" s="87" t="e">
        <f>IF(Fiscalizacoes[[#This Row],[Data]]="","",Fiscalizacoes[[#This Row],[Data]])</f>
        <v>#VALUE!</v>
      </c>
      <c r="E2125" t="e">
        <f>IF(Fiscalizacoes[[#This Row],[Mes_relatorio]]="","",Fiscalizacoes[[#This Row],[Mes_relatorio]])</f>
        <v>#VALUE!</v>
      </c>
      <c r="F2125" t="e">
        <f>IF(Fiscalizacoes[[#This Row],[Func_ARPE]]="","",Fiscalizacoes[[#This Row],[Func_ARPE]])</f>
        <v>#VALUE!</v>
      </c>
      <c r="G2125" t="e">
        <f>IF(Fiscalizacoes[[#This Row],[Func_Copergas]]="","",Fiscalizacoes[[#This Row],[Func_Copergas]])</f>
        <v>#VALUE!</v>
      </c>
    </row>
    <row r="2126" spans="1:7" hidden="1" x14ac:dyDescent="0.2">
      <c r="A2126" t="e">
        <f>IF(Fiscalizacoes[[#This Row],[ID_FISC]]="","",Fiscalizacoes[[#This Row],[ID_FISC]])</f>
        <v>#VALUE!</v>
      </c>
      <c r="B2126" t="e">
        <f>IF(Fiscalizacoes[[#This Row],[Usuário]]="","",Fiscalizacoes[[#This Row],[Usuário]])</f>
        <v>#VALUE!</v>
      </c>
      <c r="C21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6" s="87" t="e">
        <f>IF(Fiscalizacoes[[#This Row],[Data]]="","",Fiscalizacoes[[#This Row],[Data]])</f>
        <v>#VALUE!</v>
      </c>
      <c r="E2126" t="e">
        <f>IF(Fiscalizacoes[[#This Row],[Mes_relatorio]]="","",Fiscalizacoes[[#This Row],[Mes_relatorio]])</f>
        <v>#VALUE!</v>
      </c>
      <c r="F2126" t="e">
        <f>IF(Fiscalizacoes[[#This Row],[Func_ARPE]]="","",Fiscalizacoes[[#This Row],[Func_ARPE]])</f>
        <v>#VALUE!</v>
      </c>
      <c r="G2126" t="e">
        <f>IF(Fiscalizacoes[[#This Row],[Func_Copergas]]="","",Fiscalizacoes[[#This Row],[Func_Copergas]])</f>
        <v>#VALUE!</v>
      </c>
    </row>
    <row r="2127" spans="1:7" hidden="1" x14ac:dyDescent="0.2">
      <c r="A2127" t="e">
        <f>IF(Fiscalizacoes[[#This Row],[ID_FISC]]="","",Fiscalizacoes[[#This Row],[ID_FISC]])</f>
        <v>#VALUE!</v>
      </c>
      <c r="B2127" t="e">
        <f>IF(Fiscalizacoes[[#This Row],[Usuário]]="","",Fiscalizacoes[[#This Row],[Usuário]])</f>
        <v>#VALUE!</v>
      </c>
      <c r="C21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7" s="87" t="e">
        <f>IF(Fiscalizacoes[[#This Row],[Data]]="","",Fiscalizacoes[[#This Row],[Data]])</f>
        <v>#VALUE!</v>
      </c>
      <c r="E2127" t="e">
        <f>IF(Fiscalizacoes[[#This Row],[Mes_relatorio]]="","",Fiscalizacoes[[#This Row],[Mes_relatorio]])</f>
        <v>#VALUE!</v>
      </c>
      <c r="F2127" t="e">
        <f>IF(Fiscalizacoes[[#This Row],[Func_ARPE]]="","",Fiscalizacoes[[#This Row],[Func_ARPE]])</f>
        <v>#VALUE!</v>
      </c>
      <c r="G2127" t="e">
        <f>IF(Fiscalizacoes[[#This Row],[Func_Copergas]]="","",Fiscalizacoes[[#This Row],[Func_Copergas]])</f>
        <v>#VALUE!</v>
      </c>
    </row>
    <row r="2128" spans="1:7" hidden="1" x14ac:dyDescent="0.2">
      <c r="A2128" t="e">
        <f>IF(Fiscalizacoes[[#This Row],[ID_FISC]]="","",Fiscalizacoes[[#This Row],[ID_FISC]])</f>
        <v>#VALUE!</v>
      </c>
      <c r="B2128" t="e">
        <f>IF(Fiscalizacoes[[#This Row],[Usuário]]="","",Fiscalizacoes[[#This Row],[Usuário]])</f>
        <v>#VALUE!</v>
      </c>
      <c r="C21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8" s="87" t="e">
        <f>IF(Fiscalizacoes[[#This Row],[Data]]="","",Fiscalizacoes[[#This Row],[Data]])</f>
        <v>#VALUE!</v>
      </c>
      <c r="E2128" t="e">
        <f>IF(Fiscalizacoes[[#This Row],[Mes_relatorio]]="","",Fiscalizacoes[[#This Row],[Mes_relatorio]])</f>
        <v>#VALUE!</v>
      </c>
      <c r="F2128" t="e">
        <f>IF(Fiscalizacoes[[#This Row],[Func_ARPE]]="","",Fiscalizacoes[[#This Row],[Func_ARPE]])</f>
        <v>#VALUE!</v>
      </c>
      <c r="G2128" t="e">
        <f>IF(Fiscalizacoes[[#This Row],[Func_Copergas]]="","",Fiscalizacoes[[#This Row],[Func_Copergas]])</f>
        <v>#VALUE!</v>
      </c>
    </row>
    <row r="2129" spans="1:7" hidden="1" x14ac:dyDescent="0.2">
      <c r="A2129" t="e">
        <f>IF(Fiscalizacoes[[#This Row],[ID_FISC]]="","",Fiscalizacoes[[#This Row],[ID_FISC]])</f>
        <v>#VALUE!</v>
      </c>
      <c r="B2129" t="e">
        <f>IF(Fiscalizacoes[[#This Row],[Usuário]]="","",Fiscalizacoes[[#This Row],[Usuário]])</f>
        <v>#VALUE!</v>
      </c>
      <c r="C21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29" s="87" t="e">
        <f>IF(Fiscalizacoes[[#This Row],[Data]]="","",Fiscalizacoes[[#This Row],[Data]])</f>
        <v>#VALUE!</v>
      </c>
      <c r="E2129" t="e">
        <f>IF(Fiscalizacoes[[#This Row],[Mes_relatorio]]="","",Fiscalizacoes[[#This Row],[Mes_relatorio]])</f>
        <v>#VALUE!</v>
      </c>
      <c r="F2129" t="e">
        <f>IF(Fiscalizacoes[[#This Row],[Func_ARPE]]="","",Fiscalizacoes[[#This Row],[Func_ARPE]])</f>
        <v>#VALUE!</v>
      </c>
      <c r="G2129" t="e">
        <f>IF(Fiscalizacoes[[#This Row],[Func_Copergas]]="","",Fiscalizacoes[[#This Row],[Func_Copergas]])</f>
        <v>#VALUE!</v>
      </c>
    </row>
    <row r="2130" spans="1:7" hidden="1" x14ac:dyDescent="0.2">
      <c r="A2130" t="e">
        <f>IF(Fiscalizacoes[[#This Row],[ID_FISC]]="","",Fiscalizacoes[[#This Row],[ID_FISC]])</f>
        <v>#VALUE!</v>
      </c>
      <c r="B2130" t="e">
        <f>IF(Fiscalizacoes[[#This Row],[Usuário]]="","",Fiscalizacoes[[#This Row],[Usuário]])</f>
        <v>#VALUE!</v>
      </c>
      <c r="C21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0" s="87" t="e">
        <f>IF(Fiscalizacoes[[#This Row],[Data]]="","",Fiscalizacoes[[#This Row],[Data]])</f>
        <v>#VALUE!</v>
      </c>
      <c r="E2130" t="e">
        <f>IF(Fiscalizacoes[[#This Row],[Mes_relatorio]]="","",Fiscalizacoes[[#This Row],[Mes_relatorio]])</f>
        <v>#VALUE!</v>
      </c>
      <c r="F2130" t="e">
        <f>IF(Fiscalizacoes[[#This Row],[Func_ARPE]]="","",Fiscalizacoes[[#This Row],[Func_ARPE]])</f>
        <v>#VALUE!</v>
      </c>
      <c r="G2130" t="e">
        <f>IF(Fiscalizacoes[[#This Row],[Func_Copergas]]="","",Fiscalizacoes[[#This Row],[Func_Copergas]])</f>
        <v>#VALUE!</v>
      </c>
    </row>
    <row r="2131" spans="1:7" hidden="1" x14ac:dyDescent="0.2">
      <c r="A2131" t="e">
        <f>IF(Fiscalizacoes[[#This Row],[ID_FISC]]="","",Fiscalizacoes[[#This Row],[ID_FISC]])</f>
        <v>#VALUE!</v>
      </c>
      <c r="B2131" t="e">
        <f>IF(Fiscalizacoes[[#This Row],[Usuário]]="","",Fiscalizacoes[[#This Row],[Usuário]])</f>
        <v>#VALUE!</v>
      </c>
      <c r="C21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1" s="87" t="e">
        <f>IF(Fiscalizacoes[[#This Row],[Data]]="","",Fiscalizacoes[[#This Row],[Data]])</f>
        <v>#VALUE!</v>
      </c>
      <c r="E2131" t="e">
        <f>IF(Fiscalizacoes[[#This Row],[Mes_relatorio]]="","",Fiscalizacoes[[#This Row],[Mes_relatorio]])</f>
        <v>#VALUE!</v>
      </c>
      <c r="F2131" t="e">
        <f>IF(Fiscalizacoes[[#This Row],[Func_ARPE]]="","",Fiscalizacoes[[#This Row],[Func_ARPE]])</f>
        <v>#VALUE!</v>
      </c>
      <c r="G2131" t="e">
        <f>IF(Fiscalizacoes[[#This Row],[Func_Copergas]]="","",Fiscalizacoes[[#This Row],[Func_Copergas]])</f>
        <v>#VALUE!</v>
      </c>
    </row>
    <row r="2132" spans="1:7" hidden="1" x14ac:dyDescent="0.2">
      <c r="A2132" t="e">
        <f>IF(Fiscalizacoes[[#This Row],[ID_FISC]]="","",Fiscalizacoes[[#This Row],[ID_FISC]])</f>
        <v>#VALUE!</v>
      </c>
      <c r="B2132" t="e">
        <f>IF(Fiscalizacoes[[#This Row],[Usuário]]="","",Fiscalizacoes[[#This Row],[Usuário]])</f>
        <v>#VALUE!</v>
      </c>
      <c r="C21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2" s="87" t="e">
        <f>IF(Fiscalizacoes[[#This Row],[Data]]="","",Fiscalizacoes[[#This Row],[Data]])</f>
        <v>#VALUE!</v>
      </c>
      <c r="E2132" t="e">
        <f>IF(Fiscalizacoes[[#This Row],[Mes_relatorio]]="","",Fiscalizacoes[[#This Row],[Mes_relatorio]])</f>
        <v>#VALUE!</v>
      </c>
      <c r="F2132" t="e">
        <f>IF(Fiscalizacoes[[#This Row],[Func_ARPE]]="","",Fiscalizacoes[[#This Row],[Func_ARPE]])</f>
        <v>#VALUE!</v>
      </c>
      <c r="G2132" t="e">
        <f>IF(Fiscalizacoes[[#This Row],[Func_Copergas]]="","",Fiscalizacoes[[#This Row],[Func_Copergas]])</f>
        <v>#VALUE!</v>
      </c>
    </row>
    <row r="2133" spans="1:7" hidden="1" x14ac:dyDescent="0.2">
      <c r="A2133" t="e">
        <f>IF(Fiscalizacoes[[#This Row],[ID_FISC]]="","",Fiscalizacoes[[#This Row],[ID_FISC]])</f>
        <v>#VALUE!</v>
      </c>
      <c r="B2133" t="e">
        <f>IF(Fiscalizacoes[[#This Row],[Usuário]]="","",Fiscalizacoes[[#This Row],[Usuário]])</f>
        <v>#VALUE!</v>
      </c>
      <c r="C21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3" s="87" t="e">
        <f>IF(Fiscalizacoes[[#This Row],[Data]]="","",Fiscalizacoes[[#This Row],[Data]])</f>
        <v>#VALUE!</v>
      </c>
      <c r="E2133" t="e">
        <f>IF(Fiscalizacoes[[#This Row],[Mes_relatorio]]="","",Fiscalizacoes[[#This Row],[Mes_relatorio]])</f>
        <v>#VALUE!</v>
      </c>
      <c r="F2133" t="e">
        <f>IF(Fiscalizacoes[[#This Row],[Func_ARPE]]="","",Fiscalizacoes[[#This Row],[Func_ARPE]])</f>
        <v>#VALUE!</v>
      </c>
      <c r="G2133" t="e">
        <f>IF(Fiscalizacoes[[#This Row],[Func_Copergas]]="","",Fiscalizacoes[[#This Row],[Func_Copergas]])</f>
        <v>#VALUE!</v>
      </c>
    </row>
    <row r="2134" spans="1:7" hidden="1" x14ac:dyDescent="0.2">
      <c r="A2134" t="e">
        <f>IF(Fiscalizacoes[[#This Row],[ID_FISC]]="","",Fiscalizacoes[[#This Row],[ID_FISC]])</f>
        <v>#VALUE!</v>
      </c>
      <c r="B2134" t="e">
        <f>IF(Fiscalizacoes[[#This Row],[Usuário]]="","",Fiscalizacoes[[#This Row],[Usuário]])</f>
        <v>#VALUE!</v>
      </c>
      <c r="C21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4" s="87" t="e">
        <f>IF(Fiscalizacoes[[#This Row],[Data]]="","",Fiscalizacoes[[#This Row],[Data]])</f>
        <v>#VALUE!</v>
      </c>
      <c r="E2134" t="e">
        <f>IF(Fiscalizacoes[[#This Row],[Mes_relatorio]]="","",Fiscalizacoes[[#This Row],[Mes_relatorio]])</f>
        <v>#VALUE!</v>
      </c>
      <c r="F2134" t="e">
        <f>IF(Fiscalizacoes[[#This Row],[Func_ARPE]]="","",Fiscalizacoes[[#This Row],[Func_ARPE]])</f>
        <v>#VALUE!</v>
      </c>
      <c r="G2134" t="e">
        <f>IF(Fiscalizacoes[[#This Row],[Func_Copergas]]="","",Fiscalizacoes[[#This Row],[Func_Copergas]])</f>
        <v>#VALUE!</v>
      </c>
    </row>
    <row r="2135" spans="1:7" hidden="1" x14ac:dyDescent="0.2">
      <c r="A2135" t="e">
        <f>IF(Fiscalizacoes[[#This Row],[ID_FISC]]="","",Fiscalizacoes[[#This Row],[ID_FISC]])</f>
        <v>#VALUE!</v>
      </c>
      <c r="B2135" t="e">
        <f>IF(Fiscalizacoes[[#This Row],[Usuário]]="","",Fiscalizacoes[[#This Row],[Usuário]])</f>
        <v>#VALUE!</v>
      </c>
      <c r="C21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5" s="87" t="e">
        <f>IF(Fiscalizacoes[[#This Row],[Data]]="","",Fiscalizacoes[[#This Row],[Data]])</f>
        <v>#VALUE!</v>
      </c>
      <c r="E2135" t="e">
        <f>IF(Fiscalizacoes[[#This Row],[Mes_relatorio]]="","",Fiscalizacoes[[#This Row],[Mes_relatorio]])</f>
        <v>#VALUE!</v>
      </c>
      <c r="F2135" t="e">
        <f>IF(Fiscalizacoes[[#This Row],[Func_ARPE]]="","",Fiscalizacoes[[#This Row],[Func_ARPE]])</f>
        <v>#VALUE!</v>
      </c>
      <c r="G2135" t="e">
        <f>IF(Fiscalizacoes[[#This Row],[Func_Copergas]]="","",Fiscalizacoes[[#This Row],[Func_Copergas]])</f>
        <v>#VALUE!</v>
      </c>
    </row>
    <row r="2136" spans="1:7" hidden="1" x14ac:dyDescent="0.2">
      <c r="A2136" t="e">
        <f>IF(Fiscalizacoes[[#This Row],[ID_FISC]]="","",Fiscalizacoes[[#This Row],[ID_FISC]])</f>
        <v>#VALUE!</v>
      </c>
      <c r="B2136" t="e">
        <f>IF(Fiscalizacoes[[#This Row],[Usuário]]="","",Fiscalizacoes[[#This Row],[Usuário]])</f>
        <v>#VALUE!</v>
      </c>
      <c r="C21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6" s="87" t="e">
        <f>IF(Fiscalizacoes[[#This Row],[Data]]="","",Fiscalizacoes[[#This Row],[Data]])</f>
        <v>#VALUE!</v>
      </c>
      <c r="E2136" t="e">
        <f>IF(Fiscalizacoes[[#This Row],[Mes_relatorio]]="","",Fiscalizacoes[[#This Row],[Mes_relatorio]])</f>
        <v>#VALUE!</v>
      </c>
      <c r="F2136" t="e">
        <f>IF(Fiscalizacoes[[#This Row],[Func_ARPE]]="","",Fiscalizacoes[[#This Row],[Func_ARPE]])</f>
        <v>#VALUE!</v>
      </c>
      <c r="G2136" t="e">
        <f>IF(Fiscalizacoes[[#This Row],[Func_Copergas]]="","",Fiscalizacoes[[#This Row],[Func_Copergas]])</f>
        <v>#VALUE!</v>
      </c>
    </row>
    <row r="2137" spans="1:7" hidden="1" x14ac:dyDescent="0.2">
      <c r="A2137" t="e">
        <f>IF(Fiscalizacoes[[#This Row],[ID_FISC]]="","",Fiscalizacoes[[#This Row],[ID_FISC]])</f>
        <v>#VALUE!</v>
      </c>
      <c r="B2137" t="e">
        <f>IF(Fiscalizacoes[[#This Row],[Usuário]]="","",Fiscalizacoes[[#This Row],[Usuário]])</f>
        <v>#VALUE!</v>
      </c>
      <c r="C21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7" s="87" t="e">
        <f>IF(Fiscalizacoes[[#This Row],[Data]]="","",Fiscalizacoes[[#This Row],[Data]])</f>
        <v>#VALUE!</v>
      </c>
      <c r="E2137" t="e">
        <f>IF(Fiscalizacoes[[#This Row],[Mes_relatorio]]="","",Fiscalizacoes[[#This Row],[Mes_relatorio]])</f>
        <v>#VALUE!</v>
      </c>
      <c r="F2137" t="e">
        <f>IF(Fiscalizacoes[[#This Row],[Func_ARPE]]="","",Fiscalizacoes[[#This Row],[Func_ARPE]])</f>
        <v>#VALUE!</v>
      </c>
      <c r="G2137" t="e">
        <f>IF(Fiscalizacoes[[#This Row],[Func_Copergas]]="","",Fiscalizacoes[[#This Row],[Func_Copergas]])</f>
        <v>#VALUE!</v>
      </c>
    </row>
    <row r="2138" spans="1:7" hidden="1" x14ac:dyDescent="0.2">
      <c r="A2138" t="e">
        <f>IF(Fiscalizacoes[[#This Row],[ID_FISC]]="","",Fiscalizacoes[[#This Row],[ID_FISC]])</f>
        <v>#VALUE!</v>
      </c>
      <c r="B2138" t="e">
        <f>IF(Fiscalizacoes[[#This Row],[Usuário]]="","",Fiscalizacoes[[#This Row],[Usuário]])</f>
        <v>#VALUE!</v>
      </c>
      <c r="C21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8" s="87" t="e">
        <f>IF(Fiscalizacoes[[#This Row],[Data]]="","",Fiscalizacoes[[#This Row],[Data]])</f>
        <v>#VALUE!</v>
      </c>
      <c r="E2138" t="e">
        <f>IF(Fiscalizacoes[[#This Row],[Mes_relatorio]]="","",Fiscalizacoes[[#This Row],[Mes_relatorio]])</f>
        <v>#VALUE!</v>
      </c>
      <c r="F2138" t="e">
        <f>IF(Fiscalizacoes[[#This Row],[Func_ARPE]]="","",Fiscalizacoes[[#This Row],[Func_ARPE]])</f>
        <v>#VALUE!</v>
      </c>
      <c r="G2138" t="e">
        <f>IF(Fiscalizacoes[[#This Row],[Func_Copergas]]="","",Fiscalizacoes[[#This Row],[Func_Copergas]])</f>
        <v>#VALUE!</v>
      </c>
    </row>
    <row r="2139" spans="1:7" hidden="1" x14ac:dyDescent="0.2">
      <c r="A2139" t="e">
        <f>IF(Fiscalizacoes[[#This Row],[ID_FISC]]="","",Fiscalizacoes[[#This Row],[ID_FISC]])</f>
        <v>#VALUE!</v>
      </c>
      <c r="B2139" t="e">
        <f>IF(Fiscalizacoes[[#This Row],[Usuário]]="","",Fiscalizacoes[[#This Row],[Usuário]])</f>
        <v>#VALUE!</v>
      </c>
      <c r="C21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39" s="87" t="e">
        <f>IF(Fiscalizacoes[[#This Row],[Data]]="","",Fiscalizacoes[[#This Row],[Data]])</f>
        <v>#VALUE!</v>
      </c>
      <c r="E2139" t="e">
        <f>IF(Fiscalizacoes[[#This Row],[Mes_relatorio]]="","",Fiscalizacoes[[#This Row],[Mes_relatorio]])</f>
        <v>#VALUE!</v>
      </c>
      <c r="F2139" t="e">
        <f>IF(Fiscalizacoes[[#This Row],[Func_ARPE]]="","",Fiscalizacoes[[#This Row],[Func_ARPE]])</f>
        <v>#VALUE!</v>
      </c>
      <c r="G2139" t="e">
        <f>IF(Fiscalizacoes[[#This Row],[Func_Copergas]]="","",Fiscalizacoes[[#This Row],[Func_Copergas]])</f>
        <v>#VALUE!</v>
      </c>
    </row>
    <row r="2140" spans="1:7" hidden="1" x14ac:dyDescent="0.2">
      <c r="A2140" t="e">
        <f>IF(Fiscalizacoes[[#This Row],[ID_FISC]]="","",Fiscalizacoes[[#This Row],[ID_FISC]])</f>
        <v>#VALUE!</v>
      </c>
      <c r="B2140" t="e">
        <f>IF(Fiscalizacoes[[#This Row],[Usuário]]="","",Fiscalizacoes[[#This Row],[Usuário]])</f>
        <v>#VALUE!</v>
      </c>
      <c r="C21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0" s="87" t="e">
        <f>IF(Fiscalizacoes[[#This Row],[Data]]="","",Fiscalizacoes[[#This Row],[Data]])</f>
        <v>#VALUE!</v>
      </c>
      <c r="E2140" t="e">
        <f>IF(Fiscalizacoes[[#This Row],[Mes_relatorio]]="","",Fiscalizacoes[[#This Row],[Mes_relatorio]])</f>
        <v>#VALUE!</v>
      </c>
      <c r="F2140" t="e">
        <f>IF(Fiscalizacoes[[#This Row],[Func_ARPE]]="","",Fiscalizacoes[[#This Row],[Func_ARPE]])</f>
        <v>#VALUE!</v>
      </c>
      <c r="G2140" t="e">
        <f>IF(Fiscalizacoes[[#This Row],[Func_Copergas]]="","",Fiscalizacoes[[#This Row],[Func_Copergas]])</f>
        <v>#VALUE!</v>
      </c>
    </row>
    <row r="2141" spans="1:7" hidden="1" x14ac:dyDescent="0.2">
      <c r="A2141" t="e">
        <f>IF(Fiscalizacoes[[#This Row],[ID_FISC]]="","",Fiscalizacoes[[#This Row],[ID_FISC]])</f>
        <v>#VALUE!</v>
      </c>
      <c r="B2141" t="e">
        <f>IF(Fiscalizacoes[[#This Row],[Usuário]]="","",Fiscalizacoes[[#This Row],[Usuário]])</f>
        <v>#VALUE!</v>
      </c>
      <c r="C21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1" s="87" t="e">
        <f>IF(Fiscalizacoes[[#This Row],[Data]]="","",Fiscalizacoes[[#This Row],[Data]])</f>
        <v>#VALUE!</v>
      </c>
      <c r="E2141" t="e">
        <f>IF(Fiscalizacoes[[#This Row],[Mes_relatorio]]="","",Fiscalizacoes[[#This Row],[Mes_relatorio]])</f>
        <v>#VALUE!</v>
      </c>
      <c r="F2141" t="e">
        <f>IF(Fiscalizacoes[[#This Row],[Func_ARPE]]="","",Fiscalizacoes[[#This Row],[Func_ARPE]])</f>
        <v>#VALUE!</v>
      </c>
      <c r="G2141" t="e">
        <f>IF(Fiscalizacoes[[#This Row],[Func_Copergas]]="","",Fiscalizacoes[[#This Row],[Func_Copergas]])</f>
        <v>#VALUE!</v>
      </c>
    </row>
    <row r="2142" spans="1:7" hidden="1" x14ac:dyDescent="0.2">
      <c r="A2142" t="e">
        <f>IF(Fiscalizacoes[[#This Row],[ID_FISC]]="","",Fiscalizacoes[[#This Row],[ID_FISC]])</f>
        <v>#VALUE!</v>
      </c>
      <c r="B2142" t="e">
        <f>IF(Fiscalizacoes[[#This Row],[Usuário]]="","",Fiscalizacoes[[#This Row],[Usuário]])</f>
        <v>#VALUE!</v>
      </c>
      <c r="C21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2" s="87" t="e">
        <f>IF(Fiscalizacoes[[#This Row],[Data]]="","",Fiscalizacoes[[#This Row],[Data]])</f>
        <v>#VALUE!</v>
      </c>
      <c r="E2142" t="e">
        <f>IF(Fiscalizacoes[[#This Row],[Mes_relatorio]]="","",Fiscalizacoes[[#This Row],[Mes_relatorio]])</f>
        <v>#VALUE!</v>
      </c>
      <c r="F2142" t="e">
        <f>IF(Fiscalizacoes[[#This Row],[Func_ARPE]]="","",Fiscalizacoes[[#This Row],[Func_ARPE]])</f>
        <v>#VALUE!</v>
      </c>
      <c r="G2142" t="e">
        <f>IF(Fiscalizacoes[[#This Row],[Func_Copergas]]="","",Fiscalizacoes[[#This Row],[Func_Copergas]])</f>
        <v>#VALUE!</v>
      </c>
    </row>
    <row r="2143" spans="1:7" hidden="1" x14ac:dyDescent="0.2">
      <c r="A2143" t="e">
        <f>IF(Fiscalizacoes[[#This Row],[ID_FISC]]="","",Fiscalizacoes[[#This Row],[ID_FISC]])</f>
        <v>#VALUE!</v>
      </c>
      <c r="B2143" t="e">
        <f>IF(Fiscalizacoes[[#This Row],[Usuário]]="","",Fiscalizacoes[[#This Row],[Usuário]])</f>
        <v>#VALUE!</v>
      </c>
      <c r="C21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3" s="87" t="e">
        <f>IF(Fiscalizacoes[[#This Row],[Data]]="","",Fiscalizacoes[[#This Row],[Data]])</f>
        <v>#VALUE!</v>
      </c>
      <c r="E2143" t="e">
        <f>IF(Fiscalizacoes[[#This Row],[Mes_relatorio]]="","",Fiscalizacoes[[#This Row],[Mes_relatorio]])</f>
        <v>#VALUE!</v>
      </c>
      <c r="F2143" t="e">
        <f>IF(Fiscalizacoes[[#This Row],[Func_ARPE]]="","",Fiscalizacoes[[#This Row],[Func_ARPE]])</f>
        <v>#VALUE!</v>
      </c>
      <c r="G2143" t="e">
        <f>IF(Fiscalizacoes[[#This Row],[Func_Copergas]]="","",Fiscalizacoes[[#This Row],[Func_Copergas]])</f>
        <v>#VALUE!</v>
      </c>
    </row>
    <row r="2144" spans="1:7" hidden="1" x14ac:dyDescent="0.2">
      <c r="A2144" t="e">
        <f>IF(Fiscalizacoes[[#This Row],[ID_FISC]]="","",Fiscalizacoes[[#This Row],[ID_FISC]])</f>
        <v>#VALUE!</v>
      </c>
      <c r="B2144" t="e">
        <f>IF(Fiscalizacoes[[#This Row],[Usuário]]="","",Fiscalizacoes[[#This Row],[Usuário]])</f>
        <v>#VALUE!</v>
      </c>
      <c r="C21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4" s="87" t="e">
        <f>IF(Fiscalizacoes[[#This Row],[Data]]="","",Fiscalizacoes[[#This Row],[Data]])</f>
        <v>#VALUE!</v>
      </c>
      <c r="E2144" t="e">
        <f>IF(Fiscalizacoes[[#This Row],[Mes_relatorio]]="","",Fiscalizacoes[[#This Row],[Mes_relatorio]])</f>
        <v>#VALUE!</v>
      </c>
      <c r="F2144" t="e">
        <f>IF(Fiscalizacoes[[#This Row],[Func_ARPE]]="","",Fiscalizacoes[[#This Row],[Func_ARPE]])</f>
        <v>#VALUE!</v>
      </c>
      <c r="G2144" t="e">
        <f>IF(Fiscalizacoes[[#This Row],[Func_Copergas]]="","",Fiscalizacoes[[#This Row],[Func_Copergas]])</f>
        <v>#VALUE!</v>
      </c>
    </row>
    <row r="2145" spans="1:7" hidden="1" x14ac:dyDescent="0.2">
      <c r="A2145" t="e">
        <f>IF(Fiscalizacoes[[#This Row],[ID_FISC]]="","",Fiscalizacoes[[#This Row],[ID_FISC]])</f>
        <v>#VALUE!</v>
      </c>
      <c r="B2145" t="e">
        <f>IF(Fiscalizacoes[[#This Row],[Usuário]]="","",Fiscalizacoes[[#This Row],[Usuário]])</f>
        <v>#VALUE!</v>
      </c>
      <c r="C21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5" s="87" t="e">
        <f>IF(Fiscalizacoes[[#This Row],[Data]]="","",Fiscalizacoes[[#This Row],[Data]])</f>
        <v>#VALUE!</v>
      </c>
      <c r="E2145" t="e">
        <f>IF(Fiscalizacoes[[#This Row],[Mes_relatorio]]="","",Fiscalizacoes[[#This Row],[Mes_relatorio]])</f>
        <v>#VALUE!</v>
      </c>
      <c r="F2145" t="e">
        <f>IF(Fiscalizacoes[[#This Row],[Func_ARPE]]="","",Fiscalizacoes[[#This Row],[Func_ARPE]])</f>
        <v>#VALUE!</v>
      </c>
      <c r="G2145" t="e">
        <f>IF(Fiscalizacoes[[#This Row],[Func_Copergas]]="","",Fiscalizacoes[[#This Row],[Func_Copergas]])</f>
        <v>#VALUE!</v>
      </c>
    </row>
    <row r="2146" spans="1:7" hidden="1" x14ac:dyDescent="0.2">
      <c r="A2146" t="e">
        <f>IF(Fiscalizacoes[[#This Row],[ID_FISC]]="","",Fiscalizacoes[[#This Row],[ID_FISC]])</f>
        <v>#VALUE!</v>
      </c>
      <c r="B2146" t="e">
        <f>IF(Fiscalizacoes[[#This Row],[Usuário]]="","",Fiscalizacoes[[#This Row],[Usuário]])</f>
        <v>#VALUE!</v>
      </c>
      <c r="C21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6" s="87" t="e">
        <f>IF(Fiscalizacoes[[#This Row],[Data]]="","",Fiscalizacoes[[#This Row],[Data]])</f>
        <v>#VALUE!</v>
      </c>
      <c r="E2146" t="e">
        <f>IF(Fiscalizacoes[[#This Row],[Mes_relatorio]]="","",Fiscalizacoes[[#This Row],[Mes_relatorio]])</f>
        <v>#VALUE!</v>
      </c>
      <c r="F2146" t="e">
        <f>IF(Fiscalizacoes[[#This Row],[Func_ARPE]]="","",Fiscalizacoes[[#This Row],[Func_ARPE]])</f>
        <v>#VALUE!</v>
      </c>
      <c r="G2146" t="e">
        <f>IF(Fiscalizacoes[[#This Row],[Func_Copergas]]="","",Fiscalizacoes[[#This Row],[Func_Copergas]])</f>
        <v>#VALUE!</v>
      </c>
    </row>
    <row r="2147" spans="1:7" hidden="1" x14ac:dyDescent="0.2">
      <c r="A2147" t="e">
        <f>IF(Fiscalizacoes[[#This Row],[ID_FISC]]="","",Fiscalizacoes[[#This Row],[ID_FISC]])</f>
        <v>#VALUE!</v>
      </c>
      <c r="B2147" t="e">
        <f>IF(Fiscalizacoes[[#This Row],[Usuário]]="","",Fiscalizacoes[[#This Row],[Usuário]])</f>
        <v>#VALUE!</v>
      </c>
      <c r="C21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7" s="87" t="e">
        <f>IF(Fiscalizacoes[[#This Row],[Data]]="","",Fiscalizacoes[[#This Row],[Data]])</f>
        <v>#VALUE!</v>
      </c>
      <c r="E2147" t="e">
        <f>IF(Fiscalizacoes[[#This Row],[Mes_relatorio]]="","",Fiscalizacoes[[#This Row],[Mes_relatorio]])</f>
        <v>#VALUE!</v>
      </c>
      <c r="F2147" t="e">
        <f>IF(Fiscalizacoes[[#This Row],[Func_ARPE]]="","",Fiscalizacoes[[#This Row],[Func_ARPE]])</f>
        <v>#VALUE!</v>
      </c>
      <c r="G2147" t="e">
        <f>IF(Fiscalizacoes[[#This Row],[Func_Copergas]]="","",Fiscalizacoes[[#This Row],[Func_Copergas]])</f>
        <v>#VALUE!</v>
      </c>
    </row>
    <row r="2148" spans="1:7" hidden="1" x14ac:dyDescent="0.2">
      <c r="A2148" t="e">
        <f>IF(Fiscalizacoes[[#This Row],[ID_FISC]]="","",Fiscalizacoes[[#This Row],[ID_FISC]])</f>
        <v>#VALUE!</v>
      </c>
      <c r="B2148" t="e">
        <f>IF(Fiscalizacoes[[#This Row],[Usuário]]="","",Fiscalizacoes[[#This Row],[Usuário]])</f>
        <v>#VALUE!</v>
      </c>
      <c r="C21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8" s="87" t="e">
        <f>IF(Fiscalizacoes[[#This Row],[Data]]="","",Fiscalizacoes[[#This Row],[Data]])</f>
        <v>#VALUE!</v>
      </c>
      <c r="E2148" t="e">
        <f>IF(Fiscalizacoes[[#This Row],[Mes_relatorio]]="","",Fiscalizacoes[[#This Row],[Mes_relatorio]])</f>
        <v>#VALUE!</v>
      </c>
      <c r="F2148" t="e">
        <f>IF(Fiscalizacoes[[#This Row],[Func_ARPE]]="","",Fiscalizacoes[[#This Row],[Func_ARPE]])</f>
        <v>#VALUE!</v>
      </c>
      <c r="G2148" t="e">
        <f>IF(Fiscalizacoes[[#This Row],[Func_Copergas]]="","",Fiscalizacoes[[#This Row],[Func_Copergas]])</f>
        <v>#VALUE!</v>
      </c>
    </row>
    <row r="2149" spans="1:7" hidden="1" x14ac:dyDescent="0.2">
      <c r="A2149" t="e">
        <f>IF(Fiscalizacoes[[#This Row],[ID_FISC]]="","",Fiscalizacoes[[#This Row],[ID_FISC]])</f>
        <v>#VALUE!</v>
      </c>
      <c r="B2149" t="e">
        <f>IF(Fiscalizacoes[[#This Row],[Usuário]]="","",Fiscalizacoes[[#This Row],[Usuário]])</f>
        <v>#VALUE!</v>
      </c>
      <c r="C21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49" s="87" t="e">
        <f>IF(Fiscalizacoes[[#This Row],[Data]]="","",Fiscalizacoes[[#This Row],[Data]])</f>
        <v>#VALUE!</v>
      </c>
      <c r="E2149" t="e">
        <f>IF(Fiscalizacoes[[#This Row],[Mes_relatorio]]="","",Fiscalizacoes[[#This Row],[Mes_relatorio]])</f>
        <v>#VALUE!</v>
      </c>
      <c r="F2149" t="e">
        <f>IF(Fiscalizacoes[[#This Row],[Func_ARPE]]="","",Fiscalizacoes[[#This Row],[Func_ARPE]])</f>
        <v>#VALUE!</v>
      </c>
      <c r="G2149" t="e">
        <f>IF(Fiscalizacoes[[#This Row],[Func_Copergas]]="","",Fiscalizacoes[[#This Row],[Func_Copergas]])</f>
        <v>#VALUE!</v>
      </c>
    </row>
    <row r="2150" spans="1:7" hidden="1" x14ac:dyDescent="0.2">
      <c r="A2150" t="e">
        <f>IF(Fiscalizacoes[[#This Row],[ID_FISC]]="","",Fiscalizacoes[[#This Row],[ID_FISC]])</f>
        <v>#VALUE!</v>
      </c>
      <c r="B2150" t="e">
        <f>IF(Fiscalizacoes[[#This Row],[Usuário]]="","",Fiscalizacoes[[#This Row],[Usuário]])</f>
        <v>#VALUE!</v>
      </c>
      <c r="C21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0" s="87" t="e">
        <f>IF(Fiscalizacoes[[#This Row],[Data]]="","",Fiscalizacoes[[#This Row],[Data]])</f>
        <v>#VALUE!</v>
      </c>
      <c r="E2150" t="e">
        <f>IF(Fiscalizacoes[[#This Row],[Mes_relatorio]]="","",Fiscalizacoes[[#This Row],[Mes_relatorio]])</f>
        <v>#VALUE!</v>
      </c>
      <c r="F2150" t="e">
        <f>IF(Fiscalizacoes[[#This Row],[Func_ARPE]]="","",Fiscalizacoes[[#This Row],[Func_ARPE]])</f>
        <v>#VALUE!</v>
      </c>
      <c r="G2150" t="e">
        <f>IF(Fiscalizacoes[[#This Row],[Func_Copergas]]="","",Fiscalizacoes[[#This Row],[Func_Copergas]])</f>
        <v>#VALUE!</v>
      </c>
    </row>
    <row r="2151" spans="1:7" hidden="1" x14ac:dyDescent="0.2">
      <c r="A2151" t="e">
        <f>IF(Fiscalizacoes[[#This Row],[ID_FISC]]="","",Fiscalizacoes[[#This Row],[ID_FISC]])</f>
        <v>#VALUE!</v>
      </c>
      <c r="B2151" t="e">
        <f>IF(Fiscalizacoes[[#This Row],[Usuário]]="","",Fiscalizacoes[[#This Row],[Usuário]])</f>
        <v>#VALUE!</v>
      </c>
      <c r="C21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1" s="87" t="e">
        <f>IF(Fiscalizacoes[[#This Row],[Data]]="","",Fiscalizacoes[[#This Row],[Data]])</f>
        <v>#VALUE!</v>
      </c>
      <c r="E2151" t="e">
        <f>IF(Fiscalizacoes[[#This Row],[Mes_relatorio]]="","",Fiscalizacoes[[#This Row],[Mes_relatorio]])</f>
        <v>#VALUE!</v>
      </c>
      <c r="F2151" t="e">
        <f>IF(Fiscalizacoes[[#This Row],[Func_ARPE]]="","",Fiscalizacoes[[#This Row],[Func_ARPE]])</f>
        <v>#VALUE!</v>
      </c>
      <c r="G2151" t="e">
        <f>IF(Fiscalizacoes[[#This Row],[Func_Copergas]]="","",Fiscalizacoes[[#This Row],[Func_Copergas]])</f>
        <v>#VALUE!</v>
      </c>
    </row>
    <row r="2152" spans="1:7" hidden="1" x14ac:dyDescent="0.2">
      <c r="A2152" t="e">
        <f>IF(Fiscalizacoes[[#This Row],[ID_FISC]]="","",Fiscalizacoes[[#This Row],[ID_FISC]])</f>
        <v>#VALUE!</v>
      </c>
      <c r="B2152" t="e">
        <f>IF(Fiscalizacoes[[#This Row],[Usuário]]="","",Fiscalizacoes[[#This Row],[Usuário]])</f>
        <v>#VALUE!</v>
      </c>
      <c r="C21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2" s="87" t="e">
        <f>IF(Fiscalizacoes[[#This Row],[Data]]="","",Fiscalizacoes[[#This Row],[Data]])</f>
        <v>#VALUE!</v>
      </c>
      <c r="E2152" t="e">
        <f>IF(Fiscalizacoes[[#This Row],[Mes_relatorio]]="","",Fiscalizacoes[[#This Row],[Mes_relatorio]])</f>
        <v>#VALUE!</v>
      </c>
      <c r="F2152" t="e">
        <f>IF(Fiscalizacoes[[#This Row],[Func_ARPE]]="","",Fiscalizacoes[[#This Row],[Func_ARPE]])</f>
        <v>#VALUE!</v>
      </c>
      <c r="G2152" t="e">
        <f>IF(Fiscalizacoes[[#This Row],[Func_Copergas]]="","",Fiscalizacoes[[#This Row],[Func_Copergas]])</f>
        <v>#VALUE!</v>
      </c>
    </row>
    <row r="2153" spans="1:7" hidden="1" x14ac:dyDescent="0.2">
      <c r="A2153" t="e">
        <f>IF(Fiscalizacoes[[#This Row],[ID_FISC]]="","",Fiscalizacoes[[#This Row],[ID_FISC]])</f>
        <v>#VALUE!</v>
      </c>
      <c r="B2153" t="e">
        <f>IF(Fiscalizacoes[[#This Row],[Usuário]]="","",Fiscalizacoes[[#This Row],[Usuário]])</f>
        <v>#VALUE!</v>
      </c>
      <c r="C21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3" s="87" t="e">
        <f>IF(Fiscalizacoes[[#This Row],[Data]]="","",Fiscalizacoes[[#This Row],[Data]])</f>
        <v>#VALUE!</v>
      </c>
      <c r="E2153" t="e">
        <f>IF(Fiscalizacoes[[#This Row],[Mes_relatorio]]="","",Fiscalizacoes[[#This Row],[Mes_relatorio]])</f>
        <v>#VALUE!</v>
      </c>
      <c r="F2153" t="e">
        <f>IF(Fiscalizacoes[[#This Row],[Func_ARPE]]="","",Fiscalizacoes[[#This Row],[Func_ARPE]])</f>
        <v>#VALUE!</v>
      </c>
      <c r="G2153" t="e">
        <f>IF(Fiscalizacoes[[#This Row],[Func_Copergas]]="","",Fiscalizacoes[[#This Row],[Func_Copergas]])</f>
        <v>#VALUE!</v>
      </c>
    </row>
    <row r="2154" spans="1:7" hidden="1" x14ac:dyDescent="0.2">
      <c r="A2154" t="e">
        <f>IF(Fiscalizacoes[[#This Row],[ID_FISC]]="","",Fiscalizacoes[[#This Row],[ID_FISC]])</f>
        <v>#VALUE!</v>
      </c>
      <c r="B2154" t="e">
        <f>IF(Fiscalizacoes[[#This Row],[Usuário]]="","",Fiscalizacoes[[#This Row],[Usuário]])</f>
        <v>#VALUE!</v>
      </c>
      <c r="C21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4" s="87" t="e">
        <f>IF(Fiscalizacoes[[#This Row],[Data]]="","",Fiscalizacoes[[#This Row],[Data]])</f>
        <v>#VALUE!</v>
      </c>
      <c r="E2154" t="e">
        <f>IF(Fiscalizacoes[[#This Row],[Mes_relatorio]]="","",Fiscalizacoes[[#This Row],[Mes_relatorio]])</f>
        <v>#VALUE!</v>
      </c>
      <c r="F2154" t="e">
        <f>IF(Fiscalizacoes[[#This Row],[Func_ARPE]]="","",Fiscalizacoes[[#This Row],[Func_ARPE]])</f>
        <v>#VALUE!</v>
      </c>
      <c r="G2154" t="e">
        <f>IF(Fiscalizacoes[[#This Row],[Func_Copergas]]="","",Fiscalizacoes[[#This Row],[Func_Copergas]])</f>
        <v>#VALUE!</v>
      </c>
    </row>
    <row r="2155" spans="1:7" hidden="1" x14ac:dyDescent="0.2">
      <c r="A2155" t="e">
        <f>IF(Fiscalizacoes[[#This Row],[ID_FISC]]="","",Fiscalizacoes[[#This Row],[ID_FISC]])</f>
        <v>#VALUE!</v>
      </c>
      <c r="B2155" t="e">
        <f>IF(Fiscalizacoes[[#This Row],[Usuário]]="","",Fiscalizacoes[[#This Row],[Usuário]])</f>
        <v>#VALUE!</v>
      </c>
      <c r="C21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5" s="87" t="e">
        <f>IF(Fiscalizacoes[[#This Row],[Data]]="","",Fiscalizacoes[[#This Row],[Data]])</f>
        <v>#VALUE!</v>
      </c>
      <c r="E2155" t="e">
        <f>IF(Fiscalizacoes[[#This Row],[Mes_relatorio]]="","",Fiscalizacoes[[#This Row],[Mes_relatorio]])</f>
        <v>#VALUE!</v>
      </c>
      <c r="F2155" t="e">
        <f>IF(Fiscalizacoes[[#This Row],[Func_ARPE]]="","",Fiscalizacoes[[#This Row],[Func_ARPE]])</f>
        <v>#VALUE!</v>
      </c>
      <c r="G2155" t="e">
        <f>IF(Fiscalizacoes[[#This Row],[Func_Copergas]]="","",Fiscalizacoes[[#This Row],[Func_Copergas]])</f>
        <v>#VALUE!</v>
      </c>
    </row>
    <row r="2156" spans="1:7" hidden="1" x14ac:dyDescent="0.2">
      <c r="A2156" t="e">
        <f>IF(Fiscalizacoes[[#This Row],[ID_FISC]]="","",Fiscalizacoes[[#This Row],[ID_FISC]])</f>
        <v>#VALUE!</v>
      </c>
      <c r="B2156" t="e">
        <f>IF(Fiscalizacoes[[#This Row],[Usuário]]="","",Fiscalizacoes[[#This Row],[Usuário]])</f>
        <v>#VALUE!</v>
      </c>
      <c r="C21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6" s="87" t="e">
        <f>IF(Fiscalizacoes[[#This Row],[Data]]="","",Fiscalizacoes[[#This Row],[Data]])</f>
        <v>#VALUE!</v>
      </c>
      <c r="E2156" t="e">
        <f>IF(Fiscalizacoes[[#This Row],[Mes_relatorio]]="","",Fiscalizacoes[[#This Row],[Mes_relatorio]])</f>
        <v>#VALUE!</v>
      </c>
      <c r="F2156" t="e">
        <f>IF(Fiscalizacoes[[#This Row],[Func_ARPE]]="","",Fiscalizacoes[[#This Row],[Func_ARPE]])</f>
        <v>#VALUE!</v>
      </c>
      <c r="G2156" t="e">
        <f>IF(Fiscalizacoes[[#This Row],[Func_Copergas]]="","",Fiscalizacoes[[#This Row],[Func_Copergas]])</f>
        <v>#VALUE!</v>
      </c>
    </row>
    <row r="2157" spans="1:7" hidden="1" x14ac:dyDescent="0.2">
      <c r="A2157" t="e">
        <f>IF(Fiscalizacoes[[#This Row],[ID_FISC]]="","",Fiscalizacoes[[#This Row],[ID_FISC]])</f>
        <v>#VALUE!</v>
      </c>
      <c r="B2157" t="e">
        <f>IF(Fiscalizacoes[[#This Row],[Usuário]]="","",Fiscalizacoes[[#This Row],[Usuário]])</f>
        <v>#VALUE!</v>
      </c>
      <c r="C21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7" s="87" t="e">
        <f>IF(Fiscalizacoes[[#This Row],[Data]]="","",Fiscalizacoes[[#This Row],[Data]])</f>
        <v>#VALUE!</v>
      </c>
      <c r="E2157" t="e">
        <f>IF(Fiscalizacoes[[#This Row],[Mes_relatorio]]="","",Fiscalizacoes[[#This Row],[Mes_relatorio]])</f>
        <v>#VALUE!</v>
      </c>
      <c r="F2157" t="e">
        <f>IF(Fiscalizacoes[[#This Row],[Func_ARPE]]="","",Fiscalizacoes[[#This Row],[Func_ARPE]])</f>
        <v>#VALUE!</v>
      </c>
      <c r="G2157" t="e">
        <f>IF(Fiscalizacoes[[#This Row],[Func_Copergas]]="","",Fiscalizacoes[[#This Row],[Func_Copergas]])</f>
        <v>#VALUE!</v>
      </c>
    </row>
    <row r="2158" spans="1:7" hidden="1" x14ac:dyDescent="0.2">
      <c r="A2158" t="e">
        <f>IF(Fiscalizacoes[[#This Row],[ID_FISC]]="","",Fiscalizacoes[[#This Row],[ID_FISC]])</f>
        <v>#VALUE!</v>
      </c>
      <c r="B2158" t="e">
        <f>IF(Fiscalizacoes[[#This Row],[Usuário]]="","",Fiscalizacoes[[#This Row],[Usuário]])</f>
        <v>#VALUE!</v>
      </c>
      <c r="C21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8" s="87" t="e">
        <f>IF(Fiscalizacoes[[#This Row],[Data]]="","",Fiscalizacoes[[#This Row],[Data]])</f>
        <v>#VALUE!</v>
      </c>
      <c r="E2158" t="e">
        <f>IF(Fiscalizacoes[[#This Row],[Mes_relatorio]]="","",Fiscalizacoes[[#This Row],[Mes_relatorio]])</f>
        <v>#VALUE!</v>
      </c>
      <c r="F2158" t="e">
        <f>IF(Fiscalizacoes[[#This Row],[Func_ARPE]]="","",Fiscalizacoes[[#This Row],[Func_ARPE]])</f>
        <v>#VALUE!</v>
      </c>
      <c r="G2158" t="e">
        <f>IF(Fiscalizacoes[[#This Row],[Func_Copergas]]="","",Fiscalizacoes[[#This Row],[Func_Copergas]])</f>
        <v>#VALUE!</v>
      </c>
    </row>
    <row r="2159" spans="1:7" hidden="1" x14ac:dyDescent="0.2">
      <c r="A2159" t="e">
        <f>IF(Fiscalizacoes[[#This Row],[ID_FISC]]="","",Fiscalizacoes[[#This Row],[ID_FISC]])</f>
        <v>#VALUE!</v>
      </c>
      <c r="B2159" t="e">
        <f>IF(Fiscalizacoes[[#This Row],[Usuário]]="","",Fiscalizacoes[[#This Row],[Usuário]])</f>
        <v>#VALUE!</v>
      </c>
      <c r="C21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59" s="87" t="e">
        <f>IF(Fiscalizacoes[[#This Row],[Data]]="","",Fiscalizacoes[[#This Row],[Data]])</f>
        <v>#VALUE!</v>
      </c>
      <c r="E2159" t="e">
        <f>IF(Fiscalizacoes[[#This Row],[Mes_relatorio]]="","",Fiscalizacoes[[#This Row],[Mes_relatorio]])</f>
        <v>#VALUE!</v>
      </c>
      <c r="F2159" t="e">
        <f>IF(Fiscalizacoes[[#This Row],[Func_ARPE]]="","",Fiscalizacoes[[#This Row],[Func_ARPE]])</f>
        <v>#VALUE!</v>
      </c>
      <c r="G2159" t="e">
        <f>IF(Fiscalizacoes[[#This Row],[Func_Copergas]]="","",Fiscalizacoes[[#This Row],[Func_Copergas]])</f>
        <v>#VALUE!</v>
      </c>
    </row>
    <row r="2160" spans="1:7" hidden="1" x14ac:dyDescent="0.2">
      <c r="A2160" t="e">
        <f>IF(Fiscalizacoes[[#This Row],[ID_FISC]]="","",Fiscalizacoes[[#This Row],[ID_FISC]])</f>
        <v>#VALUE!</v>
      </c>
      <c r="B2160" t="e">
        <f>IF(Fiscalizacoes[[#This Row],[Usuário]]="","",Fiscalizacoes[[#This Row],[Usuário]])</f>
        <v>#VALUE!</v>
      </c>
      <c r="C21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0" s="87" t="e">
        <f>IF(Fiscalizacoes[[#This Row],[Data]]="","",Fiscalizacoes[[#This Row],[Data]])</f>
        <v>#VALUE!</v>
      </c>
      <c r="E2160" t="e">
        <f>IF(Fiscalizacoes[[#This Row],[Mes_relatorio]]="","",Fiscalizacoes[[#This Row],[Mes_relatorio]])</f>
        <v>#VALUE!</v>
      </c>
      <c r="F2160" t="e">
        <f>IF(Fiscalizacoes[[#This Row],[Func_ARPE]]="","",Fiscalizacoes[[#This Row],[Func_ARPE]])</f>
        <v>#VALUE!</v>
      </c>
      <c r="G2160" t="e">
        <f>IF(Fiscalizacoes[[#This Row],[Func_Copergas]]="","",Fiscalizacoes[[#This Row],[Func_Copergas]])</f>
        <v>#VALUE!</v>
      </c>
    </row>
    <row r="2161" spans="1:7" hidden="1" x14ac:dyDescent="0.2">
      <c r="A2161" t="e">
        <f>IF(Fiscalizacoes[[#This Row],[ID_FISC]]="","",Fiscalizacoes[[#This Row],[ID_FISC]])</f>
        <v>#VALUE!</v>
      </c>
      <c r="B2161" t="e">
        <f>IF(Fiscalizacoes[[#This Row],[Usuário]]="","",Fiscalizacoes[[#This Row],[Usuário]])</f>
        <v>#VALUE!</v>
      </c>
      <c r="C21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1" s="87" t="e">
        <f>IF(Fiscalizacoes[[#This Row],[Data]]="","",Fiscalizacoes[[#This Row],[Data]])</f>
        <v>#VALUE!</v>
      </c>
      <c r="E2161" t="e">
        <f>IF(Fiscalizacoes[[#This Row],[Mes_relatorio]]="","",Fiscalizacoes[[#This Row],[Mes_relatorio]])</f>
        <v>#VALUE!</v>
      </c>
      <c r="F2161" t="e">
        <f>IF(Fiscalizacoes[[#This Row],[Func_ARPE]]="","",Fiscalizacoes[[#This Row],[Func_ARPE]])</f>
        <v>#VALUE!</v>
      </c>
      <c r="G2161" t="e">
        <f>IF(Fiscalizacoes[[#This Row],[Func_Copergas]]="","",Fiscalizacoes[[#This Row],[Func_Copergas]])</f>
        <v>#VALUE!</v>
      </c>
    </row>
    <row r="2162" spans="1:7" hidden="1" x14ac:dyDescent="0.2">
      <c r="A2162" t="e">
        <f>IF(Fiscalizacoes[[#This Row],[ID_FISC]]="","",Fiscalizacoes[[#This Row],[ID_FISC]])</f>
        <v>#VALUE!</v>
      </c>
      <c r="B2162" t="e">
        <f>IF(Fiscalizacoes[[#This Row],[Usuário]]="","",Fiscalizacoes[[#This Row],[Usuário]])</f>
        <v>#VALUE!</v>
      </c>
      <c r="C21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2" s="87" t="e">
        <f>IF(Fiscalizacoes[[#This Row],[Data]]="","",Fiscalizacoes[[#This Row],[Data]])</f>
        <v>#VALUE!</v>
      </c>
      <c r="E2162" t="e">
        <f>IF(Fiscalizacoes[[#This Row],[Mes_relatorio]]="","",Fiscalizacoes[[#This Row],[Mes_relatorio]])</f>
        <v>#VALUE!</v>
      </c>
      <c r="F2162" t="e">
        <f>IF(Fiscalizacoes[[#This Row],[Func_ARPE]]="","",Fiscalizacoes[[#This Row],[Func_ARPE]])</f>
        <v>#VALUE!</v>
      </c>
      <c r="G2162" t="e">
        <f>IF(Fiscalizacoes[[#This Row],[Func_Copergas]]="","",Fiscalizacoes[[#This Row],[Func_Copergas]])</f>
        <v>#VALUE!</v>
      </c>
    </row>
    <row r="2163" spans="1:7" hidden="1" x14ac:dyDescent="0.2">
      <c r="A2163" t="e">
        <f>IF(Fiscalizacoes[[#This Row],[ID_FISC]]="","",Fiscalizacoes[[#This Row],[ID_FISC]])</f>
        <v>#VALUE!</v>
      </c>
      <c r="B2163" t="e">
        <f>IF(Fiscalizacoes[[#This Row],[Usuário]]="","",Fiscalizacoes[[#This Row],[Usuário]])</f>
        <v>#VALUE!</v>
      </c>
      <c r="C21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3" s="87" t="e">
        <f>IF(Fiscalizacoes[[#This Row],[Data]]="","",Fiscalizacoes[[#This Row],[Data]])</f>
        <v>#VALUE!</v>
      </c>
      <c r="E2163" t="e">
        <f>IF(Fiscalizacoes[[#This Row],[Mes_relatorio]]="","",Fiscalizacoes[[#This Row],[Mes_relatorio]])</f>
        <v>#VALUE!</v>
      </c>
      <c r="F2163" t="e">
        <f>IF(Fiscalizacoes[[#This Row],[Func_ARPE]]="","",Fiscalizacoes[[#This Row],[Func_ARPE]])</f>
        <v>#VALUE!</v>
      </c>
      <c r="G2163" t="e">
        <f>IF(Fiscalizacoes[[#This Row],[Func_Copergas]]="","",Fiscalizacoes[[#This Row],[Func_Copergas]])</f>
        <v>#VALUE!</v>
      </c>
    </row>
    <row r="2164" spans="1:7" hidden="1" x14ac:dyDescent="0.2">
      <c r="A2164" t="e">
        <f>IF(Fiscalizacoes[[#This Row],[ID_FISC]]="","",Fiscalizacoes[[#This Row],[ID_FISC]])</f>
        <v>#VALUE!</v>
      </c>
      <c r="B2164" t="e">
        <f>IF(Fiscalizacoes[[#This Row],[Usuário]]="","",Fiscalizacoes[[#This Row],[Usuário]])</f>
        <v>#VALUE!</v>
      </c>
      <c r="C21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4" s="87" t="e">
        <f>IF(Fiscalizacoes[[#This Row],[Data]]="","",Fiscalizacoes[[#This Row],[Data]])</f>
        <v>#VALUE!</v>
      </c>
      <c r="E2164" t="e">
        <f>IF(Fiscalizacoes[[#This Row],[Mes_relatorio]]="","",Fiscalizacoes[[#This Row],[Mes_relatorio]])</f>
        <v>#VALUE!</v>
      </c>
      <c r="F2164" t="e">
        <f>IF(Fiscalizacoes[[#This Row],[Func_ARPE]]="","",Fiscalizacoes[[#This Row],[Func_ARPE]])</f>
        <v>#VALUE!</v>
      </c>
      <c r="G2164" t="e">
        <f>IF(Fiscalizacoes[[#This Row],[Func_Copergas]]="","",Fiscalizacoes[[#This Row],[Func_Copergas]])</f>
        <v>#VALUE!</v>
      </c>
    </row>
    <row r="2165" spans="1:7" hidden="1" x14ac:dyDescent="0.2">
      <c r="A2165" t="e">
        <f>IF(Fiscalizacoes[[#This Row],[ID_FISC]]="","",Fiscalizacoes[[#This Row],[ID_FISC]])</f>
        <v>#VALUE!</v>
      </c>
      <c r="B2165" t="e">
        <f>IF(Fiscalizacoes[[#This Row],[Usuário]]="","",Fiscalizacoes[[#This Row],[Usuário]])</f>
        <v>#VALUE!</v>
      </c>
      <c r="C21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5" s="87" t="e">
        <f>IF(Fiscalizacoes[[#This Row],[Data]]="","",Fiscalizacoes[[#This Row],[Data]])</f>
        <v>#VALUE!</v>
      </c>
      <c r="E2165" t="e">
        <f>IF(Fiscalizacoes[[#This Row],[Mes_relatorio]]="","",Fiscalizacoes[[#This Row],[Mes_relatorio]])</f>
        <v>#VALUE!</v>
      </c>
      <c r="F2165" t="e">
        <f>IF(Fiscalizacoes[[#This Row],[Func_ARPE]]="","",Fiscalizacoes[[#This Row],[Func_ARPE]])</f>
        <v>#VALUE!</v>
      </c>
      <c r="G2165" t="e">
        <f>IF(Fiscalizacoes[[#This Row],[Func_Copergas]]="","",Fiscalizacoes[[#This Row],[Func_Copergas]])</f>
        <v>#VALUE!</v>
      </c>
    </row>
    <row r="2166" spans="1:7" hidden="1" x14ac:dyDescent="0.2">
      <c r="A2166" t="e">
        <f>IF(Fiscalizacoes[[#This Row],[ID_FISC]]="","",Fiscalizacoes[[#This Row],[ID_FISC]])</f>
        <v>#VALUE!</v>
      </c>
      <c r="B2166" t="e">
        <f>IF(Fiscalizacoes[[#This Row],[Usuário]]="","",Fiscalizacoes[[#This Row],[Usuário]])</f>
        <v>#VALUE!</v>
      </c>
      <c r="C21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6" s="87" t="e">
        <f>IF(Fiscalizacoes[[#This Row],[Data]]="","",Fiscalizacoes[[#This Row],[Data]])</f>
        <v>#VALUE!</v>
      </c>
      <c r="E2166" t="e">
        <f>IF(Fiscalizacoes[[#This Row],[Mes_relatorio]]="","",Fiscalizacoes[[#This Row],[Mes_relatorio]])</f>
        <v>#VALUE!</v>
      </c>
      <c r="F2166" t="e">
        <f>IF(Fiscalizacoes[[#This Row],[Func_ARPE]]="","",Fiscalizacoes[[#This Row],[Func_ARPE]])</f>
        <v>#VALUE!</v>
      </c>
      <c r="G2166" t="e">
        <f>IF(Fiscalizacoes[[#This Row],[Func_Copergas]]="","",Fiscalizacoes[[#This Row],[Func_Copergas]])</f>
        <v>#VALUE!</v>
      </c>
    </row>
    <row r="2167" spans="1:7" hidden="1" x14ac:dyDescent="0.2">
      <c r="A2167" t="e">
        <f>IF(Fiscalizacoes[[#This Row],[ID_FISC]]="","",Fiscalizacoes[[#This Row],[ID_FISC]])</f>
        <v>#VALUE!</v>
      </c>
      <c r="B2167" t="e">
        <f>IF(Fiscalizacoes[[#This Row],[Usuário]]="","",Fiscalizacoes[[#This Row],[Usuário]])</f>
        <v>#VALUE!</v>
      </c>
      <c r="C21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7" s="87" t="e">
        <f>IF(Fiscalizacoes[[#This Row],[Data]]="","",Fiscalizacoes[[#This Row],[Data]])</f>
        <v>#VALUE!</v>
      </c>
      <c r="E2167" t="e">
        <f>IF(Fiscalizacoes[[#This Row],[Mes_relatorio]]="","",Fiscalizacoes[[#This Row],[Mes_relatorio]])</f>
        <v>#VALUE!</v>
      </c>
      <c r="F2167" t="e">
        <f>IF(Fiscalizacoes[[#This Row],[Func_ARPE]]="","",Fiscalizacoes[[#This Row],[Func_ARPE]])</f>
        <v>#VALUE!</v>
      </c>
      <c r="G2167" t="e">
        <f>IF(Fiscalizacoes[[#This Row],[Func_Copergas]]="","",Fiscalizacoes[[#This Row],[Func_Copergas]])</f>
        <v>#VALUE!</v>
      </c>
    </row>
    <row r="2168" spans="1:7" hidden="1" x14ac:dyDescent="0.2">
      <c r="A2168" t="e">
        <f>IF(Fiscalizacoes[[#This Row],[ID_FISC]]="","",Fiscalizacoes[[#This Row],[ID_FISC]])</f>
        <v>#VALUE!</v>
      </c>
      <c r="B2168" t="e">
        <f>IF(Fiscalizacoes[[#This Row],[Usuário]]="","",Fiscalizacoes[[#This Row],[Usuário]])</f>
        <v>#VALUE!</v>
      </c>
      <c r="C21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8" s="87" t="e">
        <f>IF(Fiscalizacoes[[#This Row],[Data]]="","",Fiscalizacoes[[#This Row],[Data]])</f>
        <v>#VALUE!</v>
      </c>
      <c r="E2168" t="e">
        <f>IF(Fiscalizacoes[[#This Row],[Mes_relatorio]]="","",Fiscalizacoes[[#This Row],[Mes_relatorio]])</f>
        <v>#VALUE!</v>
      </c>
      <c r="F2168" t="e">
        <f>IF(Fiscalizacoes[[#This Row],[Func_ARPE]]="","",Fiscalizacoes[[#This Row],[Func_ARPE]])</f>
        <v>#VALUE!</v>
      </c>
      <c r="G2168" t="e">
        <f>IF(Fiscalizacoes[[#This Row],[Func_Copergas]]="","",Fiscalizacoes[[#This Row],[Func_Copergas]])</f>
        <v>#VALUE!</v>
      </c>
    </row>
    <row r="2169" spans="1:7" hidden="1" x14ac:dyDescent="0.2">
      <c r="A2169" t="e">
        <f>IF(Fiscalizacoes[[#This Row],[ID_FISC]]="","",Fiscalizacoes[[#This Row],[ID_FISC]])</f>
        <v>#VALUE!</v>
      </c>
      <c r="B2169" t="e">
        <f>IF(Fiscalizacoes[[#This Row],[Usuário]]="","",Fiscalizacoes[[#This Row],[Usuário]])</f>
        <v>#VALUE!</v>
      </c>
      <c r="C21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69" s="87" t="e">
        <f>IF(Fiscalizacoes[[#This Row],[Data]]="","",Fiscalizacoes[[#This Row],[Data]])</f>
        <v>#VALUE!</v>
      </c>
      <c r="E2169" t="e">
        <f>IF(Fiscalizacoes[[#This Row],[Mes_relatorio]]="","",Fiscalizacoes[[#This Row],[Mes_relatorio]])</f>
        <v>#VALUE!</v>
      </c>
      <c r="F2169" t="e">
        <f>IF(Fiscalizacoes[[#This Row],[Func_ARPE]]="","",Fiscalizacoes[[#This Row],[Func_ARPE]])</f>
        <v>#VALUE!</v>
      </c>
      <c r="G2169" t="e">
        <f>IF(Fiscalizacoes[[#This Row],[Func_Copergas]]="","",Fiscalizacoes[[#This Row],[Func_Copergas]])</f>
        <v>#VALUE!</v>
      </c>
    </row>
    <row r="2170" spans="1:7" hidden="1" x14ac:dyDescent="0.2">
      <c r="A2170" t="e">
        <f>IF(Fiscalizacoes[[#This Row],[ID_FISC]]="","",Fiscalizacoes[[#This Row],[ID_FISC]])</f>
        <v>#VALUE!</v>
      </c>
      <c r="B2170" t="e">
        <f>IF(Fiscalizacoes[[#This Row],[Usuário]]="","",Fiscalizacoes[[#This Row],[Usuário]])</f>
        <v>#VALUE!</v>
      </c>
      <c r="C21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0" s="87" t="e">
        <f>IF(Fiscalizacoes[[#This Row],[Data]]="","",Fiscalizacoes[[#This Row],[Data]])</f>
        <v>#VALUE!</v>
      </c>
      <c r="E2170" t="e">
        <f>IF(Fiscalizacoes[[#This Row],[Mes_relatorio]]="","",Fiscalizacoes[[#This Row],[Mes_relatorio]])</f>
        <v>#VALUE!</v>
      </c>
      <c r="F2170" t="e">
        <f>IF(Fiscalizacoes[[#This Row],[Func_ARPE]]="","",Fiscalizacoes[[#This Row],[Func_ARPE]])</f>
        <v>#VALUE!</v>
      </c>
      <c r="G2170" t="e">
        <f>IF(Fiscalizacoes[[#This Row],[Func_Copergas]]="","",Fiscalizacoes[[#This Row],[Func_Copergas]])</f>
        <v>#VALUE!</v>
      </c>
    </row>
    <row r="2171" spans="1:7" hidden="1" x14ac:dyDescent="0.2">
      <c r="A2171" t="e">
        <f>IF(Fiscalizacoes[[#This Row],[ID_FISC]]="","",Fiscalizacoes[[#This Row],[ID_FISC]])</f>
        <v>#VALUE!</v>
      </c>
      <c r="B2171" t="e">
        <f>IF(Fiscalizacoes[[#This Row],[Usuário]]="","",Fiscalizacoes[[#This Row],[Usuário]])</f>
        <v>#VALUE!</v>
      </c>
      <c r="C21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1" s="87" t="e">
        <f>IF(Fiscalizacoes[[#This Row],[Data]]="","",Fiscalizacoes[[#This Row],[Data]])</f>
        <v>#VALUE!</v>
      </c>
      <c r="E2171" t="e">
        <f>IF(Fiscalizacoes[[#This Row],[Mes_relatorio]]="","",Fiscalizacoes[[#This Row],[Mes_relatorio]])</f>
        <v>#VALUE!</v>
      </c>
      <c r="F2171" t="e">
        <f>IF(Fiscalizacoes[[#This Row],[Func_ARPE]]="","",Fiscalizacoes[[#This Row],[Func_ARPE]])</f>
        <v>#VALUE!</v>
      </c>
      <c r="G2171" t="e">
        <f>IF(Fiscalizacoes[[#This Row],[Func_Copergas]]="","",Fiscalizacoes[[#This Row],[Func_Copergas]])</f>
        <v>#VALUE!</v>
      </c>
    </row>
    <row r="2172" spans="1:7" hidden="1" x14ac:dyDescent="0.2">
      <c r="A2172" t="e">
        <f>IF(Fiscalizacoes[[#This Row],[ID_FISC]]="","",Fiscalizacoes[[#This Row],[ID_FISC]])</f>
        <v>#VALUE!</v>
      </c>
      <c r="B2172" t="e">
        <f>IF(Fiscalizacoes[[#This Row],[Usuário]]="","",Fiscalizacoes[[#This Row],[Usuário]])</f>
        <v>#VALUE!</v>
      </c>
      <c r="C21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2" s="87" t="e">
        <f>IF(Fiscalizacoes[[#This Row],[Data]]="","",Fiscalizacoes[[#This Row],[Data]])</f>
        <v>#VALUE!</v>
      </c>
      <c r="E2172" t="e">
        <f>IF(Fiscalizacoes[[#This Row],[Mes_relatorio]]="","",Fiscalizacoes[[#This Row],[Mes_relatorio]])</f>
        <v>#VALUE!</v>
      </c>
      <c r="F2172" t="e">
        <f>IF(Fiscalizacoes[[#This Row],[Func_ARPE]]="","",Fiscalizacoes[[#This Row],[Func_ARPE]])</f>
        <v>#VALUE!</v>
      </c>
      <c r="G2172" t="e">
        <f>IF(Fiscalizacoes[[#This Row],[Func_Copergas]]="","",Fiscalizacoes[[#This Row],[Func_Copergas]])</f>
        <v>#VALUE!</v>
      </c>
    </row>
    <row r="2173" spans="1:7" hidden="1" x14ac:dyDescent="0.2">
      <c r="A2173" t="e">
        <f>IF(Fiscalizacoes[[#This Row],[ID_FISC]]="","",Fiscalizacoes[[#This Row],[ID_FISC]])</f>
        <v>#VALUE!</v>
      </c>
      <c r="B2173" t="e">
        <f>IF(Fiscalizacoes[[#This Row],[Usuário]]="","",Fiscalizacoes[[#This Row],[Usuário]])</f>
        <v>#VALUE!</v>
      </c>
      <c r="C21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3" s="87" t="e">
        <f>IF(Fiscalizacoes[[#This Row],[Data]]="","",Fiscalizacoes[[#This Row],[Data]])</f>
        <v>#VALUE!</v>
      </c>
      <c r="E2173" t="e">
        <f>IF(Fiscalizacoes[[#This Row],[Mes_relatorio]]="","",Fiscalizacoes[[#This Row],[Mes_relatorio]])</f>
        <v>#VALUE!</v>
      </c>
      <c r="F2173" t="e">
        <f>IF(Fiscalizacoes[[#This Row],[Func_ARPE]]="","",Fiscalizacoes[[#This Row],[Func_ARPE]])</f>
        <v>#VALUE!</v>
      </c>
      <c r="G2173" t="e">
        <f>IF(Fiscalizacoes[[#This Row],[Func_Copergas]]="","",Fiscalizacoes[[#This Row],[Func_Copergas]])</f>
        <v>#VALUE!</v>
      </c>
    </row>
    <row r="2174" spans="1:7" hidden="1" x14ac:dyDescent="0.2">
      <c r="A2174" t="e">
        <f>IF(Fiscalizacoes[[#This Row],[ID_FISC]]="","",Fiscalizacoes[[#This Row],[ID_FISC]])</f>
        <v>#VALUE!</v>
      </c>
      <c r="B2174" t="e">
        <f>IF(Fiscalizacoes[[#This Row],[Usuário]]="","",Fiscalizacoes[[#This Row],[Usuário]])</f>
        <v>#VALUE!</v>
      </c>
      <c r="C21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4" s="87" t="e">
        <f>IF(Fiscalizacoes[[#This Row],[Data]]="","",Fiscalizacoes[[#This Row],[Data]])</f>
        <v>#VALUE!</v>
      </c>
      <c r="E2174" t="e">
        <f>IF(Fiscalizacoes[[#This Row],[Mes_relatorio]]="","",Fiscalizacoes[[#This Row],[Mes_relatorio]])</f>
        <v>#VALUE!</v>
      </c>
      <c r="F2174" t="e">
        <f>IF(Fiscalizacoes[[#This Row],[Func_ARPE]]="","",Fiscalizacoes[[#This Row],[Func_ARPE]])</f>
        <v>#VALUE!</v>
      </c>
      <c r="G2174" t="e">
        <f>IF(Fiscalizacoes[[#This Row],[Func_Copergas]]="","",Fiscalizacoes[[#This Row],[Func_Copergas]])</f>
        <v>#VALUE!</v>
      </c>
    </row>
    <row r="2175" spans="1:7" hidden="1" x14ac:dyDescent="0.2">
      <c r="A2175" t="e">
        <f>IF(Fiscalizacoes[[#This Row],[ID_FISC]]="","",Fiscalizacoes[[#This Row],[ID_FISC]])</f>
        <v>#VALUE!</v>
      </c>
      <c r="B2175" t="e">
        <f>IF(Fiscalizacoes[[#This Row],[Usuário]]="","",Fiscalizacoes[[#This Row],[Usuário]])</f>
        <v>#VALUE!</v>
      </c>
      <c r="C21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5" s="87" t="e">
        <f>IF(Fiscalizacoes[[#This Row],[Data]]="","",Fiscalizacoes[[#This Row],[Data]])</f>
        <v>#VALUE!</v>
      </c>
      <c r="E2175" t="e">
        <f>IF(Fiscalizacoes[[#This Row],[Mes_relatorio]]="","",Fiscalizacoes[[#This Row],[Mes_relatorio]])</f>
        <v>#VALUE!</v>
      </c>
      <c r="F2175" t="e">
        <f>IF(Fiscalizacoes[[#This Row],[Func_ARPE]]="","",Fiscalizacoes[[#This Row],[Func_ARPE]])</f>
        <v>#VALUE!</v>
      </c>
      <c r="G2175" t="e">
        <f>IF(Fiscalizacoes[[#This Row],[Func_Copergas]]="","",Fiscalizacoes[[#This Row],[Func_Copergas]])</f>
        <v>#VALUE!</v>
      </c>
    </row>
    <row r="2176" spans="1:7" hidden="1" x14ac:dyDescent="0.2">
      <c r="A2176" t="e">
        <f>IF(Fiscalizacoes[[#This Row],[ID_FISC]]="","",Fiscalizacoes[[#This Row],[ID_FISC]])</f>
        <v>#VALUE!</v>
      </c>
      <c r="B2176" t="e">
        <f>IF(Fiscalizacoes[[#This Row],[Usuário]]="","",Fiscalizacoes[[#This Row],[Usuário]])</f>
        <v>#VALUE!</v>
      </c>
      <c r="C21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6" s="87" t="e">
        <f>IF(Fiscalizacoes[[#This Row],[Data]]="","",Fiscalizacoes[[#This Row],[Data]])</f>
        <v>#VALUE!</v>
      </c>
      <c r="E2176" t="e">
        <f>IF(Fiscalizacoes[[#This Row],[Mes_relatorio]]="","",Fiscalizacoes[[#This Row],[Mes_relatorio]])</f>
        <v>#VALUE!</v>
      </c>
      <c r="F2176" t="e">
        <f>IF(Fiscalizacoes[[#This Row],[Func_ARPE]]="","",Fiscalizacoes[[#This Row],[Func_ARPE]])</f>
        <v>#VALUE!</v>
      </c>
      <c r="G2176" t="e">
        <f>IF(Fiscalizacoes[[#This Row],[Func_Copergas]]="","",Fiscalizacoes[[#This Row],[Func_Copergas]])</f>
        <v>#VALUE!</v>
      </c>
    </row>
    <row r="2177" spans="1:7" hidden="1" x14ac:dyDescent="0.2">
      <c r="A2177" t="e">
        <f>IF(Fiscalizacoes[[#This Row],[ID_FISC]]="","",Fiscalizacoes[[#This Row],[ID_FISC]])</f>
        <v>#VALUE!</v>
      </c>
      <c r="B2177" t="e">
        <f>IF(Fiscalizacoes[[#This Row],[Usuário]]="","",Fiscalizacoes[[#This Row],[Usuário]])</f>
        <v>#VALUE!</v>
      </c>
      <c r="C21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7" s="87" t="e">
        <f>IF(Fiscalizacoes[[#This Row],[Data]]="","",Fiscalizacoes[[#This Row],[Data]])</f>
        <v>#VALUE!</v>
      </c>
      <c r="E2177" t="e">
        <f>IF(Fiscalizacoes[[#This Row],[Mes_relatorio]]="","",Fiscalizacoes[[#This Row],[Mes_relatorio]])</f>
        <v>#VALUE!</v>
      </c>
      <c r="F2177" t="e">
        <f>IF(Fiscalizacoes[[#This Row],[Func_ARPE]]="","",Fiscalizacoes[[#This Row],[Func_ARPE]])</f>
        <v>#VALUE!</v>
      </c>
      <c r="G2177" t="e">
        <f>IF(Fiscalizacoes[[#This Row],[Func_Copergas]]="","",Fiscalizacoes[[#This Row],[Func_Copergas]])</f>
        <v>#VALUE!</v>
      </c>
    </row>
    <row r="2178" spans="1:7" hidden="1" x14ac:dyDescent="0.2">
      <c r="A2178" t="e">
        <f>IF(Fiscalizacoes[[#This Row],[ID_FISC]]="","",Fiscalizacoes[[#This Row],[ID_FISC]])</f>
        <v>#VALUE!</v>
      </c>
      <c r="B2178" t="e">
        <f>IF(Fiscalizacoes[[#This Row],[Usuário]]="","",Fiscalizacoes[[#This Row],[Usuário]])</f>
        <v>#VALUE!</v>
      </c>
      <c r="C21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8" s="87" t="e">
        <f>IF(Fiscalizacoes[[#This Row],[Data]]="","",Fiscalizacoes[[#This Row],[Data]])</f>
        <v>#VALUE!</v>
      </c>
      <c r="E2178" t="e">
        <f>IF(Fiscalizacoes[[#This Row],[Mes_relatorio]]="","",Fiscalizacoes[[#This Row],[Mes_relatorio]])</f>
        <v>#VALUE!</v>
      </c>
      <c r="F2178" t="e">
        <f>IF(Fiscalizacoes[[#This Row],[Func_ARPE]]="","",Fiscalizacoes[[#This Row],[Func_ARPE]])</f>
        <v>#VALUE!</v>
      </c>
      <c r="G2178" t="e">
        <f>IF(Fiscalizacoes[[#This Row],[Func_Copergas]]="","",Fiscalizacoes[[#This Row],[Func_Copergas]])</f>
        <v>#VALUE!</v>
      </c>
    </row>
    <row r="2179" spans="1:7" hidden="1" x14ac:dyDescent="0.2">
      <c r="A2179" t="e">
        <f>IF(Fiscalizacoes[[#This Row],[ID_FISC]]="","",Fiscalizacoes[[#This Row],[ID_FISC]])</f>
        <v>#VALUE!</v>
      </c>
      <c r="B2179" t="e">
        <f>IF(Fiscalizacoes[[#This Row],[Usuário]]="","",Fiscalizacoes[[#This Row],[Usuário]])</f>
        <v>#VALUE!</v>
      </c>
      <c r="C21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79" s="87" t="e">
        <f>IF(Fiscalizacoes[[#This Row],[Data]]="","",Fiscalizacoes[[#This Row],[Data]])</f>
        <v>#VALUE!</v>
      </c>
      <c r="E2179" t="e">
        <f>IF(Fiscalizacoes[[#This Row],[Mes_relatorio]]="","",Fiscalizacoes[[#This Row],[Mes_relatorio]])</f>
        <v>#VALUE!</v>
      </c>
      <c r="F2179" t="e">
        <f>IF(Fiscalizacoes[[#This Row],[Func_ARPE]]="","",Fiscalizacoes[[#This Row],[Func_ARPE]])</f>
        <v>#VALUE!</v>
      </c>
      <c r="G2179" t="e">
        <f>IF(Fiscalizacoes[[#This Row],[Func_Copergas]]="","",Fiscalizacoes[[#This Row],[Func_Copergas]])</f>
        <v>#VALUE!</v>
      </c>
    </row>
    <row r="2180" spans="1:7" hidden="1" x14ac:dyDescent="0.2">
      <c r="A2180" t="e">
        <f>IF(Fiscalizacoes[[#This Row],[ID_FISC]]="","",Fiscalizacoes[[#This Row],[ID_FISC]])</f>
        <v>#VALUE!</v>
      </c>
      <c r="B2180" t="e">
        <f>IF(Fiscalizacoes[[#This Row],[Usuário]]="","",Fiscalizacoes[[#This Row],[Usuário]])</f>
        <v>#VALUE!</v>
      </c>
      <c r="C21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0" s="87" t="e">
        <f>IF(Fiscalizacoes[[#This Row],[Data]]="","",Fiscalizacoes[[#This Row],[Data]])</f>
        <v>#VALUE!</v>
      </c>
      <c r="E2180" t="e">
        <f>IF(Fiscalizacoes[[#This Row],[Mes_relatorio]]="","",Fiscalizacoes[[#This Row],[Mes_relatorio]])</f>
        <v>#VALUE!</v>
      </c>
      <c r="F2180" t="e">
        <f>IF(Fiscalizacoes[[#This Row],[Func_ARPE]]="","",Fiscalizacoes[[#This Row],[Func_ARPE]])</f>
        <v>#VALUE!</v>
      </c>
      <c r="G2180" t="e">
        <f>IF(Fiscalizacoes[[#This Row],[Func_Copergas]]="","",Fiscalizacoes[[#This Row],[Func_Copergas]])</f>
        <v>#VALUE!</v>
      </c>
    </row>
    <row r="2181" spans="1:7" hidden="1" x14ac:dyDescent="0.2">
      <c r="A2181" t="e">
        <f>IF(Fiscalizacoes[[#This Row],[ID_FISC]]="","",Fiscalizacoes[[#This Row],[ID_FISC]])</f>
        <v>#VALUE!</v>
      </c>
      <c r="B2181" t="e">
        <f>IF(Fiscalizacoes[[#This Row],[Usuário]]="","",Fiscalizacoes[[#This Row],[Usuário]])</f>
        <v>#VALUE!</v>
      </c>
      <c r="C21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1" s="87" t="e">
        <f>IF(Fiscalizacoes[[#This Row],[Data]]="","",Fiscalizacoes[[#This Row],[Data]])</f>
        <v>#VALUE!</v>
      </c>
      <c r="E2181" t="e">
        <f>IF(Fiscalizacoes[[#This Row],[Mes_relatorio]]="","",Fiscalizacoes[[#This Row],[Mes_relatorio]])</f>
        <v>#VALUE!</v>
      </c>
      <c r="F2181" t="e">
        <f>IF(Fiscalizacoes[[#This Row],[Func_ARPE]]="","",Fiscalizacoes[[#This Row],[Func_ARPE]])</f>
        <v>#VALUE!</v>
      </c>
      <c r="G2181" t="e">
        <f>IF(Fiscalizacoes[[#This Row],[Func_Copergas]]="","",Fiscalizacoes[[#This Row],[Func_Copergas]])</f>
        <v>#VALUE!</v>
      </c>
    </row>
    <row r="2182" spans="1:7" hidden="1" x14ac:dyDescent="0.2">
      <c r="A2182" t="e">
        <f>IF(Fiscalizacoes[[#This Row],[ID_FISC]]="","",Fiscalizacoes[[#This Row],[ID_FISC]])</f>
        <v>#VALUE!</v>
      </c>
      <c r="B2182" t="e">
        <f>IF(Fiscalizacoes[[#This Row],[Usuário]]="","",Fiscalizacoes[[#This Row],[Usuário]])</f>
        <v>#VALUE!</v>
      </c>
      <c r="C21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2" s="87" t="e">
        <f>IF(Fiscalizacoes[[#This Row],[Data]]="","",Fiscalizacoes[[#This Row],[Data]])</f>
        <v>#VALUE!</v>
      </c>
      <c r="E2182" t="e">
        <f>IF(Fiscalizacoes[[#This Row],[Mes_relatorio]]="","",Fiscalizacoes[[#This Row],[Mes_relatorio]])</f>
        <v>#VALUE!</v>
      </c>
      <c r="F2182" t="e">
        <f>IF(Fiscalizacoes[[#This Row],[Func_ARPE]]="","",Fiscalizacoes[[#This Row],[Func_ARPE]])</f>
        <v>#VALUE!</v>
      </c>
      <c r="G2182" t="e">
        <f>IF(Fiscalizacoes[[#This Row],[Func_Copergas]]="","",Fiscalizacoes[[#This Row],[Func_Copergas]])</f>
        <v>#VALUE!</v>
      </c>
    </row>
    <row r="2183" spans="1:7" hidden="1" x14ac:dyDescent="0.2">
      <c r="A2183" t="e">
        <f>IF(Fiscalizacoes[[#This Row],[ID_FISC]]="","",Fiscalizacoes[[#This Row],[ID_FISC]])</f>
        <v>#VALUE!</v>
      </c>
      <c r="B2183" t="e">
        <f>IF(Fiscalizacoes[[#This Row],[Usuário]]="","",Fiscalizacoes[[#This Row],[Usuário]])</f>
        <v>#VALUE!</v>
      </c>
      <c r="C21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3" s="87" t="e">
        <f>IF(Fiscalizacoes[[#This Row],[Data]]="","",Fiscalizacoes[[#This Row],[Data]])</f>
        <v>#VALUE!</v>
      </c>
      <c r="E2183" t="e">
        <f>IF(Fiscalizacoes[[#This Row],[Mes_relatorio]]="","",Fiscalizacoes[[#This Row],[Mes_relatorio]])</f>
        <v>#VALUE!</v>
      </c>
      <c r="F2183" t="e">
        <f>IF(Fiscalizacoes[[#This Row],[Func_ARPE]]="","",Fiscalizacoes[[#This Row],[Func_ARPE]])</f>
        <v>#VALUE!</v>
      </c>
      <c r="G2183" t="e">
        <f>IF(Fiscalizacoes[[#This Row],[Func_Copergas]]="","",Fiscalizacoes[[#This Row],[Func_Copergas]])</f>
        <v>#VALUE!</v>
      </c>
    </row>
    <row r="2184" spans="1:7" hidden="1" x14ac:dyDescent="0.2">
      <c r="A2184" t="e">
        <f>IF(Fiscalizacoes[[#This Row],[ID_FISC]]="","",Fiscalizacoes[[#This Row],[ID_FISC]])</f>
        <v>#VALUE!</v>
      </c>
      <c r="B2184" t="e">
        <f>IF(Fiscalizacoes[[#This Row],[Usuário]]="","",Fiscalizacoes[[#This Row],[Usuário]])</f>
        <v>#VALUE!</v>
      </c>
      <c r="C21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4" s="87" t="e">
        <f>IF(Fiscalizacoes[[#This Row],[Data]]="","",Fiscalizacoes[[#This Row],[Data]])</f>
        <v>#VALUE!</v>
      </c>
      <c r="E2184" t="e">
        <f>IF(Fiscalizacoes[[#This Row],[Mes_relatorio]]="","",Fiscalizacoes[[#This Row],[Mes_relatorio]])</f>
        <v>#VALUE!</v>
      </c>
      <c r="F2184" t="e">
        <f>IF(Fiscalizacoes[[#This Row],[Func_ARPE]]="","",Fiscalizacoes[[#This Row],[Func_ARPE]])</f>
        <v>#VALUE!</v>
      </c>
      <c r="G2184" t="e">
        <f>IF(Fiscalizacoes[[#This Row],[Func_Copergas]]="","",Fiscalizacoes[[#This Row],[Func_Copergas]])</f>
        <v>#VALUE!</v>
      </c>
    </row>
    <row r="2185" spans="1:7" hidden="1" x14ac:dyDescent="0.2">
      <c r="A2185" t="e">
        <f>IF(Fiscalizacoes[[#This Row],[ID_FISC]]="","",Fiscalizacoes[[#This Row],[ID_FISC]])</f>
        <v>#VALUE!</v>
      </c>
      <c r="B2185" t="e">
        <f>IF(Fiscalizacoes[[#This Row],[Usuário]]="","",Fiscalizacoes[[#This Row],[Usuário]])</f>
        <v>#VALUE!</v>
      </c>
      <c r="C21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5" s="87" t="e">
        <f>IF(Fiscalizacoes[[#This Row],[Data]]="","",Fiscalizacoes[[#This Row],[Data]])</f>
        <v>#VALUE!</v>
      </c>
      <c r="E2185" t="e">
        <f>IF(Fiscalizacoes[[#This Row],[Mes_relatorio]]="","",Fiscalizacoes[[#This Row],[Mes_relatorio]])</f>
        <v>#VALUE!</v>
      </c>
      <c r="F2185" t="e">
        <f>IF(Fiscalizacoes[[#This Row],[Func_ARPE]]="","",Fiscalizacoes[[#This Row],[Func_ARPE]])</f>
        <v>#VALUE!</v>
      </c>
      <c r="G2185" t="e">
        <f>IF(Fiscalizacoes[[#This Row],[Func_Copergas]]="","",Fiscalizacoes[[#This Row],[Func_Copergas]])</f>
        <v>#VALUE!</v>
      </c>
    </row>
    <row r="2186" spans="1:7" hidden="1" x14ac:dyDescent="0.2">
      <c r="A2186" t="e">
        <f>IF(Fiscalizacoes[[#This Row],[ID_FISC]]="","",Fiscalizacoes[[#This Row],[ID_FISC]])</f>
        <v>#VALUE!</v>
      </c>
      <c r="B2186" t="e">
        <f>IF(Fiscalizacoes[[#This Row],[Usuário]]="","",Fiscalizacoes[[#This Row],[Usuário]])</f>
        <v>#VALUE!</v>
      </c>
      <c r="C21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6" s="87" t="e">
        <f>IF(Fiscalizacoes[[#This Row],[Data]]="","",Fiscalizacoes[[#This Row],[Data]])</f>
        <v>#VALUE!</v>
      </c>
      <c r="E2186" t="e">
        <f>IF(Fiscalizacoes[[#This Row],[Mes_relatorio]]="","",Fiscalizacoes[[#This Row],[Mes_relatorio]])</f>
        <v>#VALUE!</v>
      </c>
      <c r="F2186" t="e">
        <f>IF(Fiscalizacoes[[#This Row],[Func_ARPE]]="","",Fiscalizacoes[[#This Row],[Func_ARPE]])</f>
        <v>#VALUE!</v>
      </c>
      <c r="G2186" t="e">
        <f>IF(Fiscalizacoes[[#This Row],[Func_Copergas]]="","",Fiscalizacoes[[#This Row],[Func_Copergas]])</f>
        <v>#VALUE!</v>
      </c>
    </row>
    <row r="2187" spans="1:7" hidden="1" x14ac:dyDescent="0.2">
      <c r="A2187" t="e">
        <f>IF(Fiscalizacoes[[#This Row],[ID_FISC]]="","",Fiscalizacoes[[#This Row],[ID_FISC]])</f>
        <v>#VALUE!</v>
      </c>
      <c r="B2187" t="e">
        <f>IF(Fiscalizacoes[[#This Row],[Usuário]]="","",Fiscalizacoes[[#This Row],[Usuário]])</f>
        <v>#VALUE!</v>
      </c>
      <c r="C21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7" s="87" t="e">
        <f>IF(Fiscalizacoes[[#This Row],[Data]]="","",Fiscalizacoes[[#This Row],[Data]])</f>
        <v>#VALUE!</v>
      </c>
      <c r="E2187" t="e">
        <f>IF(Fiscalizacoes[[#This Row],[Mes_relatorio]]="","",Fiscalizacoes[[#This Row],[Mes_relatorio]])</f>
        <v>#VALUE!</v>
      </c>
      <c r="F2187" t="e">
        <f>IF(Fiscalizacoes[[#This Row],[Func_ARPE]]="","",Fiscalizacoes[[#This Row],[Func_ARPE]])</f>
        <v>#VALUE!</v>
      </c>
      <c r="G2187" t="e">
        <f>IF(Fiscalizacoes[[#This Row],[Func_Copergas]]="","",Fiscalizacoes[[#This Row],[Func_Copergas]])</f>
        <v>#VALUE!</v>
      </c>
    </row>
    <row r="2188" spans="1:7" hidden="1" x14ac:dyDescent="0.2">
      <c r="A2188" t="e">
        <f>IF(Fiscalizacoes[[#This Row],[ID_FISC]]="","",Fiscalizacoes[[#This Row],[ID_FISC]])</f>
        <v>#VALUE!</v>
      </c>
      <c r="B2188" t="e">
        <f>IF(Fiscalizacoes[[#This Row],[Usuário]]="","",Fiscalizacoes[[#This Row],[Usuário]])</f>
        <v>#VALUE!</v>
      </c>
      <c r="C21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8" s="87" t="e">
        <f>IF(Fiscalizacoes[[#This Row],[Data]]="","",Fiscalizacoes[[#This Row],[Data]])</f>
        <v>#VALUE!</v>
      </c>
      <c r="E2188" t="e">
        <f>IF(Fiscalizacoes[[#This Row],[Mes_relatorio]]="","",Fiscalizacoes[[#This Row],[Mes_relatorio]])</f>
        <v>#VALUE!</v>
      </c>
      <c r="F2188" t="e">
        <f>IF(Fiscalizacoes[[#This Row],[Func_ARPE]]="","",Fiscalizacoes[[#This Row],[Func_ARPE]])</f>
        <v>#VALUE!</v>
      </c>
      <c r="G2188" t="e">
        <f>IF(Fiscalizacoes[[#This Row],[Func_Copergas]]="","",Fiscalizacoes[[#This Row],[Func_Copergas]])</f>
        <v>#VALUE!</v>
      </c>
    </row>
    <row r="2189" spans="1:7" hidden="1" x14ac:dyDescent="0.2">
      <c r="A2189" t="e">
        <f>IF(Fiscalizacoes[[#This Row],[ID_FISC]]="","",Fiscalizacoes[[#This Row],[ID_FISC]])</f>
        <v>#VALUE!</v>
      </c>
      <c r="B2189" t="e">
        <f>IF(Fiscalizacoes[[#This Row],[Usuário]]="","",Fiscalizacoes[[#This Row],[Usuário]])</f>
        <v>#VALUE!</v>
      </c>
      <c r="C21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89" s="87" t="e">
        <f>IF(Fiscalizacoes[[#This Row],[Data]]="","",Fiscalizacoes[[#This Row],[Data]])</f>
        <v>#VALUE!</v>
      </c>
      <c r="E2189" t="e">
        <f>IF(Fiscalizacoes[[#This Row],[Mes_relatorio]]="","",Fiscalizacoes[[#This Row],[Mes_relatorio]])</f>
        <v>#VALUE!</v>
      </c>
      <c r="F2189" t="e">
        <f>IF(Fiscalizacoes[[#This Row],[Func_ARPE]]="","",Fiscalizacoes[[#This Row],[Func_ARPE]])</f>
        <v>#VALUE!</v>
      </c>
      <c r="G2189" t="e">
        <f>IF(Fiscalizacoes[[#This Row],[Func_Copergas]]="","",Fiscalizacoes[[#This Row],[Func_Copergas]])</f>
        <v>#VALUE!</v>
      </c>
    </row>
    <row r="2190" spans="1:7" hidden="1" x14ac:dyDescent="0.2">
      <c r="A2190" t="e">
        <f>IF(Fiscalizacoes[[#This Row],[ID_FISC]]="","",Fiscalizacoes[[#This Row],[ID_FISC]])</f>
        <v>#VALUE!</v>
      </c>
      <c r="B2190" t="e">
        <f>IF(Fiscalizacoes[[#This Row],[Usuário]]="","",Fiscalizacoes[[#This Row],[Usuário]])</f>
        <v>#VALUE!</v>
      </c>
      <c r="C21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0" s="87" t="e">
        <f>IF(Fiscalizacoes[[#This Row],[Data]]="","",Fiscalizacoes[[#This Row],[Data]])</f>
        <v>#VALUE!</v>
      </c>
      <c r="E2190" t="e">
        <f>IF(Fiscalizacoes[[#This Row],[Mes_relatorio]]="","",Fiscalizacoes[[#This Row],[Mes_relatorio]])</f>
        <v>#VALUE!</v>
      </c>
      <c r="F2190" t="e">
        <f>IF(Fiscalizacoes[[#This Row],[Func_ARPE]]="","",Fiscalizacoes[[#This Row],[Func_ARPE]])</f>
        <v>#VALUE!</v>
      </c>
      <c r="G2190" t="e">
        <f>IF(Fiscalizacoes[[#This Row],[Func_Copergas]]="","",Fiscalizacoes[[#This Row],[Func_Copergas]])</f>
        <v>#VALUE!</v>
      </c>
    </row>
    <row r="2191" spans="1:7" hidden="1" x14ac:dyDescent="0.2">
      <c r="A2191" t="e">
        <f>IF(Fiscalizacoes[[#This Row],[ID_FISC]]="","",Fiscalizacoes[[#This Row],[ID_FISC]])</f>
        <v>#VALUE!</v>
      </c>
      <c r="B2191" t="e">
        <f>IF(Fiscalizacoes[[#This Row],[Usuário]]="","",Fiscalizacoes[[#This Row],[Usuário]])</f>
        <v>#VALUE!</v>
      </c>
      <c r="C21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1" s="87" t="e">
        <f>IF(Fiscalizacoes[[#This Row],[Data]]="","",Fiscalizacoes[[#This Row],[Data]])</f>
        <v>#VALUE!</v>
      </c>
      <c r="E2191" t="e">
        <f>IF(Fiscalizacoes[[#This Row],[Mes_relatorio]]="","",Fiscalizacoes[[#This Row],[Mes_relatorio]])</f>
        <v>#VALUE!</v>
      </c>
      <c r="F2191" t="e">
        <f>IF(Fiscalizacoes[[#This Row],[Func_ARPE]]="","",Fiscalizacoes[[#This Row],[Func_ARPE]])</f>
        <v>#VALUE!</v>
      </c>
      <c r="G2191" t="e">
        <f>IF(Fiscalizacoes[[#This Row],[Func_Copergas]]="","",Fiscalizacoes[[#This Row],[Func_Copergas]])</f>
        <v>#VALUE!</v>
      </c>
    </row>
    <row r="2192" spans="1:7" hidden="1" x14ac:dyDescent="0.2">
      <c r="A2192" t="e">
        <f>IF(Fiscalizacoes[[#This Row],[ID_FISC]]="","",Fiscalizacoes[[#This Row],[ID_FISC]])</f>
        <v>#VALUE!</v>
      </c>
      <c r="B2192" t="e">
        <f>IF(Fiscalizacoes[[#This Row],[Usuário]]="","",Fiscalizacoes[[#This Row],[Usuário]])</f>
        <v>#VALUE!</v>
      </c>
      <c r="C21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2" s="87" t="e">
        <f>IF(Fiscalizacoes[[#This Row],[Data]]="","",Fiscalizacoes[[#This Row],[Data]])</f>
        <v>#VALUE!</v>
      </c>
      <c r="E2192" t="e">
        <f>IF(Fiscalizacoes[[#This Row],[Mes_relatorio]]="","",Fiscalizacoes[[#This Row],[Mes_relatorio]])</f>
        <v>#VALUE!</v>
      </c>
      <c r="F2192" t="e">
        <f>IF(Fiscalizacoes[[#This Row],[Func_ARPE]]="","",Fiscalizacoes[[#This Row],[Func_ARPE]])</f>
        <v>#VALUE!</v>
      </c>
      <c r="G2192" t="e">
        <f>IF(Fiscalizacoes[[#This Row],[Func_Copergas]]="","",Fiscalizacoes[[#This Row],[Func_Copergas]])</f>
        <v>#VALUE!</v>
      </c>
    </row>
    <row r="2193" spans="1:7" hidden="1" x14ac:dyDescent="0.2">
      <c r="A2193" t="e">
        <f>IF(Fiscalizacoes[[#This Row],[ID_FISC]]="","",Fiscalizacoes[[#This Row],[ID_FISC]])</f>
        <v>#VALUE!</v>
      </c>
      <c r="B2193" t="e">
        <f>IF(Fiscalizacoes[[#This Row],[Usuário]]="","",Fiscalizacoes[[#This Row],[Usuário]])</f>
        <v>#VALUE!</v>
      </c>
      <c r="C21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3" s="87" t="e">
        <f>IF(Fiscalizacoes[[#This Row],[Data]]="","",Fiscalizacoes[[#This Row],[Data]])</f>
        <v>#VALUE!</v>
      </c>
      <c r="E2193" t="e">
        <f>IF(Fiscalizacoes[[#This Row],[Mes_relatorio]]="","",Fiscalizacoes[[#This Row],[Mes_relatorio]])</f>
        <v>#VALUE!</v>
      </c>
      <c r="F2193" t="e">
        <f>IF(Fiscalizacoes[[#This Row],[Func_ARPE]]="","",Fiscalizacoes[[#This Row],[Func_ARPE]])</f>
        <v>#VALUE!</v>
      </c>
      <c r="G2193" t="e">
        <f>IF(Fiscalizacoes[[#This Row],[Func_Copergas]]="","",Fiscalizacoes[[#This Row],[Func_Copergas]])</f>
        <v>#VALUE!</v>
      </c>
    </row>
    <row r="2194" spans="1:7" hidden="1" x14ac:dyDescent="0.2">
      <c r="A2194" t="e">
        <f>IF(Fiscalizacoes[[#This Row],[ID_FISC]]="","",Fiscalizacoes[[#This Row],[ID_FISC]])</f>
        <v>#VALUE!</v>
      </c>
      <c r="B2194" t="e">
        <f>IF(Fiscalizacoes[[#This Row],[Usuário]]="","",Fiscalizacoes[[#This Row],[Usuário]])</f>
        <v>#VALUE!</v>
      </c>
      <c r="C21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4" s="87" t="e">
        <f>IF(Fiscalizacoes[[#This Row],[Data]]="","",Fiscalizacoes[[#This Row],[Data]])</f>
        <v>#VALUE!</v>
      </c>
      <c r="E2194" t="e">
        <f>IF(Fiscalizacoes[[#This Row],[Mes_relatorio]]="","",Fiscalizacoes[[#This Row],[Mes_relatorio]])</f>
        <v>#VALUE!</v>
      </c>
      <c r="F2194" t="e">
        <f>IF(Fiscalizacoes[[#This Row],[Func_ARPE]]="","",Fiscalizacoes[[#This Row],[Func_ARPE]])</f>
        <v>#VALUE!</v>
      </c>
      <c r="G2194" t="e">
        <f>IF(Fiscalizacoes[[#This Row],[Func_Copergas]]="","",Fiscalizacoes[[#This Row],[Func_Copergas]])</f>
        <v>#VALUE!</v>
      </c>
    </row>
    <row r="2195" spans="1:7" hidden="1" x14ac:dyDescent="0.2">
      <c r="A2195" t="e">
        <f>IF(Fiscalizacoes[[#This Row],[ID_FISC]]="","",Fiscalizacoes[[#This Row],[ID_FISC]])</f>
        <v>#VALUE!</v>
      </c>
      <c r="B2195" t="e">
        <f>IF(Fiscalizacoes[[#This Row],[Usuário]]="","",Fiscalizacoes[[#This Row],[Usuário]])</f>
        <v>#VALUE!</v>
      </c>
      <c r="C21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5" s="87" t="e">
        <f>IF(Fiscalizacoes[[#This Row],[Data]]="","",Fiscalizacoes[[#This Row],[Data]])</f>
        <v>#VALUE!</v>
      </c>
      <c r="E2195" t="e">
        <f>IF(Fiscalizacoes[[#This Row],[Mes_relatorio]]="","",Fiscalizacoes[[#This Row],[Mes_relatorio]])</f>
        <v>#VALUE!</v>
      </c>
      <c r="F2195" t="e">
        <f>IF(Fiscalizacoes[[#This Row],[Func_ARPE]]="","",Fiscalizacoes[[#This Row],[Func_ARPE]])</f>
        <v>#VALUE!</v>
      </c>
      <c r="G2195" t="e">
        <f>IF(Fiscalizacoes[[#This Row],[Func_Copergas]]="","",Fiscalizacoes[[#This Row],[Func_Copergas]])</f>
        <v>#VALUE!</v>
      </c>
    </row>
    <row r="2196" spans="1:7" hidden="1" x14ac:dyDescent="0.2">
      <c r="A2196" t="e">
        <f>IF(Fiscalizacoes[[#This Row],[ID_FISC]]="","",Fiscalizacoes[[#This Row],[ID_FISC]])</f>
        <v>#VALUE!</v>
      </c>
      <c r="B2196" t="e">
        <f>IF(Fiscalizacoes[[#This Row],[Usuário]]="","",Fiscalizacoes[[#This Row],[Usuário]])</f>
        <v>#VALUE!</v>
      </c>
      <c r="C21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6" s="87" t="e">
        <f>IF(Fiscalizacoes[[#This Row],[Data]]="","",Fiscalizacoes[[#This Row],[Data]])</f>
        <v>#VALUE!</v>
      </c>
      <c r="E2196" t="e">
        <f>IF(Fiscalizacoes[[#This Row],[Mes_relatorio]]="","",Fiscalizacoes[[#This Row],[Mes_relatorio]])</f>
        <v>#VALUE!</v>
      </c>
      <c r="F2196" t="e">
        <f>IF(Fiscalizacoes[[#This Row],[Func_ARPE]]="","",Fiscalizacoes[[#This Row],[Func_ARPE]])</f>
        <v>#VALUE!</v>
      </c>
      <c r="G2196" t="e">
        <f>IF(Fiscalizacoes[[#This Row],[Func_Copergas]]="","",Fiscalizacoes[[#This Row],[Func_Copergas]])</f>
        <v>#VALUE!</v>
      </c>
    </row>
    <row r="2197" spans="1:7" hidden="1" x14ac:dyDescent="0.2">
      <c r="A2197" t="e">
        <f>IF(Fiscalizacoes[[#This Row],[ID_FISC]]="","",Fiscalizacoes[[#This Row],[ID_FISC]])</f>
        <v>#VALUE!</v>
      </c>
      <c r="B2197" t="e">
        <f>IF(Fiscalizacoes[[#This Row],[Usuário]]="","",Fiscalizacoes[[#This Row],[Usuário]])</f>
        <v>#VALUE!</v>
      </c>
      <c r="C21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7" s="87" t="e">
        <f>IF(Fiscalizacoes[[#This Row],[Data]]="","",Fiscalizacoes[[#This Row],[Data]])</f>
        <v>#VALUE!</v>
      </c>
      <c r="E2197" t="e">
        <f>IF(Fiscalizacoes[[#This Row],[Mes_relatorio]]="","",Fiscalizacoes[[#This Row],[Mes_relatorio]])</f>
        <v>#VALUE!</v>
      </c>
      <c r="F2197" t="e">
        <f>IF(Fiscalizacoes[[#This Row],[Func_ARPE]]="","",Fiscalizacoes[[#This Row],[Func_ARPE]])</f>
        <v>#VALUE!</v>
      </c>
      <c r="G2197" t="e">
        <f>IF(Fiscalizacoes[[#This Row],[Func_Copergas]]="","",Fiscalizacoes[[#This Row],[Func_Copergas]])</f>
        <v>#VALUE!</v>
      </c>
    </row>
    <row r="2198" spans="1:7" hidden="1" x14ac:dyDescent="0.2">
      <c r="A2198" t="e">
        <f>IF(Fiscalizacoes[[#This Row],[ID_FISC]]="","",Fiscalizacoes[[#This Row],[ID_FISC]])</f>
        <v>#VALUE!</v>
      </c>
      <c r="B2198" t="e">
        <f>IF(Fiscalizacoes[[#This Row],[Usuário]]="","",Fiscalizacoes[[#This Row],[Usuário]])</f>
        <v>#VALUE!</v>
      </c>
      <c r="C21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8" s="87" t="e">
        <f>IF(Fiscalizacoes[[#This Row],[Data]]="","",Fiscalizacoes[[#This Row],[Data]])</f>
        <v>#VALUE!</v>
      </c>
      <c r="E2198" t="e">
        <f>IF(Fiscalizacoes[[#This Row],[Mes_relatorio]]="","",Fiscalizacoes[[#This Row],[Mes_relatorio]])</f>
        <v>#VALUE!</v>
      </c>
      <c r="F2198" t="e">
        <f>IF(Fiscalizacoes[[#This Row],[Func_ARPE]]="","",Fiscalizacoes[[#This Row],[Func_ARPE]])</f>
        <v>#VALUE!</v>
      </c>
      <c r="G2198" t="e">
        <f>IF(Fiscalizacoes[[#This Row],[Func_Copergas]]="","",Fiscalizacoes[[#This Row],[Func_Copergas]])</f>
        <v>#VALUE!</v>
      </c>
    </row>
    <row r="2199" spans="1:7" hidden="1" x14ac:dyDescent="0.2">
      <c r="A2199" t="e">
        <f>IF(Fiscalizacoes[[#This Row],[ID_FISC]]="","",Fiscalizacoes[[#This Row],[ID_FISC]])</f>
        <v>#VALUE!</v>
      </c>
      <c r="B2199" t="e">
        <f>IF(Fiscalizacoes[[#This Row],[Usuário]]="","",Fiscalizacoes[[#This Row],[Usuário]])</f>
        <v>#VALUE!</v>
      </c>
      <c r="C21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199" s="87" t="e">
        <f>IF(Fiscalizacoes[[#This Row],[Data]]="","",Fiscalizacoes[[#This Row],[Data]])</f>
        <v>#VALUE!</v>
      </c>
      <c r="E2199" t="e">
        <f>IF(Fiscalizacoes[[#This Row],[Mes_relatorio]]="","",Fiscalizacoes[[#This Row],[Mes_relatorio]])</f>
        <v>#VALUE!</v>
      </c>
      <c r="F2199" t="e">
        <f>IF(Fiscalizacoes[[#This Row],[Func_ARPE]]="","",Fiscalizacoes[[#This Row],[Func_ARPE]])</f>
        <v>#VALUE!</v>
      </c>
      <c r="G2199" t="e">
        <f>IF(Fiscalizacoes[[#This Row],[Func_Copergas]]="","",Fiscalizacoes[[#This Row],[Func_Copergas]])</f>
        <v>#VALUE!</v>
      </c>
    </row>
    <row r="2200" spans="1:7" hidden="1" x14ac:dyDescent="0.2">
      <c r="A2200" t="e">
        <f>IF(Fiscalizacoes[[#This Row],[ID_FISC]]="","",Fiscalizacoes[[#This Row],[ID_FISC]])</f>
        <v>#VALUE!</v>
      </c>
      <c r="B2200" t="e">
        <f>IF(Fiscalizacoes[[#This Row],[Usuário]]="","",Fiscalizacoes[[#This Row],[Usuário]])</f>
        <v>#VALUE!</v>
      </c>
      <c r="C22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0" s="87" t="e">
        <f>IF(Fiscalizacoes[[#This Row],[Data]]="","",Fiscalizacoes[[#This Row],[Data]])</f>
        <v>#VALUE!</v>
      </c>
      <c r="E2200" t="e">
        <f>IF(Fiscalizacoes[[#This Row],[Mes_relatorio]]="","",Fiscalizacoes[[#This Row],[Mes_relatorio]])</f>
        <v>#VALUE!</v>
      </c>
      <c r="F2200" t="e">
        <f>IF(Fiscalizacoes[[#This Row],[Func_ARPE]]="","",Fiscalizacoes[[#This Row],[Func_ARPE]])</f>
        <v>#VALUE!</v>
      </c>
      <c r="G2200" t="e">
        <f>IF(Fiscalizacoes[[#This Row],[Func_Copergas]]="","",Fiscalizacoes[[#This Row],[Func_Copergas]])</f>
        <v>#VALUE!</v>
      </c>
    </row>
    <row r="2201" spans="1:7" hidden="1" x14ac:dyDescent="0.2">
      <c r="A2201" t="e">
        <f>IF(Fiscalizacoes[[#This Row],[ID_FISC]]="","",Fiscalizacoes[[#This Row],[ID_FISC]])</f>
        <v>#VALUE!</v>
      </c>
      <c r="B2201" t="e">
        <f>IF(Fiscalizacoes[[#This Row],[Usuário]]="","",Fiscalizacoes[[#This Row],[Usuário]])</f>
        <v>#VALUE!</v>
      </c>
      <c r="C22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1" s="87" t="e">
        <f>IF(Fiscalizacoes[[#This Row],[Data]]="","",Fiscalizacoes[[#This Row],[Data]])</f>
        <v>#VALUE!</v>
      </c>
      <c r="E2201" t="e">
        <f>IF(Fiscalizacoes[[#This Row],[Mes_relatorio]]="","",Fiscalizacoes[[#This Row],[Mes_relatorio]])</f>
        <v>#VALUE!</v>
      </c>
      <c r="F2201" t="e">
        <f>IF(Fiscalizacoes[[#This Row],[Func_ARPE]]="","",Fiscalizacoes[[#This Row],[Func_ARPE]])</f>
        <v>#VALUE!</v>
      </c>
      <c r="G2201" t="e">
        <f>IF(Fiscalizacoes[[#This Row],[Func_Copergas]]="","",Fiscalizacoes[[#This Row],[Func_Copergas]])</f>
        <v>#VALUE!</v>
      </c>
    </row>
    <row r="2202" spans="1:7" hidden="1" x14ac:dyDescent="0.2">
      <c r="A2202" t="e">
        <f>IF(Fiscalizacoes[[#This Row],[ID_FISC]]="","",Fiscalizacoes[[#This Row],[ID_FISC]])</f>
        <v>#VALUE!</v>
      </c>
      <c r="B2202" t="e">
        <f>IF(Fiscalizacoes[[#This Row],[Usuário]]="","",Fiscalizacoes[[#This Row],[Usuário]])</f>
        <v>#VALUE!</v>
      </c>
      <c r="C22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2" s="87" t="e">
        <f>IF(Fiscalizacoes[[#This Row],[Data]]="","",Fiscalizacoes[[#This Row],[Data]])</f>
        <v>#VALUE!</v>
      </c>
      <c r="E2202" t="e">
        <f>IF(Fiscalizacoes[[#This Row],[Mes_relatorio]]="","",Fiscalizacoes[[#This Row],[Mes_relatorio]])</f>
        <v>#VALUE!</v>
      </c>
      <c r="F2202" t="e">
        <f>IF(Fiscalizacoes[[#This Row],[Func_ARPE]]="","",Fiscalizacoes[[#This Row],[Func_ARPE]])</f>
        <v>#VALUE!</v>
      </c>
      <c r="G2202" t="e">
        <f>IF(Fiscalizacoes[[#This Row],[Func_Copergas]]="","",Fiscalizacoes[[#This Row],[Func_Copergas]])</f>
        <v>#VALUE!</v>
      </c>
    </row>
    <row r="2203" spans="1:7" hidden="1" x14ac:dyDescent="0.2">
      <c r="A2203" t="e">
        <f>IF(Fiscalizacoes[[#This Row],[ID_FISC]]="","",Fiscalizacoes[[#This Row],[ID_FISC]])</f>
        <v>#VALUE!</v>
      </c>
      <c r="B2203" t="e">
        <f>IF(Fiscalizacoes[[#This Row],[Usuário]]="","",Fiscalizacoes[[#This Row],[Usuário]])</f>
        <v>#VALUE!</v>
      </c>
      <c r="C22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3" s="87" t="e">
        <f>IF(Fiscalizacoes[[#This Row],[Data]]="","",Fiscalizacoes[[#This Row],[Data]])</f>
        <v>#VALUE!</v>
      </c>
      <c r="E2203" t="e">
        <f>IF(Fiscalizacoes[[#This Row],[Mes_relatorio]]="","",Fiscalizacoes[[#This Row],[Mes_relatorio]])</f>
        <v>#VALUE!</v>
      </c>
      <c r="F2203" t="e">
        <f>IF(Fiscalizacoes[[#This Row],[Func_ARPE]]="","",Fiscalizacoes[[#This Row],[Func_ARPE]])</f>
        <v>#VALUE!</v>
      </c>
      <c r="G2203" t="e">
        <f>IF(Fiscalizacoes[[#This Row],[Func_Copergas]]="","",Fiscalizacoes[[#This Row],[Func_Copergas]])</f>
        <v>#VALUE!</v>
      </c>
    </row>
    <row r="2204" spans="1:7" hidden="1" x14ac:dyDescent="0.2">
      <c r="A2204" t="e">
        <f>IF(Fiscalizacoes[[#This Row],[ID_FISC]]="","",Fiscalizacoes[[#This Row],[ID_FISC]])</f>
        <v>#VALUE!</v>
      </c>
      <c r="B2204" t="e">
        <f>IF(Fiscalizacoes[[#This Row],[Usuário]]="","",Fiscalizacoes[[#This Row],[Usuário]])</f>
        <v>#VALUE!</v>
      </c>
      <c r="C22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4" s="87" t="e">
        <f>IF(Fiscalizacoes[[#This Row],[Data]]="","",Fiscalizacoes[[#This Row],[Data]])</f>
        <v>#VALUE!</v>
      </c>
      <c r="E2204" t="e">
        <f>IF(Fiscalizacoes[[#This Row],[Mes_relatorio]]="","",Fiscalizacoes[[#This Row],[Mes_relatorio]])</f>
        <v>#VALUE!</v>
      </c>
      <c r="F2204" t="e">
        <f>IF(Fiscalizacoes[[#This Row],[Func_ARPE]]="","",Fiscalizacoes[[#This Row],[Func_ARPE]])</f>
        <v>#VALUE!</v>
      </c>
      <c r="G2204" t="e">
        <f>IF(Fiscalizacoes[[#This Row],[Func_Copergas]]="","",Fiscalizacoes[[#This Row],[Func_Copergas]])</f>
        <v>#VALUE!</v>
      </c>
    </row>
    <row r="2205" spans="1:7" hidden="1" x14ac:dyDescent="0.2">
      <c r="A2205" t="e">
        <f>IF(Fiscalizacoes[[#This Row],[ID_FISC]]="","",Fiscalizacoes[[#This Row],[ID_FISC]])</f>
        <v>#VALUE!</v>
      </c>
      <c r="B2205" t="e">
        <f>IF(Fiscalizacoes[[#This Row],[Usuário]]="","",Fiscalizacoes[[#This Row],[Usuário]])</f>
        <v>#VALUE!</v>
      </c>
      <c r="C22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5" s="87" t="e">
        <f>IF(Fiscalizacoes[[#This Row],[Data]]="","",Fiscalizacoes[[#This Row],[Data]])</f>
        <v>#VALUE!</v>
      </c>
      <c r="E2205" t="e">
        <f>IF(Fiscalizacoes[[#This Row],[Mes_relatorio]]="","",Fiscalizacoes[[#This Row],[Mes_relatorio]])</f>
        <v>#VALUE!</v>
      </c>
      <c r="F2205" t="e">
        <f>IF(Fiscalizacoes[[#This Row],[Func_ARPE]]="","",Fiscalizacoes[[#This Row],[Func_ARPE]])</f>
        <v>#VALUE!</v>
      </c>
      <c r="G2205" t="e">
        <f>IF(Fiscalizacoes[[#This Row],[Func_Copergas]]="","",Fiscalizacoes[[#This Row],[Func_Copergas]])</f>
        <v>#VALUE!</v>
      </c>
    </row>
    <row r="2206" spans="1:7" hidden="1" x14ac:dyDescent="0.2">
      <c r="A2206" t="e">
        <f>IF(Fiscalizacoes[[#This Row],[ID_FISC]]="","",Fiscalizacoes[[#This Row],[ID_FISC]])</f>
        <v>#VALUE!</v>
      </c>
      <c r="B2206" t="e">
        <f>IF(Fiscalizacoes[[#This Row],[Usuário]]="","",Fiscalizacoes[[#This Row],[Usuário]])</f>
        <v>#VALUE!</v>
      </c>
      <c r="C22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6" s="87" t="e">
        <f>IF(Fiscalizacoes[[#This Row],[Data]]="","",Fiscalizacoes[[#This Row],[Data]])</f>
        <v>#VALUE!</v>
      </c>
      <c r="E2206" t="e">
        <f>IF(Fiscalizacoes[[#This Row],[Mes_relatorio]]="","",Fiscalizacoes[[#This Row],[Mes_relatorio]])</f>
        <v>#VALUE!</v>
      </c>
      <c r="F2206" t="e">
        <f>IF(Fiscalizacoes[[#This Row],[Func_ARPE]]="","",Fiscalizacoes[[#This Row],[Func_ARPE]])</f>
        <v>#VALUE!</v>
      </c>
      <c r="G2206" t="e">
        <f>IF(Fiscalizacoes[[#This Row],[Func_Copergas]]="","",Fiscalizacoes[[#This Row],[Func_Copergas]])</f>
        <v>#VALUE!</v>
      </c>
    </row>
    <row r="2207" spans="1:7" hidden="1" x14ac:dyDescent="0.2">
      <c r="A2207" t="e">
        <f>IF(Fiscalizacoes[[#This Row],[ID_FISC]]="","",Fiscalizacoes[[#This Row],[ID_FISC]])</f>
        <v>#VALUE!</v>
      </c>
      <c r="B2207" t="e">
        <f>IF(Fiscalizacoes[[#This Row],[Usuário]]="","",Fiscalizacoes[[#This Row],[Usuário]])</f>
        <v>#VALUE!</v>
      </c>
      <c r="C22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7" s="87" t="e">
        <f>IF(Fiscalizacoes[[#This Row],[Data]]="","",Fiscalizacoes[[#This Row],[Data]])</f>
        <v>#VALUE!</v>
      </c>
      <c r="E2207" t="e">
        <f>IF(Fiscalizacoes[[#This Row],[Mes_relatorio]]="","",Fiscalizacoes[[#This Row],[Mes_relatorio]])</f>
        <v>#VALUE!</v>
      </c>
      <c r="F2207" t="e">
        <f>IF(Fiscalizacoes[[#This Row],[Func_ARPE]]="","",Fiscalizacoes[[#This Row],[Func_ARPE]])</f>
        <v>#VALUE!</v>
      </c>
      <c r="G2207" t="e">
        <f>IF(Fiscalizacoes[[#This Row],[Func_Copergas]]="","",Fiscalizacoes[[#This Row],[Func_Copergas]])</f>
        <v>#VALUE!</v>
      </c>
    </row>
    <row r="2208" spans="1:7" hidden="1" x14ac:dyDescent="0.2">
      <c r="A2208" t="e">
        <f>IF(Fiscalizacoes[[#This Row],[ID_FISC]]="","",Fiscalizacoes[[#This Row],[ID_FISC]])</f>
        <v>#VALUE!</v>
      </c>
      <c r="B2208" t="e">
        <f>IF(Fiscalizacoes[[#This Row],[Usuário]]="","",Fiscalizacoes[[#This Row],[Usuário]])</f>
        <v>#VALUE!</v>
      </c>
      <c r="C22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8" s="87" t="e">
        <f>IF(Fiscalizacoes[[#This Row],[Data]]="","",Fiscalizacoes[[#This Row],[Data]])</f>
        <v>#VALUE!</v>
      </c>
      <c r="E2208" t="e">
        <f>IF(Fiscalizacoes[[#This Row],[Mes_relatorio]]="","",Fiscalizacoes[[#This Row],[Mes_relatorio]])</f>
        <v>#VALUE!</v>
      </c>
      <c r="F2208" t="e">
        <f>IF(Fiscalizacoes[[#This Row],[Func_ARPE]]="","",Fiscalizacoes[[#This Row],[Func_ARPE]])</f>
        <v>#VALUE!</v>
      </c>
      <c r="G2208" t="e">
        <f>IF(Fiscalizacoes[[#This Row],[Func_Copergas]]="","",Fiscalizacoes[[#This Row],[Func_Copergas]])</f>
        <v>#VALUE!</v>
      </c>
    </row>
    <row r="2209" spans="1:7" hidden="1" x14ac:dyDescent="0.2">
      <c r="A2209" t="e">
        <f>IF(Fiscalizacoes[[#This Row],[ID_FISC]]="","",Fiscalizacoes[[#This Row],[ID_FISC]])</f>
        <v>#VALUE!</v>
      </c>
      <c r="B2209" t="e">
        <f>IF(Fiscalizacoes[[#This Row],[Usuário]]="","",Fiscalizacoes[[#This Row],[Usuário]])</f>
        <v>#VALUE!</v>
      </c>
      <c r="C22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09" s="87" t="e">
        <f>IF(Fiscalizacoes[[#This Row],[Data]]="","",Fiscalizacoes[[#This Row],[Data]])</f>
        <v>#VALUE!</v>
      </c>
      <c r="E2209" t="e">
        <f>IF(Fiscalizacoes[[#This Row],[Mes_relatorio]]="","",Fiscalizacoes[[#This Row],[Mes_relatorio]])</f>
        <v>#VALUE!</v>
      </c>
      <c r="F2209" t="e">
        <f>IF(Fiscalizacoes[[#This Row],[Func_ARPE]]="","",Fiscalizacoes[[#This Row],[Func_ARPE]])</f>
        <v>#VALUE!</v>
      </c>
      <c r="G2209" t="e">
        <f>IF(Fiscalizacoes[[#This Row],[Func_Copergas]]="","",Fiscalizacoes[[#This Row],[Func_Copergas]])</f>
        <v>#VALUE!</v>
      </c>
    </row>
    <row r="2210" spans="1:7" hidden="1" x14ac:dyDescent="0.2">
      <c r="A2210" t="e">
        <f>IF(Fiscalizacoes[[#This Row],[ID_FISC]]="","",Fiscalizacoes[[#This Row],[ID_FISC]])</f>
        <v>#VALUE!</v>
      </c>
      <c r="B2210" t="e">
        <f>IF(Fiscalizacoes[[#This Row],[Usuário]]="","",Fiscalizacoes[[#This Row],[Usuário]])</f>
        <v>#VALUE!</v>
      </c>
      <c r="C22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0" s="87" t="e">
        <f>IF(Fiscalizacoes[[#This Row],[Data]]="","",Fiscalizacoes[[#This Row],[Data]])</f>
        <v>#VALUE!</v>
      </c>
      <c r="E2210" t="e">
        <f>IF(Fiscalizacoes[[#This Row],[Mes_relatorio]]="","",Fiscalizacoes[[#This Row],[Mes_relatorio]])</f>
        <v>#VALUE!</v>
      </c>
      <c r="F2210" t="e">
        <f>IF(Fiscalizacoes[[#This Row],[Func_ARPE]]="","",Fiscalizacoes[[#This Row],[Func_ARPE]])</f>
        <v>#VALUE!</v>
      </c>
      <c r="G2210" t="e">
        <f>IF(Fiscalizacoes[[#This Row],[Func_Copergas]]="","",Fiscalizacoes[[#This Row],[Func_Copergas]])</f>
        <v>#VALUE!</v>
      </c>
    </row>
    <row r="2211" spans="1:7" hidden="1" x14ac:dyDescent="0.2">
      <c r="A2211" t="e">
        <f>IF(Fiscalizacoes[[#This Row],[ID_FISC]]="","",Fiscalizacoes[[#This Row],[ID_FISC]])</f>
        <v>#VALUE!</v>
      </c>
      <c r="B2211" t="e">
        <f>IF(Fiscalizacoes[[#This Row],[Usuário]]="","",Fiscalizacoes[[#This Row],[Usuário]])</f>
        <v>#VALUE!</v>
      </c>
      <c r="C22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1" s="87" t="e">
        <f>IF(Fiscalizacoes[[#This Row],[Data]]="","",Fiscalizacoes[[#This Row],[Data]])</f>
        <v>#VALUE!</v>
      </c>
      <c r="E2211" t="e">
        <f>IF(Fiscalizacoes[[#This Row],[Mes_relatorio]]="","",Fiscalizacoes[[#This Row],[Mes_relatorio]])</f>
        <v>#VALUE!</v>
      </c>
      <c r="F2211" t="e">
        <f>IF(Fiscalizacoes[[#This Row],[Func_ARPE]]="","",Fiscalizacoes[[#This Row],[Func_ARPE]])</f>
        <v>#VALUE!</v>
      </c>
      <c r="G2211" t="e">
        <f>IF(Fiscalizacoes[[#This Row],[Func_Copergas]]="","",Fiscalizacoes[[#This Row],[Func_Copergas]])</f>
        <v>#VALUE!</v>
      </c>
    </row>
    <row r="2212" spans="1:7" hidden="1" x14ac:dyDescent="0.2">
      <c r="A2212" t="e">
        <f>IF(Fiscalizacoes[[#This Row],[ID_FISC]]="","",Fiscalizacoes[[#This Row],[ID_FISC]])</f>
        <v>#VALUE!</v>
      </c>
      <c r="B2212" t="e">
        <f>IF(Fiscalizacoes[[#This Row],[Usuário]]="","",Fiscalizacoes[[#This Row],[Usuário]])</f>
        <v>#VALUE!</v>
      </c>
      <c r="C22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2" s="87" t="e">
        <f>IF(Fiscalizacoes[[#This Row],[Data]]="","",Fiscalizacoes[[#This Row],[Data]])</f>
        <v>#VALUE!</v>
      </c>
      <c r="E2212" t="e">
        <f>IF(Fiscalizacoes[[#This Row],[Mes_relatorio]]="","",Fiscalizacoes[[#This Row],[Mes_relatorio]])</f>
        <v>#VALUE!</v>
      </c>
      <c r="F2212" t="e">
        <f>IF(Fiscalizacoes[[#This Row],[Func_ARPE]]="","",Fiscalizacoes[[#This Row],[Func_ARPE]])</f>
        <v>#VALUE!</v>
      </c>
      <c r="G2212" t="e">
        <f>IF(Fiscalizacoes[[#This Row],[Func_Copergas]]="","",Fiscalizacoes[[#This Row],[Func_Copergas]])</f>
        <v>#VALUE!</v>
      </c>
    </row>
    <row r="2213" spans="1:7" hidden="1" x14ac:dyDescent="0.2">
      <c r="A2213" t="e">
        <f>IF(Fiscalizacoes[[#This Row],[ID_FISC]]="","",Fiscalizacoes[[#This Row],[ID_FISC]])</f>
        <v>#VALUE!</v>
      </c>
      <c r="B2213" t="e">
        <f>IF(Fiscalizacoes[[#This Row],[Usuário]]="","",Fiscalizacoes[[#This Row],[Usuário]])</f>
        <v>#VALUE!</v>
      </c>
      <c r="C22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3" s="87" t="e">
        <f>IF(Fiscalizacoes[[#This Row],[Data]]="","",Fiscalizacoes[[#This Row],[Data]])</f>
        <v>#VALUE!</v>
      </c>
      <c r="E2213" t="e">
        <f>IF(Fiscalizacoes[[#This Row],[Mes_relatorio]]="","",Fiscalizacoes[[#This Row],[Mes_relatorio]])</f>
        <v>#VALUE!</v>
      </c>
      <c r="F2213" t="e">
        <f>IF(Fiscalizacoes[[#This Row],[Func_ARPE]]="","",Fiscalizacoes[[#This Row],[Func_ARPE]])</f>
        <v>#VALUE!</v>
      </c>
      <c r="G2213" t="e">
        <f>IF(Fiscalizacoes[[#This Row],[Func_Copergas]]="","",Fiscalizacoes[[#This Row],[Func_Copergas]])</f>
        <v>#VALUE!</v>
      </c>
    </row>
    <row r="2214" spans="1:7" hidden="1" x14ac:dyDescent="0.2">
      <c r="A2214" t="e">
        <f>IF(Fiscalizacoes[[#This Row],[ID_FISC]]="","",Fiscalizacoes[[#This Row],[ID_FISC]])</f>
        <v>#VALUE!</v>
      </c>
      <c r="B2214" t="e">
        <f>IF(Fiscalizacoes[[#This Row],[Usuário]]="","",Fiscalizacoes[[#This Row],[Usuário]])</f>
        <v>#VALUE!</v>
      </c>
      <c r="C22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4" s="87" t="e">
        <f>IF(Fiscalizacoes[[#This Row],[Data]]="","",Fiscalizacoes[[#This Row],[Data]])</f>
        <v>#VALUE!</v>
      </c>
      <c r="E2214" t="e">
        <f>IF(Fiscalizacoes[[#This Row],[Mes_relatorio]]="","",Fiscalizacoes[[#This Row],[Mes_relatorio]])</f>
        <v>#VALUE!</v>
      </c>
      <c r="F2214" t="e">
        <f>IF(Fiscalizacoes[[#This Row],[Func_ARPE]]="","",Fiscalizacoes[[#This Row],[Func_ARPE]])</f>
        <v>#VALUE!</v>
      </c>
      <c r="G2214" t="e">
        <f>IF(Fiscalizacoes[[#This Row],[Func_Copergas]]="","",Fiscalizacoes[[#This Row],[Func_Copergas]])</f>
        <v>#VALUE!</v>
      </c>
    </row>
    <row r="2215" spans="1:7" hidden="1" x14ac:dyDescent="0.2">
      <c r="A2215" t="e">
        <f>IF(Fiscalizacoes[[#This Row],[ID_FISC]]="","",Fiscalizacoes[[#This Row],[ID_FISC]])</f>
        <v>#VALUE!</v>
      </c>
      <c r="B2215" t="e">
        <f>IF(Fiscalizacoes[[#This Row],[Usuário]]="","",Fiscalizacoes[[#This Row],[Usuário]])</f>
        <v>#VALUE!</v>
      </c>
      <c r="C22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5" s="87" t="e">
        <f>IF(Fiscalizacoes[[#This Row],[Data]]="","",Fiscalizacoes[[#This Row],[Data]])</f>
        <v>#VALUE!</v>
      </c>
      <c r="E2215" t="e">
        <f>IF(Fiscalizacoes[[#This Row],[Mes_relatorio]]="","",Fiscalizacoes[[#This Row],[Mes_relatorio]])</f>
        <v>#VALUE!</v>
      </c>
      <c r="F2215" t="e">
        <f>IF(Fiscalizacoes[[#This Row],[Func_ARPE]]="","",Fiscalizacoes[[#This Row],[Func_ARPE]])</f>
        <v>#VALUE!</v>
      </c>
      <c r="G2215" t="e">
        <f>IF(Fiscalizacoes[[#This Row],[Func_Copergas]]="","",Fiscalizacoes[[#This Row],[Func_Copergas]])</f>
        <v>#VALUE!</v>
      </c>
    </row>
    <row r="2216" spans="1:7" hidden="1" x14ac:dyDescent="0.2">
      <c r="A2216" t="e">
        <f>IF(Fiscalizacoes[[#This Row],[ID_FISC]]="","",Fiscalizacoes[[#This Row],[ID_FISC]])</f>
        <v>#VALUE!</v>
      </c>
      <c r="B2216" t="e">
        <f>IF(Fiscalizacoes[[#This Row],[Usuário]]="","",Fiscalizacoes[[#This Row],[Usuário]])</f>
        <v>#VALUE!</v>
      </c>
      <c r="C22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6" s="87" t="e">
        <f>IF(Fiscalizacoes[[#This Row],[Data]]="","",Fiscalizacoes[[#This Row],[Data]])</f>
        <v>#VALUE!</v>
      </c>
      <c r="E2216" t="e">
        <f>IF(Fiscalizacoes[[#This Row],[Mes_relatorio]]="","",Fiscalizacoes[[#This Row],[Mes_relatorio]])</f>
        <v>#VALUE!</v>
      </c>
      <c r="F2216" t="e">
        <f>IF(Fiscalizacoes[[#This Row],[Func_ARPE]]="","",Fiscalizacoes[[#This Row],[Func_ARPE]])</f>
        <v>#VALUE!</v>
      </c>
      <c r="G2216" t="e">
        <f>IF(Fiscalizacoes[[#This Row],[Func_Copergas]]="","",Fiscalizacoes[[#This Row],[Func_Copergas]])</f>
        <v>#VALUE!</v>
      </c>
    </row>
    <row r="2217" spans="1:7" hidden="1" x14ac:dyDescent="0.2">
      <c r="A2217" t="e">
        <f>IF(Fiscalizacoes[[#This Row],[ID_FISC]]="","",Fiscalizacoes[[#This Row],[ID_FISC]])</f>
        <v>#VALUE!</v>
      </c>
      <c r="B2217" t="e">
        <f>IF(Fiscalizacoes[[#This Row],[Usuário]]="","",Fiscalizacoes[[#This Row],[Usuário]])</f>
        <v>#VALUE!</v>
      </c>
      <c r="C22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7" s="87" t="e">
        <f>IF(Fiscalizacoes[[#This Row],[Data]]="","",Fiscalizacoes[[#This Row],[Data]])</f>
        <v>#VALUE!</v>
      </c>
      <c r="E2217" t="e">
        <f>IF(Fiscalizacoes[[#This Row],[Mes_relatorio]]="","",Fiscalizacoes[[#This Row],[Mes_relatorio]])</f>
        <v>#VALUE!</v>
      </c>
      <c r="F2217" t="e">
        <f>IF(Fiscalizacoes[[#This Row],[Func_ARPE]]="","",Fiscalizacoes[[#This Row],[Func_ARPE]])</f>
        <v>#VALUE!</v>
      </c>
      <c r="G2217" t="e">
        <f>IF(Fiscalizacoes[[#This Row],[Func_Copergas]]="","",Fiscalizacoes[[#This Row],[Func_Copergas]])</f>
        <v>#VALUE!</v>
      </c>
    </row>
    <row r="2218" spans="1:7" hidden="1" x14ac:dyDescent="0.2">
      <c r="A2218" t="e">
        <f>IF(Fiscalizacoes[[#This Row],[ID_FISC]]="","",Fiscalizacoes[[#This Row],[ID_FISC]])</f>
        <v>#VALUE!</v>
      </c>
      <c r="B2218" t="e">
        <f>IF(Fiscalizacoes[[#This Row],[Usuário]]="","",Fiscalizacoes[[#This Row],[Usuário]])</f>
        <v>#VALUE!</v>
      </c>
      <c r="C22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8" s="87" t="e">
        <f>IF(Fiscalizacoes[[#This Row],[Data]]="","",Fiscalizacoes[[#This Row],[Data]])</f>
        <v>#VALUE!</v>
      </c>
      <c r="E2218" t="e">
        <f>IF(Fiscalizacoes[[#This Row],[Mes_relatorio]]="","",Fiscalizacoes[[#This Row],[Mes_relatorio]])</f>
        <v>#VALUE!</v>
      </c>
      <c r="F2218" t="e">
        <f>IF(Fiscalizacoes[[#This Row],[Func_ARPE]]="","",Fiscalizacoes[[#This Row],[Func_ARPE]])</f>
        <v>#VALUE!</v>
      </c>
      <c r="G2218" t="e">
        <f>IF(Fiscalizacoes[[#This Row],[Func_Copergas]]="","",Fiscalizacoes[[#This Row],[Func_Copergas]])</f>
        <v>#VALUE!</v>
      </c>
    </row>
    <row r="2219" spans="1:7" hidden="1" x14ac:dyDescent="0.2">
      <c r="A2219" t="e">
        <f>IF(Fiscalizacoes[[#This Row],[ID_FISC]]="","",Fiscalizacoes[[#This Row],[ID_FISC]])</f>
        <v>#VALUE!</v>
      </c>
      <c r="B2219" t="e">
        <f>IF(Fiscalizacoes[[#This Row],[Usuário]]="","",Fiscalizacoes[[#This Row],[Usuário]])</f>
        <v>#VALUE!</v>
      </c>
      <c r="C22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19" s="87" t="e">
        <f>IF(Fiscalizacoes[[#This Row],[Data]]="","",Fiscalizacoes[[#This Row],[Data]])</f>
        <v>#VALUE!</v>
      </c>
      <c r="E2219" t="e">
        <f>IF(Fiscalizacoes[[#This Row],[Mes_relatorio]]="","",Fiscalizacoes[[#This Row],[Mes_relatorio]])</f>
        <v>#VALUE!</v>
      </c>
      <c r="F2219" t="e">
        <f>IF(Fiscalizacoes[[#This Row],[Func_ARPE]]="","",Fiscalizacoes[[#This Row],[Func_ARPE]])</f>
        <v>#VALUE!</v>
      </c>
      <c r="G2219" t="e">
        <f>IF(Fiscalizacoes[[#This Row],[Func_Copergas]]="","",Fiscalizacoes[[#This Row],[Func_Copergas]])</f>
        <v>#VALUE!</v>
      </c>
    </row>
    <row r="2220" spans="1:7" hidden="1" x14ac:dyDescent="0.2">
      <c r="A2220" t="e">
        <f>IF(Fiscalizacoes[[#This Row],[ID_FISC]]="","",Fiscalizacoes[[#This Row],[ID_FISC]])</f>
        <v>#VALUE!</v>
      </c>
      <c r="B2220" t="e">
        <f>IF(Fiscalizacoes[[#This Row],[Usuário]]="","",Fiscalizacoes[[#This Row],[Usuário]])</f>
        <v>#VALUE!</v>
      </c>
      <c r="C22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0" s="87" t="e">
        <f>IF(Fiscalizacoes[[#This Row],[Data]]="","",Fiscalizacoes[[#This Row],[Data]])</f>
        <v>#VALUE!</v>
      </c>
      <c r="E2220" t="e">
        <f>IF(Fiscalizacoes[[#This Row],[Mes_relatorio]]="","",Fiscalizacoes[[#This Row],[Mes_relatorio]])</f>
        <v>#VALUE!</v>
      </c>
      <c r="F2220" t="e">
        <f>IF(Fiscalizacoes[[#This Row],[Func_ARPE]]="","",Fiscalizacoes[[#This Row],[Func_ARPE]])</f>
        <v>#VALUE!</v>
      </c>
      <c r="G2220" t="e">
        <f>IF(Fiscalizacoes[[#This Row],[Func_Copergas]]="","",Fiscalizacoes[[#This Row],[Func_Copergas]])</f>
        <v>#VALUE!</v>
      </c>
    </row>
    <row r="2221" spans="1:7" hidden="1" x14ac:dyDescent="0.2">
      <c r="A2221" t="e">
        <f>IF(Fiscalizacoes[[#This Row],[ID_FISC]]="","",Fiscalizacoes[[#This Row],[ID_FISC]])</f>
        <v>#VALUE!</v>
      </c>
      <c r="B2221" t="e">
        <f>IF(Fiscalizacoes[[#This Row],[Usuário]]="","",Fiscalizacoes[[#This Row],[Usuário]])</f>
        <v>#VALUE!</v>
      </c>
      <c r="C22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1" s="87" t="e">
        <f>IF(Fiscalizacoes[[#This Row],[Data]]="","",Fiscalizacoes[[#This Row],[Data]])</f>
        <v>#VALUE!</v>
      </c>
      <c r="E2221" t="e">
        <f>IF(Fiscalizacoes[[#This Row],[Mes_relatorio]]="","",Fiscalizacoes[[#This Row],[Mes_relatorio]])</f>
        <v>#VALUE!</v>
      </c>
      <c r="F2221" t="e">
        <f>IF(Fiscalizacoes[[#This Row],[Func_ARPE]]="","",Fiscalizacoes[[#This Row],[Func_ARPE]])</f>
        <v>#VALUE!</v>
      </c>
      <c r="G2221" t="e">
        <f>IF(Fiscalizacoes[[#This Row],[Func_Copergas]]="","",Fiscalizacoes[[#This Row],[Func_Copergas]])</f>
        <v>#VALUE!</v>
      </c>
    </row>
    <row r="2222" spans="1:7" hidden="1" x14ac:dyDescent="0.2">
      <c r="A2222" t="e">
        <f>IF(Fiscalizacoes[[#This Row],[ID_FISC]]="","",Fiscalizacoes[[#This Row],[ID_FISC]])</f>
        <v>#VALUE!</v>
      </c>
      <c r="B2222" t="e">
        <f>IF(Fiscalizacoes[[#This Row],[Usuário]]="","",Fiscalizacoes[[#This Row],[Usuário]])</f>
        <v>#VALUE!</v>
      </c>
      <c r="C22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2" s="87" t="e">
        <f>IF(Fiscalizacoes[[#This Row],[Data]]="","",Fiscalizacoes[[#This Row],[Data]])</f>
        <v>#VALUE!</v>
      </c>
      <c r="E2222" t="e">
        <f>IF(Fiscalizacoes[[#This Row],[Mes_relatorio]]="","",Fiscalizacoes[[#This Row],[Mes_relatorio]])</f>
        <v>#VALUE!</v>
      </c>
      <c r="F2222" t="e">
        <f>IF(Fiscalizacoes[[#This Row],[Func_ARPE]]="","",Fiscalizacoes[[#This Row],[Func_ARPE]])</f>
        <v>#VALUE!</v>
      </c>
      <c r="G2222" t="e">
        <f>IF(Fiscalizacoes[[#This Row],[Func_Copergas]]="","",Fiscalizacoes[[#This Row],[Func_Copergas]])</f>
        <v>#VALUE!</v>
      </c>
    </row>
    <row r="2223" spans="1:7" hidden="1" x14ac:dyDescent="0.2">
      <c r="A2223" t="e">
        <f>IF(Fiscalizacoes[[#This Row],[ID_FISC]]="","",Fiscalizacoes[[#This Row],[ID_FISC]])</f>
        <v>#VALUE!</v>
      </c>
      <c r="B2223" t="e">
        <f>IF(Fiscalizacoes[[#This Row],[Usuário]]="","",Fiscalizacoes[[#This Row],[Usuário]])</f>
        <v>#VALUE!</v>
      </c>
      <c r="C22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3" s="87" t="e">
        <f>IF(Fiscalizacoes[[#This Row],[Data]]="","",Fiscalizacoes[[#This Row],[Data]])</f>
        <v>#VALUE!</v>
      </c>
      <c r="E2223" t="e">
        <f>IF(Fiscalizacoes[[#This Row],[Mes_relatorio]]="","",Fiscalizacoes[[#This Row],[Mes_relatorio]])</f>
        <v>#VALUE!</v>
      </c>
      <c r="F2223" t="e">
        <f>IF(Fiscalizacoes[[#This Row],[Func_ARPE]]="","",Fiscalizacoes[[#This Row],[Func_ARPE]])</f>
        <v>#VALUE!</v>
      </c>
      <c r="G2223" t="e">
        <f>IF(Fiscalizacoes[[#This Row],[Func_Copergas]]="","",Fiscalizacoes[[#This Row],[Func_Copergas]])</f>
        <v>#VALUE!</v>
      </c>
    </row>
    <row r="2224" spans="1:7" hidden="1" x14ac:dyDescent="0.2">
      <c r="A2224" t="e">
        <f>IF(Fiscalizacoes[[#This Row],[ID_FISC]]="","",Fiscalizacoes[[#This Row],[ID_FISC]])</f>
        <v>#VALUE!</v>
      </c>
      <c r="B2224" t="e">
        <f>IF(Fiscalizacoes[[#This Row],[Usuário]]="","",Fiscalizacoes[[#This Row],[Usuário]])</f>
        <v>#VALUE!</v>
      </c>
      <c r="C22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4" s="87" t="e">
        <f>IF(Fiscalizacoes[[#This Row],[Data]]="","",Fiscalizacoes[[#This Row],[Data]])</f>
        <v>#VALUE!</v>
      </c>
      <c r="E2224" t="e">
        <f>IF(Fiscalizacoes[[#This Row],[Mes_relatorio]]="","",Fiscalizacoes[[#This Row],[Mes_relatorio]])</f>
        <v>#VALUE!</v>
      </c>
      <c r="F2224" t="e">
        <f>IF(Fiscalizacoes[[#This Row],[Func_ARPE]]="","",Fiscalizacoes[[#This Row],[Func_ARPE]])</f>
        <v>#VALUE!</v>
      </c>
      <c r="G2224" t="e">
        <f>IF(Fiscalizacoes[[#This Row],[Func_Copergas]]="","",Fiscalizacoes[[#This Row],[Func_Copergas]])</f>
        <v>#VALUE!</v>
      </c>
    </row>
    <row r="2225" spans="1:7" hidden="1" x14ac:dyDescent="0.2">
      <c r="A2225" t="e">
        <f>IF(Fiscalizacoes[[#This Row],[ID_FISC]]="","",Fiscalizacoes[[#This Row],[ID_FISC]])</f>
        <v>#VALUE!</v>
      </c>
      <c r="B2225" t="e">
        <f>IF(Fiscalizacoes[[#This Row],[Usuário]]="","",Fiscalizacoes[[#This Row],[Usuário]])</f>
        <v>#VALUE!</v>
      </c>
      <c r="C22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5" s="87" t="e">
        <f>IF(Fiscalizacoes[[#This Row],[Data]]="","",Fiscalizacoes[[#This Row],[Data]])</f>
        <v>#VALUE!</v>
      </c>
      <c r="E2225" t="e">
        <f>IF(Fiscalizacoes[[#This Row],[Mes_relatorio]]="","",Fiscalizacoes[[#This Row],[Mes_relatorio]])</f>
        <v>#VALUE!</v>
      </c>
      <c r="F2225" t="e">
        <f>IF(Fiscalizacoes[[#This Row],[Func_ARPE]]="","",Fiscalizacoes[[#This Row],[Func_ARPE]])</f>
        <v>#VALUE!</v>
      </c>
      <c r="G2225" t="e">
        <f>IF(Fiscalizacoes[[#This Row],[Func_Copergas]]="","",Fiscalizacoes[[#This Row],[Func_Copergas]])</f>
        <v>#VALUE!</v>
      </c>
    </row>
    <row r="2226" spans="1:7" hidden="1" x14ac:dyDescent="0.2">
      <c r="A2226" t="e">
        <f>IF(Fiscalizacoes[[#This Row],[ID_FISC]]="","",Fiscalizacoes[[#This Row],[ID_FISC]])</f>
        <v>#VALUE!</v>
      </c>
      <c r="B2226" t="e">
        <f>IF(Fiscalizacoes[[#This Row],[Usuário]]="","",Fiscalizacoes[[#This Row],[Usuário]])</f>
        <v>#VALUE!</v>
      </c>
      <c r="C22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6" s="87" t="e">
        <f>IF(Fiscalizacoes[[#This Row],[Data]]="","",Fiscalizacoes[[#This Row],[Data]])</f>
        <v>#VALUE!</v>
      </c>
      <c r="E2226" t="e">
        <f>IF(Fiscalizacoes[[#This Row],[Mes_relatorio]]="","",Fiscalizacoes[[#This Row],[Mes_relatorio]])</f>
        <v>#VALUE!</v>
      </c>
      <c r="F2226" t="e">
        <f>IF(Fiscalizacoes[[#This Row],[Func_ARPE]]="","",Fiscalizacoes[[#This Row],[Func_ARPE]])</f>
        <v>#VALUE!</v>
      </c>
      <c r="G2226" t="e">
        <f>IF(Fiscalizacoes[[#This Row],[Func_Copergas]]="","",Fiscalizacoes[[#This Row],[Func_Copergas]])</f>
        <v>#VALUE!</v>
      </c>
    </row>
    <row r="2227" spans="1:7" hidden="1" x14ac:dyDescent="0.2">
      <c r="A2227" t="e">
        <f>IF(Fiscalizacoes[[#This Row],[ID_FISC]]="","",Fiscalizacoes[[#This Row],[ID_FISC]])</f>
        <v>#VALUE!</v>
      </c>
      <c r="B2227" t="e">
        <f>IF(Fiscalizacoes[[#This Row],[Usuário]]="","",Fiscalizacoes[[#This Row],[Usuário]])</f>
        <v>#VALUE!</v>
      </c>
      <c r="C22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7" s="87" t="e">
        <f>IF(Fiscalizacoes[[#This Row],[Data]]="","",Fiscalizacoes[[#This Row],[Data]])</f>
        <v>#VALUE!</v>
      </c>
      <c r="E2227" t="e">
        <f>IF(Fiscalizacoes[[#This Row],[Mes_relatorio]]="","",Fiscalizacoes[[#This Row],[Mes_relatorio]])</f>
        <v>#VALUE!</v>
      </c>
      <c r="F2227" t="e">
        <f>IF(Fiscalizacoes[[#This Row],[Func_ARPE]]="","",Fiscalizacoes[[#This Row],[Func_ARPE]])</f>
        <v>#VALUE!</v>
      </c>
      <c r="G2227" t="e">
        <f>IF(Fiscalizacoes[[#This Row],[Func_Copergas]]="","",Fiscalizacoes[[#This Row],[Func_Copergas]])</f>
        <v>#VALUE!</v>
      </c>
    </row>
    <row r="2228" spans="1:7" hidden="1" x14ac:dyDescent="0.2">
      <c r="A2228" t="e">
        <f>IF(Fiscalizacoes[[#This Row],[ID_FISC]]="","",Fiscalizacoes[[#This Row],[ID_FISC]])</f>
        <v>#VALUE!</v>
      </c>
      <c r="B2228" t="e">
        <f>IF(Fiscalizacoes[[#This Row],[Usuário]]="","",Fiscalizacoes[[#This Row],[Usuário]])</f>
        <v>#VALUE!</v>
      </c>
      <c r="C22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8" s="87" t="e">
        <f>IF(Fiscalizacoes[[#This Row],[Data]]="","",Fiscalizacoes[[#This Row],[Data]])</f>
        <v>#VALUE!</v>
      </c>
      <c r="E2228" t="e">
        <f>IF(Fiscalizacoes[[#This Row],[Mes_relatorio]]="","",Fiscalizacoes[[#This Row],[Mes_relatorio]])</f>
        <v>#VALUE!</v>
      </c>
      <c r="F2228" t="e">
        <f>IF(Fiscalizacoes[[#This Row],[Func_ARPE]]="","",Fiscalizacoes[[#This Row],[Func_ARPE]])</f>
        <v>#VALUE!</v>
      </c>
      <c r="G2228" t="e">
        <f>IF(Fiscalizacoes[[#This Row],[Func_Copergas]]="","",Fiscalizacoes[[#This Row],[Func_Copergas]])</f>
        <v>#VALUE!</v>
      </c>
    </row>
    <row r="2229" spans="1:7" hidden="1" x14ac:dyDescent="0.2">
      <c r="A2229" t="e">
        <f>IF(Fiscalizacoes[[#This Row],[ID_FISC]]="","",Fiscalizacoes[[#This Row],[ID_FISC]])</f>
        <v>#VALUE!</v>
      </c>
      <c r="B2229" t="e">
        <f>IF(Fiscalizacoes[[#This Row],[Usuário]]="","",Fiscalizacoes[[#This Row],[Usuário]])</f>
        <v>#VALUE!</v>
      </c>
      <c r="C22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29" s="87" t="e">
        <f>IF(Fiscalizacoes[[#This Row],[Data]]="","",Fiscalizacoes[[#This Row],[Data]])</f>
        <v>#VALUE!</v>
      </c>
      <c r="E2229" t="e">
        <f>IF(Fiscalizacoes[[#This Row],[Mes_relatorio]]="","",Fiscalizacoes[[#This Row],[Mes_relatorio]])</f>
        <v>#VALUE!</v>
      </c>
      <c r="F2229" t="e">
        <f>IF(Fiscalizacoes[[#This Row],[Func_ARPE]]="","",Fiscalizacoes[[#This Row],[Func_ARPE]])</f>
        <v>#VALUE!</v>
      </c>
      <c r="G2229" t="e">
        <f>IF(Fiscalizacoes[[#This Row],[Func_Copergas]]="","",Fiscalizacoes[[#This Row],[Func_Copergas]])</f>
        <v>#VALUE!</v>
      </c>
    </row>
    <row r="2230" spans="1:7" hidden="1" x14ac:dyDescent="0.2">
      <c r="A2230" t="e">
        <f>IF(Fiscalizacoes[[#This Row],[ID_FISC]]="","",Fiscalizacoes[[#This Row],[ID_FISC]])</f>
        <v>#VALUE!</v>
      </c>
      <c r="B2230" t="e">
        <f>IF(Fiscalizacoes[[#This Row],[Usuário]]="","",Fiscalizacoes[[#This Row],[Usuário]])</f>
        <v>#VALUE!</v>
      </c>
      <c r="C22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0" s="87" t="e">
        <f>IF(Fiscalizacoes[[#This Row],[Data]]="","",Fiscalizacoes[[#This Row],[Data]])</f>
        <v>#VALUE!</v>
      </c>
      <c r="E2230" t="e">
        <f>IF(Fiscalizacoes[[#This Row],[Mes_relatorio]]="","",Fiscalizacoes[[#This Row],[Mes_relatorio]])</f>
        <v>#VALUE!</v>
      </c>
      <c r="F2230" t="e">
        <f>IF(Fiscalizacoes[[#This Row],[Func_ARPE]]="","",Fiscalizacoes[[#This Row],[Func_ARPE]])</f>
        <v>#VALUE!</v>
      </c>
      <c r="G2230" t="e">
        <f>IF(Fiscalizacoes[[#This Row],[Func_Copergas]]="","",Fiscalizacoes[[#This Row],[Func_Copergas]])</f>
        <v>#VALUE!</v>
      </c>
    </row>
    <row r="2231" spans="1:7" hidden="1" x14ac:dyDescent="0.2">
      <c r="A2231" t="e">
        <f>IF(Fiscalizacoes[[#This Row],[ID_FISC]]="","",Fiscalizacoes[[#This Row],[ID_FISC]])</f>
        <v>#VALUE!</v>
      </c>
      <c r="B2231" t="e">
        <f>IF(Fiscalizacoes[[#This Row],[Usuário]]="","",Fiscalizacoes[[#This Row],[Usuário]])</f>
        <v>#VALUE!</v>
      </c>
      <c r="C22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1" s="87" t="e">
        <f>IF(Fiscalizacoes[[#This Row],[Data]]="","",Fiscalizacoes[[#This Row],[Data]])</f>
        <v>#VALUE!</v>
      </c>
      <c r="E2231" t="e">
        <f>IF(Fiscalizacoes[[#This Row],[Mes_relatorio]]="","",Fiscalizacoes[[#This Row],[Mes_relatorio]])</f>
        <v>#VALUE!</v>
      </c>
      <c r="F2231" t="e">
        <f>IF(Fiscalizacoes[[#This Row],[Func_ARPE]]="","",Fiscalizacoes[[#This Row],[Func_ARPE]])</f>
        <v>#VALUE!</v>
      </c>
      <c r="G2231" t="e">
        <f>IF(Fiscalizacoes[[#This Row],[Func_Copergas]]="","",Fiscalizacoes[[#This Row],[Func_Copergas]])</f>
        <v>#VALUE!</v>
      </c>
    </row>
    <row r="2232" spans="1:7" hidden="1" x14ac:dyDescent="0.2">
      <c r="A2232" t="e">
        <f>IF(Fiscalizacoes[[#This Row],[ID_FISC]]="","",Fiscalizacoes[[#This Row],[ID_FISC]])</f>
        <v>#VALUE!</v>
      </c>
      <c r="B2232" t="e">
        <f>IF(Fiscalizacoes[[#This Row],[Usuário]]="","",Fiscalizacoes[[#This Row],[Usuário]])</f>
        <v>#VALUE!</v>
      </c>
      <c r="C22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2" s="87" t="e">
        <f>IF(Fiscalizacoes[[#This Row],[Data]]="","",Fiscalizacoes[[#This Row],[Data]])</f>
        <v>#VALUE!</v>
      </c>
      <c r="E2232" t="e">
        <f>IF(Fiscalizacoes[[#This Row],[Mes_relatorio]]="","",Fiscalizacoes[[#This Row],[Mes_relatorio]])</f>
        <v>#VALUE!</v>
      </c>
      <c r="F2232" t="e">
        <f>IF(Fiscalizacoes[[#This Row],[Func_ARPE]]="","",Fiscalizacoes[[#This Row],[Func_ARPE]])</f>
        <v>#VALUE!</v>
      </c>
      <c r="G2232" t="e">
        <f>IF(Fiscalizacoes[[#This Row],[Func_Copergas]]="","",Fiscalizacoes[[#This Row],[Func_Copergas]])</f>
        <v>#VALUE!</v>
      </c>
    </row>
    <row r="2233" spans="1:7" hidden="1" x14ac:dyDescent="0.2">
      <c r="A2233" t="e">
        <f>IF(Fiscalizacoes[[#This Row],[ID_FISC]]="","",Fiscalizacoes[[#This Row],[ID_FISC]])</f>
        <v>#VALUE!</v>
      </c>
      <c r="B2233" t="e">
        <f>IF(Fiscalizacoes[[#This Row],[Usuário]]="","",Fiscalizacoes[[#This Row],[Usuário]])</f>
        <v>#VALUE!</v>
      </c>
      <c r="C22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3" s="87" t="e">
        <f>IF(Fiscalizacoes[[#This Row],[Data]]="","",Fiscalizacoes[[#This Row],[Data]])</f>
        <v>#VALUE!</v>
      </c>
      <c r="E2233" t="e">
        <f>IF(Fiscalizacoes[[#This Row],[Mes_relatorio]]="","",Fiscalizacoes[[#This Row],[Mes_relatorio]])</f>
        <v>#VALUE!</v>
      </c>
      <c r="F2233" t="e">
        <f>IF(Fiscalizacoes[[#This Row],[Func_ARPE]]="","",Fiscalizacoes[[#This Row],[Func_ARPE]])</f>
        <v>#VALUE!</v>
      </c>
      <c r="G2233" t="e">
        <f>IF(Fiscalizacoes[[#This Row],[Func_Copergas]]="","",Fiscalizacoes[[#This Row],[Func_Copergas]])</f>
        <v>#VALUE!</v>
      </c>
    </row>
    <row r="2234" spans="1:7" hidden="1" x14ac:dyDescent="0.2">
      <c r="A2234" t="e">
        <f>IF(Fiscalizacoes[[#This Row],[ID_FISC]]="","",Fiscalizacoes[[#This Row],[ID_FISC]])</f>
        <v>#VALUE!</v>
      </c>
      <c r="B2234" t="e">
        <f>IF(Fiscalizacoes[[#This Row],[Usuário]]="","",Fiscalizacoes[[#This Row],[Usuário]])</f>
        <v>#VALUE!</v>
      </c>
      <c r="C22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4" s="87" t="e">
        <f>IF(Fiscalizacoes[[#This Row],[Data]]="","",Fiscalizacoes[[#This Row],[Data]])</f>
        <v>#VALUE!</v>
      </c>
      <c r="E2234" t="e">
        <f>IF(Fiscalizacoes[[#This Row],[Mes_relatorio]]="","",Fiscalizacoes[[#This Row],[Mes_relatorio]])</f>
        <v>#VALUE!</v>
      </c>
      <c r="F2234" t="e">
        <f>IF(Fiscalizacoes[[#This Row],[Func_ARPE]]="","",Fiscalizacoes[[#This Row],[Func_ARPE]])</f>
        <v>#VALUE!</v>
      </c>
      <c r="G2234" t="e">
        <f>IF(Fiscalizacoes[[#This Row],[Func_Copergas]]="","",Fiscalizacoes[[#This Row],[Func_Copergas]])</f>
        <v>#VALUE!</v>
      </c>
    </row>
    <row r="2235" spans="1:7" hidden="1" x14ac:dyDescent="0.2">
      <c r="A2235" t="e">
        <f>IF(Fiscalizacoes[[#This Row],[ID_FISC]]="","",Fiscalizacoes[[#This Row],[ID_FISC]])</f>
        <v>#VALUE!</v>
      </c>
      <c r="B2235" t="e">
        <f>IF(Fiscalizacoes[[#This Row],[Usuário]]="","",Fiscalizacoes[[#This Row],[Usuário]])</f>
        <v>#VALUE!</v>
      </c>
      <c r="C22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5" s="87" t="e">
        <f>IF(Fiscalizacoes[[#This Row],[Data]]="","",Fiscalizacoes[[#This Row],[Data]])</f>
        <v>#VALUE!</v>
      </c>
      <c r="E2235" t="e">
        <f>IF(Fiscalizacoes[[#This Row],[Mes_relatorio]]="","",Fiscalizacoes[[#This Row],[Mes_relatorio]])</f>
        <v>#VALUE!</v>
      </c>
      <c r="F2235" t="e">
        <f>IF(Fiscalizacoes[[#This Row],[Func_ARPE]]="","",Fiscalizacoes[[#This Row],[Func_ARPE]])</f>
        <v>#VALUE!</v>
      </c>
      <c r="G2235" t="e">
        <f>IF(Fiscalizacoes[[#This Row],[Func_Copergas]]="","",Fiscalizacoes[[#This Row],[Func_Copergas]])</f>
        <v>#VALUE!</v>
      </c>
    </row>
    <row r="2236" spans="1:7" hidden="1" x14ac:dyDescent="0.2">
      <c r="A2236" t="e">
        <f>IF(Fiscalizacoes[[#This Row],[ID_FISC]]="","",Fiscalizacoes[[#This Row],[ID_FISC]])</f>
        <v>#VALUE!</v>
      </c>
      <c r="B2236" t="e">
        <f>IF(Fiscalizacoes[[#This Row],[Usuário]]="","",Fiscalizacoes[[#This Row],[Usuário]])</f>
        <v>#VALUE!</v>
      </c>
      <c r="C22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6" s="87" t="e">
        <f>IF(Fiscalizacoes[[#This Row],[Data]]="","",Fiscalizacoes[[#This Row],[Data]])</f>
        <v>#VALUE!</v>
      </c>
      <c r="E2236" t="e">
        <f>IF(Fiscalizacoes[[#This Row],[Mes_relatorio]]="","",Fiscalizacoes[[#This Row],[Mes_relatorio]])</f>
        <v>#VALUE!</v>
      </c>
      <c r="F2236" t="e">
        <f>IF(Fiscalizacoes[[#This Row],[Func_ARPE]]="","",Fiscalizacoes[[#This Row],[Func_ARPE]])</f>
        <v>#VALUE!</v>
      </c>
      <c r="G2236" t="e">
        <f>IF(Fiscalizacoes[[#This Row],[Func_Copergas]]="","",Fiscalizacoes[[#This Row],[Func_Copergas]])</f>
        <v>#VALUE!</v>
      </c>
    </row>
    <row r="2237" spans="1:7" hidden="1" x14ac:dyDescent="0.2">
      <c r="A2237" t="e">
        <f>IF(Fiscalizacoes[[#This Row],[ID_FISC]]="","",Fiscalizacoes[[#This Row],[ID_FISC]])</f>
        <v>#VALUE!</v>
      </c>
      <c r="B2237" t="e">
        <f>IF(Fiscalizacoes[[#This Row],[Usuário]]="","",Fiscalizacoes[[#This Row],[Usuário]])</f>
        <v>#VALUE!</v>
      </c>
      <c r="C22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7" s="87" t="e">
        <f>IF(Fiscalizacoes[[#This Row],[Data]]="","",Fiscalizacoes[[#This Row],[Data]])</f>
        <v>#VALUE!</v>
      </c>
      <c r="E2237" t="e">
        <f>IF(Fiscalizacoes[[#This Row],[Mes_relatorio]]="","",Fiscalizacoes[[#This Row],[Mes_relatorio]])</f>
        <v>#VALUE!</v>
      </c>
      <c r="F2237" t="e">
        <f>IF(Fiscalizacoes[[#This Row],[Func_ARPE]]="","",Fiscalizacoes[[#This Row],[Func_ARPE]])</f>
        <v>#VALUE!</v>
      </c>
      <c r="G2237" t="e">
        <f>IF(Fiscalizacoes[[#This Row],[Func_Copergas]]="","",Fiscalizacoes[[#This Row],[Func_Copergas]])</f>
        <v>#VALUE!</v>
      </c>
    </row>
    <row r="2238" spans="1:7" hidden="1" x14ac:dyDescent="0.2">
      <c r="A2238" t="e">
        <f>IF(Fiscalizacoes[[#This Row],[ID_FISC]]="","",Fiscalizacoes[[#This Row],[ID_FISC]])</f>
        <v>#VALUE!</v>
      </c>
      <c r="B2238" t="e">
        <f>IF(Fiscalizacoes[[#This Row],[Usuário]]="","",Fiscalizacoes[[#This Row],[Usuário]])</f>
        <v>#VALUE!</v>
      </c>
      <c r="C22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8" s="87" t="e">
        <f>IF(Fiscalizacoes[[#This Row],[Data]]="","",Fiscalizacoes[[#This Row],[Data]])</f>
        <v>#VALUE!</v>
      </c>
      <c r="E2238" t="e">
        <f>IF(Fiscalizacoes[[#This Row],[Mes_relatorio]]="","",Fiscalizacoes[[#This Row],[Mes_relatorio]])</f>
        <v>#VALUE!</v>
      </c>
      <c r="F2238" t="e">
        <f>IF(Fiscalizacoes[[#This Row],[Func_ARPE]]="","",Fiscalizacoes[[#This Row],[Func_ARPE]])</f>
        <v>#VALUE!</v>
      </c>
      <c r="G2238" t="e">
        <f>IF(Fiscalizacoes[[#This Row],[Func_Copergas]]="","",Fiscalizacoes[[#This Row],[Func_Copergas]])</f>
        <v>#VALUE!</v>
      </c>
    </row>
    <row r="2239" spans="1:7" hidden="1" x14ac:dyDescent="0.2">
      <c r="A2239" t="e">
        <f>IF(Fiscalizacoes[[#This Row],[ID_FISC]]="","",Fiscalizacoes[[#This Row],[ID_FISC]])</f>
        <v>#VALUE!</v>
      </c>
      <c r="B2239" t="e">
        <f>IF(Fiscalizacoes[[#This Row],[Usuário]]="","",Fiscalizacoes[[#This Row],[Usuário]])</f>
        <v>#VALUE!</v>
      </c>
      <c r="C22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39" s="87" t="e">
        <f>IF(Fiscalizacoes[[#This Row],[Data]]="","",Fiscalizacoes[[#This Row],[Data]])</f>
        <v>#VALUE!</v>
      </c>
      <c r="E2239" t="e">
        <f>IF(Fiscalizacoes[[#This Row],[Mes_relatorio]]="","",Fiscalizacoes[[#This Row],[Mes_relatorio]])</f>
        <v>#VALUE!</v>
      </c>
      <c r="F2239" t="e">
        <f>IF(Fiscalizacoes[[#This Row],[Func_ARPE]]="","",Fiscalizacoes[[#This Row],[Func_ARPE]])</f>
        <v>#VALUE!</v>
      </c>
      <c r="G2239" t="e">
        <f>IF(Fiscalizacoes[[#This Row],[Func_Copergas]]="","",Fiscalizacoes[[#This Row],[Func_Copergas]])</f>
        <v>#VALUE!</v>
      </c>
    </row>
    <row r="2240" spans="1:7" hidden="1" x14ac:dyDescent="0.2">
      <c r="A2240" t="e">
        <f>IF(Fiscalizacoes[[#This Row],[ID_FISC]]="","",Fiscalizacoes[[#This Row],[ID_FISC]])</f>
        <v>#VALUE!</v>
      </c>
      <c r="B2240" t="e">
        <f>IF(Fiscalizacoes[[#This Row],[Usuário]]="","",Fiscalizacoes[[#This Row],[Usuário]])</f>
        <v>#VALUE!</v>
      </c>
      <c r="C22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0" s="87" t="e">
        <f>IF(Fiscalizacoes[[#This Row],[Data]]="","",Fiscalizacoes[[#This Row],[Data]])</f>
        <v>#VALUE!</v>
      </c>
      <c r="E2240" t="e">
        <f>IF(Fiscalizacoes[[#This Row],[Mes_relatorio]]="","",Fiscalizacoes[[#This Row],[Mes_relatorio]])</f>
        <v>#VALUE!</v>
      </c>
      <c r="F2240" t="e">
        <f>IF(Fiscalizacoes[[#This Row],[Func_ARPE]]="","",Fiscalizacoes[[#This Row],[Func_ARPE]])</f>
        <v>#VALUE!</v>
      </c>
      <c r="G2240" t="e">
        <f>IF(Fiscalizacoes[[#This Row],[Func_Copergas]]="","",Fiscalizacoes[[#This Row],[Func_Copergas]])</f>
        <v>#VALUE!</v>
      </c>
    </row>
    <row r="2241" spans="1:7" hidden="1" x14ac:dyDescent="0.2">
      <c r="A2241" t="e">
        <f>IF(Fiscalizacoes[[#This Row],[ID_FISC]]="","",Fiscalizacoes[[#This Row],[ID_FISC]])</f>
        <v>#VALUE!</v>
      </c>
      <c r="B2241" t="e">
        <f>IF(Fiscalizacoes[[#This Row],[Usuário]]="","",Fiscalizacoes[[#This Row],[Usuário]])</f>
        <v>#VALUE!</v>
      </c>
      <c r="C22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1" s="87" t="e">
        <f>IF(Fiscalizacoes[[#This Row],[Data]]="","",Fiscalizacoes[[#This Row],[Data]])</f>
        <v>#VALUE!</v>
      </c>
      <c r="E2241" t="e">
        <f>IF(Fiscalizacoes[[#This Row],[Mes_relatorio]]="","",Fiscalizacoes[[#This Row],[Mes_relatorio]])</f>
        <v>#VALUE!</v>
      </c>
      <c r="F2241" t="e">
        <f>IF(Fiscalizacoes[[#This Row],[Func_ARPE]]="","",Fiscalizacoes[[#This Row],[Func_ARPE]])</f>
        <v>#VALUE!</v>
      </c>
      <c r="G2241" t="e">
        <f>IF(Fiscalizacoes[[#This Row],[Func_Copergas]]="","",Fiscalizacoes[[#This Row],[Func_Copergas]])</f>
        <v>#VALUE!</v>
      </c>
    </row>
    <row r="2242" spans="1:7" hidden="1" x14ac:dyDescent="0.2">
      <c r="A2242" t="e">
        <f>IF(Fiscalizacoes[[#This Row],[ID_FISC]]="","",Fiscalizacoes[[#This Row],[ID_FISC]])</f>
        <v>#VALUE!</v>
      </c>
      <c r="B2242" t="e">
        <f>IF(Fiscalizacoes[[#This Row],[Usuário]]="","",Fiscalizacoes[[#This Row],[Usuário]])</f>
        <v>#VALUE!</v>
      </c>
      <c r="C22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2" s="87" t="e">
        <f>IF(Fiscalizacoes[[#This Row],[Data]]="","",Fiscalizacoes[[#This Row],[Data]])</f>
        <v>#VALUE!</v>
      </c>
      <c r="E2242" t="e">
        <f>IF(Fiscalizacoes[[#This Row],[Mes_relatorio]]="","",Fiscalizacoes[[#This Row],[Mes_relatorio]])</f>
        <v>#VALUE!</v>
      </c>
      <c r="F2242" t="e">
        <f>IF(Fiscalizacoes[[#This Row],[Func_ARPE]]="","",Fiscalizacoes[[#This Row],[Func_ARPE]])</f>
        <v>#VALUE!</v>
      </c>
      <c r="G2242" t="e">
        <f>IF(Fiscalizacoes[[#This Row],[Func_Copergas]]="","",Fiscalizacoes[[#This Row],[Func_Copergas]])</f>
        <v>#VALUE!</v>
      </c>
    </row>
    <row r="2243" spans="1:7" hidden="1" x14ac:dyDescent="0.2">
      <c r="A2243" t="e">
        <f>IF(Fiscalizacoes[[#This Row],[ID_FISC]]="","",Fiscalizacoes[[#This Row],[ID_FISC]])</f>
        <v>#VALUE!</v>
      </c>
      <c r="B2243" t="e">
        <f>IF(Fiscalizacoes[[#This Row],[Usuário]]="","",Fiscalizacoes[[#This Row],[Usuário]])</f>
        <v>#VALUE!</v>
      </c>
      <c r="C22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3" s="87" t="e">
        <f>IF(Fiscalizacoes[[#This Row],[Data]]="","",Fiscalizacoes[[#This Row],[Data]])</f>
        <v>#VALUE!</v>
      </c>
      <c r="E2243" t="e">
        <f>IF(Fiscalizacoes[[#This Row],[Mes_relatorio]]="","",Fiscalizacoes[[#This Row],[Mes_relatorio]])</f>
        <v>#VALUE!</v>
      </c>
      <c r="F2243" t="e">
        <f>IF(Fiscalizacoes[[#This Row],[Func_ARPE]]="","",Fiscalizacoes[[#This Row],[Func_ARPE]])</f>
        <v>#VALUE!</v>
      </c>
      <c r="G2243" t="e">
        <f>IF(Fiscalizacoes[[#This Row],[Func_Copergas]]="","",Fiscalizacoes[[#This Row],[Func_Copergas]])</f>
        <v>#VALUE!</v>
      </c>
    </row>
    <row r="2244" spans="1:7" hidden="1" x14ac:dyDescent="0.2">
      <c r="A2244" t="e">
        <f>IF(Fiscalizacoes[[#This Row],[ID_FISC]]="","",Fiscalizacoes[[#This Row],[ID_FISC]])</f>
        <v>#VALUE!</v>
      </c>
      <c r="B2244" t="e">
        <f>IF(Fiscalizacoes[[#This Row],[Usuário]]="","",Fiscalizacoes[[#This Row],[Usuário]])</f>
        <v>#VALUE!</v>
      </c>
      <c r="C22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4" s="87" t="e">
        <f>IF(Fiscalizacoes[[#This Row],[Data]]="","",Fiscalizacoes[[#This Row],[Data]])</f>
        <v>#VALUE!</v>
      </c>
      <c r="E2244" t="e">
        <f>IF(Fiscalizacoes[[#This Row],[Mes_relatorio]]="","",Fiscalizacoes[[#This Row],[Mes_relatorio]])</f>
        <v>#VALUE!</v>
      </c>
      <c r="F2244" t="e">
        <f>IF(Fiscalizacoes[[#This Row],[Func_ARPE]]="","",Fiscalizacoes[[#This Row],[Func_ARPE]])</f>
        <v>#VALUE!</v>
      </c>
      <c r="G2244" t="e">
        <f>IF(Fiscalizacoes[[#This Row],[Func_Copergas]]="","",Fiscalizacoes[[#This Row],[Func_Copergas]])</f>
        <v>#VALUE!</v>
      </c>
    </row>
    <row r="2245" spans="1:7" hidden="1" x14ac:dyDescent="0.2">
      <c r="A2245" t="e">
        <f>IF(Fiscalizacoes[[#This Row],[ID_FISC]]="","",Fiscalizacoes[[#This Row],[ID_FISC]])</f>
        <v>#VALUE!</v>
      </c>
      <c r="B2245" t="e">
        <f>IF(Fiscalizacoes[[#This Row],[Usuário]]="","",Fiscalizacoes[[#This Row],[Usuário]])</f>
        <v>#VALUE!</v>
      </c>
      <c r="C22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5" s="87" t="e">
        <f>IF(Fiscalizacoes[[#This Row],[Data]]="","",Fiscalizacoes[[#This Row],[Data]])</f>
        <v>#VALUE!</v>
      </c>
      <c r="E2245" t="e">
        <f>IF(Fiscalizacoes[[#This Row],[Mes_relatorio]]="","",Fiscalizacoes[[#This Row],[Mes_relatorio]])</f>
        <v>#VALUE!</v>
      </c>
      <c r="F2245" t="e">
        <f>IF(Fiscalizacoes[[#This Row],[Func_ARPE]]="","",Fiscalizacoes[[#This Row],[Func_ARPE]])</f>
        <v>#VALUE!</v>
      </c>
      <c r="G2245" t="e">
        <f>IF(Fiscalizacoes[[#This Row],[Func_Copergas]]="","",Fiscalizacoes[[#This Row],[Func_Copergas]])</f>
        <v>#VALUE!</v>
      </c>
    </row>
    <row r="2246" spans="1:7" hidden="1" x14ac:dyDescent="0.2">
      <c r="A2246" t="e">
        <f>IF(Fiscalizacoes[[#This Row],[ID_FISC]]="","",Fiscalizacoes[[#This Row],[ID_FISC]])</f>
        <v>#VALUE!</v>
      </c>
      <c r="B2246" t="e">
        <f>IF(Fiscalizacoes[[#This Row],[Usuário]]="","",Fiscalizacoes[[#This Row],[Usuário]])</f>
        <v>#VALUE!</v>
      </c>
      <c r="C22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6" s="87" t="e">
        <f>IF(Fiscalizacoes[[#This Row],[Data]]="","",Fiscalizacoes[[#This Row],[Data]])</f>
        <v>#VALUE!</v>
      </c>
      <c r="E2246" t="e">
        <f>IF(Fiscalizacoes[[#This Row],[Mes_relatorio]]="","",Fiscalizacoes[[#This Row],[Mes_relatorio]])</f>
        <v>#VALUE!</v>
      </c>
      <c r="F2246" t="e">
        <f>IF(Fiscalizacoes[[#This Row],[Func_ARPE]]="","",Fiscalizacoes[[#This Row],[Func_ARPE]])</f>
        <v>#VALUE!</v>
      </c>
      <c r="G2246" t="e">
        <f>IF(Fiscalizacoes[[#This Row],[Func_Copergas]]="","",Fiscalizacoes[[#This Row],[Func_Copergas]])</f>
        <v>#VALUE!</v>
      </c>
    </row>
    <row r="2247" spans="1:7" hidden="1" x14ac:dyDescent="0.2">
      <c r="A2247" t="e">
        <f>IF(Fiscalizacoes[[#This Row],[ID_FISC]]="","",Fiscalizacoes[[#This Row],[ID_FISC]])</f>
        <v>#VALUE!</v>
      </c>
      <c r="B2247" t="e">
        <f>IF(Fiscalizacoes[[#This Row],[Usuário]]="","",Fiscalizacoes[[#This Row],[Usuário]])</f>
        <v>#VALUE!</v>
      </c>
      <c r="C22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7" s="87" t="e">
        <f>IF(Fiscalizacoes[[#This Row],[Data]]="","",Fiscalizacoes[[#This Row],[Data]])</f>
        <v>#VALUE!</v>
      </c>
      <c r="E2247" t="e">
        <f>IF(Fiscalizacoes[[#This Row],[Mes_relatorio]]="","",Fiscalizacoes[[#This Row],[Mes_relatorio]])</f>
        <v>#VALUE!</v>
      </c>
      <c r="F2247" t="e">
        <f>IF(Fiscalizacoes[[#This Row],[Func_ARPE]]="","",Fiscalizacoes[[#This Row],[Func_ARPE]])</f>
        <v>#VALUE!</v>
      </c>
      <c r="G2247" t="e">
        <f>IF(Fiscalizacoes[[#This Row],[Func_Copergas]]="","",Fiscalizacoes[[#This Row],[Func_Copergas]])</f>
        <v>#VALUE!</v>
      </c>
    </row>
    <row r="2248" spans="1:7" hidden="1" x14ac:dyDescent="0.2">
      <c r="A2248" t="e">
        <f>IF(Fiscalizacoes[[#This Row],[ID_FISC]]="","",Fiscalizacoes[[#This Row],[ID_FISC]])</f>
        <v>#VALUE!</v>
      </c>
      <c r="B2248" t="e">
        <f>IF(Fiscalizacoes[[#This Row],[Usuário]]="","",Fiscalizacoes[[#This Row],[Usuário]])</f>
        <v>#VALUE!</v>
      </c>
      <c r="C22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8" s="87" t="e">
        <f>IF(Fiscalizacoes[[#This Row],[Data]]="","",Fiscalizacoes[[#This Row],[Data]])</f>
        <v>#VALUE!</v>
      </c>
      <c r="E2248" t="e">
        <f>IF(Fiscalizacoes[[#This Row],[Mes_relatorio]]="","",Fiscalizacoes[[#This Row],[Mes_relatorio]])</f>
        <v>#VALUE!</v>
      </c>
      <c r="F2248" t="e">
        <f>IF(Fiscalizacoes[[#This Row],[Func_ARPE]]="","",Fiscalizacoes[[#This Row],[Func_ARPE]])</f>
        <v>#VALUE!</v>
      </c>
      <c r="G2248" t="e">
        <f>IF(Fiscalizacoes[[#This Row],[Func_Copergas]]="","",Fiscalizacoes[[#This Row],[Func_Copergas]])</f>
        <v>#VALUE!</v>
      </c>
    </row>
    <row r="2249" spans="1:7" hidden="1" x14ac:dyDescent="0.2">
      <c r="A2249" t="e">
        <f>IF(Fiscalizacoes[[#This Row],[ID_FISC]]="","",Fiscalizacoes[[#This Row],[ID_FISC]])</f>
        <v>#VALUE!</v>
      </c>
      <c r="B2249" t="e">
        <f>IF(Fiscalizacoes[[#This Row],[Usuário]]="","",Fiscalizacoes[[#This Row],[Usuário]])</f>
        <v>#VALUE!</v>
      </c>
      <c r="C22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49" s="87" t="e">
        <f>IF(Fiscalizacoes[[#This Row],[Data]]="","",Fiscalizacoes[[#This Row],[Data]])</f>
        <v>#VALUE!</v>
      </c>
      <c r="E2249" t="e">
        <f>IF(Fiscalizacoes[[#This Row],[Mes_relatorio]]="","",Fiscalizacoes[[#This Row],[Mes_relatorio]])</f>
        <v>#VALUE!</v>
      </c>
      <c r="F2249" t="e">
        <f>IF(Fiscalizacoes[[#This Row],[Func_ARPE]]="","",Fiscalizacoes[[#This Row],[Func_ARPE]])</f>
        <v>#VALUE!</v>
      </c>
      <c r="G2249" t="e">
        <f>IF(Fiscalizacoes[[#This Row],[Func_Copergas]]="","",Fiscalizacoes[[#This Row],[Func_Copergas]])</f>
        <v>#VALUE!</v>
      </c>
    </row>
    <row r="2250" spans="1:7" hidden="1" x14ac:dyDescent="0.2">
      <c r="A2250" t="e">
        <f>IF(Fiscalizacoes[[#This Row],[ID_FISC]]="","",Fiscalizacoes[[#This Row],[ID_FISC]])</f>
        <v>#VALUE!</v>
      </c>
      <c r="B2250" t="e">
        <f>IF(Fiscalizacoes[[#This Row],[Usuário]]="","",Fiscalizacoes[[#This Row],[Usuário]])</f>
        <v>#VALUE!</v>
      </c>
      <c r="C22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0" s="87" t="e">
        <f>IF(Fiscalizacoes[[#This Row],[Data]]="","",Fiscalizacoes[[#This Row],[Data]])</f>
        <v>#VALUE!</v>
      </c>
      <c r="E2250" t="e">
        <f>IF(Fiscalizacoes[[#This Row],[Mes_relatorio]]="","",Fiscalizacoes[[#This Row],[Mes_relatorio]])</f>
        <v>#VALUE!</v>
      </c>
      <c r="F2250" t="e">
        <f>IF(Fiscalizacoes[[#This Row],[Func_ARPE]]="","",Fiscalizacoes[[#This Row],[Func_ARPE]])</f>
        <v>#VALUE!</v>
      </c>
      <c r="G2250" t="e">
        <f>IF(Fiscalizacoes[[#This Row],[Func_Copergas]]="","",Fiscalizacoes[[#This Row],[Func_Copergas]])</f>
        <v>#VALUE!</v>
      </c>
    </row>
    <row r="2251" spans="1:7" hidden="1" x14ac:dyDescent="0.2">
      <c r="A2251" t="e">
        <f>IF(Fiscalizacoes[[#This Row],[ID_FISC]]="","",Fiscalizacoes[[#This Row],[ID_FISC]])</f>
        <v>#VALUE!</v>
      </c>
      <c r="B2251" t="e">
        <f>IF(Fiscalizacoes[[#This Row],[Usuário]]="","",Fiscalizacoes[[#This Row],[Usuário]])</f>
        <v>#VALUE!</v>
      </c>
      <c r="C22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1" s="87" t="e">
        <f>IF(Fiscalizacoes[[#This Row],[Data]]="","",Fiscalizacoes[[#This Row],[Data]])</f>
        <v>#VALUE!</v>
      </c>
      <c r="E2251" t="e">
        <f>IF(Fiscalizacoes[[#This Row],[Mes_relatorio]]="","",Fiscalizacoes[[#This Row],[Mes_relatorio]])</f>
        <v>#VALUE!</v>
      </c>
      <c r="F2251" t="e">
        <f>IF(Fiscalizacoes[[#This Row],[Func_ARPE]]="","",Fiscalizacoes[[#This Row],[Func_ARPE]])</f>
        <v>#VALUE!</v>
      </c>
      <c r="G2251" t="e">
        <f>IF(Fiscalizacoes[[#This Row],[Func_Copergas]]="","",Fiscalizacoes[[#This Row],[Func_Copergas]])</f>
        <v>#VALUE!</v>
      </c>
    </row>
    <row r="2252" spans="1:7" hidden="1" x14ac:dyDescent="0.2">
      <c r="A2252" t="e">
        <f>IF(Fiscalizacoes[[#This Row],[ID_FISC]]="","",Fiscalizacoes[[#This Row],[ID_FISC]])</f>
        <v>#VALUE!</v>
      </c>
      <c r="B2252" t="e">
        <f>IF(Fiscalizacoes[[#This Row],[Usuário]]="","",Fiscalizacoes[[#This Row],[Usuário]])</f>
        <v>#VALUE!</v>
      </c>
      <c r="C22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2" s="87" t="e">
        <f>IF(Fiscalizacoes[[#This Row],[Data]]="","",Fiscalizacoes[[#This Row],[Data]])</f>
        <v>#VALUE!</v>
      </c>
      <c r="E2252" t="e">
        <f>IF(Fiscalizacoes[[#This Row],[Mes_relatorio]]="","",Fiscalizacoes[[#This Row],[Mes_relatorio]])</f>
        <v>#VALUE!</v>
      </c>
      <c r="F2252" t="e">
        <f>IF(Fiscalizacoes[[#This Row],[Func_ARPE]]="","",Fiscalizacoes[[#This Row],[Func_ARPE]])</f>
        <v>#VALUE!</v>
      </c>
      <c r="G2252" t="e">
        <f>IF(Fiscalizacoes[[#This Row],[Func_Copergas]]="","",Fiscalizacoes[[#This Row],[Func_Copergas]])</f>
        <v>#VALUE!</v>
      </c>
    </row>
    <row r="2253" spans="1:7" hidden="1" x14ac:dyDescent="0.2">
      <c r="A2253" t="e">
        <f>IF(Fiscalizacoes[[#This Row],[ID_FISC]]="","",Fiscalizacoes[[#This Row],[ID_FISC]])</f>
        <v>#VALUE!</v>
      </c>
      <c r="B2253" t="e">
        <f>IF(Fiscalizacoes[[#This Row],[Usuário]]="","",Fiscalizacoes[[#This Row],[Usuário]])</f>
        <v>#VALUE!</v>
      </c>
      <c r="C22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3" s="87" t="e">
        <f>IF(Fiscalizacoes[[#This Row],[Data]]="","",Fiscalizacoes[[#This Row],[Data]])</f>
        <v>#VALUE!</v>
      </c>
      <c r="E2253" t="e">
        <f>IF(Fiscalizacoes[[#This Row],[Mes_relatorio]]="","",Fiscalizacoes[[#This Row],[Mes_relatorio]])</f>
        <v>#VALUE!</v>
      </c>
      <c r="F2253" t="e">
        <f>IF(Fiscalizacoes[[#This Row],[Func_ARPE]]="","",Fiscalizacoes[[#This Row],[Func_ARPE]])</f>
        <v>#VALUE!</v>
      </c>
      <c r="G2253" t="e">
        <f>IF(Fiscalizacoes[[#This Row],[Func_Copergas]]="","",Fiscalizacoes[[#This Row],[Func_Copergas]])</f>
        <v>#VALUE!</v>
      </c>
    </row>
    <row r="2254" spans="1:7" hidden="1" x14ac:dyDescent="0.2">
      <c r="A2254" t="e">
        <f>IF(Fiscalizacoes[[#This Row],[ID_FISC]]="","",Fiscalizacoes[[#This Row],[ID_FISC]])</f>
        <v>#VALUE!</v>
      </c>
      <c r="B2254" t="e">
        <f>IF(Fiscalizacoes[[#This Row],[Usuário]]="","",Fiscalizacoes[[#This Row],[Usuário]])</f>
        <v>#VALUE!</v>
      </c>
      <c r="C22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4" s="87" t="e">
        <f>IF(Fiscalizacoes[[#This Row],[Data]]="","",Fiscalizacoes[[#This Row],[Data]])</f>
        <v>#VALUE!</v>
      </c>
      <c r="E2254" t="e">
        <f>IF(Fiscalizacoes[[#This Row],[Mes_relatorio]]="","",Fiscalizacoes[[#This Row],[Mes_relatorio]])</f>
        <v>#VALUE!</v>
      </c>
      <c r="F2254" t="e">
        <f>IF(Fiscalizacoes[[#This Row],[Func_ARPE]]="","",Fiscalizacoes[[#This Row],[Func_ARPE]])</f>
        <v>#VALUE!</v>
      </c>
      <c r="G2254" t="e">
        <f>IF(Fiscalizacoes[[#This Row],[Func_Copergas]]="","",Fiscalizacoes[[#This Row],[Func_Copergas]])</f>
        <v>#VALUE!</v>
      </c>
    </row>
    <row r="2255" spans="1:7" hidden="1" x14ac:dyDescent="0.2">
      <c r="A2255" t="e">
        <f>IF(Fiscalizacoes[[#This Row],[ID_FISC]]="","",Fiscalizacoes[[#This Row],[ID_FISC]])</f>
        <v>#VALUE!</v>
      </c>
      <c r="B2255" t="e">
        <f>IF(Fiscalizacoes[[#This Row],[Usuário]]="","",Fiscalizacoes[[#This Row],[Usuário]])</f>
        <v>#VALUE!</v>
      </c>
      <c r="C22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5" s="87" t="e">
        <f>IF(Fiscalizacoes[[#This Row],[Data]]="","",Fiscalizacoes[[#This Row],[Data]])</f>
        <v>#VALUE!</v>
      </c>
      <c r="E2255" t="e">
        <f>IF(Fiscalizacoes[[#This Row],[Mes_relatorio]]="","",Fiscalizacoes[[#This Row],[Mes_relatorio]])</f>
        <v>#VALUE!</v>
      </c>
      <c r="F2255" t="e">
        <f>IF(Fiscalizacoes[[#This Row],[Func_ARPE]]="","",Fiscalizacoes[[#This Row],[Func_ARPE]])</f>
        <v>#VALUE!</v>
      </c>
      <c r="G2255" t="e">
        <f>IF(Fiscalizacoes[[#This Row],[Func_Copergas]]="","",Fiscalizacoes[[#This Row],[Func_Copergas]])</f>
        <v>#VALUE!</v>
      </c>
    </row>
    <row r="2256" spans="1:7" hidden="1" x14ac:dyDescent="0.2">
      <c r="A2256" t="e">
        <f>IF(Fiscalizacoes[[#This Row],[ID_FISC]]="","",Fiscalizacoes[[#This Row],[ID_FISC]])</f>
        <v>#VALUE!</v>
      </c>
      <c r="B2256" t="e">
        <f>IF(Fiscalizacoes[[#This Row],[Usuário]]="","",Fiscalizacoes[[#This Row],[Usuário]])</f>
        <v>#VALUE!</v>
      </c>
      <c r="C22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6" s="87" t="e">
        <f>IF(Fiscalizacoes[[#This Row],[Data]]="","",Fiscalizacoes[[#This Row],[Data]])</f>
        <v>#VALUE!</v>
      </c>
      <c r="E2256" t="e">
        <f>IF(Fiscalizacoes[[#This Row],[Mes_relatorio]]="","",Fiscalizacoes[[#This Row],[Mes_relatorio]])</f>
        <v>#VALUE!</v>
      </c>
      <c r="F2256" t="e">
        <f>IF(Fiscalizacoes[[#This Row],[Func_ARPE]]="","",Fiscalizacoes[[#This Row],[Func_ARPE]])</f>
        <v>#VALUE!</v>
      </c>
      <c r="G2256" t="e">
        <f>IF(Fiscalizacoes[[#This Row],[Func_Copergas]]="","",Fiscalizacoes[[#This Row],[Func_Copergas]])</f>
        <v>#VALUE!</v>
      </c>
    </row>
    <row r="2257" spans="1:7" hidden="1" x14ac:dyDescent="0.2">
      <c r="A2257" t="e">
        <f>IF(Fiscalizacoes[[#This Row],[ID_FISC]]="","",Fiscalizacoes[[#This Row],[ID_FISC]])</f>
        <v>#VALUE!</v>
      </c>
      <c r="B2257" t="e">
        <f>IF(Fiscalizacoes[[#This Row],[Usuário]]="","",Fiscalizacoes[[#This Row],[Usuário]])</f>
        <v>#VALUE!</v>
      </c>
      <c r="C22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7" s="87" t="e">
        <f>IF(Fiscalizacoes[[#This Row],[Data]]="","",Fiscalizacoes[[#This Row],[Data]])</f>
        <v>#VALUE!</v>
      </c>
      <c r="E2257" t="e">
        <f>IF(Fiscalizacoes[[#This Row],[Mes_relatorio]]="","",Fiscalizacoes[[#This Row],[Mes_relatorio]])</f>
        <v>#VALUE!</v>
      </c>
      <c r="F2257" t="e">
        <f>IF(Fiscalizacoes[[#This Row],[Func_ARPE]]="","",Fiscalizacoes[[#This Row],[Func_ARPE]])</f>
        <v>#VALUE!</v>
      </c>
      <c r="G2257" t="e">
        <f>IF(Fiscalizacoes[[#This Row],[Func_Copergas]]="","",Fiscalizacoes[[#This Row],[Func_Copergas]])</f>
        <v>#VALUE!</v>
      </c>
    </row>
    <row r="2258" spans="1:7" hidden="1" x14ac:dyDescent="0.2">
      <c r="A2258" t="e">
        <f>IF(Fiscalizacoes[[#This Row],[ID_FISC]]="","",Fiscalizacoes[[#This Row],[ID_FISC]])</f>
        <v>#VALUE!</v>
      </c>
      <c r="B2258" t="e">
        <f>IF(Fiscalizacoes[[#This Row],[Usuário]]="","",Fiscalizacoes[[#This Row],[Usuário]])</f>
        <v>#VALUE!</v>
      </c>
      <c r="C22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8" s="87" t="e">
        <f>IF(Fiscalizacoes[[#This Row],[Data]]="","",Fiscalizacoes[[#This Row],[Data]])</f>
        <v>#VALUE!</v>
      </c>
      <c r="E2258" t="e">
        <f>IF(Fiscalizacoes[[#This Row],[Mes_relatorio]]="","",Fiscalizacoes[[#This Row],[Mes_relatorio]])</f>
        <v>#VALUE!</v>
      </c>
      <c r="F2258" t="e">
        <f>IF(Fiscalizacoes[[#This Row],[Func_ARPE]]="","",Fiscalizacoes[[#This Row],[Func_ARPE]])</f>
        <v>#VALUE!</v>
      </c>
      <c r="G2258" t="e">
        <f>IF(Fiscalizacoes[[#This Row],[Func_Copergas]]="","",Fiscalizacoes[[#This Row],[Func_Copergas]])</f>
        <v>#VALUE!</v>
      </c>
    </row>
    <row r="2259" spans="1:7" hidden="1" x14ac:dyDescent="0.2">
      <c r="A2259" t="e">
        <f>IF(Fiscalizacoes[[#This Row],[ID_FISC]]="","",Fiscalizacoes[[#This Row],[ID_FISC]])</f>
        <v>#VALUE!</v>
      </c>
      <c r="B2259" t="e">
        <f>IF(Fiscalizacoes[[#This Row],[Usuário]]="","",Fiscalizacoes[[#This Row],[Usuário]])</f>
        <v>#VALUE!</v>
      </c>
      <c r="C22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59" s="87" t="e">
        <f>IF(Fiscalizacoes[[#This Row],[Data]]="","",Fiscalizacoes[[#This Row],[Data]])</f>
        <v>#VALUE!</v>
      </c>
      <c r="E2259" t="e">
        <f>IF(Fiscalizacoes[[#This Row],[Mes_relatorio]]="","",Fiscalizacoes[[#This Row],[Mes_relatorio]])</f>
        <v>#VALUE!</v>
      </c>
      <c r="F2259" t="e">
        <f>IF(Fiscalizacoes[[#This Row],[Func_ARPE]]="","",Fiscalizacoes[[#This Row],[Func_ARPE]])</f>
        <v>#VALUE!</v>
      </c>
      <c r="G2259" t="e">
        <f>IF(Fiscalizacoes[[#This Row],[Func_Copergas]]="","",Fiscalizacoes[[#This Row],[Func_Copergas]])</f>
        <v>#VALUE!</v>
      </c>
    </row>
    <row r="2260" spans="1:7" hidden="1" x14ac:dyDescent="0.2">
      <c r="A2260" t="e">
        <f>IF(Fiscalizacoes[[#This Row],[ID_FISC]]="","",Fiscalizacoes[[#This Row],[ID_FISC]])</f>
        <v>#VALUE!</v>
      </c>
      <c r="B2260" t="e">
        <f>IF(Fiscalizacoes[[#This Row],[Usuário]]="","",Fiscalizacoes[[#This Row],[Usuário]])</f>
        <v>#VALUE!</v>
      </c>
      <c r="C22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0" s="87" t="e">
        <f>IF(Fiscalizacoes[[#This Row],[Data]]="","",Fiscalizacoes[[#This Row],[Data]])</f>
        <v>#VALUE!</v>
      </c>
      <c r="E2260" t="e">
        <f>IF(Fiscalizacoes[[#This Row],[Mes_relatorio]]="","",Fiscalizacoes[[#This Row],[Mes_relatorio]])</f>
        <v>#VALUE!</v>
      </c>
      <c r="F2260" t="e">
        <f>IF(Fiscalizacoes[[#This Row],[Func_ARPE]]="","",Fiscalizacoes[[#This Row],[Func_ARPE]])</f>
        <v>#VALUE!</v>
      </c>
      <c r="G2260" t="e">
        <f>IF(Fiscalizacoes[[#This Row],[Func_Copergas]]="","",Fiscalizacoes[[#This Row],[Func_Copergas]])</f>
        <v>#VALUE!</v>
      </c>
    </row>
    <row r="2261" spans="1:7" hidden="1" x14ac:dyDescent="0.2">
      <c r="A2261" t="e">
        <f>IF(Fiscalizacoes[[#This Row],[ID_FISC]]="","",Fiscalizacoes[[#This Row],[ID_FISC]])</f>
        <v>#VALUE!</v>
      </c>
      <c r="B2261" t="e">
        <f>IF(Fiscalizacoes[[#This Row],[Usuário]]="","",Fiscalizacoes[[#This Row],[Usuário]])</f>
        <v>#VALUE!</v>
      </c>
      <c r="C22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1" s="87" t="e">
        <f>IF(Fiscalizacoes[[#This Row],[Data]]="","",Fiscalizacoes[[#This Row],[Data]])</f>
        <v>#VALUE!</v>
      </c>
      <c r="E2261" t="e">
        <f>IF(Fiscalizacoes[[#This Row],[Mes_relatorio]]="","",Fiscalizacoes[[#This Row],[Mes_relatorio]])</f>
        <v>#VALUE!</v>
      </c>
      <c r="F2261" t="e">
        <f>IF(Fiscalizacoes[[#This Row],[Func_ARPE]]="","",Fiscalizacoes[[#This Row],[Func_ARPE]])</f>
        <v>#VALUE!</v>
      </c>
      <c r="G2261" t="e">
        <f>IF(Fiscalizacoes[[#This Row],[Func_Copergas]]="","",Fiscalizacoes[[#This Row],[Func_Copergas]])</f>
        <v>#VALUE!</v>
      </c>
    </row>
    <row r="2262" spans="1:7" hidden="1" x14ac:dyDescent="0.2">
      <c r="A2262" t="e">
        <f>IF(Fiscalizacoes[[#This Row],[ID_FISC]]="","",Fiscalizacoes[[#This Row],[ID_FISC]])</f>
        <v>#VALUE!</v>
      </c>
      <c r="B2262" t="e">
        <f>IF(Fiscalizacoes[[#This Row],[Usuário]]="","",Fiscalizacoes[[#This Row],[Usuário]])</f>
        <v>#VALUE!</v>
      </c>
      <c r="C22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2" s="87" t="e">
        <f>IF(Fiscalizacoes[[#This Row],[Data]]="","",Fiscalizacoes[[#This Row],[Data]])</f>
        <v>#VALUE!</v>
      </c>
      <c r="E2262" t="e">
        <f>IF(Fiscalizacoes[[#This Row],[Mes_relatorio]]="","",Fiscalizacoes[[#This Row],[Mes_relatorio]])</f>
        <v>#VALUE!</v>
      </c>
      <c r="F2262" t="e">
        <f>IF(Fiscalizacoes[[#This Row],[Func_ARPE]]="","",Fiscalizacoes[[#This Row],[Func_ARPE]])</f>
        <v>#VALUE!</v>
      </c>
      <c r="G2262" t="e">
        <f>IF(Fiscalizacoes[[#This Row],[Func_Copergas]]="","",Fiscalizacoes[[#This Row],[Func_Copergas]])</f>
        <v>#VALUE!</v>
      </c>
    </row>
    <row r="2263" spans="1:7" hidden="1" x14ac:dyDescent="0.2">
      <c r="A2263" t="e">
        <f>IF(Fiscalizacoes[[#This Row],[ID_FISC]]="","",Fiscalizacoes[[#This Row],[ID_FISC]])</f>
        <v>#VALUE!</v>
      </c>
      <c r="B2263" t="e">
        <f>IF(Fiscalizacoes[[#This Row],[Usuário]]="","",Fiscalizacoes[[#This Row],[Usuário]])</f>
        <v>#VALUE!</v>
      </c>
      <c r="C22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3" s="87" t="e">
        <f>IF(Fiscalizacoes[[#This Row],[Data]]="","",Fiscalizacoes[[#This Row],[Data]])</f>
        <v>#VALUE!</v>
      </c>
      <c r="E2263" t="e">
        <f>IF(Fiscalizacoes[[#This Row],[Mes_relatorio]]="","",Fiscalizacoes[[#This Row],[Mes_relatorio]])</f>
        <v>#VALUE!</v>
      </c>
      <c r="F2263" t="e">
        <f>IF(Fiscalizacoes[[#This Row],[Func_ARPE]]="","",Fiscalizacoes[[#This Row],[Func_ARPE]])</f>
        <v>#VALUE!</v>
      </c>
      <c r="G2263" t="e">
        <f>IF(Fiscalizacoes[[#This Row],[Func_Copergas]]="","",Fiscalizacoes[[#This Row],[Func_Copergas]])</f>
        <v>#VALUE!</v>
      </c>
    </row>
    <row r="2264" spans="1:7" hidden="1" x14ac:dyDescent="0.2">
      <c r="A2264" t="e">
        <f>IF(Fiscalizacoes[[#This Row],[ID_FISC]]="","",Fiscalizacoes[[#This Row],[ID_FISC]])</f>
        <v>#VALUE!</v>
      </c>
      <c r="B2264" t="e">
        <f>IF(Fiscalizacoes[[#This Row],[Usuário]]="","",Fiscalizacoes[[#This Row],[Usuário]])</f>
        <v>#VALUE!</v>
      </c>
      <c r="C22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4" s="87" t="e">
        <f>IF(Fiscalizacoes[[#This Row],[Data]]="","",Fiscalizacoes[[#This Row],[Data]])</f>
        <v>#VALUE!</v>
      </c>
      <c r="E2264" t="e">
        <f>IF(Fiscalizacoes[[#This Row],[Mes_relatorio]]="","",Fiscalizacoes[[#This Row],[Mes_relatorio]])</f>
        <v>#VALUE!</v>
      </c>
      <c r="F2264" t="e">
        <f>IF(Fiscalizacoes[[#This Row],[Func_ARPE]]="","",Fiscalizacoes[[#This Row],[Func_ARPE]])</f>
        <v>#VALUE!</v>
      </c>
      <c r="G2264" t="e">
        <f>IF(Fiscalizacoes[[#This Row],[Func_Copergas]]="","",Fiscalizacoes[[#This Row],[Func_Copergas]])</f>
        <v>#VALUE!</v>
      </c>
    </row>
    <row r="2265" spans="1:7" hidden="1" x14ac:dyDescent="0.2">
      <c r="A2265" t="e">
        <f>IF(Fiscalizacoes[[#This Row],[ID_FISC]]="","",Fiscalizacoes[[#This Row],[ID_FISC]])</f>
        <v>#VALUE!</v>
      </c>
      <c r="B2265" t="e">
        <f>IF(Fiscalizacoes[[#This Row],[Usuário]]="","",Fiscalizacoes[[#This Row],[Usuário]])</f>
        <v>#VALUE!</v>
      </c>
      <c r="C22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5" s="87" t="e">
        <f>IF(Fiscalizacoes[[#This Row],[Data]]="","",Fiscalizacoes[[#This Row],[Data]])</f>
        <v>#VALUE!</v>
      </c>
      <c r="E2265" t="e">
        <f>IF(Fiscalizacoes[[#This Row],[Mes_relatorio]]="","",Fiscalizacoes[[#This Row],[Mes_relatorio]])</f>
        <v>#VALUE!</v>
      </c>
      <c r="F2265" t="e">
        <f>IF(Fiscalizacoes[[#This Row],[Func_ARPE]]="","",Fiscalizacoes[[#This Row],[Func_ARPE]])</f>
        <v>#VALUE!</v>
      </c>
      <c r="G2265" t="e">
        <f>IF(Fiscalizacoes[[#This Row],[Func_Copergas]]="","",Fiscalizacoes[[#This Row],[Func_Copergas]])</f>
        <v>#VALUE!</v>
      </c>
    </row>
    <row r="2266" spans="1:7" hidden="1" x14ac:dyDescent="0.2">
      <c r="A2266" t="e">
        <f>IF(Fiscalizacoes[[#This Row],[ID_FISC]]="","",Fiscalizacoes[[#This Row],[ID_FISC]])</f>
        <v>#VALUE!</v>
      </c>
      <c r="B2266" t="e">
        <f>IF(Fiscalizacoes[[#This Row],[Usuário]]="","",Fiscalizacoes[[#This Row],[Usuário]])</f>
        <v>#VALUE!</v>
      </c>
      <c r="C22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6" s="87" t="e">
        <f>IF(Fiscalizacoes[[#This Row],[Data]]="","",Fiscalizacoes[[#This Row],[Data]])</f>
        <v>#VALUE!</v>
      </c>
      <c r="E2266" t="e">
        <f>IF(Fiscalizacoes[[#This Row],[Mes_relatorio]]="","",Fiscalizacoes[[#This Row],[Mes_relatorio]])</f>
        <v>#VALUE!</v>
      </c>
      <c r="F2266" t="e">
        <f>IF(Fiscalizacoes[[#This Row],[Func_ARPE]]="","",Fiscalizacoes[[#This Row],[Func_ARPE]])</f>
        <v>#VALUE!</v>
      </c>
      <c r="G2266" t="e">
        <f>IF(Fiscalizacoes[[#This Row],[Func_Copergas]]="","",Fiscalizacoes[[#This Row],[Func_Copergas]])</f>
        <v>#VALUE!</v>
      </c>
    </row>
    <row r="2267" spans="1:7" hidden="1" x14ac:dyDescent="0.2">
      <c r="A2267" t="e">
        <f>IF(Fiscalizacoes[[#This Row],[ID_FISC]]="","",Fiscalizacoes[[#This Row],[ID_FISC]])</f>
        <v>#VALUE!</v>
      </c>
      <c r="B2267" t="e">
        <f>IF(Fiscalizacoes[[#This Row],[Usuário]]="","",Fiscalizacoes[[#This Row],[Usuário]])</f>
        <v>#VALUE!</v>
      </c>
      <c r="C22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7" s="87" t="e">
        <f>IF(Fiscalizacoes[[#This Row],[Data]]="","",Fiscalizacoes[[#This Row],[Data]])</f>
        <v>#VALUE!</v>
      </c>
      <c r="E2267" t="e">
        <f>IF(Fiscalizacoes[[#This Row],[Mes_relatorio]]="","",Fiscalizacoes[[#This Row],[Mes_relatorio]])</f>
        <v>#VALUE!</v>
      </c>
      <c r="F2267" t="e">
        <f>IF(Fiscalizacoes[[#This Row],[Func_ARPE]]="","",Fiscalizacoes[[#This Row],[Func_ARPE]])</f>
        <v>#VALUE!</v>
      </c>
      <c r="G2267" t="e">
        <f>IF(Fiscalizacoes[[#This Row],[Func_Copergas]]="","",Fiscalizacoes[[#This Row],[Func_Copergas]])</f>
        <v>#VALUE!</v>
      </c>
    </row>
    <row r="2268" spans="1:7" hidden="1" x14ac:dyDescent="0.2">
      <c r="A2268" t="e">
        <f>IF(Fiscalizacoes[[#This Row],[ID_FISC]]="","",Fiscalizacoes[[#This Row],[ID_FISC]])</f>
        <v>#VALUE!</v>
      </c>
      <c r="B2268" t="e">
        <f>IF(Fiscalizacoes[[#This Row],[Usuário]]="","",Fiscalizacoes[[#This Row],[Usuário]])</f>
        <v>#VALUE!</v>
      </c>
      <c r="C22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8" s="87" t="e">
        <f>IF(Fiscalizacoes[[#This Row],[Data]]="","",Fiscalizacoes[[#This Row],[Data]])</f>
        <v>#VALUE!</v>
      </c>
      <c r="E2268" t="e">
        <f>IF(Fiscalizacoes[[#This Row],[Mes_relatorio]]="","",Fiscalizacoes[[#This Row],[Mes_relatorio]])</f>
        <v>#VALUE!</v>
      </c>
      <c r="F2268" t="e">
        <f>IF(Fiscalizacoes[[#This Row],[Func_ARPE]]="","",Fiscalizacoes[[#This Row],[Func_ARPE]])</f>
        <v>#VALUE!</v>
      </c>
      <c r="G2268" t="e">
        <f>IF(Fiscalizacoes[[#This Row],[Func_Copergas]]="","",Fiscalizacoes[[#This Row],[Func_Copergas]])</f>
        <v>#VALUE!</v>
      </c>
    </row>
    <row r="2269" spans="1:7" hidden="1" x14ac:dyDescent="0.2">
      <c r="A2269" t="e">
        <f>IF(Fiscalizacoes[[#This Row],[ID_FISC]]="","",Fiscalizacoes[[#This Row],[ID_FISC]])</f>
        <v>#VALUE!</v>
      </c>
      <c r="B2269" t="e">
        <f>IF(Fiscalizacoes[[#This Row],[Usuário]]="","",Fiscalizacoes[[#This Row],[Usuário]])</f>
        <v>#VALUE!</v>
      </c>
      <c r="C22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69" s="87" t="e">
        <f>IF(Fiscalizacoes[[#This Row],[Data]]="","",Fiscalizacoes[[#This Row],[Data]])</f>
        <v>#VALUE!</v>
      </c>
      <c r="E2269" t="e">
        <f>IF(Fiscalizacoes[[#This Row],[Mes_relatorio]]="","",Fiscalizacoes[[#This Row],[Mes_relatorio]])</f>
        <v>#VALUE!</v>
      </c>
      <c r="F2269" t="e">
        <f>IF(Fiscalizacoes[[#This Row],[Func_ARPE]]="","",Fiscalizacoes[[#This Row],[Func_ARPE]])</f>
        <v>#VALUE!</v>
      </c>
      <c r="G2269" t="e">
        <f>IF(Fiscalizacoes[[#This Row],[Func_Copergas]]="","",Fiscalizacoes[[#This Row],[Func_Copergas]])</f>
        <v>#VALUE!</v>
      </c>
    </row>
    <row r="2270" spans="1:7" hidden="1" x14ac:dyDescent="0.2">
      <c r="A2270" t="e">
        <f>IF(Fiscalizacoes[[#This Row],[ID_FISC]]="","",Fiscalizacoes[[#This Row],[ID_FISC]])</f>
        <v>#VALUE!</v>
      </c>
      <c r="B2270" t="e">
        <f>IF(Fiscalizacoes[[#This Row],[Usuário]]="","",Fiscalizacoes[[#This Row],[Usuário]])</f>
        <v>#VALUE!</v>
      </c>
      <c r="C22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0" s="87" t="e">
        <f>IF(Fiscalizacoes[[#This Row],[Data]]="","",Fiscalizacoes[[#This Row],[Data]])</f>
        <v>#VALUE!</v>
      </c>
      <c r="E2270" t="e">
        <f>IF(Fiscalizacoes[[#This Row],[Mes_relatorio]]="","",Fiscalizacoes[[#This Row],[Mes_relatorio]])</f>
        <v>#VALUE!</v>
      </c>
      <c r="F2270" t="e">
        <f>IF(Fiscalizacoes[[#This Row],[Func_ARPE]]="","",Fiscalizacoes[[#This Row],[Func_ARPE]])</f>
        <v>#VALUE!</v>
      </c>
      <c r="G2270" t="e">
        <f>IF(Fiscalizacoes[[#This Row],[Func_Copergas]]="","",Fiscalizacoes[[#This Row],[Func_Copergas]])</f>
        <v>#VALUE!</v>
      </c>
    </row>
    <row r="2271" spans="1:7" hidden="1" x14ac:dyDescent="0.2">
      <c r="A2271" t="e">
        <f>IF(Fiscalizacoes[[#This Row],[ID_FISC]]="","",Fiscalizacoes[[#This Row],[ID_FISC]])</f>
        <v>#VALUE!</v>
      </c>
      <c r="B2271" t="e">
        <f>IF(Fiscalizacoes[[#This Row],[Usuário]]="","",Fiscalizacoes[[#This Row],[Usuário]])</f>
        <v>#VALUE!</v>
      </c>
      <c r="C22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1" s="87" t="e">
        <f>IF(Fiscalizacoes[[#This Row],[Data]]="","",Fiscalizacoes[[#This Row],[Data]])</f>
        <v>#VALUE!</v>
      </c>
      <c r="E2271" t="e">
        <f>IF(Fiscalizacoes[[#This Row],[Mes_relatorio]]="","",Fiscalizacoes[[#This Row],[Mes_relatorio]])</f>
        <v>#VALUE!</v>
      </c>
      <c r="F2271" t="e">
        <f>IF(Fiscalizacoes[[#This Row],[Func_ARPE]]="","",Fiscalizacoes[[#This Row],[Func_ARPE]])</f>
        <v>#VALUE!</v>
      </c>
      <c r="G2271" t="e">
        <f>IF(Fiscalizacoes[[#This Row],[Func_Copergas]]="","",Fiscalizacoes[[#This Row],[Func_Copergas]])</f>
        <v>#VALUE!</v>
      </c>
    </row>
    <row r="2272" spans="1:7" hidden="1" x14ac:dyDescent="0.2">
      <c r="A2272" t="e">
        <f>IF(Fiscalizacoes[[#This Row],[ID_FISC]]="","",Fiscalizacoes[[#This Row],[ID_FISC]])</f>
        <v>#VALUE!</v>
      </c>
      <c r="B2272" t="e">
        <f>IF(Fiscalizacoes[[#This Row],[Usuário]]="","",Fiscalizacoes[[#This Row],[Usuário]])</f>
        <v>#VALUE!</v>
      </c>
      <c r="C22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2" s="87" t="e">
        <f>IF(Fiscalizacoes[[#This Row],[Data]]="","",Fiscalizacoes[[#This Row],[Data]])</f>
        <v>#VALUE!</v>
      </c>
      <c r="E2272" t="e">
        <f>IF(Fiscalizacoes[[#This Row],[Mes_relatorio]]="","",Fiscalizacoes[[#This Row],[Mes_relatorio]])</f>
        <v>#VALUE!</v>
      </c>
      <c r="F2272" t="e">
        <f>IF(Fiscalizacoes[[#This Row],[Func_ARPE]]="","",Fiscalizacoes[[#This Row],[Func_ARPE]])</f>
        <v>#VALUE!</v>
      </c>
      <c r="G2272" t="e">
        <f>IF(Fiscalizacoes[[#This Row],[Func_Copergas]]="","",Fiscalizacoes[[#This Row],[Func_Copergas]])</f>
        <v>#VALUE!</v>
      </c>
    </row>
    <row r="2273" spans="1:7" hidden="1" x14ac:dyDescent="0.2">
      <c r="A2273" t="e">
        <f>IF(Fiscalizacoes[[#This Row],[ID_FISC]]="","",Fiscalizacoes[[#This Row],[ID_FISC]])</f>
        <v>#VALUE!</v>
      </c>
      <c r="B2273" t="e">
        <f>IF(Fiscalizacoes[[#This Row],[Usuário]]="","",Fiscalizacoes[[#This Row],[Usuário]])</f>
        <v>#VALUE!</v>
      </c>
      <c r="C22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3" s="87" t="e">
        <f>IF(Fiscalizacoes[[#This Row],[Data]]="","",Fiscalizacoes[[#This Row],[Data]])</f>
        <v>#VALUE!</v>
      </c>
      <c r="E2273" t="e">
        <f>IF(Fiscalizacoes[[#This Row],[Mes_relatorio]]="","",Fiscalizacoes[[#This Row],[Mes_relatorio]])</f>
        <v>#VALUE!</v>
      </c>
      <c r="F2273" t="e">
        <f>IF(Fiscalizacoes[[#This Row],[Func_ARPE]]="","",Fiscalizacoes[[#This Row],[Func_ARPE]])</f>
        <v>#VALUE!</v>
      </c>
      <c r="G2273" t="e">
        <f>IF(Fiscalizacoes[[#This Row],[Func_Copergas]]="","",Fiscalizacoes[[#This Row],[Func_Copergas]])</f>
        <v>#VALUE!</v>
      </c>
    </row>
    <row r="2274" spans="1:7" hidden="1" x14ac:dyDescent="0.2">
      <c r="A2274" t="e">
        <f>IF(Fiscalizacoes[[#This Row],[ID_FISC]]="","",Fiscalizacoes[[#This Row],[ID_FISC]])</f>
        <v>#VALUE!</v>
      </c>
      <c r="B2274" t="e">
        <f>IF(Fiscalizacoes[[#This Row],[Usuário]]="","",Fiscalizacoes[[#This Row],[Usuário]])</f>
        <v>#VALUE!</v>
      </c>
      <c r="C22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4" s="87" t="e">
        <f>IF(Fiscalizacoes[[#This Row],[Data]]="","",Fiscalizacoes[[#This Row],[Data]])</f>
        <v>#VALUE!</v>
      </c>
      <c r="E2274" t="e">
        <f>IF(Fiscalizacoes[[#This Row],[Mes_relatorio]]="","",Fiscalizacoes[[#This Row],[Mes_relatorio]])</f>
        <v>#VALUE!</v>
      </c>
      <c r="F2274" t="e">
        <f>IF(Fiscalizacoes[[#This Row],[Func_ARPE]]="","",Fiscalizacoes[[#This Row],[Func_ARPE]])</f>
        <v>#VALUE!</v>
      </c>
      <c r="G2274" t="e">
        <f>IF(Fiscalizacoes[[#This Row],[Func_Copergas]]="","",Fiscalizacoes[[#This Row],[Func_Copergas]])</f>
        <v>#VALUE!</v>
      </c>
    </row>
    <row r="2275" spans="1:7" hidden="1" x14ac:dyDescent="0.2">
      <c r="A2275" t="e">
        <f>IF(Fiscalizacoes[[#This Row],[ID_FISC]]="","",Fiscalizacoes[[#This Row],[ID_FISC]])</f>
        <v>#VALUE!</v>
      </c>
      <c r="B2275" t="e">
        <f>IF(Fiscalizacoes[[#This Row],[Usuário]]="","",Fiscalizacoes[[#This Row],[Usuário]])</f>
        <v>#VALUE!</v>
      </c>
      <c r="C22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5" s="87" t="e">
        <f>IF(Fiscalizacoes[[#This Row],[Data]]="","",Fiscalizacoes[[#This Row],[Data]])</f>
        <v>#VALUE!</v>
      </c>
      <c r="E2275" t="e">
        <f>IF(Fiscalizacoes[[#This Row],[Mes_relatorio]]="","",Fiscalizacoes[[#This Row],[Mes_relatorio]])</f>
        <v>#VALUE!</v>
      </c>
      <c r="F2275" t="e">
        <f>IF(Fiscalizacoes[[#This Row],[Func_ARPE]]="","",Fiscalizacoes[[#This Row],[Func_ARPE]])</f>
        <v>#VALUE!</v>
      </c>
      <c r="G2275" t="e">
        <f>IF(Fiscalizacoes[[#This Row],[Func_Copergas]]="","",Fiscalizacoes[[#This Row],[Func_Copergas]])</f>
        <v>#VALUE!</v>
      </c>
    </row>
    <row r="2276" spans="1:7" hidden="1" x14ac:dyDescent="0.2">
      <c r="A2276" t="e">
        <f>IF(Fiscalizacoes[[#This Row],[ID_FISC]]="","",Fiscalizacoes[[#This Row],[ID_FISC]])</f>
        <v>#VALUE!</v>
      </c>
      <c r="B2276" t="e">
        <f>IF(Fiscalizacoes[[#This Row],[Usuário]]="","",Fiscalizacoes[[#This Row],[Usuário]])</f>
        <v>#VALUE!</v>
      </c>
      <c r="C22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6" s="87" t="e">
        <f>IF(Fiscalizacoes[[#This Row],[Data]]="","",Fiscalizacoes[[#This Row],[Data]])</f>
        <v>#VALUE!</v>
      </c>
      <c r="E2276" t="e">
        <f>IF(Fiscalizacoes[[#This Row],[Mes_relatorio]]="","",Fiscalizacoes[[#This Row],[Mes_relatorio]])</f>
        <v>#VALUE!</v>
      </c>
      <c r="F2276" t="e">
        <f>IF(Fiscalizacoes[[#This Row],[Func_ARPE]]="","",Fiscalizacoes[[#This Row],[Func_ARPE]])</f>
        <v>#VALUE!</v>
      </c>
      <c r="G2276" t="e">
        <f>IF(Fiscalizacoes[[#This Row],[Func_Copergas]]="","",Fiscalizacoes[[#This Row],[Func_Copergas]])</f>
        <v>#VALUE!</v>
      </c>
    </row>
    <row r="2277" spans="1:7" hidden="1" x14ac:dyDescent="0.2">
      <c r="A2277" t="e">
        <f>IF(Fiscalizacoes[[#This Row],[ID_FISC]]="","",Fiscalizacoes[[#This Row],[ID_FISC]])</f>
        <v>#VALUE!</v>
      </c>
      <c r="B2277" t="e">
        <f>IF(Fiscalizacoes[[#This Row],[Usuário]]="","",Fiscalizacoes[[#This Row],[Usuário]])</f>
        <v>#VALUE!</v>
      </c>
      <c r="C22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7" s="87" t="e">
        <f>IF(Fiscalizacoes[[#This Row],[Data]]="","",Fiscalizacoes[[#This Row],[Data]])</f>
        <v>#VALUE!</v>
      </c>
      <c r="E2277" t="e">
        <f>IF(Fiscalizacoes[[#This Row],[Mes_relatorio]]="","",Fiscalizacoes[[#This Row],[Mes_relatorio]])</f>
        <v>#VALUE!</v>
      </c>
      <c r="F2277" t="e">
        <f>IF(Fiscalizacoes[[#This Row],[Func_ARPE]]="","",Fiscalizacoes[[#This Row],[Func_ARPE]])</f>
        <v>#VALUE!</v>
      </c>
      <c r="G2277" t="e">
        <f>IF(Fiscalizacoes[[#This Row],[Func_Copergas]]="","",Fiscalizacoes[[#This Row],[Func_Copergas]])</f>
        <v>#VALUE!</v>
      </c>
    </row>
    <row r="2278" spans="1:7" hidden="1" x14ac:dyDescent="0.2">
      <c r="A2278" t="e">
        <f>IF(Fiscalizacoes[[#This Row],[ID_FISC]]="","",Fiscalizacoes[[#This Row],[ID_FISC]])</f>
        <v>#VALUE!</v>
      </c>
      <c r="B2278" t="e">
        <f>IF(Fiscalizacoes[[#This Row],[Usuário]]="","",Fiscalizacoes[[#This Row],[Usuário]])</f>
        <v>#VALUE!</v>
      </c>
      <c r="C22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8" s="87" t="e">
        <f>IF(Fiscalizacoes[[#This Row],[Data]]="","",Fiscalizacoes[[#This Row],[Data]])</f>
        <v>#VALUE!</v>
      </c>
      <c r="E2278" t="e">
        <f>IF(Fiscalizacoes[[#This Row],[Mes_relatorio]]="","",Fiscalizacoes[[#This Row],[Mes_relatorio]])</f>
        <v>#VALUE!</v>
      </c>
      <c r="F2278" t="e">
        <f>IF(Fiscalizacoes[[#This Row],[Func_ARPE]]="","",Fiscalizacoes[[#This Row],[Func_ARPE]])</f>
        <v>#VALUE!</v>
      </c>
      <c r="G2278" t="e">
        <f>IF(Fiscalizacoes[[#This Row],[Func_Copergas]]="","",Fiscalizacoes[[#This Row],[Func_Copergas]])</f>
        <v>#VALUE!</v>
      </c>
    </row>
    <row r="2279" spans="1:7" hidden="1" x14ac:dyDescent="0.2">
      <c r="A2279" t="e">
        <f>IF(Fiscalizacoes[[#This Row],[ID_FISC]]="","",Fiscalizacoes[[#This Row],[ID_FISC]])</f>
        <v>#VALUE!</v>
      </c>
      <c r="B2279" t="e">
        <f>IF(Fiscalizacoes[[#This Row],[Usuário]]="","",Fiscalizacoes[[#This Row],[Usuário]])</f>
        <v>#VALUE!</v>
      </c>
      <c r="C22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79" s="87" t="e">
        <f>IF(Fiscalizacoes[[#This Row],[Data]]="","",Fiscalizacoes[[#This Row],[Data]])</f>
        <v>#VALUE!</v>
      </c>
      <c r="E2279" t="e">
        <f>IF(Fiscalizacoes[[#This Row],[Mes_relatorio]]="","",Fiscalizacoes[[#This Row],[Mes_relatorio]])</f>
        <v>#VALUE!</v>
      </c>
      <c r="F2279" t="e">
        <f>IF(Fiscalizacoes[[#This Row],[Func_ARPE]]="","",Fiscalizacoes[[#This Row],[Func_ARPE]])</f>
        <v>#VALUE!</v>
      </c>
      <c r="G2279" t="e">
        <f>IF(Fiscalizacoes[[#This Row],[Func_Copergas]]="","",Fiscalizacoes[[#This Row],[Func_Copergas]])</f>
        <v>#VALUE!</v>
      </c>
    </row>
    <row r="2280" spans="1:7" hidden="1" x14ac:dyDescent="0.2">
      <c r="A2280" t="e">
        <f>IF(Fiscalizacoes[[#This Row],[ID_FISC]]="","",Fiscalizacoes[[#This Row],[ID_FISC]])</f>
        <v>#VALUE!</v>
      </c>
      <c r="B2280" t="e">
        <f>IF(Fiscalizacoes[[#This Row],[Usuário]]="","",Fiscalizacoes[[#This Row],[Usuário]])</f>
        <v>#VALUE!</v>
      </c>
      <c r="C22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0" s="87" t="e">
        <f>IF(Fiscalizacoes[[#This Row],[Data]]="","",Fiscalizacoes[[#This Row],[Data]])</f>
        <v>#VALUE!</v>
      </c>
      <c r="E2280" t="e">
        <f>IF(Fiscalizacoes[[#This Row],[Mes_relatorio]]="","",Fiscalizacoes[[#This Row],[Mes_relatorio]])</f>
        <v>#VALUE!</v>
      </c>
      <c r="F2280" t="e">
        <f>IF(Fiscalizacoes[[#This Row],[Func_ARPE]]="","",Fiscalizacoes[[#This Row],[Func_ARPE]])</f>
        <v>#VALUE!</v>
      </c>
      <c r="G2280" t="e">
        <f>IF(Fiscalizacoes[[#This Row],[Func_Copergas]]="","",Fiscalizacoes[[#This Row],[Func_Copergas]])</f>
        <v>#VALUE!</v>
      </c>
    </row>
    <row r="2281" spans="1:7" hidden="1" x14ac:dyDescent="0.2">
      <c r="A2281" t="e">
        <f>IF(Fiscalizacoes[[#This Row],[ID_FISC]]="","",Fiscalizacoes[[#This Row],[ID_FISC]])</f>
        <v>#VALUE!</v>
      </c>
      <c r="B2281" t="e">
        <f>IF(Fiscalizacoes[[#This Row],[Usuário]]="","",Fiscalizacoes[[#This Row],[Usuário]])</f>
        <v>#VALUE!</v>
      </c>
      <c r="C22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1" s="87" t="e">
        <f>IF(Fiscalizacoes[[#This Row],[Data]]="","",Fiscalizacoes[[#This Row],[Data]])</f>
        <v>#VALUE!</v>
      </c>
      <c r="E2281" t="e">
        <f>IF(Fiscalizacoes[[#This Row],[Mes_relatorio]]="","",Fiscalizacoes[[#This Row],[Mes_relatorio]])</f>
        <v>#VALUE!</v>
      </c>
      <c r="F2281" t="e">
        <f>IF(Fiscalizacoes[[#This Row],[Func_ARPE]]="","",Fiscalizacoes[[#This Row],[Func_ARPE]])</f>
        <v>#VALUE!</v>
      </c>
      <c r="G2281" t="e">
        <f>IF(Fiscalizacoes[[#This Row],[Func_Copergas]]="","",Fiscalizacoes[[#This Row],[Func_Copergas]])</f>
        <v>#VALUE!</v>
      </c>
    </row>
    <row r="2282" spans="1:7" hidden="1" x14ac:dyDescent="0.2">
      <c r="A2282" t="e">
        <f>IF(Fiscalizacoes[[#This Row],[ID_FISC]]="","",Fiscalizacoes[[#This Row],[ID_FISC]])</f>
        <v>#VALUE!</v>
      </c>
      <c r="B2282" t="e">
        <f>IF(Fiscalizacoes[[#This Row],[Usuário]]="","",Fiscalizacoes[[#This Row],[Usuário]])</f>
        <v>#VALUE!</v>
      </c>
      <c r="C22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2" s="87" t="e">
        <f>IF(Fiscalizacoes[[#This Row],[Data]]="","",Fiscalizacoes[[#This Row],[Data]])</f>
        <v>#VALUE!</v>
      </c>
      <c r="E2282" t="e">
        <f>IF(Fiscalizacoes[[#This Row],[Mes_relatorio]]="","",Fiscalizacoes[[#This Row],[Mes_relatorio]])</f>
        <v>#VALUE!</v>
      </c>
      <c r="F2282" t="e">
        <f>IF(Fiscalizacoes[[#This Row],[Func_ARPE]]="","",Fiscalizacoes[[#This Row],[Func_ARPE]])</f>
        <v>#VALUE!</v>
      </c>
      <c r="G2282" t="e">
        <f>IF(Fiscalizacoes[[#This Row],[Func_Copergas]]="","",Fiscalizacoes[[#This Row],[Func_Copergas]])</f>
        <v>#VALUE!</v>
      </c>
    </row>
    <row r="2283" spans="1:7" hidden="1" x14ac:dyDescent="0.2">
      <c r="A2283" t="e">
        <f>IF(Fiscalizacoes[[#This Row],[ID_FISC]]="","",Fiscalizacoes[[#This Row],[ID_FISC]])</f>
        <v>#VALUE!</v>
      </c>
      <c r="B2283" t="e">
        <f>IF(Fiscalizacoes[[#This Row],[Usuário]]="","",Fiscalizacoes[[#This Row],[Usuário]])</f>
        <v>#VALUE!</v>
      </c>
      <c r="C22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3" s="87" t="e">
        <f>IF(Fiscalizacoes[[#This Row],[Data]]="","",Fiscalizacoes[[#This Row],[Data]])</f>
        <v>#VALUE!</v>
      </c>
      <c r="E2283" t="e">
        <f>IF(Fiscalizacoes[[#This Row],[Mes_relatorio]]="","",Fiscalizacoes[[#This Row],[Mes_relatorio]])</f>
        <v>#VALUE!</v>
      </c>
      <c r="F2283" t="e">
        <f>IF(Fiscalizacoes[[#This Row],[Func_ARPE]]="","",Fiscalizacoes[[#This Row],[Func_ARPE]])</f>
        <v>#VALUE!</v>
      </c>
      <c r="G2283" t="e">
        <f>IF(Fiscalizacoes[[#This Row],[Func_Copergas]]="","",Fiscalizacoes[[#This Row],[Func_Copergas]])</f>
        <v>#VALUE!</v>
      </c>
    </row>
    <row r="2284" spans="1:7" hidden="1" x14ac:dyDescent="0.2">
      <c r="A2284" t="e">
        <f>IF(Fiscalizacoes[[#This Row],[ID_FISC]]="","",Fiscalizacoes[[#This Row],[ID_FISC]])</f>
        <v>#VALUE!</v>
      </c>
      <c r="B2284" t="e">
        <f>IF(Fiscalizacoes[[#This Row],[Usuário]]="","",Fiscalizacoes[[#This Row],[Usuário]])</f>
        <v>#VALUE!</v>
      </c>
      <c r="C22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4" s="87" t="e">
        <f>IF(Fiscalizacoes[[#This Row],[Data]]="","",Fiscalizacoes[[#This Row],[Data]])</f>
        <v>#VALUE!</v>
      </c>
      <c r="E2284" t="e">
        <f>IF(Fiscalizacoes[[#This Row],[Mes_relatorio]]="","",Fiscalizacoes[[#This Row],[Mes_relatorio]])</f>
        <v>#VALUE!</v>
      </c>
      <c r="F2284" t="e">
        <f>IF(Fiscalizacoes[[#This Row],[Func_ARPE]]="","",Fiscalizacoes[[#This Row],[Func_ARPE]])</f>
        <v>#VALUE!</v>
      </c>
      <c r="G2284" t="e">
        <f>IF(Fiscalizacoes[[#This Row],[Func_Copergas]]="","",Fiscalizacoes[[#This Row],[Func_Copergas]])</f>
        <v>#VALUE!</v>
      </c>
    </row>
    <row r="2285" spans="1:7" hidden="1" x14ac:dyDescent="0.2">
      <c r="A2285" t="e">
        <f>IF(Fiscalizacoes[[#This Row],[ID_FISC]]="","",Fiscalizacoes[[#This Row],[ID_FISC]])</f>
        <v>#VALUE!</v>
      </c>
      <c r="B2285" t="e">
        <f>IF(Fiscalizacoes[[#This Row],[Usuário]]="","",Fiscalizacoes[[#This Row],[Usuário]])</f>
        <v>#VALUE!</v>
      </c>
      <c r="C22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5" s="87" t="e">
        <f>IF(Fiscalizacoes[[#This Row],[Data]]="","",Fiscalizacoes[[#This Row],[Data]])</f>
        <v>#VALUE!</v>
      </c>
      <c r="E2285" t="e">
        <f>IF(Fiscalizacoes[[#This Row],[Mes_relatorio]]="","",Fiscalizacoes[[#This Row],[Mes_relatorio]])</f>
        <v>#VALUE!</v>
      </c>
      <c r="F2285" t="e">
        <f>IF(Fiscalizacoes[[#This Row],[Func_ARPE]]="","",Fiscalizacoes[[#This Row],[Func_ARPE]])</f>
        <v>#VALUE!</v>
      </c>
      <c r="G2285" t="e">
        <f>IF(Fiscalizacoes[[#This Row],[Func_Copergas]]="","",Fiscalizacoes[[#This Row],[Func_Copergas]])</f>
        <v>#VALUE!</v>
      </c>
    </row>
    <row r="2286" spans="1:7" hidden="1" x14ac:dyDescent="0.2">
      <c r="A2286" t="e">
        <f>IF(Fiscalizacoes[[#This Row],[ID_FISC]]="","",Fiscalizacoes[[#This Row],[ID_FISC]])</f>
        <v>#VALUE!</v>
      </c>
      <c r="B2286" t="e">
        <f>IF(Fiscalizacoes[[#This Row],[Usuário]]="","",Fiscalizacoes[[#This Row],[Usuário]])</f>
        <v>#VALUE!</v>
      </c>
      <c r="C22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6" s="87" t="e">
        <f>IF(Fiscalizacoes[[#This Row],[Data]]="","",Fiscalizacoes[[#This Row],[Data]])</f>
        <v>#VALUE!</v>
      </c>
      <c r="E2286" t="e">
        <f>IF(Fiscalizacoes[[#This Row],[Mes_relatorio]]="","",Fiscalizacoes[[#This Row],[Mes_relatorio]])</f>
        <v>#VALUE!</v>
      </c>
      <c r="F2286" t="e">
        <f>IF(Fiscalizacoes[[#This Row],[Func_ARPE]]="","",Fiscalizacoes[[#This Row],[Func_ARPE]])</f>
        <v>#VALUE!</v>
      </c>
      <c r="G2286" t="e">
        <f>IF(Fiscalizacoes[[#This Row],[Func_Copergas]]="","",Fiscalizacoes[[#This Row],[Func_Copergas]])</f>
        <v>#VALUE!</v>
      </c>
    </row>
    <row r="2287" spans="1:7" hidden="1" x14ac:dyDescent="0.2">
      <c r="A2287" t="e">
        <f>IF(Fiscalizacoes[[#This Row],[ID_FISC]]="","",Fiscalizacoes[[#This Row],[ID_FISC]])</f>
        <v>#VALUE!</v>
      </c>
      <c r="B2287" t="e">
        <f>IF(Fiscalizacoes[[#This Row],[Usuário]]="","",Fiscalizacoes[[#This Row],[Usuário]])</f>
        <v>#VALUE!</v>
      </c>
      <c r="C22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7" s="87" t="e">
        <f>IF(Fiscalizacoes[[#This Row],[Data]]="","",Fiscalizacoes[[#This Row],[Data]])</f>
        <v>#VALUE!</v>
      </c>
      <c r="E2287" t="e">
        <f>IF(Fiscalizacoes[[#This Row],[Mes_relatorio]]="","",Fiscalizacoes[[#This Row],[Mes_relatorio]])</f>
        <v>#VALUE!</v>
      </c>
      <c r="F2287" t="e">
        <f>IF(Fiscalizacoes[[#This Row],[Func_ARPE]]="","",Fiscalizacoes[[#This Row],[Func_ARPE]])</f>
        <v>#VALUE!</v>
      </c>
      <c r="G2287" t="e">
        <f>IF(Fiscalizacoes[[#This Row],[Func_Copergas]]="","",Fiscalizacoes[[#This Row],[Func_Copergas]])</f>
        <v>#VALUE!</v>
      </c>
    </row>
    <row r="2288" spans="1:7" hidden="1" x14ac:dyDescent="0.2">
      <c r="A2288" t="e">
        <f>IF(Fiscalizacoes[[#This Row],[ID_FISC]]="","",Fiscalizacoes[[#This Row],[ID_FISC]])</f>
        <v>#VALUE!</v>
      </c>
      <c r="B2288" t="e">
        <f>IF(Fiscalizacoes[[#This Row],[Usuário]]="","",Fiscalizacoes[[#This Row],[Usuário]])</f>
        <v>#VALUE!</v>
      </c>
      <c r="C22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8" s="87" t="e">
        <f>IF(Fiscalizacoes[[#This Row],[Data]]="","",Fiscalizacoes[[#This Row],[Data]])</f>
        <v>#VALUE!</v>
      </c>
      <c r="E2288" t="e">
        <f>IF(Fiscalizacoes[[#This Row],[Mes_relatorio]]="","",Fiscalizacoes[[#This Row],[Mes_relatorio]])</f>
        <v>#VALUE!</v>
      </c>
      <c r="F2288" t="e">
        <f>IF(Fiscalizacoes[[#This Row],[Func_ARPE]]="","",Fiscalizacoes[[#This Row],[Func_ARPE]])</f>
        <v>#VALUE!</v>
      </c>
      <c r="G2288" t="e">
        <f>IF(Fiscalizacoes[[#This Row],[Func_Copergas]]="","",Fiscalizacoes[[#This Row],[Func_Copergas]])</f>
        <v>#VALUE!</v>
      </c>
    </row>
    <row r="2289" spans="1:7" hidden="1" x14ac:dyDescent="0.2">
      <c r="A2289" t="e">
        <f>IF(Fiscalizacoes[[#This Row],[ID_FISC]]="","",Fiscalizacoes[[#This Row],[ID_FISC]])</f>
        <v>#VALUE!</v>
      </c>
      <c r="B2289" t="e">
        <f>IF(Fiscalizacoes[[#This Row],[Usuário]]="","",Fiscalizacoes[[#This Row],[Usuário]])</f>
        <v>#VALUE!</v>
      </c>
      <c r="C22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89" s="87" t="e">
        <f>IF(Fiscalizacoes[[#This Row],[Data]]="","",Fiscalizacoes[[#This Row],[Data]])</f>
        <v>#VALUE!</v>
      </c>
      <c r="E2289" t="e">
        <f>IF(Fiscalizacoes[[#This Row],[Mes_relatorio]]="","",Fiscalizacoes[[#This Row],[Mes_relatorio]])</f>
        <v>#VALUE!</v>
      </c>
      <c r="F2289" t="e">
        <f>IF(Fiscalizacoes[[#This Row],[Func_ARPE]]="","",Fiscalizacoes[[#This Row],[Func_ARPE]])</f>
        <v>#VALUE!</v>
      </c>
      <c r="G2289" t="e">
        <f>IF(Fiscalizacoes[[#This Row],[Func_Copergas]]="","",Fiscalizacoes[[#This Row],[Func_Copergas]])</f>
        <v>#VALUE!</v>
      </c>
    </row>
    <row r="2290" spans="1:7" hidden="1" x14ac:dyDescent="0.2">
      <c r="A2290" t="e">
        <f>IF(Fiscalizacoes[[#This Row],[ID_FISC]]="","",Fiscalizacoes[[#This Row],[ID_FISC]])</f>
        <v>#VALUE!</v>
      </c>
      <c r="B2290" t="e">
        <f>IF(Fiscalizacoes[[#This Row],[Usuário]]="","",Fiscalizacoes[[#This Row],[Usuário]])</f>
        <v>#VALUE!</v>
      </c>
      <c r="C22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0" s="87" t="e">
        <f>IF(Fiscalizacoes[[#This Row],[Data]]="","",Fiscalizacoes[[#This Row],[Data]])</f>
        <v>#VALUE!</v>
      </c>
      <c r="E2290" t="e">
        <f>IF(Fiscalizacoes[[#This Row],[Mes_relatorio]]="","",Fiscalizacoes[[#This Row],[Mes_relatorio]])</f>
        <v>#VALUE!</v>
      </c>
      <c r="F2290" t="e">
        <f>IF(Fiscalizacoes[[#This Row],[Func_ARPE]]="","",Fiscalizacoes[[#This Row],[Func_ARPE]])</f>
        <v>#VALUE!</v>
      </c>
      <c r="G2290" t="e">
        <f>IF(Fiscalizacoes[[#This Row],[Func_Copergas]]="","",Fiscalizacoes[[#This Row],[Func_Copergas]])</f>
        <v>#VALUE!</v>
      </c>
    </row>
    <row r="2291" spans="1:7" hidden="1" x14ac:dyDescent="0.2">
      <c r="A2291" t="e">
        <f>IF(Fiscalizacoes[[#This Row],[ID_FISC]]="","",Fiscalizacoes[[#This Row],[ID_FISC]])</f>
        <v>#VALUE!</v>
      </c>
      <c r="B2291" t="e">
        <f>IF(Fiscalizacoes[[#This Row],[Usuário]]="","",Fiscalizacoes[[#This Row],[Usuário]])</f>
        <v>#VALUE!</v>
      </c>
      <c r="C22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1" s="87" t="e">
        <f>IF(Fiscalizacoes[[#This Row],[Data]]="","",Fiscalizacoes[[#This Row],[Data]])</f>
        <v>#VALUE!</v>
      </c>
      <c r="E2291" t="e">
        <f>IF(Fiscalizacoes[[#This Row],[Mes_relatorio]]="","",Fiscalizacoes[[#This Row],[Mes_relatorio]])</f>
        <v>#VALUE!</v>
      </c>
      <c r="F2291" t="e">
        <f>IF(Fiscalizacoes[[#This Row],[Func_ARPE]]="","",Fiscalizacoes[[#This Row],[Func_ARPE]])</f>
        <v>#VALUE!</v>
      </c>
      <c r="G2291" t="e">
        <f>IF(Fiscalizacoes[[#This Row],[Func_Copergas]]="","",Fiscalizacoes[[#This Row],[Func_Copergas]])</f>
        <v>#VALUE!</v>
      </c>
    </row>
    <row r="2292" spans="1:7" hidden="1" x14ac:dyDescent="0.2">
      <c r="A2292" t="e">
        <f>IF(Fiscalizacoes[[#This Row],[ID_FISC]]="","",Fiscalizacoes[[#This Row],[ID_FISC]])</f>
        <v>#VALUE!</v>
      </c>
      <c r="B2292" t="e">
        <f>IF(Fiscalizacoes[[#This Row],[Usuário]]="","",Fiscalizacoes[[#This Row],[Usuário]])</f>
        <v>#VALUE!</v>
      </c>
      <c r="C22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2" s="87" t="e">
        <f>IF(Fiscalizacoes[[#This Row],[Data]]="","",Fiscalizacoes[[#This Row],[Data]])</f>
        <v>#VALUE!</v>
      </c>
      <c r="E2292" t="e">
        <f>IF(Fiscalizacoes[[#This Row],[Mes_relatorio]]="","",Fiscalizacoes[[#This Row],[Mes_relatorio]])</f>
        <v>#VALUE!</v>
      </c>
      <c r="F2292" t="e">
        <f>IF(Fiscalizacoes[[#This Row],[Func_ARPE]]="","",Fiscalizacoes[[#This Row],[Func_ARPE]])</f>
        <v>#VALUE!</v>
      </c>
      <c r="G2292" t="e">
        <f>IF(Fiscalizacoes[[#This Row],[Func_Copergas]]="","",Fiscalizacoes[[#This Row],[Func_Copergas]])</f>
        <v>#VALUE!</v>
      </c>
    </row>
    <row r="2293" spans="1:7" hidden="1" x14ac:dyDescent="0.2">
      <c r="A2293" t="e">
        <f>IF(Fiscalizacoes[[#This Row],[ID_FISC]]="","",Fiscalizacoes[[#This Row],[ID_FISC]])</f>
        <v>#VALUE!</v>
      </c>
      <c r="B2293" t="e">
        <f>IF(Fiscalizacoes[[#This Row],[Usuário]]="","",Fiscalizacoes[[#This Row],[Usuário]])</f>
        <v>#VALUE!</v>
      </c>
      <c r="C22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3" s="87" t="e">
        <f>IF(Fiscalizacoes[[#This Row],[Data]]="","",Fiscalizacoes[[#This Row],[Data]])</f>
        <v>#VALUE!</v>
      </c>
      <c r="E2293" t="e">
        <f>IF(Fiscalizacoes[[#This Row],[Mes_relatorio]]="","",Fiscalizacoes[[#This Row],[Mes_relatorio]])</f>
        <v>#VALUE!</v>
      </c>
      <c r="F2293" t="e">
        <f>IF(Fiscalizacoes[[#This Row],[Func_ARPE]]="","",Fiscalizacoes[[#This Row],[Func_ARPE]])</f>
        <v>#VALUE!</v>
      </c>
      <c r="G2293" t="e">
        <f>IF(Fiscalizacoes[[#This Row],[Func_Copergas]]="","",Fiscalizacoes[[#This Row],[Func_Copergas]])</f>
        <v>#VALUE!</v>
      </c>
    </row>
    <row r="2294" spans="1:7" hidden="1" x14ac:dyDescent="0.2">
      <c r="A2294" t="e">
        <f>IF(Fiscalizacoes[[#This Row],[ID_FISC]]="","",Fiscalizacoes[[#This Row],[ID_FISC]])</f>
        <v>#VALUE!</v>
      </c>
      <c r="B2294" t="e">
        <f>IF(Fiscalizacoes[[#This Row],[Usuário]]="","",Fiscalizacoes[[#This Row],[Usuário]])</f>
        <v>#VALUE!</v>
      </c>
      <c r="C22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4" s="87" t="e">
        <f>IF(Fiscalizacoes[[#This Row],[Data]]="","",Fiscalizacoes[[#This Row],[Data]])</f>
        <v>#VALUE!</v>
      </c>
      <c r="E2294" t="e">
        <f>IF(Fiscalizacoes[[#This Row],[Mes_relatorio]]="","",Fiscalizacoes[[#This Row],[Mes_relatorio]])</f>
        <v>#VALUE!</v>
      </c>
      <c r="F2294" t="e">
        <f>IF(Fiscalizacoes[[#This Row],[Func_ARPE]]="","",Fiscalizacoes[[#This Row],[Func_ARPE]])</f>
        <v>#VALUE!</v>
      </c>
      <c r="G2294" t="e">
        <f>IF(Fiscalizacoes[[#This Row],[Func_Copergas]]="","",Fiscalizacoes[[#This Row],[Func_Copergas]])</f>
        <v>#VALUE!</v>
      </c>
    </row>
    <row r="2295" spans="1:7" hidden="1" x14ac:dyDescent="0.2">
      <c r="A2295" t="e">
        <f>IF(Fiscalizacoes[[#This Row],[ID_FISC]]="","",Fiscalizacoes[[#This Row],[ID_FISC]])</f>
        <v>#VALUE!</v>
      </c>
      <c r="B2295" t="e">
        <f>IF(Fiscalizacoes[[#This Row],[Usuário]]="","",Fiscalizacoes[[#This Row],[Usuário]])</f>
        <v>#VALUE!</v>
      </c>
      <c r="C22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5" s="87" t="e">
        <f>IF(Fiscalizacoes[[#This Row],[Data]]="","",Fiscalizacoes[[#This Row],[Data]])</f>
        <v>#VALUE!</v>
      </c>
      <c r="E2295" t="e">
        <f>IF(Fiscalizacoes[[#This Row],[Mes_relatorio]]="","",Fiscalizacoes[[#This Row],[Mes_relatorio]])</f>
        <v>#VALUE!</v>
      </c>
      <c r="F2295" t="e">
        <f>IF(Fiscalizacoes[[#This Row],[Func_ARPE]]="","",Fiscalizacoes[[#This Row],[Func_ARPE]])</f>
        <v>#VALUE!</v>
      </c>
      <c r="G2295" t="e">
        <f>IF(Fiscalizacoes[[#This Row],[Func_Copergas]]="","",Fiscalizacoes[[#This Row],[Func_Copergas]])</f>
        <v>#VALUE!</v>
      </c>
    </row>
    <row r="2296" spans="1:7" hidden="1" x14ac:dyDescent="0.2">
      <c r="A2296" t="e">
        <f>IF(Fiscalizacoes[[#This Row],[ID_FISC]]="","",Fiscalizacoes[[#This Row],[ID_FISC]])</f>
        <v>#VALUE!</v>
      </c>
      <c r="B2296" t="e">
        <f>IF(Fiscalizacoes[[#This Row],[Usuário]]="","",Fiscalizacoes[[#This Row],[Usuário]])</f>
        <v>#VALUE!</v>
      </c>
      <c r="C22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6" s="87" t="e">
        <f>IF(Fiscalizacoes[[#This Row],[Data]]="","",Fiscalizacoes[[#This Row],[Data]])</f>
        <v>#VALUE!</v>
      </c>
      <c r="E2296" t="e">
        <f>IF(Fiscalizacoes[[#This Row],[Mes_relatorio]]="","",Fiscalizacoes[[#This Row],[Mes_relatorio]])</f>
        <v>#VALUE!</v>
      </c>
      <c r="F2296" t="e">
        <f>IF(Fiscalizacoes[[#This Row],[Func_ARPE]]="","",Fiscalizacoes[[#This Row],[Func_ARPE]])</f>
        <v>#VALUE!</v>
      </c>
      <c r="G2296" t="e">
        <f>IF(Fiscalizacoes[[#This Row],[Func_Copergas]]="","",Fiscalizacoes[[#This Row],[Func_Copergas]])</f>
        <v>#VALUE!</v>
      </c>
    </row>
    <row r="2297" spans="1:7" hidden="1" x14ac:dyDescent="0.2">
      <c r="A2297" t="e">
        <f>IF(Fiscalizacoes[[#This Row],[ID_FISC]]="","",Fiscalizacoes[[#This Row],[ID_FISC]])</f>
        <v>#VALUE!</v>
      </c>
      <c r="B2297" t="e">
        <f>IF(Fiscalizacoes[[#This Row],[Usuário]]="","",Fiscalizacoes[[#This Row],[Usuário]])</f>
        <v>#VALUE!</v>
      </c>
      <c r="C22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7" s="87" t="e">
        <f>IF(Fiscalizacoes[[#This Row],[Data]]="","",Fiscalizacoes[[#This Row],[Data]])</f>
        <v>#VALUE!</v>
      </c>
      <c r="E2297" t="e">
        <f>IF(Fiscalizacoes[[#This Row],[Mes_relatorio]]="","",Fiscalizacoes[[#This Row],[Mes_relatorio]])</f>
        <v>#VALUE!</v>
      </c>
      <c r="F2297" t="e">
        <f>IF(Fiscalizacoes[[#This Row],[Func_ARPE]]="","",Fiscalizacoes[[#This Row],[Func_ARPE]])</f>
        <v>#VALUE!</v>
      </c>
      <c r="G2297" t="e">
        <f>IF(Fiscalizacoes[[#This Row],[Func_Copergas]]="","",Fiscalizacoes[[#This Row],[Func_Copergas]])</f>
        <v>#VALUE!</v>
      </c>
    </row>
    <row r="2298" spans="1:7" hidden="1" x14ac:dyDescent="0.2">
      <c r="A2298" t="e">
        <f>IF(Fiscalizacoes[[#This Row],[ID_FISC]]="","",Fiscalizacoes[[#This Row],[ID_FISC]])</f>
        <v>#VALUE!</v>
      </c>
      <c r="B2298" t="e">
        <f>IF(Fiscalizacoes[[#This Row],[Usuário]]="","",Fiscalizacoes[[#This Row],[Usuário]])</f>
        <v>#VALUE!</v>
      </c>
      <c r="C22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8" s="87" t="e">
        <f>IF(Fiscalizacoes[[#This Row],[Data]]="","",Fiscalizacoes[[#This Row],[Data]])</f>
        <v>#VALUE!</v>
      </c>
      <c r="E2298" t="e">
        <f>IF(Fiscalizacoes[[#This Row],[Mes_relatorio]]="","",Fiscalizacoes[[#This Row],[Mes_relatorio]])</f>
        <v>#VALUE!</v>
      </c>
      <c r="F2298" t="e">
        <f>IF(Fiscalizacoes[[#This Row],[Func_ARPE]]="","",Fiscalizacoes[[#This Row],[Func_ARPE]])</f>
        <v>#VALUE!</v>
      </c>
      <c r="G2298" t="e">
        <f>IF(Fiscalizacoes[[#This Row],[Func_Copergas]]="","",Fiscalizacoes[[#This Row],[Func_Copergas]])</f>
        <v>#VALUE!</v>
      </c>
    </row>
    <row r="2299" spans="1:7" hidden="1" x14ac:dyDescent="0.2">
      <c r="A2299" t="e">
        <f>IF(Fiscalizacoes[[#This Row],[ID_FISC]]="","",Fiscalizacoes[[#This Row],[ID_FISC]])</f>
        <v>#VALUE!</v>
      </c>
      <c r="B2299" t="e">
        <f>IF(Fiscalizacoes[[#This Row],[Usuário]]="","",Fiscalizacoes[[#This Row],[Usuário]])</f>
        <v>#VALUE!</v>
      </c>
      <c r="C22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299" s="87" t="e">
        <f>IF(Fiscalizacoes[[#This Row],[Data]]="","",Fiscalizacoes[[#This Row],[Data]])</f>
        <v>#VALUE!</v>
      </c>
      <c r="E2299" t="e">
        <f>IF(Fiscalizacoes[[#This Row],[Mes_relatorio]]="","",Fiscalizacoes[[#This Row],[Mes_relatorio]])</f>
        <v>#VALUE!</v>
      </c>
      <c r="F2299" t="e">
        <f>IF(Fiscalizacoes[[#This Row],[Func_ARPE]]="","",Fiscalizacoes[[#This Row],[Func_ARPE]])</f>
        <v>#VALUE!</v>
      </c>
      <c r="G2299" t="e">
        <f>IF(Fiscalizacoes[[#This Row],[Func_Copergas]]="","",Fiscalizacoes[[#This Row],[Func_Copergas]])</f>
        <v>#VALUE!</v>
      </c>
    </row>
    <row r="2300" spans="1:7" hidden="1" x14ac:dyDescent="0.2">
      <c r="A2300" t="e">
        <f>IF(Fiscalizacoes[[#This Row],[ID_FISC]]="","",Fiscalizacoes[[#This Row],[ID_FISC]])</f>
        <v>#VALUE!</v>
      </c>
      <c r="B2300" t="e">
        <f>IF(Fiscalizacoes[[#This Row],[Usuário]]="","",Fiscalizacoes[[#This Row],[Usuário]])</f>
        <v>#VALUE!</v>
      </c>
      <c r="C23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0" s="87" t="e">
        <f>IF(Fiscalizacoes[[#This Row],[Data]]="","",Fiscalizacoes[[#This Row],[Data]])</f>
        <v>#VALUE!</v>
      </c>
      <c r="E2300" t="e">
        <f>IF(Fiscalizacoes[[#This Row],[Mes_relatorio]]="","",Fiscalizacoes[[#This Row],[Mes_relatorio]])</f>
        <v>#VALUE!</v>
      </c>
      <c r="F2300" t="e">
        <f>IF(Fiscalizacoes[[#This Row],[Func_ARPE]]="","",Fiscalizacoes[[#This Row],[Func_ARPE]])</f>
        <v>#VALUE!</v>
      </c>
      <c r="G2300" t="e">
        <f>IF(Fiscalizacoes[[#This Row],[Func_Copergas]]="","",Fiscalizacoes[[#This Row],[Func_Copergas]])</f>
        <v>#VALUE!</v>
      </c>
    </row>
    <row r="2301" spans="1:7" hidden="1" x14ac:dyDescent="0.2">
      <c r="A2301" t="e">
        <f>IF(Fiscalizacoes[[#This Row],[ID_FISC]]="","",Fiscalizacoes[[#This Row],[ID_FISC]])</f>
        <v>#VALUE!</v>
      </c>
      <c r="B2301" t="e">
        <f>IF(Fiscalizacoes[[#This Row],[Usuário]]="","",Fiscalizacoes[[#This Row],[Usuário]])</f>
        <v>#VALUE!</v>
      </c>
      <c r="C23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1" s="87" t="e">
        <f>IF(Fiscalizacoes[[#This Row],[Data]]="","",Fiscalizacoes[[#This Row],[Data]])</f>
        <v>#VALUE!</v>
      </c>
      <c r="E2301" t="e">
        <f>IF(Fiscalizacoes[[#This Row],[Mes_relatorio]]="","",Fiscalizacoes[[#This Row],[Mes_relatorio]])</f>
        <v>#VALUE!</v>
      </c>
      <c r="F2301" t="e">
        <f>IF(Fiscalizacoes[[#This Row],[Func_ARPE]]="","",Fiscalizacoes[[#This Row],[Func_ARPE]])</f>
        <v>#VALUE!</v>
      </c>
      <c r="G2301" t="e">
        <f>IF(Fiscalizacoes[[#This Row],[Func_Copergas]]="","",Fiscalizacoes[[#This Row],[Func_Copergas]])</f>
        <v>#VALUE!</v>
      </c>
    </row>
    <row r="2302" spans="1:7" hidden="1" x14ac:dyDescent="0.2">
      <c r="A2302" t="e">
        <f>IF(Fiscalizacoes[[#This Row],[ID_FISC]]="","",Fiscalizacoes[[#This Row],[ID_FISC]])</f>
        <v>#VALUE!</v>
      </c>
      <c r="B2302" t="e">
        <f>IF(Fiscalizacoes[[#This Row],[Usuário]]="","",Fiscalizacoes[[#This Row],[Usuário]])</f>
        <v>#VALUE!</v>
      </c>
      <c r="C23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2" s="87" t="e">
        <f>IF(Fiscalizacoes[[#This Row],[Data]]="","",Fiscalizacoes[[#This Row],[Data]])</f>
        <v>#VALUE!</v>
      </c>
      <c r="E2302" t="e">
        <f>IF(Fiscalizacoes[[#This Row],[Mes_relatorio]]="","",Fiscalizacoes[[#This Row],[Mes_relatorio]])</f>
        <v>#VALUE!</v>
      </c>
      <c r="F2302" t="e">
        <f>IF(Fiscalizacoes[[#This Row],[Func_ARPE]]="","",Fiscalizacoes[[#This Row],[Func_ARPE]])</f>
        <v>#VALUE!</v>
      </c>
      <c r="G2302" t="e">
        <f>IF(Fiscalizacoes[[#This Row],[Func_Copergas]]="","",Fiscalizacoes[[#This Row],[Func_Copergas]])</f>
        <v>#VALUE!</v>
      </c>
    </row>
    <row r="2303" spans="1:7" hidden="1" x14ac:dyDescent="0.2">
      <c r="A2303" t="e">
        <f>IF(Fiscalizacoes[[#This Row],[ID_FISC]]="","",Fiscalizacoes[[#This Row],[ID_FISC]])</f>
        <v>#VALUE!</v>
      </c>
      <c r="B2303" t="e">
        <f>IF(Fiscalizacoes[[#This Row],[Usuário]]="","",Fiscalizacoes[[#This Row],[Usuário]])</f>
        <v>#VALUE!</v>
      </c>
      <c r="C23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3" s="87" t="e">
        <f>IF(Fiscalizacoes[[#This Row],[Data]]="","",Fiscalizacoes[[#This Row],[Data]])</f>
        <v>#VALUE!</v>
      </c>
      <c r="E2303" t="e">
        <f>IF(Fiscalizacoes[[#This Row],[Mes_relatorio]]="","",Fiscalizacoes[[#This Row],[Mes_relatorio]])</f>
        <v>#VALUE!</v>
      </c>
      <c r="F2303" t="e">
        <f>IF(Fiscalizacoes[[#This Row],[Func_ARPE]]="","",Fiscalizacoes[[#This Row],[Func_ARPE]])</f>
        <v>#VALUE!</v>
      </c>
      <c r="G2303" t="e">
        <f>IF(Fiscalizacoes[[#This Row],[Func_Copergas]]="","",Fiscalizacoes[[#This Row],[Func_Copergas]])</f>
        <v>#VALUE!</v>
      </c>
    </row>
    <row r="2304" spans="1:7" hidden="1" x14ac:dyDescent="0.2">
      <c r="A2304" t="e">
        <f>IF(Fiscalizacoes[[#This Row],[ID_FISC]]="","",Fiscalizacoes[[#This Row],[ID_FISC]])</f>
        <v>#VALUE!</v>
      </c>
      <c r="B2304" t="e">
        <f>IF(Fiscalizacoes[[#This Row],[Usuário]]="","",Fiscalizacoes[[#This Row],[Usuário]])</f>
        <v>#VALUE!</v>
      </c>
      <c r="C23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4" s="87" t="e">
        <f>IF(Fiscalizacoes[[#This Row],[Data]]="","",Fiscalizacoes[[#This Row],[Data]])</f>
        <v>#VALUE!</v>
      </c>
      <c r="E2304" t="e">
        <f>IF(Fiscalizacoes[[#This Row],[Mes_relatorio]]="","",Fiscalizacoes[[#This Row],[Mes_relatorio]])</f>
        <v>#VALUE!</v>
      </c>
      <c r="F2304" t="e">
        <f>IF(Fiscalizacoes[[#This Row],[Func_ARPE]]="","",Fiscalizacoes[[#This Row],[Func_ARPE]])</f>
        <v>#VALUE!</v>
      </c>
      <c r="G2304" t="e">
        <f>IF(Fiscalizacoes[[#This Row],[Func_Copergas]]="","",Fiscalizacoes[[#This Row],[Func_Copergas]])</f>
        <v>#VALUE!</v>
      </c>
    </row>
    <row r="2305" spans="1:7" hidden="1" x14ac:dyDescent="0.2">
      <c r="A2305" t="e">
        <f>IF(Fiscalizacoes[[#This Row],[ID_FISC]]="","",Fiscalizacoes[[#This Row],[ID_FISC]])</f>
        <v>#VALUE!</v>
      </c>
      <c r="B2305" t="e">
        <f>IF(Fiscalizacoes[[#This Row],[Usuário]]="","",Fiscalizacoes[[#This Row],[Usuário]])</f>
        <v>#VALUE!</v>
      </c>
      <c r="C23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5" s="87" t="e">
        <f>IF(Fiscalizacoes[[#This Row],[Data]]="","",Fiscalizacoes[[#This Row],[Data]])</f>
        <v>#VALUE!</v>
      </c>
      <c r="E2305" t="e">
        <f>IF(Fiscalizacoes[[#This Row],[Mes_relatorio]]="","",Fiscalizacoes[[#This Row],[Mes_relatorio]])</f>
        <v>#VALUE!</v>
      </c>
      <c r="F2305" t="e">
        <f>IF(Fiscalizacoes[[#This Row],[Func_ARPE]]="","",Fiscalizacoes[[#This Row],[Func_ARPE]])</f>
        <v>#VALUE!</v>
      </c>
      <c r="G2305" t="e">
        <f>IF(Fiscalizacoes[[#This Row],[Func_Copergas]]="","",Fiscalizacoes[[#This Row],[Func_Copergas]])</f>
        <v>#VALUE!</v>
      </c>
    </row>
    <row r="2306" spans="1:7" hidden="1" x14ac:dyDescent="0.2">
      <c r="A2306" t="e">
        <f>IF(Fiscalizacoes[[#This Row],[ID_FISC]]="","",Fiscalizacoes[[#This Row],[ID_FISC]])</f>
        <v>#VALUE!</v>
      </c>
      <c r="B2306" t="e">
        <f>IF(Fiscalizacoes[[#This Row],[Usuário]]="","",Fiscalizacoes[[#This Row],[Usuário]])</f>
        <v>#VALUE!</v>
      </c>
      <c r="C23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6" s="87" t="e">
        <f>IF(Fiscalizacoes[[#This Row],[Data]]="","",Fiscalizacoes[[#This Row],[Data]])</f>
        <v>#VALUE!</v>
      </c>
      <c r="E2306" t="e">
        <f>IF(Fiscalizacoes[[#This Row],[Mes_relatorio]]="","",Fiscalizacoes[[#This Row],[Mes_relatorio]])</f>
        <v>#VALUE!</v>
      </c>
      <c r="F2306" t="e">
        <f>IF(Fiscalizacoes[[#This Row],[Func_ARPE]]="","",Fiscalizacoes[[#This Row],[Func_ARPE]])</f>
        <v>#VALUE!</v>
      </c>
      <c r="G2306" t="e">
        <f>IF(Fiscalizacoes[[#This Row],[Func_Copergas]]="","",Fiscalizacoes[[#This Row],[Func_Copergas]])</f>
        <v>#VALUE!</v>
      </c>
    </row>
    <row r="2307" spans="1:7" hidden="1" x14ac:dyDescent="0.2">
      <c r="A2307" t="e">
        <f>IF(Fiscalizacoes[[#This Row],[ID_FISC]]="","",Fiscalizacoes[[#This Row],[ID_FISC]])</f>
        <v>#VALUE!</v>
      </c>
      <c r="B2307" t="e">
        <f>IF(Fiscalizacoes[[#This Row],[Usuário]]="","",Fiscalizacoes[[#This Row],[Usuário]])</f>
        <v>#VALUE!</v>
      </c>
      <c r="C23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7" s="87" t="e">
        <f>IF(Fiscalizacoes[[#This Row],[Data]]="","",Fiscalizacoes[[#This Row],[Data]])</f>
        <v>#VALUE!</v>
      </c>
      <c r="E2307" t="e">
        <f>IF(Fiscalizacoes[[#This Row],[Mes_relatorio]]="","",Fiscalizacoes[[#This Row],[Mes_relatorio]])</f>
        <v>#VALUE!</v>
      </c>
      <c r="F2307" t="e">
        <f>IF(Fiscalizacoes[[#This Row],[Func_ARPE]]="","",Fiscalizacoes[[#This Row],[Func_ARPE]])</f>
        <v>#VALUE!</v>
      </c>
      <c r="G2307" t="e">
        <f>IF(Fiscalizacoes[[#This Row],[Func_Copergas]]="","",Fiscalizacoes[[#This Row],[Func_Copergas]])</f>
        <v>#VALUE!</v>
      </c>
    </row>
    <row r="2308" spans="1:7" hidden="1" x14ac:dyDescent="0.2">
      <c r="A2308" t="e">
        <f>IF(Fiscalizacoes[[#This Row],[ID_FISC]]="","",Fiscalizacoes[[#This Row],[ID_FISC]])</f>
        <v>#VALUE!</v>
      </c>
      <c r="B2308" t="e">
        <f>IF(Fiscalizacoes[[#This Row],[Usuário]]="","",Fiscalizacoes[[#This Row],[Usuário]])</f>
        <v>#VALUE!</v>
      </c>
      <c r="C23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8" s="87" t="e">
        <f>IF(Fiscalizacoes[[#This Row],[Data]]="","",Fiscalizacoes[[#This Row],[Data]])</f>
        <v>#VALUE!</v>
      </c>
      <c r="E2308" t="e">
        <f>IF(Fiscalizacoes[[#This Row],[Mes_relatorio]]="","",Fiscalizacoes[[#This Row],[Mes_relatorio]])</f>
        <v>#VALUE!</v>
      </c>
      <c r="F2308" t="e">
        <f>IF(Fiscalizacoes[[#This Row],[Func_ARPE]]="","",Fiscalizacoes[[#This Row],[Func_ARPE]])</f>
        <v>#VALUE!</v>
      </c>
      <c r="G2308" t="e">
        <f>IF(Fiscalizacoes[[#This Row],[Func_Copergas]]="","",Fiscalizacoes[[#This Row],[Func_Copergas]])</f>
        <v>#VALUE!</v>
      </c>
    </row>
    <row r="2309" spans="1:7" hidden="1" x14ac:dyDescent="0.2">
      <c r="A2309" t="e">
        <f>IF(Fiscalizacoes[[#This Row],[ID_FISC]]="","",Fiscalizacoes[[#This Row],[ID_FISC]])</f>
        <v>#VALUE!</v>
      </c>
      <c r="B2309" t="e">
        <f>IF(Fiscalizacoes[[#This Row],[Usuário]]="","",Fiscalizacoes[[#This Row],[Usuário]])</f>
        <v>#VALUE!</v>
      </c>
      <c r="C23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09" s="87" t="e">
        <f>IF(Fiscalizacoes[[#This Row],[Data]]="","",Fiscalizacoes[[#This Row],[Data]])</f>
        <v>#VALUE!</v>
      </c>
      <c r="E2309" t="e">
        <f>IF(Fiscalizacoes[[#This Row],[Mes_relatorio]]="","",Fiscalizacoes[[#This Row],[Mes_relatorio]])</f>
        <v>#VALUE!</v>
      </c>
      <c r="F2309" t="e">
        <f>IF(Fiscalizacoes[[#This Row],[Func_ARPE]]="","",Fiscalizacoes[[#This Row],[Func_ARPE]])</f>
        <v>#VALUE!</v>
      </c>
      <c r="G2309" t="e">
        <f>IF(Fiscalizacoes[[#This Row],[Func_Copergas]]="","",Fiscalizacoes[[#This Row],[Func_Copergas]])</f>
        <v>#VALUE!</v>
      </c>
    </row>
    <row r="2310" spans="1:7" hidden="1" x14ac:dyDescent="0.2">
      <c r="A2310" t="e">
        <f>IF(Fiscalizacoes[[#This Row],[ID_FISC]]="","",Fiscalizacoes[[#This Row],[ID_FISC]])</f>
        <v>#VALUE!</v>
      </c>
      <c r="B2310" t="e">
        <f>IF(Fiscalizacoes[[#This Row],[Usuário]]="","",Fiscalizacoes[[#This Row],[Usuário]])</f>
        <v>#VALUE!</v>
      </c>
      <c r="C23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0" s="87" t="e">
        <f>IF(Fiscalizacoes[[#This Row],[Data]]="","",Fiscalizacoes[[#This Row],[Data]])</f>
        <v>#VALUE!</v>
      </c>
      <c r="E2310" t="e">
        <f>IF(Fiscalizacoes[[#This Row],[Mes_relatorio]]="","",Fiscalizacoes[[#This Row],[Mes_relatorio]])</f>
        <v>#VALUE!</v>
      </c>
      <c r="F2310" t="e">
        <f>IF(Fiscalizacoes[[#This Row],[Func_ARPE]]="","",Fiscalizacoes[[#This Row],[Func_ARPE]])</f>
        <v>#VALUE!</v>
      </c>
      <c r="G2310" t="e">
        <f>IF(Fiscalizacoes[[#This Row],[Func_Copergas]]="","",Fiscalizacoes[[#This Row],[Func_Copergas]])</f>
        <v>#VALUE!</v>
      </c>
    </row>
    <row r="2311" spans="1:7" hidden="1" x14ac:dyDescent="0.2">
      <c r="A2311" t="e">
        <f>IF(Fiscalizacoes[[#This Row],[ID_FISC]]="","",Fiscalizacoes[[#This Row],[ID_FISC]])</f>
        <v>#VALUE!</v>
      </c>
      <c r="B2311" t="e">
        <f>IF(Fiscalizacoes[[#This Row],[Usuário]]="","",Fiscalizacoes[[#This Row],[Usuário]])</f>
        <v>#VALUE!</v>
      </c>
      <c r="C23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1" s="87" t="e">
        <f>IF(Fiscalizacoes[[#This Row],[Data]]="","",Fiscalizacoes[[#This Row],[Data]])</f>
        <v>#VALUE!</v>
      </c>
      <c r="E2311" t="e">
        <f>IF(Fiscalizacoes[[#This Row],[Mes_relatorio]]="","",Fiscalizacoes[[#This Row],[Mes_relatorio]])</f>
        <v>#VALUE!</v>
      </c>
      <c r="F2311" t="e">
        <f>IF(Fiscalizacoes[[#This Row],[Func_ARPE]]="","",Fiscalizacoes[[#This Row],[Func_ARPE]])</f>
        <v>#VALUE!</v>
      </c>
      <c r="G2311" t="e">
        <f>IF(Fiscalizacoes[[#This Row],[Func_Copergas]]="","",Fiscalizacoes[[#This Row],[Func_Copergas]])</f>
        <v>#VALUE!</v>
      </c>
    </row>
    <row r="2312" spans="1:7" hidden="1" x14ac:dyDescent="0.2">
      <c r="A2312" t="e">
        <f>IF(Fiscalizacoes[[#This Row],[ID_FISC]]="","",Fiscalizacoes[[#This Row],[ID_FISC]])</f>
        <v>#VALUE!</v>
      </c>
      <c r="B2312" t="e">
        <f>IF(Fiscalizacoes[[#This Row],[Usuário]]="","",Fiscalizacoes[[#This Row],[Usuário]])</f>
        <v>#VALUE!</v>
      </c>
      <c r="C23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2" s="87" t="e">
        <f>IF(Fiscalizacoes[[#This Row],[Data]]="","",Fiscalizacoes[[#This Row],[Data]])</f>
        <v>#VALUE!</v>
      </c>
      <c r="E2312" t="e">
        <f>IF(Fiscalizacoes[[#This Row],[Mes_relatorio]]="","",Fiscalizacoes[[#This Row],[Mes_relatorio]])</f>
        <v>#VALUE!</v>
      </c>
      <c r="F2312" t="e">
        <f>IF(Fiscalizacoes[[#This Row],[Func_ARPE]]="","",Fiscalizacoes[[#This Row],[Func_ARPE]])</f>
        <v>#VALUE!</v>
      </c>
      <c r="G2312" t="e">
        <f>IF(Fiscalizacoes[[#This Row],[Func_Copergas]]="","",Fiscalizacoes[[#This Row],[Func_Copergas]])</f>
        <v>#VALUE!</v>
      </c>
    </row>
    <row r="2313" spans="1:7" hidden="1" x14ac:dyDescent="0.2">
      <c r="A2313" t="e">
        <f>IF(Fiscalizacoes[[#This Row],[ID_FISC]]="","",Fiscalizacoes[[#This Row],[ID_FISC]])</f>
        <v>#VALUE!</v>
      </c>
      <c r="B2313" t="e">
        <f>IF(Fiscalizacoes[[#This Row],[Usuário]]="","",Fiscalizacoes[[#This Row],[Usuário]])</f>
        <v>#VALUE!</v>
      </c>
      <c r="C23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3" s="87" t="e">
        <f>IF(Fiscalizacoes[[#This Row],[Data]]="","",Fiscalizacoes[[#This Row],[Data]])</f>
        <v>#VALUE!</v>
      </c>
      <c r="E2313" t="e">
        <f>IF(Fiscalizacoes[[#This Row],[Mes_relatorio]]="","",Fiscalizacoes[[#This Row],[Mes_relatorio]])</f>
        <v>#VALUE!</v>
      </c>
      <c r="F2313" t="e">
        <f>IF(Fiscalizacoes[[#This Row],[Func_ARPE]]="","",Fiscalizacoes[[#This Row],[Func_ARPE]])</f>
        <v>#VALUE!</v>
      </c>
      <c r="G2313" t="e">
        <f>IF(Fiscalizacoes[[#This Row],[Func_Copergas]]="","",Fiscalizacoes[[#This Row],[Func_Copergas]])</f>
        <v>#VALUE!</v>
      </c>
    </row>
    <row r="2314" spans="1:7" hidden="1" x14ac:dyDescent="0.2">
      <c r="A2314" t="e">
        <f>IF(Fiscalizacoes[[#This Row],[ID_FISC]]="","",Fiscalizacoes[[#This Row],[ID_FISC]])</f>
        <v>#VALUE!</v>
      </c>
      <c r="B2314" t="e">
        <f>IF(Fiscalizacoes[[#This Row],[Usuário]]="","",Fiscalizacoes[[#This Row],[Usuário]])</f>
        <v>#VALUE!</v>
      </c>
      <c r="C23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4" s="87" t="e">
        <f>IF(Fiscalizacoes[[#This Row],[Data]]="","",Fiscalizacoes[[#This Row],[Data]])</f>
        <v>#VALUE!</v>
      </c>
      <c r="E2314" t="e">
        <f>IF(Fiscalizacoes[[#This Row],[Mes_relatorio]]="","",Fiscalizacoes[[#This Row],[Mes_relatorio]])</f>
        <v>#VALUE!</v>
      </c>
      <c r="F2314" t="e">
        <f>IF(Fiscalizacoes[[#This Row],[Func_ARPE]]="","",Fiscalizacoes[[#This Row],[Func_ARPE]])</f>
        <v>#VALUE!</v>
      </c>
      <c r="G2314" t="e">
        <f>IF(Fiscalizacoes[[#This Row],[Func_Copergas]]="","",Fiscalizacoes[[#This Row],[Func_Copergas]])</f>
        <v>#VALUE!</v>
      </c>
    </row>
    <row r="2315" spans="1:7" hidden="1" x14ac:dyDescent="0.2">
      <c r="A2315" t="e">
        <f>IF(Fiscalizacoes[[#This Row],[ID_FISC]]="","",Fiscalizacoes[[#This Row],[ID_FISC]])</f>
        <v>#VALUE!</v>
      </c>
      <c r="B2315" t="e">
        <f>IF(Fiscalizacoes[[#This Row],[Usuário]]="","",Fiscalizacoes[[#This Row],[Usuário]])</f>
        <v>#VALUE!</v>
      </c>
      <c r="C23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5" s="87" t="e">
        <f>IF(Fiscalizacoes[[#This Row],[Data]]="","",Fiscalizacoes[[#This Row],[Data]])</f>
        <v>#VALUE!</v>
      </c>
      <c r="E2315" t="e">
        <f>IF(Fiscalizacoes[[#This Row],[Mes_relatorio]]="","",Fiscalizacoes[[#This Row],[Mes_relatorio]])</f>
        <v>#VALUE!</v>
      </c>
      <c r="F2315" t="e">
        <f>IF(Fiscalizacoes[[#This Row],[Func_ARPE]]="","",Fiscalizacoes[[#This Row],[Func_ARPE]])</f>
        <v>#VALUE!</v>
      </c>
      <c r="G2315" t="e">
        <f>IF(Fiscalizacoes[[#This Row],[Func_Copergas]]="","",Fiscalizacoes[[#This Row],[Func_Copergas]])</f>
        <v>#VALUE!</v>
      </c>
    </row>
    <row r="2316" spans="1:7" hidden="1" x14ac:dyDescent="0.2">
      <c r="A2316" t="e">
        <f>IF(Fiscalizacoes[[#This Row],[ID_FISC]]="","",Fiscalizacoes[[#This Row],[ID_FISC]])</f>
        <v>#VALUE!</v>
      </c>
      <c r="B2316" t="e">
        <f>IF(Fiscalizacoes[[#This Row],[Usuário]]="","",Fiscalizacoes[[#This Row],[Usuário]])</f>
        <v>#VALUE!</v>
      </c>
      <c r="C23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6" s="87" t="e">
        <f>IF(Fiscalizacoes[[#This Row],[Data]]="","",Fiscalizacoes[[#This Row],[Data]])</f>
        <v>#VALUE!</v>
      </c>
      <c r="E2316" t="e">
        <f>IF(Fiscalizacoes[[#This Row],[Mes_relatorio]]="","",Fiscalizacoes[[#This Row],[Mes_relatorio]])</f>
        <v>#VALUE!</v>
      </c>
      <c r="F2316" t="e">
        <f>IF(Fiscalizacoes[[#This Row],[Func_ARPE]]="","",Fiscalizacoes[[#This Row],[Func_ARPE]])</f>
        <v>#VALUE!</v>
      </c>
      <c r="G2316" t="e">
        <f>IF(Fiscalizacoes[[#This Row],[Func_Copergas]]="","",Fiscalizacoes[[#This Row],[Func_Copergas]])</f>
        <v>#VALUE!</v>
      </c>
    </row>
    <row r="2317" spans="1:7" hidden="1" x14ac:dyDescent="0.2">
      <c r="A2317" t="e">
        <f>IF(Fiscalizacoes[[#This Row],[ID_FISC]]="","",Fiscalizacoes[[#This Row],[ID_FISC]])</f>
        <v>#VALUE!</v>
      </c>
      <c r="B2317" t="e">
        <f>IF(Fiscalizacoes[[#This Row],[Usuário]]="","",Fiscalizacoes[[#This Row],[Usuário]])</f>
        <v>#VALUE!</v>
      </c>
      <c r="C23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7" s="87" t="e">
        <f>IF(Fiscalizacoes[[#This Row],[Data]]="","",Fiscalizacoes[[#This Row],[Data]])</f>
        <v>#VALUE!</v>
      </c>
      <c r="E2317" t="e">
        <f>IF(Fiscalizacoes[[#This Row],[Mes_relatorio]]="","",Fiscalizacoes[[#This Row],[Mes_relatorio]])</f>
        <v>#VALUE!</v>
      </c>
      <c r="F2317" t="e">
        <f>IF(Fiscalizacoes[[#This Row],[Func_ARPE]]="","",Fiscalizacoes[[#This Row],[Func_ARPE]])</f>
        <v>#VALUE!</v>
      </c>
      <c r="G2317" t="e">
        <f>IF(Fiscalizacoes[[#This Row],[Func_Copergas]]="","",Fiscalizacoes[[#This Row],[Func_Copergas]])</f>
        <v>#VALUE!</v>
      </c>
    </row>
    <row r="2318" spans="1:7" hidden="1" x14ac:dyDescent="0.2">
      <c r="A2318" t="e">
        <f>IF(Fiscalizacoes[[#This Row],[ID_FISC]]="","",Fiscalizacoes[[#This Row],[ID_FISC]])</f>
        <v>#VALUE!</v>
      </c>
      <c r="B2318" t="e">
        <f>IF(Fiscalizacoes[[#This Row],[Usuário]]="","",Fiscalizacoes[[#This Row],[Usuário]])</f>
        <v>#VALUE!</v>
      </c>
      <c r="C23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8" s="87" t="e">
        <f>IF(Fiscalizacoes[[#This Row],[Data]]="","",Fiscalizacoes[[#This Row],[Data]])</f>
        <v>#VALUE!</v>
      </c>
      <c r="E2318" t="e">
        <f>IF(Fiscalizacoes[[#This Row],[Mes_relatorio]]="","",Fiscalizacoes[[#This Row],[Mes_relatorio]])</f>
        <v>#VALUE!</v>
      </c>
      <c r="F2318" t="e">
        <f>IF(Fiscalizacoes[[#This Row],[Func_ARPE]]="","",Fiscalizacoes[[#This Row],[Func_ARPE]])</f>
        <v>#VALUE!</v>
      </c>
      <c r="G2318" t="e">
        <f>IF(Fiscalizacoes[[#This Row],[Func_Copergas]]="","",Fiscalizacoes[[#This Row],[Func_Copergas]])</f>
        <v>#VALUE!</v>
      </c>
    </row>
    <row r="2319" spans="1:7" hidden="1" x14ac:dyDescent="0.2">
      <c r="A2319" t="e">
        <f>IF(Fiscalizacoes[[#This Row],[ID_FISC]]="","",Fiscalizacoes[[#This Row],[ID_FISC]])</f>
        <v>#VALUE!</v>
      </c>
      <c r="B2319" t="e">
        <f>IF(Fiscalizacoes[[#This Row],[Usuário]]="","",Fiscalizacoes[[#This Row],[Usuário]])</f>
        <v>#VALUE!</v>
      </c>
      <c r="C23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19" s="87" t="e">
        <f>IF(Fiscalizacoes[[#This Row],[Data]]="","",Fiscalizacoes[[#This Row],[Data]])</f>
        <v>#VALUE!</v>
      </c>
      <c r="E2319" t="e">
        <f>IF(Fiscalizacoes[[#This Row],[Mes_relatorio]]="","",Fiscalizacoes[[#This Row],[Mes_relatorio]])</f>
        <v>#VALUE!</v>
      </c>
      <c r="F2319" t="e">
        <f>IF(Fiscalizacoes[[#This Row],[Func_ARPE]]="","",Fiscalizacoes[[#This Row],[Func_ARPE]])</f>
        <v>#VALUE!</v>
      </c>
      <c r="G2319" t="e">
        <f>IF(Fiscalizacoes[[#This Row],[Func_Copergas]]="","",Fiscalizacoes[[#This Row],[Func_Copergas]])</f>
        <v>#VALUE!</v>
      </c>
    </row>
    <row r="2320" spans="1:7" hidden="1" x14ac:dyDescent="0.2">
      <c r="A2320" t="e">
        <f>IF(Fiscalizacoes[[#This Row],[ID_FISC]]="","",Fiscalizacoes[[#This Row],[ID_FISC]])</f>
        <v>#VALUE!</v>
      </c>
      <c r="B2320" t="e">
        <f>IF(Fiscalizacoes[[#This Row],[Usuário]]="","",Fiscalizacoes[[#This Row],[Usuário]])</f>
        <v>#VALUE!</v>
      </c>
      <c r="C23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0" s="87" t="e">
        <f>IF(Fiscalizacoes[[#This Row],[Data]]="","",Fiscalizacoes[[#This Row],[Data]])</f>
        <v>#VALUE!</v>
      </c>
      <c r="E2320" t="e">
        <f>IF(Fiscalizacoes[[#This Row],[Mes_relatorio]]="","",Fiscalizacoes[[#This Row],[Mes_relatorio]])</f>
        <v>#VALUE!</v>
      </c>
      <c r="F2320" t="e">
        <f>IF(Fiscalizacoes[[#This Row],[Func_ARPE]]="","",Fiscalizacoes[[#This Row],[Func_ARPE]])</f>
        <v>#VALUE!</v>
      </c>
      <c r="G2320" t="e">
        <f>IF(Fiscalizacoes[[#This Row],[Func_Copergas]]="","",Fiscalizacoes[[#This Row],[Func_Copergas]])</f>
        <v>#VALUE!</v>
      </c>
    </row>
    <row r="2321" spans="1:7" hidden="1" x14ac:dyDescent="0.2">
      <c r="A2321" t="e">
        <f>IF(Fiscalizacoes[[#This Row],[ID_FISC]]="","",Fiscalizacoes[[#This Row],[ID_FISC]])</f>
        <v>#VALUE!</v>
      </c>
      <c r="B2321" t="e">
        <f>IF(Fiscalizacoes[[#This Row],[Usuário]]="","",Fiscalizacoes[[#This Row],[Usuário]])</f>
        <v>#VALUE!</v>
      </c>
      <c r="C23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1" s="87" t="e">
        <f>IF(Fiscalizacoes[[#This Row],[Data]]="","",Fiscalizacoes[[#This Row],[Data]])</f>
        <v>#VALUE!</v>
      </c>
      <c r="E2321" t="e">
        <f>IF(Fiscalizacoes[[#This Row],[Mes_relatorio]]="","",Fiscalizacoes[[#This Row],[Mes_relatorio]])</f>
        <v>#VALUE!</v>
      </c>
      <c r="F2321" t="e">
        <f>IF(Fiscalizacoes[[#This Row],[Func_ARPE]]="","",Fiscalizacoes[[#This Row],[Func_ARPE]])</f>
        <v>#VALUE!</v>
      </c>
      <c r="G2321" t="e">
        <f>IF(Fiscalizacoes[[#This Row],[Func_Copergas]]="","",Fiscalizacoes[[#This Row],[Func_Copergas]])</f>
        <v>#VALUE!</v>
      </c>
    </row>
    <row r="2322" spans="1:7" hidden="1" x14ac:dyDescent="0.2">
      <c r="A2322" t="e">
        <f>IF(Fiscalizacoes[[#This Row],[ID_FISC]]="","",Fiscalizacoes[[#This Row],[ID_FISC]])</f>
        <v>#VALUE!</v>
      </c>
      <c r="B2322" t="e">
        <f>IF(Fiscalizacoes[[#This Row],[Usuário]]="","",Fiscalizacoes[[#This Row],[Usuário]])</f>
        <v>#VALUE!</v>
      </c>
      <c r="C23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2" s="87" t="e">
        <f>IF(Fiscalizacoes[[#This Row],[Data]]="","",Fiscalizacoes[[#This Row],[Data]])</f>
        <v>#VALUE!</v>
      </c>
      <c r="E2322" t="e">
        <f>IF(Fiscalizacoes[[#This Row],[Mes_relatorio]]="","",Fiscalizacoes[[#This Row],[Mes_relatorio]])</f>
        <v>#VALUE!</v>
      </c>
      <c r="F2322" t="e">
        <f>IF(Fiscalizacoes[[#This Row],[Func_ARPE]]="","",Fiscalizacoes[[#This Row],[Func_ARPE]])</f>
        <v>#VALUE!</v>
      </c>
      <c r="G2322" t="e">
        <f>IF(Fiscalizacoes[[#This Row],[Func_Copergas]]="","",Fiscalizacoes[[#This Row],[Func_Copergas]])</f>
        <v>#VALUE!</v>
      </c>
    </row>
    <row r="2323" spans="1:7" hidden="1" x14ac:dyDescent="0.2">
      <c r="A2323" t="e">
        <f>IF(Fiscalizacoes[[#This Row],[ID_FISC]]="","",Fiscalizacoes[[#This Row],[ID_FISC]])</f>
        <v>#VALUE!</v>
      </c>
      <c r="B2323" t="e">
        <f>IF(Fiscalizacoes[[#This Row],[Usuário]]="","",Fiscalizacoes[[#This Row],[Usuário]])</f>
        <v>#VALUE!</v>
      </c>
      <c r="C23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3" s="87" t="e">
        <f>IF(Fiscalizacoes[[#This Row],[Data]]="","",Fiscalizacoes[[#This Row],[Data]])</f>
        <v>#VALUE!</v>
      </c>
      <c r="E2323" t="e">
        <f>IF(Fiscalizacoes[[#This Row],[Mes_relatorio]]="","",Fiscalizacoes[[#This Row],[Mes_relatorio]])</f>
        <v>#VALUE!</v>
      </c>
      <c r="F2323" t="e">
        <f>IF(Fiscalizacoes[[#This Row],[Func_ARPE]]="","",Fiscalizacoes[[#This Row],[Func_ARPE]])</f>
        <v>#VALUE!</v>
      </c>
      <c r="G2323" t="e">
        <f>IF(Fiscalizacoes[[#This Row],[Func_Copergas]]="","",Fiscalizacoes[[#This Row],[Func_Copergas]])</f>
        <v>#VALUE!</v>
      </c>
    </row>
    <row r="2324" spans="1:7" hidden="1" x14ac:dyDescent="0.2">
      <c r="A2324" t="e">
        <f>IF(Fiscalizacoes[[#This Row],[ID_FISC]]="","",Fiscalizacoes[[#This Row],[ID_FISC]])</f>
        <v>#VALUE!</v>
      </c>
      <c r="B2324" t="e">
        <f>IF(Fiscalizacoes[[#This Row],[Usuário]]="","",Fiscalizacoes[[#This Row],[Usuário]])</f>
        <v>#VALUE!</v>
      </c>
      <c r="C23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4" s="87" t="e">
        <f>IF(Fiscalizacoes[[#This Row],[Data]]="","",Fiscalizacoes[[#This Row],[Data]])</f>
        <v>#VALUE!</v>
      </c>
      <c r="E2324" t="e">
        <f>IF(Fiscalizacoes[[#This Row],[Mes_relatorio]]="","",Fiscalizacoes[[#This Row],[Mes_relatorio]])</f>
        <v>#VALUE!</v>
      </c>
      <c r="F2324" t="e">
        <f>IF(Fiscalizacoes[[#This Row],[Func_ARPE]]="","",Fiscalizacoes[[#This Row],[Func_ARPE]])</f>
        <v>#VALUE!</v>
      </c>
      <c r="G2324" t="e">
        <f>IF(Fiscalizacoes[[#This Row],[Func_Copergas]]="","",Fiscalizacoes[[#This Row],[Func_Copergas]])</f>
        <v>#VALUE!</v>
      </c>
    </row>
    <row r="2325" spans="1:7" hidden="1" x14ac:dyDescent="0.2">
      <c r="A2325" t="e">
        <f>IF(Fiscalizacoes[[#This Row],[ID_FISC]]="","",Fiscalizacoes[[#This Row],[ID_FISC]])</f>
        <v>#VALUE!</v>
      </c>
      <c r="B2325" t="e">
        <f>IF(Fiscalizacoes[[#This Row],[Usuário]]="","",Fiscalizacoes[[#This Row],[Usuário]])</f>
        <v>#VALUE!</v>
      </c>
      <c r="C23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5" s="87" t="e">
        <f>IF(Fiscalizacoes[[#This Row],[Data]]="","",Fiscalizacoes[[#This Row],[Data]])</f>
        <v>#VALUE!</v>
      </c>
      <c r="E2325" t="e">
        <f>IF(Fiscalizacoes[[#This Row],[Mes_relatorio]]="","",Fiscalizacoes[[#This Row],[Mes_relatorio]])</f>
        <v>#VALUE!</v>
      </c>
      <c r="F2325" t="e">
        <f>IF(Fiscalizacoes[[#This Row],[Func_ARPE]]="","",Fiscalizacoes[[#This Row],[Func_ARPE]])</f>
        <v>#VALUE!</v>
      </c>
      <c r="G2325" t="e">
        <f>IF(Fiscalizacoes[[#This Row],[Func_Copergas]]="","",Fiscalizacoes[[#This Row],[Func_Copergas]])</f>
        <v>#VALUE!</v>
      </c>
    </row>
    <row r="2326" spans="1:7" hidden="1" x14ac:dyDescent="0.2">
      <c r="A2326" t="e">
        <f>IF(Fiscalizacoes[[#This Row],[ID_FISC]]="","",Fiscalizacoes[[#This Row],[ID_FISC]])</f>
        <v>#VALUE!</v>
      </c>
      <c r="B2326" t="e">
        <f>IF(Fiscalizacoes[[#This Row],[Usuário]]="","",Fiscalizacoes[[#This Row],[Usuário]])</f>
        <v>#VALUE!</v>
      </c>
      <c r="C23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6" s="87" t="e">
        <f>IF(Fiscalizacoes[[#This Row],[Data]]="","",Fiscalizacoes[[#This Row],[Data]])</f>
        <v>#VALUE!</v>
      </c>
      <c r="E2326" t="e">
        <f>IF(Fiscalizacoes[[#This Row],[Mes_relatorio]]="","",Fiscalizacoes[[#This Row],[Mes_relatorio]])</f>
        <v>#VALUE!</v>
      </c>
      <c r="F2326" t="e">
        <f>IF(Fiscalizacoes[[#This Row],[Func_ARPE]]="","",Fiscalizacoes[[#This Row],[Func_ARPE]])</f>
        <v>#VALUE!</v>
      </c>
      <c r="G2326" t="e">
        <f>IF(Fiscalizacoes[[#This Row],[Func_Copergas]]="","",Fiscalizacoes[[#This Row],[Func_Copergas]])</f>
        <v>#VALUE!</v>
      </c>
    </row>
    <row r="2327" spans="1:7" hidden="1" x14ac:dyDescent="0.2">
      <c r="A2327" t="e">
        <f>IF(Fiscalizacoes[[#This Row],[ID_FISC]]="","",Fiscalizacoes[[#This Row],[ID_FISC]])</f>
        <v>#VALUE!</v>
      </c>
      <c r="B2327" t="e">
        <f>IF(Fiscalizacoes[[#This Row],[Usuário]]="","",Fiscalizacoes[[#This Row],[Usuário]])</f>
        <v>#VALUE!</v>
      </c>
      <c r="C23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7" s="87" t="e">
        <f>IF(Fiscalizacoes[[#This Row],[Data]]="","",Fiscalizacoes[[#This Row],[Data]])</f>
        <v>#VALUE!</v>
      </c>
      <c r="E2327" t="e">
        <f>IF(Fiscalizacoes[[#This Row],[Mes_relatorio]]="","",Fiscalizacoes[[#This Row],[Mes_relatorio]])</f>
        <v>#VALUE!</v>
      </c>
      <c r="F2327" t="e">
        <f>IF(Fiscalizacoes[[#This Row],[Func_ARPE]]="","",Fiscalizacoes[[#This Row],[Func_ARPE]])</f>
        <v>#VALUE!</v>
      </c>
      <c r="G2327" t="e">
        <f>IF(Fiscalizacoes[[#This Row],[Func_Copergas]]="","",Fiscalizacoes[[#This Row],[Func_Copergas]])</f>
        <v>#VALUE!</v>
      </c>
    </row>
    <row r="2328" spans="1:7" hidden="1" x14ac:dyDescent="0.2">
      <c r="A2328" t="e">
        <f>IF(Fiscalizacoes[[#This Row],[ID_FISC]]="","",Fiscalizacoes[[#This Row],[ID_FISC]])</f>
        <v>#VALUE!</v>
      </c>
      <c r="B2328" t="e">
        <f>IF(Fiscalizacoes[[#This Row],[Usuário]]="","",Fiscalizacoes[[#This Row],[Usuário]])</f>
        <v>#VALUE!</v>
      </c>
      <c r="C23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8" s="87" t="e">
        <f>IF(Fiscalizacoes[[#This Row],[Data]]="","",Fiscalizacoes[[#This Row],[Data]])</f>
        <v>#VALUE!</v>
      </c>
      <c r="E2328" t="e">
        <f>IF(Fiscalizacoes[[#This Row],[Mes_relatorio]]="","",Fiscalizacoes[[#This Row],[Mes_relatorio]])</f>
        <v>#VALUE!</v>
      </c>
      <c r="F2328" t="e">
        <f>IF(Fiscalizacoes[[#This Row],[Func_ARPE]]="","",Fiscalizacoes[[#This Row],[Func_ARPE]])</f>
        <v>#VALUE!</v>
      </c>
      <c r="G2328" t="e">
        <f>IF(Fiscalizacoes[[#This Row],[Func_Copergas]]="","",Fiscalizacoes[[#This Row],[Func_Copergas]])</f>
        <v>#VALUE!</v>
      </c>
    </row>
    <row r="2329" spans="1:7" hidden="1" x14ac:dyDescent="0.2">
      <c r="A2329" t="e">
        <f>IF(Fiscalizacoes[[#This Row],[ID_FISC]]="","",Fiscalizacoes[[#This Row],[ID_FISC]])</f>
        <v>#VALUE!</v>
      </c>
      <c r="B2329" t="e">
        <f>IF(Fiscalizacoes[[#This Row],[Usuário]]="","",Fiscalizacoes[[#This Row],[Usuário]])</f>
        <v>#VALUE!</v>
      </c>
      <c r="C23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29" s="87" t="e">
        <f>IF(Fiscalizacoes[[#This Row],[Data]]="","",Fiscalizacoes[[#This Row],[Data]])</f>
        <v>#VALUE!</v>
      </c>
      <c r="E2329" t="e">
        <f>IF(Fiscalizacoes[[#This Row],[Mes_relatorio]]="","",Fiscalizacoes[[#This Row],[Mes_relatorio]])</f>
        <v>#VALUE!</v>
      </c>
      <c r="F2329" t="e">
        <f>IF(Fiscalizacoes[[#This Row],[Func_ARPE]]="","",Fiscalizacoes[[#This Row],[Func_ARPE]])</f>
        <v>#VALUE!</v>
      </c>
      <c r="G2329" t="e">
        <f>IF(Fiscalizacoes[[#This Row],[Func_Copergas]]="","",Fiscalizacoes[[#This Row],[Func_Copergas]])</f>
        <v>#VALUE!</v>
      </c>
    </row>
    <row r="2330" spans="1:7" hidden="1" x14ac:dyDescent="0.2">
      <c r="A2330" t="e">
        <f>IF(Fiscalizacoes[[#This Row],[ID_FISC]]="","",Fiscalizacoes[[#This Row],[ID_FISC]])</f>
        <v>#VALUE!</v>
      </c>
      <c r="B2330" t="e">
        <f>IF(Fiscalizacoes[[#This Row],[Usuário]]="","",Fiscalizacoes[[#This Row],[Usuário]])</f>
        <v>#VALUE!</v>
      </c>
      <c r="C23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0" s="87" t="e">
        <f>IF(Fiscalizacoes[[#This Row],[Data]]="","",Fiscalizacoes[[#This Row],[Data]])</f>
        <v>#VALUE!</v>
      </c>
      <c r="E2330" t="e">
        <f>IF(Fiscalizacoes[[#This Row],[Mes_relatorio]]="","",Fiscalizacoes[[#This Row],[Mes_relatorio]])</f>
        <v>#VALUE!</v>
      </c>
      <c r="F2330" t="e">
        <f>IF(Fiscalizacoes[[#This Row],[Func_ARPE]]="","",Fiscalizacoes[[#This Row],[Func_ARPE]])</f>
        <v>#VALUE!</v>
      </c>
      <c r="G2330" t="e">
        <f>IF(Fiscalizacoes[[#This Row],[Func_Copergas]]="","",Fiscalizacoes[[#This Row],[Func_Copergas]])</f>
        <v>#VALUE!</v>
      </c>
    </row>
    <row r="2331" spans="1:7" hidden="1" x14ac:dyDescent="0.2">
      <c r="A2331" t="e">
        <f>IF(Fiscalizacoes[[#This Row],[ID_FISC]]="","",Fiscalizacoes[[#This Row],[ID_FISC]])</f>
        <v>#VALUE!</v>
      </c>
      <c r="B2331" t="e">
        <f>IF(Fiscalizacoes[[#This Row],[Usuário]]="","",Fiscalizacoes[[#This Row],[Usuário]])</f>
        <v>#VALUE!</v>
      </c>
      <c r="C23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1" s="87" t="e">
        <f>IF(Fiscalizacoes[[#This Row],[Data]]="","",Fiscalizacoes[[#This Row],[Data]])</f>
        <v>#VALUE!</v>
      </c>
      <c r="E2331" t="e">
        <f>IF(Fiscalizacoes[[#This Row],[Mes_relatorio]]="","",Fiscalizacoes[[#This Row],[Mes_relatorio]])</f>
        <v>#VALUE!</v>
      </c>
      <c r="F2331" t="e">
        <f>IF(Fiscalizacoes[[#This Row],[Func_ARPE]]="","",Fiscalizacoes[[#This Row],[Func_ARPE]])</f>
        <v>#VALUE!</v>
      </c>
      <c r="G2331" t="e">
        <f>IF(Fiscalizacoes[[#This Row],[Func_Copergas]]="","",Fiscalizacoes[[#This Row],[Func_Copergas]])</f>
        <v>#VALUE!</v>
      </c>
    </row>
    <row r="2332" spans="1:7" hidden="1" x14ac:dyDescent="0.2">
      <c r="A2332" t="e">
        <f>IF(Fiscalizacoes[[#This Row],[ID_FISC]]="","",Fiscalizacoes[[#This Row],[ID_FISC]])</f>
        <v>#VALUE!</v>
      </c>
      <c r="B2332" t="e">
        <f>IF(Fiscalizacoes[[#This Row],[Usuário]]="","",Fiscalizacoes[[#This Row],[Usuário]])</f>
        <v>#VALUE!</v>
      </c>
      <c r="C23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2" s="87" t="e">
        <f>IF(Fiscalizacoes[[#This Row],[Data]]="","",Fiscalizacoes[[#This Row],[Data]])</f>
        <v>#VALUE!</v>
      </c>
      <c r="E2332" t="e">
        <f>IF(Fiscalizacoes[[#This Row],[Mes_relatorio]]="","",Fiscalizacoes[[#This Row],[Mes_relatorio]])</f>
        <v>#VALUE!</v>
      </c>
      <c r="F2332" t="e">
        <f>IF(Fiscalizacoes[[#This Row],[Func_ARPE]]="","",Fiscalizacoes[[#This Row],[Func_ARPE]])</f>
        <v>#VALUE!</v>
      </c>
      <c r="G2332" t="e">
        <f>IF(Fiscalizacoes[[#This Row],[Func_Copergas]]="","",Fiscalizacoes[[#This Row],[Func_Copergas]])</f>
        <v>#VALUE!</v>
      </c>
    </row>
    <row r="2333" spans="1:7" hidden="1" x14ac:dyDescent="0.2">
      <c r="A2333" t="e">
        <f>IF(Fiscalizacoes[[#This Row],[ID_FISC]]="","",Fiscalizacoes[[#This Row],[ID_FISC]])</f>
        <v>#VALUE!</v>
      </c>
      <c r="B2333" t="e">
        <f>IF(Fiscalizacoes[[#This Row],[Usuário]]="","",Fiscalizacoes[[#This Row],[Usuário]])</f>
        <v>#VALUE!</v>
      </c>
      <c r="C23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3" s="87" t="e">
        <f>IF(Fiscalizacoes[[#This Row],[Data]]="","",Fiscalizacoes[[#This Row],[Data]])</f>
        <v>#VALUE!</v>
      </c>
      <c r="E2333" t="e">
        <f>IF(Fiscalizacoes[[#This Row],[Mes_relatorio]]="","",Fiscalizacoes[[#This Row],[Mes_relatorio]])</f>
        <v>#VALUE!</v>
      </c>
      <c r="F2333" t="e">
        <f>IF(Fiscalizacoes[[#This Row],[Func_ARPE]]="","",Fiscalizacoes[[#This Row],[Func_ARPE]])</f>
        <v>#VALUE!</v>
      </c>
      <c r="G2333" t="e">
        <f>IF(Fiscalizacoes[[#This Row],[Func_Copergas]]="","",Fiscalizacoes[[#This Row],[Func_Copergas]])</f>
        <v>#VALUE!</v>
      </c>
    </row>
    <row r="2334" spans="1:7" hidden="1" x14ac:dyDescent="0.2">
      <c r="A2334" t="e">
        <f>IF(Fiscalizacoes[[#This Row],[ID_FISC]]="","",Fiscalizacoes[[#This Row],[ID_FISC]])</f>
        <v>#VALUE!</v>
      </c>
      <c r="B2334" t="e">
        <f>IF(Fiscalizacoes[[#This Row],[Usuário]]="","",Fiscalizacoes[[#This Row],[Usuário]])</f>
        <v>#VALUE!</v>
      </c>
      <c r="C23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4" s="87" t="e">
        <f>IF(Fiscalizacoes[[#This Row],[Data]]="","",Fiscalizacoes[[#This Row],[Data]])</f>
        <v>#VALUE!</v>
      </c>
      <c r="E2334" t="e">
        <f>IF(Fiscalizacoes[[#This Row],[Mes_relatorio]]="","",Fiscalizacoes[[#This Row],[Mes_relatorio]])</f>
        <v>#VALUE!</v>
      </c>
      <c r="F2334" t="e">
        <f>IF(Fiscalizacoes[[#This Row],[Func_ARPE]]="","",Fiscalizacoes[[#This Row],[Func_ARPE]])</f>
        <v>#VALUE!</v>
      </c>
      <c r="G2334" t="e">
        <f>IF(Fiscalizacoes[[#This Row],[Func_Copergas]]="","",Fiscalizacoes[[#This Row],[Func_Copergas]])</f>
        <v>#VALUE!</v>
      </c>
    </row>
    <row r="2335" spans="1:7" hidden="1" x14ac:dyDescent="0.2">
      <c r="A2335" t="e">
        <f>IF(Fiscalizacoes[[#This Row],[ID_FISC]]="","",Fiscalizacoes[[#This Row],[ID_FISC]])</f>
        <v>#VALUE!</v>
      </c>
      <c r="B2335" t="e">
        <f>IF(Fiscalizacoes[[#This Row],[Usuário]]="","",Fiscalizacoes[[#This Row],[Usuário]])</f>
        <v>#VALUE!</v>
      </c>
      <c r="C23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5" s="87" t="e">
        <f>IF(Fiscalizacoes[[#This Row],[Data]]="","",Fiscalizacoes[[#This Row],[Data]])</f>
        <v>#VALUE!</v>
      </c>
      <c r="E2335" t="e">
        <f>IF(Fiscalizacoes[[#This Row],[Mes_relatorio]]="","",Fiscalizacoes[[#This Row],[Mes_relatorio]])</f>
        <v>#VALUE!</v>
      </c>
      <c r="F2335" t="e">
        <f>IF(Fiscalizacoes[[#This Row],[Func_ARPE]]="","",Fiscalizacoes[[#This Row],[Func_ARPE]])</f>
        <v>#VALUE!</v>
      </c>
      <c r="G2335" t="e">
        <f>IF(Fiscalizacoes[[#This Row],[Func_Copergas]]="","",Fiscalizacoes[[#This Row],[Func_Copergas]])</f>
        <v>#VALUE!</v>
      </c>
    </row>
    <row r="2336" spans="1:7" hidden="1" x14ac:dyDescent="0.2">
      <c r="A2336" t="e">
        <f>IF(Fiscalizacoes[[#This Row],[ID_FISC]]="","",Fiscalizacoes[[#This Row],[ID_FISC]])</f>
        <v>#VALUE!</v>
      </c>
      <c r="B2336" t="e">
        <f>IF(Fiscalizacoes[[#This Row],[Usuário]]="","",Fiscalizacoes[[#This Row],[Usuário]])</f>
        <v>#VALUE!</v>
      </c>
      <c r="C23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6" s="87" t="e">
        <f>IF(Fiscalizacoes[[#This Row],[Data]]="","",Fiscalizacoes[[#This Row],[Data]])</f>
        <v>#VALUE!</v>
      </c>
      <c r="E2336" t="e">
        <f>IF(Fiscalizacoes[[#This Row],[Mes_relatorio]]="","",Fiscalizacoes[[#This Row],[Mes_relatorio]])</f>
        <v>#VALUE!</v>
      </c>
      <c r="F2336" t="e">
        <f>IF(Fiscalizacoes[[#This Row],[Func_ARPE]]="","",Fiscalizacoes[[#This Row],[Func_ARPE]])</f>
        <v>#VALUE!</v>
      </c>
      <c r="G2336" t="e">
        <f>IF(Fiscalizacoes[[#This Row],[Func_Copergas]]="","",Fiscalizacoes[[#This Row],[Func_Copergas]])</f>
        <v>#VALUE!</v>
      </c>
    </row>
    <row r="2337" spans="1:7" hidden="1" x14ac:dyDescent="0.2">
      <c r="A2337" t="e">
        <f>IF(Fiscalizacoes[[#This Row],[ID_FISC]]="","",Fiscalizacoes[[#This Row],[ID_FISC]])</f>
        <v>#VALUE!</v>
      </c>
      <c r="B2337" t="e">
        <f>IF(Fiscalizacoes[[#This Row],[Usuário]]="","",Fiscalizacoes[[#This Row],[Usuário]])</f>
        <v>#VALUE!</v>
      </c>
      <c r="C23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7" s="87" t="e">
        <f>IF(Fiscalizacoes[[#This Row],[Data]]="","",Fiscalizacoes[[#This Row],[Data]])</f>
        <v>#VALUE!</v>
      </c>
      <c r="E2337" t="e">
        <f>IF(Fiscalizacoes[[#This Row],[Mes_relatorio]]="","",Fiscalizacoes[[#This Row],[Mes_relatorio]])</f>
        <v>#VALUE!</v>
      </c>
      <c r="F2337" t="e">
        <f>IF(Fiscalizacoes[[#This Row],[Func_ARPE]]="","",Fiscalizacoes[[#This Row],[Func_ARPE]])</f>
        <v>#VALUE!</v>
      </c>
      <c r="G2337" t="e">
        <f>IF(Fiscalizacoes[[#This Row],[Func_Copergas]]="","",Fiscalizacoes[[#This Row],[Func_Copergas]])</f>
        <v>#VALUE!</v>
      </c>
    </row>
    <row r="2338" spans="1:7" hidden="1" x14ac:dyDescent="0.2">
      <c r="A2338" t="e">
        <f>IF(Fiscalizacoes[[#This Row],[ID_FISC]]="","",Fiscalizacoes[[#This Row],[ID_FISC]])</f>
        <v>#VALUE!</v>
      </c>
      <c r="B2338" t="e">
        <f>IF(Fiscalizacoes[[#This Row],[Usuário]]="","",Fiscalizacoes[[#This Row],[Usuário]])</f>
        <v>#VALUE!</v>
      </c>
      <c r="C23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8" s="87" t="e">
        <f>IF(Fiscalizacoes[[#This Row],[Data]]="","",Fiscalizacoes[[#This Row],[Data]])</f>
        <v>#VALUE!</v>
      </c>
      <c r="E2338" t="e">
        <f>IF(Fiscalizacoes[[#This Row],[Mes_relatorio]]="","",Fiscalizacoes[[#This Row],[Mes_relatorio]])</f>
        <v>#VALUE!</v>
      </c>
      <c r="F2338" t="e">
        <f>IF(Fiscalizacoes[[#This Row],[Func_ARPE]]="","",Fiscalizacoes[[#This Row],[Func_ARPE]])</f>
        <v>#VALUE!</v>
      </c>
      <c r="G2338" t="e">
        <f>IF(Fiscalizacoes[[#This Row],[Func_Copergas]]="","",Fiscalizacoes[[#This Row],[Func_Copergas]])</f>
        <v>#VALUE!</v>
      </c>
    </row>
    <row r="2339" spans="1:7" hidden="1" x14ac:dyDescent="0.2">
      <c r="A2339" t="e">
        <f>IF(Fiscalizacoes[[#This Row],[ID_FISC]]="","",Fiscalizacoes[[#This Row],[ID_FISC]])</f>
        <v>#VALUE!</v>
      </c>
      <c r="B2339" t="e">
        <f>IF(Fiscalizacoes[[#This Row],[Usuário]]="","",Fiscalizacoes[[#This Row],[Usuário]])</f>
        <v>#VALUE!</v>
      </c>
      <c r="C23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39" s="87" t="e">
        <f>IF(Fiscalizacoes[[#This Row],[Data]]="","",Fiscalizacoes[[#This Row],[Data]])</f>
        <v>#VALUE!</v>
      </c>
      <c r="E2339" t="e">
        <f>IF(Fiscalizacoes[[#This Row],[Mes_relatorio]]="","",Fiscalizacoes[[#This Row],[Mes_relatorio]])</f>
        <v>#VALUE!</v>
      </c>
      <c r="F2339" t="e">
        <f>IF(Fiscalizacoes[[#This Row],[Func_ARPE]]="","",Fiscalizacoes[[#This Row],[Func_ARPE]])</f>
        <v>#VALUE!</v>
      </c>
      <c r="G2339" t="e">
        <f>IF(Fiscalizacoes[[#This Row],[Func_Copergas]]="","",Fiscalizacoes[[#This Row],[Func_Copergas]])</f>
        <v>#VALUE!</v>
      </c>
    </row>
    <row r="2340" spans="1:7" hidden="1" x14ac:dyDescent="0.2">
      <c r="A2340" t="e">
        <f>IF(Fiscalizacoes[[#This Row],[ID_FISC]]="","",Fiscalizacoes[[#This Row],[ID_FISC]])</f>
        <v>#VALUE!</v>
      </c>
      <c r="B2340" t="e">
        <f>IF(Fiscalizacoes[[#This Row],[Usuário]]="","",Fiscalizacoes[[#This Row],[Usuário]])</f>
        <v>#VALUE!</v>
      </c>
      <c r="C23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0" s="87" t="e">
        <f>IF(Fiscalizacoes[[#This Row],[Data]]="","",Fiscalizacoes[[#This Row],[Data]])</f>
        <v>#VALUE!</v>
      </c>
      <c r="E2340" t="e">
        <f>IF(Fiscalizacoes[[#This Row],[Mes_relatorio]]="","",Fiscalizacoes[[#This Row],[Mes_relatorio]])</f>
        <v>#VALUE!</v>
      </c>
      <c r="F2340" t="e">
        <f>IF(Fiscalizacoes[[#This Row],[Func_ARPE]]="","",Fiscalizacoes[[#This Row],[Func_ARPE]])</f>
        <v>#VALUE!</v>
      </c>
      <c r="G2340" t="e">
        <f>IF(Fiscalizacoes[[#This Row],[Func_Copergas]]="","",Fiscalizacoes[[#This Row],[Func_Copergas]])</f>
        <v>#VALUE!</v>
      </c>
    </row>
    <row r="2341" spans="1:7" hidden="1" x14ac:dyDescent="0.2">
      <c r="A2341" t="e">
        <f>IF(Fiscalizacoes[[#This Row],[ID_FISC]]="","",Fiscalizacoes[[#This Row],[ID_FISC]])</f>
        <v>#VALUE!</v>
      </c>
      <c r="B2341" t="e">
        <f>IF(Fiscalizacoes[[#This Row],[Usuário]]="","",Fiscalizacoes[[#This Row],[Usuário]])</f>
        <v>#VALUE!</v>
      </c>
      <c r="C23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1" s="87" t="e">
        <f>IF(Fiscalizacoes[[#This Row],[Data]]="","",Fiscalizacoes[[#This Row],[Data]])</f>
        <v>#VALUE!</v>
      </c>
      <c r="E2341" t="e">
        <f>IF(Fiscalizacoes[[#This Row],[Mes_relatorio]]="","",Fiscalizacoes[[#This Row],[Mes_relatorio]])</f>
        <v>#VALUE!</v>
      </c>
      <c r="F2341" t="e">
        <f>IF(Fiscalizacoes[[#This Row],[Func_ARPE]]="","",Fiscalizacoes[[#This Row],[Func_ARPE]])</f>
        <v>#VALUE!</v>
      </c>
      <c r="G2341" t="e">
        <f>IF(Fiscalizacoes[[#This Row],[Func_Copergas]]="","",Fiscalizacoes[[#This Row],[Func_Copergas]])</f>
        <v>#VALUE!</v>
      </c>
    </row>
    <row r="2342" spans="1:7" hidden="1" x14ac:dyDescent="0.2">
      <c r="A2342" t="e">
        <f>IF(Fiscalizacoes[[#This Row],[ID_FISC]]="","",Fiscalizacoes[[#This Row],[ID_FISC]])</f>
        <v>#VALUE!</v>
      </c>
      <c r="B2342" t="e">
        <f>IF(Fiscalizacoes[[#This Row],[Usuário]]="","",Fiscalizacoes[[#This Row],[Usuário]])</f>
        <v>#VALUE!</v>
      </c>
      <c r="C23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2" s="87" t="e">
        <f>IF(Fiscalizacoes[[#This Row],[Data]]="","",Fiscalizacoes[[#This Row],[Data]])</f>
        <v>#VALUE!</v>
      </c>
      <c r="E2342" t="e">
        <f>IF(Fiscalizacoes[[#This Row],[Mes_relatorio]]="","",Fiscalizacoes[[#This Row],[Mes_relatorio]])</f>
        <v>#VALUE!</v>
      </c>
      <c r="F2342" t="e">
        <f>IF(Fiscalizacoes[[#This Row],[Func_ARPE]]="","",Fiscalizacoes[[#This Row],[Func_ARPE]])</f>
        <v>#VALUE!</v>
      </c>
      <c r="G2342" t="e">
        <f>IF(Fiscalizacoes[[#This Row],[Func_Copergas]]="","",Fiscalizacoes[[#This Row],[Func_Copergas]])</f>
        <v>#VALUE!</v>
      </c>
    </row>
    <row r="2343" spans="1:7" hidden="1" x14ac:dyDescent="0.2">
      <c r="A2343" t="e">
        <f>IF(Fiscalizacoes[[#This Row],[ID_FISC]]="","",Fiscalizacoes[[#This Row],[ID_FISC]])</f>
        <v>#VALUE!</v>
      </c>
      <c r="B2343" t="e">
        <f>IF(Fiscalizacoes[[#This Row],[Usuário]]="","",Fiscalizacoes[[#This Row],[Usuário]])</f>
        <v>#VALUE!</v>
      </c>
      <c r="C23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3" s="87" t="e">
        <f>IF(Fiscalizacoes[[#This Row],[Data]]="","",Fiscalizacoes[[#This Row],[Data]])</f>
        <v>#VALUE!</v>
      </c>
      <c r="E2343" t="e">
        <f>IF(Fiscalizacoes[[#This Row],[Mes_relatorio]]="","",Fiscalizacoes[[#This Row],[Mes_relatorio]])</f>
        <v>#VALUE!</v>
      </c>
      <c r="F2343" t="e">
        <f>IF(Fiscalizacoes[[#This Row],[Func_ARPE]]="","",Fiscalizacoes[[#This Row],[Func_ARPE]])</f>
        <v>#VALUE!</v>
      </c>
      <c r="G2343" t="e">
        <f>IF(Fiscalizacoes[[#This Row],[Func_Copergas]]="","",Fiscalizacoes[[#This Row],[Func_Copergas]])</f>
        <v>#VALUE!</v>
      </c>
    </row>
    <row r="2344" spans="1:7" hidden="1" x14ac:dyDescent="0.2">
      <c r="A2344" t="e">
        <f>IF(Fiscalizacoes[[#This Row],[ID_FISC]]="","",Fiscalizacoes[[#This Row],[ID_FISC]])</f>
        <v>#VALUE!</v>
      </c>
      <c r="B2344" t="e">
        <f>IF(Fiscalizacoes[[#This Row],[Usuário]]="","",Fiscalizacoes[[#This Row],[Usuário]])</f>
        <v>#VALUE!</v>
      </c>
      <c r="C23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4" s="87" t="e">
        <f>IF(Fiscalizacoes[[#This Row],[Data]]="","",Fiscalizacoes[[#This Row],[Data]])</f>
        <v>#VALUE!</v>
      </c>
      <c r="E2344" t="e">
        <f>IF(Fiscalizacoes[[#This Row],[Mes_relatorio]]="","",Fiscalizacoes[[#This Row],[Mes_relatorio]])</f>
        <v>#VALUE!</v>
      </c>
      <c r="F2344" t="e">
        <f>IF(Fiscalizacoes[[#This Row],[Func_ARPE]]="","",Fiscalizacoes[[#This Row],[Func_ARPE]])</f>
        <v>#VALUE!</v>
      </c>
      <c r="G2344" t="e">
        <f>IF(Fiscalizacoes[[#This Row],[Func_Copergas]]="","",Fiscalizacoes[[#This Row],[Func_Copergas]])</f>
        <v>#VALUE!</v>
      </c>
    </row>
    <row r="2345" spans="1:7" hidden="1" x14ac:dyDescent="0.2">
      <c r="A2345" t="e">
        <f>IF(Fiscalizacoes[[#This Row],[ID_FISC]]="","",Fiscalizacoes[[#This Row],[ID_FISC]])</f>
        <v>#VALUE!</v>
      </c>
      <c r="B2345" t="e">
        <f>IF(Fiscalizacoes[[#This Row],[Usuário]]="","",Fiscalizacoes[[#This Row],[Usuário]])</f>
        <v>#VALUE!</v>
      </c>
      <c r="C23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5" s="87" t="e">
        <f>IF(Fiscalizacoes[[#This Row],[Data]]="","",Fiscalizacoes[[#This Row],[Data]])</f>
        <v>#VALUE!</v>
      </c>
      <c r="E2345" t="e">
        <f>IF(Fiscalizacoes[[#This Row],[Mes_relatorio]]="","",Fiscalizacoes[[#This Row],[Mes_relatorio]])</f>
        <v>#VALUE!</v>
      </c>
      <c r="F2345" t="e">
        <f>IF(Fiscalizacoes[[#This Row],[Func_ARPE]]="","",Fiscalizacoes[[#This Row],[Func_ARPE]])</f>
        <v>#VALUE!</v>
      </c>
      <c r="G2345" t="e">
        <f>IF(Fiscalizacoes[[#This Row],[Func_Copergas]]="","",Fiscalizacoes[[#This Row],[Func_Copergas]])</f>
        <v>#VALUE!</v>
      </c>
    </row>
    <row r="2346" spans="1:7" hidden="1" x14ac:dyDescent="0.2">
      <c r="A2346" t="e">
        <f>IF(Fiscalizacoes[[#This Row],[ID_FISC]]="","",Fiscalizacoes[[#This Row],[ID_FISC]])</f>
        <v>#VALUE!</v>
      </c>
      <c r="B2346" t="e">
        <f>IF(Fiscalizacoes[[#This Row],[Usuário]]="","",Fiscalizacoes[[#This Row],[Usuário]])</f>
        <v>#VALUE!</v>
      </c>
      <c r="C23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6" s="87" t="e">
        <f>IF(Fiscalizacoes[[#This Row],[Data]]="","",Fiscalizacoes[[#This Row],[Data]])</f>
        <v>#VALUE!</v>
      </c>
      <c r="E2346" t="e">
        <f>IF(Fiscalizacoes[[#This Row],[Mes_relatorio]]="","",Fiscalizacoes[[#This Row],[Mes_relatorio]])</f>
        <v>#VALUE!</v>
      </c>
      <c r="F2346" t="e">
        <f>IF(Fiscalizacoes[[#This Row],[Func_ARPE]]="","",Fiscalizacoes[[#This Row],[Func_ARPE]])</f>
        <v>#VALUE!</v>
      </c>
      <c r="G2346" t="e">
        <f>IF(Fiscalizacoes[[#This Row],[Func_Copergas]]="","",Fiscalizacoes[[#This Row],[Func_Copergas]])</f>
        <v>#VALUE!</v>
      </c>
    </row>
    <row r="2347" spans="1:7" hidden="1" x14ac:dyDescent="0.2">
      <c r="A2347" t="e">
        <f>IF(Fiscalizacoes[[#This Row],[ID_FISC]]="","",Fiscalizacoes[[#This Row],[ID_FISC]])</f>
        <v>#VALUE!</v>
      </c>
      <c r="B2347" t="e">
        <f>IF(Fiscalizacoes[[#This Row],[Usuário]]="","",Fiscalizacoes[[#This Row],[Usuário]])</f>
        <v>#VALUE!</v>
      </c>
      <c r="C23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7" s="87" t="e">
        <f>IF(Fiscalizacoes[[#This Row],[Data]]="","",Fiscalizacoes[[#This Row],[Data]])</f>
        <v>#VALUE!</v>
      </c>
      <c r="E2347" t="e">
        <f>IF(Fiscalizacoes[[#This Row],[Mes_relatorio]]="","",Fiscalizacoes[[#This Row],[Mes_relatorio]])</f>
        <v>#VALUE!</v>
      </c>
      <c r="F2347" t="e">
        <f>IF(Fiscalizacoes[[#This Row],[Func_ARPE]]="","",Fiscalizacoes[[#This Row],[Func_ARPE]])</f>
        <v>#VALUE!</v>
      </c>
      <c r="G2347" t="e">
        <f>IF(Fiscalizacoes[[#This Row],[Func_Copergas]]="","",Fiscalizacoes[[#This Row],[Func_Copergas]])</f>
        <v>#VALUE!</v>
      </c>
    </row>
    <row r="2348" spans="1:7" hidden="1" x14ac:dyDescent="0.2">
      <c r="A2348" t="e">
        <f>IF(Fiscalizacoes[[#This Row],[ID_FISC]]="","",Fiscalizacoes[[#This Row],[ID_FISC]])</f>
        <v>#VALUE!</v>
      </c>
      <c r="B2348" t="e">
        <f>IF(Fiscalizacoes[[#This Row],[Usuário]]="","",Fiscalizacoes[[#This Row],[Usuário]])</f>
        <v>#VALUE!</v>
      </c>
      <c r="C23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8" s="87" t="e">
        <f>IF(Fiscalizacoes[[#This Row],[Data]]="","",Fiscalizacoes[[#This Row],[Data]])</f>
        <v>#VALUE!</v>
      </c>
      <c r="E2348" t="e">
        <f>IF(Fiscalizacoes[[#This Row],[Mes_relatorio]]="","",Fiscalizacoes[[#This Row],[Mes_relatorio]])</f>
        <v>#VALUE!</v>
      </c>
      <c r="F2348" t="e">
        <f>IF(Fiscalizacoes[[#This Row],[Func_ARPE]]="","",Fiscalizacoes[[#This Row],[Func_ARPE]])</f>
        <v>#VALUE!</v>
      </c>
      <c r="G2348" t="e">
        <f>IF(Fiscalizacoes[[#This Row],[Func_Copergas]]="","",Fiscalizacoes[[#This Row],[Func_Copergas]])</f>
        <v>#VALUE!</v>
      </c>
    </row>
    <row r="2349" spans="1:7" hidden="1" x14ac:dyDescent="0.2">
      <c r="A2349" t="e">
        <f>IF(Fiscalizacoes[[#This Row],[ID_FISC]]="","",Fiscalizacoes[[#This Row],[ID_FISC]])</f>
        <v>#VALUE!</v>
      </c>
      <c r="B2349" t="e">
        <f>IF(Fiscalizacoes[[#This Row],[Usuário]]="","",Fiscalizacoes[[#This Row],[Usuário]])</f>
        <v>#VALUE!</v>
      </c>
      <c r="C23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49" s="87" t="e">
        <f>IF(Fiscalizacoes[[#This Row],[Data]]="","",Fiscalizacoes[[#This Row],[Data]])</f>
        <v>#VALUE!</v>
      </c>
      <c r="E2349" t="e">
        <f>IF(Fiscalizacoes[[#This Row],[Mes_relatorio]]="","",Fiscalizacoes[[#This Row],[Mes_relatorio]])</f>
        <v>#VALUE!</v>
      </c>
      <c r="F2349" t="e">
        <f>IF(Fiscalizacoes[[#This Row],[Func_ARPE]]="","",Fiscalizacoes[[#This Row],[Func_ARPE]])</f>
        <v>#VALUE!</v>
      </c>
      <c r="G2349" t="e">
        <f>IF(Fiscalizacoes[[#This Row],[Func_Copergas]]="","",Fiscalizacoes[[#This Row],[Func_Copergas]])</f>
        <v>#VALUE!</v>
      </c>
    </row>
    <row r="2350" spans="1:7" hidden="1" x14ac:dyDescent="0.2">
      <c r="A2350" t="e">
        <f>IF(Fiscalizacoes[[#This Row],[ID_FISC]]="","",Fiscalizacoes[[#This Row],[ID_FISC]])</f>
        <v>#VALUE!</v>
      </c>
      <c r="B2350" t="e">
        <f>IF(Fiscalizacoes[[#This Row],[Usuário]]="","",Fiscalizacoes[[#This Row],[Usuário]])</f>
        <v>#VALUE!</v>
      </c>
      <c r="C23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0" s="87" t="e">
        <f>IF(Fiscalizacoes[[#This Row],[Data]]="","",Fiscalizacoes[[#This Row],[Data]])</f>
        <v>#VALUE!</v>
      </c>
      <c r="E2350" t="e">
        <f>IF(Fiscalizacoes[[#This Row],[Mes_relatorio]]="","",Fiscalizacoes[[#This Row],[Mes_relatorio]])</f>
        <v>#VALUE!</v>
      </c>
      <c r="F2350" t="e">
        <f>IF(Fiscalizacoes[[#This Row],[Func_ARPE]]="","",Fiscalizacoes[[#This Row],[Func_ARPE]])</f>
        <v>#VALUE!</v>
      </c>
      <c r="G2350" t="e">
        <f>IF(Fiscalizacoes[[#This Row],[Func_Copergas]]="","",Fiscalizacoes[[#This Row],[Func_Copergas]])</f>
        <v>#VALUE!</v>
      </c>
    </row>
    <row r="2351" spans="1:7" hidden="1" x14ac:dyDescent="0.2">
      <c r="A2351" t="e">
        <f>IF(Fiscalizacoes[[#This Row],[ID_FISC]]="","",Fiscalizacoes[[#This Row],[ID_FISC]])</f>
        <v>#VALUE!</v>
      </c>
      <c r="B2351" t="e">
        <f>IF(Fiscalizacoes[[#This Row],[Usuário]]="","",Fiscalizacoes[[#This Row],[Usuário]])</f>
        <v>#VALUE!</v>
      </c>
      <c r="C23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1" s="87" t="e">
        <f>IF(Fiscalizacoes[[#This Row],[Data]]="","",Fiscalizacoes[[#This Row],[Data]])</f>
        <v>#VALUE!</v>
      </c>
      <c r="E2351" t="e">
        <f>IF(Fiscalizacoes[[#This Row],[Mes_relatorio]]="","",Fiscalizacoes[[#This Row],[Mes_relatorio]])</f>
        <v>#VALUE!</v>
      </c>
      <c r="F2351" t="e">
        <f>IF(Fiscalizacoes[[#This Row],[Func_ARPE]]="","",Fiscalizacoes[[#This Row],[Func_ARPE]])</f>
        <v>#VALUE!</v>
      </c>
      <c r="G2351" t="e">
        <f>IF(Fiscalizacoes[[#This Row],[Func_Copergas]]="","",Fiscalizacoes[[#This Row],[Func_Copergas]])</f>
        <v>#VALUE!</v>
      </c>
    </row>
    <row r="2352" spans="1:7" hidden="1" x14ac:dyDescent="0.2">
      <c r="A2352" t="e">
        <f>IF(Fiscalizacoes[[#This Row],[ID_FISC]]="","",Fiscalizacoes[[#This Row],[ID_FISC]])</f>
        <v>#VALUE!</v>
      </c>
      <c r="B2352" t="e">
        <f>IF(Fiscalizacoes[[#This Row],[Usuário]]="","",Fiscalizacoes[[#This Row],[Usuário]])</f>
        <v>#VALUE!</v>
      </c>
      <c r="C23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2" s="87" t="e">
        <f>IF(Fiscalizacoes[[#This Row],[Data]]="","",Fiscalizacoes[[#This Row],[Data]])</f>
        <v>#VALUE!</v>
      </c>
      <c r="E2352" t="e">
        <f>IF(Fiscalizacoes[[#This Row],[Mes_relatorio]]="","",Fiscalizacoes[[#This Row],[Mes_relatorio]])</f>
        <v>#VALUE!</v>
      </c>
      <c r="F2352" t="e">
        <f>IF(Fiscalizacoes[[#This Row],[Func_ARPE]]="","",Fiscalizacoes[[#This Row],[Func_ARPE]])</f>
        <v>#VALUE!</v>
      </c>
      <c r="G2352" t="e">
        <f>IF(Fiscalizacoes[[#This Row],[Func_Copergas]]="","",Fiscalizacoes[[#This Row],[Func_Copergas]])</f>
        <v>#VALUE!</v>
      </c>
    </row>
    <row r="2353" spans="1:7" hidden="1" x14ac:dyDescent="0.2">
      <c r="A2353" t="e">
        <f>IF(Fiscalizacoes[[#This Row],[ID_FISC]]="","",Fiscalizacoes[[#This Row],[ID_FISC]])</f>
        <v>#VALUE!</v>
      </c>
      <c r="B2353" t="e">
        <f>IF(Fiscalizacoes[[#This Row],[Usuário]]="","",Fiscalizacoes[[#This Row],[Usuário]])</f>
        <v>#VALUE!</v>
      </c>
      <c r="C23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3" s="87" t="e">
        <f>IF(Fiscalizacoes[[#This Row],[Data]]="","",Fiscalizacoes[[#This Row],[Data]])</f>
        <v>#VALUE!</v>
      </c>
      <c r="E2353" t="e">
        <f>IF(Fiscalizacoes[[#This Row],[Mes_relatorio]]="","",Fiscalizacoes[[#This Row],[Mes_relatorio]])</f>
        <v>#VALUE!</v>
      </c>
      <c r="F2353" t="e">
        <f>IF(Fiscalizacoes[[#This Row],[Func_ARPE]]="","",Fiscalizacoes[[#This Row],[Func_ARPE]])</f>
        <v>#VALUE!</v>
      </c>
      <c r="G2353" t="e">
        <f>IF(Fiscalizacoes[[#This Row],[Func_Copergas]]="","",Fiscalizacoes[[#This Row],[Func_Copergas]])</f>
        <v>#VALUE!</v>
      </c>
    </row>
    <row r="2354" spans="1:7" hidden="1" x14ac:dyDescent="0.2">
      <c r="A2354" t="e">
        <f>IF(Fiscalizacoes[[#This Row],[ID_FISC]]="","",Fiscalizacoes[[#This Row],[ID_FISC]])</f>
        <v>#VALUE!</v>
      </c>
      <c r="B2354" t="e">
        <f>IF(Fiscalizacoes[[#This Row],[Usuário]]="","",Fiscalizacoes[[#This Row],[Usuário]])</f>
        <v>#VALUE!</v>
      </c>
      <c r="C23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4" s="87" t="e">
        <f>IF(Fiscalizacoes[[#This Row],[Data]]="","",Fiscalizacoes[[#This Row],[Data]])</f>
        <v>#VALUE!</v>
      </c>
      <c r="E2354" t="e">
        <f>IF(Fiscalizacoes[[#This Row],[Mes_relatorio]]="","",Fiscalizacoes[[#This Row],[Mes_relatorio]])</f>
        <v>#VALUE!</v>
      </c>
      <c r="F2354" t="e">
        <f>IF(Fiscalizacoes[[#This Row],[Func_ARPE]]="","",Fiscalizacoes[[#This Row],[Func_ARPE]])</f>
        <v>#VALUE!</v>
      </c>
      <c r="G2354" t="e">
        <f>IF(Fiscalizacoes[[#This Row],[Func_Copergas]]="","",Fiscalizacoes[[#This Row],[Func_Copergas]])</f>
        <v>#VALUE!</v>
      </c>
    </row>
    <row r="2355" spans="1:7" hidden="1" x14ac:dyDescent="0.2">
      <c r="A2355" t="e">
        <f>IF(Fiscalizacoes[[#This Row],[ID_FISC]]="","",Fiscalizacoes[[#This Row],[ID_FISC]])</f>
        <v>#VALUE!</v>
      </c>
      <c r="B2355" t="e">
        <f>IF(Fiscalizacoes[[#This Row],[Usuário]]="","",Fiscalizacoes[[#This Row],[Usuário]])</f>
        <v>#VALUE!</v>
      </c>
      <c r="C23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5" s="87" t="e">
        <f>IF(Fiscalizacoes[[#This Row],[Data]]="","",Fiscalizacoes[[#This Row],[Data]])</f>
        <v>#VALUE!</v>
      </c>
      <c r="E2355" t="e">
        <f>IF(Fiscalizacoes[[#This Row],[Mes_relatorio]]="","",Fiscalizacoes[[#This Row],[Mes_relatorio]])</f>
        <v>#VALUE!</v>
      </c>
      <c r="F2355" t="e">
        <f>IF(Fiscalizacoes[[#This Row],[Func_ARPE]]="","",Fiscalizacoes[[#This Row],[Func_ARPE]])</f>
        <v>#VALUE!</v>
      </c>
      <c r="G2355" t="e">
        <f>IF(Fiscalizacoes[[#This Row],[Func_Copergas]]="","",Fiscalizacoes[[#This Row],[Func_Copergas]])</f>
        <v>#VALUE!</v>
      </c>
    </row>
    <row r="2356" spans="1:7" hidden="1" x14ac:dyDescent="0.2">
      <c r="A2356" t="e">
        <f>IF(Fiscalizacoes[[#This Row],[ID_FISC]]="","",Fiscalizacoes[[#This Row],[ID_FISC]])</f>
        <v>#VALUE!</v>
      </c>
      <c r="B2356" t="e">
        <f>IF(Fiscalizacoes[[#This Row],[Usuário]]="","",Fiscalizacoes[[#This Row],[Usuário]])</f>
        <v>#VALUE!</v>
      </c>
      <c r="C23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6" s="87" t="e">
        <f>IF(Fiscalizacoes[[#This Row],[Data]]="","",Fiscalizacoes[[#This Row],[Data]])</f>
        <v>#VALUE!</v>
      </c>
      <c r="E2356" t="e">
        <f>IF(Fiscalizacoes[[#This Row],[Mes_relatorio]]="","",Fiscalizacoes[[#This Row],[Mes_relatorio]])</f>
        <v>#VALUE!</v>
      </c>
      <c r="F2356" t="e">
        <f>IF(Fiscalizacoes[[#This Row],[Func_ARPE]]="","",Fiscalizacoes[[#This Row],[Func_ARPE]])</f>
        <v>#VALUE!</v>
      </c>
      <c r="G2356" t="e">
        <f>IF(Fiscalizacoes[[#This Row],[Func_Copergas]]="","",Fiscalizacoes[[#This Row],[Func_Copergas]])</f>
        <v>#VALUE!</v>
      </c>
    </row>
    <row r="2357" spans="1:7" hidden="1" x14ac:dyDescent="0.2">
      <c r="A2357" t="e">
        <f>IF(Fiscalizacoes[[#This Row],[ID_FISC]]="","",Fiscalizacoes[[#This Row],[ID_FISC]])</f>
        <v>#VALUE!</v>
      </c>
      <c r="B2357" t="e">
        <f>IF(Fiscalizacoes[[#This Row],[Usuário]]="","",Fiscalizacoes[[#This Row],[Usuário]])</f>
        <v>#VALUE!</v>
      </c>
      <c r="C23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7" s="87" t="e">
        <f>IF(Fiscalizacoes[[#This Row],[Data]]="","",Fiscalizacoes[[#This Row],[Data]])</f>
        <v>#VALUE!</v>
      </c>
      <c r="E2357" t="e">
        <f>IF(Fiscalizacoes[[#This Row],[Mes_relatorio]]="","",Fiscalizacoes[[#This Row],[Mes_relatorio]])</f>
        <v>#VALUE!</v>
      </c>
      <c r="F2357" t="e">
        <f>IF(Fiscalizacoes[[#This Row],[Func_ARPE]]="","",Fiscalizacoes[[#This Row],[Func_ARPE]])</f>
        <v>#VALUE!</v>
      </c>
      <c r="G2357" t="e">
        <f>IF(Fiscalizacoes[[#This Row],[Func_Copergas]]="","",Fiscalizacoes[[#This Row],[Func_Copergas]])</f>
        <v>#VALUE!</v>
      </c>
    </row>
    <row r="2358" spans="1:7" hidden="1" x14ac:dyDescent="0.2">
      <c r="A2358" t="e">
        <f>IF(Fiscalizacoes[[#This Row],[ID_FISC]]="","",Fiscalizacoes[[#This Row],[ID_FISC]])</f>
        <v>#VALUE!</v>
      </c>
      <c r="B2358" t="e">
        <f>IF(Fiscalizacoes[[#This Row],[Usuário]]="","",Fiscalizacoes[[#This Row],[Usuário]])</f>
        <v>#VALUE!</v>
      </c>
      <c r="C23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8" s="87" t="e">
        <f>IF(Fiscalizacoes[[#This Row],[Data]]="","",Fiscalizacoes[[#This Row],[Data]])</f>
        <v>#VALUE!</v>
      </c>
      <c r="E2358" t="e">
        <f>IF(Fiscalizacoes[[#This Row],[Mes_relatorio]]="","",Fiscalizacoes[[#This Row],[Mes_relatorio]])</f>
        <v>#VALUE!</v>
      </c>
      <c r="F2358" t="e">
        <f>IF(Fiscalizacoes[[#This Row],[Func_ARPE]]="","",Fiscalizacoes[[#This Row],[Func_ARPE]])</f>
        <v>#VALUE!</v>
      </c>
      <c r="G2358" t="e">
        <f>IF(Fiscalizacoes[[#This Row],[Func_Copergas]]="","",Fiscalizacoes[[#This Row],[Func_Copergas]])</f>
        <v>#VALUE!</v>
      </c>
    </row>
    <row r="2359" spans="1:7" hidden="1" x14ac:dyDescent="0.2">
      <c r="A2359" t="e">
        <f>IF(Fiscalizacoes[[#This Row],[ID_FISC]]="","",Fiscalizacoes[[#This Row],[ID_FISC]])</f>
        <v>#VALUE!</v>
      </c>
      <c r="B2359" t="e">
        <f>IF(Fiscalizacoes[[#This Row],[Usuário]]="","",Fiscalizacoes[[#This Row],[Usuário]])</f>
        <v>#VALUE!</v>
      </c>
      <c r="C23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59" s="87" t="e">
        <f>IF(Fiscalizacoes[[#This Row],[Data]]="","",Fiscalizacoes[[#This Row],[Data]])</f>
        <v>#VALUE!</v>
      </c>
      <c r="E2359" t="e">
        <f>IF(Fiscalizacoes[[#This Row],[Mes_relatorio]]="","",Fiscalizacoes[[#This Row],[Mes_relatorio]])</f>
        <v>#VALUE!</v>
      </c>
      <c r="F2359" t="e">
        <f>IF(Fiscalizacoes[[#This Row],[Func_ARPE]]="","",Fiscalizacoes[[#This Row],[Func_ARPE]])</f>
        <v>#VALUE!</v>
      </c>
      <c r="G2359" t="e">
        <f>IF(Fiscalizacoes[[#This Row],[Func_Copergas]]="","",Fiscalizacoes[[#This Row],[Func_Copergas]])</f>
        <v>#VALUE!</v>
      </c>
    </row>
    <row r="2360" spans="1:7" hidden="1" x14ac:dyDescent="0.2">
      <c r="A2360" t="e">
        <f>IF(Fiscalizacoes[[#This Row],[ID_FISC]]="","",Fiscalizacoes[[#This Row],[ID_FISC]])</f>
        <v>#VALUE!</v>
      </c>
      <c r="B2360" t="e">
        <f>IF(Fiscalizacoes[[#This Row],[Usuário]]="","",Fiscalizacoes[[#This Row],[Usuário]])</f>
        <v>#VALUE!</v>
      </c>
      <c r="C23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0" s="87" t="e">
        <f>IF(Fiscalizacoes[[#This Row],[Data]]="","",Fiscalizacoes[[#This Row],[Data]])</f>
        <v>#VALUE!</v>
      </c>
      <c r="E2360" t="e">
        <f>IF(Fiscalizacoes[[#This Row],[Mes_relatorio]]="","",Fiscalizacoes[[#This Row],[Mes_relatorio]])</f>
        <v>#VALUE!</v>
      </c>
      <c r="F2360" t="e">
        <f>IF(Fiscalizacoes[[#This Row],[Func_ARPE]]="","",Fiscalizacoes[[#This Row],[Func_ARPE]])</f>
        <v>#VALUE!</v>
      </c>
      <c r="G2360" t="e">
        <f>IF(Fiscalizacoes[[#This Row],[Func_Copergas]]="","",Fiscalizacoes[[#This Row],[Func_Copergas]])</f>
        <v>#VALUE!</v>
      </c>
    </row>
    <row r="2361" spans="1:7" hidden="1" x14ac:dyDescent="0.2">
      <c r="A2361" t="e">
        <f>IF(Fiscalizacoes[[#This Row],[ID_FISC]]="","",Fiscalizacoes[[#This Row],[ID_FISC]])</f>
        <v>#VALUE!</v>
      </c>
      <c r="B2361" t="e">
        <f>IF(Fiscalizacoes[[#This Row],[Usuário]]="","",Fiscalizacoes[[#This Row],[Usuário]])</f>
        <v>#VALUE!</v>
      </c>
      <c r="C23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1" s="87" t="e">
        <f>IF(Fiscalizacoes[[#This Row],[Data]]="","",Fiscalizacoes[[#This Row],[Data]])</f>
        <v>#VALUE!</v>
      </c>
      <c r="E2361" t="e">
        <f>IF(Fiscalizacoes[[#This Row],[Mes_relatorio]]="","",Fiscalizacoes[[#This Row],[Mes_relatorio]])</f>
        <v>#VALUE!</v>
      </c>
      <c r="F2361" t="e">
        <f>IF(Fiscalizacoes[[#This Row],[Func_ARPE]]="","",Fiscalizacoes[[#This Row],[Func_ARPE]])</f>
        <v>#VALUE!</v>
      </c>
      <c r="G2361" t="e">
        <f>IF(Fiscalizacoes[[#This Row],[Func_Copergas]]="","",Fiscalizacoes[[#This Row],[Func_Copergas]])</f>
        <v>#VALUE!</v>
      </c>
    </row>
    <row r="2362" spans="1:7" hidden="1" x14ac:dyDescent="0.2">
      <c r="A2362" t="e">
        <f>IF(Fiscalizacoes[[#This Row],[ID_FISC]]="","",Fiscalizacoes[[#This Row],[ID_FISC]])</f>
        <v>#VALUE!</v>
      </c>
      <c r="B2362" t="e">
        <f>IF(Fiscalizacoes[[#This Row],[Usuário]]="","",Fiscalizacoes[[#This Row],[Usuário]])</f>
        <v>#VALUE!</v>
      </c>
      <c r="C23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2" s="87" t="e">
        <f>IF(Fiscalizacoes[[#This Row],[Data]]="","",Fiscalizacoes[[#This Row],[Data]])</f>
        <v>#VALUE!</v>
      </c>
      <c r="E2362" t="e">
        <f>IF(Fiscalizacoes[[#This Row],[Mes_relatorio]]="","",Fiscalizacoes[[#This Row],[Mes_relatorio]])</f>
        <v>#VALUE!</v>
      </c>
      <c r="F2362" t="e">
        <f>IF(Fiscalizacoes[[#This Row],[Func_ARPE]]="","",Fiscalizacoes[[#This Row],[Func_ARPE]])</f>
        <v>#VALUE!</v>
      </c>
      <c r="G2362" t="e">
        <f>IF(Fiscalizacoes[[#This Row],[Func_Copergas]]="","",Fiscalizacoes[[#This Row],[Func_Copergas]])</f>
        <v>#VALUE!</v>
      </c>
    </row>
    <row r="2363" spans="1:7" hidden="1" x14ac:dyDescent="0.2">
      <c r="A2363" t="e">
        <f>IF(Fiscalizacoes[[#This Row],[ID_FISC]]="","",Fiscalizacoes[[#This Row],[ID_FISC]])</f>
        <v>#VALUE!</v>
      </c>
      <c r="B2363" t="e">
        <f>IF(Fiscalizacoes[[#This Row],[Usuário]]="","",Fiscalizacoes[[#This Row],[Usuário]])</f>
        <v>#VALUE!</v>
      </c>
      <c r="C23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3" s="87" t="e">
        <f>IF(Fiscalizacoes[[#This Row],[Data]]="","",Fiscalizacoes[[#This Row],[Data]])</f>
        <v>#VALUE!</v>
      </c>
      <c r="E2363" t="e">
        <f>IF(Fiscalizacoes[[#This Row],[Mes_relatorio]]="","",Fiscalizacoes[[#This Row],[Mes_relatorio]])</f>
        <v>#VALUE!</v>
      </c>
      <c r="F2363" t="e">
        <f>IF(Fiscalizacoes[[#This Row],[Func_ARPE]]="","",Fiscalizacoes[[#This Row],[Func_ARPE]])</f>
        <v>#VALUE!</v>
      </c>
      <c r="G2363" t="e">
        <f>IF(Fiscalizacoes[[#This Row],[Func_Copergas]]="","",Fiscalizacoes[[#This Row],[Func_Copergas]])</f>
        <v>#VALUE!</v>
      </c>
    </row>
    <row r="2364" spans="1:7" hidden="1" x14ac:dyDescent="0.2">
      <c r="A2364" t="e">
        <f>IF(Fiscalizacoes[[#This Row],[ID_FISC]]="","",Fiscalizacoes[[#This Row],[ID_FISC]])</f>
        <v>#VALUE!</v>
      </c>
      <c r="B2364" t="e">
        <f>IF(Fiscalizacoes[[#This Row],[Usuário]]="","",Fiscalizacoes[[#This Row],[Usuário]])</f>
        <v>#VALUE!</v>
      </c>
      <c r="C23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4" s="87" t="e">
        <f>IF(Fiscalizacoes[[#This Row],[Data]]="","",Fiscalizacoes[[#This Row],[Data]])</f>
        <v>#VALUE!</v>
      </c>
      <c r="E2364" t="e">
        <f>IF(Fiscalizacoes[[#This Row],[Mes_relatorio]]="","",Fiscalizacoes[[#This Row],[Mes_relatorio]])</f>
        <v>#VALUE!</v>
      </c>
      <c r="F2364" t="e">
        <f>IF(Fiscalizacoes[[#This Row],[Func_ARPE]]="","",Fiscalizacoes[[#This Row],[Func_ARPE]])</f>
        <v>#VALUE!</v>
      </c>
      <c r="G2364" t="e">
        <f>IF(Fiscalizacoes[[#This Row],[Func_Copergas]]="","",Fiscalizacoes[[#This Row],[Func_Copergas]])</f>
        <v>#VALUE!</v>
      </c>
    </row>
    <row r="2365" spans="1:7" hidden="1" x14ac:dyDescent="0.2">
      <c r="A2365" t="e">
        <f>IF(Fiscalizacoes[[#This Row],[ID_FISC]]="","",Fiscalizacoes[[#This Row],[ID_FISC]])</f>
        <v>#VALUE!</v>
      </c>
      <c r="B2365" t="e">
        <f>IF(Fiscalizacoes[[#This Row],[Usuário]]="","",Fiscalizacoes[[#This Row],[Usuário]])</f>
        <v>#VALUE!</v>
      </c>
      <c r="C23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5" s="87" t="e">
        <f>IF(Fiscalizacoes[[#This Row],[Data]]="","",Fiscalizacoes[[#This Row],[Data]])</f>
        <v>#VALUE!</v>
      </c>
      <c r="E2365" t="e">
        <f>IF(Fiscalizacoes[[#This Row],[Mes_relatorio]]="","",Fiscalizacoes[[#This Row],[Mes_relatorio]])</f>
        <v>#VALUE!</v>
      </c>
      <c r="F2365" t="e">
        <f>IF(Fiscalizacoes[[#This Row],[Func_ARPE]]="","",Fiscalizacoes[[#This Row],[Func_ARPE]])</f>
        <v>#VALUE!</v>
      </c>
      <c r="G2365" t="e">
        <f>IF(Fiscalizacoes[[#This Row],[Func_Copergas]]="","",Fiscalizacoes[[#This Row],[Func_Copergas]])</f>
        <v>#VALUE!</v>
      </c>
    </row>
    <row r="2366" spans="1:7" hidden="1" x14ac:dyDescent="0.2">
      <c r="A2366" t="e">
        <f>IF(Fiscalizacoes[[#This Row],[ID_FISC]]="","",Fiscalizacoes[[#This Row],[ID_FISC]])</f>
        <v>#VALUE!</v>
      </c>
      <c r="B2366" t="e">
        <f>IF(Fiscalizacoes[[#This Row],[Usuário]]="","",Fiscalizacoes[[#This Row],[Usuário]])</f>
        <v>#VALUE!</v>
      </c>
      <c r="C23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6" s="87" t="e">
        <f>IF(Fiscalizacoes[[#This Row],[Data]]="","",Fiscalizacoes[[#This Row],[Data]])</f>
        <v>#VALUE!</v>
      </c>
      <c r="E2366" t="e">
        <f>IF(Fiscalizacoes[[#This Row],[Mes_relatorio]]="","",Fiscalizacoes[[#This Row],[Mes_relatorio]])</f>
        <v>#VALUE!</v>
      </c>
      <c r="F2366" t="e">
        <f>IF(Fiscalizacoes[[#This Row],[Func_ARPE]]="","",Fiscalizacoes[[#This Row],[Func_ARPE]])</f>
        <v>#VALUE!</v>
      </c>
      <c r="G2366" t="e">
        <f>IF(Fiscalizacoes[[#This Row],[Func_Copergas]]="","",Fiscalizacoes[[#This Row],[Func_Copergas]])</f>
        <v>#VALUE!</v>
      </c>
    </row>
    <row r="2367" spans="1:7" hidden="1" x14ac:dyDescent="0.2">
      <c r="A2367" t="e">
        <f>IF(Fiscalizacoes[[#This Row],[ID_FISC]]="","",Fiscalizacoes[[#This Row],[ID_FISC]])</f>
        <v>#VALUE!</v>
      </c>
      <c r="B2367" t="e">
        <f>IF(Fiscalizacoes[[#This Row],[Usuário]]="","",Fiscalizacoes[[#This Row],[Usuário]])</f>
        <v>#VALUE!</v>
      </c>
      <c r="C23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7" s="87" t="e">
        <f>IF(Fiscalizacoes[[#This Row],[Data]]="","",Fiscalizacoes[[#This Row],[Data]])</f>
        <v>#VALUE!</v>
      </c>
      <c r="E2367" t="e">
        <f>IF(Fiscalizacoes[[#This Row],[Mes_relatorio]]="","",Fiscalizacoes[[#This Row],[Mes_relatorio]])</f>
        <v>#VALUE!</v>
      </c>
      <c r="F2367" t="e">
        <f>IF(Fiscalizacoes[[#This Row],[Func_ARPE]]="","",Fiscalizacoes[[#This Row],[Func_ARPE]])</f>
        <v>#VALUE!</v>
      </c>
      <c r="G2367" t="e">
        <f>IF(Fiscalizacoes[[#This Row],[Func_Copergas]]="","",Fiscalizacoes[[#This Row],[Func_Copergas]])</f>
        <v>#VALUE!</v>
      </c>
    </row>
    <row r="2368" spans="1:7" hidden="1" x14ac:dyDescent="0.2">
      <c r="A2368" t="e">
        <f>IF(Fiscalizacoes[[#This Row],[ID_FISC]]="","",Fiscalizacoes[[#This Row],[ID_FISC]])</f>
        <v>#VALUE!</v>
      </c>
      <c r="B2368" t="e">
        <f>IF(Fiscalizacoes[[#This Row],[Usuário]]="","",Fiscalizacoes[[#This Row],[Usuário]])</f>
        <v>#VALUE!</v>
      </c>
      <c r="C23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8" s="87" t="e">
        <f>IF(Fiscalizacoes[[#This Row],[Data]]="","",Fiscalizacoes[[#This Row],[Data]])</f>
        <v>#VALUE!</v>
      </c>
      <c r="E2368" t="e">
        <f>IF(Fiscalizacoes[[#This Row],[Mes_relatorio]]="","",Fiscalizacoes[[#This Row],[Mes_relatorio]])</f>
        <v>#VALUE!</v>
      </c>
      <c r="F2368" t="e">
        <f>IF(Fiscalizacoes[[#This Row],[Func_ARPE]]="","",Fiscalizacoes[[#This Row],[Func_ARPE]])</f>
        <v>#VALUE!</v>
      </c>
      <c r="G2368" t="e">
        <f>IF(Fiscalizacoes[[#This Row],[Func_Copergas]]="","",Fiscalizacoes[[#This Row],[Func_Copergas]])</f>
        <v>#VALUE!</v>
      </c>
    </row>
    <row r="2369" spans="1:7" hidden="1" x14ac:dyDescent="0.2">
      <c r="A2369" t="e">
        <f>IF(Fiscalizacoes[[#This Row],[ID_FISC]]="","",Fiscalizacoes[[#This Row],[ID_FISC]])</f>
        <v>#VALUE!</v>
      </c>
      <c r="B2369" t="e">
        <f>IF(Fiscalizacoes[[#This Row],[Usuário]]="","",Fiscalizacoes[[#This Row],[Usuário]])</f>
        <v>#VALUE!</v>
      </c>
      <c r="C23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69" s="87" t="e">
        <f>IF(Fiscalizacoes[[#This Row],[Data]]="","",Fiscalizacoes[[#This Row],[Data]])</f>
        <v>#VALUE!</v>
      </c>
      <c r="E2369" t="e">
        <f>IF(Fiscalizacoes[[#This Row],[Mes_relatorio]]="","",Fiscalizacoes[[#This Row],[Mes_relatorio]])</f>
        <v>#VALUE!</v>
      </c>
      <c r="F2369" t="e">
        <f>IF(Fiscalizacoes[[#This Row],[Func_ARPE]]="","",Fiscalizacoes[[#This Row],[Func_ARPE]])</f>
        <v>#VALUE!</v>
      </c>
      <c r="G2369" t="e">
        <f>IF(Fiscalizacoes[[#This Row],[Func_Copergas]]="","",Fiscalizacoes[[#This Row],[Func_Copergas]])</f>
        <v>#VALUE!</v>
      </c>
    </row>
    <row r="2370" spans="1:7" hidden="1" x14ac:dyDescent="0.2">
      <c r="A2370" t="e">
        <f>IF(Fiscalizacoes[[#This Row],[ID_FISC]]="","",Fiscalizacoes[[#This Row],[ID_FISC]])</f>
        <v>#VALUE!</v>
      </c>
      <c r="B2370" t="e">
        <f>IF(Fiscalizacoes[[#This Row],[Usuário]]="","",Fiscalizacoes[[#This Row],[Usuário]])</f>
        <v>#VALUE!</v>
      </c>
      <c r="C23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0" s="87" t="e">
        <f>IF(Fiscalizacoes[[#This Row],[Data]]="","",Fiscalizacoes[[#This Row],[Data]])</f>
        <v>#VALUE!</v>
      </c>
      <c r="E2370" t="e">
        <f>IF(Fiscalizacoes[[#This Row],[Mes_relatorio]]="","",Fiscalizacoes[[#This Row],[Mes_relatorio]])</f>
        <v>#VALUE!</v>
      </c>
      <c r="F2370" t="e">
        <f>IF(Fiscalizacoes[[#This Row],[Func_ARPE]]="","",Fiscalizacoes[[#This Row],[Func_ARPE]])</f>
        <v>#VALUE!</v>
      </c>
      <c r="G2370" t="e">
        <f>IF(Fiscalizacoes[[#This Row],[Func_Copergas]]="","",Fiscalizacoes[[#This Row],[Func_Copergas]])</f>
        <v>#VALUE!</v>
      </c>
    </row>
    <row r="2371" spans="1:7" hidden="1" x14ac:dyDescent="0.2">
      <c r="A2371" t="e">
        <f>IF(Fiscalizacoes[[#This Row],[ID_FISC]]="","",Fiscalizacoes[[#This Row],[ID_FISC]])</f>
        <v>#VALUE!</v>
      </c>
      <c r="B2371" t="e">
        <f>IF(Fiscalizacoes[[#This Row],[Usuário]]="","",Fiscalizacoes[[#This Row],[Usuário]])</f>
        <v>#VALUE!</v>
      </c>
      <c r="C23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1" s="87" t="e">
        <f>IF(Fiscalizacoes[[#This Row],[Data]]="","",Fiscalizacoes[[#This Row],[Data]])</f>
        <v>#VALUE!</v>
      </c>
      <c r="E2371" t="e">
        <f>IF(Fiscalizacoes[[#This Row],[Mes_relatorio]]="","",Fiscalizacoes[[#This Row],[Mes_relatorio]])</f>
        <v>#VALUE!</v>
      </c>
      <c r="F2371" t="e">
        <f>IF(Fiscalizacoes[[#This Row],[Func_ARPE]]="","",Fiscalizacoes[[#This Row],[Func_ARPE]])</f>
        <v>#VALUE!</v>
      </c>
      <c r="G2371" t="e">
        <f>IF(Fiscalizacoes[[#This Row],[Func_Copergas]]="","",Fiscalizacoes[[#This Row],[Func_Copergas]])</f>
        <v>#VALUE!</v>
      </c>
    </row>
    <row r="2372" spans="1:7" hidden="1" x14ac:dyDescent="0.2">
      <c r="A2372" t="e">
        <f>IF(Fiscalizacoes[[#This Row],[ID_FISC]]="","",Fiscalizacoes[[#This Row],[ID_FISC]])</f>
        <v>#VALUE!</v>
      </c>
      <c r="B2372" t="e">
        <f>IF(Fiscalizacoes[[#This Row],[Usuário]]="","",Fiscalizacoes[[#This Row],[Usuário]])</f>
        <v>#VALUE!</v>
      </c>
      <c r="C23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2" s="87" t="e">
        <f>IF(Fiscalizacoes[[#This Row],[Data]]="","",Fiscalizacoes[[#This Row],[Data]])</f>
        <v>#VALUE!</v>
      </c>
      <c r="E2372" t="e">
        <f>IF(Fiscalizacoes[[#This Row],[Mes_relatorio]]="","",Fiscalizacoes[[#This Row],[Mes_relatorio]])</f>
        <v>#VALUE!</v>
      </c>
      <c r="F2372" t="e">
        <f>IF(Fiscalizacoes[[#This Row],[Func_ARPE]]="","",Fiscalizacoes[[#This Row],[Func_ARPE]])</f>
        <v>#VALUE!</v>
      </c>
      <c r="G2372" t="e">
        <f>IF(Fiscalizacoes[[#This Row],[Func_Copergas]]="","",Fiscalizacoes[[#This Row],[Func_Copergas]])</f>
        <v>#VALUE!</v>
      </c>
    </row>
    <row r="2373" spans="1:7" hidden="1" x14ac:dyDescent="0.2">
      <c r="A2373" t="e">
        <f>IF(Fiscalizacoes[[#This Row],[ID_FISC]]="","",Fiscalizacoes[[#This Row],[ID_FISC]])</f>
        <v>#VALUE!</v>
      </c>
      <c r="B2373" t="e">
        <f>IF(Fiscalizacoes[[#This Row],[Usuário]]="","",Fiscalizacoes[[#This Row],[Usuário]])</f>
        <v>#VALUE!</v>
      </c>
      <c r="C23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3" s="87" t="e">
        <f>IF(Fiscalizacoes[[#This Row],[Data]]="","",Fiscalizacoes[[#This Row],[Data]])</f>
        <v>#VALUE!</v>
      </c>
      <c r="E2373" t="e">
        <f>IF(Fiscalizacoes[[#This Row],[Mes_relatorio]]="","",Fiscalizacoes[[#This Row],[Mes_relatorio]])</f>
        <v>#VALUE!</v>
      </c>
      <c r="F2373" t="e">
        <f>IF(Fiscalizacoes[[#This Row],[Func_ARPE]]="","",Fiscalizacoes[[#This Row],[Func_ARPE]])</f>
        <v>#VALUE!</v>
      </c>
      <c r="G2373" t="e">
        <f>IF(Fiscalizacoes[[#This Row],[Func_Copergas]]="","",Fiscalizacoes[[#This Row],[Func_Copergas]])</f>
        <v>#VALUE!</v>
      </c>
    </row>
    <row r="2374" spans="1:7" hidden="1" x14ac:dyDescent="0.2">
      <c r="A2374" t="e">
        <f>IF(Fiscalizacoes[[#This Row],[ID_FISC]]="","",Fiscalizacoes[[#This Row],[ID_FISC]])</f>
        <v>#VALUE!</v>
      </c>
      <c r="B2374" t="e">
        <f>IF(Fiscalizacoes[[#This Row],[Usuário]]="","",Fiscalizacoes[[#This Row],[Usuário]])</f>
        <v>#VALUE!</v>
      </c>
      <c r="C23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4" s="87" t="e">
        <f>IF(Fiscalizacoes[[#This Row],[Data]]="","",Fiscalizacoes[[#This Row],[Data]])</f>
        <v>#VALUE!</v>
      </c>
      <c r="E2374" t="e">
        <f>IF(Fiscalizacoes[[#This Row],[Mes_relatorio]]="","",Fiscalizacoes[[#This Row],[Mes_relatorio]])</f>
        <v>#VALUE!</v>
      </c>
      <c r="F2374" t="e">
        <f>IF(Fiscalizacoes[[#This Row],[Func_ARPE]]="","",Fiscalizacoes[[#This Row],[Func_ARPE]])</f>
        <v>#VALUE!</v>
      </c>
      <c r="G2374" t="e">
        <f>IF(Fiscalizacoes[[#This Row],[Func_Copergas]]="","",Fiscalizacoes[[#This Row],[Func_Copergas]])</f>
        <v>#VALUE!</v>
      </c>
    </row>
    <row r="2375" spans="1:7" hidden="1" x14ac:dyDescent="0.2">
      <c r="A2375" t="e">
        <f>IF(Fiscalizacoes[[#This Row],[ID_FISC]]="","",Fiscalizacoes[[#This Row],[ID_FISC]])</f>
        <v>#VALUE!</v>
      </c>
      <c r="B2375" t="e">
        <f>IF(Fiscalizacoes[[#This Row],[Usuário]]="","",Fiscalizacoes[[#This Row],[Usuário]])</f>
        <v>#VALUE!</v>
      </c>
      <c r="C23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5" s="87" t="e">
        <f>IF(Fiscalizacoes[[#This Row],[Data]]="","",Fiscalizacoes[[#This Row],[Data]])</f>
        <v>#VALUE!</v>
      </c>
      <c r="E2375" t="e">
        <f>IF(Fiscalizacoes[[#This Row],[Mes_relatorio]]="","",Fiscalizacoes[[#This Row],[Mes_relatorio]])</f>
        <v>#VALUE!</v>
      </c>
      <c r="F2375" t="e">
        <f>IF(Fiscalizacoes[[#This Row],[Func_ARPE]]="","",Fiscalizacoes[[#This Row],[Func_ARPE]])</f>
        <v>#VALUE!</v>
      </c>
      <c r="G2375" t="e">
        <f>IF(Fiscalizacoes[[#This Row],[Func_Copergas]]="","",Fiscalizacoes[[#This Row],[Func_Copergas]])</f>
        <v>#VALUE!</v>
      </c>
    </row>
    <row r="2376" spans="1:7" hidden="1" x14ac:dyDescent="0.2">
      <c r="A2376" t="e">
        <f>IF(Fiscalizacoes[[#This Row],[ID_FISC]]="","",Fiscalizacoes[[#This Row],[ID_FISC]])</f>
        <v>#VALUE!</v>
      </c>
      <c r="B2376" t="e">
        <f>IF(Fiscalizacoes[[#This Row],[Usuário]]="","",Fiscalizacoes[[#This Row],[Usuário]])</f>
        <v>#VALUE!</v>
      </c>
      <c r="C23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6" s="87" t="e">
        <f>IF(Fiscalizacoes[[#This Row],[Data]]="","",Fiscalizacoes[[#This Row],[Data]])</f>
        <v>#VALUE!</v>
      </c>
      <c r="E2376" t="e">
        <f>IF(Fiscalizacoes[[#This Row],[Mes_relatorio]]="","",Fiscalizacoes[[#This Row],[Mes_relatorio]])</f>
        <v>#VALUE!</v>
      </c>
      <c r="F2376" t="e">
        <f>IF(Fiscalizacoes[[#This Row],[Func_ARPE]]="","",Fiscalizacoes[[#This Row],[Func_ARPE]])</f>
        <v>#VALUE!</v>
      </c>
      <c r="G2376" t="e">
        <f>IF(Fiscalizacoes[[#This Row],[Func_Copergas]]="","",Fiscalizacoes[[#This Row],[Func_Copergas]])</f>
        <v>#VALUE!</v>
      </c>
    </row>
    <row r="2377" spans="1:7" hidden="1" x14ac:dyDescent="0.2">
      <c r="A2377" t="e">
        <f>IF(Fiscalizacoes[[#This Row],[ID_FISC]]="","",Fiscalizacoes[[#This Row],[ID_FISC]])</f>
        <v>#VALUE!</v>
      </c>
      <c r="B2377" t="e">
        <f>IF(Fiscalizacoes[[#This Row],[Usuário]]="","",Fiscalizacoes[[#This Row],[Usuário]])</f>
        <v>#VALUE!</v>
      </c>
      <c r="C23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7" s="87" t="e">
        <f>IF(Fiscalizacoes[[#This Row],[Data]]="","",Fiscalizacoes[[#This Row],[Data]])</f>
        <v>#VALUE!</v>
      </c>
      <c r="E2377" t="e">
        <f>IF(Fiscalizacoes[[#This Row],[Mes_relatorio]]="","",Fiscalizacoes[[#This Row],[Mes_relatorio]])</f>
        <v>#VALUE!</v>
      </c>
      <c r="F2377" t="e">
        <f>IF(Fiscalizacoes[[#This Row],[Func_ARPE]]="","",Fiscalizacoes[[#This Row],[Func_ARPE]])</f>
        <v>#VALUE!</v>
      </c>
      <c r="G2377" t="e">
        <f>IF(Fiscalizacoes[[#This Row],[Func_Copergas]]="","",Fiscalizacoes[[#This Row],[Func_Copergas]])</f>
        <v>#VALUE!</v>
      </c>
    </row>
    <row r="2378" spans="1:7" hidden="1" x14ac:dyDescent="0.2">
      <c r="A2378" t="e">
        <f>IF(Fiscalizacoes[[#This Row],[ID_FISC]]="","",Fiscalizacoes[[#This Row],[ID_FISC]])</f>
        <v>#VALUE!</v>
      </c>
      <c r="B2378" t="e">
        <f>IF(Fiscalizacoes[[#This Row],[Usuário]]="","",Fiscalizacoes[[#This Row],[Usuário]])</f>
        <v>#VALUE!</v>
      </c>
      <c r="C23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8" s="87" t="e">
        <f>IF(Fiscalizacoes[[#This Row],[Data]]="","",Fiscalizacoes[[#This Row],[Data]])</f>
        <v>#VALUE!</v>
      </c>
      <c r="E2378" t="e">
        <f>IF(Fiscalizacoes[[#This Row],[Mes_relatorio]]="","",Fiscalizacoes[[#This Row],[Mes_relatorio]])</f>
        <v>#VALUE!</v>
      </c>
      <c r="F2378" t="e">
        <f>IF(Fiscalizacoes[[#This Row],[Func_ARPE]]="","",Fiscalizacoes[[#This Row],[Func_ARPE]])</f>
        <v>#VALUE!</v>
      </c>
      <c r="G2378" t="e">
        <f>IF(Fiscalizacoes[[#This Row],[Func_Copergas]]="","",Fiscalizacoes[[#This Row],[Func_Copergas]])</f>
        <v>#VALUE!</v>
      </c>
    </row>
    <row r="2379" spans="1:7" hidden="1" x14ac:dyDescent="0.2">
      <c r="A2379" t="e">
        <f>IF(Fiscalizacoes[[#This Row],[ID_FISC]]="","",Fiscalizacoes[[#This Row],[ID_FISC]])</f>
        <v>#VALUE!</v>
      </c>
      <c r="B2379" t="e">
        <f>IF(Fiscalizacoes[[#This Row],[Usuário]]="","",Fiscalizacoes[[#This Row],[Usuário]])</f>
        <v>#VALUE!</v>
      </c>
      <c r="C23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79" s="87" t="e">
        <f>IF(Fiscalizacoes[[#This Row],[Data]]="","",Fiscalizacoes[[#This Row],[Data]])</f>
        <v>#VALUE!</v>
      </c>
      <c r="E2379" t="e">
        <f>IF(Fiscalizacoes[[#This Row],[Mes_relatorio]]="","",Fiscalizacoes[[#This Row],[Mes_relatorio]])</f>
        <v>#VALUE!</v>
      </c>
      <c r="F2379" t="e">
        <f>IF(Fiscalizacoes[[#This Row],[Func_ARPE]]="","",Fiscalizacoes[[#This Row],[Func_ARPE]])</f>
        <v>#VALUE!</v>
      </c>
      <c r="G2379" t="e">
        <f>IF(Fiscalizacoes[[#This Row],[Func_Copergas]]="","",Fiscalizacoes[[#This Row],[Func_Copergas]])</f>
        <v>#VALUE!</v>
      </c>
    </row>
    <row r="2380" spans="1:7" hidden="1" x14ac:dyDescent="0.2">
      <c r="A2380" t="e">
        <f>IF(Fiscalizacoes[[#This Row],[ID_FISC]]="","",Fiscalizacoes[[#This Row],[ID_FISC]])</f>
        <v>#VALUE!</v>
      </c>
      <c r="B2380" t="e">
        <f>IF(Fiscalizacoes[[#This Row],[Usuário]]="","",Fiscalizacoes[[#This Row],[Usuário]])</f>
        <v>#VALUE!</v>
      </c>
      <c r="C23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0" s="87" t="e">
        <f>IF(Fiscalizacoes[[#This Row],[Data]]="","",Fiscalizacoes[[#This Row],[Data]])</f>
        <v>#VALUE!</v>
      </c>
      <c r="E2380" t="e">
        <f>IF(Fiscalizacoes[[#This Row],[Mes_relatorio]]="","",Fiscalizacoes[[#This Row],[Mes_relatorio]])</f>
        <v>#VALUE!</v>
      </c>
      <c r="F2380" t="e">
        <f>IF(Fiscalizacoes[[#This Row],[Func_ARPE]]="","",Fiscalizacoes[[#This Row],[Func_ARPE]])</f>
        <v>#VALUE!</v>
      </c>
      <c r="G2380" t="e">
        <f>IF(Fiscalizacoes[[#This Row],[Func_Copergas]]="","",Fiscalizacoes[[#This Row],[Func_Copergas]])</f>
        <v>#VALUE!</v>
      </c>
    </row>
    <row r="2381" spans="1:7" hidden="1" x14ac:dyDescent="0.2">
      <c r="A2381" t="e">
        <f>IF(Fiscalizacoes[[#This Row],[ID_FISC]]="","",Fiscalizacoes[[#This Row],[ID_FISC]])</f>
        <v>#VALUE!</v>
      </c>
      <c r="B2381" t="e">
        <f>IF(Fiscalizacoes[[#This Row],[Usuário]]="","",Fiscalizacoes[[#This Row],[Usuário]])</f>
        <v>#VALUE!</v>
      </c>
      <c r="C23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1" s="87" t="e">
        <f>IF(Fiscalizacoes[[#This Row],[Data]]="","",Fiscalizacoes[[#This Row],[Data]])</f>
        <v>#VALUE!</v>
      </c>
      <c r="E2381" t="e">
        <f>IF(Fiscalizacoes[[#This Row],[Mes_relatorio]]="","",Fiscalizacoes[[#This Row],[Mes_relatorio]])</f>
        <v>#VALUE!</v>
      </c>
      <c r="F2381" t="e">
        <f>IF(Fiscalizacoes[[#This Row],[Func_ARPE]]="","",Fiscalizacoes[[#This Row],[Func_ARPE]])</f>
        <v>#VALUE!</v>
      </c>
      <c r="G2381" t="e">
        <f>IF(Fiscalizacoes[[#This Row],[Func_Copergas]]="","",Fiscalizacoes[[#This Row],[Func_Copergas]])</f>
        <v>#VALUE!</v>
      </c>
    </row>
    <row r="2382" spans="1:7" hidden="1" x14ac:dyDescent="0.2">
      <c r="A2382" t="e">
        <f>IF(Fiscalizacoes[[#This Row],[ID_FISC]]="","",Fiscalizacoes[[#This Row],[ID_FISC]])</f>
        <v>#VALUE!</v>
      </c>
      <c r="B2382" t="e">
        <f>IF(Fiscalizacoes[[#This Row],[Usuário]]="","",Fiscalizacoes[[#This Row],[Usuário]])</f>
        <v>#VALUE!</v>
      </c>
      <c r="C23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2" s="87" t="e">
        <f>IF(Fiscalizacoes[[#This Row],[Data]]="","",Fiscalizacoes[[#This Row],[Data]])</f>
        <v>#VALUE!</v>
      </c>
      <c r="E2382" t="e">
        <f>IF(Fiscalizacoes[[#This Row],[Mes_relatorio]]="","",Fiscalizacoes[[#This Row],[Mes_relatorio]])</f>
        <v>#VALUE!</v>
      </c>
      <c r="F2382" t="e">
        <f>IF(Fiscalizacoes[[#This Row],[Func_ARPE]]="","",Fiscalizacoes[[#This Row],[Func_ARPE]])</f>
        <v>#VALUE!</v>
      </c>
      <c r="G2382" t="e">
        <f>IF(Fiscalizacoes[[#This Row],[Func_Copergas]]="","",Fiscalizacoes[[#This Row],[Func_Copergas]])</f>
        <v>#VALUE!</v>
      </c>
    </row>
    <row r="2383" spans="1:7" hidden="1" x14ac:dyDescent="0.2">
      <c r="A2383" t="e">
        <f>IF(Fiscalizacoes[[#This Row],[ID_FISC]]="","",Fiscalizacoes[[#This Row],[ID_FISC]])</f>
        <v>#VALUE!</v>
      </c>
      <c r="B2383" t="e">
        <f>IF(Fiscalizacoes[[#This Row],[Usuário]]="","",Fiscalizacoes[[#This Row],[Usuário]])</f>
        <v>#VALUE!</v>
      </c>
      <c r="C23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3" s="87" t="e">
        <f>IF(Fiscalizacoes[[#This Row],[Data]]="","",Fiscalizacoes[[#This Row],[Data]])</f>
        <v>#VALUE!</v>
      </c>
      <c r="E2383" t="e">
        <f>IF(Fiscalizacoes[[#This Row],[Mes_relatorio]]="","",Fiscalizacoes[[#This Row],[Mes_relatorio]])</f>
        <v>#VALUE!</v>
      </c>
      <c r="F2383" t="e">
        <f>IF(Fiscalizacoes[[#This Row],[Func_ARPE]]="","",Fiscalizacoes[[#This Row],[Func_ARPE]])</f>
        <v>#VALUE!</v>
      </c>
      <c r="G2383" t="e">
        <f>IF(Fiscalizacoes[[#This Row],[Func_Copergas]]="","",Fiscalizacoes[[#This Row],[Func_Copergas]])</f>
        <v>#VALUE!</v>
      </c>
    </row>
    <row r="2384" spans="1:7" hidden="1" x14ac:dyDescent="0.2">
      <c r="A2384" t="e">
        <f>IF(Fiscalizacoes[[#This Row],[ID_FISC]]="","",Fiscalizacoes[[#This Row],[ID_FISC]])</f>
        <v>#VALUE!</v>
      </c>
      <c r="B2384" t="e">
        <f>IF(Fiscalizacoes[[#This Row],[Usuário]]="","",Fiscalizacoes[[#This Row],[Usuário]])</f>
        <v>#VALUE!</v>
      </c>
      <c r="C23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4" s="87" t="e">
        <f>IF(Fiscalizacoes[[#This Row],[Data]]="","",Fiscalizacoes[[#This Row],[Data]])</f>
        <v>#VALUE!</v>
      </c>
      <c r="E2384" t="e">
        <f>IF(Fiscalizacoes[[#This Row],[Mes_relatorio]]="","",Fiscalizacoes[[#This Row],[Mes_relatorio]])</f>
        <v>#VALUE!</v>
      </c>
      <c r="F2384" t="e">
        <f>IF(Fiscalizacoes[[#This Row],[Func_ARPE]]="","",Fiscalizacoes[[#This Row],[Func_ARPE]])</f>
        <v>#VALUE!</v>
      </c>
      <c r="G2384" t="e">
        <f>IF(Fiscalizacoes[[#This Row],[Func_Copergas]]="","",Fiscalizacoes[[#This Row],[Func_Copergas]])</f>
        <v>#VALUE!</v>
      </c>
    </row>
    <row r="2385" spans="1:7" hidden="1" x14ac:dyDescent="0.2">
      <c r="A2385" t="e">
        <f>IF(Fiscalizacoes[[#This Row],[ID_FISC]]="","",Fiscalizacoes[[#This Row],[ID_FISC]])</f>
        <v>#VALUE!</v>
      </c>
      <c r="B2385" t="e">
        <f>IF(Fiscalizacoes[[#This Row],[Usuário]]="","",Fiscalizacoes[[#This Row],[Usuário]])</f>
        <v>#VALUE!</v>
      </c>
      <c r="C23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5" s="87" t="e">
        <f>IF(Fiscalizacoes[[#This Row],[Data]]="","",Fiscalizacoes[[#This Row],[Data]])</f>
        <v>#VALUE!</v>
      </c>
      <c r="E2385" t="e">
        <f>IF(Fiscalizacoes[[#This Row],[Mes_relatorio]]="","",Fiscalizacoes[[#This Row],[Mes_relatorio]])</f>
        <v>#VALUE!</v>
      </c>
      <c r="F2385" t="e">
        <f>IF(Fiscalizacoes[[#This Row],[Func_ARPE]]="","",Fiscalizacoes[[#This Row],[Func_ARPE]])</f>
        <v>#VALUE!</v>
      </c>
      <c r="G2385" t="e">
        <f>IF(Fiscalizacoes[[#This Row],[Func_Copergas]]="","",Fiscalizacoes[[#This Row],[Func_Copergas]])</f>
        <v>#VALUE!</v>
      </c>
    </row>
    <row r="2386" spans="1:7" hidden="1" x14ac:dyDescent="0.2">
      <c r="A2386" t="e">
        <f>IF(Fiscalizacoes[[#This Row],[ID_FISC]]="","",Fiscalizacoes[[#This Row],[ID_FISC]])</f>
        <v>#VALUE!</v>
      </c>
      <c r="B2386" t="e">
        <f>IF(Fiscalizacoes[[#This Row],[Usuário]]="","",Fiscalizacoes[[#This Row],[Usuário]])</f>
        <v>#VALUE!</v>
      </c>
      <c r="C23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6" s="87" t="e">
        <f>IF(Fiscalizacoes[[#This Row],[Data]]="","",Fiscalizacoes[[#This Row],[Data]])</f>
        <v>#VALUE!</v>
      </c>
      <c r="E2386" t="e">
        <f>IF(Fiscalizacoes[[#This Row],[Mes_relatorio]]="","",Fiscalizacoes[[#This Row],[Mes_relatorio]])</f>
        <v>#VALUE!</v>
      </c>
      <c r="F2386" t="e">
        <f>IF(Fiscalizacoes[[#This Row],[Func_ARPE]]="","",Fiscalizacoes[[#This Row],[Func_ARPE]])</f>
        <v>#VALUE!</v>
      </c>
      <c r="G2386" t="e">
        <f>IF(Fiscalizacoes[[#This Row],[Func_Copergas]]="","",Fiscalizacoes[[#This Row],[Func_Copergas]])</f>
        <v>#VALUE!</v>
      </c>
    </row>
    <row r="2387" spans="1:7" hidden="1" x14ac:dyDescent="0.2">
      <c r="A2387" t="e">
        <f>IF(Fiscalizacoes[[#This Row],[ID_FISC]]="","",Fiscalizacoes[[#This Row],[ID_FISC]])</f>
        <v>#VALUE!</v>
      </c>
      <c r="B2387" t="e">
        <f>IF(Fiscalizacoes[[#This Row],[Usuário]]="","",Fiscalizacoes[[#This Row],[Usuário]])</f>
        <v>#VALUE!</v>
      </c>
      <c r="C23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7" s="87" t="e">
        <f>IF(Fiscalizacoes[[#This Row],[Data]]="","",Fiscalizacoes[[#This Row],[Data]])</f>
        <v>#VALUE!</v>
      </c>
      <c r="E2387" t="e">
        <f>IF(Fiscalizacoes[[#This Row],[Mes_relatorio]]="","",Fiscalizacoes[[#This Row],[Mes_relatorio]])</f>
        <v>#VALUE!</v>
      </c>
      <c r="F2387" t="e">
        <f>IF(Fiscalizacoes[[#This Row],[Func_ARPE]]="","",Fiscalizacoes[[#This Row],[Func_ARPE]])</f>
        <v>#VALUE!</v>
      </c>
      <c r="G2387" t="e">
        <f>IF(Fiscalizacoes[[#This Row],[Func_Copergas]]="","",Fiscalizacoes[[#This Row],[Func_Copergas]])</f>
        <v>#VALUE!</v>
      </c>
    </row>
    <row r="2388" spans="1:7" hidden="1" x14ac:dyDescent="0.2">
      <c r="A2388" t="e">
        <f>IF(Fiscalizacoes[[#This Row],[ID_FISC]]="","",Fiscalizacoes[[#This Row],[ID_FISC]])</f>
        <v>#VALUE!</v>
      </c>
      <c r="B2388" t="e">
        <f>IF(Fiscalizacoes[[#This Row],[Usuário]]="","",Fiscalizacoes[[#This Row],[Usuário]])</f>
        <v>#VALUE!</v>
      </c>
      <c r="C23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8" s="87" t="e">
        <f>IF(Fiscalizacoes[[#This Row],[Data]]="","",Fiscalizacoes[[#This Row],[Data]])</f>
        <v>#VALUE!</v>
      </c>
      <c r="E2388" t="e">
        <f>IF(Fiscalizacoes[[#This Row],[Mes_relatorio]]="","",Fiscalizacoes[[#This Row],[Mes_relatorio]])</f>
        <v>#VALUE!</v>
      </c>
      <c r="F2388" t="e">
        <f>IF(Fiscalizacoes[[#This Row],[Func_ARPE]]="","",Fiscalizacoes[[#This Row],[Func_ARPE]])</f>
        <v>#VALUE!</v>
      </c>
      <c r="G2388" t="e">
        <f>IF(Fiscalizacoes[[#This Row],[Func_Copergas]]="","",Fiscalizacoes[[#This Row],[Func_Copergas]])</f>
        <v>#VALUE!</v>
      </c>
    </row>
    <row r="2389" spans="1:7" hidden="1" x14ac:dyDescent="0.2">
      <c r="A2389" t="e">
        <f>IF(Fiscalizacoes[[#This Row],[ID_FISC]]="","",Fiscalizacoes[[#This Row],[ID_FISC]])</f>
        <v>#VALUE!</v>
      </c>
      <c r="B2389" t="e">
        <f>IF(Fiscalizacoes[[#This Row],[Usuário]]="","",Fiscalizacoes[[#This Row],[Usuário]])</f>
        <v>#VALUE!</v>
      </c>
      <c r="C23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89" s="87" t="e">
        <f>IF(Fiscalizacoes[[#This Row],[Data]]="","",Fiscalizacoes[[#This Row],[Data]])</f>
        <v>#VALUE!</v>
      </c>
      <c r="E2389" t="e">
        <f>IF(Fiscalizacoes[[#This Row],[Mes_relatorio]]="","",Fiscalizacoes[[#This Row],[Mes_relatorio]])</f>
        <v>#VALUE!</v>
      </c>
      <c r="F2389" t="e">
        <f>IF(Fiscalizacoes[[#This Row],[Func_ARPE]]="","",Fiscalizacoes[[#This Row],[Func_ARPE]])</f>
        <v>#VALUE!</v>
      </c>
      <c r="G2389" t="e">
        <f>IF(Fiscalizacoes[[#This Row],[Func_Copergas]]="","",Fiscalizacoes[[#This Row],[Func_Copergas]])</f>
        <v>#VALUE!</v>
      </c>
    </row>
    <row r="2390" spans="1:7" hidden="1" x14ac:dyDescent="0.2">
      <c r="A2390" t="e">
        <f>IF(Fiscalizacoes[[#This Row],[ID_FISC]]="","",Fiscalizacoes[[#This Row],[ID_FISC]])</f>
        <v>#VALUE!</v>
      </c>
      <c r="B2390" t="e">
        <f>IF(Fiscalizacoes[[#This Row],[Usuário]]="","",Fiscalizacoes[[#This Row],[Usuário]])</f>
        <v>#VALUE!</v>
      </c>
      <c r="C23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0" s="87" t="e">
        <f>IF(Fiscalizacoes[[#This Row],[Data]]="","",Fiscalizacoes[[#This Row],[Data]])</f>
        <v>#VALUE!</v>
      </c>
      <c r="E2390" t="e">
        <f>IF(Fiscalizacoes[[#This Row],[Mes_relatorio]]="","",Fiscalizacoes[[#This Row],[Mes_relatorio]])</f>
        <v>#VALUE!</v>
      </c>
      <c r="F2390" t="e">
        <f>IF(Fiscalizacoes[[#This Row],[Func_ARPE]]="","",Fiscalizacoes[[#This Row],[Func_ARPE]])</f>
        <v>#VALUE!</v>
      </c>
      <c r="G2390" t="e">
        <f>IF(Fiscalizacoes[[#This Row],[Func_Copergas]]="","",Fiscalizacoes[[#This Row],[Func_Copergas]])</f>
        <v>#VALUE!</v>
      </c>
    </row>
    <row r="2391" spans="1:7" hidden="1" x14ac:dyDescent="0.2">
      <c r="A2391" t="e">
        <f>IF(Fiscalizacoes[[#This Row],[ID_FISC]]="","",Fiscalizacoes[[#This Row],[ID_FISC]])</f>
        <v>#VALUE!</v>
      </c>
      <c r="B2391" t="e">
        <f>IF(Fiscalizacoes[[#This Row],[Usuário]]="","",Fiscalizacoes[[#This Row],[Usuário]])</f>
        <v>#VALUE!</v>
      </c>
      <c r="C23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1" s="87" t="e">
        <f>IF(Fiscalizacoes[[#This Row],[Data]]="","",Fiscalizacoes[[#This Row],[Data]])</f>
        <v>#VALUE!</v>
      </c>
      <c r="E2391" t="e">
        <f>IF(Fiscalizacoes[[#This Row],[Mes_relatorio]]="","",Fiscalizacoes[[#This Row],[Mes_relatorio]])</f>
        <v>#VALUE!</v>
      </c>
      <c r="F2391" t="e">
        <f>IF(Fiscalizacoes[[#This Row],[Func_ARPE]]="","",Fiscalizacoes[[#This Row],[Func_ARPE]])</f>
        <v>#VALUE!</v>
      </c>
      <c r="G2391" t="e">
        <f>IF(Fiscalizacoes[[#This Row],[Func_Copergas]]="","",Fiscalizacoes[[#This Row],[Func_Copergas]])</f>
        <v>#VALUE!</v>
      </c>
    </row>
    <row r="2392" spans="1:7" hidden="1" x14ac:dyDescent="0.2">
      <c r="A2392" t="e">
        <f>IF(Fiscalizacoes[[#This Row],[ID_FISC]]="","",Fiscalizacoes[[#This Row],[ID_FISC]])</f>
        <v>#VALUE!</v>
      </c>
      <c r="B2392" t="e">
        <f>IF(Fiscalizacoes[[#This Row],[Usuário]]="","",Fiscalizacoes[[#This Row],[Usuário]])</f>
        <v>#VALUE!</v>
      </c>
      <c r="C23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2" s="87" t="e">
        <f>IF(Fiscalizacoes[[#This Row],[Data]]="","",Fiscalizacoes[[#This Row],[Data]])</f>
        <v>#VALUE!</v>
      </c>
      <c r="E2392" t="e">
        <f>IF(Fiscalizacoes[[#This Row],[Mes_relatorio]]="","",Fiscalizacoes[[#This Row],[Mes_relatorio]])</f>
        <v>#VALUE!</v>
      </c>
      <c r="F2392" t="e">
        <f>IF(Fiscalizacoes[[#This Row],[Func_ARPE]]="","",Fiscalizacoes[[#This Row],[Func_ARPE]])</f>
        <v>#VALUE!</v>
      </c>
      <c r="G2392" t="e">
        <f>IF(Fiscalizacoes[[#This Row],[Func_Copergas]]="","",Fiscalizacoes[[#This Row],[Func_Copergas]])</f>
        <v>#VALUE!</v>
      </c>
    </row>
    <row r="2393" spans="1:7" hidden="1" x14ac:dyDescent="0.2">
      <c r="A2393" t="e">
        <f>IF(Fiscalizacoes[[#This Row],[ID_FISC]]="","",Fiscalizacoes[[#This Row],[ID_FISC]])</f>
        <v>#VALUE!</v>
      </c>
      <c r="B2393" t="e">
        <f>IF(Fiscalizacoes[[#This Row],[Usuário]]="","",Fiscalizacoes[[#This Row],[Usuário]])</f>
        <v>#VALUE!</v>
      </c>
      <c r="C23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3" s="87" t="e">
        <f>IF(Fiscalizacoes[[#This Row],[Data]]="","",Fiscalizacoes[[#This Row],[Data]])</f>
        <v>#VALUE!</v>
      </c>
      <c r="E2393" t="e">
        <f>IF(Fiscalizacoes[[#This Row],[Mes_relatorio]]="","",Fiscalizacoes[[#This Row],[Mes_relatorio]])</f>
        <v>#VALUE!</v>
      </c>
      <c r="F2393" t="e">
        <f>IF(Fiscalizacoes[[#This Row],[Func_ARPE]]="","",Fiscalizacoes[[#This Row],[Func_ARPE]])</f>
        <v>#VALUE!</v>
      </c>
      <c r="G2393" t="e">
        <f>IF(Fiscalizacoes[[#This Row],[Func_Copergas]]="","",Fiscalizacoes[[#This Row],[Func_Copergas]])</f>
        <v>#VALUE!</v>
      </c>
    </row>
    <row r="2394" spans="1:7" hidden="1" x14ac:dyDescent="0.2">
      <c r="A2394" t="e">
        <f>IF(Fiscalizacoes[[#This Row],[ID_FISC]]="","",Fiscalizacoes[[#This Row],[ID_FISC]])</f>
        <v>#VALUE!</v>
      </c>
      <c r="B2394" t="e">
        <f>IF(Fiscalizacoes[[#This Row],[Usuário]]="","",Fiscalizacoes[[#This Row],[Usuário]])</f>
        <v>#VALUE!</v>
      </c>
      <c r="C23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4" s="87" t="e">
        <f>IF(Fiscalizacoes[[#This Row],[Data]]="","",Fiscalizacoes[[#This Row],[Data]])</f>
        <v>#VALUE!</v>
      </c>
      <c r="E2394" t="e">
        <f>IF(Fiscalizacoes[[#This Row],[Mes_relatorio]]="","",Fiscalizacoes[[#This Row],[Mes_relatorio]])</f>
        <v>#VALUE!</v>
      </c>
      <c r="F2394" t="e">
        <f>IF(Fiscalizacoes[[#This Row],[Func_ARPE]]="","",Fiscalizacoes[[#This Row],[Func_ARPE]])</f>
        <v>#VALUE!</v>
      </c>
      <c r="G2394" t="e">
        <f>IF(Fiscalizacoes[[#This Row],[Func_Copergas]]="","",Fiscalizacoes[[#This Row],[Func_Copergas]])</f>
        <v>#VALUE!</v>
      </c>
    </row>
    <row r="2395" spans="1:7" hidden="1" x14ac:dyDescent="0.2">
      <c r="A2395" t="e">
        <f>IF(Fiscalizacoes[[#This Row],[ID_FISC]]="","",Fiscalizacoes[[#This Row],[ID_FISC]])</f>
        <v>#VALUE!</v>
      </c>
      <c r="B2395" t="e">
        <f>IF(Fiscalizacoes[[#This Row],[Usuário]]="","",Fiscalizacoes[[#This Row],[Usuário]])</f>
        <v>#VALUE!</v>
      </c>
      <c r="C23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5" s="87" t="e">
        <f>IF(Fiscalizacoes[[#This Row],[Data]]="","",Fiscalizacoes[[#This Row],[Data]])</f>
        <v>#VALUE!</v>
      </c>
      <c r="E2395" t="e">
        <f>IF(Fiscalizacoes[[#This Row],[Mes_relatorio]]="","",Fiscalizacoes[[#This Row],[Mes_relatorio]])</f>
        <v>#VALUE!</v>
      </c>
      <c r="F2395" t="e">
        <f>IF(Fiscalizacoes[[#This Row],[Func_ARPE]]="","",Fiscalizacoes[[#This Row],[Func_ARPE]])</f>
        <v>#VALUE!</v>
      </c>
      <c r="G2395" t="e">
        <f>IF(Fiscalizacoes[[#This Row],[Func_Copergas]]="","",Fiscalizacoes[[#This Row],[Func_Copergas]])</f>
        <v>#VALUE!</v>
      </c>
    </row>
    <row r="2396" spans="1:7" hidden="1" x14ac:dyDescent="0.2">
      <c r="A2396" t="e">
        <f>IF(Fiscalizacoes[[#This Row],[ID_FISC]]="","",Fiscalizacoes[[#This Row],[ID_FISC]])</f>
        <v>#VALUE!</v>
      </c>
      <c r="B2396" t="e">
        <f>IF(Fiscalizacoes[[#This Row],[Usuário]]="","",Fiscalizacoes[[#This Row],[Usuário]])</f>
        <v>#VALUE!</v>
      </c>
      <c r="C23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6" s="87" t="e">
        <f>IF(Fiscalizacoes[[#This Row],[Data]]="","",Fiscalizacoes[[#This Row],[Data]])</f>
        <v>#VALUE!</v>
      </c>
      <c r="E2396" t="e">
        <f>IF(Fiscalizacoes[[#This Row],[Mes_relatorio]]="","",Fiscalizacoes[[#This Row],[Mes_relatorio]])</f>
        <v>#VALUE!</v>
      </c>
      <c r="F2396" t="e">
        <f>IF(Fiscalizacoes[[#This Row],[Func_ARPE]]="","",Fiscalizacoes[[#This Row],[Func_ARPE]])</f>
        <v>#VALUE!</v>
      </c>
      <c r="G2396" t="e">
        <f>IF(Fiscalizacoes[[#This Row],[Func_Copergas]]="","",Fiscalizacoes[[#This Row],[Func_Copergas]])</f>
        <v>#VALUE!</v>
      </c>
    </row>
    <row r="2397" spans="1:7" hidden="1" x14ac:dyDescent="0.2">
      <c r="A2397" t="e">
        <f>IF(Fiscalizacoes[[#This Row],[ID_FISC]]="","",Fiscalizacoes[[#This Row],[ID_FISC]])</f>
        <v>#VALUE!</v>
      </c>
      <c r="B2397" t="e">
        <f>IF(Fiscalizacoes[[#This Row],[Usuário]]="","",Fiscalizacoes[[#This Row],[Usuário]])</f>
        <v>#VALUE!</v>
      </c>
      <c r="C23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7" s="87" t="e">
        <f>IF(Fiscalizacoes[[#This Row],[Data]]="","",Fiscalizacoes[[#This Row],[Data]])</f>
        <v>#VALUE!</v>
      </c>
      <c r="E2397" t="e">
        <f>IF(Fiscalizacoes[[#This Row],[Mes_relatorio]]="","",Fiscalizacoes[[#This Row],[Mes_relatorio]])</f>
        <v>#VALUE!</v>
      </c>
      <c r="F2397" t="e">
        <f>IF(Fiscalizacoes[[#This Row],[Func_ARPE]]="","",Fiscalizacoes[[#This Row],[Func_ARPE]])</f>
        <v>#VALUE!</v>
      </c>
      <c r="G2397" t="e">
        <f>IF(Fiscalizacoes[[#This Row],[Func_Copergas]]="","",Fiscalizacoes[[#This Row],[Func_Copergas]])</f>
        <v>#VALUE!</v>
      </c>
    </row>
    <row r="2398" spans="1:7" hidden="1" x14ac:dyDescent="0.2">
      <c r="A2398" t="e">
        <f>IF(Fiscalizacoes[[#This Row],[ID_FISC]]="","",Fiscalizacoes[[#This Row],[ID_FISC]])</f>
        <v>#VALUE!</v>
      </c>
      <c r="B2398" t="e">
        <f>IF(Fiscalizacoes[[#This Row],[Usuário]]="","",Fiscalizacoes[[#This Row],[Usuário]])</f>
        <v>#VALUE!</v>
      </c>
      <c r="C23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8" s="87" t="e">
        <f>IF(Fiscalizacoes[[#This Row],[Data]]="","",Fiscalizacoes[[#This Row],[Data]])</f>
        <v>#VALUE!</v>
      </c>
      <c r="E2398" t="e">
        <f>IF(Fiscalizacoes[[#This Row],[Mes_relatorio]]="","",Fiscalizacoes[[#This Row],[Mes_relatorio]])</f>
        <v>#VALUE!</v>
      </c>
      <c r="F2398" t="e">
        <f>IF(Fiscalizacoes[[#This Row],[Func_ARPE]]="","",Fiscalizacoes[[#This Row],[Func_ARPE]])</f>
        <v>#VALUE!</v>
      </c>
      <c r="G2398" t="e">
        <f>IF(Fiscalizacoes[[#This Row],[Func_Copergas]]="","",Fiscalizacoes[[#This Row],[Func_Copergas]])</f>
        <v>#VALUE!</v>
      </c>
    </row>
    <row r="2399" spans="1:7" hidden="1" x14ac:dyDescent="0.2">
      <c r="A2399" t="e">
        <f>IF(Fiscalizacoes[[#This Row],[ID_FISC]]="","",Fiscalizacoes[[#This Row],[ID_FISC]])</f>
        <v>#VALUE!</v>
      </c>
      <c r="B2399" t="e">
        <f>IF(Fiscalizacoes[[#This Row],[Usuário]]="","",Fiscalizacoes[[#This Row],[Usuário]])</f>
        <v>#VALUE!</v>
      </c>
      <c r="C23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399" s="87" t="e">
        <f>IF(Fiscalizacoes[[#This Row],[Data]]="","",Fiscalizacoes[[#This Row],[Data]])</f>
        <v>#VALUE!</v>
      </c>
      <c r="E2399" t="e">
        <f>IF(Fiscalizacoes[[#This Row],[Mes_relatorio]]="","",Fiscalizacoes[[#This Row],[Mes_relatorio]])</f>
        <v>#VALUE!</v>
      </c>
      <c r="F2399" t="e">
        <f>IF(Fiscalizacoes[[#This Row],[Func_ARPE]]="","",Fiscalizacoes[[#This Row],[Func_ARPE]])</f>
        <v>#VALUE!</v>
      </c>
      <c r="G2399" t="e">
        <f>IF(Fiscalizacoes[[#This Row],[Func_Copergas]]="","",Fiscalizacoes[[#This Row],[Func_Copergas]])</f>
        <v>#VALUE!</v>
      </c>
    </row>
    <row r="2400" spans="1:7" hidden="1" x14ac:dyDescent="0.2">
      <c r="A2400" t="e">
        <f>IF(Fiscalizacoes[[#This Row],[ID_FISC]]="","",Fiscalizacoes[[#This Row],[ID_FISC]])</f>
        <v>#VALUE!</v>
      </c>
      <c r="B2400" t="e">
        <f>IF(Fiscalizacoes[[#This Row],[Usuário]]="","",Fiscalizacoes[[#This Row],[Usuário]])</f>
        <v>#VALUE!</v>
      </c>
      <c r="C24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0" s="87" t="e">
        <f>IF(Fiscalizacoes[[#This Row],[Data]]="","",Fiscalizacoes[[#This Row],[Data]])</f>
        <v>#VALUE!</v>
      </c>
      <c r="E2400" t="e">
        <f>IF(Fiscalizacoes[[#This Row],[Mes_relatorio]]="","",Fiscalizacoes[[#This Row],[Mes_relatorio]])</f>
        <v>#VALUE!</v>
      </c>
      <c r="F2400" t="e">
        <f>IF(Fiscalizacoes[[#This Row],[Func_ARPE]]="","",Fiscalizacoes[[#This Row],[Func_ARPE]])</f>
        <v>#VALUE!</v>
      </c>
      <c r="G2400" t="e">
        <f>IF(Fiscalizacoes[[#This Row],[Func_Copergas]]="","",Fiscalizacoes[[#This Row],[Func_Copergas]])</f>
        <v>#VALUE!</v>
      </c>
    </row>
    <row r="2401" spans="1:7" hidden="1" x14ac:dyDescent="0.2">
      <c r="A2401" t="e">
        <f>IF(Fiscalizacoes[[#This Row],[ID_FISC]]="","",Fiscalizacoes[[#This Row],[ID_FISC]])</f>
        <v>#VALUE!</v>
      </c>
      <c r="B2401" t="e">
        <f>IF(Fiscalizacoes[[#This Row],[Usuário]]="","",Fiscalizacoes[[#This Row],[Usuário]])</f>
        <v>#VALUE!</v>
      </c>
      <c r="C24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1" s="87" t="e">
        <f>IF(Fiscalizacoes[[#This Row],[Data]]="","",Fiscalizacoes[[#This Row],[Data]])</f>
        <v>#VALUE!</v>
      </c>
      <c r="E2401" t="e">
        <f>IF(Fiscalizacoes[[#This Row],[Mes_relatorio]]="","",Fiscalizacoes[[#This Row],[Mes_relatorio]])</f>
        <v>#VALUE!</v>
      </c>
      <c r="F2401" t="e">
        <f>IF(Fiscalizacoes[[#This Row],[Func_ARPE]]="","",Fiscalizacoes[[#This Row],[Func_ARPE]])</f>
        <v>#VALUE!</v>
      </c>
      <c r="G2401" t="e">
        <f>IF(Fiscalizacoes[[#This Row],[Func_Copergas]]="","",Fiscalizacoes[[#This Row],[Func_Copergas]])</f>
        <v>#VALUE!</v>
      </c>
    </row>
    <row r="2402" spans="1:7" hidden="1" x14ac:dyDescent="0.2">
      <c r="A2402" t="e">
        <f>IF(Fiscalizacoes[[#This Row],[ID_FISC]]="","",Fiscalizacoes[[#This Row],[ID_FISC]])</f>
        <v>#VALUE!</v>
      </c>
      <c r="B2402" t="e">
        <f>IF(Fiscalizacoes[[#This Row],[Usuário]]="","",Fiscalizacoes[[#This Row],[Usuário]])</f>
        <v>#VALUE!</v>
      </c>
      <c r="C24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2" s="87" t="e">
        <f>IF(Fiscalizacoes[[#This Row],[Data]]="","",Fiscalizacoes[[#This Row],[Data]])</f>
        <v>#VALUE!</v>
      </c>
      <c r="E2402" t="e">
        <f>IF(Fiscalizacoes[[#This Row],[Mes_relatorio]]="","",Fiscalizacoes[[#This Row],[Mes_relatorio]])</f>
        <v>#VALUE!</v>
      </c>
      <c r="F2402" t="e">
        <f>IF(Fiscalizacoes[[#This Row],[Func_ARPE]]="","",Fiscalizacoes[[#This Row],[Func_ARPE]])</f>
        <v>#VALUE!</v>
      </c>
      <c r="G2402" t="e">
        <f>IF(Fiscalizacoes[[#This Row],[Func_Copergas]]="","",Fiscalizacoes[[#This Row],[Func_Copergas]])</f>
        <v>#VALUE!</v>
      </c>
    </row>
    <row r="2403" spans="1:7" hidden="1" x14ac:dyDescent="0.2">
      <c r="A2403" t="e">
        <f>IF(Fiscalizacoes[[#This Row],[ID_FISC]]="","",Fiscalizacoes[[#This Row],[ID_FISC]])</f>
        <v>#VALUE!</v>
      </c>
      <c r="B2403" t="e">
        <f>IF(Fiscalizacoes[[#This Row],[Usuário]]="","",Fiscalizacoes[[#This Row],[Usuário]])</f>
        <v>#VALUE!</v>
      </c>
      <c r="C24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3" s="87" t="e">
        <f>IF(Fiscalizacoes[[#This Row],[Data]]="","",Fiscalizacoes[[#This Row],[Data]])</f>
        <v>#VALUE!</v>
      </c>
      <c r="E2403" t="e">
        <f>IF(Fiscalizacoes[[#This Row],[Mes_relatorio]]="","",Fiscalizacoes[[#This Row],[Mes_relatorio]])</f>
        <v>#VALUE!</v>
      </c>
      <c r="F2403" t="e">
        <f>IF(Fiscalizacoes[[#This Row],[Func_ARPE]]="","",Fiscalizacoes[[#This Row],[Func_ARPE]])</f>
        <v>#VALUE!</v>
      </c>
      <c r="G2403" t="e">
        <f>IF(Fiscalizacoes[[#This Row],[Func_Copergas]]="","",Fiscalizacoes[[#This Row],[Func_Copergas]])</f>
        <v>#VALUE!</v>
      </c>
    </row>
    <row r="2404" spans="1:7" hidden="1" x14ac:dyDescent="0.2">
      <c r="A2404" t="e">
        <f>IF(Fiscalizacoes[[#This Row],[ID_FISC]]="","",Fiscalizacoes[[#This Row],[ID_FISC]])</f>
        <v>#VALUE!</v>
      </c>
      <c r="B2404" t="e">
        <f>IF(Fiscalizacoes[[#This Row],[Usuário]]="","",Fiscalizacoes[[#This Row],[Usuário]])</f>
        <v>#VALUE!</v>
      </c>
      <c r="C24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4" s="87" t="e">
        <f>IF(Fiscalizacoes[[#This Row],[Data]]="","",Fiscalizacoes[[#This Row],[Data]])</f>
        <v>#VALUE!</v>
      </c>
      <c r="E2404" t="e">
        <f>IF(Fiscalizacoes[[#This Row],[Mes_relatorio]]="","",Fiscalizacoes[[#This Row],[Mes_relatorio]])</f>
        <v>#VALUE!</v>
      </c>
      <c r="F2404" t="e">
        <f>IF(Fiscalizacoes[[#This Row],[Func_ARPE]]="","",Fiscalizacoes[[#This Row],[Func_ARPE]])</f>
        <v>#VALUE!</v>
      </c>
      <c r="G2404" t="e">
        <f>IF(Fiscalizacoes[[#This Row],[Func_Copergas]]="","",Fiscalizacoes[[#This Row],[Func_Copergas]])</f>
        <v>#VALUE!</v>
      </c>
    </row>
    <row r="2405" spans="1:7" hidden="1" x14ac:dyDescent="0.2">
      <c r="A2405" t="e">
        <f>IF(Fiscalizacoes[[#This Row],[ID_FISC]]="","",Fiscalizacoes[[#This Row],[ID_FISC]])</f>
        <v>#VALUE!</v>
      </c>
      <c r="B2405" t="e">
        <f>IF(Fiscalizacoes[[#This Row],[Usuário]]="","",Fiscalizacoes[[#This Row],[Usuário]])</f>
        <v>#VALUE!</v>
      </c>
      <c r="C24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5" s="87" t="e">
        <f>IF(Fiscalizacoes[[#This Row],[Data]]="","",Fiscalizacoes[[#This Row],[Data]])</f>
        <v>#VALUE!</v>
      </c>
      <c r="E2405" t="e">
        <f>IF(Fiscalizacoes[[#This Row],[Mes_relatorio]]="","",Fiscalizacoes[[#This Row],[Mes_relatorio]])</f>
        <v>#VALUE!</v>
      </c>
      <c r="F2405" t="e">
        <f>IF(Fiscalizacoes[[#This Row],[Func_ARPE]]="","",Fiscalizacoes[[#This Row],[Func_ARPE]])</f>
        <v>#VALUE!</v>
      </c>
      <c r="G2405" t="e">
        <f>IF(Fiscalizacoes[[#This Row],[Func_Copergas]]="","",Fiscalizacoes[[#This Row],[Func_Copergas]])</f>
        <v>#VALUE!</v>
      </c>
    </row>
    <row r="2406" spans="1:7" hidden="1" x14ac:dyDescent="0.2">
      <c r="A2406" t="e">
        <f>IF(Fiscalizacoes[[#This Row],[ID_FISC]]="","",Fiscalizacoes[[#This Row],[ID_FISC]])</f>
        <v>#VALUE!</v>
      </c>
      <c r="B2406" t="e">
        <f>IF(Fiscalizacoes[[#This Row],[Usuário]]="","",Fiscalizacoes[[#This Row],[Usuário]])</f>
        <v>#VALUE!</v>
      </c>
      <c r="C24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6" s="87" t="e">
        <f>IF(Fiscalizacoes[[#This Row],[Data]]="","",Fiscalizacoes[[#This Row],[Data]])</f>
        <v>#VALUE!</v>
      </c>
      <c r="E2406" t="e">
        <f>IF(Fiscalizacoes[[#This Row],[Mes_relatorio]]="","",Fiscalizacoes[[#This Row],[Mes_relatorio]])</f>
        <v>#VALUE!</v>
      </c>
      <c r="F2406" t="e">
        <f>IF(Fiscalizacoes[[#This Row],[Func_ARPE]]="","",Fiscalizacoes[[#This Row],[Func_ARPE]])</f>
        <v>#VALUE!</v>
      </c>
      <c r="G2406" t="e">
        <f>IF(Fiscalizacoes[[#This Row],[Func_Copergas]]="","",Fiscalizacoes[[#This Row],[Func_Copergas]])</f>
        <v>#VALUE!</v>
      </c>
    </row>
    <row r="2407" spans="1:7" hidden="1" x14ac:dyDescent="0.2">
      <c r="A2407" t="e">
        <f>IF(Fiscalizacoes[[#This Row],[ID_FISC]]="","",Fiscalizacoes[[#This Row],[ID_FISC]])</f>
        <v>#VALUE!</v>
      </c>
      <c r="B2407" t="e">
        <f>IF(Fiscalizacoes[[#This Row],[Usuário]]="","",Fiscalizacoes[[#This Row],[Usuário]])</f>
        <v>#VALUE!</v>
      </c>
      <c r="C24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7" s="87" t="e">
        <f>IF(Fiscalizacoes[[#This Row],[Data]]="","",Fiscalizacoes[[#This Row],[Data]])</f>
        <v>#VALUE!</v>
      </c>
      <c r="E2407" t="e">
        <f>IF(Fiscalizacoes[[#This Row],[Mes_relatorio]]="","",Fiscalizacoes[[#This Row],[Mes_relatorio]])</f>
        <v>#VALUE!</v>
      </c>
      <c r="F2407" t="e">
        <f>IF(Fiscalizacoes[[#This Row],[Func_ARPE]]="","",Fiscalizacoes[[#This Row],[Func_ARPE]])</f>
        <v>#VALUE!</v>
      </c>
      <c r="G2407" t="e">
        <f>IF(Fiscalizacoes[[#This Row],[Func_Copergas]]="","",Fiscalizacoes[[#This Row],[Func_Copergas]])</f>
        <v>#VALUE!</v>
      </c>
    </row>
    <row r="2408" spans="1:7" hidden="1" x14ac:dyDescent="0.2">
      <c r="A2408" t="e">
        <f>IF(Fiscalizacoes[[#This Row],[ID_FISC]]="","",Fiscalizacoes[[#This Row],[ID_FISC]])</f>
        <v>#VALUE!</v>
      </c>
      <c r="B2408" t="e">
        <f>IF(Fiscalizacoes[[#This Row],[Usuário]]="","",Fiscalizacoes[[#This Row],[Usuário]])</f>
        <v>#VALUE!</v>
      </c>
      <c r="C24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8" s="87" t="e">
        <f>IF(Fiscalizacoes[[#This Row],[Data]]="","",Fiscalizacoes[[#This Row],[Data]])</f>
        <v>#VALUE!</v>
      </c>
      <c r="E2408" t="e">
        <f>IF(Fiscalizacoes[[#This Row],[Mes_relatorio]]="","",Fiscalizacoes[[#This Row],[Mes_relatorio]])</f>
        <v>#VALUE!</v>
      </c>
      <c r="F2408" t="e">
        <f>IF(Fiscalizacoes[[#This Row],[Func_ARPE]]="","",Fiscalizacoes[[#This Row],[Func_ARPE]])</f>
        <v>#VALUE!</v>
      </c>
      <c r="G2408" t="e">
        <f>IF(Fiscalizacoes[[#This Row],[Func_Copergas]]="","",Fiscalizacoes[[#This Row],[Func_Copergas]])</f>
        <v>#VALUE!</v>
      </c>
    </row>
    <row r="2409" spans="1:7" hidden="1" x14ac:dyDescent="0.2">
      <c r="A2409" t="e">
        <f>IF(Fiscalizacoes[[#This Row],[ID_FISC]]="","",Fiscalizacoes[[#This Row],[ID_FISC]])</f>
        <v>#VALUE!</v>
      </c>
      <c r="B2409" t="e">
        <f>IF(Fiscalizacoes[[#This Row],[Usuário]]="","",Fiscalizacoes[[#This Row],[Usuário]])</f>
        <v>#VALUE!</v>
      </c>
      <c r="C24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09" s="87" t="e">
        <f>IF(Fiscalizacoes[[#This Row],[Data]]="","",Fiscalizacoes[[#This Row],[Data]])</f>
        <v>#VALUE!</v>
      </c>
      <c r="E2409" t="e">
        <f>IF(Fiscalizacoes[[#This Row],[Mes_relatorio]]="","",Fiscalizacoes[[#This Row],[Mes_relatorio]])</f>
        <v>#VALUE!</v>
      </c>
      <c r="F2409" t="e">
        <f>IF(Fiscalizacoes[[#This Row],[Func_ARPE]]="","",Fiscalizacoes[[#This Row],[Func_ARPE]])</f>
        <v>#VALUE!</v>
      </c>
      <c r="G2409" t="e">
        <f>IF(Fiscalizacoes[[#This Row],[Func_Copergas]]="","",Fiscalizacoes[[#This Row],[Func_Copergas]])</f>
        <v>#VALUE!</v>
      </c>
    </row>
    <row r="2410" spans="1:7" hidden="1" x14ac:dyDescent="0.2">
      <c r="A2410" t="e">
        <f>IF(Fiscalizacoes[[#This Row],[ID_FISC]]="","",Fiscalizacoes[[#This Row],[ID_FISC]])</f>
        <v>#VALUE!</v>
      </c>
      <c r="B2410" t="e">
        <f>IF(Fiscalizacoes[[#This Row],[Usuário]]="","",Fiscalizacoes[[#This Row],[Usuário]])</f>
        <v>#VALUE!</v>
      </c>
      <c r="C24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0" s="87" t="e">
        <f>IF(Fiscalizacoes[[#This Row],[Data]]="","",Fiscalizacoes[[#This Row],[Data]])</f>
        <v>#VALUE!</v>
      </c>
      <c r="E2410" t="e">
        <f>IF(Fiscalizacoes[[#This Row],[Mes_relatorio]]="","",Fiscalizacoes[[#This Row],[Mes_relatorio]])</f>
        <v>#VALUE!</v>
      </c>
      <c r="F2410" t="e">
        <f>IF(Fiscalizacoes[[#This Row],[Func_ARPE]]="","",Fiscalizacoes[[#This Row],[Func_ARPE]])</f>
        <v>#VALUE!</v>
      </c>
      <c r="G2410" t="e">
        <f>IF(Fiscalizacoes[[#This Row],[Func_Copergas]]="","",Fiscalizacoes[[#This Row],[Func_Copergas]])</f>
        <v>#VALUE!</v>
      </c>
    </row>
    <row r="2411" spans="1:7" hidden="1" x14ac:dyDescent="0.2">
      <c r="A2411" t="e">
        <f>IF(Fiscalizacoes[[#This Row],[ID_FISC]]="","",Fiscalizacoes[[#This Row],[ID_FISC]])</f>
        <v>#VALUE!</v>
      </c>
      <c r="B2411" t="e">
        <f>IF(Fiscalizacoes[[#This Row],[Usuário]]="","",Fiscalizacoes[[#This Row],[Usuário]])</f>
        <v>#VALUE!</v>
      </c>
      <c r="C24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1" s="87" t="e">
        <f>IF(Fiscalizacoes[[#This Row],[Data]]="","",Fiscalizacoes[[#This Row],[Data]])</f>
        <v>#VALUE!</v>
      </c>
      <c r="E2411" t="e">
        <f>IF(Fiscalizacoes[[#This Row],[Mes_relatorio]]="","",Fiscalizacoes[[#This Row],[Mes_relatorio]])</f>
        <v>#VALUE!</v>
      </c>
      <c r="F2411" t="e">
        <f>IF(Fiscalizacoes[[#This Row],[Func_ARPE]]="","",Fiscalizacoes[[#This Row],[Func_ARPE]])</f>
        <v>#VALUE!</v>
      </c>
      <c r="G2411" t="e">
        <f>IF(Fiscalizacoes[[#This Row],[Func_Copergas]]="","",Fiscalizacoes[[#This Row],[Func_Copergas]])</f>
        <v>#VALUE!</v>
      </c>
    </row>
    <row r="2412" spans="1:7" hidden="1" x14ac:dyDescent="0.2">
      <c r="A2412" t="e">
        <f>IF(Fiscalizacoes[[#This Row],[ID_FISC]]="","",Fiscalizacoes[[#This Row],[ID_FISC]])</f>
        <v>#VALUE!</v>
      </c>
      <c r="B2412" t="e">
        <f>IF(Fiscalizacoes[[#This Row],[Usuário]]="","",Fiscalizacoes[[#This Row],[Usuário]])</f>
        <v>#VALUE!</v>
      </c>
      <c r="C24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2" s="87" t="e">
        <f>IF(Fiscalizacoes[[#This Row],[Data]]="","",Fiscalizacoes[[#This Row],[Data]])</f>
        <v>#VALUE!</v>
      </c>
      <c r="E2412" t="e">
        <f>IF(Fiscalizacoes[[#This Row],[Mes_relatorio]]="","",Fiscalizacoes[[#This Row],[Mes_relatorio]])</f>
        <v>#VALUE!</v>
      </c>
      <c r="F2412" t="e">
        <f>IF(Fiscalizacoes[[#This Row],[Func_ARPE]]="","",Fiscalizacoes[[#This Row],[Func_ARPE]])</f>
        <v>#VALUE!</v>
      </c>
      <c r="G2412" t="e">
        <f>IF(Fiscalizacoes[[#This Row],[Func_Copergas]]="","",Fiscalizacoes[[#This Row],[Func_Copergas]])</f>
        <v>#VALUE!</v>
      </c>
    </row>
    <row r="2413" spans="1:7" hidden="1" x14ac:dyDescent="0.2">
      <c r="A2413" t="e">
        <f>IF(Fiscalizacoes[[#This Row],[ID_FISC]]="","",Fiscalizacoes[[#This Row],[ID_FISC]])</f>
        <v>#VALUE!</v>
      </c>
      <c r="B2413" t="e">
        <f>IF(Fiscalizacoes[[#This Row],[Usuário]]="","",Fiscalizacoes[[#This Row],[Usuário]])</f>
        <v>#VALUE!</v>
      </c>
      <c r="C24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3" s="87" t="e">
        <f>IF(Fiscalizacoes[[#This Row],[Data]]="","",Fiscalizacoes[[#This Row],[Data]])</f>
        <v>#VALUE!</v>
      </c>
      <c r="E2413" t="e">
        <f>IF(Fiscalizacoes[[#This Row],[Mes_relatorio]]="","",Fiscalizacoes[[#This Row],[Mes_relatorio]])</f>
        <v>#VALUE!</v>
      </c>
      <c r="F2413" t="e">
        <f>IF(Fiscalizacoes[[#This Row],[Func_ARPE]]="","",Fiscalizacoes[[#This Row],[Func_ARPE]])</f>
        <v>#VALUE!</v>
      </c>
      <c r="G2413" t="e">
        <f>IF(Fiscalizacoes[[#This Row],[Func_Copergas]]="","",Fiscalizacoes[[#This Row],[Func_Copergas]])</f>
        <v>#VALUE!</v>
      </c>
    </row>
    <row r="2414" spans="1:7" hidden="1" x14ac:dyDescent="0.2">
      <c r="A2414" t="e">
        <f>IF(Fiscalizacoes[[#This Row],[ID_FISC]]="","",Fiscalizacoes[[#This Row],[ID_FISC]])</f>
        <v>#VALUE!</v>
      </c>
      <c r="B2414" t="e">
        <f>IF(Fiscalizacoes[[#This Row],[Usuário]]="","",Fiscalizacoes[[#This Row],[Usuário]])</f>
        <v>#VALUE!</v>
      </c>
      <c r="C24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4" s="87" t="e">
        <f>IF(Fiscalizacoes[[#This Row],[Data]]="","",Fiscalizacoes[[#This Row],[Data]])</f>
        <v>#VALUE!</v>
      </c>
      <c r="E2414" t="e">
        <f>IF(Fiscalizacoes[[#This Row],[Mes_relatorio]]="","",Fiscalizacoes[[#This Row],[Mes_relatorio]])</f>
        <v>#VALUE!</v>
      </c>
      <c r="F2414" t="e">
        <f>IF(Fiscalizacoes[[#This Row],[Func_ARPE]]="","",Fiscalizacoes[[#This Row],[Func_ARPE]])</f>
        <v>#VALUE!</v>
      </c>
      <c r="G2414" t="e">
        <f>IF(Fiscalizacoes[[#This Row],[Func_Copergas]]="","",Fiscalizacoes[[#This Row],[Func_Copergas]])</f>
        <v>#VALUE!</v>
      </c>
    </row>
    <row r="2415" spans="1:7" hidden="1" x14ac:dyDescent="0.2">
      <c r="A2415" t="e">
        <f>IF(Fiscalizacoes[[#This Row],[ID_FISC]]="","",Fiscalizacoes[[#This Row],[ID_FISC]])</f>
        <v>#VALUE!</v>
      </c>
      <c r="B2415" t="e">
        <f>IF(Fiscalizacoes[[#This Row],[Usuário]]="","",Fiscalizacoes[[#This Row],[Usuário]])</f>
        <v>#VALUE!</v>
      </c>
      <c r="C24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5" s="87" t="e">
        <f>IF(Fiscalizacoes[[#This Row],[Data]]="","",Fiscalizacoes[[#This Row],[Data]])</f>
        <v>#VALUE!</v>
      </c>
      <c r="E2415" t="e">
        <f>IF(Fiscalizacoes[[#This Row],[Mes_relatorio]]="","",Fiscalizacoes[[#This Row],[Mes_relatorio]])</f>
        <v>#VALUE!</v>
      </c>
      <c r="F2415" t="e">
        <f>IF(Fiscalizacoes[[#This Row],[Func_ARPE]]="","",Fiscalizacoes[[#This Row],[Func_ARPE]])</f>
        <v>#VALUE!</v>
      </c>
      <c r="G2415" t="e">
        <f>IF(Fiscalizacoes[[#This Row],[Func_Copergas]]="","",Fiscalizacoes[[#This Row],[Func_Copergas]])</f>
        <v>#VALUE!</v>
      </c>
    </row>
    <row r="2416" spans="1:7" hidden="1" x14ac:dyDescent="0.2">
      <c r="A2416" t="e">
        <f>IF(Fiscalizacoes[[#This Row],[ID_FISC]]="","",Fiscalizacoes[[#This Row],[ID_FISC]])</f>
        <v>#VALUE!</v>
      </c>
      <c r="B2416" t="e">
        <f>IF(Fiscalizacoes[[#This Row],[Usuário]]="","",Fiscalizacoes[[#This Row],[Usuário]])</f>
        <v>#VALUE!</v>
      </c>
      <c r="C24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6" s="87" t="e">
        <f>IF(Fiscalizacoes[[#This Row],[Data]]="","",Fiscalizacoes[[#This Row],[Data]])</f>
        <v>#VALUE!</v>
      </c>
      <c r="E2416" t="e">
        <f>IF(Fiscalizacoes[[#This Row],[Mes_relatorio]]="","",Fiscalizacoes[[#This Row],[Mes_relatorio]])</f>
        <v>#VALUE!</v>
      </c>
      <c r="F2416" t="e">
        <f>IF(Fiscalizacoes[[#This Row],[Func_ARPE]]="","",Fiscalizacoes[[#This Row],[Func_ARPE]])</f>
        <v>#VALUE!</v>
      </c>
      <c r="G2416" t="e">
        <f>IF(Fiscalizacoes[[#This Row],[Func_Copergas]]="","",Fiscalizacoes[[#This Row],[Func_Copergas]])</f>
        <v>#VALUE!</v>
      </c>
    </row>
    <row r="2417" spans="1:7" hidden="1" x14ac:dyDescent="0.2">
      <c r="A2417" t="e">
        <f>IF(Fiscalizacoes[[#This Row],[ID_FISC]]="","",Fiscalizacoes[[#This Row],[ID_FISC]])</f>
        <v>#VALUE!</v>
      </c>
      <c r="B2417" t="e">
        <f>IF(Fiscalizacoes[[#This Row],[Usuário]]="","",Fiscalizacoes[[#This Row],[Usuário]])</f>
        <v>#VALUE!</v>
      </c>
      <c r="C24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7" s="87" t="e">
        <f>IF(Fiscalizacoes[[#This Row],[Data]]="","",Fiscalizacoes[[#This Row],[Data]])</f>
        <v>#VALUE!</v>
      </c>
      <c r="E2417" t="e">
        <f>IF(Fiscalizacoes[[#This Row],[Mes_relatorio]]="","",Fiscalizacoes[[#This Row],[Mes_relatorio]])</f>
        <v>#VALUE!</v>
      </c>
      <c r="F2417" t="e">
        <f>IF(Fiscalizacoes[[#This Row],[Func_ARPE]]="","",Fiscalizacoes[[#This Row],[Func_ARPE]])</f>
        <v>#VALUE!</v>
      </c>
      <c r="G2417" t="e">
        <f>IF(Fiscalizacoes[[#This Row],[Func_Copergas]]="","",Fiscalizacoes[[#This Row],[Func_Copergas]])</f>
        <v>#VALUE!</v>
      </c>
    </row>
    <row r="2418" spans="1:7" hidden="1" x14ac:dyDescent="0.2">
      <c r="A2418" t="e">
        <f>IF(Fiscalizacoes[[#This Row],[ID_FISC]]="","",Fiscalizacoes[[#This Row],[ID_FISC]])</f>
        <v>#VALUE!</v>
      </c>
      <c r="B2418" t="e">
        <f>IF(Fiscalizacoes[[#This Row],[Usuário]]="","",Fiscalizacoes[[#This Row],[Usuário]])</f>
        <v>#VALUE!</v>
      </c>
      <c r="C24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8" s="87" t="e">
        <f>IF(Fiscalizacoes[[#This Row],[Data]]="","",Fiscalizacoes[[#This Row],[Data]])</f>
        <v>#VALUE!</v>
      </c>
      <c r="E2418" t="e">
        <f>IF(Fiscalizacoes[[#This Row],[Mes_relatorio]]="","",Fiscalizacoes[[#This Row],[Mes_relatorio]])</f>
        <v>#VALUE!</v>
      </c>
      <c r="F2418" t="e">
        <f>IF(Fiscalizacoes[[#This Row],[Func_ARPE]]="","",Fiscalizacoes[[#This Row],[Func_ARPE]])</f>
        <v>#VALUE!</v>
      </c>
      <c r="G2418" t="e">
        <f>IF(Fiscalizacoes[[#This Row],[Func_Copergas]]="","",Fiscalizacoes[[#This Row],[Func_Copergas]])</f>
        <v>#VALUE!</v>
      </c>
    </row>
    <row r="2419" spans="1:7" hidden="1" x14ac:dyDescent="0.2">
      <c r="A2419" t="e">
        <f>IF(Fiscalizacoes[[#This Row],[ID_FISC]]="","",Fiscalizacoes[[#This Row],[ID_FISC]])</f>
        <v>#VALUE!</v>
      </c>
      <c r="B2419" t="e">
        <f>IF(Fiscalizacoes[[#This Row],[Usuário]]="","",Fiscalizacoes[[#This Row],[Usuário]])</f>
        <v>#VALUE!</v>
      </c>
      <c r="C24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19" s="87" t="e">
        <f>IF(Fiscalizacoes[[#This Row],[Data]]="","",Fiscalizacoes[[#This Row],[Data]])</f>
        <v>#VALUE!</v>
      </c>
      <c r="E2419" t="e">
        <f>IF(Fiscalizacoes[[#This Row],[Mes_relatorio]]="","",Fiscalizacoes[[#This Row],[Mes_relatorio]])</f>
        <v>#VALUE!</v>
      </c>
      <c r="F2419" t="e">
        <f>IF(Fiscalizacoes[[#This Row],[Func_ARPE]]="","",Fiscalizacoes[[#This Row],[Func_ARPE]])</f>
        <v>#VALUE!</v>
      </c>
      <c r="G2419" t="e">
        <f>IF(Fiscalizacoes[[#This Row],[Func_Copergas]]="","",Fiscalizacoes[[#This Row],[Func_Copergas]])</f>
        <v>#VALUE!</v>
      </c>
    </row>
    <row r="2420" spans="1:7" hidden="1" x14ac:dyDescent="0.2">
      <c r="A2420" t="e">
        <f>IF(Fiscalizacoes[[#This Row],[ID_FISC]]="","",Fiscalizacoes[[#This Row],[ID_FISC]])</f>
        <v>#VALUE!</v>
      </c>
      <c r="B2420" t="e">
        <f>IF(Fiscalizacoes[[#This Row],[Usuário]]="","",Fiscalizacoes[[#This Row],[Usuário]])</f>
        <v>#VALUE!</v>
      </c>
      <c r="C24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0" s="87" t="e">
        <f>IF(Fiscalizacoes[[#This Row],[Data]]="","",Fiscalizacoes[[#This Row],[Data]])</f>
        <v>#VALUE!</v>
      </c>
      <c r="E2420" t="e">
        <f>IF(Fiscalizacoes[[#This Row],[Mes_relatorio]]="","",Fiscalizacoes[[#This Row],[Mes_relatorio]])</f>
        <v>#VALUE!</v>
      </c>
      <c r="F2420" t="e">
        <f>IF(Fiscalizacoes[[#This Row],[Func_ARPE]]="","",Fiscalizacoes[[#This Row],[Func_ARPE]])</f>
        <v>#VALUE!</v>
      </c>
      <c r="G2420" t="e">
        <f>IF(Fiscalizacoes[[#This Row],[Func_Copergas]]="","",Fiscalizacoes[[#This Row],[Func_Copergas]])</f>
        <v>#VALUE!</v>
      </c>
    </row>
    <row r="2421" spans="1:7" hidden="1" x14ac:dyDescent="0.2">
      <c r="A2421" t="e">
        <f>IF(Fiscalizacoes[[#This Row],[ID_FISC]]="","",Fiscalizacoes[[#This Row],[ID_FISC]])</f>
        <v>#VALUE!</v>
      </c>
      <c r="B2421" t="e">
        <f>IF(Fiscalizacoes[[#This Row],[Usuário]]="","",Fiscalizacoes[[#This Row],[Usuário]])</f>
        <v>#VALUE!</v>
      </c>
      <c r="C24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1" s="87" t="e">
        <f>IF(Fiscalizacoes[[#This Row],[Data]]="","",Fiscalizacoes[[#This Row],[Data]])</f>
        <v>#VALUE!</v>
      </c>
      <c r="E2421" t="e">
        <f>IF(Fiscalizacoes[[#This Row],[Mes_relatorio]]="","",Fiscalizacoes[[#This Row],[Mes_relatorio]])</f>
        <v>#VALUE!</v>
      </c>
      <c r="F2421" t="e">
        <f>IF(Fiscalizacoes[[#This Row],[Func_ARPE]]="","",Fiscalizacoes[[#This Row],[Func_ARPE]])</f>
        <v>#VALUE!</v>
      </c>
      <c r="G2421" t="e">
        <f>IF(Fiscalizacoes[[#This Row],[Func_Copergas]]="","",Fiscalizacoes[[#This Row],[Func_Copergas]])</f>
        <v>#VALUE!</v>
      </c>
    </row>
    <row r="2422" spans="1:7" hidden="1" x14ac:dyDescent="0.2">
      <c r="A2422" t="e">
        <f>IF(Fiscalizacoes[[#This Row],[ID_FISC]]="","",Fiscalizacoes[[#This Row],[ID_FISC]])</f>
        <v>#VALUE!</v>
      </c>
      <c r="B2422" t="e">
        <f>IF(Fiscalizacoes[[#This Row],[Usuário]]="","",Fiscalizacoes[[#This Row],[Usuário]])</f>
        <v>#VALUE!</v>
      </c>
      <c r="C24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2" s="87" t="e">
        <f>IF(Fiscalizacoes[[#This Row],[Data]]="","",Fiscalizacoes[[#This Row],[Data]])</f>
        <v>#VALUE!</v>
      </c>
      <c r="E2422" t="e">
        <f>IF(Fiscalizacoes[[#This Row],[Mes_relatorio]]="","",Fiscalizacoes[[#This Row],[Mes_relatorio]])</f>
        <v>#VALUE!</v>
      </c>
      <c r="F2422" t="e">
        <f>IF(Fiscalizacoes[[#This Row],[Func_ARPE]]="","",Fiscalizacoes[[#This Row],[Func_ARPE]])</f>
        <v>#VALUE!</v>
      </c>
      <c r="G2422" t="e">
        <f>IF(Fiscalizacoes[[#This Row],[Func_Copergas]]="","",Fiscalizacoes[[#This Row],[Func_Copergas]])</f>
        <v>#VALUE!</v>
      </c>
    </row>
    <row r="2423" spans="1:7" hidden="1" x14ac:dyDescent="0.2">
      <c r="A2423" t="e">
        <f>IF(Fiscalizacoes[[#This Row],[ID_FISC]]="","",Fiscalizacoes[[#This Row],[ID_FISC]])</f>
        <v>#VALUE!</v>
      </c>
      <c r="B2423" t="e">
        <f>IF(Fiscalizacoes[[#This Row],[Usuário]]="","",Fiscalizacoes[[#This Row],[Usuário]])</f>
        <v>#VALUE!</v>
      </c>
      <c r="C24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3" s="87" t="e">
        <f>IF(Fiscalizacoes[[#This Row],[Data]]="","",Fiscalizacoes[[#This Row],[Data]])</f>
        <v>#VALUE!</v>
      </c>
      <c r="E2423" t="e">
        <f>IF(Fiscalizacoes[[#This Row],[Mes_relatorio]]="","",Fiscalizacoes[[#This Row],[Mes_relatorio]])</f>
        <v>#VALUE!</v>
      </c>
      <c r="F2423" t="e">
        <f>IF(Fiscalizacoes[[#This Row],[Func_ARPE]]="","",Fiscalizacoes[[#This Row],[Func_ARPE]])</f>
        <v>#VALUE!</v>
      </c>
      <c r="G2423" t="e">
        <f>IF(Fiscalizacoes[[#This Row],[Func_Copergas]]="","",Fiscalizacoes[[#This Row],[Func_Copergas]])</f>
        <v>#VALUE!</v>
      </c>
    </row>
    <row r="2424" spans="1:7" hidden="1" x14ac:dyDescent="0.2">
      <c r="A2424" t="e">
        <f>IF(Fiscalizacoes[[#This Row],[ID_FISC]]="","",Fiscalizacoes[[#This Row],[ID_FISC]])</f>
        <v>#VALUE!</v>
      </c>
      <c r="B2424" t="e">
        <f>IF(Fiscalizacoes[[#This Row],[Usuário]]="","",Fiscalizacoes[[#This Row],[Usuário]])</f>
        <v>#VALUE!</v>
      </c>
      <c r="C24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4" s="87" t="e">
        <f>IF(Fiscalizacoes[[#This Row],[Data]]="","",Fiscalizacoes[[#This Row],[Data]])</f>
        <v>#VALUE!</v>
      </c>
      <c r="E2424" t="e">
        <f>IF(Fiscalizacoes[[#This Row],[Mes_relatorio]]="","",Fiscalizacoes[[#This Row],[Mes_relatorio]])</f>
        <v>#VALUE!</v>
      </c>
      <c r="F2424" t="e">
        <f>IF(Fiscalizacoes[[#This Row],[Func_ARPE]]="","",Fiscalizacoes[[#This Row],[Func_ARPE]])</f>
        <v>#VALUE!</v>
      </c>
      <c r="G2424" t="e">
        <f>IF(Fiscalizacoes[[#This Row],[Func_Copergas]]="","",Fiscalizacoes[[#This Row],[Func_Copergas]])</f>
        <v>#VALUE!</v>
      </c>
    </row>
    <row r="2425" spans="1:7" hidden="1" x14ac:dyDescent="0.2">
      <c r="A2425" t="e">
        <f>IF(Fiscalizacoes[[#This Row],[ID_FISC]]="","",Fiscalizacoes[[#This Row],[ID_FISC]])</f>
        <v>#VALUE!</v>
      </c>
      <c r="B2425" t="e">
        <f>IF(Fiscalizacoes[[#This Row],[Usuário]]="","",Fiscalizacoes[[#This Row],[Usuário]])</f>
        <v>#VALUE!</v>
      </c>
      <c r="C24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5" s="87" t="e">
        <f>IF(Fiscalizacoes[[#This Row],[Data]]="","",Fiscalizacoes[[#This Row],[Data]])</f>
        <v>#VALUE!</v>
      </c>
      <c r="E2425" t="e">
        <f>IF(Fiscalizacoes[[#This Row],[Mes_relatorio]]="","",Fiscalizacoes[[#This Row],[Mes_relatorio]])</f>
        <v>#VALUE!</v>
      </c>
      <c r="F2425" t="e">
        <f>IF(Fiscalizacoes[[#This Row],[Func_ARPE]]="","",Fiscalizacoes[[#This Row],[Func_ARPE]])</f>
        <v>#VALUE!</v>
      </c>
      <c r="G2425" t="e">
        <f>IF(Fiscalizacoes[[#This Row],[Func_Copergas]]="","",Fiscalizacoes[[#This Row],[Func_Copergas]])</f>
        <v>#VALUE!</v>
      </c>
    </row>
    <row r="2426" spans="1:7" hidden="1" x14ac:dyDescent="0.2">
      <c r="A2426" t="e">
        <f>IF(Fiscalizacoes[[#This Row],[ID_FISC]]="","",Fiscalizacoes[[#This Row],[ID_FISC]])</f>
        <v>#VALUE!</v>
      </c>
      <c r="B2426" t="e">
        <f>IF(Fiscalizacoes[[#This Row],[Usuário]]="","",Fiscalizacoes[[#This Row],[Usuário]])</f>
        <v>#VALUE!</v>
      </c>
      <c r="C24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6" s="87" t="e">
        <f>IF(Fiscalizacoes[[#This Row],[Data]]="","",Fiscalizacoes[[#This Row],[Data]])</f>
        <v>#VALUE!</v>
      </c>
      <c r="E2426" t="e">
        <f>IF(Fiscalizacoes[[#This Row],[Mes_relatorio]]="","",Fiscalizacoes[[#This Row],[Mes_relatorio]])</f>
        <v>#VALUE!</v>
      </c>
      <c r="F2426" t="e">
        <f>IF(Fiscalizacoes[[#This Row],[Func_ARPE]]="","",Fiscalizacoes[[#This Row],[Func_ARPE]])</f>
        <v>#VALUE!</v>
      </c>
      <c r="G2426" t="e">
        <f>IF(Fiscalizacoes[[#This Row],[Func_Copergas]]="","",Fiscalizacoes[[#This Row],[Func_Copergas]])</f>
        <v>#VALUE!</v>
      </c>
    </row>
    <row r="2427" spans="1:7" hidden="1" x14ac:dyDescent="0.2">
      <c r="A2427" t="e">
        <f>IF(Fiscalizacoes[[#This Row],[ID_FISC]]="","",Fiscalizacoes[[#This Row],[ID_FISC]])</f>
        <v>#VALUE!</v>
      </c>
      <c r="B2427" t="e">
        <f>IF(Fiscalizacoes[[#This Row],[Usuário]]="","",Fiscalizacoes[[#This Row],[Usuário]])</f>
        <v>#VALUE!</v>
      </c>
      <c r="C24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7" s="87" t="e">
        <f>IF(Fiscalizacoes[[#This Row],[Data]]="","",Fiscalizacoes[[#This Row],[Data]])</f>
        <v>#VALUE!</v>
      </c>
      <c r="E2427" t="e">
        <f>IF(Fiscalizacoes[[#This Row],[Mes_relatorio]]="","",Fiscalizacoes[[#This Row],[Mes_relatorio]])</f>
        <v>#VALUE!</v>
      </c>
      <c r="F2427" t="e">
        <f>IF(Fiscalizacoes[[#This Row],[Func_ARPE]]="","",Fiscalizacoes[[#This Row],[Func_ARPE]])</f>
        <v>#VALUE!</v>
      </c>
      <c r="G2427" t="e">
        <f>IF(Fiscalizacoes[[#This Row],[Func_Copergas]]="","",Fiscalizacoes[[#This Row],[Func_Copergas]])</f>
        <v>#VALUE!</v>
      </c>
    </row>
    <row r="2428" spans="1:7" hidden="1" x14ac:dyDescent="0.2">
      <c r="A2428" t="e">
        <f>IF(Fiscalizacoes[[#This Row],[ID_FISC]]="","",Fiscalizacoes[[#This Row],[ID_FISC]])</f>
        <v>#VALUE!</v>
      </c>
      <c r="B2428" t="e">
        <f>IF(Fiscalizacoes[[#This Row],[Usuário]]="","",Fiscalizacoes[[#This Row],[Usuário]])</f>
        <v>#VALUE!</v>
      </c>
      <c r="C24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8" s="87" t="e">
        <f>IF(Fiscalizacoes[[#This Row],[Data]]="","",Fiscalizacoes[[#This Row],[Data]])</f>
        <v>#VALUE!</v>
      </c>
      <c r="E2428" t="e">
        <f>IF(Fiscalizacoes[[#This Row],[Mes_relatorio]]="","",Fiscalizacoes[[#This Row],[Mes_relatorio]])</f>
        <v>#VALUE!</v>
      </c>
      <c r="F2428" t="e">
        <f>IF(Fiscalizacoes[[#This Row],[Func_ARPE]]="","",Fiscalizacoes[[#This Row],[Func_ARPE]])</f>
        <v>#VALUE!</v>
      </c>
      <c r="G2428" t="e">
        <f>IF(Fiscalizacoes[[#This Row],[Func_Copergas]]="","",Fiscalizacoes[[#This Row],[Func_Copergas]])</f>
        <v>#VALUE!</v>
      </c>
    </row>
    <row r="2429" spans="1:7" hidden="1" x14ac:dyDescent="0.2">
      <c r="A2429" t="e">
        <f>IF(Fiscalizacoes[[#This Row],[ID_FISC]]="","",Fiscalizacoes[[#This Row],[ID_FISC]])</f>
        <v>#VALUE!</v>
      </c>
      <c r="B2429" t="e">
        <f>IF(Fiscalizacoes[[#This Row],[Usuário]]="","",Fiscalizacoes[[#This Row],[Usuário]])</f>
        <v>#VALUE!</v>
      </c>
      <c r="C24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29" s="87" t="e">
        <f>IF(Fiscalizacoes[[#This Row],[Data]]="","",Fiscalizacoes[[#This Row],[Data]])</f>
        <v>#VALUE!</v>
      </c>
      <c r="E2429" t="e">
        <f>IF(Fiscalizacoes[[#This Row],[Mes_relatorio]]="","",Fiscalizacoes[[#This Row],[Mes_relatorio]])</f>
        <v>#VALUE!</v>
      </c>
      <c r="F2429" t="e">
        <f>IF(Fiscalizacoes[[#This Row],[Func_ARPE]]="","",Fiscalizacoes[[#This Row],[Func_ARPE]])</f>
        <v>#VALUE!</v>
      </c>
      <c r="G2429" t="e">
        <f>IF(Fiscalizacoes[[#This Row],[Func_Copergas]]="","",Fiscalizacoes[[#This Row],[Func_Copergas]])</f>
        <v>#VALUE!</v>
      </c>
    </row>
    <row r="2430" spans="1:7" hidden="1" x14ac:dyDescent="0.2">
      <c r="A2430" t="e">
        <f>IF(Fiscalizacoes[[#This Row],[ID_FISC]]="","",Fiscalizacoes[[#This Row],[ID_FISC]])</f>
        <v>#VALUE!</v>
      </c>
      <c r="B2430" t="e">
        <f>IF(Fiscalizacoes[[#This Row],[Usuário]]="","",Fiscalizacoes[[#This Row],[Usuário]])</f>
        <v>#VALUE!</v>
      </c>
      <c r="C24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0" s="87" t="e">
        <f>IF(Fiscalizacoes[[#This Row],[Data]]="","",Fiscalizacoes[[#This Row],[Data]])</f>
        <v>#VALUE!</v>
      </c>
      <c r="E2430" t="e">
        <f>IF(Fiscalizacoes[[#This Row],[Mes_relatorio]]="","",Fiscalizacoes[[#This Row],[Mes_relatorio]])</f>
        <v>#VALUE!</v>
      </c>
      <c r="F2430" t="e">
        <f>IF(Fiscalizacoes[[#This Row],[Func_ARPE]]="","",Fiscalizacoes[[#This Row],[Func_ARPE]])</f>
        <v>#VALUE!</v>
      </c>
      <c r="G2430" t="e">
        <f>IF(Fiscalizacoes[[#This Row],[Func_Copergas]]="","",Fiscalizacoes[[#This Row],[Func_Copergas]])</f>
        <v>#VALUE!</v>
      </c>
    </row>
    <row r="2431" spans="1:7" hidden="1" x14ac:dyDescent="0.2">
      <c r="A2431" t="e">
        <f>IF(Fiscalizacoes[[#This Row],[ID_FISC]]="","",Fiscalizacoes[[#This Row],[ID_FISC]])</f>
        <v>#VALUE!</v>
      </c>
      <c r="B2431" t="e">
        <f>IF(Fiscalizacoes[[#This Row],[Usuário]]="","",Fiscalizacoes[[#This Row],[Usuário]])</f>
        <v>#VALUE!</v>
      </c>
      <c r="C24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1" s="87" t="e">
        <f>IF(Fiscalizacoes[[#This Row],[Data]]="","",Fiscalizacoes[[#This Row],[Data]])</f>
        <v>#VALUE!</v>
      </c>
      <c r="E2431" t="e">
        <f>IF(Fiscalizacoes[[#This Row],[Mes_relatorio]]="","",Fiscalizacoes[[#This Row],[Mes_relatorio]])</f>
        <v>#VALUE!</v>
      </c>
      <c r="F2431" t="e">
        <f>IF(Fiscalizacoes[[#This Row],[Func_ARPE]]="","",Fiscalizacoes[[#This Row],[Func_ARPE]])</f>
        <v>#VALUE!</v>
      </c>
      <c r="G2431" t="e">
        <f>IF(Fiscalizacoes[[#This Row],[Func_Copergas]]="","",Fiscalizacoes[[#This Row],[Func_Copergas]])</f>
        <v>#VALUE!</v>
      </c>
    </row>
    <row r="2432" spans="1:7" hidden="1" x14ac:dyDescent="0.2">
      <c r="A2432" t="e">
        <f>IF(Fiscalizacoes[[#This Row],[ID_FISC]]="","",Fiscalizacoes[[#This Row],[ID_FISC]])</f>
        <v>#VALUE!</v>
      </c>
      <c r="B2432" t="e">
        <f>IF(Fiscalizacoes[[#This Row],[Usuário]]="","",Fiscalizacoes[[#This Row],[Usuário]])</f>
        <v>#VALUE!</v>
      </c>
      <c r="C24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2" s="87" t="e">
        <f>IF(Fiscalizacoes[[#This Row],[Data]]="","",Fiscalizacoes[[#This Row],[Data]])</f>
        <v>#VALUE!</v>
      </c>
      <c r="E2432" t="e">
        <f>IF(Fiscalizacoes[[#This Row],[Mes_relatorio]]="","",Fiscalizacoes[[#This Row],[Mes_relatorio]])</f>
        <v>#VALUE!</v>
      </c>
      <c r="F2432" t="e">
        <f>IF(Fiscalizacoes[[#This Row],[Func_ARPE]]="","",Fiscalizacoes[[#This Row],[Func_ARPE]])</f>
        <v>#VALUE!</v>
      </c>
      <c r="G2432" t="e">
        <f>IF(Fiscalizacoes[[#This Row],[Func_Copergas]]="","",Fiscalizacoes[[#This Row],[Func_Copergas]])</f>
        <v>#VALUE!</v>
      </c>
    </row>
    <row r="2433" spans="1:7" hidden="1" x14ac:dyDescent="0.2">
      <c r="A2433" t="e">
        <f>IF(Fiscalizacoes[[#This Row],[ID_FISC]]="","",Fiscalizacoes[[#This Row],[ID_FISC]])</f>
        <v>#VALUE!</v>
      </c>
      <c r="B2433" t="e">
        <f>IF(Fiscalizacoes[[#This Row],[Usuário]]="","",Fiscalizacoes[[#This Row],[Usuário]])</f>
        <v>#VALUE!</v>
      </c>
      <c r="C24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3" s="87" t="e">
        <f>IF(Fiscalizacoes[[#This Row],[Data]]="","",Fiscalizacoes[[#This Row],[Data]])</f>
        <v>#VALUE!</v>
      </c>
      <c r="E2433" t="e">
        <f>IF(Fiscalizacoes[[#This Row],[Mes_relatorio]]="","",Fiscalizacoes[[#This Row],[Mes_relatorio]])</f>
        <v>#VALUE!</v>
      </c>
      <c r="F2433" t="e">
        <f>IF(Fiscalizacoes[[#This Row],[Func_ARPE]]="","",Fiscalizacoes[[#This Row],[Func_ARPE]])</f>
        <v>#VALUE!</v>
      </c>
      <c r="G2433" t="e">
        <f>IF(Fiscalizacoes[[#This Row],[Func_Copergas]]="","",Fiscalizacoes[[#This Row],[Func_Copergas]])</f>
        <v>#VALUE!</v>
      </c>
    </row>
    <row r="2434" spans="1:7" hidden="1" x14ac:dyDescent="0.2">
      <c r="A2434" t="e">
        <f>IF(Fiscalizacoes[[#This Row],[ID_FISC]]="","",Fiscalizacoes[[#This Row],[ID_FISC]])</f>
        <v>#VALUE!</v>
      </c>
      <c r="B2434" t="e">
        <f>IF(Fiscalizacoes[[#This Row],[Usuário]]="","",Fiscalizacoes[[#This Row],[Usuário]])</f>
        <v>#VALUE!</v>
      </c>
      <c r="C24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4" s="87" t="e">
        <f>IF(Fiscalizacoes[[#This Row],[Data]]="","",Fiscalizacoes[[#This Row],[Data]])</f>
        <v>#VALUE!</v>
      </c>
      <c r="E2434" t="e">
        <f>IF(Fiscalizacoes[[#This Row],[Mes_relatorio]]="","",Fiscalizacoes[[#This Row],[Mes_relatorio]])</f>
        <v>#VALUE!</v>
      </c>
      <c r="F2434" t="e">
        <f>IF(Fiscalizacoes[[#This Row],[Func_ARPE]]="","",Fiscalizacoes[[#This Row],[Func_ARPE]])</f>
        <v>#VALUE!</v>
      </c>
      <c r="G2434" t="e">
        <f>IF(Fiscalizacoes[[#This Row],[Func_Copergas]]="","",Fiscalizacoes[[#This Row],[Func_Copergas]])</f>
        <v>#VALUE!</v>
      </c>
    </row>
    <row r="2435" spans="1:7" hidden="1" x14ac:dyDescent="0.2">
      <c r="A2435" t="e">
        <f>IF(Fiscalizacoes[[#This Row],[ID_FISC]]="","",Fiscalizacoes[[#This Row],[ID_FISC]])</f>
        <v>#VALUE!</v>
      </c>
      <c r="B2435" t="e">
        <f>IF(Fiscalizacoes[[#This Row],[Usuário]]="","",Fiscalizacoes[[#This Row],[Usuário]])</f>
        <v>#VALUE!</v>
      </c>
      <c r="C24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5" s="87" t="e">
        <f>IF(Fiscalizacoes[[#This Row],[Data]]="","",Fiscalizacoes[[#This Row],[Data]])</f>
        <v>#VALUE!</v>
      </c>
      <c r="E2435" t="e">
        <f>IF(Fiscalizacoes[[#This Row],[Mes_relatorio]]="","",Fiscalizacoes[[#This Row],[Mes_relatorio]])</f>
        <v>#VALUE!</v>
      </c>
      <c r="F2435" t="e">
        <f>IF(Fiscalizacoes[[#This Row],[Func_ARPE]]="","",Fiscalizacoes[[#This Row],[Func_ARPE]])</f>
        <v>#VALUE!</v>
      </c>
      <c r="G2435" t="e">
        <f>IF(Fiscalizacoes[[#This Row],[Func_Copergas]]="","",Fiscalizacoes[[#This Row],[Func_Copergas]])</f>
        <v>#VALUE!</v>
      </c>
    </row>
    <row r="2436" spans="1:7" hidden="1" x14ac:dyDescent="0.2">
      <c r="A2436" t="e">
        <f>IF(Fiscalizacoes[[#This Row],[ID_FISC]]="","",Fiscalizacoes[[#This Row],[ID_FISC]])</f>
        <v>#VALUE!</v>
      </c>
      <c r="B2436" t="e">
        <f>IF(Fiscalizacoes[[#This Row],[Usuário]]="","",Fiscalizacoes[[#This Row],[Usuário]])</f>
        <v>#VALUE!</v>
      </c>
      <c r="C24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6" s="87" t="e">
        <f>IF(Fiscalizacoes[[#This Row],[Data]]="","",Fiscalizacoes[[#This Row],[Data]])</f>
        <v>#VALUE!</v>
      </c>
      <c r="E2436" t="e">
        <f>IF(Fiscalizacoes[[#This Row],[Mes_relatorio]]="","",Fiscalizacoes[[#This Row],[Mes_relatorio]])</f>
        <v>#VALUE!</v>
      </c>
      <c r="F2436" t="e">
        <f>IF(Fiscalizacoes[[#This Row],[Func_ARPE]]="","",Fiscalizacoes[[#This Row],[Func_ARPE]])</f>
        <v>#VALUE!</v>
      </c>
      <c r="G2436" t="e">
        <f>IF(Fiscalizacoes[[#This Row],[Func_Copergas]]="","",Fiscalizacoes[[#This Row],[Func_Copergas]])</f>
        <v>#VALUE!</v>
      </c>
    </row>
    <row r="2437" spans="1:7" hidden="1" x14ac:dyDescent="0.2">
      <c r="A2437" t="e">
        <f>IF(Fiscalizacoes[[#This Row],[ID_FISC]]="","",Fiscalizacoes[[#This Row],[ID_FISC]])</f>
        <v>#VALUE!</v>
      </c>
      <c r="B2437" t="e">
        <f>IF(Fiscalizacoes[[#This Row],[Usuário]]="","",Fiscalizacoes[[#This Row],[Usuário]])</f>
        <v>#VALUE!</v>
      </c>
      <c r="C24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7" s="87" t="e">
        <f>IF(Fiscalizacoes[[#This Row],[Data]]="","",Fiscalizacoes[[#This Row],[Data]])</f>
        <v>#VALUE!</v>
      </c>
      <c r="E2437" t="e">
        <f>IF(Fiscalizacoes[[#This Row],[Mes_relatorio]]="","",Fiscalizacoes[[#This Row],[Mes_relatorio]])</f>
        <v>#VALUE!</v>
      </c>
      <c r="F2437" t="e">
        <f>IF(Fiscalizacoes[[#This Row],[Func_ARPE]]="","",Fiscalizacoes[[#This Row],[Func_ARPE]])</f>
        <v>#VALUE!</v>
      </c>
      <c r="G2437" t="e">
        <f>IF(Fiscalizacoes[[#This Row],[Func_Copergas]]="","",Fiscalizacoes[[#This Row],[Func_Copergas]])</f>
        <v>#VALUE!</v>
      </c>
    </row>
    <row r="2438" spans="1:7" hidden="1" x14ac:dyDescent="0.2">
      <c r="A2438" t="e">
        <f>IF(Fiscalizacoes[[#This Row],[ID_FISC]]="","",Fiscalizacoes[[#This Row],[ID_FISC]])</f>
        <v>#VALUE!</v>
      </c>
      <c r="B2438" t="e">
        <f>IF(Fiscalizacoes[[#This Row],[Usuário]]="","",Fiscalizacoes[[#This Row],[Usuário]])</f>
        <v>#VALUE!</v>
      </c>
      <c r="C24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8" s="87" t="e">
        <f>IF(Fiscalizacoes[[#This Row],[Data]]="","",Fiscalizacoes[[#This Row],[Data]])</f>
        <v>#VALUE!</v>
      </c>
      <c r="E2438" t="e">
        <f>IF(Fiscalizacoes[[#This Row],[Mes_relatorio]]="","",Fiscalizacoes[[#This Row],[Mes_relatorio]])</f>
        <v>#VALUE!</v>
      </c>
      <c r="F2438" t="e">
        <f>IF(Fiscalizacoes[[#This Row],[Func_ARPE]]="","",Fiscalizacoes[[#This Row],[Func_ARPE]])</f>
        <v>#VALUE!</v>
      </c>
      <c r="G2438" t="e">
        <f>IF(Fiscalizacoes[[#This Row],[Func_Copergas]]="","",Fiscalizacoes[[#This Row],[Func_Copergas]])</f>
        <v>#VALUE!</v>
      </c>
    </row>
    <row r="2439" spans="1:7" hidden="1" x14ac:dyDescent="0.2">
      <c r="A2439" t="e">
        <f>IF(Fiscalizacoes[[#This Row],[ID_FISC]]="","",Fiscalizacoes[[#This Row],[ID_FISC]])</f>
        <v>#VALUE!</v>
      </c>
      <c r="B2439" t="e">
        <f>IF(Fiscalizacoes[[#This Row],[Usuário]]="","",Fiscalizacoes[[#This Row],[Usuário]])</f>
        <v>#VALUE!</v>
      </c>
      <c r="C24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39" s="87" t="e">
        <f>IF(Fiscalizacoes[[#This Row],[Data]]="","",Fiscalizacoes[[#This Row],[Data]])</f>
        <v>#VALUE!</v>
      </c>
      <c r="E2439" t="e">
        <f>IF(Fiscalizacoes[[#This Row],[Mes_relatorio]]="","",Fiscalizacoes[[#This Row],[Mes_relatorio]])</f>
        <v>#VALUE!</v>
      </c>
      <c r="F2439" t="e">
        <f>IF(Fiscalizacoes[[#This Row],[Func_ARPE]]="","",Fiscalizacoes[[#This Row],[Func_ARPE]])</f>
        <v>#VALUE!</v>
      </c>
      <c r="G2439" t="e">
        <f>IF(Fiscalizacoes[[#This Row],[Func_Copergas]]="","",Fiscalizacoes[[#This Row],[Func_Copergas]])</f>
        <v>#VALUE!</v>
      </c>
    </row>
    <row r="2440" spans="1:7" hidden="1" x14ac:dyDescent="0.2">
      <c r="A2440" t="e">
        <f>IF(Fiscalizacoes[[#This Row],[ID_FISC]]="","",Fiscalizacoes[[#This Row],[ID_FISC]])</f>
        <v>#VALUE!</v>
      </c>
      <c r="B2440" t="e">
        <f>IF(Fiscalizacoes[[#This Row],[Usuário]]="","",Fiscalizacoes[[#This Row],[Usuário]])</f>
        <v>#VALUE!</v>
      </c>
      <c r="C24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0" s="87" t="e">
        <f>IF(Fiscalizacoes[[#This Row],[Data]]="","",Fiscalizacoes[[#This Row],[Data]])</f>
        <v>#VALUE!</v>
      </c>
      <c r="E2440" t="e">
        <f>IF(Fiscalizacoes[[#This Row],[Mes_relatorio]]="","",Fiscalizacoes[[#This Row],[Mes_relatorio]])</f>
        <v>#VALUE!</v>
      </c>
      <c r="F2440" t="e">
        <f>IF(Fiscalizacoes[[#This Row],[Func_ARPE]]="","",Fiscalizacoes[[#This Row],[Func_ARPE]])</f>
        <v>#VALUE!</v>
      </c>
      <c r="G2440" t="e">
        <f>IF(Fiscalizacoes[[#This Row],[Func_Copergas]]="","",Fiscalizacoes[[#This Row],[Func_Copergas]])</f>
        <v>#VALUE!</v>
      </c>
    </row>
    <row r="2441" spans="1:7" hidden="1" x14ac:dyDescent="0.2">
      <c r="A2441" t="e">
        <f>IF(Fiscalizacoes[[#This Row],[ID_FISC]]="","",Fiscalizacoes[[#This Row],[ID_FISC]])</f>
        <v>#VALUE!</v>
      </c>
      <c r="B2441" t="e">
        <f>IF(Fiscalizacoes[[#This Row],[Usuário]]="","",Fiscalizacoes[[#This Row],[Usuário]])</f>
        <v>#VALUE!</v>
      </c>
      <c r="C24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1" s="87" t="e">
        <f>IF(Fiscalizacoes[[#This Row],[Data]]="","",Fiscalizacoes[[#This Row],[Data]])</f>
        <v>#VALUE!</v>
      </c>
      <c r="E2441" t="e">
        <f>IF(Fiscalizacoes[[#This Row],[Mes_relatorio]]="","",Fiscalizacoes[[#This Row],[Mes_relatorio]])</f>
        <v>#VALUE!</v>
      </c>
      <c r="F2441" t="e">
        <f>IF(Fiscalizacoes[[#This Row],[Func_ARPE]]="","",Fiscalizacoes[[#This Row],[Func_ARPE]])</f>
        <v>#VALUE!</v>
      </c>
      <c r="G2441" t="e">
        <f>IF(Fiscalizacoes[[#This Row],[Func_Copergas]]="","",Fiscalizacoes[[#This Row],[Func_Copergas]])</f>
        <v>#VALUE!</v>
      </c>
    </row>
    <row r="2442" spans="1:7" hidden="1" x14ac:dyDescent="0.2">
      <c r="A2442" t="e">
        <f>IF(Fiscalizacoes[[#This Row],[ID_FISC]]="","",Fiscalizacoes[[#This Row],[ID_FISC]])</f>
        <v>#VALUE!</v>
      </c>
      <c r="B2442" t="e">
        <f>IF(Fiscalizacoes[[#This Row],[Usuário]]="","",Fiscalizacoes[[#This Row],[Usuário]])</f>
        <v>#VALUE!</v>
      </c>
      <c r="C24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2" s="87" t="e">
        <f>IF(Fiscalizacoes[[#This Row],[Data]]="","",Fiscalizacoes[[#This Row],[Data]])</f>
        <v>#VALUE!</v>
      </c>
      <c r="E2442" t="e">
        <f>IF(Fiscalizacoes[[#This Row],[Mes_relatorio]]="","",Fiscalizacoes[[#This Row],[Mes_relatorio]])</f>
        <v>#VALUE!</v>
      </c>
      <c r="F2442" t="e">
        <f>IF(Fiscalizacoes[[#This Row],[Func_ARPE]]="","",Fiscalizacoes[[#This Row],[Func_ARPE]])</f>
        <v>#VALUE!</v>
      </c>
      <c r="G2442" t="e">
        <f>IF(Fiscalizacoes[[#This Row],[Func_Copergas]]="","",Fiscalizacoes[[#This Row],[Func_Copergas]])</f>
        <v>#VALUE!</v>
      </c>
    </row>
    <row r="2443" spans="1:7" hidden="1" x14ac:dyDescent="0.2">
      <c r="A2443" t="e">
        <f>IF(Fiscalizacoes[[#This Row],[ID_FISC]]="","",Fiscalizacoes[[#This Row],[ID_FISC]])</f>
        <v>#VALUE!</v>
      </c>
      <c r="B2443" t="e">
        <f>IF(Fiscalizacoes[[#This Row],[Usuário]]="","",Fiscalizacoes[[#This Row],[Usuário]])</f>
        <v>#VALUE!</v>
      </c>
      <c r="C24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3" s="87" t="e">
        <f>IF(Fiscalizacoes[[#This Row],[Data]]="","",Fiscalizacoes[[#This Row],[Data]])</f>
        <v>#VALUE!</v>
      </c>
      <c r="E2443" t="e">
        <f>IF(Fiscalizacoes[[#This Row],[Mes_relatorio]]="","",Fiscalizacoes[[#This Row],[Mes_relatorio]])</f>
        <v>#VALUE!</v>
      </c>
      <c r="F2443" t="e">
        <f>IF(Fiscalizacoes[[#This Row],[Func_ARPE]]="","",Fiscalizacoes[[#This Row],[Func_ARPE]])</f>
        <v>#VALUE!</v>
      </c>
      <c r="G2443" t="e">
        <f>IF(Fiscalizacoes[[#This Row],[Func_Copergas]]="","",Fiscalizacoes[[#This Row],[Func_Copergas]])</f>
        <v>#VALUE!</v>
      </c>
    </row>
    <row r="2444" spans="1:7" hidden="1" x14ac:dyDescent="0.2">
      <c r="A2444" t="e">
        <f>IF(Fiscalizacoes[[#This Row],[ID_FISC]]="","",Fiscalizacoes[[#This Row],[ID_FISC]])</f>
        <v>#VALUE!</v>
      </c>
      <c r="B2444" t="e">
        <f>IF(Fiscalizacoes[[#This Row],[Usuário]]="","",Fiscalizacoes[[#This Row],[Usuário]])</f>
        <v>#VALUE!</v>
      </c>
      <c r="C24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4" s="87" t="e">
        <f>IF(Fiscalizacoes[[#This Row],[Data]]="","",Fiscalizacoes[[#This Row],[Data]])</f>
        <v>#VALUE!</v>
      </c>
      <c r="E2444" t="e">
        <f>IF(Fiscalizacoes[[#This Row],[Mes_relatorio]]="","",Fiscalizacoes[[#This Row],[Mes_relatorio]])</f>
        <v>#VALUE!</v>
      </c>
      <c r="F2444" t="e">
        <f>IF(Fiscalizacoes[[#This Row],[Func_ARPE]]="","",Fiscalizacoes[[#This Row],[Func_ARPE]])</f>
        <v>#VALUE!</v>
      </c>
      <c r="G2444" t="e">
        <f>IF(Fiscalizacoes[[#This Row],[Func_Copergas]]="","",Fiscalizacoes[[#This Row],[Func_Copergas]])</f>
        <v>#VALUE!</v>
      </c>
    </row>
    <row r="2445" spans="1:7" hidden="1" x14ac:dyDescent="0.2">
      <c r="A2445" t="e">
        <f>IF(Fiscalizacoes[[#This Row],[ID_FISC]]="","",Fiscalizacoes[[#This Row],[ID_FISC]])</f>
        <v>#VALUE!</v>
      </c>
      <c r="B2445" t="e">
        <f>IF(Fiscalizacoes[[#This Row],[Usuário]]="","",Fiscalizacoes[[#This Row],[Usuário]])</f>
        <v>#VALUE!</v>
      </c>
      <c r="C24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5" s="87" t="e">
        <f>IF(Fiscalizacoes[[#This Row],[Data]]="","",Fiscalizacoes[[#This Row],[Data]])</f>
        <v>#VALUE!</v>
      </c>
      <c r="E2445" t="e">
        <f>IF(Fiscalizacoes[[#This Row],[Mes_relatorio]]="","",Fiscalizacoes[[#This Row],[Mes_relatorio]])</f>
        <v>#VALUE!</v>
      </c>
      <c r="F2445" t="e">
        <f>IF(Fiscalizacoes[[#This Row],[Func_ARPE]]="","",Fiscalizacoes[[#This Row],[Func_ARPE]])</f>
        <v>#VALUE!</v>
      </c>
      <c r="G2445" t="e">
        <f>IF(Fiscalizacoes[[#This Row],[Func_Copergas]]="","",Fiscalizacoes[[#This Row],[Func_Copergas]])</f>
        <v>#VALUE!</v>
      </c>
    </row>
    <row r="2446" spans="1:7" hidden="1" x14ac:dyDescent="0.2">
      <c r="A2446" t="e">
        <f>IF(Fiscalizacoes[[#This Row],[ID_FISC]]="","",Fiscalizacoes[[#This Row],[ID_FISC]])</f>
        <v>#VALUE!</v>
      </c>
      <c r="B2446" t="e">
        <f>IF(Fiscalizacoes[[#This Row],[Usuário]]="","",Fiscalizacoes[[#This Row],[Usuário]])</f>
        <v>#VALUE!</v>
      </c>
      <c r="C24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6" s="87" t="e">
        <f>IF(Fiscalizacoes[[#This Row],[Data]]="","",Fiscalizacoes[[#This Row],[Data]])</f>
        <v>#VALUE!</v>
      </c>
      <c r="E2446" t="e">
        <f>IF(Fiscalizacoes[[#This Row],[Mes_relatorio]]="","",Fiscalizacoes[[#This Row],[Mes_relatorio]])</f>
        <v>#VALUE!</v>
      </c>
      <c r="F2446" t="e">
        <f>IF(Fiscalizacoes[[#This Row],[Func_ARPE]]="","",Fiscalizacoes[[#This Row],[Func_ARPE]])</f>
        <v>#VALUE!</v>
      </c>
      <c r="G2446" t="e">
        <f>IF(Fiscalizacoes[[#This Row],[Func_Copergas]]="","",Fiscalizacoes[[#This Row],[Func_Copergas]])</f>
        <v>#VALUE!</v>
      </c>
    </row>
    <row r="2447" spans="1:7" hidden="1" x14ac:dyDescent="0.2">
      <c r="A2447" t="e">
        <f>IF(Fiscalizacoes[[#This Row],[ID_FISC]]="","",Fiscalizacoes[[#This Row],[ID_FISC]])</f>
        <v>#VALUE!</v>
      </c>
      <c r="B2447" t="e">
        <f>IF(Fiscalizacoes[[#This Row],[Usuário]]="","",Fiscalizacoes[[#This Row],[Usuário]])</f>
        <v>#VALUE!</v>
      </c>
      <c r="C24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7" s="87" t="e">
        <f>IF(Fiscalizacoes[[#This Row],[Data]]="","",Fiscalizacoes[[#This Row],[Data]])</f>
        <v>#VALUE!</v>
      </c>
      <c r="E2447" t="e">
        <f>IF(Fiscalizacoes[[#This Row],[Mes_relatorio]]="","",Fiscalizacoes[[#This Row],[Mes_relatorio]])</f>
        <v>#VALUE!</v>
      </c>
      <c r="F2447" t="e">
        <f>IF(Fiscalizacoes[[#This Row],[Func_ARPE]]="","",Fiscalizacoes[[#This Row],[Func_ARPE]])</f>
        <v>#VALUE!</v>
      </c>
      <c r="G2447" t="e">
        <f>IF(Fiscalizacoes[[#This Row],[Func_Copergas]]="","",Fiscalizacoes[[#This Row],[Func_Copergas]])</f>
        <v>#VALUE!</v>
      </c>
    </row>
    <row r="2448" spans="1:7" hidden="1" x14ac:dyDescent="0.2">
      <c r="A2448" t="e">
        <f>IF(Fiscalizacoes[[#This Row],[ID_FISC]]="","",Fiscalizacoes[[#This Row],[ID_FISC]])</f>
        <v>#VALUE!</v>
      </c>
      <c r="B2448" t="e">
        <f>IF(Fiscalizacoes[[#This Row],[Usuário]]="","",Fiscalizacoes[[#This Row],[Usuário]])</f>
        <v>#VALUE!</v>
      </c>
      <c r="C24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8" s="87" t="e">
        <f>IF(Fiscalizacoes[[#This Row],[Data]]="","",Fiscalizacoes[[#This Row],[Data]])</f>
        <v>#VALUE!</v>
      </c>
      <c r="E2448" t="e">
        <f>IF(Fiscalizacoes[[#This Row],[Mes_relatorio]]="","",Fiscalizacoes[[#This Row],[Mes_relatorio]])</f>
        <v>#VALUE!</v>
      </c>
      <c r="F2448" t="e">
        <f>IF(Fiscalizacoes[[#This Row],[Func_ARPE]]="","",Fiscalizacoes[[#This Row],[Func_ARPE]])</f>
        <v>#VALUE!</v>
      </c>
      <c r="G2448" t="e">
        <f>IF(Fiscalizacoes[[#This Row],[Func_Copergas]]="","",Fiscalizacoes[[#This Row],[Func_Copergas]])</f>
        <v>#VALUE!</v>
      </c>
    </row>
    <row r="2449" spans="1:7" hidden="1" x14ac:dyDescent="0.2">
      <c r="A2449" t="e">
        <f>IF(Fiscalizacoes[[#This Row],[ID_FISC]]="","",Fiscalizacoes[[#This Row],[ID_FISC]])</f>
        <v>#VALUE!</v>
      </c>
      <c r="B2449" t="e">
        <f>IF(Fiscalizacoes[[#This Row],[Usuário]]="","",Fiscalizacoes[[#This Row],[Usuário]])</f>
        <v>#VALUE!</v>
      </c>
      <c r="C24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49" s="87" t="e">
        <f>IF(Fiscalizacoes[[#This Row],[Data]]="","",Fiscalizacoes[[#This Row],[Data]])</f>
        <v>#VALUE!</v>
      </c>
      <c r="E2449" t="e">
        <f>IF(Fiscalizacoes[[#This Row],[Mes_relatorio]]="","",Fiscalizacoes[[#This Row],[Mes_relatorio]])</f>
        <v>#VALUE!</v>
      </c>
      <c r="F2449" t="e">
        <f>IF(Fiscalizacoes[[#This Row],[Func_ARPE]]="","",Fiscalizacoes[[#This Row],[Func_ARPE]])</f>
        <v>#VALUE!</v>
      </c>
      <c r="G2449" t="e">
        <f>IF(Fiscalizacoes[[#This Row],[Func_Copergas]]="","",Fiscalizacoes[[#This Row],[Func_Copergas]])</f>
        <v>#VALUE!</v>
      </c>
    </row>
    <row r="2450" spans="1:7" hidden="1" x14ac:dyDescent="0.2">
      <c r="A2450" t="e">
        <f>IF(Fiscalizacoes[[#This Row],[ID_FISC]]="","",Fiscalizacoes[[#This Row],[ID_FISC]])</f>
        <v>#VALUE!</v>
      </c>
      <c r="B2450" t="e">
        <f>IF(Fiscalizacoes[[#This Row],[Usuário]]="","",Fiscalizacoes[[#This Row],[Usuário]])</f>
        <v>#VALUE!</v>
      </c>
      <c r="C24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0" s="87" t="e">
        <f>IF(Fiscalizacoes[[#This Row],[Data]]="","",Fiscalizacoes[[#This Row],[Data]])</f>
        <v>#VALUE!</v>
      </c>
      <c r="E2450" t="e">
        <f>IF(Fiscalizacoes[[#This Row],[Mes_relatorio]]="","",Fiscalizacoes[[#This Row],[Mes_relatorio]])</f>
        <v>#VALUE!</v>
      </c>
      <c r="F2450" t="e">
        <f>IF(Fiscalizacoes[[#This Row],[Func_ARPE]]="","",Fiscalizacoes[[#This Row],[Func_ARPE]])</f>
        <v>#VALUE!</v>
      </c>
      <c r="G2450" t="e">
        <f>IF(Fiscalizacoes[[#This Row],[Func_Copergas]]="","",Fiscalizacoes[[#This Row],[Func_Copergas]])</f>
        <v>#VALUE!</v>
      </c>
    </row>
    <row r="2451" spans="1:7" hidden="1" x14ac:dyDescent="0.2">
      <c r="A2451" t="e">
        <f>IF(Fiscalizacoes[[#This Row],[ID_FISC]]="","",Fiscalizacoes[[#This Row],[ID_FISC]])</f>
        <v>#VALUE!</v>
      </c>
      <c r="B2451" t="e">
        <f>IF(Fiscalizacoes[[#This Row],[Usuário]]="","",Fiscalizacoes[[#This Row],[Usuário]])</f>
        <v>#VALUE!</v>
      </c>
      <c r="C24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1" s="87" t="e">
        <f>IF(Fiscalizacoes[[#This Row],[Data]]="","",Fiscalizacoes[[#This Row],[Data]])</f>
        <v>#VALUE!</v>
      </c>
      <c r="E2451" t="e">
        <f>IF(Fiscalizacoes[[#This Row],[Mes_relatorio]]="","",Fiscalizacoes[[#This Row],[Mes_relatorio]])</f>
        <v>#VALUE!</v>
      </c>
      <c r="F2451" t="e">
        <f>IF(Fiscalizacoes[[#This Row],[Func_ARPE]]="","",Fiscalizacoes[[#This Row],[Func_ARPE]])</f>
        <v>#VALUE!</v>
      </c>
      <c r="G2451" t="e">
        <f>IF(Fiscalizacoes[[#This Row],[Func_Copergas]]="","",Fiscalizacoes[[#This Row],[Func_Copergas]])</f>
        <v>#VALUE!</v>
      </c>
    </row>
    <row r="2452" spans="1:7" hidden="1" x14ac:dyDescent="0.2">
      <c r="A2452" t="e">
        <f>IF(Fiscalizacoes[[#This Row],[ID_FISC]]="","",Fiscalizacoes[[#This Row],[ID_FISC]])</f>
        <v>#VALUE!</v>
      </c>
      <c r="B2452" t="e">
        <f>IF(Fiscalizacoes[[#This Row],[Usuário]]="","",Fiscalizacoes[[#This Row],[Usuário]])</f>
        <v>#VALUE!</v>
      </c>
      <c r="C24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2" s="87" t="e">
        <f>IF(Fiscalizacoes[[#This Row],[Data]]="","",Fiscalizacoes[[#This Row],[Data]])</f>
        <v>#VALUE!</v>
      </c>
      <c r="E2452" t="e">
        <f>IF(Fiscalizacoes[[#This Row],[Mes_relatorio]]="","",Fiscalizacoes[[#This Row],[Mes_relatorio]])</f>
        <v>#VALUE!</v>
      </c>
      <c r="F2452" t="e">
        <f>IF(Fiscalizacoes[[#This Row],[Func_ARPE]]="","",Fiscalizacoes[[#This Row],[Func_ARPE]])</f>
        <v>#VALUE!</v>
      </c>
      <c r="G2452" t="e">
        <f>IF(Fiscalizacoes[[#This Row],[Func_Copergas]]="","",Fiscalizacoes[[#This Row],[Func_Copergas]])</f>
        <v>#VALUE!</v>
      </c>
    </row>
    <row r="2453" spans="1:7" hidden="1" x14ac:dyDescent="0.2">
      <c r="A2453" t="e">
        <f>IF(Fiscalizacoes[[#This Row],[ID_FISC]]="","",Fiscalizacoes[[#This Row],[ID_FISC]])</f>
        <v>#VALUE!</v>
      </c>
      <c r="B2453" t="e">
        <f>IF(Fiscalizacoes[[#This Row],[Usuário]]="","",Fiscalizacoes[[#This Row],[Usuário]])</f>
        <v>#VALUE!</v>
      </c>
      <c r="C24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3" s="87" t="e">
        <f>IF(Fiscalizacoes[[#This Row],[Data]]="","",Fiscalizacoes[[#This Row],[Data]])</f>
        <v>#VALUE!</v>
      </c>
      <c r="E2453" t="e">
        <f>IF(Fiscalizacoes[[#This Row],[Mes_relatorio]]="","",Fiscalizacoes[[#This Row],[Mes_relatorio]])</f>
        <v>#VALUE!</v>
      </c>
      <c r="F2453" t="e">
        <f>IF(Fiscalizacoes[[#This Row],[Func_ARPE]]="","",Fiscalizacoes[[#This Row],[Func_ARPE]])</f>
        <v>#VALUE!</v>
      </c>
      <c r="G2453" t="e">
        <f>IF(Fiscalizacoes[[#This Row],[Func_Copergas]]="","",Fiscalizacoes[[#This Row],[Func_Copergas]])</f>
        <v>#VALUE!</v>
      </c>
    </row>
    <row r="2454" spans="1:7" hidden="1" x14ac:dyDescent="0.2">
      <c r="A2454" t="e">
        <f>IF(Fiscalizacoes[[#This Row],[ID_FISC]]="","",Fiscalizacoes[[#This Row],[ID_FISC]])</f>
        <v>#VALUE!</v>
      </c>
      <c r="B2454" t="e">
        <f>IF(Fiscalizacoes[[#This Row],[Usuário]]="","",Fiscalizacoes[[#This Row],[Usuário]])</f>
        <v>#VALUE!</v>
      </c>
      <c r="C24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4" s="87" t="e">
        <f>IF(Fiscalizacoes[[#This Row],[Data]]="","",Fiscalizacoes[[#This Row],[Data]])</f>
        <v>#VALUE!</v>
      </c>
      <c r="E2454" t="e">
        <f>IF(Fiscalizacoes[[#This Row],[Mes_relatorio]]="","",Fiscalizacoes[[#This Row],[Mes_relatorio]])</f>
        <v>#VALUE!</v>
      </c>
      <c r="F2454" t="e">
        <f>IF(Fiscalizacoes[[#This Row],[Func_ARPE]]="","",Fiscalizacoes[[#This Row],[Func_ARPE]])</f>
        <v>#VALUE!</v>
      </c>
      <c r="G2454" t="e">
        <f>IF(Fiscalizacoes[[#This Row],[Func_Copergas]]="","",Fiscalizacoes[[#This Row],[Func_Copergas]])</f>
        <v>#VALUE!</v>
      </c>
    </row>
    <row r="2455" spans="1:7" hidden="1" x14ac:dyDescent="0.2">
      <c r="A2455" t="e">
        <f>IF(Fiscalizacoes[[#This Row],[ID_FISC]]="","",Fiscalizacoes[[#This Row],[ID_FISC]])</f>
        <v>#VALUE!</v>
      </c>
      <c r="B2455" t="e">
        <f>IF(Fiscalizacoes[[#This Row],[Usuário]]="","",Fiscalizacoes[[#This Row],[Usuário]])</f>
        <v>#VALUE!</v>
      </c>
      <c r="C24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5" s="87" t="e">
        <f>IF(Fiscalizacoes[[#This Row],[Data]]="","",Fiscalizacoes[[#This Row],[Data]])</f>
        <v>#VALUE!</v>
      </c>
      <c r="E2455" t="e">
        <f>IF(Fiscalizacoes[[#This Row],[Mes_relatorio]]="","",Fiscalizacoes[[#This Row],[Mes_relatorio]])</f>
        <v>#VALUE!</v>
      </c>
      <c r="F2455" t="e">
        <f>IF(Fiscalizacoes[[#This Row],[Func_ARPE]]="","",Fiscalizacoes[[#This Row],[Func_ARPE]])</f>
        <v>#VALUE!</v>
      </c>
      <c r="G2455" t="e">
        <f>IF(Fiscalizacoes[[#This Row],[Func_Copergas]]="","",Fiscalizacoes[[#This Row],[Func_Copergas]])</f>
        <v>#VALUE!</v>
      </c>
    </row>
    <row r="2456" spans="1:7" hidden="1" x14ac:dyDescent="0.2">
      <c r="A2456" t="e">
        <f>IF(Fiscalizacoes[[#This Row],[ID_FISC]]="","",Fiscalizacoes[[#This Row],[ID_FISC]])</f>
        <v>#VALUE!</v>
      </c>
      <c r="B2456" t="e">
        <f>IF(Fiscalizacoes[[#This Row],[Usuário]]="","",Fiscalizacoes[[#This Row],[Usuário]])</f>
        <v>#VALUE!</v>
      </c>
      <c r="C24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6" s="87" t="e">
        <f>IF(Fiscalizacoes[[#This Row],[Data]]="","",Fiscalizacoes[[#This Row],[Data]])</f>
        <v>#VALUE!</v>
      </c>
      <c r="E2456" t="e">
        <f>IF(Fiscalizacoes[[#This Row],[Mes_relatorio]]="","",Fiscalizacoes[[#This Row],[Mes_relatorio]])</f>
        <v>#VALUE!</v>
      </c>
      <c r="F2456" t="e">
        <f>IF(Fiscalizacoes[[#This Row],[Func_ARPE]]="","",Fiscalizacoes[[#This Row],[Func_ARPE]])</f>
        <v>#VALUE!</v>
      </c>
      <c r="G2456" t="e">
        <f>IF(Fiscalizacoes[[#This Row],[Func_Copergas]]="","",Fiscalizacoes[[#This Row],[Func_Copergas]])</f>
        <v>#VALUE!</v>
      </c>
    </row>
    <row r="2457" spans="1:7" hidden="1" x14ac:dyDescent="0.2">
      <c r="A2457" t="e">
        <f>IF(Fiscalizacoes[[#This Row],[ID_FISC]]="","",Fiscalizacoes[[#This Row],[ID_FISC]])</f>
        <v>#VALUE!</v>
      </c>
      <c r="B2457" t="e">
        <f>IF(Fiscalizacoes[[#This Row],[Usuário]]="","",Fiscalizacoes[[#This Row],[Usuário]])</f>
        <v>#VALUE!</v>
      </c>
      <c r="C24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7" s="87" t="e">
        <f>IF(Fiscalizacoes[[#This Row],[Data]]="","",Fiscalizacoes[[#This Row],[Data]])</f>
        <v>#VALUE!</v>
      </c>
      <c r="E2457" t="e">
        <f>IF(Fiscalizacoes[[#This Row],[Mes_relatorio]]="","",Fiscalizacoes[[#This Row],[Mes_relatorio]])</f>
        <v>#VALUE!</v>
      </c>
      <c r="F2457" t="e">
        <f>IF(Fiscalizacoes[[#This Row],[Func_ARPE]]="","",Fiscalizacoes[[#This Row],[Func_ARPE]])</f>
        <v>#VALUE!</v>
      </c>
      <c r="G2457" t="e">
        <f>IF(Fiscalizacoes[[#This Row],[Func_Copergas]]="","",Fiscalizacoes[[#This Row],[Func_Copergas]])</f>
        <v>#VALUE!</v>
      </c>
    </row>
    <row r="2458" spans="1:7" hidden="1" x14ac:dyDescent="0.2">
      <c r="A2458" t="e">
        <f>IF(Fiscalizacoes[[#This Row],[ID_FISC]]="","",Fiscalizacoes[[#This Row],[ID_FISC]])</f>
        <v>#VALUE!</v>
      </c>
      <c r="B2458" t="e">
        <f>IF(Fiscalizacoes[[#This Row],[Usuário]]="","",Fiscalizacoes[[#This Row],[Usuário]])</f>
        <v>#VALUE!</v>
      </c>
      <c r="C24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8" s="87" t="e">
        <f>IF(Fiscalizacoes[[#This Row],[Data]]="","",Fiscalizacoes[[#This Row],[Data]])</f>
        <v>#VALUE!</v>
      </c>
      <c r="E2458" t="e">
        <f>IF(Fiscalizacoes[[#This Row],[Mes_relatorio]]="","",Fiscalizacoes[[#This Row],[Mes_relatorio]])</f>
        <v>#VALUE!</v>
      </c>
      <c r="F2458" t="e">
        <f>IF(Fiscalizacoes[[#This Row],[Func_ARPE]]="","",Fiscalizacoes[[#This Row],[Func_ARPE]])</f>
        <v>#VALUE!</v>
      </c>
      <c r="G2458" t="e">
        <f>IF(Fiscalizacoes[[#This Row],[Func_Copergas]]="","",Fiscalizacoes[[#This Row],[Func_Copergas]])</f>
        <v>#VALUE!</v>
      </c>
    </row>
    <row r="2459" spans="1:7" hidden="1" x14ac:dyDescent="0.2">
      <c r="A2459" t="e">
        <f>IF(Fiscalizacoes[[#This Row],[ID_FISC]]="","",Fiscalizacoes[[#This Row],[ID_FISC]])</f>
        <v>#VALUE!</v>
      </c>
      <c r="B2459" t="e">
        <f>IF(Fiscalizacoes[[#This Row],[Usuário]]="","",Fiscalizacoes[[#This Row],[Usuário]])</f>
        <v>#VALUE!</v>
      </c>
      <c r="C24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59" s="87" t="e">
        <f>IF(Fiscalizacoes[[#This Row],[Data]]="","",Fiscalizacoes[[#This Row],[Data]])</f>
        <v>#VALUE!</v>
      </c>
      <c r="E2459" t="e">
        <f>IF(Fiscalizacoes[[#This Row],[Mes_relatorio]]="","",Fiscalizacoes[[#This Row],[Mes_relatorio]])</f>
        <v>#VALUE!</v>
      </c>
      <c r="F2459" t="e">
        <f>IF(Fiscalizacoes[[#This Row],[Func_ARPE]]="","",Fiscalizacoes[[#This Row],[Func_ARPE]])</f>
        <v>#VALUE!</v>
      </c>
      <c r="G2459" t="e">
        <f>IF(Fiscalizacoes[[#This Row],[Func_Copergas]]="","",Fiscalizacoes[[#This Row],[Func_Copergas]])</f>
        <v>#VALUE!</v>
      </c>
    </row>
    <row r="2460" spans="1:7" hidden="1" x14ac:dyDescent="0.2">
      <c r="A2460" t="e">
        <f>IF(Fiscalizacoes[[#This Row],[ID_FISC]]="","",Fiscalizacoes[[#This Row],[ID_FISC]])</f>
        <v>#VALUE!</v>
      </c>
      <c r="B2460" t="e">
        <f>IF(Fiscalizacoes[[#This Row],[Usuário]]="","",Fiscalizacoes[[#This Row],[Usuário]])</f>
        <v>#VALUE!</v>
      </c>
      <c r="C24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0" s="87" t="e">
        <f>IF(Fiscalizacoes[[#This Row],[Data]]="","",Fiscalizacoes[[#This Row],[Data]])</f>
        <v>#VALUE!</v>
      </c>
      <c r="E2460" t="e">
        <f>IF(Fiscalizacoes[[#This Row],[Mes_relatorio]]="","",Fiscalizacoes[[#This Row],[Mes_relatorio]])</f>
        <v>#VALUE!</v>
      </c>
      <c r="F2460" t="e">
        <f>IF(Fiscalizacoes[[#This Row],[Func_ARPE]]="","",Fiscalizacoes[[#This Row],[Func_ARPE]])</f>
        <v>#VALUE!</v>
      </c>
      <c r="G2460" t="e">
        <f>IF(Fiscalizacoes[[#This Row],[Func_Copergas]]="","",Fiscalizacoes[[#This Row],[Func_Copergas]])</f>
        <v>#VALUE!</v>
      </c>
    </row>
    <row r="2461" spans="1:7" hidden="1" x14ac:dyDescent="0.2">
      <c r="A2461" t="e">
        <f>IF(Fiscalizacoes[[#This Row],[ID_FISC]]="","",Fiscalizacoes[[#This Row],[ID_FISC]])</f>
        <v>#VALUE!</v>
      </c>
      <c r="B2461" t="e">
        <f>IF(Fiscalizacoes[[#This Row],[Usuário]]="","",Fiscalizacoes[[#This Row],[Usuário]])</f>
        <v>#VALUE!</v>
      </c>
      <c r="C24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1" s="87" t="e">
        <f>IF(Fiscalizacoes[[#This Row],[Data]]="","",Fiscalizacoes[[#This Row],[Data]])</f>
        <v>#VALUE!</v>
      </c>
      <c r="E2461" t="e">
        <f>IF(Fiscalizacoes[[#This Row],[Mes_relatorio]]="","",Fiscalizacoes[[#This Row],[Mes_relatorio]])</f>
        <v>#VALUE!</v>
      </c>
      <c r="F2461" t="e">
        <f>IF(Fiscalizacoes[[#This Row],[Func_ARPE]]="","",Fiscalizacoes[[#This Row],[Func_ARPE]])</f>
        <v>#VALUE!</v>
      </c>
      <c r="G2461" t="e">
        <f>IF(Fiscalizacoes[[#This Row],[Func_Copergas]]="","",Fiscalizacoes[[#This Row],[Func_Copergas]])</f>
        <v>#VALUE!</v>
      </c>
    </row>
    <row r="2462" spans="1:7" hidden="1" x14ac:dyDescent="0.2">
      <c r="A2462" t="e">
        <f>IF(Fiscalizacoes[[#This Row],[ID_FISC]]="","",Fiscalizacoes[[#This Row],[ID_FISC]])</f>
        <v>#VALUE!</v>
      </c>
      <c r="B2462" t="e">
        <f>IF(Fiscalizacoes[[#This Row],[Usuário]]="","",Fiscalizacoes[[#This Row],[Usuário]])</f>
        <v>#VALUE!</v>
      </c>
      <c r="C24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2" s="87" t="e">
        <f>IF(Fiscalizacoes[[#This Row],[Data]]="","",Fiscalizacoes[[#This Row],[Data]])</f>
        <v>#VALUE!</v>
      </c>
      <c r="E2462" t="e">
        <f>IF(Fiscalizacoes[[#This Row],[Mes_relatorio]]="","",Fiscalizacoes[[#This Row],[Mes_relatorio]])</f>
        <v>#VALUE!</v>
      </c>
      <c r="F2462" t="e">
        <f>IF(Fiscalizacoes[[#This Row],[Func_ARPE]]="","",Fiscalizacoes[[#This Row],[Func_ARPE]])</f>
        <v>#VALUE!</v>
      </c>
      <c r="G2462" t="e">
        <f>IF(Fiscalizacoes[[#This Row],[Func_Copergas]]="","",Fiscalizacoes[[#This Row],[Func_Copergas]])</f>
        <v>#VALUE!</v>
      </c>
    </row>
    <row r="2463" spans="1:7" hidden="1" x14ac:dyDescent="0.2">
      <c r="A2463" t="e">
        <f>IF(Fiscalizacoes[[#This Row],[ID_FISC]]="","",Fiscalizacoes[[#This Row],[ID_FISC]])</f>
        <v>#VALUE!</v>
      </c>
      <c r="B2463" t="e">
        <f>IF(Fiscalizacoes[[#This Row],[Usuário]]="","",Fiscalizacoes[[#This Row],[Usuário]])</f>
        <v>#VALUE!</v>
      </c>
      <c r="C24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3" s="87" t="e">
        <f>IF(Fiscalizacoes[[#This Row],[Data]]="","",Fiscalizacoes[[#This Row],[Data]])</f>
        <v>#VALUE!</v>
      </c>
      <c r="E2463" t="e">
        <f>IF(Fiscalizacoes[[#This Row],[Mes_relatorio]]="","",Fiscalizacoes[[#This Row],[Mes_relatorio]])</f>
        <v>#VALUE!</v>
      </c>
      <c r="F2463" t="e">
        <f>IF(Fiscalizacoes[[#This Row],[Func_ARPE]]="","",Fiscalizacoes[[#This Row],[Func_ARPE]])</f>
        <v>#VALUE!</v>
      </c>
      <c r="G2463" t="e">
        <f>IF(Fiscalizacoes[[#This Row],[Func_Copergas]]="","",Fiscalizacoes[[#This Row],[Func_Copergas]])</f>
        <v>#VALUE!</v>
      </c>
    </row>
    <row r="2464" spans="1:7" hidden="1" x14ac:dyDescent="0.2">
      <c r="A2464" t="e">
        <f>IF(Fiscalizacoes[[#This Row],[ID_FISC]]="","",Fiscalizacoes[[#This Row],[ID_FISC]])</f>
        <v>#VALUE!</v>
      </c>
      <c r="B2464" t="e">
        <f>IF(Fiscalizacoes[[#This Row],[Usuário]]="","",Fiscalizacoes[[#This Row],[Usuário]])</f>
        <v>#VALUE!</v>
      </c>
      <c r="C24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4" s="87" t="e">
        <f>IF(Fiscalizacoes[[#This Row],[Data]]="","",Fiscalizacoes[[#This Row],[Data]])</f>
        <v>#VALUE!</v>
      </c>
      <c r="E2464" t="e">
        <f>IF(Fiscalizacoes[[#This Row],[Mes_relatorio]]="","",Fiscalizacoes[[#This Row],[Mes_relatorio]])</f>
        <v>#VALUE!</v>
      </c>
      <c r="F2464" t="e">
        <f>IF(Fiscalizacoes[[#This Row],[Func_ARPE]]="","",Fiscalizacoes[[#This Row],[Func_ARPE]])</f>
        <v>#VALUE!</v>
      </c>
      <c r="G2464" t="e">
        <f>IF(Fiscalizacoes[[#This Row],[Func_Copergas]]="","",Fiscalizacoes[[#This Row],[Func_Copergas]])</f>
        <v>#VALUE!</v>
      </c>
    </row>
    <row r="2465" spans="1:7" hidden="1" x14ac:dyDescent="0.2">
      <c r="A2465" t="e">
        <f>IF(Fiscalizacoes[[#This Row],[ID_FISC]]="","",Fiscalizacoes[[#This Row],[ID_FISC]])</f>
        <v>#VALUE!</v>
      </c>
      <c r="B2465" t="e">
        <f>IF(Fiscalizacoes[[#This Row],[Usuário]]="","",Fiscalizacoes[[#This Row],[Usuário]])</f>
        <v>#VALUE!</v>
      </c>
      <c r="C24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5" s="87" t="e">
        <f>IF(Fiscalizacoes[[#This Row],[Data]]="","",Fiscalizacoes[[#This Row],[Data]])</f>
        <v>#VALUE!</v>
      </c>
      <c r="E2465" t="e">
        <f>IF(Fiscalizacoes[[#This Row],[Mes_relatorio]]="","",Fiscalizacoes[[#This Row],[Mes_relatorio]])</f>
        <v>#VALUE!</v>
      </c>
      <c r="F2465" t="e">
        <f>IF(Fiscalizacoes[[#This Row],[Func_ARPE]]="","",Fiscalizacoes[[#This Row],[Func_ARPE]])</f>
        <v>#VALUE!</v>
      </c>
      <c r="G2465" t="e">
        <f>IF(Fiscalizacoes[[#This Row],[Func_Copergas]]="","",Fiscalizacoes[[#This Row],[Func_Copergas]])</f>
        <v>#VALUE!</v>
      </c>
    </row>
    <row r="2466" spans="1:7" hidden="1" x14ac:dyDescent="0.2">
      <c r="A2466" t="e">
        <f>IF(Fiscalizacoes[[#This Row],[ID_FISC]]="","",Fiscalizacoes[[#This Row],[ID_FISC]])</f>
        <v>#VALUE!</v>
      </c>
      <c r="B2466" t="e">
        <f>IF(Fiscalizacoes[[#This Row],[Usuário]]="","",Fiscalizacoes[[#This Row],[Usuário]])</f>
        <v>#VALUE!</v>
      </c>
      <c r="C24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6" s="87" t="e">
        <f>IF(Fiscalizacoes[[#This Row],[Data]]="","",Fiscalizacoes[[#This Row],[Data]])</f>
        <v>#VALUE!</v>
      </c>
      <c r="E2466" t="e">
        <f>IF(Fiscalizacoes[[#This Row],[Mes_relatorio]]="","",Fiscalizacoes[[#This Row],[Mes_relatorio]])</f>
        <v>#VALUE!</v>
      </c>
      <c r="F2466" t="e">
        <f>IF(Fiscalizacoes[[#This Row],[Func_ARPE]]="","",Fiscalizacoes[[#This Row],[Func_ARPE]])</f>
        <v>#VALUE!</v>
      </c>
      <c r="G2466" t="e">
        <f>IF(Fiscalizacoes[[#This Row],[Func_Copergas]]="","",Fiscalizacoes[[#This Row],[Func_Copergas]])</f>
        <v>#VALUE!</v>
      </c>
    </row>
    <row r="2467" spans="1:7" hidden="1" x14ac:dyDescent="0.2">
      <c r="A2467" t="e">
        <f>IF(Fiscalizacoes[[#This Row],[ID_FISC]]="","",Fiscalizacoes[[#This Row],[ID_FISC]])</f>
        <v>#VALUE!</v>
      </c>
      <c r="B2467" t="e">
        <f>IF(Fiscalizacoes[[#This Row],[Usuário]]="","",Fiscalizacoes[[#This Row],[Usuário]])</f>
        <v>#VALUE!</v>
      </c>
      <c r="C24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7" s="87" t="e">
        <f>IF(Fiscalizacoes[[#This Row],[Data]]="","",Fiscalizacoes[[#This Row],[Data]])</f>
        <v>#VALUE!</v>
      </c>
      <c r="E2467" t="e">
        <f>IF(Fiscalizacoes[[#This Row],[Mes_relatorio]]="","",Fiscalizacoes[[#This Row],[Mes_relatorio]])</f>
        <v>#VALUE!</v>
      </c>
      <c r="F2467" t="e">
        <f>IF(Fiscalizacoes[[#This Row],[Func_ARPE]]="","",Fiscalizacoes[[#This Row],[Func_ARPE]])</f>
        <v>#VALUE!</v>
      </c>
      <c r="G2467" t="e">
        <f>IF(Fiscalizacoes[[#This Row],[Func_Copergas]]="","",Fiscalizacoes[[#This Row],[Func_Copergas]])</f>
        <v>#VALUE!</v>
      </c>
    </row>
    <row r="2468" spans="1:7" hidden="1" x14ac:dyDescent="0.2">
      <c r="A2468" t="e">
        <f>IF(Fiscalizacoes[[#This Row],[ID_FISC]]="","",Fiscalizacoes[[#This Row],[ID_FISC]])</f>
        <v>#VALUE!</v>
      </c>
      <c r="B2468" t="e">
        <f>IF(Fiscalizacoes[[#This Row],[Usuário]]="","",Fiscalizacoes[[#This Row],[Usuário]])</f>
        <v>#VALUE!</v>
      </c>
      <c r="C24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8" s="87" t="e">
        <f>IF(Fiscalizacoes[[#This Row],[Data]]="","",Fiscalizacoes[[#This Row],[Data]])</f>
        <v>#VALUE!</v>
      </c>
      <c r="E2468" t="e">
        <f>IF(Fiscalizacoes[[#This Row],[Mes_relatorio]]="","",Fiscalizacoes[[#This Row],[Mes_relatorio]])</f>
        <v>#VALUE!</v>
      </c>
      <c r="F2468" t="e">
        <f>IF(Fiscalizacoes[[#This Row],[Func_ARPE]]="","",Fiscalizacoes[[#This Row],[Func_ARPE]])</f>
        <v>#VALUE!</v>
      </c>
      <c r="G2468" t="e">
        <f>IF(Fiscalizacoes[[#This Row],[Func_Copergas]]="","",Fiscalizacoes[[#This Row],[Func_Copergas]])</f>
        <v>#VALUE!</v>
      </c>
    </row>
    <row r="2469" spans="1:7" hidden="1" x14ac:dyDescent="0.2">
      <c r="A2469" t="e">
        <f>IF(Fiscalizacoes[[#This Row],[ID_FISC]]="","",Fiscalizacoes[[#This Row],[ID_FISC]])</f>
        <v>#VALUE!</v>
      </c>
      <c r="B2469" t="e">
        <f>IF(Fiscalizacoes[[#This Row],[Usuário]]="","",Fiscalizacoes[[#This Row],[Usuário]])</f>
        <v>#VALUE!</v>
      </c>
      <c r="C24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69" s="87" t="e">
        <f>IF(Fiscalizacoes[[#This Row],[Data]]="","",Fiscalizacoes[[#This Row],[Data]])</f>
        <v>#VALUE!</v>
      </c>
      <c r="E2469" t="e">
        <f>IF(Fiscalizacoes[[#This Row],[Mes_relatorio]]="","",Fiscalizacoes[[#This Row],[Mes_relatorio]])</f>
        <v>#VALUE!</v>
      </c>
      <c r="F2469" t="e">
        <f>IF(Fiscalizacoes[[#This Row],[Func_ARPE]]="","",Fiscalizacoes[[#This Row],[Func_ARPE]])</f>
        <v>#VALUE!</v>
      </c>
      <c r="G2469" t="e">
        <f>IF(Fiscalizacoes[[#This Row],[Func_Copergas]]="","",Fiscalizacoes[[#This Row],[Func_Copergas]])</f>
        <v>#VALUE!</v>
      </c>
    </row>
    <row r="2470" spans="1:7" hidden="1" x14ac:dyDescent="0.2">
      <c r="A2470" t="e">
        <f>IF(Fiscalizacoes[[#This Row],[ID_FISC]]="","",Fiscalizacoes[[#This Row],[ID_FISC]])</f>
        <v>#VALUE!</v>
      </c>
      <c r="B2470" t="e">
        <f>IF(Fiscalizacoes[[#This Row],[Usuário]]="","",Fiscalizacoes[[#This Row],[Usuário]])</f>
        <v>#VALUE!</v>
      </c>
      <c r="C24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0" s="87" t="e">
        <f>IF(Fiscalizacoes[[#This Row],[Data]]="","",Fiscalizacoes[[#This Row],[Data]])</f>
        <v>#VALUE!</v>
      </c>
      <c r="E2470" t="e">
        <f>IF(Fiscalizacoes[[#This Row],[Mes_relatorio]]="","",Fiscalizacoes[[#This Row],[Mes_relatorio]])</f>
        <v>#VALUE!</v>
      </c>
      <c r="F2470" t="e">
        <f>IF(Fiscalizacoes[[#This Row],[Func_ARPE]]="","",Fiscalizacoes[[#This Row],[Func_ARPE]])</f>
        <v>#VALUE!</v>
      </c>
      <c r="G2470" t="e">
        <f>IF(Fiscalizacoes[[#This Row],[Func_Copergas]]="","",Fiscalizacoes[[#This Row],[Func_Copergas]])</f>
        <v>#VALUE!</v>
      </c>
    </row>
    <row r="2471" spans="1:7" hidden="1" x14ac:dyDescent="0.2">
      <c r="A2471" t="e">
        <f>IF(Fiscalizacoes[[#This Row],[ID_FISC]]="","",Fiscalizacoes[[#This Row],[ID_FISC]])</f>
        <v>#VALUE!</v>
      </c>
      <c r="B2471" t="e">
        <f>IF(Fiscalizacoes[[#This Row],[Usuário]]="","",Fiscalizacoes[[#This Row],[Usuário]])</f>
        <v>#VALUE!</v>
      </c>
      <c r="C24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1" s="87" t="e">
        <f>IF(Fiscalizacoes[[#This Row],[Data]]="","",Fiscalizacoes[[#This Row],[Data]])</f>
        <v>#VALUE!</v>
      </c>
      <c r="E2471" t="e">
        <f>IF(Fiscalizacoes[[#This Row],[Mes_relatorio]]="","",Fiscalizacoes[[#This Row],[Mes_relatorio]])</f>
        <v>#VALUE!</v>
      </c>
      <c r="F2471" t="e">
        <f>IF(Fiscalizacoes[[#This Row],[Func_ARPE]]="","",Fiscalizacoes[[#This Row],[Func_ARPE]])</f>
        <v>#VALUE!</v>
      </c>
      <c r="G2471" t="e">
        <f>IF(Fiscalizacoes[[#This Row],[Func_Copergas]]="","",Fiscalizacoes[[#This Row],[Func_Copergas]])</f>
        <v>#VALUE!</v>
      </c>
    </row>
    <row r="2472" spans="1:7" hidden="1" x14ac:dyDescent="0.2">
      <c r="A2472" t="e">
        <f>IF(Fiscalizacoes[[#This Row],[ID_FISC]]="","",Fiscalizacoes[[#This Row],[ID_FISC]])</f>
        <v>#VALUE!</v>
      </c>
      <c r="B2472" t="e">
        <f>IF(Fiscalizacoes[[#This Row],[Usuário]]="","",Fiscalizacoes[[#This Row],[Usuário]])</f>
        <v>#VALUE!</v>
      </c>
      <c r="C24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2" s="87" t="e">
        <f>IF(Fiscalizacoes[[#This Row],[Data]]="","",Fiscalizacoes[[#This Row],[Data]])</f>
        <v>#VALUE!</v>
      </c>
      <c r="E2472" t="e">
        <f>IF(Fiscalizacoes[[#This Row],[Mes_relatorio]]="","",Fiscalizacoes[[#This Row],[Mes_relatorio]])</f>
        <v>#VALUE!</v>
      </c>
      <c r="F2472" t="e">
        <f>IF(Fiscalizacoes[[#This Row],[Func_ARPE]]="","",Fiscalizacoes[[#This Row],[Func_ARPE]])</f>
        <v>#VALUE!</v>
      </c>
      <c r="G2472" t="e">
        <f>IF(Fiscalizacoes[[#This Row],[Func_Copergas]]="","",Fiscalizacoes[[#This Row],[Func_Copergas]])</f>
        <v>#VALUE!</v>
      </c>
    </row>
    <row r="2473" spans="1:7" hidden="1" x14ac:dyDescent="0.2">
      <c r="A2473" t="e">
        <f>IF(Fiscalizacoes[[#This Row],[ID_FISC]]="","",Fiscalizacoes[[#This Row],[ID_FISC]])</f>
        <v>#VALUE!</v>
      </c>
      <c r="B2473" t="e">
        <f>IF(Fiscalizacoes[[#This Row],[Usuário]]="","",Fiscalizacoes[[#This Row],[Usuário]])</f>
        <v>#VALUE!</v>
      </c>
      <c r="C24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3" s="87" t="e">
        <f>IF(Fiscalizacoes[[#This Row],[Data]]="","",Fiscalizacoes[[#This Row],[Data]])</f>
        <v>#VALUE!</v>
      </c>
      <c r="E2473" t="e">
        <f>IF(Fiscalizacoes[[#This Row],[Mes_relatorio]]="","",Fiscalizacoes[[#This Row],[Mes_relatorio]])</f>
        <v>#VALUE!</v>
      </c>
      <c r="F2473" t="e">
        <f>IF(Fiscalizacoes[[#This Row],[Func_ARPE]]="","",Fiscalizacoes[[#This Row],[Func_ARPE]])</f>
        <v>#VALUE!</v>
      </c>
      <c r="G2473" t="e">
        <f>IF(Fiscalizacoes[[#This Row],[Func_Copergas]]="","",Fiscalizacoes[[#This Row],[Func_Copergas]])</f>
        <v>#VALUE!</v>
      </c>
    </row>
    <row r="2474" spans="1:7" hidden="1" x14ac:dyDescent="0.2">
      <c r="A2474" t="e">
        <f>IF(Fiscalizacoes[[#This Row],[ID_FISC]]="","",Fiscalizacoes[[#This Row],[ID_FISC]])</f>
        <v>#VALUE!</v>
      </c>
      <c r="B2474" t="e">
        <f>IF(Fiscalizacoes[[#This Row],[Usuário]]="","",Fiscalizacoes[[#This Row],[Usuário]])</f>
        <v>#VALUE!</v>
      </c>
      <c r="C24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4" s="87" t="e">
        <f>IF(Fiscalizacoes[[#This Row],[Data]]="","",Fiscalizacoes[[#This Row],[Data]])</f>
        <v>#VALUE!</v>
      </c>
      <c r="E2474" t="e">
        <f>IF(Fiscalizacoes[[#This Row],[Mes_relatorio]]="","",Fiscalizacoes[[#This Row],[Mes_relatorio]])</f>
        <v>#VALUE!</v>
      </c>
      <c r="F2474" t="e">
        <f>IF(Fiscalizacoes[[#This Row],[Func_ARPE]]="","",Fiscalizacoes[[#This Row],[Func_ARPE]])</f>
        <v>#VALUE!</v>
      </c>
      <c r="G2474" t="e">
        <f>IF(Fiscalizacoes[[#This Row],[Func_Copergas]]="","",Fiscalizacoes[[#This Row],[Func_Copergas]])</f>
        <v>#VALUE!</v>
      </c>
    </row>
    <row r="2475" spans="1:7" hidden="1" x14ac:dyDescent="0.2">
      <c r="A2475" t="e">
        <f>IF(Fiscalizacoes[[#This Row],[ID_FISC]]="","",Fiscalizacoes[[#This Row],[ID_FISC]])</f>
        <v>#VALUE!</v>
      </c>
      <c r="B2475" t="e">
        <f>IF(Fiscalizacoes[[#This Row],[Usuário]]="","",Fiscalizacoes[[#This Row],[Usuário]])</f>
        <v>#VALUE!</v>
      </c>
      <c r="C24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5" s="87" t="e">
        <f>IF(Fiscalizacoes[[#This Row],[Data]]="","",Fiscalizacoes[[#This Row],[Data]])</f>
        <v>#VALUE!</v>
      </c>
      <c r="E2475" t="e">
        <f>IF(Fiscalizacoes[[#This Row],[Mes_relatorio]]="","",Fiscalizacoes[[#This Row],[Mes_relatorio]])</f>
        <v>#VALUE!</v>
      </c>
      <c r="F2475" t="e">
        <f>IF(Fiscalizacoes[[#This Row],[Func_ARPE]]="","",Fiscalizacoes[[#This Row],[Func_ARPE]])</f>
        <v>#VALUE!</v>
      </c>
      <c r="G2475" t="e">
        <f>IF(Fiscalizacoes[[#This Row],[Func_Copergas]]="","",Fiscalizacoes[[#This Row],[Func_Copergas]])</f>
        <v>#VALUE!</v>
      </c>
    </row>
    <row r="2476" spans="1:7" hidden="1" x14ac:dyDescent="0.2">
      <c r="A2476" t="e">
        <f>IF(Fiscalizacoes[[#This Row],[ID_FISC]]="","",Fiscalizacoes[[#This Row],[ID_FISC]])</f>
        <v>#VALUE!</v>
      </c>
      <c r="B2476" t="e">
        <f>IF(Fiscalizacoes[[#This Row],[Usuário]]="","",Fiscalizacoes[[#This Row],[Usuário]])</f>
        <v>#VALUE!</v>
      </c>
      <c r="C24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6" s="87" t="e">
        <f>IF(Fiscalizacoes[[#This Row],[Data]]="","",Fiscalizacoes[[#This Row],[Data]])</f>
        <v>#VALUE!</v>
      </c>
      <c r="E2476" t="e">
        <f>IF(Fiscalizacoes[[#This Row],[Mes_relatorio]]="","",Fiscalizacoes[[#This Row],[Mes_relatorio]])</f>
        <v>#VALUE!</v>
      </c>
      <c r="F2476" t="e">
        <f>IF(Fiscalizacoes[[#This Row],[Func_ARPE]]="","",Fiscalizacoes[[#This Row],[Func_ARPE]])</f>
        <v>#VALUE!</v>
      </c>
      <c r="G2476" t="e">
        <f>IF(Fiscalizacoes[[#This Row],[Func_Copergas]]="","",Fiscalizacoes[[#This Row],[Func_Copergas]])</f>
        <v>#VALUE!</v>
      </c>
    </row>
    <row r="2477" spans="1:7" hidden="1" x14ac:dyDescent="0.2">
      <c r="A2477" t="e">
        <f>IF(Fiscalizacoes[[#This Row],[ID_FISC]]="","",Fiscalizacoes[[#This Row],[ID_FISC]])</f>
        <v>#VALUE!</v>
      </c>
      <c r="B2477" t="e">
        <f>IF(Fiscalizacoes[[#This Row],[Usuário]]="","",Fiscalizacoes[[#This Row],[Usuário]])</f>
        <v>#VALUE!</v>
      </c>
      <c r="C24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7" s="87" t="e">
        <f>IF(Fiscalizacoes[[#This Row],[Data]]="","",Fiscalizacoes[[#This Row],[Data]])</f>
        <v>#VALUE!</v>
      </c>
      <c r="E2477" t="e">
        <f>IF(Fiscalizacoes[[#This Row],[Mes_relatorio]]="","",Fiscalizacoes[[#This Row],[Mes_relatorio]])</f>
        <v>#VALUE!</v>
      </c>
      <c r="F2477" t="e">
        <f>IF(Fiscalizacoes[[#This Row],[Func_ARPE]]="","",Fiscalizacoes[[#This Row],[Func_ARPE]])</f>
        <v>#VALUE!</v>
      </c>
      <c r="G2477" t="e">
        <f>IF(Fiscalizacoes[[#This Row],[Func_Copergas]]="","",Fiscalizacoes[[#This Row],[Func_Copergas]])</f>
        <v>#VALUE!</v>
      </c>
    </row>
    <row r="2478" spans="1:7" hidden="1" x14ac:dyDescent="0.2">
      <c r="A2478" t="e">
        <f>IF(Fiscalizacoes[[#This Row],[ID_FISC]]="","",Fiscalizacoes[[#This Row],[ID_FISC]])</f>
        <v>#VALUE!</v>
      </c>
      <c r="B2478" t="e">
        <f>IF(Fiscalizacoes[[#This Row],[Usuário]]="","",Fiscalizacoes[[#This Row],[Usuário]])</f>
        <v>#VALUE!</v>
      </c>
      <c r="C24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8" s="87" t="e">
        <f>IF(Fiscalizacoes[[#This Row],[Data]]="","",Fiscalizacoes[[#This Row],[Data]])</f>
        <v>#VALUE!</v>
      </c>
      <c r="E2478" t="e">
        <f>IF(Fiscalizacoes[[#This Row],[Mes_relatorio]]="","",Fiscalizacoes[[#This Row],[Mes_relatorio]])</f>
        <v>#VALUE!</v>
      </c>
      <c r="F2478" t="e">
        <f>IF(Fiscalizacoes[[#This Row],[Func_ARPE]]="","",Fiscalizacoes[[#This Row],[Func_ARPE]])</f>
        <v>#VALUE!</v>
      </c>
      <c r="G2478" t="e">
        <f>IF(Fiscalizacoes[[#This Row],[Func_Copergas]]="","",Fiscalizacoes[[#This Row],[Func_Copergas]])</f>
        <v>#VALUE!</v>
      </c>
    </row>
    <row r="2479" spans="1:7" hidden="1" x14ac:dyDescent="0.2">
      <c r="A2479" t="e">
        <f>IF(Fiscalizacoes[[#This Row],[ID_FISC]]="","",Fiscalizacoes[[#This Row],[ID_FISC]])</f>
        <v>#VALUE!</v>
      </c>
      <c r="B2479" t="e">
        <f>IF(Fiscalizacoes[[#This Row],[Usuário]]="","",Fiscalizacoes[[#This Row],[Usuário]])</f>
        <v>#VALUE!</v>
      </c>
      <c r="C24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79" s="87" t="e">
        <f>IF(Fiscalizacoes[[#This Row],[Data]]="","",Fiscalizacoes[[#This Row],[Data]])</f>
        <v>#VALUE!</v>
      </c>
      <c r="E2479" t="e">
        <f>IF(Fiscalizacoes[[#This Row],[Mes_relatorio]]="","",Fiscalizacoes[[#This Row],[Mes_relatorio]])</f>
        <v>#VALUE!</v>
      </c>
      <c r="F2479" t="e">
        <f>IF(Fiscalizacoes[[#This Row],[Func_ARPE]]="","",Fiscalizacoes[[#This Row],[Func_ARPE]])</f>
        <v>#VALUE!</v>
      </c>
      <c r="G2479" t="e">
        <f>IF(Fiscalizacoes[[#This Row],[Func_Copergas]]="","",Fiscalizacoes[[#This Row],[Func_Copergas]])</f>
        <v>#VALUE!</v>
      </c>
    </row>
    <row r="2480" spans="1:7" hidden="1" x14ac:dyDescent="0.2">
      <c r="A2480" t="e">
        <f>IF(Fiscalizacoes[[#This Row],[ID_FISC]]="","",Fiscalizacoes[[#This Row],[ID_FISC]])</f>
        <v>#VALUE!</v>
      </c>
      <c r="B2480" t="e">
        <f>IF(Fiscalizacoes[[#This Row],[Usuário]]="","",Fiscalizacoes[[#This Row],[Usuário]])</f>
        <v>#VALUE!</v>
      </c>
      <c r="C24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0" s="87" t="e">
        <f>IF(Fiscalizacoes[[#This Row],[Data]]="","",Fiscalizacoes[[#This Row],[Data]])</f>
        <v>#VALUE!</v>
      </c>
      <c r="E2480" t="e">
        <f>IF(Fiscalizacoes[[#This Row],[Mes_relatorio]]="","",Fiscalizacoes[[#This Row],[Mes_relatorio]])</f>
        <v>#VALUE!</v>
      </c>
      <c r="F2480" t="e">
        <f>IF(Fiscalizacoes[[#This Row],[Func_ARPE]]="","",Fiscalizacoes[[#This Row],[Func_ARPE]])</f>
        <v>#VALUE!</v>
      </c>
      <c r="G2480" t="e">
        <f>IF(Fiscalizacoes[[#This Row],[Func_Copergas]]="","",Fiscalizacoes[[#This Row],[Func_Copergas]])</f>
        <v>#VALUE!</v>
      </c>
    </row>
    <row r="2481" spans="1:7" hidden="1" x14ac:dyDescent="0.2">
      <c r="A2481" t="e">
        <f>IF(Fiscalizacoes[[#This Row],[ID_FISC]]="","",Fiscalizacoes[[#This Row],[ID_FISC]])</f>
        <v>#VALUE!</v>
      </c>
      <c r="B2481" t="e">
        <f>IF(Fiscalizacoes[[#This Row],[Usuário]]="","",Fiscalizacoes[[#This Row],[Usuário]])</f>
        <v>#VALUE!</v>
      </c>
      <c r="C24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1" s="87" t="e">
        <f>IF(Fiscalizacoes[[#This Row],[Data]]="","",Fiscalizacoes[[#This Row],[Data]])</f>
        <v>#VALUE!</v>
      </c>
      <c r="E2481" t="e">
        <f>IF(Fiscalizacoes[[#This Row],[Mes_relatorio]]="","",Fiscalizacoes[[#This Row],[Mes_relatorio]])</f>
        <v>#VALUE!</v>
      </c>
      <c r="F2481" t="e">
        <f>IF(Fiscalizacoes[[#This Row],[Func_ARPE]]="","",Fiscalizacoes[[#This Row],[Func_ARPE]])</f>
        <v>#VALUE!</v>
      </c>
      <c r="G2481" t="e">
        <f>IF(Fiscalizacoes[[#This Row],[Func_Copergas]]="","",Fiscalizacoes[[#This Row],[Func_Copergas]])</f>
        <v>#VALUE!</v>
      </c>
    </row>
    <row r="2482" spans="1:7" hidden="1" x14ac:dyDescent="0.2">
      <c r="A2482" t="e">
        <f>IF(Fiscalizacoes[[#This Row],[ID_FISC]]="","",Fiscalizacoes[[#This Row],[ID_FISC]])</f>
        <v>#VALUE!</v>
      </c>
      <c r="B2482" t="e">
        <f>IF(Fiscalizacoes[[#This Row],[Usuário]]="","",Fiscalizacoes[[#This Row],[Usuário]])</f>
        <v>#VALUE!</v>
      </c>
      <c r="C24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2" s="87" t="e">
        <f>IF(Fiscalizacoes[[#This Row],[Data]]="","",Fiscalizacoes[[#This Row],[Data]])</f>
        <v>#VALUE!</v>
      </c>
      <c r="E2482" t="e">
        <f>IF(Fiscalizacoes[[#This Row],[Mes_relatorio]]="","",Fiscalizacoes[[#This Row],[Mes_relatorio]])</f>
        <v>#VALUE!</v>
      </c>
      <c r="F2482" t="e">
        <f>IF(Fiscalizacoes[[#This Row],[Func_ARPE]]="","",Fiscalizacoes[[#This Row],[Func_ARPE]])</f>
        <v>#VALUE!</v>
      </c>
      <c r="G2482" t="e">
        <f>IF(Fiscalizacoes[[#This Row],[Func_Copergas]]="","",Fiscalizacoes[[#This Row],[Func_Copergas]])</f>
        <v>#VALUE!</v>
      </c>
    </row>
    <row r="2483" spans="1:7" hidden="1" x14ac:dyDescent="0.2">
      <c r="A2483" t="e">
        <f>IF(Fiscalizacoes[[#This Row],[ID_FISC]]="","",Fiscalizacoes[[#This Row],[ID_FISC]])</f>
        <v>#VALUE!</v>
      </c>
      <c r="B2483" t="e">
        <f>IF(Fiscalizacoes[[#This Row],[Usuário]]="","",Fiscalizacoes[[#This Row],[Usuário]])</f>
        <v>#VALUE!</v>
      </c>
      <c r="C24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3" s="87" t="e">
        <f>IF(Fiscalizacoes[[#This Row],[Data]]="","",Fiscalizacoes[[#This Row],[Data]])</f>
        <v>#VALUE!</v>
      </c>
      <c r="E2483" t="e">
        <f>IF(Fiscalizacoes[[#This Row],[Mes_relatorio]]="","",Fiscalizacoes[[#This Row],[Mes_relatorio]])</f>
        <v>#VALUE!</v>
      </c>
      <c r="F2483" t="e">
        <f>IF(Fiscalizacoes[[#This Row],[Func_ARPE]]="","",Fiscalizacoes[[#This Row],[Func_ARPE]])</f>
        <v>#VALUE!</v>
      </c>
      <c r="G2483" t="e">
        <f>IF(Fiscalizacoes[[#This Row],[Func_Copergas]]="","",Fiscalizacoes[[#This Row],[Func_Copergas]])</f>
        <v>#VALUE!</v>
      </c>
    </row>
    <row r="2484" spans="1:7" hidden="1" x14ac:dyDescent="0.2">
      <c r="A2484" t="e">
        <f>IF(Fiscalizacoes[[#This Row],[ID_FISC]]="","",Fiscalizacoes[[#This Row],[ID_FISC]])</f>
        <v>#VALUE!</v>
      </c>
      <c r="B2484" t="e">
        <f>IF(Fiscalizacoes[[#This Row],[Usuário]]="","",Fiscalizacoes[[#This Row],[Usuário]])</f>
        <v>#VALUE!</v>
      </c>
      <c r="C24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4" s="87" t="e">
        <f>IF(Fiscalizacoes[[#This Row],[Data]]="","",Fiscalizacoes[[#This Row],[Data]])</f>
        <v>#VALUE!</v>
      </c>
      <c r="E2484" t="e">
        <f>IF(Fiscalizacoes[[#This Row],[Mes_relatorio]]="","",Fiscalizacoes[[#This Row],[Mes_relatorio]])</f>
        <v>#VALUE!</v>
      </c>
      <c r="F2484" t="e">
        <f>IF(Fiscalizacoes[[#This Row],[Func_ARPE]]="","",Fiscalizacoes[[#This Row],[Func_ARPE]])</f>
        <v>#VALUE!</v>
      </c>
      <c r="G2484" t="e">
        <f>IF(Fiscalizacoes[[#This Row],[Func_Copergas]]="","",Fiscalizacoes[[#This Row],[Func_Copergas]])</f>
        <v>#VALUE!</v>
      </c>
    </row>
    <row r="2485" spans="1:7" hidden="1" x14ac:dyDescent="0.2">
      <c r="A2485" t="e">
        <f>IF(Fiscalizacoes[[#This Row],[ID_FISC]]="","",Fiscalizacoes[[#This Row],[ID_FISC]])</f>
        <v>#VALUE!</v>
      </c>
      <c r="B2485" t="e">
        <f>IF(Fiscalizacoes[[#This Row],[Usuário]]="","",Fiscalizacoes[[#This Row],[Usuário]])</f>
        <v>#VALUE!</v>
      </c>
      <c r="C24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5" s="87" t="e">
        <f>IF(Fiscalizacoes[[#This Row],[Data]]="","",Fiscalizacoes[[#This Row],[Data]])</f>
        <v>#VALUE!</v>
      </c>
      <c r="E2485" t="e">
        <f>IF(Fiscalizacoes[[#This Row],[Mes_relatorio]]="","",Fiscalizacoes[[#This Row],[Mes_relatorio]])</f>
        <v>#VALUE!</v>
      </c>
      <c r="F2485" t="e">
        <f>IF(Fiscalizacoes[[#This Row],[Func_ARPE]]="","",Fiscalizacoes[[#This Row],[Func_ARPE]])</f>
        <v>#VALUE!</v>
      </c>
      <c r="G2485" t="e">
        <f>IF(Fiscalizacoes[[#This Row],[Func_Copergas]]="","",Fiscalizacoes[[#This Row],[Func_Copergas]])</f>
        <v>#VALUE!</v>
      </c>
    </row>
    <row r="2486" spans="1:7" hidden="1" x14ac:dyDescent="0.2">
      <c r="A2486" t="e">
        <f>IF(Fiscalizacoes[[#This Row],[ID_FISC]]="","",Fiscalizacoes[[#This Row],[ID_FISC]])</f>
        <v>#VALUE!</v>
      </c>
      <c r="B2486" t="e">
        <f>IF(Fiscalizacoes[[#This Row],[Usuário]]="","",Fiscalizacoes[[#This Row],[Usuário]])</f>
        <v>#VALUE!</v>
      </c>
      <c r="C24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6" s="87" t="e">
        <f>IF(Fiscalizacoes[[#This Row],[Data]]="","",Fiscalizacoes[[#This Row],[Data]])</f>
        <v>#VALUE!</v>
      </c>
      <c r="E2486" t="e">
        <f>IF(Fiscalizacoes[[#This Row],[Mes_relatorio]]="","",Fiscalizacoes[[#This Row],[Mes_relatorio]])</f>
        <v>#VALUE!</v>
      </c>
      <c r="F2486" t="e">
        <f>IF(Fiscalizacoes[[#This Row],[Func_ARPE]]="","",Fiscalizacoes[[#This Row],[Func_ARPE]])</f>
        <v>#VALUE!</v>
      </c>
      <c r="G2486" t="e">
        <f>IF(Fiscalizacoes[[#This Row],[Func_Copergas]]="","",Fiscalizacoes[[#This Row],[Func_Copergas]])</f>
        <v>#VALUE!</v>
      </c>
    </row>
    <row r="2487" spans="1:7" hidden="1" x14ac:dyDescent="0.2">
      <c r="A2487" t="e">
        <f>IF(Fiscalizacoes[[#This Row],[ID_FISC]]="","",Fiscalizacoes[[#This Row],[ID_FISC]])</f>
        <v>#VALUE!</v>
      </c>
      <c r="B2487" t="e">
        <f>IF(Fiscalizacoes[[#This Row],[Usuário]]="","",Fiscalizacoes[[#This Row],[Usuário]])</f>
        <v>#VALUE!</v>
      </c>
      <c r="C24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7" s="87" t="e">
        <f>IF(Fiscalizacoes[[#This Row],[Data]]="","",Fiscalizacoes[[#This Row],[Data]])</f>
        <v>#VALUE!</v>
      </c>
      <c r="E2487" t="e">
        <f>IF(Fiscalizacoes[[#This Row],[Mes_relatorio]]="","",Fiscalizacoes[[#This Row],[Mes_relatorio]])</f>
        <v>#VALUE!</v>
      </c>
      <c r="F2487" t="e">
        <f>IF(Fiscalizacoes[[#This Row],[Func_ARPE]]="","",Fiscalizacoes[[#This Row],[Func_ARPE]])</f>
        <v>#VALUE!</v>
      </c>
      <c r="G2487" t="e">
        <f>IF(Fiscalizacoes[[#This Row],[Func_Copergas]]="","",Fiscalizacoes[[#This Row],[Func_Copergas]])</f>
        <v>#VALUE!</v>
      </c>
    </row>
    <row r="2488" spans="1:7" hidden="1" x14ac:dyDescent="0.2">
      <c r="A2488" t="e">
        <f>IF(Fiscalizacoes[[#This Row],[ID_FISC]]="","",Fiscalizacoes[[#This Row],[ID_FISC]])</f>
        <v>#VALUE!</v>
      </c>
      <c r="B2488" t="e">
        <f>IF(Fiscalizacoes[[#This Row],[Usuário]]="","",Fiscalizacoes[[#This Row],[Usuário]])</f>
        <v>#VALUE!</v>
      </c>
      <c r="C24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8" s="87" t="e">
        <f>IF(Fiscalizacoes[[#This Row],[Data]]="","",Fiscalizacoes[[#This Row],[Data]])</f>
        <v>#VALUE!</v>
      </c>
      <c r="E2488" t="e">
        <f>IF(Fiscalizacoes[[#This Row],[Mes_relatorio]]="","",Fiscalizacoes[[#This Row],[Mes_relatorio]])</f>
        <v>#VALUE!</v>
      </c>
      <c r="F2488" t="e">
        <f>IF(Fiscalizacoes[[#This Row],[Func_ARPE]]="","",Fiscalizacoes[[#This Row],[Func_ARPE]])</f>
        <v>#VALUE!</v>
      </c>
      <c r="G2488" t="e">
        <f>IF(Fiscalizacoes[[#This Row],[Func_Copergas]]="","",Fiscalizacoes[[#This Row],[Func_Copergas]])</f>
        <v>#VALUE!</v>
      </c>
    </row>
    <row r="2489" spans="1:7" hidden="1" x14ac:dyDescent="0.2">
      <c r="A2489" t="e">
        <f>IF(Fiscalizacoes[[#This Row],[ID_FISC]]="","",Fiscalizacoes[[#This Row],[ID_FISC]])</f>
        <v>#VALUE!</v>
      </c>
      <c r="B2489" t="e">
        <f>IF(Fiscalizacoes[[#This Row],[Usuário]]="","",Fiscalizacoes[[#This Row],[Usuário]])</f>
        <v>#VALUE!</v>
      </c>
      <c r="C24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89" s="87" t="e">
        <f>IF(Fiscalizacoes[[#This Row],[Data]]="","",Fiscalizacoes[[#This Row],[Data]])</f>
        <v>#VALUE!</v>
      </c>
      <c r="E2489" t="e">
        <f>IF(Fiscalizacoes[[#This Row],[Mes_relatorio]]="","",Fiscalizacoes[[#This Row],[Mes_relatorio]])</f>
        <v>#VALUE!</v>
      </c>
      <c r="F2489" t="e">
        <f>IF(Fiscalizacoes[[#This Row],[Func_ARPE]]="","",Fiscalizacoes[[#This Row],[Func_ARPE]])</f>
        <v>#VALUE!</v>
      </c>
      <c r="G2489" t="e">
        <f>IF(Fiscalizacoes[[#This Row],[Func_Copergas]]="","",Fiscalizacoes[[#This Row],[Func_Copergas]])</f>
        <v>#VALUE!</v>
      </c>
    </row>
    <row r="2490" spans="1:7" hidden="1" x14ac:dyDescent="0.2">
      <c r="A2490" t="e">
        <f>IF(Fiscalizacoes[[#This Row],[ID_FISC]]="","",Fiscalizacoes[[#This Row],[ID_FISC]])</f>
        <v>#VALUE!</v>
      </c>
      <c r="B2490" t="e">
        <f>IF(Fiscalizacoes[[#This Row],[Usuário]]="","",Fiscalizacoes[[#This Row],[Usuário]])</f>
        <v>#VALUE!</v>
      </c>
      <c r="C24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0" s="87" t="e">
        <f>IF(Fiscalizacoes[[#This Row],[Data]]="","",Fiscalizacoes[[#This Row],[Data]])</f>
        <v>#VALUE!</v>
      </c>
      <c r="E2490" t="e">
        <f>IF(Fiscalizacoes[[#This Row],[Mes_relatorio]]="","",Fiscalizacoes[[#This Row],[Mes_relatorio]])</f>
        <v>#VALUE!</v>
      </c>
      <c r="F2490" t="e">
        <f>IF(Fiscalizacoes[[#This Row],[Func_ARPE]]="","",Fiscalizacoes[[#This Row],[Func_ARPE]])</f>
        <v>#VALUE!</v>
      </c>
      <c r="G2490" t="e">
        <f>IF(Fiscalizacoes[[#This Row],[Func_Copergas]]="","",Fiscalizacoes[[#This Row],[Func_Copergas]])</f>
        <v>#VALUE!</v>
      </c>
    </row>
    <row r="2491" spans="1:7" hidden="1" x14ac:dyDescent="0.2">
      <c r="A2491" t="e">
        <f>IF(Fiscalizacoes[[#This Row],[ID_FISC]]="","",Fiscalizacoes[[#This Row],[ID_FISC]])</f>
        <v>#VALUE!</v>
      </c>
      <c r="B2491" t="e">
        <f>IF(Fiscalizacoes[[#This Row],[Usuário]]="","",Fiscalizacoes[[#This Row],[Usuário]])</f>
        <v>#VALUE!</v>
      </c>
      <c r="C24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1" s="87" t="e">
        <f>IF(Fiscalizacoes[[#This Row],[Data]]="","",Fiscalizacoes[[#This Row],[Data]])</f>
        <v>#VALUE!</v>
      </c>
      <c r="E2491" t="e">
        <f>IF(Fiscalizacoes[[#This Row],[Mes_relatorio]]="","",Fiscalizacoes[[#This Row],[Mes_relatorio]])</f>
        <v>#VALUE!</v>
      </c>
      <c r="F2491" t="e">
        <f>IF(Fiscalizacoes[[#This Row],[Func_ARPE]]="","",Fiscalizacoes[[#This Row],[Func_ARPE]])</f>
        <v>#VALUE!</v>
      </c>
      <c r="G2491" t="e">
        <f>IF(Fiscalizacoes[[#This Row],[Func_Copergas]]="","",Fiscalizacoes[[#This Row],[Func_Copergas]])</f>
        <v>#VALUE!</v>
      </c>
    </row>
    <row r="2492" spans="1:7" hidden="1" x14ac:dyDescent="0.2">
      <c r="A2492" t="e">
        <f>IF(Fiscalizacoes[[#This Row],[ID_FISC]]="","",Fiscalizacoes[[#This Row],[ID_FISC]])</f>
        <v>#VALUE!</v>
      </c>
      <c r="B2492" t="e">
        <f>IF(Fiscalizacoes[[#This Row],[Usuário]]="","",Fiscalizacoes[[#This Row],[Usuário]])</f>
        <v>#VALUE!</v>
      </c>
      <c r="C24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2" s="87" t="e">
        <f>IF(Fiscalizacoes[[#This Row],[Data]]="","",Fiscalizacoes[[#This Row],[Data]])</f>
        <v>#VALUE!</v>
      </c>
      <c r="E2492" t="e">
        <f>IF(Fiscalizacoes[[#This Row],[Mes_relatorio]]="","",Fiscalizacoes[[#This Row],[Mes_relatorio]])</f>
        <v>#VALUE!</v>
      </c>
      <c r="F2492" t="e">
        <f>IF(Fiscalizacoes[[#This Row],[Func_ARPE]]="","",Fiscalizacoes[[#This Row],[Func_ARPE]])</f>
        <v>#VALUE!</v>
      </c>
      <c r="G2492" t="e">
        <f>IF(Fiscalizacoes[[#This Row],[Func_Copergas]]="","",Fiscalizacoes[[#This Row],[Func_Copergas]])</f>
        <v>#VALUE!</v>
      </c>
    </row>
    <row r="2493" spans="1:7" hidden="1" x14ac:dyDescent="0.2">
      <c r="A2493" t="e">
        <f>IF(Fiscalizacoes[[#This Row],[ID_FISC]]="","",Fiscalizacoes[[#This Row],[ID_FISC]])</f>
        <v>#VALUE!</v>
      </c>
      <c r="B2493" t="e">
        <f>IF(Fiscalizacoes[[#This Row],[Usuário]]="","",Fiscalizacoes[[#This Row],[Usuário]])</f>
        <v>#VALUE!</v>
      </c>
      <c r="C24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3" s="87" t="e">
        <f>IF(Fiscalizacoes[[#This Row],[Data]]="","",Fiscalizacoes[[#This Row],[Data]])</f>
        <v>#VALUE!</v>
      </c>
      <c r="E2493" t="e">
        <f>IF(Fiscalizacoes[[#This Row],[Mes_relatorio]]="","",Fiscalizacoes[[#This Row],[Mes_relatorio]])</f>
        <v>#VALUE!</v>
      </c>
      <c r="F2493" t="e">
        <f>IF(Fiscalizacoes[[#This Row],[Func_ARPE]]="","",Fiscalizacoes[[#This Row],[Func_ARPE]])</f>
        <v>#VALUE!</v>
      </c>
      <c r="G2493" t="e">
        <f>IF(Fiscalizacoes[[#This Row],[Func_Copergas]]="","",Fiscalizacoes[[#This Row],[Func_Copergas]])</f>
        <v>#VALUE!</v>
      </c>
    </row>
    <row r="2494" spans="1:7" hidden="1" x14ac:dyDescent="0.2">
      <c r="A2494" t="e">
        <f>IF(Fiscalizacoes[[#This Row],[ID_FISC]]="","",Fiscalizacoes[[#This Row],[ID_FISC]])</f>
        <v>#VALUE!</v>
      </c>
      <c r="B2494" t="e">
        <f>IF(Fiscalizacoes[[#This Row],[Usuário]]="","",Fiscalizacoes[[#This Row],[Usuário]])</f>
        <v>#VALUE!</v>
      </c>
      <c r="C24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4" s="87" t="e">
        <f>IF(Fiscalizacoes[[#This Row],[Data]]="","",Fiscalizacoes[[#This Row],[Data]])</f>
        <v>#VALUE!</v>
      </c>
      <c r="E2494" t="e">
        <f>IF(Fiscalizacoes[[#This Row],[Mes_relatorio]]="","",Fiscalizacoes[[#This Row],[Mes_relatorio]])</f>
        <v>#VALUE!</v>
      </c>
      <c r="F2494" t="e">
        <f>IF(Fiscalizacoes[[#This Row],[Func_ARPE]]="","",Fiscalizacoes[[#This Row],[Func_ARPE]])</f>
        <v>#VALUE!</v>
      </c>
      <c r="G2494" t="e">
        <f>IF(Fiscalizacoes[[#This Row],[Func_Copergas]]="","",Fiscalizacoes[[#This Row],[Func_Copergas]])</f>
        <v>#VALUE!</v>
      </c>
    </row>
    <row r="2495" spans="1:7" hidden="1" x14ac:dyDescent="0.2">
      <c r="A2495" t="e">
        <f>IF(Fiscalizacoes[[#This Row],[ID_FISC]]="","",Fiscalizacoes[[#This Row],[ID_FISC]])</f>
        <v>#VALUE!</v>
      </c>
      <c r="B2495" t="e">
        <f>IF(Fiscalizacoes[[#This Row],[Usuário]]="","",Fiscalizacoes[[#This Row],[Usuário]])</f>
        <v>#VALUE!</v>
      </c>
      <c r="C24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5" s="87" t="e">
        <f>IF(Fiscalizacoes[[#This Row],[Data]]="","",Fiscalizacoes[[#This Row],[Data]])</f>
        <v>#VALUE!</v>
      </c>
      <c r="E2495" t="e">
        <f>IF(Fiscalizacoes[[#This Row],[Mes_relatorio]]="","",Fiscalizacoes[[#This Row],[Mes_relatorio]])</f>
        <v>#VALUE!</v>
      </c>
      <c r="F2495" t="e">
        <f>IF(Fiscalizacoes[[#This Row],[Func_ARPE]]="","",Fiscalizacoes[[#This Row],[Func_ARPE]])</f>
        <v>#VALUE!</v>
      </c>
      <c r="G2495" t="e">
        <f>IF(Fiscalizacoes[[#This Row],[Func_Copergas]]="","",Fiscalizacoes[[#This Row],[Func_Copergas]])</f>
        <v>#VALUE!</v>
      </c>
    </row>
    <row r="2496" spans="1:7" hidden="1" x14ac:dyDescent="0.2">
      <c r="A2496" t="e">
        <f>IF(Fiscalizacoes[[#This Row],[ID_FISC]]="","",Fiscalizacoes[[#This Row],[ID_FISC]])</f>
        <v>#VALUE!</v>
      </c>
      <c r="B2496" t="e">
        <f>IF(Fiscalizacoes[[#This Row],[Usuário]]="","",Fiscalizacoes[[#This Row],[Usuário]])</f>
        <v>#VALUE!</v>
      </c>
      <c r="C24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6" s="87" t="e">
        <f>IF(Fiscalizacoes[[#This Row],[Data]]="","",Fiscalizacoes[[#This Row],[Data]])</f>
        <v>#VALUE!</v>
      </c>
      <c r="E2496" t="e">
        <f>IF(Fiscalizacoes[[#This Row],[Mes_relatorio]]="","",Fiscalizacoes[[#This Row],[Mes_relatorio]])</f>
        <v>#VALUE!</v>
      </c>
      <c r="F2496" t="e">
        <f>IF(Fiscalizacoes[[#This Row],[Func_ARPE]]="","",Fiscalizacoes[[#This Row],[Func_ARPE]])</f>
        <v>#VALUE!</v>
      </c>
      <c r="G2496" t="e">
        <f>IF(Fiscalizacoes[[#This Row],[Func_Copergas]]="","",Fiscalizacoes[[#This Row],[Func_Copergas]])</f>
        <v>#VALUE!</v>
      </c>
    </row>
    <row r="2497" spans="1:7" hidden="1" x14ac:dyDescent="0.2">
      <c r="A2497" t="e">
        <f>IF(Fiscalizacoes[[#This Row],[ID_FISC]]="","",Fiscalizacoes[[#This Row],[ID_FISC]])</f>
        <v>#VALUE!</v>
      </c>
      <c r="B2497" t="e">
        <f>IF(Fiscalizacoes[[#This Row],[Usuário]]="","",Fiscalizacoes[[#This Row],[Usuário]])</f>
        <v>#VALUE!</v>
      </c>
      <c r="C24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7" s="87" t="e">
        <f>IF(Fiscalizacoes[[#This Row],[Data]]="","",Fiscalizacoes[[#This Row],[Data]])</f>
        <v>#VALUE!</v>
      </c>
      <c r="E2497" t="e">
        <f>IF(Fiscalizacoes[[#This Row],[Mes_relatorio]]="","",Fiscalizacoes[[#This Row],[Mes_relatorio]])</f>
        <v>#VALUE!</v>
      </c>
      <c r="F2497" t="e">
        <f>IF(Fiscalizacoes[[#This Row],[Func_ARPE]]="","",Fiscalizacoes[[#This Row],[Func_ARPE]])</f>
        <v>#VALUE!</v>
      </c>
      <c r="G2497" t="e">
        <f>IF(Fiscalizacoes[[#This Row],[Func_Copergas]]="","",Fiscalizacoes[[#This Row],[Func_Copergas]])</f>
        <v>#VALUE!</v>
      </c>
    </row>
    <row r="2498" spans="1:7" hidden="1" x14ac:dyDescent="0.2">
      <c r="A2498" t="e">
        <f>IF(Fiscalizacoes[[#This Row],[ID_FISC]]="","",Fiscalizacoes[[#This Row],[ID_FISC]])</f>
        <v>#VALUE!</v>
      </c>
      <c r="B2498" t="e">
        <f>IF(Fiscalizacoes[[#This Row],[Usuário]]="","",Fiscalizacoes[[#This Row],[Usuário]])</f>
        <v>#VALUE!</v>
      </c>
      <c r="C24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8" s="87" t="e">
        <f>IF(Fiscalizacoes[[#This Row],[Data]]="","",Fiscalizacoes[[#This Row],[Data]])</f>
        <v>#VALUE!</v>
      </c>
      <c r="E2498" t="e">
        <f>IF(Fiscalizacoes[[#This Row],[Mes_relatorio]]="","",Fiscalizacoes[[#This Row],[Mes_relatorio]])</f>
        <v>#VALUE!</v>
      </c>
      <c r="F2498" t="e">
        <f>IF(Fiscalizacoes[[#This Row],[Func_ARPE]]="","",Fiscalizacoes[[#This Row],[Func_ARPE]])</f>
        <v>#VALUE!</v>
      </c>
      <c r="G2498" t="e">
        <f>IF(Fiscalizacoes[[#This Row],[Func_Copergas]]="","",Fiscalizacoes[[#This Row],[Func_Copergas]])</f>
        <v>#VALUE!</v>
      </c>
    </row>
    <row r="2499" spans="1:7" hidden="1" x14ac:dyDescent="0.2">
      <c r="A2499" t="e">
        <f>IF(Fiscalizacoes[[#This Row],[ID_FISC]]="","",Fiscalizacoes[[#This Row],[ID_FISC]])</f>
        <v>#VALUE!</v>
      </c>
      <c r="B2499" t="e">
        <f>IF(Fiscalizacoes[[#This Row],[Usuário]]="","",Fiscalizacoes[[#This Row],[Usuário]])</f>
        <v>#VALUE!</v>
      </c>
      <c r="C24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499" s="87" t="e">
        <f>IF(Fiscalizacoes[[#This Row],[Data]]="","",Fiscalizacoes[[#This Row],[Data]])</f>
        <v>#VALUE!</v>
      </c>
      <c r="E2499" t="e">
        <f>IF(Fiscalizacoes[[#This Row],[Mes_relatorio]]="","",Fiscalizacoes[[#This Row],[Mes_relatorio]])</f>
        <v>#VALUE!</v>
      </c>
      <c r="F2499" t="e">
        <f>IF(Fiscalizacoes[[#This Row],[Func_ARPE]]="","",Fiscalizacoes[[#This Row],[Func_ARPE]])</f>
        <v>#VALUE!</v>
      </c>
      <c r="G2499" t="e">
        <f>IF(Fiscalizacoes[[#This Row],[Func_Copergas]]="","",Fiscalizacoes[[#This Row],[Func_Copergas]])</f>
        <v>#VALUE!</v>
      </c>
    </row>
    <row r="2500" spans="1:7" hidden="1" x14ac:dyDescent="0.2">
      <c r="A2500" t="e">
        <f>IF(Fiscalizacoes[[#This Row],[ID_FISC]]="","",Fiscalizacoes[[#This Row],[ID_FISC]])</f>
        <v>#VALUE!</v>
      </c>
      <c r="B2500" t="e">
        <f>IF(Fiscalizacoes[[#This Row],[Usuário]]="","",Fiscalizacoes[[#This Row],[Usuário]])</f>
        <v>#VALUE!</v>
      </c>
      <c r="C25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0" s="87" t="e">
        <f>IF(Fiscalizacoes[[#This Row],[Data]]="","",Fiscalizacoes[[#This Row],[Data]])</f>
        <v>#VALUE!</v>
      </c>
      <c r="E2500" t="e">
        <f>IF(Fiscalizacoes[[#This Row],[Mes_relatorio]]="","",Fiscalizacoes[[#This Row],[Mes_relatorio]])</f>
        <v>#VALUE!</v>
      </c>
      <c r="F2500" t="e">
        <f>IF(Fiscalizacoes[[#This Row],[Func_ARPE]]="","",Fiscalizacoes[[#This Row],[Func_ARPE]])</f>
        <v>#VALUE!</v>
      </c>
      <c r="G2500" t="e">
        <f>IF(Fiscalizacoes[[#This Row],[Func_Copergas]]="","",Fiscalizacoes[[#This Row],[Func_Copergas]])</f>
        <v>#VALUE!</v>
      </c>
    </row>
    <row r="2501" spans="1:7" hidden="1" x14ac:dyDescent="0.2">
      <c r="A2501" t="e">
        <f>IF(Fiscalizacoes[[#This Row],[ID_FISC]]="","",Fiscalizacoes[[#This Row],[ID_FISC]])</f>
        <v>#VALUE!</v>
      </c>
      <c r="B2501" t="e">
        <f>IF(Fiscalizacoes[[#This Row],[Usuário]]="","",Fiscalizacoes[[#This Row],[Usuário]])</f>
        <v>#VALUE!</v>
      </c>
      <c r="C25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1" s="87" t="e">
        <f>IF(Fiscalizacoes[[#This Row],[Data]]="","",Fiscalizacoes[[#This Row],[Data]])</f>
        <v>#VALUE!</v>
      </c>
      <c r="E2501" t="e">
        <f>IF(Fiscalizacoes[[#This Row],[Mes_relatorio]]="","",Fiscalizacoes[[#This Row],[Mes_relatorio]])</f>
        <v>#VALUE!</v>
      </c>
      <c r="F2501" t="e">
        <f>IF(Fiscalizacoes[[#This Row],[Func_ARPE]]="","",Fiscalizacoes[[#This Row],[Func_ARPE]])</f>
        <v>#VALUE!</v>
      </c>
      <c r="G2501" t="e">
        <f>IF(Fiscalizacoes[[#This Row],[Func_Copergas]]="","",Fiscalizacoes[[#This Row],[Func_Copergas]])</f>
        <v>#VALUE!</v>
      </c>
    </row>
    <row r="2502" spans="1:7" hidden="1" x14ac:dyDescent="0.2">
      <c r="A2502" t="e">
        <f>IF(Fiscalizacoes[[#This Row],[ID_FISC]]="","",Fiscalizacoes[[#This Row],[ID_FISC]])</f>
        <v>#VALUE!</v>
      </c>
      <c r="B2502" t="e">
        <f>IF(Fiscalizacoes[[#This Row],[Usuário]]="","",Fiscalizacoes[[#This Row],[Usuário]])</f>
        <v>#VALUE!</v>
      </c>
      <c r="C25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2" s="87" t="e">
        <f>IF(Fiscalizacoes[[#This Row],[Data]]="","",Fiscalizacoes[[#This Row],[Data]])</f>
        <v>#VALUE!</v>
      </c>
      <c r="E2502" t="e">
        <f>IF(Fiscalizacoes[[#This Row],[Mes_relatorio]]="","",Fiscalizacoes[[#This Row],[Mes_relatorio]])</f>
        <v>#VALUE!</v>
      </c>
      <c r="F2502" t="e">
        <f>IF(Fiscalizacoes[[#This Row],[Func_ARPE]]="","",Fiscalizacoes[[#This Row],[Func_ARPE]])</f>
        <v>#VALUE!</v>
      </c>
      <c r="G2502" t="e">
        <f>IF(Fiscalizacoes[[#This Row],[Func_Copergas]]="","",Fiscalizacoes[[#This Row],[Func_Copergas]])</f>
        <v>#VALUE!</v>
      </c>
    </row>
    <row r="2503" spans="1:7" hidden="1" x14ac:dyDescent="0.2">
      <c r="A2503" t="e">
        <f>IF(Fiscalizacoes[[#This Row],[ID_FISC]]="","",Fiscalizacoes[[#This Row],[ID_FISC]])</f>
        <v>#VALUE!</v>
      </c>
      <c r="B2503" t="e">
        <f>IF(Fiscalizacoes[[#This Row],[Usuário]]="","",Fiscalizacoes[[#This Row],[Usuário]])</f>
        <v>#VALUE!</v>
      </c>
      <c r="C25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3" s="87" t="e">
        <f>IF(Fiscalizacoes[[#This Row],[Data]]="","",Fiscalizacoes[[#This Row],[Data]])</f>
        <v>#VALUE!</v>
      </c>
      <c r="E2503" t="e">
        <f>IF(Fiscalizacoes[[#This Row],[Mes_relatorio]]="","",Fiscalizacoes[[#This Row],[Mes_relatorio]])</f>
        <v>#VALUE!</v>
      </c>
      <c r="F2503" t="e">
        <f>IF(Fiscalizacoes[[#This Row],[Func_ARPE]]="","",Fiscalizacoes[[#This Row],[Func_ARPE]])</f>
        <v>#VALUE!</v>
      </c>
      <c r="G2503" t="e">
        <f>IF(Fiscalizacoes[[#This Row],[Func_Copergas]]="","",Fiscalizacoes[[#This Row],[Func_Copergas]])</f>
        <v>#VALUE!</v>
      </c>
    </row>
    <row r="2504" spans="1:7" hidden="1" x14ac:dyDescent="0.2">
      <c r="A2504" t="e">
        <f>IF(Fiscalizacoes[[#This Row],[ID_FISC]]="","",Fiscalizacoes[[#This Row],[ID_FISC]])</f>
        <v>#VALUE!</v>
      </c>
      <c r="B2504" t="e">
        <f>IF(Fiscalizacoes[[#This Row],[Usuário]]="","",Fiscalizacoes[[#This Row],[Usuário]])</f>
        <v>#VALUE!</v>
      </c>
      <c r="C25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4" s="87" t="e">
        <f>IF(Fiscalizacoes[[#This Row],[Data]]="","",Fiscalizacoes[[#This Row],[Data]])</f>
        <v>#VALUE!</v>
      </c>
      <c r="E2504" t="e">
        <f>IF(Fiscalizacoes[[#This Row],[Mes_relatorio]]="","",Fiscalizacoes[[#This Row],[Mes_relatorio]])</f>
        <v>#VALUE!</v>
      </c>
      <c r="F2504" t="e">
        <f>IF(Fiscalizacoes[[#This Row],[Func_ARPE]]="","",Fiscalizacoes[[#This Row],[Func_ARPE]])</f>
        <v>#VALUE!</v>
      </c>
      <c r="G2504" t="e">
        <f>IF(Fiscalizacoes[[#This Row],[Func_Copergas]]="","",Fiscalizacoes[[#This Row],[Func_Copergas]])</f>
        <v>#VALUE!</v>
      </c>
    </row>
    <row r="2505" spans="1:7" hidden="1" x14ac:dyDescent="0.2">
      <c r="A2505" t="e">
        <f>IF(Fiscalizacoes[[#This Row],[ID_FISC]]="","",Fiscalizacoes[[#This Row],[ID_FISC]])</f>
        <v>#VALUE!</v>
      </c>
      <c r="B2505" t="e">
        <f>IF(Fiscalizacoes[[#This Row],[Usuário]]="","",Fiscalizacoes[[#This Row],[Usuário]])</f>
        <v>#VALUE!</v>
      </c>
      <c r="C25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5" s="87" t="e">
        <f>IF(Fiscalizacoes[[#This Row],[Data]]="","",Fiscalizacoes[[#This Row],[Data]])</f>
        <v>#VALUE!</v>
      </c>
      <c r="E2505" t="e">
        <f>IF(Fiscalizacoes[[#This Row],[Mes_relatorio]]="","",Fiscalizacoes[[#This Row],[Mes_relatorio]])</f>
        <v>#VALUE!</v>
      </c>
      <c r="F2505" t="e">
        <f>IF(Fiscalizacoes[[#This Row],[Func_ARPE]]="","",Fiscalizacoes[[#This Row],[Func_ARPE]])</f>
        <v>#VALUE!</v>
      </c>
      <c r="G2505" t="e">
        <f>IF(Fiscalizacoes[[#This Row],[Func_Copergas]]="","",Fiscalizacoes[[#This Row],[Func_Copergas]])</f>
        <v>#VALUE!</v>
      </c>
    </row>
    <row r="2506" spans="1:7" hidden="1" x14ac:dyDescent="0.2">
      <c r="A2506" t="e">
        <f>IF(Fiscalizacoes[[#This Row],[ID_FISC]]="","",Fiscalizacoes[[#This Row],[ID_FISC]])</f>
        <v>#VALUE!</v>
      </c>
      <c r="B2506" t="e">
        <f>IF(Fiscalizacoes[[#This Row],[Usuário]]="","",Fiscalizacoes[[#This Row],[Usuário]])</f>
        <v>#VALUE!</v>
      </c>
      <c r="C25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6" s="87" t="e">
        <f>IF(Fiscalizacoes[[#This Row],[Data]]="","",Fiscalizacoes[[#This Row],[Data]])</f>
        <v>#VALUE!</v>
      </c>
      <c r="E2506" t="e">
        <f>IF(Fiscalizacoes[[#This Row],[Mes_relatorio]]="","",Fiscalizacoes[[#This Row],[Mes_relatorio]])</f>
        <v>#VALUE!</v>
      </c>
      <c r="F2506" t="e">
        <f>IF(Fiscalizacoes[[#This Row],[Func_ARPE]]="","",Fiscalizacoes[[#This Row],[Func_ARPE]])</f>
        <v>#VALUE!</v>
      </c>
      <c r="G2506" t="e">
        <f>IF(Fiscalizacoes[[#This Row],[Func_Copergas]]="","",Fiscalizacoes[[#This Row],[Func_Copergas]])</f>
        <v>#VALUE!</v>
      </c>
    </row>
    <row r="2507" spans="1:7" hidden="1" x14ac:dyDescent="0.2">
      <c r="A2507" t="e">
        <f>IF(Fiscalizacoes[[#This Row],[ID_FISC]]="","",Fiscalizacoes[[#This Row],[ID_FISC]])</f>
        <v>#VALUE!</v>
      </c>
      <c r="B2507" t="e">
        <f>IF(Fiscalizacoes[[#This Row],[Usuário]]="","",Fiscalizacoes[[#This Row],[Usuário]])</f>
        <v>#VALUE!</v>
      </c>
      <c r="C25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7" s="87" t="e">
        <f>IF(Fiscalizacoes[[#This Row],[Data]]="","",Fiscalizacoes[[#This Row],[Data]])</f>
        <v>#VALUE!</v>
      </c>
      <c r="E2507" t="e">
        <f>IF(Fiscalizacoes[[#This Row],[Mes_relatorio]]="","",Fiscalizacoes[[#This Row],[Mes_relatorio]])</f>
        <v>#VALUE!</v>
      </c>
      <c r="F2507" t="e">
        <f>IF(Fiscalizacoes[[#This Row],[Func_ARPE]]="","",Fiscalizacoes[[#This Row],[Func_ARPE]])</f>
        <v>#VALUE!</v>
      </c>
      <c r="G2507" t="e">
        <f>IF(Fiscalizacoes[[#This Row],[Func_Copergas]]="","",Fiscalizacoes[[#This Row],[Func_Copergas]])</f>
        <v>#VALUE!</v>
      </c>
    </row>
    <row r="2508" spans="1:7" hidden="1" x14ac:dyDescent="0.2">
      <c r="A2508" t="e">
        <f>IF(Fiscalizacoes[[#This Row],[ID_FISC]]="","",Fiscalizacoes[[#This Row],[ID_FISC]])</f>
        <v>#VALUE!</v>
      </c>
      <c r="B2508" t="e">
        <f>IF(Fiscalizacoes[[#This Row],[Usuário]]="","",Fiscalizacoes[[#This Row],[Usuário]])</f>
        <v>#VALUE!</v>
      </c>
      <c r="C25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8" s="87" t="e">
        <f>IF(Fiscalizacoes[[#This Row],[Data]]="","",Fiscalizacoes[[#This Row],[Data]])</f>
        <v>#VALUE!</v>
      </c>
      <c r="E2508" t="e">
        <f>IF(Fiscalizacoes[[#This Row],[Mes_relatorio]]="","",Fiscalizacoes[[#This Row],[Mes_relatorio]])</f>
        <v>#VALUE!</v>
      </c>
      <c r="F2508" t="e">
        <f>IF(Fiscalizacoes[[#This Row],[Func_ARPE]]="","",Fiscalizacoes[[#This Row],[Func_ARPE]])</f>
        <v>#VALUE!</v>
      </c>
      <c r="G2508" t="e">
        <f>IF(Fiscalizacoes[[#This Row],[Func_Copergas]]="","",Fiscalizacoes[[#This Row],[Func_Copergas]])</f>
        <v>#VALUE!</v>
      </c>
    </row>
    <row r="2509" spans="1:7" hidden="1" x14ac:dyDescent="0.2">
      <c r="A2509" t="e">
        <f>IF(Fiscalizacoes[[#This Row],[ID_FISC]]="","",Fiscalizacoes[[#This Row],[ID_FISC]])</f>
        <v>#VALUE!</v>
      </c>
      <c r="B2509" t="e">
        <f>IF(Fiscalizacoes[[#This Row],[Usuário]]="","",Fiscalizacoes[[#This Row],[Usuário]])</f>
        <v>#VALUE!</v>
      </c>
      <c r="C25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09" s="87" t="e">
        <f>IF(Fiscalizacoes[[#This Row],[Data]]="","",Fiscalizacoes[[#This Row],[Data]])</f>
        <v>#VALUE!</v>
      </c>
      <c r="E2509" t="e">
        <f>IF(Fiscalizacoes[[#This Row],[Mes_relatorio]]="","",Fiscalizacoes[[#This Row],[Mes_relatorio]])</f>
        <v>#VALUE!</v>
      </c>
      <c r="F2509" t="e">
        <f>IF(Fiscalizacoes[[#This Row],[Func_ARPE]]="","",Fiscalizacoes[[#This Row],[Func_ARPE]])</f>
        <v>#VALUE!</v>
      </c>
      <c r="G2509" t="e">
        <f>IF(Fiscalizacoes[[#This Row],[Func_Copergas]]="","",Fiscalizacoes[[#This Row],[Func_Copergas]])</f>
        <v>#VALUE!</v>
      </c>
    </row>
    <row r="2510" spans="1:7" hidden="1" x14ac:dyDescent="0.2">
      <c r="A2510" t="e">
        <f>IF(Fiscalizacoes[[#This Row],[ID_FISC]]="","",Fiscalizacoes[[#This Row],[ID_FISC]])</f>
        <v>#VALUE!</v>
      </c>
      <c r="B2510" t="e">
        <f>IF(Fiscalizacoes[[#This Row],[Usuário]]="","",Fiscalizacoes[[#This Row],[Usuário]])</f>
        <v>#VALUE!</v>
      </c>
      <c r="C25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0" s="87" t="e">
        <f>IF(Fiscalizacoes[[#This Row],[Data]]="","",Fiscalizacoes[[#This Row],[Data]])</f>
        <v>#VALUE!</v>
      </c>
      <c r="E2510" t="e">
        <f>IF(Fiscalizacoes[[#This Row],[Mes_relatorio]]="","",Fiscalizacoes[[#This Row],[Mes_relatorio]])</f>
        <v>#VALUE!</v>
      </c>
      <c r="F2510" t="e">
        <f>IF(Fiscalizacoes[[#This Row],[Func_ARPE]]="","",Fiscalizacoes[[#This Row],[Func_ARPE]])</f>
        <v>#VALUE!</v>
      </c>
      <c r="G2510" t="e">
        <f>IF(Fiscalizacoes[[#This Row],[Func_Copergas]]="","",Fiscalizacoes[[#This Row],[Func_Copergas]])</f>
        <v>#VALUE!</v>
      </c>
    </row>
    <row r="2511" spans="1:7" hidden="1" x14ac:dyDescent="0.2">
      <c r="A2511" t="e">
        <f>IF(Fiscalizacoes[[#This Row],[ID_FISC]]="","",Fiscalizacoes[[#This Row],[ID_FISC]])</f>
        <v>#VALUE!</v>
      </c>
      <c r="B2511" t="e">
        <f>IF(Fiscalizacoes[[#This Row],[Usuário]]="","",Fiscalizacoes[[#This Row],[Usuário]])</f>
        <v>#VALUE!</v>
      </c>
      <c r="C25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1" s="87" t="e">
        <f>IF(Fiscalizacoes[[#This Row],[Data]]="","",Fiscalizacoes[[#This Row],[Data]])</f>
        <v>#VALUE!</v>
      </c>
      <c r="E2511" t="e">
        <f>IF(Fiscalizacoes[[#This Row],[Mes_relatorio]]="","",Fiscalizacoes[[#This Row],[Mes_relatorio]])</f>
        <v>#VALUE!</v>
      </c>
      <c r="F2511" t="e">
        <f>IF(Fiscalizacoes[[#This Row],[Func_ARPE]]="","",Fiscalizacoes[[#This Row],[Func_ARPE]])</f>
        <v>#VALUE!</v>
      </c>
      <c r="G2511" t="e">
        <f>IF(Fiscalizacoes[[#This Row],[Func_Copergas]]="","",Fiscalizacoes[[#This Row],[Func_Copergas]])</f>
        <v>#VALUE!</v>
      </c>
    </row>
    <row r="2512" spans="1:7" hidden="1" x14ac:dyDescent="0.2">
      <c r="A2512" t="e">
        <f>IF(Fiscalizacoes[[#This Row],[ID_FISC]]="","",Fiscalizacoes[[#This Row],[ID_FISC]])</f>
        <v>#VALUE!</v>
      </c>
      <c r="B2512" t="e">
        <f>IF(Fiscalizacoes[[#This Row],[Usuário]]="","",Fiscalizacoes[[#This Row],[Usuário]])</f>
        <v>#VALUE!</v>
      </c>
      <c r="C25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2" s="87" t="e">
        <f>IF(Fiscalizacoes[[#This Row],[Data]]="","",Fiscalizacoes[[#This Row],[Data]])</f>
        <v>#VALUE!</v>
      </c>
      <c r="E2512" t="e">
        <f>IF(Fiscalizacoes[[#This Row],[Mes_relatorio]]="","",Fiscalizacoes[[#This Row],[Mes_relatorio]])</f>
        <v>#VALUE!</v>
      </c>
      <c r="F2512" t="e">
        <f>IF(Fiscalizacoes[[#This Row],[Func_ARPE]]="","",Fiscalizacoes[[#This Row],[Func_ARPE]])</f>
        <v>#VALUE!</v>
      </c>
      <c r="G2512" t="e">
        <f>IF(Fiscalizacoes[[#This Row],[Func_Copergas]]="","",Fiscalizacoes[[#This Row],[Func_Copergas]])</f>
        <v>#VALUE!</v>
      </c>
    </row>
    <row r="2513" spans="1:7" hidden="1" x14ac:dyDescent="0.2">
      <c r="A2513" t="e">
        <f>IF(Fiscalizacoes[[#This Row],[ID_FISC]]="","",Fiscalizacoes[[#This Row],[ID_FISC]])</f>
        <v>#VALUE!</v>
      </c>
      <c r="B2513" t="e">
        <f>IF(Fiscalizacoes[[#This Row],[Usuário]]="","",Fiscalizacoes[[#This Row],[Usuário]])</f>
        <v>#VALUE!</v>
      </c>
      <c r="C25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3" s="87" t="e">
        <f>IF(Fiscalizacoes[[#This Row],[Data]]="","",Fiscalizacoes[[#This Row],[Data]])</f>
        <v>#VALUE!</v>
      </c>
      <c r="E2513" t="e">
        <f>IF(Fiscalizacoes[[#This Row],[Mes_relatorio]]="","",Fiscalizacoes[[#This Row],[Mes_relatorio]])</f>
        <v>#VALUE!</v>
      </c>
      <c r="F2513" t="e">
        <f>IF(Fiscalizacoes[[#This Row],[Func_ARPE]]="","",Fiscalizacoes[[#This Row],[Func_ARPE]])</f>
        <v>#VALUE!</v>
      </c>
      <c r="G2513" t="e">
        <f>IF(Fiscalizacoes[[#This Row],[Func_Copergas]]="","",Fiscalizacoes[[#This Row],[Func_Copergas]])</f>
        <v>#VALUE!</v>
      </c>
    </row>
    <row r="2514" spans="1:7" hidden="1" x14ac:dyDescent="0.2">
      <c r="A2514" t="e">
        <f>IF(Fiscalizacoes[[#This Row],[ID_FISC]]="","",Fiscalizacoes[[#This Row],[ID_FISC]])</f>
        <v>#VALUE!</v>
      </c>
      <c r="B2514" t="e">
        <f>IF(Fiscalizacoes[[#This Row],[Usuário]]="","",Fiscalizacoes[[#This Row],[Usuário]])</f>
        <v>#VALUE!</v>
      </c>
      <c r="C25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4" s="87" t="e">
        <f>IF(Fiscalizacoes[[#This Row],[Data]]="","",Fiscalizacoes[[#This Row],[Data]])</f>
        <v>#VALUE!</v>
      </c>
      <c r="E2514" t="e">
        <f>IF(Fiscalizacoes[[#This Row],[Mes_relatorio]]="","",Fiscalizacoes[[#This Row],[Mes_relatorio]])</f>
        <v>#VALUE!</v>
      </c>
      <c r="F2514" t="e">
        <f>IF(Fiscalizacoes[[#This Row],[Func_ARPE]]="","",Fiscalizacoes[[#This Row],[Func_ARPE]])</f>
        <v>#VALUE!</v>
      </c>
      <c r="G2514" t="e">
        <f>IF(Fiscalizacoes[[#This Row],[Func_Copergas]]="","",Fiscalizacoes[[#This Row],[Func_Copergas]])</f>
        <v>#VALUE!</v>
      </c>
    </row>
    <row r="2515" spans="1:7" hidden="1" x14ac:dyDescent="0.2">
      <c r="A2515" t="e">
        <f>IF(Fiscalizacoes[[#This Row],[ID_FISC]]="","",Fiscalizacoes[[#This Row],[ID_FISC]])</f>
        <v>#VALUE!</v>
      </c>
      <c r="B2515" t="e">
        <f>IF(Fiscalizacoes[[#This Row],[Usuário]]="","",Fiscalizacoes[[#This Row],[Usuário]])</f>
        <v>#VALUE!</v>
      </c>
      <c r="C25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5" s="87" t="e">
        <f>IF(Fiscalizacoes[[#This Row],[Data]]="","",Fiscalizacoes[[#This Row],[Data]])</f>
        <v>#VALUE!</v>
      </c>
      <c r="E2515" t="e">
        <f>IF(Fiscalizacoes[[#This Row],[Mes_relatorio]]="","",Fiscalizacoes[[#This Row],[Mes_relatorio]])</f>
        <v>#VALUE!</v>
      </c>
      <c r="F2515" t="e">
        <f>IF(Fiscalizacoes[[#This Row],[Func_ARPE]]="","",Fiscalizacoes[[#This Row],[Func_ARPE]])</f>
        <v>#VALUE!</v>
      </c>
      <c r="G2515" t="e">
        <f>IF(Fiscalizacoes[[#This Row],[Func_Copergas]]="","",Fiscalizacoes[[#This Row],[Func_Copergas]])</f>
        <v>#VALUE!</v>
      </c>
    </row>
    <row r="2516" spans="1:7" hidden="1" x14ac:dyDescent="0.2">
      <c r="A2516" t="e">
        <f>IF(Fiscalizacoes[[#This Row],[ID_FISC]]="","",Fiscalizacoes[[#This Row],[ID_FISC]])</f>
        <v>#VALUE!</v>
      </c>
      <c r="B2516" t="e">
        <f>IF(Fiscalizacoes[[#This Row],[Usuário]]="","",Fiscalizacoes[[#This Row],[Usuário]])</f>
        <v>#VALUE!</v>
      </c>
      <c r="C25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6" s="87" t="e">
        <f>IF(Fiscalizacoes[[#This Row],[Data]]="","",Fiscalizacoes[[#This Row],[Data]])</f>
        <v>#VALUE!</v>
      </c>
      <c r="E2516" t="e">
        <f>IF(Fiscalizacoes[[#This Row],[Mes_relatorio]]="","",Fiscalizacoes[[#This Row],[Mes_relatorio]])</f>
        <v>#VALUE!</v>
      </c>
      <c r="F2516" t="e">
        <f>IF(Fiscalizacoes[[#This Row],[Func_ARPE]]="","",Fiscalizacoes[[#This Row],[Func_ARPE]])</f>
        <v>#VALUE!</v>
      </c>
      <c r="G2516" t="e">
        <f>IF(Fiscalizacoes[[#This Row],[Func_Copergas]]="","",Fiscalizacoes[[#This Row],[Func_Copergas]])</f>
        <v>#VALUE!</v>
      </c>
    </row>
    <row r="2517" spans="1:7" hidden="1" x14ac:dyDescent="0.2">
      <c r="A2517" t="e">
        <f>IF(Fiscalizacoes[[#This Row],[ID_FISC]]="","",Fiscalizacoes[[#This Row],[ID_FISC]])</f>
        <v>#VALUE!</v>
      </c>
      <c r="B2517" t="e">
        <f>IF(Fiscalizacoes[[#This Row],[Usuário]]="","",Fiscalizacoes[[#This Row],[Usuário]])</f>
        <v>#VALUE!</v>
      </c>
      <c r="C25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7" s="87" t="e">
        <f>IF(Fiscalizacoes[[#This Row],[Data]]="","",Fiscalizacoes[[#This Row],[Data]])</f>
        <v>#VALUE!</v>
      </c>
      <c r="E2517" t="e">
        <f>IF(Fiscalizacoes[[#This Row],[Mes_relatorio]]="","",Fiscalizacoes[[#This Row],[Mes_relatorio]])</f>
        <v>#VALUE!</v>
      </c>
      <c r="F2517" t="e">
        <f>IF(Fiscalizacoes[[#This Row],[Func_ARPE]]="","",Fiscalizacoes[[#This Row],[Func_ARPE]])</f>
        <v>#VALUE!</v>
      </c>
      <c r="G2517" t="e">
        <f>IF(Fiscalizacoes[[#This Row],[Func_Copergas]]="","",Fiscalizacoes[[#This Row],[Func_Copergas]])</f>
        <v>#VALUE!</v>
      </c>
    </row>
    <row r="2518" spans="1:7" hidden="1" x14ac:dyDescent="0.2">
      <c r="A2518" t="e">
        <f>IF(Fiscalizacoes[[#This Row],[ID_FISC]]="","",Fiscalizacoes[[#This Row],[ID_FISC]])</f>
        <v>#VALUE!</v>
      </c>
      <c r="B2518" t="e">
        <f>IF(Fiscalizacoes[[#This Row],[Usuário]]="","",Fiscalizacoes[[#This Row],[Usuário]])</f>
        <v>#VALUE!</v>
      </c>
      <c r="C25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8" s="87" t="e">
        <f>IF(Fiscalizacoes[[#This Row],[Data]]="","",Fiscalizacoes[[#This Row],[Data]])</f>
        <v>#VALUE!</v>
      </c>
      <c r="E2518" t="e">
        <f>IF(Fiscalizacoes[[#This Row],[Mes_relatorio]]="","",Fiscalizacoes[[#This Row],[Mes_relatorio]])</f>
        <v>#VALUE!</v>
      </c>
      <c r="F2518" t="e">
        <f>IF(Fiscalizacoes[[#This Row],[Func_ARPE]]="","",Fiscalizacoes[[#This Row],[Func_ARPE]])</f>
        <v>#VALUE!</v>
      </c>
      <c r="G2518" t="e">
        <f>IF(Fiscalizacoes[[#This Row],[Func_Copergas]]="","",Fiscalizacoes[[#This Row],[Func_Copergas]])</f>
        <v>#VALUE!</v>
      </c>
    </row>
    <row r="2519" spans="1:7" hidden="1" x14ac:dyDescent="0.2">
      <c r="A2519" t="e">
        <f>IF(Fiscalizacoes[[#This Row],[ID_FISC]]="","",Fiscalizacoes[[#This Row],[ID_FISC]])</f>
        <v>#VALUE!</v>
      </c>
      <c r="B2519" t="e">
        <f>IF(Fiscalizacoes[[#This Row],[Usuário]]="","",Fiscalizacoes[[#This Row],[Usuário]])</f>
        <v>#VALUE!</v>
      </c>
      <c r="C25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19" s="87" t="e">
        <f>IF(Fiscalizacoes[[#This Row],[Data]]="","",Fiscalizacoes[[#This Row],[Data]])</f>
        <v>#VALUE!</v>
      </c>
      <c r="E2519" t="e">
        <f>IF(Fiscalizacoes[[#This Row],[Mes_relatorio]]="","",Fiscalizacoes[[#This Row],[Mes_relatorio]])</f>
        <v>#VALUE!</v>
      </c>
      <c r="F2519" t="e">
        <f>IF(Fiscalizacoes[[#This Row],[Func_ARPE]]="","",Fiscalizacoes[[#This Row],[Func_ARPE]])</f>
        <v>#VALUE!</v>
      </c>
      <c r="G2519" t="e">
        <f>IF(Fiscalizacoes[[#This Row],[Func_Copergas]]="","",Fiscalizacoes[[#This Row],[Func_Copergas]])</f>
        <v>#VALUE!</v>
      </c>
    </row>
    <row r="2520" spans="1:7" hidden="1" x14ac:dyDescent="0.2">
      <c r="A2520" t="e">
        <f>IF(Fiscalizacoes[[#This Row],[ID_FISC]]="","",Fiscalizacoes[[#This Row],[ID_FISC]])</f>
        <v>#VALUE!</v>
      </c>
      <c r="B2520" t="e">
        <f>IF(Fiscalizacoes[[#This Row],[Usuário]]="","",Fiscalizacoes[[#This Row],[Usuário]])</f>
        <v>#VALUE!</v>
      </c>
      <c r="C25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0" s="87" t="e">
        <f>IF(Fiscalizacoes[[#This Row],[Data]]="","",Fiscalizacoes[[#This Row],[Data]])</f>
        <v>#VALUE!</v>
      </c>
      <c r="E2520" t="e">
        <f>IF(Fiscalizacoes[[#This Row],[Mes_relatorio]]="","",Fiscalizacoes[[#This Row],[Mes_relatorio]])</f>
        <v>#VALUE!</v>
      </c>
      <c r="F2520" t="e">
        <f>IF(Fiscalizacoes[[#This Row],[Func_ARPE]]="","",Fiscalizacoes[[#This Row],[Func_ARPE]])</f>
        <v>#VALUE!</v>
      </c>
      <c r="G2520" t="e">
        <f>IF(Fiscalizacoes[[#This Row],[Func_Copergas]]="","",Fiscalizacoes[[#This Row],[Func_Copergas]])</f>
        <v>#VALUE!</v>
      </c>
    </row>
    <row r="2521" spans="1:7" hidden="1" x14ac:dyDescent="0.2">
      <c r="A2521" t="e">
        <f>IF(Fiscalizacoes[[#This Row],[ID_FISC]]="","",Fiscalizacoes[[#This Row],[ID_FISC]])</f>
        <v>#VALUE!</v>
      </c>
      <c r="B2521" t="e">
        <f>IF(Fiscalizacoes[[#This Row],[Usuário]]="","",Fiscalizacoes[[#This Row],[Usuário]])</f>
        <v>#VALUE!</v>
      </c>
      <c r="C25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1" s="87" t="e">
        <f>IF(Fiscalizacoes[[#This Row],[Data]]="","",Fiscalizacoes[[#This Row],[Data]])</f>
        <v>#VALUE!</v>
      </c>
      <c r="E2521" t="e">
        <f>IF(Fiscalizacoes[[#This Row],[Mes_relatorio]]="","",Fiscalizacoes[[#This Row],[Mes_relatorio]])</f>
        <v>#VALUE!</v>
      </c>
      <c r="F2521" t="e">
        <f>IF(Fiscalizacoes[[#This Row],[Func_ARPE]]="","",Fiscalizacoes[[#This Row],[Func_ARPE]])</f>
        <v>#VALUE!</v>
      </c>
      <c r="G2521" t="e">
        <f>IF(Fiscalizacoes[[#This Row],[Func_Copergas]]="","",Fiscalizacoes[[#This Row],[Func_Copergas]])</f>
        <v>#VALUE!</v>
      </c>
    </row>
    <row r="2522" spans="1:7" hidden="1" x14ac:dyDescent="0.2">
      <c r="A2522" t="e">
        <f>IF(Fiscalizacoes[[#This Row],[ID_FISC]]="","",Fiscalizacoes[[#This Row],[ID_FISC]])</f>
        <v>#VALUE!</v>
      </c>
      <c r="B2522" t="e">
        <f>IF(Fiscalizacoes[[#This Row],[Usuário]]="","",Fiscalizacoes[[#This Row],[Usuário]])</f>
        <v>#VALUE!</v>
      </c>
      <c r="C25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2" s="87" t="e">
        <f>IF(Fiscalizacoes[[#This Row],[Data]]="","",Fiscalizacoes[[#This Row],[Data]])</f>
        <v>#VALUE!</v>
      </c>
      <c r="E2522" t="e">
        <f>IF(Fiscalizacoes[[#This Row],[Mes_relatorio]]="","",Fiscalizacoes[[#This Row],[Mes_relatorio]])</f>
        <v>#VALUE!</v>
      </c>
      <c r="F2522" t="e">
        <f>IF(Fiscalizacoes[[#This Row],[Func_ARPE]]="","",Fiscalizacoes[[#This Row],[Func_ARPE]])</f>
        <v>#VALUE!</v>
      </c>
      <c r="G2522" t="e">
        <f>IF(Fiscalizacoes[[#This Row],[Func_Copergas]]="","",Fiscalizacoes[[#This Row],[Func_Copergas]])</f>
        <v>#VALUE!</v>
      </c>
    </row>
    <row r="2523" spans="1:7" hidden="1" x14ac:dyDescent="0.2">
      <c r="A2523" t="e">
        <f>IF(Fiscalizacoes[[#This Row],[ID_FISC]]="","",Fiscalizacoes[[#This Row],[ID_FISC]])</f>
        <v>#VALUE!</v>
      </c>
      <c r="B2523" t="e">
        <f>IF(Fiscalizacoes[[#This Row],[Usuário]]="","",Fiscalizacoes[[#This Row],[Usuário]])</f>
        <v>#VALUE!</v>
      </c>
      <c r="C25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3" s="87" t="e">
        <f>IF(Fiscalizacoes[[#This Row],[Data]]="","",Fiscalizacoes[[#This Row],[Data]])</f>
        <v>#VALUE!</v>
      </c>
      <c r="E2523" t="e">
        <f>IF(Fiscalizacoes[[#This Row],[Mes_relatorio]]="","",Fiscalizacoes[[#This Row],[Mes_relatorio]])</f>
        <v>#VALUE!</v>
      </c>
      <c r="F2523" t="e">
        <f>IF(Fiscalizacoes[[#This Row],[Func_ARPE]]="","",Fiscalizacoes[[#This Row],[Func_ARPE]])</f>
        <v>#VALUE!</v>
      </c>
      <c r="G2523" t="e">
        <f>IF(Fiscalizacoes[[#This Row],[Func_Copergas]]="","",Fiscalizacoes[[#This Row],[Func_Copergas]])</f>
        <v>#VALUE!</v>
      </c>
    </row>
    <row r="2524" spans="1:7" hidden="1" x14ac:dyDescent="0.2">
      <c r="A2524" t="e">
        <f>IF(Fiscalizacoes[[#This Row],[ID_FISC]]="","",Fiscalizacoes[[#This Row],[ID_FISC]])</f>
        <v>#VALUE!</v>
      </c>
      <c r="B2524" t="e">
        <f>IF(Fiscalizacoes[[#This Row],[Usuário]]="","",Fiscalizacoes[[#This Row],[Usuário]])</f>
        <v>#VALUE!</v>
      </c>
      <c r="C25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4" s="87" t="e">
        <f>IF(Fiscalizacoes[[#This Row],[Data]]="","",Fiscalizacoes[[#This Row],[Data]])</f>
        <v>#VALUE!</v>
      </c>
      <c r="E2524" t="e">
        <f>IF(Fiscalizacoes[[#This Row],[Mes_relatorio]]="","",Fiscalizacoes[[#This Row],[Mes_relatorio]])</f>
        <v>#VALUE!</v>
      </c>
      <c r="F2524" t="e">
        <f>IF(Fiscalizacoes[[#This Row],[Func_ARPE]]="","",Fiscalizacoes[[#This Row],[Func_ARPE]])</f>
        <v>#VALUE!</v>
      </c>
      <c r="G2524" t="e">
        <f>IF(Fiscalizacoes[[#This Row],[Func_Copergas]]="","",Fiscalizacoes[[#This Row],[Func_Copergas]])</f>
        <v>#VALUE!</v>
      </c>
    </row>
    <row r="2525" spans="1:7" hidden="1" x14ac:dyDescent="0.2">
      <c r="A2525" t="e">
        <f>IF(Fiscalizacoes[[#This Row],[ID_FISC]]="","",Fiscalizacoes[[#This Row],[ID_FISC]])</f>
        <v>#VALUE!</v>
      </c>
      <c r="B2525" t="e">
        <f>IF(Fiscalizacoes[[#This Row],[Usuário]]="","",Fiscalizacoes[[#This Row],[Usuário]])</f>
        <v>#VALUE!</v>
      </c>
      <c r="C25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5" s="87" t="e">
        <f>IF(Fiscalizacoes[[#This Row],[Data]]="","",Fiscalizacoes[[#This Row],[Data]])</f>
        <v>#VALUE!</v>
      </c>
      <c r="E2525" t="e">
        <f>IF(Fiscalizacoes[[#This Row],[Mes_relatorio]]="","",Fiscalizacoes[[#This Row],[Mes_relatorio]])</f>
        <v>#VALUE!</v>
      </c>
      <c r="F2525" t="e">
        <f>IF(Fiscalizacoes[[#This Row],[Func_ARPE]]="","",Fiscalizacoes[[#This Row],[Func_ARPE]])</f>
        <v>#VALUE!</v>
      </c>
      <c r="G2525" t="e">
        <f>IF(Fiscalizacoes[[#This Row],[Func_Copergas]]="","",Fiscalizacoes[[#This Row],[Func_Copergas]])</f>
        <v>#VALUE!</v>
      </c>
    </row>
    <row r="2526" spans="1:7" hidden="1" x14ac:dyDescent="0.2">
      <c r="A2526" t="e">
        <f>IF(Fiscalizacoes[[#This Row],[ID_FISC]]="","",Fiscalizacoes[[#This Row],[ID_FISC]])</f>
        <v>#VALUE!</v>
      </c>
      <c r="B2526" t="e">
        <f>IF(Fiscalizacoes[[#This Row],[Usuário]]="","",Fiscalizacoes[[#This Row],[Usuário]])</f>
        <v>#VALUE!</v>
      </c>
      <c r="C25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6" s="87" t="e">
        <f>IF(Fiscalizacoes[[#This Row],[Data]]="","",Fiscalizacoes[[#This Row],[Data]])</f>
        <v>#VALUE!</v>
      </c>
      <c r="E2526" t="e">
        <f>IF(Fiscalizacoes[[#This Row],[Mes_relatorio]]="","",Fiscalizacoes[[#This Row],[Mes_relatorio]])</f>
        <v>#VALUE!</v>
      </c>
      <c r="F2526" t="e">
        <f>IF(Fiscalizacoes[[#This Row],[Func_ARPE]]="","",Fiscalizacoes[[#This Row],[Func_ARPE]])</f>
        <v>#VALUE!</v>
      </c>
      <c r="G2526" t="e">
        <f>IF(Fiscalizacoes[[#This Row],[Func_Copergas]]="","",Fiscalizacoes[[#This Row],[Func_Copergas]])</f>
        <v>#VALUE!</v>
      </c>
    </row>
    <row r="2527" spans="1:7" hidden="1" x14ac:dyDescent="0.2">
      <c r="A2527" t="e">
        <f>IF(Fiscalizacoes[[#This Row],[ID_FISC]]="","",Fiscalizacoes[[#This Row],[ID_FISC]])</f>
        <v>#VALUE!</v>
      </c>
      <c r="B2527" t="e">
        <f>IF(Fiscalizacoes[[#This Row],[Usuário]]="","",Fiscalizacoes[[#This Row],[Usuário]])</f>
        <v>#VALUE!</v>
      </c>
      <c r="C25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7" s="87" t="e">
        <f>IF(Fiscalizacoes[[#This Row],[Data]]="","",Fiscalizacoes[[#This Row],[Data]])</f>
        <v>#VALUE!</v>
      </c>
      <c r="E2527" t="e">
        <f>IF(Fiscalizacoes[[#This Row],[Mes_relatorio]]="","",Fiscalizacoes[[#This Row],[Mes_relatorio]])</f>
        <v>#VALUE!</v>
      </c>
      <c r="F2527" t="e">
        <f>IF(Fiscalizacoes[[#This Row],[Func_ARPE]]="","",Fiscalizacoes[[#This Row],[Func_ARPE]])</f>
        <v>#VALUE!</v>
      </c>
      <c r="G2527" t="e">
        <f>IF(Fiscalizacoes[[#This Row],[Func_Copergas]]="","",Fiscalizacoes[[#This Row],[Func_Copergas]])</f>
        <v>#VALUE!</v>
      </c>
    </row>
    <row r="2528" spans="1:7" hidden="1" x14ac:dyDescent="0.2">
      <c r="A2528" t="e">
        <f>IF(Fiscalizacoes[[#This Row],[ID_FISC]]="","",Fiscalizacoes[[#This Row],[ID_FISC]])</f>
        <v>#VALUE!</v>
      </c>
      <c r="B2528" t="e">
        <f>IF(Fiscalizacoes[[#This Row],[Usuário]]="","",Fiscalizacoes[[#This Row],[Usuário]])</f>
        <v>#VALUE!</v>
      </c>
      <c r="C25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8" s="87" t="e">
        <f>IF(Fiscalizacoes[[#This Row],[Data]]="","",Fiscalizacoes[[#This Row],[Data]])</f>
        <v>#VALUE!</v>
      </c>
      <c r="E2528" t="e">
        <f>IF(Fiscalizacoes[[#This Row],[Mes_relatorio]]="","",Fiscalizacoes[[#This Row],[Mes_relatorio]])</f>
        <v>#VALUE!</v>
      </c>
      <c r="F2528" t="e">
        <f>IF(Fiscalizacoes[[#This Row],[Func_ARPE]]="","",Fiscalizacoes[[#This Row],[Func_ARPE]])</f>
        <v>#VALUE!</v>
      </c>
      <c r="G2528" t="e">
        <f>IF(Fiscalizacoes[[#This Row],[Func_Copergas]]="","",Fiscalizacoes[[#This Row],[Func_Copergas]])</f>
        <v>#VALUE!</v>
      </c>
    </row>
    <row r="2529" spans="1:7" hidden="1" x14ac:dyDescent="0.2">
      <c r="A2529" t="e">
        <f>IF(Fiscalizacoes[[#This Row],[ID_FISC]]="","",Fiscalizacoes[[#This Row],[ID_FISC]])</f>
        <v>#VALUE!</v>
      </c>
      <c r="B2529" t="e">
        <f>IF(Fiscalizacoes[[#This Row],[Usuário]]="","",Fiscalizacoes[[#This Row],[Usuário]])</f>
        <v>#VALUE!</v>
      </c>
      <c r="C25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29" s="87" t="e">
        <f>IF(Fiscalizacoes[[#This Row],[Data]]="","",Fiscalizacoes[[#This Row],[Data]])</f>
        <v>#VALUE!</v>
      </c>
      <c r="E2529" t="e">
        <f>IF(Fiscalizacoes[[#This Row],[Mes_relatorio]]="","",Fiscalizacoes[[#This Row],[Mes_relatorio]])</f>
        <v>#VALUE!</v>
      </c>
      <c r="F2529" t="e">
        <f>IF(Fiscalizacoes[[#This Row],[Func_ARPE]]="","",Fiscalizacoes[[#This Row],[Func_ARPE]])</f>
        <v>#VALUE!</v>
      </c>
      <c r="G2529" t="e">
        <f>IF(Fiscalizacoes[[#This Row],[Func_Copergas]]="","",Fiscalizacoes[[#This Row],[Func_Copergas]])</f>
        <v>#VALUE!</v>
      </c>
    </row>
    <row r="2530" spans="1:7" hidden="1" x14ac:dyDescent="0.2">
      <c r="A2530" t="e">
        <f>IF(Fiscalizacoes[[#This Row],[ID_FISC]]="","",Fiscalizacoes[[#This Row],[ID_FISC]])</f>
        <v>#VALUE!</v>
      </c>
      <c r="B2530" t="e">
        <f>IF(Fiscalizacoes[[#This Row],[Usuário]]="","",Fiscalizacoes[[#This Row],[Usuário]])</f>
        <v>#VALUE!</v>
      </c>
      <c r="C25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0" s="87" t="e">
        <f>IF(Fiscalizacoes[[#This Row],[Data]]="","",Fiscalizacoes[[#This Row],[Data]])</f>
        <v>#VALUE!</v>
      </c>
      <c r="E2530" t="e">
        <f>IF(Fiscalizacoes[[#This Row],[Mes_relatorio]]="","",Fiscalizacoes[[#This Row],[Mes_relatorio]])</f>
        <v>#VALUE!</v>
      </c>
      <c r="F2530" t="e">
        <f>IF(Fiscalizacoes[[#This Row],[Func_ARPE]]="","",Fiscalizacoes[[#This Row],[Func_ARPE]])</f>
        <v>#VALUE!</v>
      </c>
      <c r="G2530" t="e">
        <f>IF(Fiscalizacoes[[#This Row],[Func_Copergas]]="","",Fiscalizacoes[[#This Row],[Func_Copergas]])</f>
        <v>#VALUE!</v>
      </c>
    </row>
    <row r="2531" spans="1:7" hidden="1" x14ac:dyDescent="0.2">
      <c r="A2531" t="e">
        <f>IF(Fiscalizacoes[[#This Row],[ID_FISC]]="","",Fiscalizacoes[[#This Row],[ID_FISC]])</f>
        <v>#VALUE!</v>
      </c>
      <c r="B2531" t="e">
        <f>IF(Fiscalizacoes[[#This Row],[Usuário]]="","",Fiscalizacoes[[#This Row],[Usuário]])</f>
        <v>#VALUE!</v>
      </c>
      <c r="C25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1" s="87" t="e">
        <f>IF(Fiscalizacoes[[#This Row],[Data]]="","",Fiscalizacoes[[#This Row],[Data]])</f>
        <v>#VALUE!</v>
      </c>
      <c r="E2531" t="e">
        <f>IF(Fiscalizacoes[[#This Row],[Mes_relatorio]]="","",Fiscalizacoes[[#This Row],[Mes_relatorio]])</f>
        <v>#VALUE!</v>
      </c>
      <c r="F2531" t="e">
        <f>IF(Fiscalizacoes[[#This Row],[Func_ARPE]]="","",Fiscalizacoes[[#This Row],[Func_ARPE]])</f>
        <v>#VALUE!</v>
      </c>
      <c r="G2531" t="e">
        <f>IF(Fiscalizacoes[[#This Row],[Func_Copergas]]="","",Fiscalizacoes[[#This Row],[Func_Copergas]])</f>
        <v>#VALUE!</v>
      </c>
    </row>
    <row r="2532" spans="1:7" hidden="1" x14ac:dyDescent="0.2">
      <c r="A2532" t="e">
        <f>IF(Fiscalizacoes[[#This Row],[ID_FISC]]="","",Fiscalizacoes[[#This Row],[ID_FISC]])</f>
        <v>#VALUE!</v>
      </c>
      <c r="B2532" t="e">
        <f>IF(Fiscalizacoes[[#This Row],[Usuário]]="","",Fiscalizacoes[[#This Row],[Usuário]])</f>
        <v>#VALUE!</v>
      </c>
      <c r="C25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2" s="87" t="e">
        <f>IF(Fiscalizacoes[[#This Row],[Data]]="","",Fiscalizacoes[[#This Row],[Data]])</f>
        <v>#VALUE!</v>
      </c>
      <c r="E2532" t="e">
        <f>IF(Fiscalizacoes[[#This Row],[Mes_relatorio]]="","",Fiscalizacoes[[#This Row],[Mes_relatorio]])</f>
        <v>#VALUE!</v>
      </c>
      <c r="F2532" t="e">
        <f>IF(Fiscalizacoes[[#This Row],[Func_ARPE]]="","",Fiscalizacoes[[#This Row],[Func_ARPE]])</f>
        <v>#VALUE!</v>
      </c>
      <c r="G2532" t="e">
        <f>IF(Fiscalizacoes[[#This Row],[Func_Copergas]]="","",Fiscalizacoes[[#This Row],[Func_Copergas]])</f>
        <v>#VALUE!</v>
      </c>
    </row>
    <row r="2533" spans="1:7" hidden="1" x14ac:dyDescent="0.2">
      <c r="A2533" t="e">
        <f>IF(Fiscalizacoes[[#This Row],[ID_FISC]]="","",Fiscalizacoes[[#This Row],[ID_FISC]])</f>
        <v>#VALUE!</v>
      </c>
      <c r="B2533" t="e">
        <f>IF(Fiscalizacoes[[#This Row],[Usuário]]="","",Fiscalizacoes[[#This Row],[Usuário]])</f>
        <v>#VALUE!</v>
      </c>
      <c r="C25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3" s="87" t="e">
        <f>IF(Fiscalizacoes[[#This Row],[Data]]="","",Fiscalizacoes[[#This Row],[Data]])</f>
        <v>#VALUE!</v>
      </c>
      <c r="E2533" t="e">
        <f>IF(Fiscalizacoes[[#This Row],[Mes_relatorio]]="","",Fiscalizacoes[[#This Row],[Mes_relatorio]])</f>
        <v>#VALUE!</v>
      </c>
      <c r="F2533" t="e">
        <f>IF(Fiscalizacoes[[#This Row],[Func_ARPE]]="","",Fiscalizacoes[[#This Row],[Func_ARPE]])</f>
        <v>#VALUE!</v>
      </c>
      <c r="G2533" t="e">
        <f>IF(Fiscalizacoes[[#This Row],[Func_Copergas]]="","",Fiscalizacoes[[#This Row],[Func_Copergas]])</f>
        <v>#VALUE!</v>
      </c>
    </row>
    <row r="2534" spans="1:7" hidden="1" x14ac:dyDescent="0.2">
      <c r="A2534" t="e">
        <f>IF(Fiscalizacoes[[#This Row],[ID_FISC]]="","",Fiscalizacoes[[#This Row],[ID_FISC]])</f>
        <v>#VALUE!</v>
      </c>
      <c r="B2534" t="e">
        <f>IF(Fiscalizacoes[[#This Row],[Usuário]]="","",Fiscalizacoes[[#This Row],[Usuário]])</f>
        <v>#VALUE!</v>
      </c>
      <c r="C25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4" s="87" t="e">
        <f>IF(Fiscalizacoes[[#This Row],[Data]]="","",Fiscalizacoes[[#This Row],[Data]])</f>
        <v>#VALUE!</v>
      </c>
      <c r="E2534" t="e">
        <f>IF(Fiscalizacoes[[#This Row],[Mes_relatorio]]="","",Fiscalizacoes[[#This Row],[Mes_relatorio]])</f>
        <v>#VALUE!</v>
      </c>
      <c r="F2534" t="e">
        <f>IF(Fiscalizacoes[[#This Row],[Func_ARPE]]="","",Fiscalizacoes[[#This Row],[Func_ARPE]])</f>
        <v>#VALUE!</v>
      </c>
      <c r="G2534" t="e">
        <f>IF(Fiscalizacoes[[#This Row],[Func_Copergas]]="","",Fiscalizacoes[[#This Row],[Func_Copergas]])</f>
        <v>#VALUE!</v>
      </c>
    </row>
    <row r="2535" spans="1:7" hidden="1" x14ac:dyDescent="0.2">
      <c r="A2535" t="e">
        <f>IF(Fiscalizacoes[[#This Row],[ID_FISC]]="","",Fiscalizacoes[[#This Row],[ID_FISC]])</f>
        <v>#VALUE!</v>
      </c>
      <c r="B2535" t="e">
        <f>IF(Fiscalizacoes[[#This Row],[Usuário]]="","",Fiscalizacoes[[#This Row],[Usuário]])</f>
        <v>#VALUE!</v>
      </c>
      <c r="C25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5" s="87" t="e">
        <f>IF(Fiscalizacoes[[#This Row],[Data]]="","",Fiscalizacoes[[#This Row],[Data]])</f>
        <v>#VALUE!</v>
      </c>
      <c r="E2535" t="e">
        <f>IF(Fiscalizacoes[[#This Row],[Mes_relatorio]]="","",Fiscalizacoes[[#This Row],[Mes_relatorio]])</f>
        <v>#VALUE!</v>
      </c>
      <c r="F2535" t="e">
        <f>IF(Fiscalizacoes[[#This Row],[Func_ARPE]]="","",Fiscalizacoes[[#This Row],[Func_ARPE]])</f>
        <v>#VALUE!</v>
      </c>
      <c r="G2535" t="e">
        <f>IF(Fiscalizacoes[[#This Row],[Func_Copergas]]="","",Fiscalizacoes[[#This Row],[Func_Copergas]])</f>
        <v>#VALUE!</v>
      </c>
    </row>
    <row r="2536" spans="1:7" hidden="1" x14ac:dyDescent="0.2">
      <c r="A2536" t="e">
        <f>IF(Fiscalizacoes[[#This Row],[ID_FISC]]="","",Fiscalizacoes[[#This Row],[ID_FISC]])</f>
        <v>#VALUE!</v>
      </c>
      <c r="B2536" t="e">
        <f>IF(Fiscalizacoes[[#This Row],[Usuário]]="","",Fiscalizacoes[[#This Row],[Usuário]])</f>
        <v>#VALUE!</v>
      </c>
      <c r="C25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6" s="87" t="e">
        <f>IF(Fiscalizacoes[[#This Row],[Data]]="","",Fiscalizacoes[[#This Row],[Data]])</f>
        <v>#VALUE!</v>
      </c>
      <c r="E2536" t="e">
        <f>IF(Fiscalizacoes[[#This Row],[Mes_relatorio]]="","",Fiscalizacoes[[#This Row],[Mes_relatorio]])</f>
        <v>#VALUE!</v>
      </c>
      <c r="F2536" t="e">
        <f>IF(Fiscalizacoes[[#This Row],[Func_ARPE]]="","",Fiscalizacoes[[#This Row],[Func_ARPE]])</f>
        <v>#VALUE!</v>
      </c>
      <c r="G2536" t="e">
        <f>IF(Fiscalizacoes[[#This Row],[Func_Copergas]]="","",Fiscalizacoes[[#This Row],[Func_Copergas]])</f>
        <v>#VALUE!</v>
      </c>
    </row>
    <row r="2537" spans="1:7" hidden="1" x14ac:dyDescent="0.2">
      <c r="A2537" t="e">
        <f>IF(Fiscalizacoes[[#This Row],[ID_FISC]]="","",Fiscalizacoes[[#This Row],[ID_FISC]])</f>
        <v>#VALUE!</v>
      </c>
      <c r="B2537" t="e">
        <f>IF(Fiscalizacoes[[#This Row],[Usuário]]="","",Fiscalizacoes[[#This Row],[Usuário]])</f>
        <v>#VALUE!</v>
      </c>
      <c r="C25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7" s="87" t="e">
        <f>IF(Fiscalizacoes[[#This Row],[Data]]="","",Fiscalizacoes[[#This Row],[Data]])</f>
        <v>#VALUE!</v>
      </c>
      <c r="E2537" t="e">
        <f>IF(Fiscalizacoes[[#This Row],[Mes_relatorio]]="","",Fiscalizacoes[[#This Row],[Mes_relatorio]])</f>
        <v>#VALUE!</v>
      </c>
      <c r="F2537" t="e">
        <f>IF(Fiscalizacoes[[#This Row],[Func_ARPE]]="","",Fiscalizacoes[[#This Row],[Func_ARPE]])</f>
        <v>#VALUE!</v>
      </c>
      <c r="G2537" t="e">
        <f>IF(Fiscalizacoes[[#This Row],[Func_Copergas]]="","",Fiscalizacoes[[#This Row],[Func_Copergas]])</f>
        <v>#VALUE!</v>
      </c>
    </row>
    <row r="2538" spans="1:7" hidden="1" x14ac:dyDescent="0.2">
      <c r="A2538" t="e">
        <f>IF(Fiscalizacoes[[#This Row],[ID_FISC]]="","",Fiscalizacoes[[#This Row],[ID_FISC]])</f>
        <v>#VALUE!</v>
      </c>
      <c r="B2538" t="e">
        <f>IF(Fiscalizacoes[[#This Row],[Usuário]]="","",Fiscalizacoes[[#This Row],[Usuário]])</f>
        <v>#VALUE!</v>
      </c>
      <c r="C25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8" s="87" t="e">
        <f>IF(Fiscalizacoes[[#This Row],[Data]]="","",Fiscalizacoes[[#This Row],[Data]])</f>
        <v>#VALUE!</v>
      </c>
      <c r="E2538" t="e">
        <f>IF(Fiscalizacoes[[#This Row],[Mes_relatorio]]="","",Fiscalizacoes[[#This Row],[Mes_relatorio]])</f>
        <v>#VALUE!</v>
      </c>
      <c r="F2538" t="e">
        <f>IF(Fiscalizacoes[[#This Row],[Func_ARPE]]="","",Fiscalizacoes[[#This Row],[Func_ARPE]])</f>
        <v>#VALUE!</v>
      </c>
      <c r="G2538" t="e">
        <f>IF(Fiscalizacoes[[#This Row],[Func_Copergas]]="","",Fiscalizacoes[[#This Row],[Func_Copergas]])</f>
        <v>#VALUE!</v>
      </c>
    </row>
    <row r="2539" spans="1:7" hidden="1" x14ac:dyDescent="0.2">
      <c r="A2539" t="e">
        <f>IF(Fiscalizacoes[[#This Row],[ID_FISC]]="","",Fiscalizacoes[[#This Row],[ID_FISC]])</f>
        <v>#VALUE!</v>
      </c>
      <c r="B2539" t="e">
        <f>IF(Fiscalizacoes[[#This Row],[Usuário]]="","",Fiscalizacoes[[#This Row],[Usuário]])</f>
        <v>#VALUE!</v>
      </c>
      <c r="C25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39" s="87" t="e">
        <f>IF(Fiscalizacoes[[#This Row],[Data]]="","",Fiscalizacoes[[#This Row],[Data]])</f>
        <v>#VALUE!</v>
      </c>
      <c r="E2539" t="e">
        <f>IF(Fiscalizacoes[[#This Row],[Mes_relatorio]]="","",Fiscalizacoes[[#This Row],[Mes_relatorio]])</f>
        <v>#VALUE!</v>
      </c>
      <c r="F2539" t="e">
        <f>IF(Fiscalizacoes[[#This Row],[Func_ARPE]]="","",Fiscalizacoes[[#This Row],[Func_ARPE]])</f>
        <v>#VALUE!</v>
      </c>
      <c r="G2539" t="e">
        <f>IF(Fiscalizacoes[[#This Row],[Func_Copergas]]="","",Fiscalizacoes[[#This Row],[Func_Copergas]])</f>
        <v>#VALUE!</v>
      </c>
    </row>
    <row r="2540" spans="1:7" hidden="1" x14ac:dyDescent="0.2">
      <c r="A2540" t="e">
        <f>IF(Fiscalizacoes[[#This Row],[ID_FISC]]="","",Fiscalizacoes[[#This Row],[ID_FISC]])</f>
        <v>#VALUE!</v>
      </c>
      <c r="B2540" t="e">
        <f>IF(Fiscalizacoes[[#This Row],[Usuário]]="","",Fiscalizacoes[[#This Row],[Usuário]])</f>
        <v>#VALUE!</v>
      </c>
      <c r="C25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0" s="87" t="e">
        <f>IF(Fiscalizacoes[[#This Row],[Data]]="","",Fiscalizacoes[[#This Row],[Data]])</f>
        <v>#VALUE!</v>
      </c>
      <c r="E2540" t="e">
        <f>IF(Fiscalizacoes[[#This Row],[Mes_relatorio]]="","",Fiscalizacoes[[#This Row],[Mes_relatorio]])</f>
        <v>#VALUE!</v>
      </c>
      <c r="F2540" t="e">
        <f>IF(Fiscalizacoes[[#This Row],[Func_ARPE]]="","",Fiscalizacoes[[#This Row],[Func_ARPE]])</f>
        <v>#VALUE!</v>
      </c>
      <c r="G2540" t="e">
        <f>IF(Fiscalizacoes[[#This Row],[Func_Copergas]]="","",Fiscalizacoes[[#This Row],[Func_Copergas]])</f>
        <v>#VALUE!</v>
      </c>
    </row>
    <row r="2541" spans="1:7" hidden="1" x14ac:dyDescent="0.2">
      <c r="A2541" t="e">
        <f>IF(Fiscalizacoes[[#This Row],[ID_FISC]]="","",Fiscalizacoes[[#This Row],[ID_FISC]])</f>
        <v>#VALUE!</v>
      </c>
      <c r="B2541" t="e">
        <f>IF(Fiscalizacoes[[#This Row],[Usuário]]="","",Fiscalizacoes[[#This Row],[Usuário]])</f>
        <v>#VALUE!</v>
      </c>
      <c r="C25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1" s="87" t="e">
        <f>IF(Fiscalizacoes[[#This Row],[Data]]="","",Fiscalizacoes[[#This Row],[Data]])</f>
        <v>#VALUE!</v>
      </c>
      <c r="E2541" t="e">
        <f>IF(Fiscalizacoes[[#This Row],[Mes_relatorio]]="","",Fiscalizacoes[[#This Row],[Mes_relatorio]])</f>
        <v>#VALUE!</v>
      </c>
      <c r="F2541" t="e">
        <f>IF(Fiscalizacoes[[#This Row],[Func_ARPE]]="","",Fiscalizacoes[[#This Row],[Func_ARPE]])</f>
        <v>#VALUE!</v>
      </c>
      <c r="G2541" t="e">
        <f>IF(Fiscalizacoes[[#This Row],[Func_Copergas]]="","",Fiscalizacoes[[#This Row],[Func_Copergas]])</f>
        <v>#VALUE!</v>
      </c>
    </row>
    <row r="2542" spans="1:7" hidden="1" x14ac:dyDescent="0.2">
      <c r="A2542" t="e">
        <f>IF(Fiscalizacoes[[#This Row],[ID_FISC]]="","",Fiscalizacoes[[#This Row],[ID_FISC]])</f>
        <v>#VALUE!</v>
      </c>
      <c r="B2542" t="e">
        <f>IF(Fiscalizacoes[[#This Row],[Usuário]]="","",Fiscalizacoes[[#This Row],[Usuário]])</f>
        <v>#VALUE!</v>
      </c>
      <c r="C25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2" s="87" t="e">
        <f>IF(Fiscalizacoes[[#This Row],[Data]]="","",Fiscalizacoes[[#This Row],[Data]])</f>
        <v>#VALUE!</v>
      </c>
      <c r="E2542" t="e">
        <f>IF(Fiscalizacoes[[#This Row],[Mes_relatorio]]="","",Fiscalizacoes[[#This Row],[Mes_relatorio]])</f>
        <v>#VALUE!</v>
      </c>
      <c r="F2542" t="e">
        <f>IF(Fiscalizacoes[[#This Row],[Func_ARPE]]="","",Fiscalizacoes[[#This Row],[Func_ARPE]])</f>
        <v>#VALUE!</v>
      </c>
      <c r="G2542" t="e">
        <f>IF(Fiscalizacoes[[#This Row],[Func_Copergas]]="","",Fiscalizacoes[[#This Row],[Func_Copergas]])</f>
        <v>#VALUE!</v>
      </c>
    </row>
    <row r="2543" spans="1:7" hidden="1" x14ac:dyDescent="0.2">
      <c r="A2543" t="e">
        <f>IF(Fiscalizacoes[[#This Row],[ID_FISC]]="","",Fiscalizacoes[[#This Row],[ID_FISC]])</f>
        <v>#VALUE!</v>
      </c>
      <c r="B2543" t="e">
        <f>IF(Fiscalizacoes[[#This Row],[Usuário]]="","",Fiscalizacoes[[#This Row],[Usuário]])</f>
        <v>#VALUE!</v>
      </c>
      <c r="C25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3" s="87" t="e">
        <f>IF(Fiscalizacoes[[#This Row],[Data]]="","",Fiscalizacoes[[#This Row],[Data]])</f>
        <v>#VALUE!</v>
      </c>
      <c r="E2543" t="e">
        <f>IF(Fiscalizacoes[[#This Row],[Mes_relatorio]]="","",Fiscalizacoes[[#This Row],[Mes_relatorio]])</f>
        <v>#VALUE!</v>
      </c>
      <c r="F2543" t="e">
        <f>IF(Fiscalizacoes[[#This Row],[Func_ARPE]]="","",Fiscalizacoes[[#This Row],[Func_ARPE]])</f>
        <v>#VALUE!</v>
      </c>
      <c r="G2543" t="e">
        <f>IF(Fiscalizacoes[[#This Row],[Func_Copergas]]="","",Fiscalizacoes[[#This Row],[Func_Copergas]])</f>
        <v>#VALUE!</v>
      </c>
    </row>
    <row r="2544" spans="1:7" hidden="1" x14ac:dyDescent="0.2">
      <c r="A2544" t="e">
        <f>IF(Fiscalizacoes[[#This Row],[ID_FISC]]="","",Fiscalizacoes[[#This Row],[ID_FISC]])</f>
        <v>#VALUE!</v>
      </c>
      <c r="B2544" t="e">
        <f>IF(Fiscalizacoes[[#This Row],[Usuário]]="","",Fiscalizacoes[[#This Row],[Usuário]])</f>
        <v>#VALUE!</v>
      </c>
      <c r="C25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4" s="87" t="e">
        <f>IF(Fiscalizacoes[[#This Row],[Data]]="","",Fiscalizacoes[[#This Row],[Data]])</f>
        <v>#VALUE!</v>
      </c>
      <c r="E2544" t="e">
        <f>IF(Fiscalizacoes[[#This Row],[Mes_relatorio]]="","",Fiscalizacoes[[#This Row],[Mes_relatorio]])</f>
        <v>#VALUE!</v>
      </c>
      <c r="F2544" t="e">
        <f>IF(Fiscalizacoes[[#This Row],[Func_ARPE]]="","",Fiscalizacoes[[#This Row],[Func_ARPE]])</f>
        <v>#VALUE!</v>
      </c>
      <c r="G2544" t="e">
        <f>IF(Fiscalizacoes[[#This Row],[Func_Copergas]]="","",Fiscalizacoes[[#This Row],[Func_Copergas]])</f>
        <v>#VALUE!</v>
      </c>
    </row>
    <row r="2545" spans="1:7" hidden="1" x14ac:dyDescent="0.2">
      <c r="A2545" t="e">
        <f>IF(Fiscalizacoes[[#This Row],[ID_FISC]]="","",Fiscalizacoes[[#This Row],[ID_FISC]])</f>
        <v>#VALUE!</v>
      </c>
      <c r="B2545" t="e">
        <f>IF(Fiscalizacoes[[#This Row],[Usuário]]="","",Fiscalizacoes[[#This Row],[Usuário]])</f>
        <v>#VALUE!</v>
      </c>
      <c r="C25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5" s="87" t="e">
        <f>IF(Fiscalizacoes[[#This Row],[Data]]="","",Fiscalizacoes[[#This Row],[Data]])</f>
        <v>#VALUE!</v>
      </c>
      <c r="E2545" t="e">
        <f>IF(Fiscalizacoes[[#This Row],[Mes_relatorio]]="","",Fiscalizacoes[[#This Row],[Mes_relatorio]])</f>
        <v>#VALUE!</v>
      </c>
      <c r="F2545" t="e">
        <f>IF(Fiscalizacoes[[#This Row],[Func_ARPE]]="","",Fiscalizacoes[[#This Row],[Func_ARPE]])</f>
        <v>#VALUE!</v>
      </c>
      <c r="G2545" t="e">
        <f>IF(Fiscalizacoes[[#This Row],[Func_Copergas]]="","",Fiscalizacoes[[#This Row],[Func_Copergas]])</f>
        <v>#VALUE!</v>
      </c>
    </row>
    <row r="2546" spans="1:7" hidden="1" x14ac:dyDescent="0.2">
      <c r="A2546" t="e">
        <f>IF(Fiscalizacoes[[#This Row],[ID_FISC]]="","",Fiscalizacoes[[#This Row],[ID_FISC]])</f>
        <v>#VALUE!</v>
      </c>
      <c r="B2546" t="e">
        <f>IF(Fiscalizacoes[[#This Row],[Usuário]]="","",Fiscalizacoes[[#This Row],[Usuário]])</f>
        <v>#VALUE!</v>
      </c>
      <c r="C25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6" s="87" t="e">
        <f>IF(Fiscalizacoes[[#This Row],[Data]]="","",Fiscalizacoes[[#This Row],[Data]])</f>
        <v>#VALUE!</v>
      </c>
      <c r="E2546" t="e">
        <f>IF(Fiscalizacoes[[#This Row],[Mes_relatorio]]="","",Fiscalizacoes[[#This Row],[Mes_relatorio]])</f>
        <v>#VALUE!</v>
      </c>
      <c r="F2546" t="e">
        <f>IF(Fiscalizacoes[[#This Row],[Func_ARPE]]="","",Fiscalizacoes[[#This Row],[Func_ARPE]])</f>
        <v>#VALUE!</v>
      </c>
      <c r="G2546" t="e">
        <f>IF(Fiscalizacoes[[#This Row],[Func_Copergas]]="","",Fiscalizacoes[[#This Row],[Func_Copergas]])</f>
        <v>#VALUE!</v>
      </c>
    </row>
    <row r="2547" spans="1:7" hidden="1" x14ac:dyDescent="0.2">
      <c r="A2547" t="e">
        <f>IF(Fiscalizacoes[[#This Row],[ID_FISC]]="","",Fiscalizacoes[[#This Row],[ID_FISC]])</f>
        <v>#VALUE!</v>
      </c>
      <c r="B2547" t="e">
        <f>IF(Fiscalizacoes[[#This Row],[Usuário]]="","",Fiscalizacoes[[#This Row],[Usuário]])</f>
        <v>#VALUE!</v>
      </c>
      <c r="C25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7" s="87" t="e">
        <f>IF(Fiscalizacoes[[#This Row],[Data]]="","",Fiscalizacoes[[#This Row],[Data]])</f>
        <v>#VALUE!</v>
      </c>
      <c r="E2547" t="e">
        <f>IF(Fiscalizacoes[[#This Row],[Mes_relatorio]]="","",Fiscalizacoes[[#This Row],[Mes_relatorio]])</f>
        <v>#VALUE!</v>
      </c>
      <c r="F2547" t="e">
        <f>IF(Fiscalizacoes[[#This Row],[Func_ARPE]]="","",Fiscalizacoes[[#This Row],[Func_ARPE]])</f>
        <v>#VALUE!</v>
      </c>
      <c r="G2547" t="e">
        <f>IF(Fiscalizacoes[[#This Row],[Func_Copergas]]="","",Fiscalizacoes[[#This Row],[Func_Copergas]])</f>
        <v>#VALUE!</v>
      </c>
    </row>
    <row r="2548" spans="1:7" hidden="1" x14ac:dyDescent="0.2">
      <c r="A2548" t="e">
        <f>IF(Fiscalizacoes[[#This Row],[ID_FISC]]="","",Fiscalizacoes[[#This Row],[ID_FISC]])</f>
        <v>#VALUE!</v>
      </c>
      <c r="B2548" t="e">
        <f>IF(Fiscalizacoes[[#This Row],[Usuário]]="","",Fiscalizacoes[[#This Row],[Usuário]])</f>
        <v>#VALUE!</v>
      </c>
      <c r="C25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8" s="87" t="e">
        <f>IF(Fiscalizacoes[[#This Row],[Data]]="","",Fiscalizacoes[[#This Row],[Data]])</f>
        <v>#VALUE!</v>
      </c>
      <c r="E2548" t="e">
        <f>IF(Fiscalizacoes[[#This Row],[Mes_relatorio]]="","",Fiscalizacoes[[#This Row],[Mes_relatorio]])</f>
        <v>#VALUE!</v>
      </c>
      <c r="F2548" t="e">
        <f>IF(Fiscalizacoes[[#This Row],[Func_ARPE]]="","",Fiscalizacoes[[#This Row],[Func_ARPE]])</f>
        <v>#VALUE!</v>
      </c>
      <c r="G2548" t="e">
        <f>IF(Fiscalizacoes[[#This Row],[Func_Copergas]]="","",Fiscalizacoes[[#This Row],[Func_Copergas]])</f>
        <v>#VALUE!</v>
      </c>
    </row>
    <row r="2549" spans="1:7" hidden="1" x14ac:dyDescent="0.2">
      <c r="A2549" t="e">
        <f>IF(Fiscalizacoes[[#This Row],[ID_FISC]]="","",Fiscalizacoes[[#This Row],[ID_FISC]])</f>
        <v>#VALUE!</v>
      </c>
      <c r="B2549" t="e">
        <f>IF(Fiscalizacoes[[#This Row],[Usuário]]="","",Fiscalizacoes[[#This Row],[Usuário]])</f>
        <v>#VALUE!</v>
      </c>
      <c r="C25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49" s="87" t="e">
        <f>IF(Fiscalizacoes[[#This Row],[Data]]="","",Fiscalizacoes[[#This Row],[Data]])</f>
        <v>#VALUE!</v>
      </c>
      <c r="E2549" t="e">
        <f>IF(Fiscalizacoes[[#This Row],[Mes_relatorio]]="","",Fiscalizacoes[[#This Row],[Mes_relatorio]])</f>
        <v>#VALUE!</v>
      </c>
      <c r="F2549" t="e">
        <f>IF(Fiscalizacoes[[#This Row],[Func_ARPE]]="","",Fiscalizacoes[[#This Row],[Func_ARPE]])</f>
        <v>#VALUE!</v>
      </c>
      <c r="G2549" t="e">
        <f>IF(Fiscalizacoes[[#This Row],[Func_Copergas]]="","",Fiscalizacoes[[#This Row],[Func_Copergas]])</f>
        <v>#VALUE!</v>
      </c>
    </row>
    <row r="2550" spans="1:7" hidden="1" x14ac:dyDescent="0.2">
      <c r="A2550" t="e">
        <f>IF(Fiscalizacoes[[#This Row],[ID_FISC]]="","",Fiscalizacoes[[#This Row],[ID_FISC]])</f>
        <v>#VALUE!</v>
      </c>
      <c r="B2550" t="e">
        <f>IF(Fiscalizacoes[[#This Row],[Usuário]]="","",Fiscalizacoes[[#This Row],[Usuário]])</f>
        <v>#VALUE!</v>
      </c>
      <c r="C25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0" s="87" t="e">
        <f>IF(Fiscalizacoes[[#This Row],[Data]]="","",Fiscalizacoes[[#This Row],[Data]])</f>
        <v>#VALUE!</v>
      </c>
      <c r="E2550" t="e">
        <f>IF(Fiscalizacoes[[#This Row],[Mes_relatorio]]="","",Fiscalizacoes[[#This Row],[Mes_relatorio]])</f>
        <v>#VALUE!</v>
      </c>
      <c r="F2550" t="e">
        <f>IF(Fiscalizacoes[[#This Row],[Func_ARPE]]="","",Fiscalizacoes[[#This Row],[Func_ARPE]])</f>
        <v>#VALUE!</v>
      </c>
      <c r="G2550" t="e">
        <f>IF(Fiscalizacoes[[#This Row],[Func_Copergas]]="","",Fiscalizacoes[[#This Row],[Func_Copergas]])</f>
        <v>#VALUE!</v>
      </c>
    </row>
    <row r="2551" spans="1:7" hidden="1" x14ac:dyDescent="0.2">
      <c r="A2551" t="e">
        <f>IF(Fiscalizacoes[[#This Row],[ID_FISC]]="","",Fiscalizacoes[[#This Row],[ID_FISC]])</f>
        <v>#VALUE!</v>
      </c>
      <c r="B2551" t="e">
        <f>IF(Fiscalizacoes[[#This Row],[Usuário]]="","",Fiscalizacoes[[#This Row],[Usuário]])</f>
        <v>#VALUE!</v>
      </c>
      <c r="C25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1" s="87" t="e">
        <f>IF(Fiscalizacoes[[#This Row],[Data]]="","",Fiscalizacoes[[#This Row],[Data]])</f>
        <v>#VALUE!</v>
      </c>
      <c r="E2551" t="e">
        <f>IF(Fiscalizacoes[[#This Row],[Mes_relatorio]]="","",Fiscalizacoes[[#This Row],[Mes_relatorio]])</f>
        <v>#VALUE!</v>
      </c>
      <c r="F2551" t="e">
        <f>IF(Fiscalizacoes[[#This Row],[Func_ARPE]]="","",Fiscalizacoes[[#This Row],[Func_ARPE]])</f>
        <v>#VALUE!</v>
      </c>
      <c r="G2551" t="e">
        <f>IF(Fiscalizacoes[[#This Row],[Func_Copergas]]="","",Fiscalizacoes[[#This Row],[Func_Copergas]])</f>
        <v>#VALUE!</v>
      </c>
    </row>
    <row r="2552" spans="1:7" hidden="1" x14ac:dyDescent="0.2">
      <c r="A2552" t="e">
        <f>IF(Fiscalizacoes[[#This Row],[ID_FISC]]="","",Fiscalizacoes[[#This Row],[ID_FISC]])</f>
        <v>#VALUE!</v>
      </c>
      <c r="B2552" t="e">
        <f>IF(Fiscalizacoes[[#This Row],[Usuário]]="","",Fiscalizacoes[[#This Row],[Usuário]])</f>
        <v>#VALUE!</v>
      </c>
      <c r="C25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2" s="87" t="e">
        <f>IF(Fiscalizacoes[[#This Row],[Data]]="","",Fiscalizacoes[[#This Row],[Data]])</f>
        <v>#VALUE!</v>
      </c>
      <c r="E2552" t="e">
        <f>IF(Fiscalizacoes[[#This Row],[Mes_relatorio]]="","",Fiscalizacoes[[#This Row],[Mes_relatorio]])</f>
        <v>#VALUE!</v>
      </c>
      <c r="F2552" t="e">
        <f>IF(Fiscalizacoes[[#This Row],[Func_ARPE]]="","",Fiscalizacoes[[#This Row],[Func_ARPE]])</f>
        <v>#VALUE!</v>
      </c>
      <c r="G2552" t="e">
        <f>IF(Fiscalizacoes[[#This Row],[Func_Copergas]]="","",Fiscalizacoes[[#This Row],[Func_Copergas]])</f>
        <v>#VALUE!</v>
      </c>
    </row>
    <row r="2553" spans="1:7" hidden="1" x14ac:dyDescent="0.2">
      <c r="A2553" t="e">
        <f>IF(Fiscalizacoes[[#This Row],[ID_FISC]]="","",Fiscalizacoes[[#This Row],[ID_FISC]])</f>
        <v>#VALUE!</v>
      </c>
      <c r="B2553" t="e">
        <f>IF(Fiscalizacoes[[#This Row],[Usuário]]="","",Fiscalizacoes[[#This Row],[Usuário]])</f>
        <v>#VALUE!</v>
      </c>
      <c r="C25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3" s="87" t="e">
        <f>IF(Fiscalizacoes[[#This Row],[Data]]="","",Fiscalizacoes[[#This Row],[Data]])</f>
        <v>#VALUE!</v>
      </c>
      <c r="E2553" t="e">
        <f>IF(Fiscalizacoes[[#This Row],[Mes_relatorio]]="","",Fiscalizacoes[[#This Row],[Mes_relatorio]])</f>
        <v>#VALUE!</v>
      </c>
      <c r="F2553" t="e">
        <f>IF(Fiscalizacoes[[#This Row],[Func_ARPE]]="","",Fiscalizacoes[[#This Row],[Func_ARPE]])</f>
        <v>#VALUE!</v>
      </c>
      <c r="G2553" t="e">
        <f>IF(Fiscalizacoes[[#This Row],[Func_Copergas]]="","",Fiscalizacoes[[#This Row],[Func_Copergas]])</f>
        <v>#VALUE!</v>
      </c>
    </row>
    <row r="2554" spans="1:7" hidden="1" x14ac:dyDescent="0.2">
      <c r="A2554" t="e">
        <f>IF(Fiscalizacoes[[#This Row],[ID_FISC]]="","",Fiscalizacoes[[#This Row],[ID_FISC]])</f>
        <v>#VALUE!</v>
      </c>
      <c r="B2554" t="e">
        <f>IF(Fiscalizacoes[[#This Row],[Usuário]]="","",Fiscalizacoes[[#This Row],[Usuário]])</f>
        <v>#VALUE!</v>
      </c>
      <c r="C25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4" s="87" t="e">
        <f>IF(Fiscalizacoes[[#This Row],[Data]]="","",Fiscalizacoes[[#This Row],[Data]])</f>
        <v>#VALUE!</v>
      </c>
      <c r="E2554" t="e">
        <f>IF(Fiscalizacoes[[#This Row],[Mes_relatorio]]="","",Fiscalizacoes[[#This Row],[Mes_relatorio]])</f>
        <v>#VALUE!</v>
      </c>
      <c r="F2554" t="e">
        <f>IF(Fiscalizacoes[[#This Row],[Func_ARPE]]="","",Fiscalizacoes[[#This Row],[Func_ARPE]])</f>
        <v>#VALUE!</v>
      </c>
      <c r="G2554" t="e">
        <f>IF(Fiscalizacoes[[#This Row],[Func_Copergas]]="","",Fiscalizacoes[[#This Row],[Func_Copergas]])</f>
        <v>#VALUE!</v>
      </c>
    </row>
    <row r="2555" spans="1:7" hidden="1" x14ac:dyDescent="0.2">
      <c r="A2555" t="e">
        <f>IF(Fiscalizacoes[[#This Row],[ID_FISC]]="","",Fiscalizacoes[[#This Row],[ID_FISC]])</f>
        <v>#VALUE!</v>
      </c>
      <c r="B2555" t="e">
        <f>IF(Fiscalizacoes[[#This Row],[Usuário]]="","",Fiscalizacoes[[#This Row],[Usuário]])</f>
        <v>#VALUE!</v>
      </c>
      <c r="C25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5" s="87" t="e">
        <f>IF(Fiscalizacoes[[#This Row],[Data]]="","",Fiscalizacoes[[#This Row],[Data]])</f>
        <v>#VALUE!</v>
      </c>
      <c r="E2555" t="e">
        <f>IF(Fiscalizacoes[[#This Row],[Mes_relatorio]]="","",Fiscalizacoes[[#This Row],[Mes_relatorio]])</f>
        <v>#VALUE!</v>
      </c>
      <c r="F2555" t="e">
        <f>IF(Fiscalizacoes[[#This Row],[Func_ARPE]]="","",Fiscalizacoes[[#This Row],[Func_ARPE]])</f>
        <v>#VALUE!</v>
      </c>
      <c r="G2555" t="e">
        <f>IF(Fiscalizacoes[[#This Row],[Func_Copergas]]="","",Fiscalizacoes[[#This Row],[Func_Copergas]])</f>
        <v>#VALUE!</v>
      </c>
    </row>
    <row r="2556" spans="1:7" hidden="1" x14ac:dyDescent="0.2">
      <c r="A2556" t="e">
        <f>IF(Fiscalizacoes[[#This Row],[ID_FISC]]="","",Fiscalizacoes[[#This Row],[ID_FISC]])</f>
        <v>#VALUE!</v>
      </c>
      <c r="B2556" t="e">
        <f>IF(Fiscalizacoes[[#This Row],[Usuário]]="","",Fiscalizacoes[[#This Row],[Usuário]])</f>
        <v>#VALUE!</v>
      </c>
      <c r="C25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6" s="87" t="e">
        <f>IF(Fiscalizacoes[[#This Row],[Data]]="","",Fiscalizacoes[[#This Row],[Data]])</f>
        <v>#VALUE!</v>
      </c>
      <c r="E2556" t="e">
        <f>IF(Fiscalizacoes[[#This Row],[Mes_relatorio]]="","",Fiscalizacoes[[#This Row],[Mes_relatorio]])</f>
        <v>#VALUE!</v>
      </c>
      <c r="F2556" t="e">
        <f>IF(Fiscalizacoes[[#This Row],[Func_ARPE]]="","",Fiscalizacoes[[#This Row],[Func_ARPE]])</f>
        <v>#VALUE!</v>
      </c>
      <c r="G2556" t="e">
        <f>IF(Fiscalizacoes[[#This Row],[Func_Copergas]]="","",Fiscalizacoes[[#This Row],[Func_Copergas]])</f>
        <v>#VALUE!</v>
      </c>
    </row>
    <row r="2557" spans="1:7" hidden="1" x14ac:dyDescent="0.2">
      <c r="A2557" t="e">
        <f>IF(Fiscalizacoes[[#This Row],[ID_FISC]]="","",Fiscalizacoes[[#This Row],[ID_FISC]])</f>
        <v>#VALUE!</v>
      </c>
      <c r="B2557" t="e">
        <f>IF(Fiscalizacoes[[#This Row],[Usuário]]="","",Fiscalizacoes[[#This Row],[Usuário]])</f>
        <v>#VALUE!</v>
      </c>
      <c r="C25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7" s="87" t="e">
        <f>IF(Fiscalizacoes[[#This Row],[Data]]="","",Fiscalizacoes[[#This Row],[Data]])</f>
        <v>#VALUE!</v>
      </c>
      <c r="E2557" t="e">
        <f>IF(Fiscalizacoes[[#This Row],[Mes_relatorio]]="","",Fiscalizacoes[[#This Row],[Mes_relatorio]])</f>
        <v>#VALUE!</v>
      </c>
      <c r="F2557" t="e">
        <f>IF(Fiscalizacoes[[#This Row],[Func_ARPE]]="","",Fiscalizacoes[[#This Row],[Func_ARPE]])</f>
        <v>#VALUE!</v>
      </c>
      <c r="G2557" t="e">
        <f>IF(Fiscalizacoes[[#This Row],[Func_Copergas]]="","",Fiscalizacoes[[#This Row],[Func_Copergas]])</f>
        <v>#VALUE!</v>
      </c>
    </row>
    <row r="2558" spans="1:7" hidden="1" x14ac:dyDescent="0.2">
      <c r="A2558" t="e">
        <f>IF(Fiscalizacoes[[#This Row],[ID_FISC]]="","",Fiscalizacoes[[#This Row],[ID_FISC]])</f>
        <v>#VALUE!</v>
      </c>
      <c r="B2558" t="e">
        <f>IF(Fiscalizacoes[[#This Row],[Usuário]]="","",Fiscalizacoes[[#This Row],[Usuário]])</f>
        <v>#VALUE!</v>
      </c>
      <c r="C25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8" s="87" t="e">
        <f>IF(Fiscalizacoes[[#This Row],[Data]]="","",Fiscalizacoes[[#This Row],[Data]])</f>
        <v>#VALUE!</v>
      </c>
      <c r="E2558" t="e">
        <f>IF(Fiscalizacoes[[#This Row],[Mes_relatorio]]="","",Fiscalizacoes[[#This Row],[Mes_relatorio]])</f>
        <v>#VALUE!</v>
      </c>
      <c r="F2558" t="e">
        <f>IF(Fiscalizacoes[[#This Row],[Func_ARPE]]="","",Fiscalizacoes[[#This Row],[Func_ARPE]])</f>
        <v>#VALUE!</v>
      </c>
      <c r="G2558" t="e">
        <f>IF(Fiscalizacoes[[#This Row],[Func_Copergas]]="","",Fiscalizacoes[[#This Row],[Func_Copergas]])</f>
        <v>#VALUE!</v>
      </c>
    </row>
    <row r="2559" spans="1:7" hidden="1" x14ac:dyDescent="0.2">
      <c r="A2559" t="e">
        <f>IF(Fiscalizacoes[[#This Row],[ID_FISC]]="","",Fiscalizacoes[[#This Row],[ID_FISC]])</f>
        <v>#VALUE!</v>
      </c>
      <c r="B2559" t="e">
        <f>IF(Fiscalizacoes[[#This Row],[Usuário]]="","",Fiscalizacoes[[#This Row],[Usuário]])</f>
        <v>#VALUE!</v>
      </c>
      <c r="C25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59" s="87" t="e">
        <f>IF(Fiscalizacoes[[#This Row],[Data]]="","",Fiscalizacoes[[#This Row],[Data]])</f>
        <v>#VALUE!</v>
      </c>
      <c r="E2559" t="e">
        <f>IF(Fiscalizacoes[[#This Row],[Mes_relatorio]]="","",Fiscalizacoes[[#This Row],[Mes_relatorio]])</f>
        <v>#VALUE!</v>
      </c>
      <c r="F2559" t="e">
        <f>IF(Fiscalizacoes[[#This Row],[Func_ARPE]]="","",Fiscalizacoes[[#This Row],[Func_ARPE]])</f>
        <v>#VALUE!</v>
      </c>
      <c r="G2559" t="e">
        <f>IF(Fiscalizacoes[[#This Row],[Func_Copergas]]="","",Fiscalizacoes[[#This Row],[Func_Copergas]])</f>
        <v>#VALUE!</v>
      </c>
    </row>
    <row r="2560" spans="1:7" hidden="1" x14ac:dyDescent="0.2">
      <c r="A2560" t="e">
        <f>IF(Fiscalizacoes[[#This Row],[ID_FISC]]="","",Fiscalizacoes[[#This Row],[ID_FISC]])</f>
        <v>#VALUE!</v>
      </c>
      <c r="B2560" t="e">
        <f>IF(Fiscalizacoes[[#This Row],[Usuário]]="","",Fiscalizacoes[[#This Row],[Usuário]])</f>
        <v>#VALUE!</v>
      </c>
      <c r="C25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0" s="87" t="e">
        <f>IF(Fiscalizacoes[[#This Row],[Data]]="","",Fiscalizacoes[[#This Row],[Data]])</f>
        <v>#VALUE!</v>
      </c>
      <c r="E2560" t="e">
        <f>IF(Fiscalizacoes[[#This Row],[Mes_relatorio]]="","",Fiscalizacoes[[#This Row],[Mes_relatorio]])</f>
        <v>#VALUE!</v>
      </c>
      <c r="F2560" t="e">
        <f>IF(Fiscalizacoes[[#This Row],[Func_ARPE]]="","",Fiscalizacoes[[#This Row],[Func_ARPE]])</f>
        <v>#VALUE!</v>
      </c>
      <c r="G2560" t="e">
        <f>IF(Fiscalizacoes[[#This Row],[Func_Copergas]]="","",Fiscalizacoes[[#This Row],[Func_Copergas]])</f>
        <v>#VALUE!</v>
      </c>
    </row>
    <row r="2561" spans="1:7" hidden="1" x14ac:dyDescent="0.2">
      <c r="A2561" t="e">
        <f>IF(Fiscalizacoes[[#This Row],[ID_FISC]]="","",Fiscalizacoes[[#This Row],[ID_FISC]])</f>
        <v>#VALUE!</v>
      </c>
      <c r="B2561" t="e">
        <f>IF(Fiscalizacoes[[#This Row],[Usuário]]="","",Fiscalizacoes[[#This Row],[Usuário]])</f>
        <v>#VALUE!</v>
      </c>
      <c r="C25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1" s="87" t="e">
        <f>IF(Fiscalizacoes[[#This Row],[Data]]="","",Fiscalizacoes[[#This Row],[Data]])</f>
        <v>#VALUE!</v>
      </c>
      <c r="E2561" t="e">
        <f>IF(Fiscalizacoes[[#This Row],[Mes_relatorio]]="","",Fiscalizacoes[[#This Row],[Mes_relatorio]])</f>
        <v>#VALUE!</v>
      </c>
      <c r="F2561" t="e">
        <f>IF(Fiscalizacoes[[#This Row],[Func_ARPE]]="","",Fiscalizacoes[[#This Row],[Func_ARPE]])</f>
        <v>#VALUE!</v>
      </c>
      <c r="G2561" t="e">
        <f>IF(Fiscalizacoes[[#This Row],[Func_Copergas]]="","",Fiscalizacoes[[#This Row],[Func_Copergas]])</f>
        <v>#VALUE!</v>
      </c>
    </row>
    <row r="2562" spans="1:7" hidden="1" x14ac:dyDescent="0.2">
      <c r="A2562" t="e">
        <f>IF(Fiscalizacoes[[#This Row],[ID_FISC]]="","",Fiscalizacoes[[#This Row],[ID_FISC]])</f>
        <v>#VALUE!</v>
      </c>
      <c r="B2562" t="e">
        <f>IF(Fiscalizacoes[[#This Row],[Usuário]]="","",Fiscalizacoes[[#This Row],[Usuário]])</f>
        <v>#VALUE!</v>
      </c>
      <c r="C25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2" s="87" t="e">
        <f>IF(Fiscalizacoes[[#This Row],[Data]]="","",Fiscalizacoes[[#This Row],[Data]])</f>
        <v>#VALUE!</v>
      </c>
      <c r="E2562" t="e">
        <f>IF(Fiscalizacoes[[#This Row],[Mes_relatorio]]="","",Fiscalizacoes[[#This Row],[Mes_relatorio]])</f>
        <v>#VALUE!</v>
      </c>
      <c r="F2562" t="e">
        <f>IF(Fiscalizacoes[[#This Row],[Func_ARPE]]="","",Fiscalizacoes[[#This Row],[Func_ARPE]])</f>
        <v>#VALUE!</v>
      </c>
      <c r="G2562" t="e">
        <f>IF(Fiscalizacoes[[#This Row],[Func_Copergas]]="","",Fiscalizacoes[[#This Row],[Func_Copergas]])</f>
        <v>#VALUE!</v>
      </c>
    </row>
    <row r="2563" spans="1:7" hidden="1" x14ac:dyDescent="0.2">
      <c r="A2563" t="e">
        <f>IF(Fiscalizacoes[[#This Row],[ID_FISC]]="","",Fiscalizacoes[[#This Row],[ID_FISC]])</f>
        <v>#VALUE!</v>
      </c>
      <c r="B2563" t="e">
        <f>IF(Fiscalizacoes[[#This Row],[Usuário]]="","",Fiscalizacoes[[#This Row],[Usuário]])</f>
        <v>#VALUE!</v>
      </c>
      <c r="C25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3" s="87" t="e">
        <f>IF(Fiscalizacoes[[#This Row],[Data]]="","",Fiscalizacoes[[#This Row],[Data]])</f>
        <v>#VALUE!</v>
      </c>
      <c r="E2563" t="e">
        <f>IF(Fiscalizacoes[[#This Row],[Mes_relatorio]]="","",Fiscalizacoes[[#This Row],[Mes_relatorio]])</f>
        <v>#VALUE!</v>
      </c>
      <c r="F2563" t="e">
        <f>IF(Fiscalizacoes[[#This Row],[Func_ARPE]]="","",Fiscalizacoes[[#This Row],[Func_ARPE]])</f>
        <v>#VALUE!</v>
      </c>
      <c r="G2563" t="e">
        <f>IF(Fiscalizacoes[[#This Row],[Func_Copergas]]="","",Fiscalizacoes[[#This Row],[Func_Copergas]])</f>
        <v>#VALUE!</v>
      </c>
    </row>
    <row r="2564" spans="1:7" hidden="1" x14ac:dyDescent="0.2">
      <c r="A2564" t="e">
        <f>IF(Fiscalizacoes[[#This Row],[ID_FISC]]="","",Fiscalizacoes[[#This Row],[ID_FISC]])</f>
        <v>#VALUE!</v>
      </c>
      <c r="B2564" t="e">
        <f>IF(Fiscalizacoes[[#This Row],[Usuário]]="","",Fiscalizacoes[[#This Row],[Usuário]])</f>
        <v>#VALUE!</v>
      </c>
      <c r="C25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4" s="87" t="e">
        <f>IF(Fiscalizacoes[[#This Row],[Data]]="","",Fiscalizacoes[[#This Row],[Data]])</f>
        <v>#VALUE!</v>
      </c>
      <c r="E2564" t="e">
        <f>IF(Fiscalizacoes[[#This Row],[Mes_relatorio]]="","",Fiscalizacoes[[#This Row],[Mes_relatorio]])</f>
        <v>#VALUE!</v>
      </c>
      <c r="F2564" t="e">
        <f>IF(Fiscalizacoes[[#This Row],[Func_ARPE]]="","",Fiscalizacoes[[#This Row],[Func_ARPE]])</f>
        <v>#VALUE!</v>
      </c>
      <c r="G2564" t="e">
        <f>IF(Fiscalizacoes[[#This Row],[Func_Copergas]]="","",Fiscalizacoes[[#This Row],[Func_Copergas]])</f>
        <v>#VALUE!</v>
      </c>
    </row>
    <row r="2565" spans="1:7" hidden="1" x14ac:dyDescent="0.2">
      <c r="A2565" t="e">
        <f>IF(Fiscalizacoes[[#This Row],[ID_FISC]]="","",Fiscalizacoes[[#This Row],[ID_FISC]])</f>
        <v>#VALUE!</v>
      </c>
      <c r="B2565" t="e">
        <f>IF(Fiscalizacoes[[#This Row],[Usuário]]="","",Fiscalizacoes[[#This Row],[Usuário]])</f>
        <v>#VALUE!</v>
      </c>
      <c r="C25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5" s="87" t="e">
        <f>IF(Fiscalizacoes[[#This Row],[Data]]="","",Fiscalizacoes[[#This Row],[Data]])</f>
        <v>#VALUE!</v>
      </c>
      <c r="E2565" t="e">
        <f>IF(Fiscalizacoes[[#This Row],[Mes_relatorio]]="","",Fiscalizacoes[[#This Row],[Mes_relatorio]])</f>
        <v>#VALUE!</v>
      </c>
      <c r="F2565" t="e">
        <f>IF(Fiscalizacoes[[#This Row],[Func_ARPE]]="","",Fiscalizacoes[[#This Row],[Func_ARPE]])</f>
        <v>#VALUE!</v>
      </c>
      <c r="G2565" t="e">
        <f>IF(Fiscalizacoes[[#This Row],[Func_Copergas]]="","",Fiscalizacoes[[#This Row],[Func_Copergas]])</f>
        <v>#VALUE!</v>
      </c>
    </row>
    <row r="2566" spans="1:7" hidden="1" x14ac:dyDescent="0.2">
      <c r="A2566" t="e">
        <f>IF(Fiscalizacoes[[#This Row],[ID_FISC]]="","",Fiscalizacoes[[#This Row],[ID_FISC]])</f>
        <v>#VALUE!</v>
      </c>
      <c r="B2566" t="e">
        <f>IF(Fiscalizacoes[[#This Row],[Usuário]]="","",Fiscalizacoes[[#This Row],[Usuário]])</f>
        <v>#VALUE!</v>
      </c>
      <c r="C25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6" s="87" t="e">
        <f>IF(Fiscalizacoes[[#This Row],[Data]]="","",Fiscalizacoes[[#This Row],[Data]])</f>
        <v>#VALUE!</v>
      </c>
      <c r="E2566" t="e">
        <f>IF(Fiscalizacoes[[#This Row],[Mes_relatorio]]="","",Fiscalizacoes[[#This Row],[Mes_relatorio]])</f>
        <v>#VALUE!</v>
      </c>
      <c r="F2566" t="e">
        <f>IF(Fiscalizacoes[[#This Row],[Func_ARPE]]="","",Fiscalizacoes[[#This Row],[Func_ARPE]])</f>
        <v>#VALUE!</v>
      </c>
      <c r="G2566" t="e">
        <f>IF(Fiscalizacoes[[#This Row],[Func_Copergas]]="","",Fiscalizacoes[[#This Row],[Func_Copergas]])</f>
        <v>#VALUE!</v>
      </c>
    </row>
    <row r="2567" spans="1:7" hidden="1" x14ac:dyDescent="0.2">
      <c r="A2567" t="e">
        <f>IF(Fiscalizacoes[[#This Row],[ID_FISC]]="","",Fiscalizacoes[[#This Row],[ID_FISC]])</f>
        <v>#VALUE!</v>
      </c>
      <c r="B2567" t="e">
        <f>IF(Fiscalizacoes[[#This Row],[Usuário]]="","",Fiscalizacoes[[#This Row],[Usuário]])</f>
        <v>#VALUE!</v>
      </c>
      <c r="C25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7" s="87" t="e">
        <f>IF(Fiscalizacoes[[#This Row],[Data]]="","",Fiscalizacoes[[#This Row],[Data]])</f>
        <v>#VALUE!</v>
      </c>
      <c r="E2567" t="e">
        <f>IF(Fiscalizacoes[[#This Row],[Mes_relatorio]]="","",Fiscalizacoes[[#This Row],[Mes_relatorio]])</f>
        <v>#VALUE!</v>
      </c>
      <c r="F2567" t="e">
        <f>IF(Fiscalizacoes[[#This Row],[Func_ARPE]]="","",Fiscalizacoes[[#This Row],[Func_ARPE]])</f>
        <v>#VALUE!</v>
      </c>
      <c r="G2567" t="e">
        <f>IF(Fiscalizacoes[[#This Row],[Func_Copergas]]="","",Fiscalizacoes[[#This Row],[Func_Copergas]])</f>
        <v>#VALUE!</v>
      </c>
    </row>
    <row r="2568" spans="1:7" hidden="1" x14ac:dyDescent="0.2">
      <c r="A2568" t="e">
        <f>IF(Fiscalizacoes[[#This Row],[ID_FISC]]="","",Fiscalizacoes[[#This Row],[ID_FISC]])</f>
        <v>#VALUE!</v>
      </c>
      <c r="B2568" t="e">
        <f>IF(Fiscalizacoes[[#This Row],[Usuário]]="","",Fiscalizacoes[[#This Row],[Usuário]])</f>
        <v>#VALUE!</v>
      </c>
      <c r="C25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8" s="87" t="e">
        <f>IF(Fiscalizacoes[[#This Row],[Data]]="","",Fiscalizacoes[[#This Row],[Data]])</f>
        <v>#VALUE!</v>
      </c>
      <c r="E2568" t="e">
        <f>IF(Fiscalizacoes[[#This Row],[Mes_relatorio]]="","",Fiscalizacoes[[#This Row],[Mes_relatorio]])</f>
        <v>#VALUE!</v>
      </c>
      <c r="F2568" t="e">
        <f>IF(Fiscalizacoes[[#This Row],[Func_ARPE]]="","",Fiscalizacoes[[#This Row],[Func_ARPE]])</f>
        <v>#VALUE!</v>
      </c>
      <c r="G2568" t="e">
        <f>IF(Fiscalizacoes[[#This Row],[Func_Copergas]]="","",Fiscalizacoes[[#This Row],[Func_Copergas]])</f>
        <v>#VALUE!</v>
      </c>
    </row>
    <row r="2569" spans="1:7" hidden="1" x14ac:dyDescent="0.2">
      <c r="A2569" t="e">
        <f>IF(Fiscalizacoes[[#This Row],[ID_FISC]]="","",Fiscalizacoes[[#This Row],[ID_FISC]])</f>
        <v>#VALUE!</v>
      </c>
      <c r="B2569" t="e">
        <f>IF(Fiscalizacoes[[#This Row],[Usuário]]="","",Fiscalizacoes[[#This Row],[Usuário]])</f>
        <v>#VALUE!</v>
      </c>
      <c r="C25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69" s="87" t="e">
        <f>IF(Fiscalizacoes[[#This Row],[Data]]="","",Fiscalizacoes[[#This Row],[Data]])</f>
        <v>#VALUE!</v>
      </c>
      <c r="E2569" t="e">
        <f>IF(Fiscalizacoes[[#This Row],[Mes_relatorio]]="","",Fiscalizacoes[[#This Row],[Mes_relatorio]])</f>
        <v>#VALUE!</v>
      </c>
      <c r="F2569" t="e">
        <f>IF(Fiscalizacoes[[#This Row],[Func_ARPE]]="","",Fiscalizacoes[[#This Row],[Func_ARPE]])</f>
        <v>#VALUE!</v>
      </c>
      <c r="G2569" t="e">
        <f>IF(Fiscalizacoes[[#This Row],[Func_Copergas]]="","",Fiscalizacoes[[#This Row],[Func_Copergas]])</f>
        <v>#VALUE!</v>
      </c>
    </row>
    <row r="2570" spans="1:7" hidden="1" x14ac:dyDescent="0.2">
      <c r="A2570" t="e">
        <f>IF(Fiscalizacoes[[#This Row],[ID_FISC]]="","",Fiscalizacoes[[#This Row],[ID_FISC]])</f>
        <v>#VALUE!</v>
      </c>
      <c r="B2570" t="e">
        <f>IF(Fiscalizacoes[[#This Row],[Usuário]]="","",Fiscalizacoes[[#This Row],[Usuário]])</f>
        <v>#VALUE!</v>
      </c>
      <c r="C25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0" s="87" t="e">
        <f>IF(Fiscalizacoes[[#This Row],[Data]]="","",Fiscalizacoes[[#This Row],[Data]])</f>
        <v>#VALUE!</v>
      </c>
      <c r="E2570" t="e">
        <f>IF(Fiscalizacoes[[#This Row],[Mes_relatorio]]="","",Fiscalizacoes[[#This Row],[Mes_relatorio]])</f>
        <v>#VALUE!</v>
      </c>
      <c r="F2570" t="e">
        <f>IF(Fiscalizacoes[[#This Row],[Func_ARPE]]="","",Fiscalizacoes[[#This Row],[Func_ARPE]])</f>
        <v>#VALUE!</v>
      </c>
      <c r="G2570" t="e">
        <f>IF(Fiscalizacoes[[#This Row],[Func_Copergas]]="","",Fiscalizacoes[[#This Row],[Func_Copergas]])</f>
        <v>#VALUE!</v>
      </c>
    </row>
    <row r="2571" spans="1:7" hidden="1" x14ac:dyDescent="0.2">
      <c r="A2571" t="e">
        <f>IF(Fiscalizacoes[[#This Row],[ID_FISC]]="","",Fiscalizacoes[[#This Row],[ID_FISC]])</f>
        <v>#VALUE!</v>
      </c>
      <c r="B2571" t="e">
        <f>IF(Fiscalizacoes[[#This Row],[Usuário]]="","",Fiscalizacoes[[#This Row],[Usuário]])</f>
        <v>#VALUE!</v>
      </c>
      <c r="C25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1" s="87" t="e">
        <f>IF(Fiscalizacoes[[#This Row],[Data]]="","",Fiscalizacoes[[#This Row],[Data]])</f>
        <v>#VALUE!</v>
      </c>
      <c r="E2571" t="e">
        <f>IF(Fiscalizacoes[[#This Row],[Mes_relatorio]]="","",Fiscalizacoes[[#This Row],[Mes_relatorio]])</f>
        <v>#VALUE!</v>
      </c>
      <c r="F2571" t="e">
        <f>IF(Fiscalizacoes[[#This Row],[Func_ARPE]]="","",Fiscalizacoes[[#This Row],[Func_ARPE]])</f>
        <v>#VALUE!</v>
      </c>
      <c r="G2571" t="e">
        <f>IF(Fiscalizacoes[[#This Row],[Func_Copergas]]="","",Fiscalizacoes[[#This Row],[Func_Copergas]])</f>
        <v>#VALUE!</v>
      </c>
    </row>
    <row r="2572" spans="1:7" hidden="1" x14ac:dyDescent="0.2">
      <c r="A2572" t="e">
        <f>IF(Fiscalizacoes[[#This Row],[ID_FISC]]="","",Fiscalizacoes[[#This Row],[ID_FISC]])</f>
        <v>#VALUE!</v>
      </c>
      <c r="B2572" t="e">
        <f>IF(Fiscalizacoes[[#This Row],[Usuário]]="","",Fiscalizacoes[[#This Row],[Usuário]])</f>
        <v>#VALUE!</v>
      </c>
      <c r="C25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2" s="87" t="e">
        <f>IF(Fiscalizacoes[[#This Row],[Data]]="","",Fiscalizacoes[[#This Row],[Data]])</f>
        <v>#VALUE!</v>
      </c>
      <c r="E2572" t="e">
        <f>IF(Fiscalizacoes[[#This Row],[Mes_relatorio]]="","",Fiscalizacoes[[#This Row],[Mes_relatorio]])</f>
        <v>#VALUE!</v>
      </c>
      <c r="F2572" t="e">
        <f>IF(Fiscalizacoes[[#This Row],[Func_ARPE]]="","",Fiscalizacoes[[#This Row],[Func_ARPE]])</f>
        <v>#VALUE!</v>
      </c>
      <c r="G2572" t="e">
        <f>IF(Fiscalizacoes[[#This Row],[Func_Copergas]]="","",Fiscalizacoes[[#This Row],[Func_Copergas]])</f>
        <v>#VALUE!</v>
      </c>
    </row>
    <row r="2573" spans="1:7" hidden="1" x14ac:dyDescent="0.2">
      <c r="A2573" t="e">
        <f>IF(Fiscalizacoes[[#This Row],[ID_FISC]]="","",Fiscalizacoes[[#This Row],[ID_FISC]])</f>
        <v>#VALUE!</v>
      </c>
      <c r="B2573" t="e">
        <f>IF(Fiscalizacoes[[#This Row],[Usuário]]="","",Fiscalizacoes[[#This Row],[Usuário]])</f>
        <v>#VALUE!</v>
      </c>
      <c r="C25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3" s="87" t="e">
        <f>IF(Fiscalizacoes[[#This Row],[Data]]="","",Fiscalizacoes[[#This Row],[Data]])</f>
        <v>#VALUE!</v>
      </c>
      <c r="E2573" t="e">
        <f>IF(Fiscalizacoes[[#This Row],[Mes_relatorio]]="","",Fiscalizacoes[[#This Row],[Mes_relatorio]])</f>
        <v>#VALUE!</v>
      </c>
      <c r="F2573" t="e">
        <f>IF(Fiscalizacoes[[#This Row],[Func_ARPE]]="","",Fiscalizacoes[[#This Row],[Func_ARPE]])</f>
        <v>#VALUE!</v>
      </c>
      <c r="G2573" t="e">
        <f>IF(Fiscalizacoes[[#This Row],[Func_Copergas]]="","",Fiscalizacoes[[#This Row],[Func_Copergas]])</f>
        <v>#VALUE!</v>
      </c>
    </row>
    <row r="2574" spans="1:7" hidden="1" x14ac:dyDescent="0.2">
      <c r="A2574" t="e">
        <f>IF(Fiscalizacoes[[#This Row],[ID_FISC]]="","",Fiscalizacoes[[#This Row],[ID_FISC]])</f>
        <v>#VALUE!</v>
      </c>
      <c r="B2574" t="e">
        <f>IF(Fiscalizacoes[[#This Row],[Usuário]]="","",Fiscalizacoes[[#This Row],[Usuário]])</f>
        <v>#VALUE!</v>
      </c>
      <c r="C25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4" s="87" t="e">
        <f>IF(Fiscalizacoes[[#This Row],[Data]]="","",Fiscalizacoes[[#This Row],[Data]])</f>
        <v>#VALUE!</v>
      </c>
      <c r="E2574" t="e">
        <f>IF(Fiscalizacoes[[#This Row],[Mes_relatorio]]="","",Fiscalizacoes[[#This Row],[Mes_relatorio]])</f>
        <v>#VALUE!</v>
      </c>
      <c r="F2574" t="e">
        <f>IF(Fiscalizacoes[[#This Row],[Func_ARPE]]="","",Fiscalizacoes[[#This Row],[Func_ARPE]])</f>
        <v>#VALUE!</v>
      </c>
      <c r="G2574" t="e">
        <f>IF(Fiscalizacoes[[#This Row],[Func_Copergas]]="","",Fiscalizacoes[[#This Row],[Func_Copergas]])</f>
        <v>#VALUE!</v>
      </c>
    </row>
    <row r="2575" spans="1:7" hidden="1" x14ac:dyDescent="0.2">
      <c r="A2575" t="e">
        <f>IF(Fiscalizacoes[[#This Row],[ID_FISC]]="","",Fiscalizacoes[[#This Row],[ID_FISC]])</f>
        <v>#VALUE!</v>
      </c>
      <c r="B2575" t="e">
        <f>IF(Fiscalizacoes[[#This Row],[Usuário]]="","",Fiscalizacoes[[#This Row],[Usuário]])</f>
        <v>#VALUE!</v>
      </c>
      <c r="C25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5" s="87" t="e">
        <f>IF(Fiscalizacoes[[#This Row],[Data]]="","",Fiscalizacoes[[#This Row],[Data]])</f>
        <v>#VALUE!</v>
      </c>
      <c r="E2575" t="e">
        <f>IF(Fiscalizacoes[[#This Row],[Mes_relatorio]]="","",Fiscalizacoes[[#This Row],[Mes_relatorio]])</f>
        <v>#VALUE!</v>
      </c>
      <c r="F2575" t="e">
        <f>IF(Fiscalizacoes[[#This Row],[Func_ARPE]]="","",Fiscalizacoes[[#This Row],[Func_ARPE]])</f>
        <v>#VALUE!</v>
      </c>
      <c r="G2575" t="e">
        <f>IF(Fiscalizacoes[[#This Row],[Func_Copergas]]="","",Fiscalizacoes[[#This Row],[Func_Copergas]])</f>
        <v>#VALUE!</v>
      </c>
    </row>
    <row r="2576" spans="1:7" hidden="1" x14ac:dyDescent="0.2">
      <c r="A2576" t="e">
        <f>IF(Fiscalizacoes[[#This Row],[ID_FISC]]="","",Fiscalizacoes[[#This Row],[ID_FISC]])</f>
        <v>#VALUE!</v>
      </c>
      <c r="B2576" t="e">
        <f>IF(Fiscalizacoes[[#This Row],[Usuário]]="","",Fiscalizacoes[[#This Row],[Usuário]])</f>
        <v>#VALUE!</v>
      </c>
      <c r="C25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6" s="87" t="e">
        <f>IF(Fiscalizacoes[[#This Row],[Data]]="","",Fiscalizacoes[[#This Row],[Data]])</f>
        <v>#VALUE!</v>
      </c>
      <c r="E2576" t="e">
        <f>IF(Fiscalizacoes[[#This Row],[Mes_relatorio]]="","",Fiscalizacoes[[#This Row],[Mes_relatorio]])</f>
        <v>#VALUE!</v>
      </c>
      <c r="F2576" t="e">
        <f>IF(Fiscalizacoes[[#This Row],[Func_ARPE]]="","",Fiscalizacoes[[#This Row],[Func_ARPE]])</f>
        <v>#VALUE!</v>
      </c>
      <c r="G2576" t="e">
        <f>IF(Fiscalizacoes[[#This Row],[Func_Copergas]]="","",Fiscalizacoes[[#This Row],[Func_Copergas]])</f>
        <v>#VALUE!</v>
      </c>
    </row>
    <row r="2577" spans="1:7" hidden="1" x14ac:dyDescent="0.2">
      <c r="A2577" t="e">
        <f>IF(Fiscalizacoes[[#This Row],[ID_FISC]]="","",Fiscalizacoes[[#This Row],[ID_FISC]])</f>
        <v>#VALUE!</v>
      </c>
      <c r="B2577" t="e">
        <f>IF(Fiscalizacoes[[#This Row],[Usuário]]="","",Fiscalizacoes[[#This Row],[Usuário]])</f>
        <v>#VALUE!</v>
      </c>
      <c r="C25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7" s="87" t="e">
        <f>IF(Fiscalizacoes[[#This Row],[Data]]="","",Fiscalizacoes[[#This Row],[Data]])</f>
        <v>#VALUE!</v>
      </c>
      <c r="E2577" t="e">
        <f>IF(Fiscalizacoes[[#This Row],[Mes_relatorio]]="","",Fiscalizacoes[[#This Row],[Mes_relatorio]])</f>
        <v>#VALUE!</v>
      </c>
      <c r="F2577" t="e">
        <f>IF(Fiscalizacoes[[#This Row],[Func_ARPE]]="","",Fiscalizacoes[[#This Row],[Func_ARPE]])</f>
        <v>#VALUE!</v>
      </c>
      <c r="G2577" t="e">
        <f>IF(Fiscalizacoes[[#This Row],[Func_Copergas]]="","",Fiscalizacoes[[#This Row],[Func_Copergas]])</f>
        <v>#VALUE!</v>
      </c>
    </row>
    <row r="2578" spans="1:7" hidden="1" x14ac:dyDescent="0.2">
      <c r="A2578" t="e">
        <f>IF(Fiscalizacoes[[#This Row],[ID_FISC]]="","",Fiscalizacoes[[#This Row],[ID_FISC]])</f>
        <v>#VALUE!</v>
      </c>
      <c r="B2578" t="e">
        <f>IF(Fiscalizacoes[[#This Row],[Usuário]]="","",Fiscalizacoes[[#This Row],[Usuário]])</f>
        <v>#VALUE!</v>
      </c>
      <c r="C25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8" s="87" t="e">
        <f>IF(Fiscalizacoes[[#This Row],[Data]]="","",Fiscalizacoes[[#This Row],[Data]])</f>
        <v>#VALUE!</v>
      </c>
      <c r="E2578" t="e">
        <f>IF(Fiscalizacoes[[#This Row],[Mes_relatorio]]="","",Fiscalizacoes[[#This Row],[Mes_relatorio]])</f>
        <v>#VALUE!</v>
      </c>
      <c r="F2578" t="e">
        <f>IF(Fiscalizacoes[[#This Row],[Func_ARPE]]="","",Fiscalizacoes[[#This Row],[Func_ARPE]])</f>
        <v>#VALUE!</v>
      </c>
      <c r="G2578" t="e">
        <f>IF(Fiscalizacoes[[#This Row],[Func_Copergas]]="","",Fiscalizacoes[[#This Row],[Func_Copergas]])</f>
        <v>#VALUE!</v>
      </c>
    </row>
    <row r="2579" spans="1:7" hidden="1" x14ac:dyDescent="0.2">
      <c r="A2579" t="e">
        <f>IF(Fiscalizacoes[[#This Row],[ID_FISC]]="","",Fiscalizacoes[[#This Row],[ID_FISC]])</f>
        <v>#VALUE!</v>
      </c>
      <c r="B2579" t="e">
        <f>IF(Fiscalizacoes[[#This Row],[Usuário]]="","",Fiscalizacoes[[#This Row],[Usuário]])</f>
        <v>#VALUE!</v>
      </c>
      <c r="C25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79" s="87" t="e">
        <f>IF(Fiscalizacoes[[#This Row],[Data]]="","",Fiscalizacoes[[#This Row],[Data]])</f>
        <v>#VALUE!</v>
      </c>
      <c r="E2579" t="e">
        <f>IF(Fiscalizacoes[[#This Row],[Mes_relatorio]]="","",Fiscalizacoes[[#This Row],[Mes_relatorio]])</f>
        <v>#VALUE!</v>
      </c>
      <c r="F2579" t="e">
        <f>IF(Fiscalizacoes[[#This Row],[Func_ARPE]]="","",Fiscalizacoes[[#This Row],[Func_ARPE]])</f>
        <v>#VALUE!</v>
      </c>
      <c r="G2579" t="e">
        <f>IF(Fiscalizacoes[[#This Row],[Func_Copergas]]="","",Fiscalizacoes[[#This Row],[Func_Copergas]])</f>
        <v>#VALUE!</v>
      </c>
    </row>
    <row r="2580" spans="1:7" hidden="1" x14ac:dyDescent="0.2">
      <c r="A2580" t="e">
        <f>IF(Fiscalizacoes[[#This Row],[ID_FISC]]="","",Fiscalizacoes[[#This Row],[ID_FISC]])</f>
        <v>#VALUE!</v>
      </c>
      <c r="B2580" t="e">
        <f>IF(Fiscalizacoes[[#This Row],[Usuário]]="","",Fiscalizacoes[[#This Row],[Usuário]])</f>
        <v>#VALUE!</v>
      </c>
      <c r="C25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0" s="87" t="e">
        <f>IF(Fiscalizacoes[[#This Row],[Data]]="","",Fiscalizacoes[[#This Row],[Data]])</f>
        <v>#VALUE!</v>
      </c>
      <c r="E2580" t="e">
        <f>IF(Fiscalizacoes[[#This Row],[Mes_relatorio]]="","",Fiscalizacoes[[#This Row],[Mes_relatorio]])</f>
        <v>#VALUE!</v>
      </c>
      <c r="F2580" t="e">
        <f>IF(Fiscalizacoes[[#This Row],[Func_ARPE]]="","",Fiscalizacoes[[#This Row],[Func_ARPE]])</f>
        <v>#VALUE!</v>
      </c>
      <c r="G2580" t="e">
        <f>IF(Fiscalizacoes[[#This Row],[Func_Copergas]]="","",Fiscalizacoes[[#This Row],[Func_Copergas]])</f>
        <v>#VALUE!</v>
      </c>
    </row>
    <row r="2581" spans="1:7" hidden="1" x14ac:dyDescent="0.2">
      <c r="A2581" t="e">
        <f>IF(Fiscalizacoes[[#This Row],[ID_FISC]]="","",Fiscalizacoes[[#This Row],[ID_FISC]])</f>
        <v>#VALUE!</v>
      </c>
      <c r="B2581" t="e">
        <f>IF(Fiscalizacoes[[#This Row],[Usuário]]="","",Fiscalizacoes[[#This Row],[Usuário]])</f>
        <v>#VALUE!</v>
      </c>
      <c r="C25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1" s="87" t="e">
        <f>IF(Fiscalizacoes[[#This Row],[Data]]="","",Fiscalizacoes[[#This Row],[Data]])</f>
        <v>#VALUE!</v>
      </c>
      <c r="E2581" t="e">
        <f>IF(Fiscalizacoes[[#This Row],[Mes_relatorio]]="","",Fiscalizacoes[[#This Row],[Mes_relatorio]])</f>
        <v>#VALUE!</v>
      </c>
      <c r="F2581" t="e">
        <f>IF(Fiscalizacoes[[#This Row],[Func_ARPE]]="","",Fiscalizacoes[[#This Row],[Func_ARPE]])</f>
        <v>#VALUE!</v>
      </c>
      <c r="G2581" t="e">
        <f>IF(Fiscalizacoes[[#This Row],[Func_Copergas]]="","",Fiscalizacoes[[#This Row],[Func_Copergas]])</f>
        <v>#VALUE!</v>
      </c>
    </row>
    <row r="2582" spans="1:7" hidden="1" x14ac:dyDescent="0.2">
      <c r="A2582" t="e">
        <f>IF(Fiscalizacoes[[#This Row],[ID_FISC]]="","",Fiscalizacoes[[#This Row],[ID_FISC]])</f>
        <v>#VALUE!</v>
      </c>
      <c r="B2582" t="e">
        <f>IF(Fiscalizacoes[[#This Row],[Usuário]]="","",Fiscalizacoes[[#This Row],[Usuário]])</f>
        <v>#VALUE!</v>
      </c>
      <c r="C25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2" s="87" t="e">
        <f>IF(Fiscalizacoes[[#This Row],[Data]]="","",Fiscalizacoes[[#This Row],[Data]])</f>
        <v>#VALUE!</v>
      </c>
      <c r="E2582" t="e">
        <f>IF(Fiscalizacoes[[#This Row],[Mes_relatorio]]="","",Fiscalizacoes[[#This Row],[Mes_relatorio]])</f>
        <v>#VALUE!</v>
      </c>
      <c r="F2582" t="e">
        <f>IF(Fiscalizacoes[[#This Row],[Func_ARPE]]="","",Fiscalizacoes[[#This Row],[Func_ARPE]])</f>
        <v>#VALUE!</v>
      </c>
      <c r="G2582" t="e">
        <f>IF(Fiscalizacoes[[#This Row],[Func_Copergas]]="","",Fiscalizacoes[[#This Row],[Func_Copergas]])</f>
        <v>#VALUE!</v>
      </c>
    </row>
    <row r="2583" spans="1:7" hidden="1" x14ac:dyDescent="0.2">
      <c r="A2583" t="e">
        <f>IF(Fiscalizacoes[[#This Row],[ID_FISC]]="","",Fiscalizacoes[[#This Row],[ID_FISC]])</f>
        <v>#VALUE!</v>
      </c>
      <c r="B2583" t="e">
        <f>IF(Fiscalizacoes[[#This Row],[Usuário]]="","",Fiscalizacoes[[#This Row],[Usuário]])</f>
        <v>#VALUE!</v>
      </c>
      <c r="C25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3" s="87" t="e">
        <f>IF(Fiscalizacoes[[#This Row],[Data]]="","",Fiscalizacoes[[#This Row],[Data]])</f>
        <v>#VALUE!</v>
      </c>
      <c r="E2583" t="e">
        <f>IF(Fiscalizacoes[[#This Row],[Mes_relatorio]]="","",Fiscalizacoes[[#This Row],[Mes_relatorio]])</f>
        <v>#VALUE!</v>
      </c>
      <c r="F2583" t="e">
        <f>IF(Fiscalizacoes[[#This Row],[Func_ARPE]]="","",Fiscalizacoes[[#This Row],[Func_ARPE]])</f>
        <v>#VALUE!</v>
      </c>
      <c r="G2583" t="e">
        <f>IF(Fiscalizacoes[[#This Row],[Func_Copergas]]="","",Fiscalizacoes[[#This Row],[Func_Copergas]])</f>
        <v>#VALUE!</v>
      </c>
    </row>
    <row r="2584" spans="1:7" hidden="1" x14ac:dyDescent="0.2">
      <c r="A2584" t="e">
        <f>IF(Fiscalizacoes[[#This Row],[ID_FISC]]="","",Fiscalizacoes[[#This Row],[ID_FISC]])</f>
        <v>#VALUE!</v>
      </c>
      <c r="B2584" t="e">
        <f>IF(Fiscalizacoes[[#This Row],[Usuário]]="","",Fiscalizacoes[[#This Row],[Usuário]])</f>
        <v>#VALUE!</v>
      </c>
      <c r="C25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4" s="87" t="e">
        <f>IF(Fiscalizacoes[[#This Row],[Data]]="","",Fiscalizacoes[[#This Row],[Data]])</f>
        <v>#VALUE!</v>
      </c>
      <c r="E2584" t="e">
        <f>IF(Fiscalizacoes[[#This Row],[Mes_relatorio]]="","",Fiscalizacoes[[#This Row],[Mes_relatorio]])</f>
        <v>#VALUE!</v>
      </c>
      <c r="F2584" t="e">
        <f>IF(Fiscalizacoes[[#This Row],[Func_ARPE]]="","",Fiscalizacoes[[#This Row],[Func_ARPE]])</f>
        <v>#VALUE!</v>
      </c>
      <c r="G2584" t="e">
        <f>IF(Fiscalizacoes[[#This Row],[Func_Copergas]]="","",Fiscalizacoes[[#This Row],[Func_Copergas]])</f>
        <v>#VALUE!</v>
      </c>
    </row>
    <row r="2585" spans="1:7" hidden="1" x14ac:dyDescent="0.2">
      <c r="A2585" t="e">
        <f>IF(Fiscalizacoes[[#This Row],[ID_FISC]]="","",Fiscalizacoes[[#This Row],[ID_FISC]])</f>
        <v>#VALUE!</v>
      </c>
      <c r="B2585" t="e">
        <f>IF(Fiscalizacoes[[#This Row],[Usuário]]="","",Fiscalizacoes[[#This Row],[Usuário]])</f>
        <v>#VALUE!</v>
      </c>
      <c r="C25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5" s="87" t="e">
        <f>IF(Fiscalizacoes[[#This Row],[Data]]="","",Fiscalizacoes[[#This Row],[Data]])</f>
        <v>#VALUE!</v>
      </c>
      <c r="E2585" t="e">
        <f>IF(Fiscalizacoes[[#This Row],[Mes_relatorio]]="","",Fiscalizacoes[[#This Row],[Mes_relatorio]])</f>
        <v>#VALUE!</v>
      </c>
      <c r="F2585" t="e">
        <f>IF(Fiscalizacoes[[#This Row],[Func_ARPE]]="","",Fiscalizacoes[[#This Row],[Func_ARPE]])</f>
        <v>#VALUE!</v>
      </c>
      <c r="G2585" t="e">
        <f>IF(Fiscalizacoes[[#This Row],[Func_Copergas]]="","",Fiscalizacoes[[#This Row],[Func_Copergas]])</f>
        <v>#VALUE!</v>
      </c>
    </row>
    <row r="2586" spans="1:7" hidden="1" x14ac:dyDescent="0.2">
      <c r="A2586" t="e">
        <f>IF(Fiscalizacoes[[#This Row],[ID_FISC]]="","",Fiscalizacoes[[#This Row],[ID_FISC]])</f>
        <v>#VALUE!</v>
      </c>
      <c r="B2586" t="e">
        <f>IF(Fiscalizacoes[[#This Row],[Usuário]]="","",Fiscalizacoes[[#This Row],[Usuário]])</f>
        <v>#VALUE!</v>
      </c>
      <c r="C25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6" s="87" t="e">
        <f>IF(Fiscalizacoes[[#This Row],[Data]]="","",Fiscalizacoes[[#This Row],[Data]])</f>
        <v>#VALUE!</v>
      </c>
      <c r="E2586" t="e">
        <f>IF(Fiscalizacoes[[#This Row],[Mes_relatorio]]="","",Fiscalizacoes[[#This Row],[Mes_relatorio]])</f>
        <v>#VALUE!</v>
      </c>
      <c r="F2586" t="e">
        <f>IF(Fiscalizacoes[[#This Row],[Func_ARPE]]="","",Fiscalizacoes[[#This Row],[Func_ARPE]])</f>
        <v>#VALUE!</v>
      </c>
      <c r="G2586" t="e">
        <f>IF(Fiscalizacoes[[#This Row],[Func_Copergas]]="","",Fiscalizacoes[[#This Row],[Func_Copergas]])</f>
        <v>#VALUE!</v>
      </c>
    </row>
    <row r="2587" spans="1:7" hidden="1" x14ac:dyDescent="0.2">
      <c r="A2587" t="e">
        <f>IF(Fiscalizacoes[[#This Row],[ID_FISC]]="","",Fiscalizacoes[[#This Row],[ID_FISC]])</f>
        <v>#VALUE!</v>
      </c>
      <c r="B2587" t="e">
        <f>IF(Fiscalizacoes[[#This Row],[Usuário]]="","",Fiscalizacoes[[#This Row],[Usuário]])</f>
        <v>#VALUE!</v>
      </c>
      <c r="C25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7" s="87" t="e">
        <f>IF(Fiscalizacoes[[#This Row],[Data]]="","",Fiscalizacoes[[#This Row],[Data]])</f>
        <v>#VALUE!</v>
      </c>
      <c r="E2587" t="e">
        <f>IF(Fiscalizacoes[[#This Row],[Mes_relatorio]]="","",Fiscalizacoes[[#This Row],[Mes_relatorio]])</f>
        <v>#VALUE!</v>
      </c>
      <c r="F2587" t="e">
        <f>IF(Fiscalizacoes[[#This Row],[Func_ARPE]]="","",Fiscalizacoes[[#This Row],[Func_ARPE]])</f>
        <v>#VALUE!</v>
      </c>
      <c r="G2587" t="e">
        <f>IF(Fiscalizacoes[[#This Row],[Func_Copergas]]="","",Fiscalizacoes[[#This Row],[Func_Copergas]])</f>
        <v>#VALUE!</v>
      </c>
    </row>
    <row r="2588" spans="1:7" hidden="1" x14ac:dyDescent="0.2">
      <c r="A2588" t="e">
        <f>IF(Fiscalizacoes[[#This Row],[ID_FISC]]="","",Fiscalizacoes[[#This Row],[ID_FISC]])</f>
        <v>#VALUE!</v>
      </c>
      <c r="B2588" t="e">
        <f>IF(Fiscalizacoes[[#This Row],[Usuário]]="","",Fiscalizacoes[[#This Row],[Usuário]])</f>
        <v>#VALUE!</v>
      </c>
      <c r="C25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8" s="87" t="e">
        <f>IF(Fiscalizacoes[[#This Row],[Data]]="","",Fiscalizacoes[[#This Row],[Data]])</f>
        <v>#VALUE!</v>
      </c>
      <c r="E2588" t="e">
        <f>IF(Fiscalizacoes[[#This Row],[Mes_relatorio]]="","",Fiscalizacoes[[#This Row],[Mes_relatorio]])</f>
        <v>#VALUE!</v>
      </c>
      <c r="F2588" t="e">
        <f>IF(Fiscalizacoes[[#This Row],[Func_ARPE]]="","",Fiscalizacoes[[#This Row],[Func_ARPE]])</f>
        <v>#VALUE!</v>
      </c>
      <c r="G2588" t="e">
        <f>IF(Fiscalizacoes[[#This Row],[Func_Copergas]]="","",Fiscalizacoes[[#This Row],[Func_Copergas]])</f>
        <v>#VALUE!</v>
      </c>
    </row>
    <row r="2589" spans="1:7" hidden="1" x14ac:dyDescent="0.2">
      <c r="A2589" t="e">
        <f>IF(Fiscalizacoes[[#This Row],[ID_FISC]]="","",Fiscalizacoes[[#This Row],[ID_FISC]])</f>
        <v>#VALUE!</v>
      </c>
      <c r="B2589" t="e">
        <f>IF(Fiscalizacoes[[#This Row],[Usuário]]="","",Fiscalizacoes[[#This Row],[Usuário]])</f>
        <v>#VALUE!</v>
      </c>
      <c r="C25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89" s="87" t="e">
        <f>IF(Fiscalizacoes[[#This Row],[Data]]="","",Fiscalizacoes[[#This Row],[Data]])</f>
        <v>#VALUE!</v>
      </c>
      <c r="E2589" t="e">
        <f>IF(Fiscalizacoes[[#This Row],[Mes_relatorio]]="","",Fiscalizacoes[[#This Row],[Mes_relatorio]])</f>
        <v>#VALUE!</v>
      </c>
      <c r="F2589" t="e">
        <f>IF(Fiscalizacoes[[#This Row],[Func_ARPE]]="","",Fiscalizacoes[[#This Row],[Func_ARPE]])</f>
        <v>#VALUE!</v>
      </c>
      <c r="G2589" t="e">
        <f>IF(Fiscalizacoes[[#This Row],[Func_Copergas]]="","",Fiscalizacoes[[#This Row],[Func_Copergas]])</f>
        <v>#VALUE!</v>
      </c>
    </row>
    <row r="2590" spans="1:7" hidden="1" x14ac:dyDescent="0.2">
      <c r="A2590" t="e">
        <f>IF(Fiscalizacoes[[#This Row],[ID_FISC]]="","",Fiscalizacoes[[#This Row],[ID_FISC]])</f>
        <v>#VALUE!</v>
      </c>
      <c r="B2590" t="e">
        <f>IF(Fiscalizacoes[[#This Row],[Usuário]]="","",Fiscalizacoes[[#This Row],[Usuário]])</f>
        <v>#VALUE!</v>
      </c>
      <c r="C25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0" s="87" t="e">
        <f>IF(Fiscalizacoes[[#This Row],[Data]]="","",Fiscalizacoes[[#This Row],[Data]])</f>
        <v>#VALUE!</v>
      </c>
      <c r="E2590" t="e">
        <f>IF(Fiscalizacoes[[#This Row],[Mes_relatorio]]="","",Fiscalizacoes[[#This Row],[Mes_relatorio]])</f>
        <v>#VALUE!</v>
      </c>
      <c r="F2590" t="e">
        <f>IF(Fiscalizacoes[[#This Row],[Func_ARPE]]="","",Fiscalizacoes[[#This Row],[Func_ARPE]])</f>
        <v>#VALUE!</v>
      </c>
      <c r="G2590" t="e">
        <f>IF(Fiscalizacoes[[#This Row],[Func_Copergas]]="","",Fiscalizacoes[[#This Row],[Func_Copergas]])</f>
        <v>#VALUE!</v>
      </c>
    </row>
    <row r="2591" spans="1:7" hidden="1" x14ac:dyDescent="0.2">
      <c r="A2591" t="e">
        <f>IF(Fiscalizacoes[[#This Row],[ID_FISC]]="","",Fiscalizacoes[[#This Row],[ID_FISC]])</f>
        <v>#VALUE!</v>
      </c>
      <c r="B2591" t="e">
        <f>IF(Fiscalizacoes[[#This Row],[Usuário]]="","",Fiscalizacoes[[#This Row],[Usuário]])</f>
        <v>#VALUE!</v>
      </c>
      <c r="C25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1" s="87" t="e">
        <f>IF(Fiscalizacoes[[#This Row],[Data]]="","",Fiscalizacoes[[#This Row],[Data]])</f>
        <v>#VALUE!</v>
      </c>
      <c r="E2591" t="e">
        <f>IF(Fiscalizacoes[[#This Row],[Mes_relatorio]]="","",Fiscalizacoes[[#This Row],[Mes_relatorio]])</f>
        <v>#VALUE!</v>
      </c>
      <c r="F2591" t="e">
        <f>IF(Fiscalizacoes[[#This Row],[Func_ARPE]]="","",Fiscalizacoes[[#This Row],[Func_ARPE]])</f>
        <v>#VALUE!</v>
      </c>
      <c r="G2591" t="e">
        <f>IF(Fiscalizacoes[[#This Row],[Func_Copergas]]="","",Fiscalizacoes[[#This Row],[Func_Copergas]])</f>
        <v>#VALUE!</v>
      </c>
    </row>
    <row r="2592" spans="1:7" hidden="1" x14ac:dyDescent="0.2">
      <c r="A2592" t="e">
        <f>IF(Fiscalizacoes[[#This Row],[ID_FISC]]="","",Fiscalizacoes[[#This Row],[ID_FISC]])</f>
        <v>#VALUE!</v>
      </c>
      <c r="B2592" t="e">
        <f>IF(Fiscalizacoes[[#This Row],[Usuário]]="","",Fiscalizacoes[[#This Row],[Usuário]])</f>
        <v>#VALUE!</v>
      </c>
      <c r="C25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2" s="87" t="e">
        <f>IF(Fiscalizacoes[[#This Row],[Data]]="","",Fiscalizacoes[[#This Row],[Data]])</f>
        <v>#VALUE!</v>
      </c>
      <c r="E2592" t="e">
        <f>IF(Fiscalizacoes[[#This Row],[Mes_relatorio]]="","",Fiscalizacoes[[#This Row],[Mes_relatorio]])</f>
        <v>#VALUE!</v>
      </c>
      <c r="F2592" t="e">
        <f>IF(Fiscalizacoes[[#This Row],[Func_ARPE]]="","",Fiscalizacoes[[#This Row],[Func_ARPE]])</f>
        <v>#VALUE!</v>
      </c>
      <c r="G2592" t="e">
        <f>IF(Fiscalizacoes[[#This Row],[Func_Copergas]]="","",Fiscalizacoes[[#This Row],[Func_Copergas]])</f>
        <v>#VALUE!</v>
      </c>
    </row>
    <row r="2593" spans="1:7" hidden="1" x14ac:dyDescent="0.2">
      <c r="A2593" t="e">
        <f>IF(Fiscalizacoes[[#This Row],[ID_FISC]]="","",Fiscalizacoes[[#This Row],[ID_FISC]])</f>
        <v>#VALUE!</v>
      </c>
      <c r="B2593" t="e">
        <f>IF(Fiscalizacoes[[#This Row],[Usuário]]="","",Fiscalizacoes[[#This Row],[Usuário]])</f>
        <v>#VALUE!</v>
      </c>
      <c r="C25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3" s="87" t="e">
        <f>IF(Fiscalizacoes[[#This Row],[Data]]="","",Fiscalizacoes[[#This Row],[Data]])</f>
        <v>#VALUE!</v>
      </c>
      <c r="E2593" t="e">
        <f>IF(Fiscalizacoes[[#This Row],[Mes_relatorio]]="","",Fiscalizacoes[[#This Row],[Mes_relatorio]])</f>
        <v>#VALUE!</v>
      </c>
      <c r="F2593" t="e">
        <f>IF(Fiscalizacoes[[#This Row],[Func_ARPE]]="","",Fiscalizacoes[[#This Row],[Func_ARPE]])</f>
        <v>#VALUE!</v>
      </c>
      <c r="G2593" t="e">
        <f>IF(Fiscalizacoes[[#This Row],[Func_Copergas]]="","",Fiscalizacoes[[#This Row],[Func_Copergas]])</f>
        <v>#VALUE!</v>
      </c>
    </row>
    <row r="2594" spans="1:7" hidden="1" x14ac:dyDescent="0.2">
      <c r="A2594" t="e">
        <f>IF(Fiscalizacoes[[#This Row],[ID_FISC]]="","",Fiscalizacoes[[#This Row],[ID_FISC]])</f>
        <v>#VALUE!</v>
      </c>
      <c r="B2594" t="e">
        <f>IF(Fiscalizacoes[[#This Row],[Usuário]]="","",Fiscalizacoes[[#This Row],[Usuário]])</f>
        <v>#VALUE!</v>
      </c>
      <c r="C25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4" s="87" t="e">
        <f>IF(Fiscalizacoes[[#This Row],[Data]]="","",Fiscalizacoes[[#This Row],[Data]])</f>
        <v>#VALUE!</v>
      </c>
      <c r="E2594" t="e">
        <f>IF(Fiscalizacoes[[#This Row],[Mes_relatorio]]="","",Fiscalizacoes[[#This Row],[Mes_relatorio]])</f>
        <v>#VALUE!</v>
      </c>
      <c r="F2594" t="e">
        <f>IF(Fiscalizacoes[[#This Row],[Func_ARPE]]="","",Fiscalizacoes[[#This Row],[Func_ARPE]])</f>
        <v>#VALUE!</v>
      </c>
      <c r="G2594" t="e">
        <f>IF(Fiscalizacoes[[#This Row],[Func_Copergas]]="","",Fiscalizacoes[[#This Row],[Func_Copergas]])</f>
        <v>#VALUE!</v>
      </c>
    </row>
    <row r="2595" spans="1:7" hidden="1" x14ac:dyDescent="0.2">
      <c r="A2595" t="e">
        <f>IF(Fiscalizacoes[[#This Row],[ID_FISC]]="","",Fiscalizacoes[[#This Row],[ID_FISC]])</f>
        <v>#VALUE!</v>
      </c>
      <c r="B2595" t="e">
        <f>IF(Fiscalizacoes[[#This Row],[Usuário]]="","",Fiscalizacoes[[#This Row],[Usuário]])</f>
        <v>#VALUE!</v>
      </c>
      <c r="C25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5" s="87" t="e">
        <f>IF(Fiscalizacoes[[#This Row],[Data]]="","",Fiscalizacoes[[#This Row],[Data]])</f>
        <v>#VALUE!</v>
      </c>
      <c r="E2595" t="e">
        <f>IF(Fiscalizacoes[[#This Row],[Mes_relatorio]]="","",Fiscalizacoes[[#This Row],[Mes_relatorio]])</f>
        <v>#VALUE!</v>
      </c>
      <c r="F2595" t="e">
        <f>IF(Fiscalizacoes[[#This Row],[Func_ARPE]]="","",Fiscalizacoes[[#This Row],[Func_ARPE]])</f>
        <v>#VALUE!</v>
      </c>
      <c r="G2595" t="e">
        <f>IF(Fiscalizacoes[[#This Row],[Func_Copergas]]="","",Fiscalizacoes[[#This Row],[Func_Copergas]])</f>
        <v>#VALUE!</v>
      </c>
    </row>
    <row r="2596" spans="1:7" hidden="1" x14ac:dyDescent="0.2">
      <c r="A2596" t="e">
        <f>IF(Fiscalizacoes[[#This Row],[ID_FISC]]="","",Fiscalizacoes[[#This Row],[ID_FISC]])</f>
        <v>#VALUE!</v>
      </c>
      <c r="B2596" t="e">
        <f>IF(Fiscalizacoes[[#This Row],[Usuário]]="","",Fiscalizacoes[[#This Row],[Usuário]])</f>
        <v>#VALUE!</v>
      </c>
      <c r="C25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6" s="87" t="e">
        <f>IF(Fiscalizacoes[[#This Row],[Data]]="","",Fiscalizacoes[[#This Row],[Data]])</f>
        <v>#VALUE!</v>
      </c>
      <c r="E2596" t="e">
        <f>IF(Fiscalizacoes[[#This Row],[Mes_relatorio]]="","",Fiscalizacoes[[#This Row],[Mes_relatorio]])</f>
        <v>#VALUE!</v>
      </c>
      <c r="F2596" t="e">
        <f>IF(Fiscalizacoes[[#This Row],[Func_ARPE]]="","",Fiscalizacoes[[#This Row],[Func_ARPE]])</f>
        <v>#VALUE!</v>
      </c>
      <c r="G2596" t="e">
        <f>IF(Fiscalizacoes[[#This Row],[Func_Copergas]]="","",Fiscalizacoes[[#This Row],[Func_Copergas]])</f>
        <v>#VALUE!</v>
      </c>
    </row>
    <row r="2597" spans="1:7" hidden="1" x14ac:dyDescent="0.2">
      <c r="A2597" t="e">
        <f>IF(Fiscalizacoes[[#This Row],[ID_FISC]]="","",Fiscalizacoes[[#This Row],[ID_FISC]])</f>
        <v>#VALUE!</v>
      </c>
      <c r="B2597" t="e">
        <f>IF(Fiscalizacoes[[#This Row],[Usuário]]="","",Fiscalizacoes[[#This Row],[Usuário]])</f>
        <v>#VALUE!</v>
      </c>
      <c r="C25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7" s="87" t="e">
        <f>IF(Fiscalizacoes[[#This Row],[Data]]="","",Fiscalizacoes[[#This Row],[Data]])</f>
        <v>#VALUE!</v>
      </c>
      <c r="E2597" t="e">
        <f>IF(Fiscalizacoes[[#This Row],[Mes_relatorio]]="","",Fiscalizacoes[[#This Row],[Mes_relatorio]])</f>
        <v>#VALUE!</v>
      </c>
      <c r="F2597" t="e">
        <f>IF(Fiscalizacoes[[#This Row],[Func_ARPE]]="","",Fiscalizacoes[[#This Row],[Func_ARPE]])</f>
        <v>#VALUE!</v>
      </c>
      <c r="G2597" t="e">
        <f>IF(Fiscalizacoes[[#This Row],[Func_Copergas]]="","",Fiscalizacoes[[#This Row],[Func_Copergas]])</f>
        <v>#VALUE!</v>
      </c>
    </row>
    <row r="2598" spans="1:7" hidden="1" x14ac:dyDescent="0.2">
      <c r="A2598" t="e">
        <f>IF(Fiscalizacoes[[#This Row],[ID_FISC]]="","",Fiscalizacoes[[#This Row],[ID_FISC]])</f>
        <v>#VALUE!</v>
      </c>
      <c r="B2598" t="e">
        <f>IF(Fiscalizacoes[[#This Row],[Usuário]]="","",Fiscalizacoes[[#This Row],[Usuário]])</f>
        <v>#VALUE!</v>
      </c>
      <c r="C25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8" s="87" t="e">
        <f>IF(Fiscalizacoes[[#This Row],[Data]]="","",Fiscalizacoes[[#This Row],[Data]])</f>
        <v>#VALUE!</v>
      </c>
      <c r="E2598" t="e">
        <f>IF(Fiscalizacoes[[#This Row],[Mes_relatorio]]="","",Fiscalizacoes[[#This Row],[Mes_relatorio]])</f>
        <v>#VALUE!</v>
      </c>
      <c r="F2598" t="e">
        <f>IF(Fiscalizacoes[[#This Row],[Func_ARPE]]="","",Fiscalizacoes[[#This Row],[Func_ARPE]])</f>
        <v>#VALUE!</v>
      </c>
      <c r="G2598" t="e">
        <f>IF(Fiscalizacoes[[#This Row],[Func_Copergas]]="","",Fiscalizacoes[[#This Row],[Func_Copergas]])</f>
        <v>#VALUE!</v>
      </c>
    </row>
    <row r="2599" spans="1:7" hidden="1" x14ac:dyDescent="0.2">
      <c r="A2599" t="e">
        <f>IF(Fiscalizacoes[[#This Row],[ID_FISC]]="","",Fiscalizacoes[[#This Row],[ID_FISC]])</f>
        <v>#VALUE!</v>
      </c>
      <c r="B2599" t="e">
        <f>IF(Fiscalizacoes[[#This Row],[Usuário]]="","",Fiscalizacoes[[#This Row],[Usuário]])</f>
        <v>#VALUE!</v>
      </c>
      <c r="C25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599" s="87" t="e">
        <f>IF(Fiscalizacoes[[#This Row],[Data]]="","",Fiscalizacoes[[#This Row],[Data]])</f>
        <v>#VALUE!</v>
      </c>
      <c r="E2599" t="e">
        <f>IF(Fiscalizacoes[[#This Row],[Mes_relatorio]]="","",Fiscalizacoes[[#This Row],[Mes_relatorio]])</f>
        <v>#VALUE!</v>
      </c>
      <c r="F2599" t="e">
        <f>IF(Fiscalizacoes[[#This Row],[Func_ARPE]]="","",Fiscalizacoes[[#This Row],[Func_ARPE]])</f>
        <v>#VALUE!</v>
      </c>
      <c r="G2599" t="e">
        <f>IF(Fiscalizacoes[[#This Row],[Func_Copergas]]="","",Fiscalizacoes[[#This Row],[Func_Copergas]])</f>
        <v>#VALUE!</v>
      </c>
    </row>
    <row r="2600" spans="1:7" hidden="1" x14ac:dyDescent="0.2">
      <c r="A2600" t="e">
        <f>IF(Fiscalizacoes[[#This Row],[ID_FISC]]="","",Fiscalizacoes[[#This Row],[ID_FISC]])</f>
        <v>#VALUE!</v>
      </c>
      <c r="B2600" t="e">
        <f>IF(Fiscalizacoes[[#This Row],[Usuário]]="","",Fiscalizacoes[[#This Row],[Usuário]])</f>
        <v>#VALUE!</v>
      </c>
      <c r="C26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0" s="87" t="e">
        <f>IF(Fiscalizacoes[[#This Row],[Data]]="","",Fiscalizacoes[[#This Row],[Data]])</f>
        <v>#VALUE!</v>
      </c>
      <c r="E2600" t="e">
        <f>IF(Fiscalizacoes[[#This Row],[Mes_relatorio]]="","",Fiscalizacoes[[#This Row],[Mes_relatorio]])</f>
        <v>#VALUE!</v>
      </c>
      <c r="F2600" t="e">
        <f>IF(Fiscalizacoes[[#This Row],[Func_ARPE]]="","",Fiscalizacoes[[#This Row],[Func_ARPE]])</f>
        <v>#VALUE!</v>
      </c>
      <c r="G2600" t="e">
        <f>IF(Fiscalizacoes[[#This Row],[Func_Copergas]]="","",Fiscalizacoes[[#This Row],[Func_Copergas]])</f>
        <v>#VALUE!</v>
      </c>
    </row>
    <row r="2601" spans="1:7" hidden="1" x14ac:dyDescent="0.2">
      <c r="A2601" t="e">
        <f>IF(Fiscalizacoes[[#This Row],[ID_FISC]]="","",Fiscalizacoes[[#This Row],[ID_FISC]])</f>
        <v>#VALUE!</v>
      </c>
      <c r="B2601" t="e">
        <f>IF(Fiscalizacoes[[#This Row],[Usuário]]="","",Fiscalizacoes[[#This Row],[Usuário]])</f>
        <v>#VALUE!</v>
      </c>
      <c r="C26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1" s="87" t="e">
        <f>IF(Fiscalizacoes[[#This Row],[Data]]="","",Fiscalizacoes[[#This Row],[Data]])</f>
        <v>#VALUE!</v>
      </c>
      <c r="E2601" t="e">
        <f>IF(Fiscalizacoes[[#This Row],[Mes_relatorio]]="","",Fiscalizacoes[[#This Row],[Mes_relatorio]])</f>
        <v>#VALUE!</v>
      </c>
      <c r="F2601" t="e">
        <f>IF(Fiscalizacoes[[#This Row],[Func_ARPE]]="","",Fiscalizacoes[[#This Row],[Func_ARPE]])</f>
        <v>#VALUE!</v>
      </c>
      <c r="G2601" t="e">
        <f>IF(Fiscalizacoes[[#This Row],[Func_Copergas]]="","",Fiscalizacoes[[#This Row],[Func_Copergas]])</f>
        <v>#VALUE!</v>
      </c>
    </row>
    <row r="2602" spans="1:7" hidden="1" x14ac:dyDescent="0.2">
      <c r="A2602" t="e">
        <f>IF(Fiscalizacoes[[#This Row],[ID_FISC]]="","",Fiscalizacoes[[#This Row],[ID_FISC]])</f>
        <v>#VALUE!</v>
      </c>
      <c r="B2602" t="e">
        <f>IF(Fiscalizacoes[[#This Row],[Usuário]]="","",Fiscalizacoes[[#This Row],[Usuário]])</f>
        <v>#VALUE!</v>
      </c>
      <c r="C26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2" s="87" t="e">
        <f>IF(Fiscalizacoes[[#This Row],[Data]]="","",Fiscalizacoes[[#This Row],[Data]])</f>
        <v>#VALUE!</v>
      </c>
      <c r="E2602" t="e">
        <f>IF(Fiscalizacoes[[#This Row],[Mes_relatorio]]="","",Fiscalizacoes[[#This Row],[Mes_relatorio]])</f>
        <v>#VALUE!</v>
      </c>
      <c r="F2602" t="e">
        <f>IF(Fiscalizacoes[[#This Row],[Func_ARPE]]="","",Fiscalizacoes[[#This Row],[Func_ARPE]])</f>
        <v>#VALUE!</v>
      </c>
      <c r="G2602" t="e">
        <f>IF(Fiscalizacoes[[#This Row],[Func_Copergas]]="","",Fiscalizacoes[[#This Row],[Func_Copergas]])</f>
        <v>#VALUE!</v>
      </c>
    </row>
    <row r="2603" spans="1:7" hidden="1" x14ac:dyDescent="0.2">
      <c r="A2603" t="e">
        <f>IF(Fiscalizacoes[[#This Row],[ID_FISC]]="","",Fiscalizacoes[[#This Row],[ID_FISC]])</f>
        <v>#VALUE!</v>
      </c>
      <c r="B2603" t="e">
        <f>IF(Fiscalizacoes[[#This Row],[Usuário]]="","",Fiscalizacoes[[#This Row],[Usuário]])</f>
        <v>#VALUE!</v>
      </c>
      <c r="C26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3" s="87" t="e">
        <f>IF(Fiscalizacoes[[#This Row],[Data]]="","",Fiscalizacoes[[#This Row],[Data]])</f>
        <v>#VALUE!</v>
      </c>
      <c r="E2603" t="e">
        <f>IF(Fiscalizacoes[[#This Row],[Mes_relatorio]]="","",Fiscalizacoes[[#This Row],[Mes_relatorio]])</f>
        <v>#VALUE!</v>
      </c>
      <c r="F2603" t="e">
        <f>IF(Fiscalizacoes[[#This Row],[Func_ARPE]]="","",Fiscalizacoes[[#This Row],[Func_ARPE]])</f>
        <v>#VALUE!</v>
      </c>
      <c r="G2603" t="e">
        <f>IF(Fiscalizacoes[[#This Row],[Func_Copergas]]="","",Fiscalizacoes[[#This Row],[Func_Copergas]])</f>
        <v>#VALUE!</v>
      </c>
    </row>
    <row r="2604" spans="1:7" hidden="1" x14ac:dyDescent="0.2">
      <c r="A2604" t="e">
        <f>IF(Fiscalizacoes[[#This Row],[ID_FISC]]="","",Fiscalizacoes[[#This Row],[ID_FISC]])</f>
        <v>#VALUE!</v>
      </c>
      <c r="B2604" t="e">
        <f>IF(Fiscalizacoes[[#This Row],[Usuário]]="","",Fiscalizacoes[[#This Row],[Usuário]])</f>
        <v>#VALUE!</v>
      </c>
      <c r="C26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4" s="87" t="e">
        <f>IF(Fiscalizacoes[[#This Row],[Data]]="","",Fiscalizacoes[[#This Row],[Data]])</f>
        <v>#VALUE!</v>
      </c>
      <c r="E2604" t="e">
        <f>IF(Fiscalizacoes[[#This Row],[Mes_relatorio]]="","",Fiscalizacoes[[#This Row],[Mes_relatorio]])</f>
        <v>#VALUE!</v>
      </c>
      <c r="F2604" t="e">
        <f>IF(Fiscalizacoes[[#This Row],[Func_ARPE]]="","",Fiscalizacoes[[#This Row],[Func_ARPE]])</f>
        <v>#VALUE!</v>
      </c>
      <c r="G2604" t="e">
        <f>IF(Fiscalizacoes[[#This Row],[Func_Copergas]]="","",Fiscalizacoes[[#This Row],[Func_Copergas]])</f>
        <v>#VALUE!</v>
      </c>
    </row>
    <row r="2605" spans="1:7" hidden="1" x14ac:dyDescent="0.2">
      <c r="A2605" t="e">
        <f>IF(Fiscalizacoes[[#This Row],[ID_FISC]]="","",Fiscalizacoes[[#This Row],[ID_FISC]])</f>
        <v>#VALUE!</v>
      </c>
      <c r="B2605" t="e">
        <f>IF(Fiscalizacoes[[#This Row],[Usuário]]="","",Fiscalizacoes[[#This Row],[Usuário]])</f>
        <v>#VALUE!</v>
      </c>
      <c r="C26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5" s="87" t="e">
        <f>IF(Fiscalizacoes[[#This Row],[Data]]="","",Fiscalizacoes[[#This Row],[Data]])</f>
        <v>#VALUE!</v>
      </c>
      <c r="E2605" t="e">
        <f>IF(Fiscalizacoes[[#This Row],[Mes_relatorio]]="","",Fiscalizacoes[[#This Row],[Mes_relatorio]])</f>
        <v>#VALUE!</v>
      </c>
      <c r="F2605" t="e">
        <f>IF(Fiscalizacoes[[#This Row],[Func_ARPE]]="","",Fiscalizacoes[[#This Row],[Func_ARPE]])</f>
        <v>#VALUE!</v>
      </c>
      <c r="G2605" t="e">
        <f>IF(Fiscalizacoes[[#This Row],[Func_Copergas]]="","",Fiscalizacoes[[#This Row],[Func_Copergas]])</f>
        <v>#VALUE!</v>
      </c>
    </row>
    <row r="2606" spans="1:7" hidden="1" x14ac:dyDescent="0.2">
      <c r="A2606" t="e">
        <f>IF(Fiscalizacoes[[#This Row],[ID_FISC]]="","",Fiscalizacoes[[#This Row],[ID_FISC]])</f>
        <v>#VALUE!</v>
      </c>
      <c r="B2606" t="e">
        <f>IF(Fiscalizacoes[[#This Row],[Usuário]]="","",Fiscalizacoes[[#This Row],[Usuário]])</f>
        <v>#VALUE!</v>
      </c>
      <c r="C26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6" s="87" t="e">
        <f>IF(Fiscalizacoes[[#This Row],[Data]]="","",Fiscalizacoes[[#This Row],[Data]])</f>
        <v>#VALUE!</v>
      </c>
      <c r="E2606" t="e">
        <f>IF(Fiscalizacoes[[#This Row],[Mes_relatorio]]="","",Fiscalizacoes[[#This Row],[Mes_relatorio]])</f>
        <v>#VALUE!</v>
      </c>
      <c r="F2606" t="e">
        <f>IF(Fiscalizacoes[[#This Row],[Func_ARPE]]="","",Fiscalizacoes[[#This Row],[Func_ARPE]])</f>
        <v>#VALUE!</v>
      </c>
      <c r="G2606" t="e">
        <f>IF(Fiscalizacoes[[#This Row],[Func_Copergas]]="","",Fiscalizacoes[[#This Row],[Func_Copergas]])</f>
        <v>#VALUE!</v>
      </c>
    </row>
    <row r="2607" spans="1:7" hidden="1" x14ac:dyDescent="0.2">
      <c r="A2607" t="e">
        <f>IF(Fiscalizacoes[[#This Row],[ID_FISC]]="","",Fiscalizacoes[[#This Row],[ID_FISC]])</f>
        <v>#VALUE!</v>
      </c>
      <c r="B2607" t="e">
        <f>IF(Fiscalizacoes[[#This Row],[Usuário]]="","",Fiscalizacoes[[#This Row],[Usuário]])</f>
        <v>#VALUE!</v>
      </c>
      <c r="C26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7" s="87" t="e">
        <f>IF(Fiscalizacoes[[#This Row],[Data]]="","",Fiscalizacoes[[#This Row],[Data]])</f>
        <v>#VALUE!</v>
      </c>
      <c r="E2607" t="e">
        <f>IF(Fiscalizacoes[[#This Row],[Mes_relatorio]]="","",Fiscalizacoes[[#This Row],[Mes_relatorio]])</f>
        <v>#VALUE!</v>
      </c>
      <c r="F2607" t="e">
        <f>IF(Fiscalizacoes[[#This Row],[Func_ARPE]]="","",Fiscalizacoes[[#This Row],[Func_ARPE]])</f>
        <v>#VALUE!</v>
      </c>
      <c r="G2607" t="e">
        <f>IF(Fiscalizacoes[[#This Row],[Func_Copergas]]="","",Fiscalizacoes[[#This Row],[Func_Copergas]])</f>
        <v>#VALUE!</v>
      </c>
    </row>
    <row r="2608" spans="1:7" hidden="1" x14ac:dyDescent="0.2">
      <c r="A2608" t="e">
        <f>IF(Fiscalizacoes[[#This Row],[ID_FISC]]="","",Fiscalizacoes[[#This Row],[ID_FISC]])</f>
        <v>#VALUE!</v>
      </c>
      <c r="B2608" t="e">
        <f>IF(Fiscalizacoes[[#This Row],[Usuário]]="","",Fiscalizacoes[[#This Row],[Usuário]])</f>
        <v>#VALUE!</v>
      </c>
      <c r="C26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8" s="87" t="e">
        <f>IF(Fiscalizacoes[[#This Row],[Data]]="","",Fiscalizacoes[[#This Row],[Data]])</f>
        <v>#VALUE!</v>
      </c>
      <c r="E2608" t="e">
        <f>IF(Fiscalizacoes[[#This Row],[Mes_relatorio]]="","",Fiscalizacoes[[#This Row],[Mes_relatorio]])</f>
        <v>#VALUE!</v>
      </c>
      <c r="F2608" t="e">
        <f>IF(Fiscalizacoes[[#This Row],[Func_ARPE]]="","",Fiscalizacoes[[#This Row],[Func_ARPE]])</f>
        <v>#VALUE!</v>
      </c>
      <c r="G2608" t="e">
        <f>IF(Fiscalizacoes[[#This Row],[Func_Copergas]]="","",Fiscalizacoes[[#This Row],[Func_Copergas]])</f>
        <v>#VALUE!</v>
      </c>
    </row>
    <row r="2609" spans="1:7" hidden="1" x14ac:dyDescent="0.2">
      <c r="A2609" t="e">
        <f>IF(Fiscalizacoes[[#This Row],[ID_FISC]]="","",Fiscalizacoes[[#This Row],[ID_FISC]])</f>
        <v>#VALUE!</v>
      </c>
      <c r="B2609" t="e">
        <f>IF(Fiscalizacoes[[#This Row],[Usuário]]="","",Fiscalizacoes[[#This Row],[Usuário]])</f>
        <v>#VALUE!</v>
      </c>
      <c r="C26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09" s="87" t="e">
        <f>IF(Fiscalizacoes[[#This Row],[Data]]="","",Fiscalizacoes[[#This Row],[Data]])</f>
        <v>#VALUE!</v>
      </c>
      <c r="E2609" t="e">
        <f>IF(Fiscalizacoes[[#This Row],[Mes_relatorio]]="","",Fiscalizacoes[[#This Row],[Mes_relatorio]])</f>
        <v>#VALUE!</v>
      </c>
      <c r="F2609" t="e">
        <f>IF(Fiscalizacoes[[#This Row],[Func_ARPE]]="","",Fiscalizacoes[[#This Row],[Func_ARPE]])</f>
        <v>#VALUE!</v>
      </c>
      <c r="G2609" t="e">
        <f>IF(Fiscalizacoes[[#This Row],[Func_Copergas]]="","",Fiscalizacoes[[#This Row],[Func_Copergas]])</f>
        <v>#VALUE!</v>
      </c>
    </row>
    <row r="2610" spans="1:7" hidden="1" x14ac:dyDescent="0.2">
      <c r="A2610" t="e">
        <f>IF(Fiscalizacoes[[#This Row],[ID_FISC]]="","",Fiscalizacoes[[#This Row],[ID_FISC]])</f>
        <v>#VALUE!</v>
      </c>
      <c r="B2610" t="e">
        <f>IF(Fiscalizacoes[[#This Row],[Usuário]]="","",Fiscalizacoes[[#This Row],[Usuário]])</f>
        <v>#VALUE!</v>
      </c>
      <c r="C26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0" s="87" t="e">
        <f>IF(Fiscalizacoes[[#This Row],[Data]]="","",Fiscalizacoes[[#This Row],[Data]])</f>
        <v>#VALUE!</v>
      </c>
      <c r="E2610" t="e">
        <f>IF(Fiscalizacoes[[#This Row],[Mes_relatorio]]="","",Fiscalizacoes[[#This Row],[Mes_relatorio]])</f>
        <v>#VALUE!</v>
      </c>
      <c r="F2610" t="e">
        <f>IF(Fiscalizacoes[[#This Row],[Func_ARPE]]="","",Fiscalizacoes[[#This Row],[Func_ARPE]])</f>
        <v>#VALUE!</v>
      </c>
      <c r="G2610" t="e">
        <f>IF(Fiscalizacoes[[#This Row],[Func_Copergas]]="","",Fiscalizacoes[[#This Row],[Func_Copergas]])</f>
        <v>#VALUE!</v>
      </c>
    </row>
    <row r="2611" spans="1:7" hidden="1" x14ac:dyDescent="0.2">
      <c r="A2611" t="e">
        <f>IF(Fiscalizacoes[[#This Row],[ID_FISC]]="","",Fiscalizacoes[[#This Row],[ID_FISC]])</f>
        <v>#VALUE!</v>
      </c>
      <c r="B2611" t="e">
        <f>IF(Fiscalizacoes[[#This Row],[Usuário]]="","",Fiscalizacoes[[#This Row],[Usuário]])</f>
        <v>#VALUE!</v>
      </c>
      <c r="C26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1" s="87" t="e">
        <f>IF(Fiscalizacoes[[#This Row],[Data]]="","",Fiscalizacoes[[#This Row],[Data]])</f>
        <v>#VALUE!</v>
      </c>
      <c r="E2611" t="e">
        <f>IF(Fiscalizacoes[[#This Row],[Mes_relatorio]]="","",Fiscalizacoes[[#This Row],[Mes_relatorio]])</f>
        <v>#VALUE!</v>
      </c>
      <c r="F2611" t="e">
        <f>IF(Fiscalizacoes[[#This Row],[Func_ARPE]]="","",Fiscalizacoes[[#This Row],[Func_ARPE]])</f>
        <v>#VALUE!</v>
      </c>
      <c r="G2611" t="e">
        <f>IF(Fiscalizacoes[[#This Row],[Func_Copergas]]="","",Fiscalizacoes[[#This Row],[Func_Copergas]])</f>
        <v>#VALUE!</v>
      </c>
    </row>
    <row r="2612" spans="1:7" hidden="1" x14ac:dyDescent="0.2">
      <c r="A2612" t="e">
        <f>IF(Fiscalizacoes[[#This Row],[ID_FISC]]="","",Fiscalizacoes[[#This Row],[ID_FISC]])</f>
        <v>#VALUE!</v>
      </c>
      <c r="B2612" t="e">
        <f>IF(Fiscalizacoes[[#This Row],[Usuário]]="","",Fiscalizacoes[[#This Row],[Usuário]])</f>
        <v>#VALUE!</v>
      </c>
      <c r="C26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2" s="87" t="e">
        <f>IF(Fiscalizacoes[[#This Row],[Data]]="","",Fiscalizacoes[[#This Row],[Data]])</f>
        <v>#VALUE!</v>
      </c>
      <c r="E2612" t="e">
        <f>IF(Fiscalizacoes[[#This Row],[Mes_relatorio]]="","",Fiscalizacoes[[#This Row],[Mes_relatorio]])</f>
        <v>#VALUE!</v>
      </c>
      <c r="F2612" t="e">
        <f>IF(Fiscalizacoes[[#This Row],[Func_ARPE]]="","",Fiscalizacoes[[#This Row],[Func_ARPE]])</f>
        <v>#VALUE!</v>
      </c>
      <c r="G2612" t="e">
        <f>IF(Fiscalizacoes[[#This Row],[Func_Copergas]]="","",Fiscalizacoes[[#This Row],[Func_Copergas]])</f>
        <v>#VALUE!</v>
      </c>
    </row>
    <row r="2613" spans="1:7" hidden="1" x14ac:dyDescent="0.2">
      <c r="A2613" t="e">
        <f>IF(Fiscalizacoes[[#This Row],[ID_FISC]]="","",Fiscalizacoes[[#This Row],[ID_FISC]])</f>
        <v>#VALUE!</v>
      </c>
      <c r="B2613" t="e">
        <f>IF(Fiscalizacoes[[#This Row],[Usuário]]="","",Fiscalizacoes[[#This Row],[Usuário]])</f>
        <v>#VALUE!</v>
      </c>
      <c r="C26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3" s="87" t="e">
        <f>IF(Fiscalizacoes[[#This Row],[Data]]="","",Fiscalizacoes[[#This Row],[Data]])</f>
        <v>#VALUE!</v>
      </c>
      <c r="E2613" t="e">
        <f>IF(Fiscalizacoes[[#This Row],[Mes_relatorio]]="","",Fiscalizacoes[[#This Row],[Mes_relatorio]])</f>
        <v>#VALUE!</v>
      </c>
      <c r="F2613" t="e">
        <f>IF(Fiscalizacoes[[#This Row],[Func_ARPE]]="","",Fiscalizacoes[[#This Row],[Func_ARPE]])</f>
        <v>#VALUE!</v>
      </c>
      <c r="G2613" t="e">
        <f>IF(Fiscalizacoes[[#This Row],[Func_Copergas]]="","",Fiscalizacoes[[#This Row],[Func_Copergas]])</f>
        <v>#VALUE!</v>
      </c>
    </row>
    <row r="2614" spans="1:7" hidden="1" x14ac:dyDescent="0.2">
      <c r="A2614" t="e">
        <f>IF(Fiscalizacoes[[#This Row],[ID_FISC]]="","",Fiscalizacoes[[#This Row],[ID_FISC]])</f>
        <v>#VALUE!</v>
      </c>
      <c r="B2614" t="e">
        <f>IF(Fiscalizacoes[[#This Row],[Usuário]]="","",Fiscalizacoes[[#This Row],[Usuário]])</f>
        <v>#VALUE!</v>
      </c>
      <c r="C26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4" s="87" t="e">
        <f>IF(Fiscalizacoes[[#This Row],[Data]]="","",Fiscalizacoes[[#This Row],[Data]])</f>
        <v>#VALUE!</v>
      </c>
      <c r="E2614" t="e">
        <f>IF(Fiscalizacoes[[#This Row],[Mes_relatorio]]="","",Fiscalizacoes[[#This Row],[Mes_relatorio]])</f>
        <v>#VALUE!</v>
      </c>
      <c r="F2614" t="e">
        <f>IF(Fiscalizacoes[[#This Row],[Func_ARPE]]="","",Fiscalizacoes[[#This Row],[Func_ARPE]])</f>
        <v>#VALUE!</v>
      </c>
      <c r="G2614" t="e">
        <f>IF(Fiscalizacoes[[#This Row],[Func_Copergas]]="","",Fiscalizacoes[[#This Row],[Func_Copergas]])</f>
        <v>#VALUE!</v>
      </c>
    </row>
    <row r="2615" spans="1:7" hidden="1" x14ac:dyDescent="0.2">
      <c r="A2615" t="e">
        <f>IF(Fiscalizacoes[[#This Row],[ID_FISC]]="","",Fiscalizacoes[[#This Row],[ID_FISC]])</f>
        <v>#VALUE!</v>
      </c>
      <c r="B2615" t="e">
        <f>IF(Fiscalizacoes[[#This Row],[Usuário]]="","",Fiscalizacoes[[#This Row],[Usuário]])</f>
        <v>#VALUE!</v>
      </c>
      <c r="C26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5" s="87" t="e">
        <f>IF(Fiscalizacoes[[#This Row],[Data]]="","",Fiscalizacoes[[#This Row],[Data]])</f>
        <v>#VALUE!</v>
      </c>
      <c r="E2615" t="e">
        <f>IF(Fiscalizacoes[[#This Row],[Mes_relatorio]]="","",Fiscalizacoes[[#This Row],[Mes_relatorio]])</f>
        <v>#VALUE!</v>
      </c>
      <c r="F2615" t="e">
        <f>IF(Fiscalizacoes[[#This Row],[Func_ARPE]]="","",Fiscalizacoes[[#This Row],[Func_ARPE]])</f>
        <v>#VALUE!</v>
      </c>
      <c r="G2615" t="e">
        <f>IF(Fiscalizacoes[[#This Row],[Func_Copergas]]="","",Fiscalizacoes[[#This Row],[Func_Copergas]])</f>
        <v>#VALUE!</v>
      </c>
    </row>
    <row r="2616" spans="1:7" hidden="1" x14ac:dyDescent="0.2">
      <c r="A2616" t="e">
        <f>IF(Fiscalizacoes[[#This Row],[ID_FISC]]="","",Fiscalizacoes[[#This Row],[ID_FISC]])</f>
        <v>#VALUE!</v>
      </c>
      <c r="B2616" t="e">
        <f>IF(Fiscalizacoes[[#This Row],[Usuário]]="","",Fiscalizacoes[[#This Row],[Usuário]])</f>
        <v>#VALUE!</v>
      </c>
      <c r="C26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6" s="87" t="e">
        <f>IF(Fiscalizacoes[[#This Row],[Data]]="","",Fiscalizacoes[[#This Row],[Data]])</f>
        <v>#VALUE!</v>
      </c>
      <c r="E2616" t="e">
        <f>IF(Fiscalizacoes[[#This Row],[Mes_relatorio]]="","",Fiscalizacoes[[#This Row],[Mes_relatorio]])</f>
        <v>#VALUE!</v>
      </c>
      <c r="F2616" t="e">
        <f>IF(Fiscalizacoes[[#This Row],[Func_ARPE]]="","",Fiscalizacoes[[#This Row],[Func_ARPE]])</f>
        <v>#VALUE!</v>
      </c>
      <c r="G2616" t="e">
        <f>IF(Fiscalizacoes[[#This Row],[Func_Copergas]]="","",Fiscalizacoes[[#This Row],[Func_Copergas]])</f>
        <v>#VALUE!</v>
      </c>
    </row>
    <row r="2617" spans="1:7" hidden="1" x14ac:dyDescent="0.2">
      <c r="A2617" t="e">
        <f>IF(Fiscalizacoes[[#This Row],[ID_FISC]]="","",Fiscalizacoes[[#This Row],[ID_FISC]])</f>
        <v>#VALUE!</v>
      </c>
      <c r="B2617" t="e">
        <f>IF(Fiscalizacoes[[#This Row],[Usuário]]="","",Fiscalizacoes[[#This Row],[Usuário]])</f>
        <v>#VALUE!</v>
      </c>
      <c r="C26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7" s="87" t="e">
        <f>IF(Fiscalizacoes[[#This Row],[Data]]="","",Fiscalizacoes[[#This Row],[Data]])</f>
        <v>#VALUE!</v>
      </c>
      <c r="E2617" t="e">
        <f>IF(Fiscalizacoes[[#This Row],[Mes_relatorio]]="","",Fiscalizacoes[[#This Row],[Mes_relatorio]])</f>
        <v>#VALUE!</v>
      </c>
      <c r="F2617" t="e">
        <f>IF(Fiscalizacoes[[#This Row],[Func_ARPE]]="","",Fiscalizacoes[[#This Row],[Func_ARPE]])</f>
        <v>#VALUE!</v>
      </c>
      <c r="G2617" t="e">
        <f>IF(Fiscalizacoes[[#This Row],[Func_Copergas]]="","",Fiscalizacoes[[#This Row],[Func_Copergas]])</f>
        <v>#VALUE!</v>
      </c>
    </row>
    <row r="2618" spans="1:7" hidden="1" x14ac:dyDescent="0.2">
      <c r="A2618" t="e">
        <f>IF(Fiscalizacoes[[#This Row],[ID_FISC]]="","",Fiscalizacoes[[#This Row],[ID_FISC]])</f>
        <v>#VALUE!</v>
      </c>
      <c r="B2618" t="e">
        <f>IF(Fiscalizacoes[[#This Row],[Usuário]]="","",Fiscalizacoes[[#This Row],[Usuário]])</f>
        <v>#VALUE!</v>
      </c>
      <c r="C26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8" s="87" t="e">
        <f>IF(Fiscalizacoes[[#This Row],[Data]]="","",Fiscalizacoes[[#This Row],[Data]])</f>
        <v>#VALUE!</v>
      </c>
      <c r="E2618" t="e">
        <f>IF(Fiscalizacoes[[#This Row],[Mes_relatorio]]="","",Fiscalizacoes[[#This Row],[Mes_relatorio]])</f>
        <v>#VALUE!</v>
      </c>
      <c r="F2618" t="e">
        <f>IF(Fiscalizacoes[[#This Row],[Func_ARPE]]="","",Fiscalizacoes[[#This Row],[Func_ARPE]])</f>
        <v>#VALUE!</v>
      </c>
      <c r="G2618" t="e">
        <f>IF(Fiscalizacoes[[#This Row],[Func_Copergas]]="","",Fiscalizacoes[[#This Row],[Func_Copergas]])</f>
        <v>#VALUE!</v>
      </c>
    </row>
    <row r="2619" spans="1:7" hidden="1" x14ac:dyDescent="0.2">
      <c r="A2619" t="e">
        <f>IF(Fiscalizacoes[[#This Row],[ID_FISC]]="","",Fiscalizacoes[[#This Row],[ID_FISC]])</f>
        <v>#VALUE!</v>
      </c>
      <c r="B2619" t="e">
        <f>IF(Fiscalizacoes[[#This Row],[Usuário]]="","",Fiscalizacoes[[#This Row],[Usuário]])</f>
        <v>#VALUE!</v>
      </c>
      <c r="C26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19" s="87" t="e">
        <f>IF(Fiscalizacoes[[#This Row],[Data]]="","",Fiscalizacoes[[#This Row],[Data]])</f>
        <v>#VALUE!</v>
      </c>
      <c r="E2619" t="e">
        <f>IF(Fiscalizacoes[[#This Row],[Mes_relatorio]]="","",Fiscalizacoes[[#This Row],[Mes_relatorio]])</f>
        <v>#VALUE!</v>
      </c>
      <c r="F2619" t="e">
        <f>IF(Fiscalizacoes[[#This Row],[Func_ARPE]]="","",Fiscalizacoes[[#This Row],[Func_ARPE]])</f>
        <v>#VALUE!</v>
      </c>
      <c r="G2619" t="e">
        <f>IF(Fiscalizacoes[[#This Row],[Func_Copergas]]="","",Fiscalizacoes[[#This Row],[Func_Copergas]])</f>
        <v>#VALUE!</v>
      </c>
    </row>
    <row r="2620" spans="1:7" hidden="1" x14ac:dyDescent="0.2">
      <c r="A2620" t="e">
        <f>IF(Fiscalizacoes[[#This Row],[ID_FISC]]="","",Fiscalizacoes[[#This Row],[ID_FISC]])</f>
        <v>#VALUE!</v>
      </c>
      <c r="B2620" t="e">
        <f>IF(Fiscalizacoes[[#This Row],[Usuário]]="","",Fiscalizacoes[[#This Row],[Usuário]])</f>
        <v>#VALUE!</v>
      </c>
      <c r="C26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0" s="87" t="e">
        <f>IF(Fiscalizacoes[[#This Row],[Data]]="","",Fiscalizacoes[[#This Row],[Data]])</f>
        <v>#VALUE!</v>
      </c>
      <c r="E2620" t="e">
        <f>IF(Fiscalizacoes[[#This Row],[Mes_relatorio]]="","",Fiscalizacoes[[#This Row],[Mes_relatorio]])</f>
        <v>#VALUE!</v>
      </c>
      <c r="F2620" t="e">
        <f>IF(Fiscalizacoes[[#This Row],[Func_ARPE]]="","",Fiscalizacoes[[#This Row],[Func_ARPE]])</f>
        <v>#VALUE!</v>
      </c>
      <c r="G2620" t="e">
        <f>IF(Fiscalizacoes[[#This Row],[Func_Copergas]]="","",Fiscalizacoes[[#This Row],[Func_Copergas]])</f>
        <v>#VALUE!</v>
      </c>
    </row>
    <row r="2621" spans="1:7" hidden="1" x14ac:dyDescent="0.2">
      <c r="A2621" t="e">
        <f>IF(Fiscalizacoes[[#This Row],[ID_FISC]]="","",Fiscalizacoes[[#This Row],[ID_FISC]])</f>
        <v>#VALUE!</v>
      </c>
      <c r="B2621" t="e">
        <f>IF(Fiscalizacoes[[#This Row],[Usuário]]="","",Fiscalizacoes[[#This Row],[Usuário]])</f>
        <v>#VALUE!</v>
      </c>
      <c r="C26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1" s="87" t="e">
        <f>IF(Fiscalizacoes[[#This Row],[Data]]="","",Fiscalizacoes[[#This Row],[Data]])</f>
        <v>#VALUE!</v>
      </c>
      <c r="E2621" t="e">
        <f>IF(Fiscalizacoes[[#This Row],[Mes_relatorio]]="","",Fiscalizacoes[[#This Row],[Mes_relatorio]])</f>
        <v>#VALUE!</v>
      </c>
      <c r="F2621" t="e">
        <f>IF(Fiscalizacoes[[#This Row],[Func_ARPE]]="","",Fiscalizacoes[[#This Row],[Func_ARPE]])</f>
        <v>#VALUE!</v>
      </c>
      <c r="G2621" t="e">
        <f>IF(Fiscalizacoes[[#This Row],[Func_Copergas]]="","",Fiscalizacoes[[#This Row],[Func_Copergas]])</f>
        <v>#VALUE!</v>
      </c>
    </row>
    <row r="2622" spans="1:7" hidden="1" x14ac:dyDescent="0.2">
      <c r="A2622" t="e">
        <f>IF(Fiscalizacoes[[#This Row],[ID_FISC]]="","",Fiscalizacoes[[#This Row],[ID_FISC]])</f>
        <v>#VALUE!</v>
      </c>
      <c r="B2622" t="e">
        <f>IF(Fiscalizacoes[[#This Row],[Usuário]]="","",Fiscalizacoes[[#This Row],[Usuário]])</f>
        <v>#VALUE!</v>
      </c>
      <c r="C26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2" s="87" t="e">
        <f>IF(Fiscalizacoes[[#This Row],[Data]]="","",Fiscalizacoes[[#This Row],[Data]])</f>
        <v>#VALUE!</v>
      </c>
      <c r="E2622" t="e">
        <f>IF(Fiscalizacoes[[#This Row],[Mes_relatorio]]="","",Fiscalizacoes[[#This Row],[Mes_relatorio]])</f>
        <v>#VALUE!</v>
      </c>
      <c r="F2622" t="e">
        <f>IF(Fiscalizacoes[[#This Row],[Func_ARPE]]="","",Fiscalizacoes[[#This Row],[Func_ARPE]])</f>
        <v>#VALUE!</v>
      </c>
      <c r="G2622" t="e">
        <f>IF(Fiscalizacoes[[#This Row],[Func_Copergas]]="","",Fiscalizacoes[[#This Row],[Func_Copergas]])</f>
        <v>#VALUE!</v>
      </c>
    </row>
    <row r="2623" spans="1:7" hidden="1" x14ac:dyDescent="0.2">
      <c r="A2623" t="e">
        <f>IF(Fiscalizacoes[[#This Row],[ID_FISC]]="","",Fiscalizacoes[[#This Row],[ID_FISC]])</f>
        <v>#VALUE!</v>
      </c>
      <c r="B2623" t="e">
        <f>IF(Fiscalizacoes[[#This Row],[Usuário]]="","",Fiscalizacoes[[#This Row],[Usuário]])</f>
        <v>#VALUE!</v>
      </c>
      <c r="C26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3" s="87" t="e">
        <f>IF(Fiscalizacoes[[#This Row],[Data]]="","",Fiscalizacoes[[#This Row],[Data]])</f>
        <v>#VALUE!</v>
      </c>
      <c r="E2623" t="e">
        <f>IF(Fiscalizacoes[[#This Row],[Mes_relatorio]]="","",Fiscalizacoes[[#This Row],[Mes_relatorio]])</f>
        <v>#VALUE!</v>
      </c>
      <c r="F2623" t="e">
        <f>IF(Fiscalizacoes[[#This Row],[Func_ARPE]]="","",Fiscalizacoes[[#This Row],[Func_ARPE]])</f>
        <v>#VALUE!</v>
      </c>
      <c r="G2623" t="e">
        <f>IF(Fiscalizacoes[[#This Row],[Func_Copergas]]="","",Fiscalizacoes[[#This Row],[Func_Copergas]])</f>
        <v>#VALUE!</v>
      </c>
    </row>
    <row r="2624" spans="1:7" hidden="1" x14ac:dyDescent="0.2">
      <c r="A2624" t="e">
        <f>IF(Fiscalizacoes[[#This Row],[ID_FISC]]="","",Fiscalizacoes[[#This Row],[ID_FISC]])</f>
        <v>#VALUE!</v>
      </c>
      <c r="B2624" t="e">
        <f>IF(Fiscalizacoes[[#This Row],[Usuário]]="","",Fiscalizacoes[[#This Row],[Usuário]])</f>
        <v>#VALUE!</v>
      </c>
      <c r="C26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4" s="87" t="e">
        <f>IF(Fiscalizacoes[[#This Row],[Data]]="","",Fiscalizacoes[[#This Row],[Data]])</f>
        <v>#VALUE!</v>
      </c>
      <c r="E2624" t="e">
        <f>IF(Fiscalizacoes[[#This Row],[Mes_relatorio]]="","",Fiscalizacoes[[#This Row],[Mes_relatorio]])</f>
        <v>#VALUE!</v>
      </c>
      <c r="F2624" t="e">
        <f>IF(Fiscalizacoes[[#This Row],[Func_ARPE]]="","",Fiscalizacoes[[#This Row],[Func_ARPE]])</f>
        <v>#VALUE!</v>
      </c>
      <c r="G2624" t="e">
        <f>IF(Fiscalizacoes[[#This Row],[Func_Copergas]]="","",Fiscalizacoes[[#This Row],[Func_Copergas]])</f>
        <v>#VALUE!</v>
      </c>
    </row>
    <row r="2625" spans="1:7" hidden="1" x14ac:dyDescent="0.2">
      <c r="A2625" t="e">
        <f>IF(Fiscalizacoes[[#This Row],[ID_FISC]]="","",Fiscalizacoes[[#This Row],[ID_FISC]])</f>
        <v>#VALUE!</v>
      </c>
      <c r="B2625" t="e">
        <f>IF(Fiscalizacoes[[#This Row],[Usuário]]="","",Fiscalizacoes[[#This Row],[Usuário]])</f>
        <v>#VALUE!</v>
      </c>
      <c r="C26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5" s="87" t="e">
        <f>IF(Fiscalizacoes[[#This Row],[Data]]="","",Fiscalizacoes[[#This Row],[Data]])</f>
        <v>#VALUE!</v>
      </c>
      <c r="E2625" t="e">
        <f>IF(Fiscalizacoes[[#This Row],[Mes_relatorio]]="","",Fiscalizacoes[[#This Row],[Mes_relatorio]])</f>
        <v>#VALUE!</v>
      </c>
      <c r="F2625" t="e">
        <f>IF(Fiscalizacoes[[#This Row],[Func_ARPE]]="","",Fiscalizacoes[[#This Row],[Func_ARPE]])</f>
        <v>#VALUE!</v>
      </c>
      <c r="G2625" t="e">
        <f>IF(Fiscalizacoes[[#This Row],[Func_Copergas]]="","",Fiscalizacoes[[#This Row],[Func_Copergas]])</f>
        <v>#VALUE!</v>
      </c>
    </row>
    <row r="2626" spans="1:7" hidden="1" x14ac:dyDescent="0.2">
      <c r="A2626" t="e">
        <f>IF(Fiscalizacoes[[#This Row],[ID_FISC]]="","",Fiscalizacoes[[#This Row],[ID_FISC]])</f>
        <v>#VALUE!</v>
      </c>
      <c r="B2626" t="e">
        <f>IF(Fiscalizacoes[[#This Row],[Usuário]]="","",Fiscalizacoes[[#This Row],[Usuário]])</f>
        <v>#VALUE!</v>
      </c>
      <c r="C26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6" s="87" t="e">
        <f>IF(Fiscalizacoes[[#This Row],[Data]]="","",Fiscalizacoes[[#This Row],[Data]])</f>
        <v>#VALUE!</v>
      </c>
      <c r="E2626" t="e">
        <f>IF(Fiscalizacoes[[#This Row],[Mes_relatorio]]="","",Fiscalizacoes[[#This Row],[Mes_relatorio]])</f>
        <v>#VALUE!</v>
      </c>
      <c r="F2626" t="e">
        <f>IF(Fiscalizacoes[[#This Row],[Func_ARPE]]="","",Fiscalizacoes[[#This Row],[Func_ARPE]])</f>
        <v>#VALUE!</v>
      </c>
      <c r="G2626" t="e">
        <f>IF(Fiscalizacoes[[#This Row],[Func_Copergas]]="","",Fiscalizacoes[[#This Row],[Func_Copergas]])</f>
        <v>#VALUE!</v>
      </c>
    </row>
    <row r="2627" spans="1:7" hidden="1" x14ac:dyDescent="0.2">
      <c r="A2627" t="e">
        <f>IF(Fiscalizacoes[[#This Row],[ID_FISC]]="","",Fiscalizacoes[[#This Row],[ID_FISC]])</f>
        <v>#VALUE!</v>
      </c>
      <c r="B2627" t="e">
        <f>IF(Fiscalizacoes[[#This Row],[Usuário]]="","",Fiscalizacoes[[#This Row],[Usuário]])</f>
        <v>#VALUE!</v>
      </c>
      <c r="C26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7" s="87" t="e">
        <f>IF(Fiscalizacoes[[#This Row],[Data]]="","",Fiscalizacoes[[#This Row],[Data]])</f>
        <v>#VALUE!</v>
      </c>
      <c r="E2627" t="e">
        <f>IF(Fiscalizacoes[[#This Row],[Mes_relatorio]]="","",Fiscalizacoes[[#This Row],[Mes_relatorio]])</f>
        <v>#VALUE!</v>
      </c>
      <c r="F2627" t="e">
        <f>IF(Fiscalizacoes[[#This Row],[Func_ARPE]]="","",Fiscalizacoes[[#This Row],[Func_ARPE]])</f>
        <v>#VALUE!</v>
      </c>
      <c r="G2627" t="e">
        <f>IF(Fiscalizacoes[[#This Row],[Func_Copergas]]="","",Fiscalizacoes[[#This Row],[Func_Copergas]])</f>
        <v>#VALUE!</v>
      </c>
    </row>
    <row r="2628" spans="1:7" hidden="1" x14ac:dyDescent="0.2">
      <c r="A2628" t="e">
        <f>IF(Fiscalizacoes[[#This Row],[ID_FISC]]="","",Fiscalizacoes[[#This Row],[ID_FISC]])</f>
        <v>#VALUE!</v>
      </c>
      <c r="B2628" t="e">
        <f>IF(Fiscalizacoes[[#This Row],[Usuário]]="","",Fiscalizacoes[[#This Row],[Usuário]])</f>
        <v>#VALUE!</v>
      </c>
      <c r="C26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8" s="87" t="e">
        <f>IF(Fiscalizacoes[[#This Row],[Data]]="","",Fiscalizacoes[[#This Row],[Data]])</f>
        <v>#VALUE!</v>
      </c>
      <c r="E2628" t="e">
        <f>IF(Fiscalizacoes[[#This Row],[Mes_relatorio]]="","",Fiscalizacoes[[#This Row],[Mes_relatorio]])</f>
        <v>#VALUE!</v>
      </c>
      <c r="F2628" t="e">
        <f>IF(Fiscalizacoes[[#This Row],[Func_ARPE]]="","",Fiscalizacoes[[#This Row],[Func_ARPE]])</f>
        <v>#VALUE!</v>
      </c>
      <c r="G2628" t="e">
        <f>IF(Fiscalizacoes[[#This Row],[Func_Copergas]]="","",Fiscalizacoes[[#This Row],[Func_Copergas]])</f>
        <v>#VALUE!</v>
      </c>
    </row>
    <row r="2629" spans="1:7" hidden="1" x14ac:dyDescent="0.2">
      <c r="A2629" t="e">
        <f>IF(Fiscalizacoes[[#This Row],[ID_FISC]]="","",Fiscalizacoes[[#This Row],[ID_FISC]])</f>
        <v>#VALUE!</v>
      </c>
      <c r="B2629" t="e">
        <f>IF(Fiscalizacoes[[#This Row],[Usuário]]="","",Fiscalizacoes[[#This Row],[Usuário]])</f>
        <v>#VALUE!</v>
      </c>
      <c r="C26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29" s="87" t="e">
        <f>IF(Fiscalizacoes[[#This Row],[Data]]="","",Fiscalizacoes[[#This Row],[Data]])</f>
        <v>#VALUE!</v>
      </c>
      <c r="E2629" t="e">
        <f>IF(Fiscalizacoes[[#This Row],[Mes_relatorio]]="","",Fiscalizacoes[[#This Row],[Mes_relatorio]])</f>
        <v>#VALUE!</v>
      </c>
      <c r="F2629" t="e">
        <f>IF(Fiscalizacoes[[#This Row],[Func_ARPE]]="","",Fiscalizacoes[[#This Row],[Func_ARPE]])</f>
        <v>#VALUE!</v>
      </c>
      <c r="G2629" t="e">
        <f>IF(Fiscalizacoes[[#This Row],[Func_Copergas]]="","",Fiscalizacoes[[#This Row],[Func_Copergas]])</f>
        <v>#VALUE!</v>
      </c>
    </row>
    <row r="2630" spans="1:7" hidden="1" x14ac:dyDescent="0.2">
      <c r="A2630" t="e">
        <f>IF(Fiscalizacoes[[#This Row],[ID_FISC]]="","",Fiscalizacoes[[#This Row],[ID_FISC]])</f>
        <v>#VALUE!</v>
      </c>
      <c r="B2630" t="e">
        <f>IF(Fiscalizacoes[[#This Row],[Usuário]]="","",Fiscalizacoes[[#This Row],[Usuário]])</f>
        <v>#VALUE!</v>
      </c>
      <c r="C26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0" s="87" t="e">
        <f>IF(Fiscalizacoes[[#This Row],[Data]]="","",Fiscalizacoes[[#This Row],[Data]])</f>
        <v>#VALUE!</v>
      </c>
      <c r="E2630" t="e">
        <f>IF(Fiscalizacoes[[#This Row],[Mes_relatorio]]="","",Fiscalizacoes[[#This Row],[Mes_relatorio]])</f>
        <v>#VALUE!</v>
      </c>
      <c r="F2630" t="e">
        <f>IF(Fiscalizacoes[[#This Row],[Func_ARPE]]="","",Fiscalizacoes[[#This Row],[Func_ARPE]])</f>
        <v>#VALUE!</v>
      </c>
      <c r="G2630" t="e">
        <f>IF(Fiscalizacoes[[#This Row],[Func_Copergas]]="","",Fiscalizacoes[[#This Row],[Func_Copergas]])</f>
        <v>#VALUE!</v>
      </c>
    </row>
    <row r="2631" spans="1:7" hidden="1" x14ac:dyDescent="0.2">
      <c r="A2631" t="e">
        <f>IF(Fiscalizacoes[[#This Row],[ID_FISC]]="","",Fiscalizacoes[[#This Row],[ID_FISC]])</f>
        <v>#VALUE!</v>
      </c>
      <c r="B2631" t="e">
        <f>IF(Fiscalizacoes[[#This Row],[Usuário]]="","",Fiscalizacoes[[#This Row],[Usuário]])</f>
        <v>#VALUE!</v>
      </c>
      <c r="C26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1" s="87" t="e">
        <f>IF(Fiscalizacoes[[#This Row],[Data]]="","",Fiscalizacoes[[#This Row],[Data]])</f>
        <v>#VALUE!</v>
      </c>
      <c r="E2631" t="e">
        <f>IF(Fiscalizacoes[[#This Row],[Mes_relatorio]]="","",Fiscalizacoes[[#This Row],[Mes_relatorio]])</f>
        <v>#VALUE!</v>
      </c>
      <c r="F2631" t="e">
        <f>IF(Fiscalizacoes[[#This Row],[Func_ARPE]]="","",Fiscalizacoes[[#This Row],[Func_ARPE]])</f>
        <v>#VALUE!</v>
      </c>
      <c r="G2631" t="e">
        <f>IF(Fiscalizacoes[[#This Row],[Func_Copergas]]="","",Fiscalizacoes[[#This Row],[Func_Copergas]])</f>
        <v>#VALUE!</v>
      </c>
    </row>
    <row r="2632" spans="1:7" hidden="1" x14ac:dyDescent="0.2">
      <c r="A2632" t="e">
        <f>IF(Fiscalizacoes[[#This Row],[ID_FISC]]="","",Fiscalizacoes[[#This Row],[ID_FISC]])</f>
        <v>#VALUE!</v>
      </c>
      <c r="B2632" t="e">
        <f>IF(Fiscalizacoes[[#This Row],[Usuário]]="","",Fiscalizacoes[[#This Row],[Usuário]])</f>
        <v>#VALUE!</v>
      </c>
      <c r="C26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2" s="87" t="e">
        <f>IF(Fiscalizacoes[[#This Row],[Data]]="","",Fiscalizacoes[[#This Row],[Data]])</f>
        <v>#VALUE!</v>
      </c>
      <c r="E2632" t="e">
        <f>IF(Fiscalizacoes[[#This Row],[Mes_relatorio]]="","",Fiscalizacoes[[#This Row],[Mes_relatorio]])</f>
        <v>#VALUE!</v>
      </c>
      <c r="F2632" t="e">
        <f>IF(Fiscalizacoes[[#This Row],[Func_ARPE]]="","",Fiscalizacoes[[#This Row],[Func_ARPE]])</f>
        <v>#VALUE!</v>
      </c>
      <c r="G2632" t="e">
        <f>IF(Fiscalizacoes[[#This Row],[Func_Copergas]]="","",Fiscalizacoes[[#This Row],[Func_Copergas]])</f>
        <v>#VALUE!</v>
      </c>
    </row>
    <row r="2633" spans="1:7" hidden="1" x14ac:dyDescent="0.2">
      <c r="A2633" t="e">
        <f>IF(Fiscalizacoes[[#This Row],[ID_FISC]]="","",Fiscalizacoes[[#This Row],[ID_FISC]])</f>
        <v>#VALUE!</v>
      </c>
      <c r="B2633" t="e">
        <f>IF(Fiscalizacoes[[#This Row],[Usuário]]="","",Fiscalizacoes[[#This Row],[Usuário]])</f>
        <v>#VALUE!</v>
      </c>
      <c r="C26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3" s="87" t="e">
        <f>IF(Fiscalizacoes[[#This Row],[Data]]="","",Fiscalizacoes[[#This Row],[Data]])</f>
        <v>#VALUE!</v>
      </c>
      <c r="E2633" t="e">
        <f>IF(Fiscalizacoes[[#This Row],[Mes_relatorio]]="","",Fiscalizacoes[[#This Row],[Mes_relatorio]])</f>
        <v>#VALUE!</v>
      </c>
      <c r="F2633" t="e">
        <f>IF(Fiscalizacoes[[#This Row],[Func_ARPE]]="","",Fiscalizacoes[[#This Row],[Func_ARPE]])</f>
        <v>#VALUE!</v>
      </c>
      <c r="G2633" t="e">
        <f>IF(Fiscalizacoes[[#This Row],[Func_Copergas]]="","",Fiscalizacoes[[#This Row],[Func_Copergas]])</f>
        <v>#VALUE!</v>
      </c>
    </row>
    <row r="2634" spans="1:7" hidden="1" x14ac:dyDescent="0.2">
      <c r="A2634" t="e">
        <f>IF(Fiscalizacoes[[#This Row],[ID_FISC]]="","",Fiscalizacoes[[#This Row],[ID_FISC]])</f>
        <v>#VALUE!</v>
      </c>
      <c r="B2634" t="e">
        <f>IF(Fiscalizacoes[[#This Row],[Usuário]]="","",Fiscalizacoes[[#This Row],[Usuário]])</f>
        <v>#VALUE!</v>
      </c>
      <c r="C26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4" s="87" t="e">
        <f>IF(Fiscalizacoes[[#This Row],[Data]]="","",Fiscalizacoes[[#This Row],[Data]])</f>
        <v>#VALUE!</v>
      </c>
      <c r="E2634" t="e">
        <f>IF(Fiscalizacoes[[#This Row],[Mes_relatorio]]="","",Fiscalizacoes[[#This Row],[Mes_relatorio]])</f>
        <v>#VALUE!</v>
      </c>
      <c r="F2634" t="e">
        <f>IF(Fiscalizacoes[[#This Row],[Func_ARPE]]="","",Fiscalizacoes[[#This Row],[Func_ARPE]])</f>
        <v>#VALUE!</v>
      </c>
      <c r="G2634" t="e">
        <f>IF(Fiscalizacoes[[#This Row],[Func_Copergas]]="","",Fiscalizacoes[[#This Row],[Func_Copergas]])</f>
        <v>#VALUE!</v>
      </c>
    </row>
    <row r="2635" spans="1:7" hidden="1" x14ac:dyDescent="0.2">
      <c r="A2635" t="e">
        <f>IF(Fiscalizacoes[[#This Row],[ID_FISC]]="","",Fiscalizacoes[[#This Row],[ID_FISC]])</f>
        <v>#VALUE!</v>
      </c>
      <c r="B2635" t="e">
        <f>IF(Fiscalizacoes[[#This Row],[Usuário]]="","",Fiscalizacoes[[#This Row],[Usuário]])</f>
        <v>#VALUE!</v>
      </c>
      <c r="C26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5" s="87" t="e">
        <f>IF(Fiscalizacoes[[#This Row],[Data]]="","",Fiscalizacoes[[#This Row],[Data]])</f>
        <v>#VALUE!</v>
      </c>
      <c r="E2635" t="e">
        <f>IF(Fiscalizacoes[[#This Row],[Mes_relatorio]]="","",Fiscalizacoes[[#This Row],[Mes_relatorio]])</f>
        <v>#VALUE!</v>
      </c>
      <c r="F2635" t="e">
        <f>IF(Fiscalizacoes[[#This Row],[Func_ARPE]]="","",Fiscalizacoes[[#This Row],[Func_ARPE]])</f>
        <v>#VALUE!</v>
      </c>
      <c r="G2635" t="e">
        <f>IF(Fiscalizacoes[[#This Row],[Func_Copergas]]="","",Fiscalizacoes[[#This Row],[Func_Copergas]])</f>
        <v>#VALUE!</v>
      </c>
    </row>
    <row r="2636" spans="1:7" hidden="1" x14ac:dyDescent="0.2">
      <c r="A2636" t="e">
        <f>IF(Fiscalizacoes[[#This Row],[ID_FISC]]="","",Fiscalizacoes[[#This Row],[ID_FISC]])</f>
        <v>#VALUE!</v>
      </c>
      <c r="B2636" t="e">
        <f>IF(Fiscalizacoes[[#This Row],[Usuário]]="","",Fiscalizacoes[[#This Row],[Usuário]])</f>
        <v>#VALUE!</v>
      </c>
      <c r="C26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6" s="87" t="e">
        <f>IF(Fiscalizacoes[[#This Row],[Data]]="","",Fiscalizacoes[[#This Row],[Data]])</f>
        <v>#VALUE!</v>
      </c>
      <c r="E2636" t="e">
        <f>IF(Fiscalizacoes[[#This Row],[Mes_relatorio]]="","",Fiscalizacoes[[#This Row],[Mes_relatorio]])</f>
        <v>#VALUE!</v>
      </c>
      <c r="F2636" t="e">
        <f>IF(Fiscalizacoes[[#This Row],[Func_ARPE]]="","",Fiscalizacoes[[#This Row],[Func_ARPE]])</f>
        <v>#VALUE!</v>
      </c>
      <c r="G2636" t="e">
        <f>IF(Fiscalizacoes[[#This Row],[Func_Copergas]]="","",Fiscalizacoes[[#This Row],[Func_Copergas]])</f>
        <v>#VALUE!</v>
      </c>
    </row>
    <row r="2637" spans="1:7" hidden="1" x14ac:dyDescent="0.2">
      <c r="A2637" t="e">
        <f>IF(Fiscalizacoes[[#This Row],[ID_FISC]]="","",Fiscalizacoes[[#This Row],[ID_FISC]])</f>
        <v>#VALUE!</v>
      </c>
      <c r="B2637" t="e">
        <f>IF(Fiscalizacoes[[#This Row],[Usuário]]="","",Fiscalizacoes[[#This Row],[Usuário]])</f>
        <v>#VALUE!</v>
      </c>
      <c r="C26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7" s="87" t="e">
        <f>IF(Fiscalizacoes[[#This Row],[Data]]="","",Fiscalizacoes[[#This Row],[Data]])</f>
        <v>#VALUE!</v>
      </c>
      <c r="E2637" t="e">
        <f>IF(Fiscalizacoes[[#This Row],[Mes_relatorio]]="","",Fiscalizacoes[[#This Row],[Mes_relatorio]])</f>
        <v>#VALUE!</v>
      </c>
      <c r="F2637" t="e">
        <f>IF(Fiscalizacoes[[#This Row],[Func_ARPE]]="","",Fiscalizacoes[[#This Row],[Func_ARPE]])</f>
        <v>#VALUE!</v>
      </c>
      <c r="G2637" t="e">
        <f>IF(Fiscalizacoes[[#This Row],[Func_Copergas]]="","",Fiscalizacoes[[#This Row],[Func_Copergas]])</f>
        <v>#VALUE!</v>
      </c>
    </row>
    <row r="2638" spans="1:7" hidden="1" x14ac:dyDescent="0.2">
      <c r="A2638" t="e">
        <f>IF(Fiscalizacoes[[#This Row],[ID_FISC]]="","",Fiscalizacoes[[#This Row],[ID_FISC]])</f>
        <v>#VALUE!</v>
      </c>
      <c r="B2638" t="e">
        <f>IF(Fiscalizacoes[[#This Row],[Usuário]]="","",Fiscalizacoes[[#This Row],[Usuário]])</f>
        <v>#VALUE!</v>
      </c>
      <c r="C26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8" s="87" t="e">
        <f>IF(Fiscalizacoes[[#This Row],[Data]]="","",Fiscalizacoes[[#This Row],[Data]])</f>
        <v>#VALUE!</v>
      </c>
      <c r="E2638" t="e">
        <f>IF(Fiscalizacoes[[#This Row],[Mes_relatorio]]="","",Fiscalizacoes[[#This Row],[Mes_relatorio]])</f>
        <v>#VALUE!</v>
      </c>
      <c r="F2638" t="e">
        <f>IF(Fiscalizacoes[[#This Row],[Func_ARPE]]="","",Fiscalizacoes[[#This Row],[Func_ARPE]])</f>
        <v>#VALUE!</v>
      </c>
      <c r="G2638" t="e">
        <f>IF(Fiscalizacoes[[#This Row],[Func_Copergas]]="","",Fiscalizacoes[[#This Row],[Func_Copergas]])</f>
        <v>#VALUE!</v>
      </c>
    </row>
    <row r="2639" spans="1:7" hidden="1" x14ac:dyDescent="0.2">
      <c r="A2639" t="e">
        <f>IF(Fiscalizacoes[[#This Row],[ID_FISC]]="","",Fiscalizacoes[[#This Row],[ID_FISC]])</f>
        <v>#VALUE!</v>
      </c>
      <c r="B2639" t="e">
        <f>IF(Fiscalizacoes[[#This Row],[Usuário]]="","",Fiscalizacoes[[#This Row],[Usuário]])</f>
        <v>#VALUE!</v>
      </c>
      <c r="C26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39" s="87" t="e">
        <f>IF(Fiscalizacoes[[#This Row],[Data]]="","",Fiscalizacoes[[#This Row],[Data]])</f>
        <v>#VALUE!</v>
      </c>
      <c r="E2639" t="e">
        <f>IF(Fiscalizacoes[[#This Row],[Mes_relatorio]]="","",Fiscalizacoes[[#This Row],[Mes_relatorio]])</f>
        <v>#VALUE!</v>
      </c>
      <c r="F2639" t="e">
        <f>IF(Fiscalizacoes[[#This Row],[Func_ARPE]]="","",Fiscalizacoes[[#This Row],[Func_ARPE]])</f>
        <v>#VALUE!</v>
      </c>
      <c r="G2639" t="e">
        <f>IF(Fiscalizacoes[[#This Row],[Func_Copergas]]="","",Fiscalizacoes[[#This Row],[Func_Copergas]])</f>
        <v>#VALUE!</v>
      </c>
    </row>
    <row r="2640" spans="1:7" hidden="1" x14ac:dyDescent="0.2">
      <c r="A2640" t="e">
        <f>IF(Fiscalizacoes[[#This Row],[ID_FISC]]="","",Fiscalizacoes[[#This Row],[ID_FISC]])</f>
        <v>#VALUE!</v>
      </c>
      <c r="B2640" t="e">
        <f>IF(Fiscalizacoes[[#This Row],[Usuário]]="","",Fiscalizacoes[[#This Row],[Usuário]])</f>
        <v>#VALUE!</v>
      </c>
      <c r="C26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0" s="87" t="e">
        <f>IF(Fiscalizacoes[[#This Row],[Data]]="","",Fiscalizacoes[[#This Row],[Data]])</f>
        <v>#VALUE!</v>
      </c>
      <c r="E2640" t="e">
        <f>IF(Fiscalizacoes[[#This Row],[Mes_relatorio]]="","",Fiscalizacoes[[#This Row],[Mes_relatorio]])</f>
        <v>#VALUE!</v>
      </c>
      <c r="F2640" t="e">
        <f>IF(Fiscalizacoes[[#This Row],[Func_ARPE]]="","",Fiscalizacoes[[#This Row],[Func_ARPE]])</f>
        <v>#VALUE!</v>
      </c>
      <c r="G2640" t="e">
        <f>IF(Fiscalizacoes[[#This Row],[Func_Copergas]]="","",Fiscalizacoes[[#This Row],[Func_Copergas]])</f>
        <v>#VALUE!</v>
      </c>
    </row>
    <row r="2641" spans="1:7" hidden="1" x14ac:dyDescent="0.2">
      <c r="A2641" t="e">
        <f>IF(Fiscalizacoes[[#This Row],[ID_FISC]]="","",Fiscalizacoes[[#This Row],[ID_FISC]])</f>
        <v>#VALUE!</v>
      </c>
      <c r="B2641" t="e">
        <f>IF(Fiscalizacoes[[#This Row],[Usuário]]="","",Fiscalizacoes[[#This Row],[Usuário]])</f>
        <v>#VALUE!</v>
      </c>
      <c r="C26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1" s="87" t="e">
        <f>IF(Fiscalizacoes[[#This Row],[Data]]="","",Fiscalizacoes[[#This Row],[Data]])</f>
        <v>#VALUE!</v>
      </c>
      <c r="E2641" t="e">
        <f>IF(Fiscalizacoes[[#This Row],[Mes_relatorio]]="","",Fiscalizacoes[[#This Row],[Mes_relatorio]])</f>
        <v>#VALUE!</v>
      </c>
      <c r="F2641" t="e">
        <f>IF(Fiscalizacoes[[#This Row],[Func_ARPE]]="","",Fiscalizacoes[[#This Row],[Func_ARPE]])</f>
        <v>#VALUE!</v>
      </c>
      <c r="G2641" t="e">
        <f>IF(Fiscalizacoes[[#This Row],[Func_Copergas]]="","",Fiscalizacoes[[#This Row],[Func_Copergas]])</f>
        <v>#VALUE!</v>
      </c>
    </row>
    <row r="2642" spans="1:7" hidden="1" x14ac:dyDescent="0.2">
      <c r="A2642" t="e">
        <f>IF(Fiscalizacoes[[#This Row],[ID_FISC]]="","",Fiscalizacoes[[#This Row],[ID_FISC]])</f>
        <v>#VALUE!</v>
      </c>
      <c r="B2642" t="e">
        <f>IF(Fiscalizacoes[[#This Row],[Usuário]]="","",Fiscalizacoes[[#This Row],[Usuário]])</f>
        <v>#VALUE!</v>
      </c>
      <c r="C26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2" s="87" t="e">
        <f>IF(Fiscalizacoes[[#This Row],[Data]]="","",Fiscalizacoes[[#This Row],[Data]])</f>
        <v>#VALUE!</v>
      </c>
      <c r="E2642" t="e">
        <f>IF(Fiscalizacoes[[#This Row],[Mes_relatorio]]="","",Fiscalizacoes[[#This Row],[Mes_relatorio]])</f>
        <v>#VALUE!</v>
      </c>
      <c r="F2642" t="e">
        <f>IF(Fiscalizacoes[[#This Row],[Func_ARPE]]="","",Fiscalizacoes[[#This Row],[Func_ARPE]])</f>
        <v>#VALUE!</v>
      </c>
      <c r="G2642" t="e">
        <f>IF(Fiscalizacoes[[#This Row],[Func_Copergas]]="","",Fiscalizacoes[[#This Row],[Func_Copergas]])</f>
        <v>#VALUE!</v>
      </c>
    </row>
    <row r="2643" spans="1:7" hidden="1" x14ac:dyDescent="0.2">
      <c r="A2643" t="e">
        <f>IF(Fiscalizacoes[[#This Row],[ID_FISC]]="","",Fiscalizacoes[[#This Row],[ID_FISC]])</f>
        <v>#VALUE!</v>
      </c>
      <c r="B2643" t="e">
        <f>IF(Fiscalizacoes[[#This Row],[Usuário]]="","",Fiscalizacoes[[#This Row],[Usuário]])</f>
        <v>#VALUE!</v>
      </c>
      <c r="C26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3" s="87" t="e">
        <f>IF(Fiscalizacoes[[#This Row],[Data]]="","",Fiscalizacoes[[#This Row],[Data]])</f>
        <v>#VALUE!</v>
      </c>
      <c r="E2643" t="e">
        <f>IF(Fiscalizacoes[[#This Row],[Mes_relatorio]]="","",Fiscalizacoes[[#This Row],[Mes_relatorio]])</f>
        <v>#VALUE!</v>
      </c>
      <c r="F2643" t="e">
        <f>IF(Fiscalizacoes[[#This Row],[Func_ARPE]]="","",Fiscalizacoes[[#This Row],[Func_ARPE]])</f>
        <v>#VALUE!</v>
      </c>
      <c r="G2643" t="e">
        <f>IF(Fiscalizacoes[[#This Row],[Func_Copergas]]="","",Fiscalizacoes[[#This Row],[Func_Copergas]])</f>
        <v>#VALUE!</v>
      </c>
    </row>
    <row r="2644" spans="1:7" hidden="1" x14ac:dyDescent="0.2">
      <c r="A2644" t="e">
        <f>IF(Fiscalizacoes[[#This Row],[ID_FISC]]="","",Fiscalizacoes[[#This Row],[ID_FISC]])</f>
        <v>#VALUE!</v>
      </c>
      <c r="B2644" t="e">
        <f>IF(Fiscalizacoes[[#This Row],[Usuário]]="","",Fiscalizacoes[[#This Row],[Usuário]])</f>
        <v>#VALUE!</v>
      </c>
      <c r="C26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4" s="87" t="e">
        <f>IF(Fiscalizacoes[[#This Row],[Data]]="","",Fiscalizacoes[[#This Row],[Data]])</f>
        <v>#VALUE!</v>
      </c>
      <c r="E2644" t="e">
        <f>IF(Fiscalizacoes[[#This Row],[Mes_relatorio]]="","",Fiscalizacoes[[#This Row],[Mes_relatorio]])</f>
        <v>#VALUE!</v>
      </c>
      <c r="F2644" t="e">
        <f>IF(Fiscalizacoes[[#This Row],[Func_ARPE]]="","",Fiscalizacoes[[#This Row],[Func_ARPE]])</f>
        <v>#VALUE!</v>
      </c>
      <c r="G2644" t="e">
        <f>IF(Fiscalizacoes[[#This Row],[Func_Copergas]]="","",Fiscalizacoes[[#This Row],[Func_Copergas]])</f>
        <v>#VALUE!</v>
      </c>
    </row>
    <row r="2645" spans="1:7" hidden="1" x14ac:dyDescent="0.2">
      <c r="A2645" t="e">
        <f>IF(Fiscalizacoes[[#This Row],[ID_FISC]]="","",Fiscalizacoes[[#This Row],[ID_FISC]])</f>
        <v>#VALUE!</v>
      </c>
      <c r="B2645" t="e">
        <f>IF(Fiscalizacoes[[#This Row],[Usuário]]="","",Fiscalizacoes[[#This Row],[Usuário]])</f>
        <v>#VALUE!</v>
      </c>
      <c r="C26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5" s="87" t="e">
        <f>IF(Fiscalizacoes[[#This Row],[Data]]="","",Fiscalizacoes[[#This Row],[Data]])</f>
        <v>#VALUE!</v>
      </c>
      <c r="E2645" t="e">
        <f>IF(Fiscalizacoes[[#This Row],[Mes_relatorio]]="","",Fiscalizacoes[[#This Row],[Mes_relatorio]])</f>
        <v>#VALUE!</v>
      </c>
      <c r="F2645" t="e">
        <f>IF(Fiscalizacoes[[#This Row],[Func_ARPE]]="","",Fiscalizacoes[[#This Row],[Func_ARPE]])</f>
        <v>#VALUE!</v>
      </c>
      <c r="G2645" t="e">
        <f>IF(Fiscalizacoes[[#This Row],[Func_Copergas]]="","",Fiscalizacoes[[#This Row],[Func_Copergas]])</f>
        <v>#VALUE!</v>
      </c>
    </row>
    <row r="2646" spans="1:7" hidden="1" x14ac:dyDescent="0.2">
      <c r="A2646" t="e">
        <f>IF(Fiscalizacoes[[#This Row],[ID_FISC]]="","",Fiscalizacoes[[#This Row],[ID_FISC]])</f>
        <v>#VALUE!</v>
      </c>
      <c r="B2646" t="e">
        <f>IF(Fiscalizacoes[[#This Row],[Usuário]]="","",Fiscalizacoes[[#This Row],[Usuário]])</f>
        <v>#VALUE!</v>
      </c>
      <c r="C26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6" s="87" t="e">
        <f>IF(Fiscalizacoes[[#This Row],[Data]]="","",Fiscalizacoes[[#This Row],[Data]])</f>
        <v>#VALUE!</v>
      </c>
      <c r="E2646" t="e">
        <f>IF(Fiscalizacoes[[#This Row],[Mes_relatorio]]="","",Fiscalizacoes[[#This Row],[Mes_relatorio]])</f>
        <v>#VALUE!</v>
      </c>
      <c r="F2646" t="e">
        <f>IF(Fiscalizacoes[[#This Row],[Func_ARPE]]="","",Fiscalizacoes[[#This Row],[Func_ARPE]])</f>
        <v>#VALUE!</v>
      </c>
      <c r="G2646" t="e">
        <f>IF(Fiscalizacoes[[#This Row],[Func_Copergas]]="","",Fiscalizacoes[[#This Row],[Func_Copergas]])</f>
        <v>#VALUE!</v>
      </c>
    </row>
    <row r="2647" spans="1:7" hidden="1" x14ac:dyDescent="0.2">
      <c r="A2647" t="e">
        <f>IF(Fiscalizacoes[[#This Row],[ID_FISC]]="","",Fiscalizacoes[[#This Row],[ID_FISC]])</f>
        <v>#VALUE!</v>
      </c>
      <c r="B2647" t="e">
        <f>IF(Fiscalizacoes[[#This Row],[Usuário]]="","",Fiscalizacoes[[#This Row],[Usuário]])</f>
        <v>#VALUE!</v>
      </c>
      <c r="C26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7" s="87" t="e">
        <f>IF(Fiscalizacoes[[#This Row],[Data]]="","",Fiscalizacoes[[#This Row],[Data]])</f>
        <v>#VALUE!</v>
      </c>
      <c r="E2647" t="e">
        <f>IF(Fiscalizacoes[[#This Row],[Mes_relatorio]]="","",Fiscalizacoes[[#This Row],[Mes_relatorio]])</f>
        <v>#VALUE!</v>
      </c>
      <c r="F2647" t="e">
        <f>IF(Fiscalizacoes[[#This Row],[Func_ARPE]]="","",Fiscalizacoes[[#This Row],[Func_ARPE]])</f>
        <v>#VALUE!</v>
      </c>
      <c r="G2647" t="e">
        <f>IF(Fiscalizacoes[[#This Row],[Func_Copergas]]="","",Fiscalizacoes[[#This Row],[Func_Copergas]])</f>
        <v>#VALUE!</v>
      </c>
    </row>
    <row r="2648" spans="1:7" hidden="1" x14ac:dyDescent="0.2">
      <c r="A2648" t="e">
        <f>IF(Fiscalizacoes[[#This Row],[ID_FISC]]="","",Fiscalizacoes[[#This Row],[ID_FISC]])</f>
        <v>#VALUE!</v>
      </c>
      <c r="B2648" t="e">
        <f>IF(Fiscalizacoes[[#This Row],[Usuário]]="","",Fiscalizacoes[[#This Row],[Usuário]])</f>
        <v>#VALUE!</v>
      </c>
      <c r="C26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8" s="87" t="e">
        <f>IF(Fiscalizacoes[[#This Row],[Data]]="","",Fiscalizacoes[[#This Row],[Data]])</f>
        <v>#VALUE!</v>
      </c>
      <c r="E2648" t="e">
        <f>IF(Fiscalizacoes[[#This Row],[Mes_relatorio]]="","",Fiscalizacoes[[#This Row],[Mes_relatorio]])</f>
        <v>#VALUE!</v>
      </c>
      <c r="F2648" t="e">
        <f>IF(Fiscalizacoes[[#This Row],[Func_ARPE]]="","",Fiscalizacoes[[#This Row],[Func_ARPE]])</f>
        <v>#VALUE!</v>
      </c>
      <c r="G2648" t="e">
        <f>IF(Fiscalizacoes[[#This Row],[Func_Copergas]]="","",Fiscalizacoes[[#This Row],[Func_Copergas]])</f>
        <v>#VALUE!</v>
      </c>
    </row>
    <row r="2649" spans="1:7" hidden="1" x14ac:dyDescent="0.2">
      <c r="A2649" t="e">
        <f>IF(Fiscalizacoes[[#This Row],[ID_FISC]]="","",Fiscalizacoes[[#This Row],[ID_FISC]])</f>
        <v>#VALUE!</v>
      </c>
      <c r="B2649" t="e">
        <f>IF(Fiscalizacoes[[#This Row],[Usuário]]="","",Fiscalizacoes[[#This Row],[Usuário]])</f>
        <v>#VALUE!</v>
      </c>
      <c r="C26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49" s="87" t="e">
        <f>IF(Fiscalizacoes[[#This Row],[Data]]="","",Fiscalizacoes[[#This Row],[Data]])</f>
        <v>#VALUE!</v>
      </c>
      <c r="E2649" t="e">
        <f>IF(Fiscalizacoes[[#This Row],[Mes_relatorio]]="","",Fiscalizacoes[[#This Row],[Mes_relatorio]])</f>
        <v>#VALUE!</v>
      </c>
      <c r="F2649" t="e">
        <f>IF(Fiscalizacoes[[#This Row],[Func_ARPE]]="","",Fiscalizacoes[[#This Row],[Func_ARPE]])</f>
        <v>#VALUE!</v>
      </c>
      <c r="G2649" t="e">
        <f>IF(Fiscalizacoes[[#This Row],[Func_Copergas]]="","",Fiscalizacoes[[#This Row],[Func_Copergas]])</f>
        <v>#VALUE!</v>
      </c>
    </row>
    <row r="2650" spans="1:7" hidden="1" x14ac:dyDescent="0.2">
      <c r="A2650" t="e">
        <f>IF(Fiscalizacoes[[#This Row],[ID_FISC]]="","",Fiscalizacoes[[#This Row],[ID_FISC]])</f>
        <v>#VALUE!</v>
      </c>
      <c r="B2650" t="e">
        <f>IF(Fiscalizacoes[[#This Row],[Usuário]]="","",Fiscalizacoes[[#This Row],[Usuário]])</f>
        <v>#VALUE!</v>
      </c>
      <c r="C26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0" s="87" t="e">
        <f>IF(Fiscalizacoes[[#This Row],[Data]]="","",Fiscalizacoes[[#This Row],[Data]])</f>
        <v>#VALUE!</v>
      </c>
      <c r="E2650" t="e">
        <f>IF(Fiscalizacoes[[#This Row],[Mes_relatorio]]="","",Fiscalizacoes[[#This Row],[Mes_relatorio]])</f>
        <v>#VALUE!</v>
      </c>
      <c r="F2650" t="e">
        <f>IF(Fiscalizacoes[[#This Row],[Func_ARPE]]="","",Fiscalizacoes[[#This Row],[Func_ARPE]])</f>
        <v>#VALUE!</v>
      </c>
      <c r="G2650" t="e">
        <f>IF(Fiscalizacoes[[#This Row],[Func_Copergas]]="","",Fiscalizacoes[[#This Row],[Func_Copergas]])</f>
        <v>#VALUE!</v>
      </c>
    </row>
    <row r="2651" spans="1:7" hidden="1" x14ac:dyDescent="0.2">
      <c r="A2651" t="e">
        <f>IF(Fiscalizacoes[[#This Row],[ID_FISC]]="","",Fiscalizacoes[[#This Row],[ID_FISC]])</f>
        <v>#VALUE!</v>
      </c>
      <c r="B2651" t="e">
        <f>IF(Fiscalizacoes[[#This Row],[Usuário]]="","",Fiscalizacoes[[#This Row],[Usuário]])</f>
        <v>#VALUE!</v>
      </c>
      <c r="C26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1" s="87" t="e">
        <f>IF(Fiscalizacoes[[#This Row],[Data]]="","",Fiscalizacoes[[#This Row],[Data]])</f>
        <v>#VALUE!</v>
      </c>
      <c r="E2651" t="e">
        <f>IF(Fiscalizacoes[[#This Row],[Mes_relatorio]]="","",Fiscalizacoes[[#This Row],[Mes_relatorio]])</f>
        <v>#VALUE!</v>
      </c>
      <c r="F2651" t="e">
        <f>IF(Fiscalizacoes[[#This Row],[Func_ARPE]]="","",Fiscalizacoes[[#This Row],[Func_ARPE]])</f>
        <v>#VALUE!</v>
      </c>
      <c r="G2651" t="e">
        <f>IF(Fiscalizacoes[[#This Row],[Func_Copergas]]="","",Fiscalizacoes[[#This Row],[Func_Copergas]])</f>
        <v>#VALUE!</v>
      </c>
    </row>
    <row r="2652" spans="1:7" hidden="1" x14ac:dyDescent="0.2">
      <c r="A2652" t="e">
        <f>IF(Fiscalizacoes[[#This Row],[ID_FISC]]="","",Fiscalizacoes[[#This Row],[ID_FISC]])</f>
        <v>#VALUE!</v>
      </c>
      <c r="B2652" t="e">
        <f>IF(Fiscalizacoes[[#This Row],[Usuário]]="","",Fiscalizacoes[[#This Row],[Usuário]])</f>
        <v>#VALUE!</v>
      </c>
      <c r="C26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2" s="87" t="e">
        <f>IF(Fiscalizacoes[[#This Row],[Data]]="","",Fiscalizacoes[[#This Row],[Data]])</f>
        <v>#VALUE!</v>
      </c>
      <c r="E2652" t="e">
        <f>IF(Fiscalizacoes[[#This Row],[Mes_relatorio]]="","",Fiscalizacoes[[#This Row],[Mes_relatorio]])</f>
        <v>#VALUE!</v>
      </c>
      <c r="F2652" t="e">
        <f>IF(Fiscalizacoes[[#This Row],[Func_ARPE]]="","",Fiscalizacoes[[#This Row],[Func_ARPE]])</f>
        <v>#VALUE!</v>
      </c>
      <c r="G2652" t="e">
        <f>IF(Fiscalizacoes[[#This Row],[Func_Copergas]]="","",Fiscalizacoes[[#This Row],[Func_Copergas]])</f>
        <v>#VALUE!</v>
      </c>
    </row>
    <row r="2653" spans="1:7" hidden="1" x14ac:dyDescent="0.2">
      <c r="A2653" t="e">
        <f>IF(Fiscalizacoes[[#This Row],[ID_FISC]]="","",Fiscalizacoes[[#This Row],[ID_FISC]])</f>
        <v>#VALUE!</v>
      </c>
      <c r="B2653" t="e">
        <f>IF(Fiscalizacoes[[#This Row],[Usuário]]="","",Fiscalizacoes[[#This Row],[Usuário]])</f>
        <v>#VALUE!</v>
      </c>
      <c r="C26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3" s="87" t="e">
        <f>IF(Fiscalizacoes[[#This Row],[Data]]="","",Fiscalizacoes[[#This Row],[Data]])</f>
        <v>#VALUE!</v>
      </c>
      <c r="E2653" t="e">
        <f>IF(Fiscalizacoes[[#This Row],[Mes_relatorio]]="","",Fiscalizacoes[[#This Row],[Mes_relatorio]])</f>
        <v>#VALUE!</v>
      </c>
      <c r="F2653" t="e">
        <f>IF(Fiscalizacoes[[#This Row],[Func_ARPE]]="","",Fiscalizacoes[[#This Row],[Func_ARPE]])</f>
        <v>#VALUE!</v>
      </c>
      <c r="G2653" t="e">
        <f>IF(Fiscalizacoes[[#This Row],[Func_Copergas]]="","",Fiscalizacoes[[#This Row],[Func_Copergas]])</f>
        <v>#VALUE!</v>
      </c>
    </row>
    <row r="2654" spans="1:7" hidden="1" x14ac:dyDescent="0.2">
      <c r="A2654" t="e">
        <f>IF(Fiscalizacoes[[#This Row],[ID_FISC]]="","",Fiscalizacoes[[#This Row],[ID_FISC]])</f>
        <v>#VALUE!</v>
      </c>
      <c r="B2654" t="e">
        <f>IF(Fiscalizacoes[[#This Row],[Usuário]]="","",Fiscalizacoes[[#This Row],[Usuário]])</f>
        <v>#VALUE!</v>
      </c>
      <c r="C26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4" s="87" t="e">
        <f>IF(Fiscalizacoes[[#This Row],[Data]]="","",Fiscalizacoes[[#This Row],[Data]])</f>
        <v>#VALUE!</v>
      </c>
      <c r="E2654" t="e">
        <f>IF(Fiscalizacoes[[#This Row],[Mes_relatorio]]="","",Fiscalizacoes[[#This Row],[Mes_relatorio]])</f>
        <v>#VALUE!</v>
      </c>
      <c r="F2654" t="e">
        <f>IF(Fiscalizacoes[[#This Row],[Func_ARPE]]="","",Fiscalizacoes[[#This Row],[Func_ARPE]])</f>
        <v>#VALUE!</v>
      </c>
      <c r="G2654" t="e">
        <f>IF(Fiscalizacoes[[#This Row],[Func_Copergas]]="","",Fiscalizacoes[[#This Row],[Func_Copergas]])</f>
        <v>#VALUE!</v>
      </c>
    </row>
    <row r="2655" spans="1:7" hidden="1" x14ac:dyDescent="0.2">
      <c r="A2655" t="e">
        <f>IF(Fiscalizacoes[[#This Row],[ID_FISC]]="","",Fiscalizacoes[[#This Row],[ID_FISC]])</f>
        <v>#VALUE!</v>
      </c>
      <c r="B2655" t="e">
        <f>IF(Fiscalizacoes[[#This Row],[Usuário]]="","",Fiscalizacoes[[#This Row],[Usuário]])</f>
        <v>#VALUE!</v>
      </c>
      <c r="C26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5" s="87" t="e">
        <f>IF(Fiscalizacoes[[#This Row],[Data]]="","",Fiscalizacoes[[#This Row],[Data]])</f>
        <v>#VALUE!</v>
      </c>
      <c r="E2655" t="e">
        <f>IF(Fiscalizacoes[[#This Row],[Mes_relatorio]]="","",Fiscalizacoes[[#This Row],[Mes_relatorio]])</f>
        <v>#VALUE!</v>
      </c>
      <c r="F2655" t="e">
        <f>IF(Fiscalizacoes[[#This Row],[Func_ARPE]]="","",Fiscalizacoes[[#This Row],[Func_ARPE]])</f>
        <v>#VALUE!</v>
      </c>
      <c r="G2655" t="e">
        <f>IF(Fiscalizacoes[[#This Row],[Func_Copergas]]="","",Fiscalizacoes[[#This Row],[Func_Copergas]])</f>
        <v>#VALUE!</v>
      </c>
    </row>
    <row r="2656" spans="1:7" hidden="1" x14ac:dyDescent="0.2">
      <c r="A2656" t="e">
        <f>IF(Fiscalizacoes[[#This Row],[ID_FISC]]="","",Fiscalizacoes[[#This Row],[ID_FISC]])</f>
        <v>#VALUE!</v>
      </c>
      <c r="B2656" t="e">
        <f>IF(Fiscalizacoes[[#This Row],[Usuário]]="","",Fiscalizacoes[[#This Row],[Usuário]])</f>
        <v>#VALUE!</v>
      </c>
      <c r="C26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6" s="87" t="e">
        <f>IF(Fiscalizacoes[[#This Row],[Data]]="","",Fiscalizacoes[[#This Row],[Data]])</f>
        <v>#VALUE!</v>
      </c>
      <c r="E2656" t="e">
        <f>IF(Fiscalizacoes[[#This Row],[Mes_relatorio]]="","",Fiscalizacoes[[#This Row],[Mes_relatorio]])</f>
        <v>#VALUE!</v>
      </c>
      <c r="F2656" t="e">
        <f>IF(Fiscalizacoes[[#This Row],[Func_ARPE]]="","",Fiscalizacoes[[#This Row],[Func_ARPE]])</f>
        <v>#VALUE!</v>
      </c>
      <c r="G2656" t="e">
        <f>IF(Fiscalizacoes[[#This Row],[Func_Copergas]]="","",Fiscalizacoes[[#This Row],[Func_Copergas]])</f>
        <v>#VALUE!</v>
      </c>
    </row>
    <row r="2657" spans="1:7" hidden="1" x14ac:dyDescent="0.2">
      <c r="A2657" t="e">
        <f>IF(Fiscalizacoes[[#This Row],[ID_FISC]]="","",Fiscalizacoes[[#This Row],[ID_FISC]])</f>
        <v>#VALUE!</v>
      </c>
      <c r="B2657" t="e">
        <f>IF(Fiscalizacoes[[#This Row],[Usuário]]="","",Fiscalizacoes[[#This Row],[Usuário]])</f>
        <v>#VALUE!</v>
      </c>
      <c r="C26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7" s="87" t="e">
        <f>IF(Fiscalizacoes[[#This Row],[Data]]="","",Fiscalizacoes[[#This Row],[Data]])</f>
        <v>#VALUE!</v>
      </c>
      <c r="E2657" t="e">
        <f>IF(Fiscalizacoes[[#This Row],[Mes_relatorio]]="","",Fiscalizacoes[[#This Row],[Mes_relatorio]])</f>
        <v>#VALUE!</v>
      </c>
      <c r="F2657" t="e">
        <f>IF(Fiscalizacoes[[#This Row],[Func_ARPE]]="","",Fiscalizacoes[[#This Row],[Func_ARPE]])</f>
        <v>#VALUE!</v>
      </c>
      <c r="G2657" t="e">
        <f>IF(Fiscalizacoes[[#This Row],[Func_Copergas]]="","",Fiscalizacoes[[#This Row],[Func_Copergas]])</f>
        <v>#VALUE!</v>
      </c>
    </row>
    <row r="2658" spans="1:7" hidden="1" x14ac:dyDescent="0.2">
      <c r="A2658" t="e">
        <f>IF(Fiscalizacoes[[#This Row],[ID_FISC]]="","",Fiscalizacoes[[#This Row],[ID_FISC]])</f>
        <v>#VALUE!</v>
      </c>
      <c r="B2658" t="e">
        <f>IF(Fiscalizacoes[[#This Row],[Usuário]]="","",Fiscalizacoes[[#This Row],[Usuário]])</f>
        <v>#VALUE!</v>
      </c>
      <c r="C26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8" s="87" t="e">
        <f>IF(Fiscalizacoes[[#This Row],[Data]]="","",Fiscalizacoes[[#This Row],[Data]])</f>
        <v>#VALUE!</v>
      </c>
      <c r="E2658" t="e">
        <f>IF(Fiscalizacoes[[#This Row],[Mes_relatorio]]="","",Fiscalizacoes[[#This Row],[Mes_relatorio]])</f>
        <v>#VALUE!</v>
      </c>
      <c r="F2658" t="e">
        <f>IF(Fiscalizacoes[[#This Row],[Func_ARPE]]="","",Fiscalizacoes[[#This Row],[Func_ARPE]])</f>
        <v>#VALUE!</v>
      </c>
      <c r="G2658" t="e">
        <f>IF(Fiscalizacoes[[#This Row],[Func_Copergas]]="","",Fiscalizacoes[[#This Row],[Func_Copergas]])</f>
        <v>#VALUE!</v>
      </c>
    </row>
    <row r="2659" spans="1:7" hidden="1" x14ac:dyDescent="0.2">
      <c r="A2659" t="e">
        <f>IF(Fiscalizacoes[[#This Row],[ID_FISC]]="","",Fiscalizacoes[[#This Row],[ID_FISC]])</f>
        <v>#VALUE!</v>
      </c>
      <c r="B2659" t="e">
        <f>IF(Fiscalizacoes[[#This Row],[Usuário]]="","",Fiscalizacoes[[#This Row],[Usuário]])</f>
        <v>#VALUE!</v>
      </c>
      <c r="C26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59" s="87" t="e">
        <f>IF(Fiscalizacoes[[#This Row],[Data]]="","",Fiscalizacoes[[#This Row],[Data]])</f>
        <v>#VALUE!</v>
      </c>
      <c r="E2659" t="e">
        <f>IF(Fiscalizacoes[[#This Row],[Mes_relatorio]]="","",Fiscalizacoes[[#This Row],[Mes_relatorio]])</f>
        <v>#VALUE!</v>
      </c>
      <c r="F2659" t="e">
        <f>IF(Fiscalizacoes[[#This Row],[Func_ARPE]]="","",Fiscalizacoes[[#This Row],[Func_ARPE]])</f>
        <v>#VALUE!</v>
      </c>
      <c r="G2659" t="e">
        <f>IF(Fiscalizacoes[[#This Row],[Func_Copergas]]="","",Fiscalizacoes[[#This Row],[Func_Copergas]])</f>
        <v>#VALUE!</v>
      </c>
    </row>
    <row r="2660" spans="1:7" hidden="1" x14ac:dyDescent="0.2">
      <c r="A2660" t="e">
        <f>IF(Fiscalizacoes[[#This Row],[ID_FISC]]="","",Fiscalizacoes[[#This Row],[ID_FISC]])</f>
        <v>#VALUE!</v>
      </c>
      <c r="B2660" t="e">
        <f>IF(Fiscalizacoes[[#This Row],[Usuário]]="","",Fiscalizacoes[[#This Row],[Usuário]])</f>
        <v>#VALUE!</v>
      </c>
      <c r="C26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0" s="87" t="e">
        <f>IF(Fiscalizacoes[[#This Row],[Data]]="","",Fiscalizacoes[[#This Row],[Data]])</f>
        <v>#VALUE!</v>
      </c>
      <c r="E2660" t="e">
        <f>IF(Fiscalizacoes[[#This Row],[Mes_relatorio]]="","",Fiscalizacoes[[#This Row],[Mes_relatorio]])</f>
        <v>#VALUE!</v>
      </c>
      <c r="F2660" t="e">
        <f>IF(Fiscalizacoes[[#This Row],[Func_ARPE]]="","",Fiscalizacoes[[#This Row],[Func_ARPE]])</f>
        <v>#VALUE!</v>
      </c>
      <c r="G2660" t="e">
        <f>IF(Fiscalizacoes[[#This Row],[Func_Copergas]]="","",Fiscalizacoes[[#This Row],[Func_Copergas]])</f>
        <v>#VALUE!</v>
      </c>
    </row>
    <row r="2661" spans="1:7" hidden="1" x14ac:dyDescent="0.2">
      <c r="A2661" t="e">
        <f>IF(Fiscalizacoes[[#This Row],[ID_FISC]]="","",Fiscalizacoes[[#This Row],[ID_FISC]])</f>
        <v>#VALUE!</v>
      </c>
      <c r="B2661" t="e">
        <f>IF(Fiscalizacoes[[#This Row],[Usuário]]="","",Fiscalizacoes[[#This Row],[Usuário]])</f>
        <v>#VALUE!</v>
      </c>
      <c r="C26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1" s="87" t="e">
        <f>IF(Fiscalizacoes[[#This Row],[Data]]="","",Fiscalizacoes[[#This Row],[Data]])</f>
        <v>#VALUE!</v>
      </c>
      <c r="E2661" t="e">
        <f>IF(Fiscalizacoes[[#This Row],[Mes_relatorio]]="","",Fiscalizacoes[[#This Row],[Mes_relatorio]])</f>
        <v>#VALUE!</v>
      </c>
      <c r="F2661" t="e">
        <f>IF(Fiscalizacoes[[#This Row],[Func_ARPE]]="","",Fiscalizacoes[[#This Row],[Func_ARPE]])</f>
        <v>#VALUE!</v>
      </c>
      <c r="G2661" t="e">
        <f>IF(Fiscalizacoes[[#This Row],[Func_Copergas]]="","",Fiscalizacoes[[#This Row],[Func_Copergas]])</f>
        <v>#VALUE!</v>
      </c>
    </row>
    <row r="2662" spans="1:7" hidden="1" x14ac:dyDescent="0.2">
      <c r="A2662" t="e">
        <f>IF(Fiscalizacoes[[#This Row],[ID_FISC]]="","",Fiscalizacoes[[#This Row],[ID_FISC]])</f>
        <v>#VALUE!</v>
      </c>
      <c r="B2662" t="e">
        <f>IF(Fiscalizacoes[[#This Row],[Usuário]]="","",Fiscalizacoes[[#This Row],[Usuário]])</f>
        <v>#VALUE!</v>
      </c>
      <c r="C26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2" s="87" t="e">
        <f>IF(Fiscalizacoes[[#This Row],[Data]]="","",Fiscalizacoes[[#This Row],[Data]])</f>
        <v>#VALUE!</v>
      </c>
      <c r="E2662" t="e">
        <f>IF(Fiscalizacoes[[#This Row],[Mes_relatorio]]="","",Fiscalizacoes[[#This Row],[Mes_relatorio]])</f>
        <v>#VALUE!</v>
      </c>
      <c r="F2662" t="e">
        <f>IF(Fiscalizacoes[[#This Row],[Func_ARPE]]="","",Fiscalizacoes[[#This Row],[Func_ARPE]])</f>
        <v>#VALUE!</v>
      </c>
      <c r="G2662" t="e">
        <f>IF(Fiscalizacoes[[#This Row],[Func_Copergas]]="","",Fiscalizacoes[[#This Row],[Func_Copergas]])</f>
        <v>#VALUE!</v>
      </c>
    </row>
    <row r="2663" spans="1:7" hidden="1" x14ac:dyDescent="0.2">
      <c r="A2663" t="e">
        <f>IF(Fiscalizacoes[[#This Row],[ID_FISC]]="","",Fiscalizacoes[[#This Row],[ID_FISC]])</f>
        <v>#VALUE!</v>
      </c>
      <c r="B2663" t="e">
        <f>IF(Fiscalizacoes[[#This Row],[Usuário]]="","",Fiscalizacoes[[#This Row],[Usuário]])</f>
        <v>#VALUE!</v>
      </c>
      <c r="C26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3" s="87" t="e">
        <f>IF(Fiscalizacoes[[#This Row],[Data]]="","",Fiscalizacoes[[#This Row],[Data]])</f>
        <v>#VALUE!</v>
      </c>
      <c r="E2663" t="e">
        <f>IF(Fiscalizacoes[[#This Row],[Mes_relatorio]]="","",Fiscalizacoes[[#This Row],[Mes_relatorio]])</f>
        <v>#VALUE!</v>
      </c>
      <c r="F2663" t="e">
        <f>IF(Fiscalizacoes[[#This Row],[Func_ARPE]]="","",Fiscalizacoes[[#This Row],[Func_ARPE]])</f>
        <v>#VALUE!</v>
      </c>
      <c r="G2663" t="e">
        <f>IF(Fiscalizacoes[[#This Row],[Func_Copergas]]="","",Fiscalizacoes[[#This Row],[Func_Copergas]])</f>
        <v>#VALUE!</v>
      </c>
    </row>
    <row r="2664" spans="1:7" hidden="1" x14ac:dyDescent="0.2">
      <c r="A2664" t="e">
        <f>IF(Fiscalizacoes[[#This Row],[ID_FISC]]="","",Fiscalizacoes[[#This Row],[ID_FISC]])</f>
        <v>#VALUE!</v>
      </c>
      <c r="B2664" t="e">
        <f>IF(Fiscalizacoes[[#This Row],[Usuário]]="","",Fiscalizacoes[[#This Row],[Usuário]])</f>
        <v>#VALUE!</v>
      </c>
      <c r="C26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4" s="87" t="e">
        <f>IF(Fiscalizacoes[[#This Row],[Data]]="","",Fiscalizacoes[[#This Row],[Data]])</f>
        <v>#VALUE!</v>
      </c>
      <c r="E2664" t="e">
        <f>IF(Fiscalizacoes[[#This Row],[Mes_relatorio]]="","",Fiscalizacoes[[#This Row],[Mes_relatorio]])</f>
        <v>#VALUE!</v>
      </c>
      <c r="F2664" t="e">
        <f>IF(Fiscalizacoes[[#This Row],[Func_ARPE]]="","",Fiscalizacoes[[#This Row],[Func_ARPE]])</f>
        <v>#VALUE!</v>
      </c>
      <c r="G2664" t="e">
        <f>IF(Fiscalizacoes[[#This Row],[Func_Copergas]]="","",Fiscalizacoes[[#This Row],[Func_Copergas]])</f>
        <v>#VALUE!</v>
      </c>
    </row>
    <row r="2665" spans="1:7" hidden="1" x14ac:dyDescent="0.2">
      <c r="A2665" t="e">
        <f>IF(Fiscalizacoes[[#This Row],[ID_FISC]]="","",Fiscalizacoes[[#This Row],[ID_FISC]])</f>
        <v>#VALUE!</v>
      </c>
      <c r="B2665" t="e">
        <f>IF(Fiscalizacoes[[#This Row],[Usuário]]="","",Fiscalizacoes[[#This Row],[Usuário]])</f>
        <v>#VALUE!</v>
      </c>
      <c r="C26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5" s="87" t="e">
        <f>IF(Fiscalizacoes[[#This Row],[Data]]="","",Fiscalizacoes[[#This Row],[Data]])</f>
        <v>#VALUE!</v>
      </c>
      <c r="E2665" t="e">
        <f>IF(Fiscalizacoes[[#This Row],[Mes_relatorio]]="","",Fiscalizacoes[[#This Row],[Mes_relatorio]])</f>
        <v>#VALUE!</v>
      </c>
      <c r="F2665" t="e">
        <f>IF(Fiscalizacoes[[#This Row],[Func_ARPE]]="","",Fiscalizacoes[[#This Row],[Func_ARPE]])</f>
        <v>#VALUE!</v>
      </c>
      <c r="G2665" t="e">
        <f>IF(Fiscalizacoes[[#This Row],[Func_Copergas]]="","",Fiscalizacoes[[#This Row],[Func_Copergas]])</f>
        <v>#VALUE!</v>
      </c>
    </row>
    <row r="2666" spans="1:7" hidden="1" x14ac:dyDescent="0.2">
      <c r="A2666" t="e">
        <f>IF(Fiscalizacoes[[#This Row],[ID_FISC]]="","",Fiscalizacoes[[#This Row],[ID_FISC]])</f>
        <v>#VALUE!</v>
      </c>
      <c r="B2666" t="e">
        <f>IF(Fiscalizacoes[[#This Row],[Usuário]]="","",Fiscalizacoes[[#This Row],[Usuário]])</f>
        <v>#VALUE!</v>
      </c>
      <c r="C26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6" s="87" t="e">
        <f>IF(Fiscalizacoes[[#This Row],[Data]]="","",Fiscalizacoes[[#This Row],[Data]])</f>
        <v>#VALUE!</v>
      </c>
      <c r="E2666" t="e">
        <f>IF(Fiscalizacoes[[#This Row],[Mes_relatorio]]="","",Fiscalizacoes[[#This Row],[Mes_relatorio]])</f>
        <v>#VALUE!</v>
      </c>
      <c r="F2666" t="e">
        <f>IF(Fiscalizacoes[[#This Row],[Func_ARPE]]="","",Fiscalizacoes[[#This Row],[Func_ARPE]])</f>
        <v>#VALUE!</v>
      </c>
      <c r="G2666" t="e">
        <f>IF(Fiscalizacoes[[#This Row],[Func_Copergas]]="","",Fiscalizacoes[[#This Row],[Func_Copergas]])</f>
        <v>#VALUE!</v>
      </c>
    </row>
    <row r="2667" spans="1:7" hidden="1" x14ac:dyDescent="0.2">
      <c r="A2667" t="e">
        <f>IF(Fiscalizacoes[[#This Row],[ID_FISC]]="","",Fiscalizacoes[[#This Row],[ID_FISC]])</f>
        <v>#VALUE!</v>
      </c>
      <c r="B2667" t="e">
        <f>IF(Fiscalizacoes[[#This Row],[Usuário]]="","",Fiscalizacoes[[#This Row],[Usuário]])</f>
        <v>#VALUE!</v>
      </c>
      <c r="C26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7" s="87" t="e">
        <f>IF(Fiscalizacoes[[#This Row],[Data]]="","",Fiscalizacoes[[#This Row],[Data]])</f>
        <v>#VALUE!</v>
      </c>
      <c r="E2667" t="e">
        <f>IF(Fiscalizacoes[[#This Row],[Mes_relatorio]]="","",Fiscalizacoes[[#This Row],[Mes_relatorio]])</f>
        <v>#VALUE!</v>
      </c>
      <c r="F2667" t="e">
        <f>IF(Fiscalizacoes[[#This Row],[Func_ARPE]]="","",Fiscalizacoes[[#This Row],[Func_ARPE]])</f>
        <v>#VALUE!</v>
      </c>
      <c r="G2667" t="e">
        <f>IF(Fiscalizacoes[[#This Row],[Func_Copergas]]="","",Fiscalizacoes[[#This Row],[Func_Copergas]])</f>
        <v>#VALUE!</v>
      </c>
    </row>
    <row r="2668" spans="1:7" hidden="1" x14ac:dyDescent="0.2">
      <c r="A2668" t="e">
        <f>IF(Fiscalizacoes[[#This Row],[ID_FISC]]="","",Fiscalizacoes[[#This Row],[ID_FISC]])</f>
        <v>#VALUE!</v>
      </c>
      <c r="B2668" t="e">
        <f>IF(Fiscalizacoes[[#This Row],[Usuário]]="","",Fiscalizacoes[[#This Row],[Usuário]])</f>
        <v>#VALUE!</v>
      </c>
      <c r="C26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8" s="87" t="e">
        <f>IF(Fiscalizacoes[[#This Row],[Data]]="","",Fiscalizacoes[[#This Row],[Data]])</f>
        <v>#VALUE!</v>
      </c>
      <c r="E2668" t="e">
        <f>IF(Fiscalizacoes[[#This Row],[Mes_relatorio]]="","",Fiscalizacoes[[#This Row],[Mes_relatorio]])</f>
        <v>#VALUE!</v>
      </c>
      <c r="F2668" t="e">
        <f>IF(Fiscalizacoes[[#This Row],[Func_ARPE]]="","",Fiscalizacoes[[#This Row],[Func_ARPE]])</f>
        <v>#VALUE!</v>
      </c>
      <c r="G2668" t="e">
        <f>IF(Fiscalizacoes[[#This Row],[Func_Copergas]]="","",Fiscalizacoes[[#This Row],[Func_Copergas]])</f>
        <v>#VALUE!</v>
      </c>
    </row>
    <row r="2669" spans="1:7" hidden="1" x14ac:dyDescent="0.2">
      <c r="A2669" t="e">
        <f>IF(Fiscalizacoes[[#This Row],[ID_FISC]]="","",Fiscalizacoes[[#This Row],[ID_FISC]])</f>
        <v>#VALUE!</v>
      </c>
      <c r="B2669" t="e">
        <f>IF(Fiscalizacoes[[#This Row],[Usuário]]="","",Fiscalizacoes[[#This Row],[Usuário]])</f>
        <v>#VALUE!</v>
      </c>
      <c r="C26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69" s="87" t="e">
        <f>IF(Fiscalizacoes[[#This Row],[Data]]="","",Fiscalizacoes[[#This Row],[Data]])</f>
        <v>#VALUE!</v>
      </c>
      <c r="E2669" t="e">
        <f>IF(Fiscalizacoes[[#This Row],[Mes_relatorio]]="","",Fiscalizacoes[[#This Row],[Mes_relatorio]])</f>
        <v>#VALUE!</v>
      </c>
      <c r="F2669" t="e">
        <f>IF(Fiscalizacoes[[#This Row],[Func_ARPE]]="","",Fiscalizacoes[[#This Row],[Func_ARPE]])</f>
        <v>#VALUE!</v>
      </c>
      <c r="G2669" t="e">
        <f>IF(Fiscalizacoes[[#This Row],[Func_Copergas]]="","",Fiscalizacoes[[#This Row],[Func_Copergas]])</f>
        <v>#VALUE!</v>
      </c>
    </row>
    <row r="2670" spans="1:7" hidden="1" x14ac:dyDescent="0.2">
      <c r="A2670" t="e">
        <f>IF(Fiscalizacoes[[#This Row],[ID_FISC]]="","",Fiscalizacoes[[#This Row],[ID_FISC]])</f>
        <v>#VALUE!</v>
      </c>
      <c r="B2670" t="e">
        <f>IF(Fiscalizacoes[[#This Row],[Usuário]]="","",Fiscalizacoes[[#This Row],[Usuário]])</f>
        <v>#VALUE!</v>
      </c>
      <c r="C26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0" s="87" t="e">
        <f>IF(Fiscalizacoes[[#This Row],[Data]]="","",Fiscalizacoes[[#This Row],[Data]])</f>
        <v>#VALUE!</v>
      </c>
      <c r="E2670" t="e">
        <f>IF(Fiscalizacoes[[#This Row],[Mes_relatorio]]="","",Fiscalizacoes[[#This Row],[Mes_relatorio]])</f>
        <v>#VALUE!</v>
      </c>
      <c r="F2670" t="e">
        <f>IF(Fiscalizacoes[[#This Row],[Func_ARPE]]="","",Fiscalizacoes[[#This Row],[Func_ARPE]])</f>
        <v>#VALUE!</v>
      </c>
      <c r="G2670" t="e">
        <f>IF(Fiscalizacoes[[#This Row],[Func_Copergas]]="","",Fiscalizacoes[[#This Row],[Func_Copergas]])</f>
        <v>#VALUE!</v>
      </c>
    </row>
    <row r="2671" spans="1:7" hidden="1" x14ac:dyDescent="0.2">
      <c r="A2671" t="e">
        <f>IF(Fiscalizacoes[[#This Row],[ID_FISC]]="","",Fiscalizacoes[[#This Row],[ID_FISC]])</f>
        <v>#VALUE!</v>
      </c>
      <c r="B2671" t="e">
        <f>IF(Fiscalizacoes[[#This Row],[Usuário]]="","",Fiscalizacoes[[#This Row],[Usuário]])</f>
        <v>#VALUE!</v>
      </c>
      <c r="C26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1" s="87" t="e">
        <f>IF(Fiscalizacoes[[#This Row],[Data]]="","",Fiscalizacoes[[#This Row],[Data]])</f>
        <v>#VALUE!</v>
      </c>
      <c r="E2671" t="e">
        <f>IF(Fiscalizacoes[[#This Row],[Mes_relatorio]]="","",Fiscalizacoes[[#This Row],[Mes_relatorio]])</f>
        <v>#VALUE!</v>
      </c>
      <c r="F2671" t="e">
        <f>IF(Fiscalizacoes[[#This Row],[Func_ARPE]]="","",Fiscalizacoes[[#This Row],[Func_ARPE]])</f>
        <v>#VALUE!</v>
      </c>
      <c r="G2671" t="e">
        <f>IF(Fiscalizacoes[[#This Row],[Func_Copergas]]="","",Fiscalizacoes[[#This Row],[Func_Copergas]])</f>
        <v>#VALUE!</v>
      </c>
    </row>
    <row r="2672" spans="1:7" hidden="1" x14ac:dyDescent="0.2">
      <c r="A2672" t="e">
        <f>IF(Fiscalizacoes[[#This Row],[ID_FISC]]="","",Fiscalizacoes[[#This Row],[ID_FISC]])</f>
        <v>#VALUE!</v>
      </c>
      <c r="B2672" t="e">
        <f>IF(Fiscalizacoes[[#This Row],[Usuário]]="","",Fiscalizacoes[[#This Row],[Usuário]])</f>
        <v>#VALUE!</v>
      </c>
      <c r="C26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2" s="87" t="e">
        <f>IF(Fiscalizacoes[[#This Row],[Data]]="","",Fiscalizacoes[[#This Row],[Data]])</f>
        <v>#VALUE!</v>
      </c>
      <c r="E2672" t="e">
        <f>IF(Fiscalizacoes[[#This Row],[Mes_relatorio]]="","",Fiscalizacoes[[#This Row],[Mes_relatorio]])</f>
        <v>#VALUE!</v>
      </c>
      <c r="F2672" t="e">
        <f>IF(Fiscalizacoes[[#This Row],[Func_ARPE]]="","",Fiscalizacoes[[#This Row],[Func_ARPE]])</f>
        <v>#VALUE!</v>
      </c>
      <c r="G2672" t="e">
        <f>IF(Fiscalizacoes[[#This Row],[Func_Copergas]]="","",Fiscalizacoes[[#This Row],[Func_Copergas]])</f>
        <v>#VALUE!</v>
      </c>
    </row>
    <row r="2673" spans="1:7" hidden="1" x14ac:dyDescent="0.2">
      <c r="A2673" t="e">
        <f>IF(Fiscalizacoes[[#This Row],[ID_FISC]]="","",Fiscalizacoes[[#This Row],[ID_FISC]])</f>
        <v>#VALUE!</v>
      </c>
      <c r="B2673" t="e">
        <f>IF(Fiscalizacoes[[#This Row],[Usuário]]="","",Fiscalizacoes[[#This Row],[Usuário]])</f>
        <v>#VALUE!</v>
      </c>
      <c r="C26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3" s="87" t="e">
        <f>IF(Fiscalizacoes[[#This Row],[Data]]="","",Fiscalizacoes[[#This Row],[Data]])</f>
        <v>#VALUE!</v>
      </c>
      <c r="E2673" t="e">
        <f>IF(Fiscalizacoes[[#This Row],[Mes_relatorio]]="","",Fiscalizacoes[[#This Row],[Mes_relatorio]])</f>
        <v>#VALUE!</v>
      </c>
      <c r="F2673" t="e">
        <f>IF(Fiscalizacoes[[#This Row],[Func_ARPE]]="","",Fiscalizacoes[[#This Row],[Func_ARPE]])</f>
        <v>#VALUE!</v>
      </c>
      <c r="G2673" t="e">
        <f>IF(Fiscalizacoes[[#This Row],[Func_Copergas]]="","",Fiscalizacoes[[#This Row],[Func_Copergas]])</f>
        <v>#VALUE!</v>
      </c>
    </row>
    <row r="2674" spans="1:7" hidden="1" x14ac:dyDescent="0.2">
      <c r="A2674" t="e">
        <f>IF(Fiscalizacoes[[#This Row],[ID_FISC]]="","",Fiscalizacoes[[#This Row],[ID_FISC]])</f>
        <v>#VALUE!</v>
      </c>
      <c r="B2674" t="e">
        <f>IF(Fiscalizacoes[[#This Row],[Usuário]]="","",Fiscalizacoes[[#This Row],[Usuário]])</f>
        <v>#VALUE!</v>
      </c>
      <c r="C26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4" s="87" t="e">
        <f>IF(Fiscalizacoes[[#This Row],[Data]]="","",Fiscalizacoes[[#This Row],[Data]])</f>
        <v>#VALUE!</v>
      </c>
      <c r="E2674" t="e">
        <f>IF(Fiscalizacoes[[#This Row],[Mes_relatorio]]="","",Fiscalizacoes[[#This Row],[Mes_relatorio]])</f>
        <v>#VALUE!</v>
      </c>
      <c r="F2674" t="e">
        <f>IF(Fiscalizacoes[[#This Row],[Func_ARPE]]="","",Fiscalizacoes[[#This Row],[Func_ARPE]])</f>
        <v>#VALUE!</v>
      </c>
      <c r="G2674" t="e">
        <f>IF(Fiscalizacoes[[#This Row],[Func_Copergas]]="","",Fiscalizacoes[[#This Row],[Func_Copergas]])</f>
        <v>#VALUE!</v>
      </c>
    </row>
    <row r="2675" spans="1:7" hidden="1" x14ac:dyDescent="0.2">
      <c r="A2675" t="e">
        <f>IF(Fiscalizacoes[[#This Row],[ID_FISC]]="","",Fiscalizacoes[[#This Row],[ID_FISC]])</f>
        <v>#VALUE!</v>
      </c>
      <c r="B2675" t="e">
        <f>IF(Fiscalizacoes[[#This Row],[Usuário]]="","",Fiscalizacoes[[#This Row],[Usuário]])</f>
        <v>#VALUE!</v>
      </c>
      <c r="C26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5" s="87" t="e">
        <f>IF(Fiscalizacoes[[#This Row],[Data]]="","",Fiscalizacoes[[#This Row],[Data]])</f>
        <v>#VALUE!</v>
      </c>
      <c r="E2675" t="e">
        <f>IF(Fiscalizacoes[[#This Row],[Mes_relatorio]]="","",Fiscalizacoes[[#This Row],[Mes_relatorio]])</f>
        <v>#VALUE!</v>
      </c>
      <c r="F2675" t="e">
        <f>IF(Fiscalizacoes[[#This Row],[Func_ARPE]]="","",Fiscalizacoes[[#This Row],[Func_ARPE]])</f>
        <v>#VALUE!</v>
      </c>
      <c r="G2675" t="e">
        <f>IF(Fiscalizacoes[[#This Row],[Func_Copergas]]="","",Fiscalizacoes[[#This Row],[Func_Copergas]])</f>
        <v>#VALUE!</v>
      </c>
    </row>
    <row r="2676" spans="1:7" hidden="1" x14ac:dyDescent="0.2">
      <c r="A2676" t="e">
        <f>IF(Fiscalizacoes[[#This Row],[ID_FISC]]="","",Fiscalizacoes[[#This Row],[ID_FISC]])</f>
        <v>#VALUE!</v>
      </c>
      <c r="B2676" t="e">
        <f>IF(Fiscalizacoes[[#This Row],[Usuário]]="","",Fiscalizacoes[[#This Row],[Usuário]])</f>
        <v>#VALUE!</v>
      </c>
      <c r="C26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6" s="87" t="e">
        <f>IF(Fiscalizacoes[[#This Row],[Data]]="","",Fiscalizacoes[[#This Row],[Data]])</f>
        <v>#VALUE!</v>
      </c>
      <c r="E2676" t="e">
        <f>IF(Fiscalizacoes[[#This Row],[Mes_relatorio]]="","",Fiscalizacoes[[#This Row],[Mes_relatorio]])</f>
        <v>#VALUE!</v>
      </c>
      <c r="F2676" t="e">
        <f>IF(Fiscalizacoes[[#This Row],[Func_ARPE]]="","",Fiscalizacoes[[#This Row],[Func_ARPE]])</f>
        <v>#VALUE!</v>
      </c>
      <c r="G2676" t="e">
        <f>IF(Fiscalizacoes[[#This Row],[Func_Copergas]]="","",Fiscalizacoes[[#This Row],[Func_Copergas]])</f>
        <v>#VALUE!</v>
      </c>
    </row>
    <row r="2677" spans="1:7" hidden="1" x14ac:dyDescent="0.2">
      <c r="A2677" t="e">
        <f>IF(Fiscalizacoes[[#This Row],[ID_FISC]]="","",Fiscalizacoes[[#This Row],[ID_FISC]])</f>
        <v>#VALUE!</v>
      </c>
      <c r="B2677" t="e">
        <f>IF(Fiscalizacoes[[#This Row],[Usuário]]="","",Fiscalizacoes[[#This Row],[Usuário]])</f>
        <v>#VALUE!</v>
      </c>
      <c r="C26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7" s="87" t="e">
        <f>IF(Fiscalizacoes[[#This Row],[Data]]="","",Fiscalizacoes[[#This Row],[Data]])</f>
        <v>#VALUE!</v>
      </c>
      <c r="E2677" t="e">
        <f>IF(Fiscalizacoes[[#This Row],[Mes_relatorio]]="","",Fiscalizacoes[[#This Row],[Mes_relatorio]])</f>
        <v>#VALUE!</v>
      </c>
      <c r="F2677" t="e">
        <f>IF(Fiscalizacoes[[#This Row],[Func_ARPE]]="","",Fiscalizacoes[[#This Row],[Func_ARPE]])</f>
        <v>#VALUE!</v>
      </c>
      <c r="G2677" t="e">
        <f>IF(Fiscalizacoes[[#This Row],[Func_Copergas]]="","",Fiscalizacoes[[#This Row],[Func_Copergas]])</f>
        <v>#VALUE!</v>
      </c>
    </row>
    <row r="2678" spans="1:7" hidden="1" x14ac:dyDescent="0.2">
      <c r="A2678" t="e">
        <f>IF(Fiscalizacoes[[#This Row],[ID_FISC]]="","",Fiscalizacoes[[#This Row],[ID_FISC]])</f>
        <v>#VALUE!</v>
      </c>
      <c r="B2678" t="e">
        <f>IF(Fiscalizacoes[[#This Row],[Usuário]]="","",Fiscalizacoes[[#This Row],[Usuário]])</f>
        <v>#VALUE!</v>
      </c>
      <c r="C26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8" s="87" t="e">
        <f>IF(Fiscalizacoes[[#This Row],[Data]]="","",Fiscalizacoes[[#This Row],[Data]])</f>
        <v>#VALUE!</v>
      </c>
      <c r="E2678" t="e">
        <f>IF(Fiscalizacoes[[#This Row],[Mes_relatorio]]="","",Fiscalizacoes[[#This Row],[Mes_relatorio]])</f>
        <v>#VALUE!</v>
      </c>
      <c r="F2678" t="e">
        <f>IF(Fiscalizacoes[[#This Row],[Func_ARPE]]="","",Fiscalizacoes[[#This Row],[Func_ARPE]])</f>
        <v>#VALUE!</v>
      </c>
      <c r="G2678" t="e">
        <f>IF(Fiscalizacoes[[#This Row],[Func_Copergas]]="","",Fiscalizacoes[[#This Row],[Func_Copergas]])</f>
        <v>#VALUE!</v>
      </c>
    </row>
    <row r="2679" spans="1:7" hidden="1" x14ac:dyDescent="0.2">
      <c r="A2679" t="e">
        <f>IF(Fiscalizacoes[[#This Row],[ID_FISC]]="","",Fiscalizacoes[[#This Row],[ID_FISC]])</f>
        <v>#VALUE!</v>
      </c>
      <c r="B2679" t="e">
        <f>IF(Fiscalizacoes[[#This Row],[Usuário]]="","",Fiscalizacoes[[#This Row],[Usuário]])</f>
        <v>#VALUE!</v>
      </c>
      <c r="C26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79" s="87" t="e">
        <f>IF(Fiscalizacoes[[#This Row],[Data]]="","",Fiscalizacoes[[#This Row],[Data]])</f>
        <v>#VALUE!</v>
      </c>
      <c r="E2679" t="e">
        <f>IF(Fiscalizacoes[[#This Row],[Mes_relatorio]]="","",Fiscalizacoes[[#This Row],[Mes_relatorio]])</f>
        <v>#VALUE!</v>
      </c>
      <c r="F2679" t="e">
        <f>IF(Fiscalizacoes[[#This Row],[Func_ARPE]]="","",Fiscalizacoes[[#This Row],[Func_ARPE]])</f>
        <v>#VALUE!</v>
      </c>
      <c r="G2679" t="e">
        <f>IF(Fiscalizacoes[[#This Row],[Func_Copergas]]="","",Fiscalizacoes[[#This Row],[Func_Copergas]])</f>
        <v>#VALUE!</v>
      </c>
    </row>
    <row r="2680" spans="1:7" hidden="1" x14ac:dyDescent="0.2">
      <c r="A2680" t="e">
        <f>IF(Fiscalizacoes[[#This Row],[ID_FISC]]="","",Fiscalizacoes[[#This Row],[ID_FISC]])</f>
        <v>#VALUE!</v>
      </c>
      <c r="B2680" t="e">
        <f>IF(Fiscalizacoes[[#This Row],[Usuário]]="","",Fiscalizacoes[[#This Row],[Usuário]])</f>
        <v>#VALUE!</v>
      </c>
      <c r="C26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0" s="87" t="e">
        <f>IF(Fiscalizacoes[[#This Row],[Data]]="","",Fiscalizacoes[[#This Row],[Data]])</f>
        <v>#VALUE!</v>
      </c>
      <c r="E2680" t="e">
        <f>IF(Fiscalizacoes[[#This Row],[Mes_relatorio]]="","",Fiscalizacoes[[#This Row],[Mes_relatorio]])</f>
        <v>#VALUE!</v>
      </c>
      <c r="F2680" t="e">
        <f>IF(Fiscalizacoes[[#This Row],[Func_ARPE]]="","",Fiscalizacoes[[#This Row],[Func_ARPE]])</f>
        <v>#VALUE!</v>
      </c>
      <c r="G2680" t="e">
        <f>IF(Fiscalizacoes[[#This Row],[Func_Copergas]]="","",Fiscalizacoes[[#This Row],[Func_Copergas]])</f>
        <v>#VALUE!</v>
      </c>
    </row>
    <row r="2681" spans="1:7" hidden="1" x14ac:dyDescent="0.2">
      <c r="A2681" t="e">
        <f>IF(Fiscalizacoes[[#This Row],[ID_FISC]]="","",Fiscalizacoes[[#This Row],[ID_FISC]])</f>
        <v>#VALUE!</v>
      </c>
      <c r="B2681" t="e">
        <f>IF(Fiscalizacoes[[#This Row],[Usuário]]="","",Fiscalizacoes[[#This Row],[Usuário]])</f>
        <v>#VALUE!</v>
      </c>
      <c r="C26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1" s="87" t="e">
        <f>IF(Fiscalizacoes[[#This Row],[Data]]="","",Fiscalizacoes[[#This Row],[Data]])</f>
        <v>#VALUE!</v>
      </c>
      <c r="E2681" t="e">
        <f>IF(Fiscalizacoes[[#This Row],[Mes_relatorio]]="","",Fiscalizacoes[[#This Row],[Mes_relatorio]])</f>
        <v>#VALUE!</v>
      </c>
      <c r="F2681" t="e">
        <f>IF(Fiscalizacoes[[#This Row],[Func_ARPE]]="","",Fiscalizacoes[[#This Row],[Func_ARPE]])</f>
        <v>#VALUE!</v>
      </c>
      <c r="G2681" t="e">
        <f>IF(Fiscalizacoes[[#This Row],[Func_Copergas]]="","",Fiscalizacoes[[#This Row],[Func_Copergas]])</f>
        <v>#VALUE!</v>
      </c>
    </row>
    <row r="2682" spans="1:7" hidden="1" x14ac:dyDescent="0.2">
      <c r="A2682" t="e">
        <f>IF(Fiscalizacoes[[#This Row],[ID_FISC]]="","",Fiscalizacoes[[#This Row],[ID_FISC]])</f>
        <v>#VALUE!</v>
      </c>
      <c r="B2682" t="e">
        <f>IF(Fiscalizacoes[[#This Row],[Usuário]]="","",Fiscalizacoes[[#This Row],[Usuário]])</f>
        <v>#VALUE!</v>
      </c>
      <c r="C26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2" s="87" t="e">
        <f>IF(Fiscalizacoes[[#This Row],[Data]]="","",Fiscalizacoes[[#This Row],[Data]])</f>
        <v>#VALUE!</v>
      </c>
      <c r="E2682" t="e">
        <f>IF(Fiscalizacoes[[#This Row],[Mes_relatorio]]="","",Fiscalizacoes[[#This Row],[Mes_relatorio]])</f>
        <v>#VALUE!</v>
      </c>
      <c r="F2682" t="e">
        <f>IF(Fiscalizacoes[[#This Row],[Func_ARPE]]="","",Fiscalizacoes[[#This Row],[Func_ARPE]])</f>
        <v>#VALUE!</v>
      </c>
      <c r="G2682" t="e">
        <f>IF(Fiscalizacoes[[#This Row],[Func_Copergas]]="","",Fiscalizacoes[[#This Row],[Func_Copergas]])</f>
        <v>#VALUE!</v>
      </c>
    </row>
    <row r="2683" spans="1:7" hidden="1" x14ac:dyDescent="0.2">
      <c r="A2683" t="e">
        <f>IF(Fiscalizacoes[[#This Row],[ID_FISC]]="","",Fiscalizacoes[[#This Row],[ID_FISC]])</f>
        <v>#VALUE!</v>
      </c>
      <c r="B2683" t="e">
        <f>IF(Fiscalizacoes[[#This Row],[Usuário]]="","",Fiscalizacoes[[#This Row],[Usuário]])</f>
        <v>#VALUE!</v>
      </c>
      <c r="C26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3" s="87" t="e">
        <f>IF(Fiscalizacoes[[#This Row],[Data]]="","",Fiscalizacoes[[#This Row],[Data]])</f>
        <v>#VALUE!</v>
      </c>
      <c r="E2683" t="e">
        <f>IF(Fiscalizacoes[[#This Row],[Mes_relatorio]]="","",Fiscalizacoes[[#This Row],[Mes_relatorio]])</f>
        <v>#VALUE!</v>
      </c>
      <c r="F2683" t="e">
        <f>IF(Fiscalizacoes[[#This Row],[Func_ARPE]]="","",Fiscalizacoes[[#This Row],[Func_ARPE]])</f>
        <v>#VALUE!</v>
      </c>
      <c r="G2683" t="e">
        <f>IF(Fiscalizacoes[[#This Row],[Func_Copergas]]="","",Fiscalizacoes[[#This Row],[Func_Copergas]])</f>
        <v>#VALUE!</v>
      </c>
    </row>
    <row r="2684" spans="1:7" hidden="1" x14ac:dyDescent="0.2">
      <c r="A2684" t="e">
        <f>IF(Fiscalizacoes[[#This Row],[ID_FISC]]="","",Fiscalizacoes[[#This Row],[ID_FISC]])</f>
        <v>#VALUE!</v>
      </c>
      <c r="B2684" t="e">
        <f>IF(Fiscalizacoes[[#This Row],[Usuário]]="","",Fiscalizacoes[[#This Row],[Usuário]])</f>
        <v>#VALUE!</v>
      </c>
      <c r="C26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4" s="87" t="e">
        <f>IF(Fiscalizacoes[[#This Row],[Data]]="","",Fiscalizacoes[[#This Row],[Data]])</f>
        <v>#VALUE!</v>
      </c>
      <c r="E2684" t="e">
        <f>IF(Fiscalizacoes[[#This Row],[Mes_relatorio]]="","",Fiscalizacoes[[#This Row],[Mes_relatorio]])</f>
        <v>#VALUE!</v>
      </c>
      <c r="F2684" t="e">
        <f>IF(Fiscalizacoes[[#This Row],[Func_ARPE]]="","",Fiscalizacoes[[#This Row],[Func_ARPE]])</f>
        <v>#VALUE!</v>
      </c>
      <c r="G2684" t="e">
        <f>IF(Fiscalizacoes[[#This Row],[Func_Copergas]]="","",Fiscalizacoes[[#This Row],[Func_Copergas]])</f>
        <v>#VALUE!</v>
      </c>
    </row>
    <row r="2685" spans="1:7" hidden="1" x14ac:dyDescent="0.2">
      <c r="A2685" t="e">
        <f>IF(Fiscalizacoes[[#This Row],[ID_FISC]]="","",Fiscalizacoes[[#This Row],[ID_FISC]])</f>
        <v>#VALUE!</v>
      </c>
      <c r="B2685" t="e">
        <f>IF(Fiscalizacoes[[#This Row],[Usuário]]="","",Fiscalizacoes[[#This Row],[Usuário]])</f>
        <v>#VALUE!</v>
      </c>
      <c r="C26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5" s="87" t="e">
        <f>IF(Fiscalizacoes[[#This Row],[Data]]="","",Fiscalizacoes[[#This Row],[Data]])</f>
        <v>#VALUE!</v>
      </c>
      <c r="E2685" t="e">
        <f>IF(Fiscalizacoes[[#This Row],[Mes_relatorio]]="","",Fiscalizacoes[[#This Row],[Mes_relatorio]])</f>
        <v>#VALUE!</v>
      </c>
      <c r="F2685" t="e">
        <f>IF(Fiscalizacoes[[#This Row],[Func_ARPE]]="","",Fiscalizacoes[[#This Row],[Func_ARPE]])</f>
        <v>#VALUE!</v>
      </c>
      <c r="G2685" t="e">
        <f>IF(Fiscalizacoes[[#This Row],[Func_Copergas]]="","",Fiscalizacoes[[#This Row],[Func_Copergas]])</f>
        <v>#VALUE!</v>
      </c>
    </row>
    <row r="2686" spans="1:7" hidden="1" x14ac:dyDescent="0.2">
      <c r="A2686" t="e">
        <f>IF(Fiscalizacoes[[#This Row],[ID_FISC]]="","",Fiscalizacoes[[#This Row],[ID_FISC]])</f>
        <v>#VALUE!</v>
      </c>
      <c r="B2686" t="e">
        <f>IF(Fiscalizacoes[[#This Row],[Usuário]]="","",Fiscalizacoes[[#This Row],[Usuário]])</f>
        <v>#VALUE!</v>
      </c>
      <c r="C26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6" s="87" t="e">
        <f>IF(Fiscalizacoes[[#This Row],[Data]]="","",Fiscalizacoes[[#This Row],[Data]])</f>
        <v>#VALUE!</v>
      </c>
      <c r="E2686" t="e">
        <f>IF(Fiscalizacoes[[#This Row],[Mes_relatorio]]="","",Fiscalizacoes[[#This Row],[Mes_relatorio]])</f>
        <v>#VALUE!</v>
      </c>
      <c r="F2686" t="e">
        <f>IF(Fiscalizacoes[[#This Row],[Func_ARPE]]="","",Fiscalizacoes[[#This Row],[Func_ARPE]])</f>
        <v>#VALUE!</v>
      </c>
      <c r="G2686" t="e">
        <f>IF(Fiscalizacoes[[#This Row],[Func_Copergas]]="","",Fiscalizacoes[[#This Row],[Func_Copergas]])</f>
        <v>#VALUE!</v>
      </c>
    </row>
    <row r="2687" spans="1:7" hidden="1" x14ac:dyDescent="0.2">
      <c r="A2687" t="e">
        <f>IF(Fiscalizacoes[[#This Row],[ID_FISC]]="","",Fiscalizacoes[[#This Row],[ID_FISC]])</f>
        <v>#VALUE!</v>
      </c>
      <c r="B2687" t="e">
        <f>IF(Fiscalizacoes[[#This Row],[Usuário]]="","",Fiscalizacoes[[#This Row],[Usuário]])</f>
        <v>#VALUE!</v>
      </c>
      <c r="C26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7" s="87" t="e">
        <f>IF(Fiscalizacoes[[#This Row],[Data]]="","",Fiscalizacoes[[#This Row],[Data]])</f>
        <v>#VALUE!</v>
      </c>
      <c r="E2687" t="e">
        <f>IF(Fiscalizacoes[[#This Row],[Mes_relatorio]]="","",Fiscalizacoes[[#This Row],[Mes_relatorio]])</f>
        <v>#VALUE!</v>
      </c>
      <c r="F2687" t="e">
        <f>IF(Fiscalizacoes[[#This Row],[Func_ARPE]]="","",Fiscalizacoes[[#This Row],[Func_ARPE]])</f>
        <v>#VALUE!</v>
      </c>
      <c r="G2687" t="e">
        <f>IF(Fiscalizacoes[[#This Row],[Func_Copergas]]="","",Fiscalizacoes[[#This Row],[Func_Copergas]])</f>
        <v>#VALUE!</v>
      </c>
    </row>
    <row r="2688" spans="1:7" hidden="1" x14ac:dyDescent="0.2">
      <c r="A2688" t="e">
        <f>IF(Fiscalizacoes[[#This Row],[ID_FISC]]="","",Fiscalizacoes[[#This Row],[ID_FISC]])</f>
        <v>#VALUE!</v>
      </c>
      <c r="B2688" t="e">
        <f>IF(Fiscalizacoes[[#This Row],[Usuário]]="","",Fiscalizacoes[[#This Row],[Usuário]])</f>
        <v>#VALUE!</v>
      </c>
      <c r="C26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8" s="87" t="e">
        <f>IF(Fiscalizacoes[[#This Row],[Data]]="","",Fiscalizacoes[[#This Row],[Data]])</f>
        <v>#VALUE!</v>
      </c>
      <c r="E2688" t="e">
        <f>IF(Fiscalizacoes[[#This Row],[Mes_relatorio]]="","",Fiscalizacoes[[#This Row],[Mes_relatorio]])</f>
        <v>#VALUE!</v>
      </c>
      <c r="F2688" t="e">
        <f>IF(Fiscalizacoes[[#This Row],[Func_ARPE]]="","",Fiscalizacoes[[#This Row],[Func_ARPE]])</f>
        <v>#VALUE!</v>
      </c>
      <c r="G2688" t="e">
        <f>IF(Fiscalizacoes[[#This Row],[Func_Copergas]]="","",Fiscalizacoes[[#This Row],[Func_Copergas]])</f>
        <v>#VALUE!</v>
      </c>
    </row>
    <row r="2689" spans="1:7" hidden="1" x14ac:dyDescent="0.2">
      <c r="A2689" t="e">
        <f>IF(Fiscalizacoes[[#This Row],[ID_FISC]]="","",Fiscalizacoes[[#This Row],[ID_FISC]])</f>
        <v>#VALUE!</v>
      </c>
      <c r="B2689" t="e">
        <f>IF(Fiscalizacoes[[#This Row],[Usuário]]="","",Fiscalizacoes[[#This Row],[Usuário]])</f>
        <v>#VALUE!</v>
      </c>
      <c r="C26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89" s="87" t="e">
        <f>IF(Fiscalizacoes[[#This Row],[Data]]="","",Fiscalizacoes[[#This Row],[Data]])</f>
        <v>#VALUE!</v>
      </c>
      <c r="E2689" t="e">
        <f>IF(Fiscalizacoes[[#This Row],[Mes_relatorio]]="","",Fiscalizacoes[[#This Row],[Mes_relatorio]])</f>
        <v>#VALUE!</v>
      </c>
      <c r="F2689" t="e">
        <f>IF(Fiscalizacoes[[#This Row],[Func_ARPE]]="","",Fiscalizacoes[[#This Row],[Func_ARPE]])</f>
        <v>#VALUE!</v>
      </c>
      <c r="G2689" t="e">
        <f>IF(Fiscalizacoes[[#This Row],[Func_Copergas]]="","",Fiscalizacoes[[#This Row],[Func_Copergas]])</f>
        <v>#VALUE!</v>
      </c>
    </row>
    <row r="2690" spans="1:7" hidden="1" x14ac:dyDescent="0.2">
      <c r="A2690" t="e">
        <f>IF(Fiscalizacoes[[#This Row],[ID_FISC]]="","",Fiscalizacoes[[#This Row],[ID_FISC]])</f>
        <v>#VALUE!</v>
      </c>
      <c r="B2690" t="e">
        <f>IF(Fiscalizacoes[[#This Row],[Usuário]]="","",Fiscalizacoes[[#This Row],[Usuário]])</f>
        <v>#VALUE!</v>
      </c>
      <c r="C26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0" s="87" t="e">
        <f>IF(Fiscalizacoes[[#This Row],[Data]]="","",Fiscalizacoes[[#This Row],[Data]])</f>
        <v>#VALUE!</v>
      </c>
      <c r="E2690" t="e">
        <f>IF(Fiscalizacoes[[#This Row],[Mes_relatorio]]="","",Fiscalizacoes[[#This Row],[Mes_relatorio]])</f>
        <v>#VALUE!</v>
      </c>
      <c r="F2690" t="e">
        <f>IF(Fiscalizacoes[[#This Row],[Func_ARPE]]="","",Fiscalizacoes[[#This Row],[Func_ARPE]])</f>
        <v>#VALUE!</v>
      </c>
      <c r="G2690" t="e">
        <f>IF(Fiscalizacoes[[#This Row],[Func_Copergas]]="","",Fiscalizacoes[[#This Row],[Func_Copergas]])</f>
        <v>#VALUE!</v>
      </c>
    </row>
    <row r="2691" spans="1:7" hidden="1" x14ac:dyDescent="0.2">
      <c r="A2691" t="e">
        <f>IF(Fiscalizacoes[[#This Row],[ID_FISC]]="","",Fiscalizacoes[[#This Row],[ID_FISC]])</f>
        <v>#VALUE!</v>
      </c>
      <c r="B2691" t="e">
        <f>IF(Fiscalizacoes[[#This Row],[Usuário]]="","",Fiscalizacoes[[#This Row],[Usuário]])</f>
        <v>#VALUE!</v>
      </c>
      <c r="C26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1" s="87" t="e">
        <f>IF(Fiscalizacoes[[#This Row],[Data]]="","",Fiscalizacoes[[#This Row],[Data]])</f>
        <v>#VALUE!</v>
      </c>
      <c r="E2691" t="e">
        <f>IF(Fiscalizacoes[[#This Row],[Mes_relatorio]]="","",Fiscalizacoes[[#This Row],[Mes_relatorio]])</f>
        <v>#VALUE!</v>
      </c>
      <c r="F2691" t="e">
        <f>IF(Fiscalizacoes[[#This Row],[Func_ARPE]]="","",Fiscalizacoes[[#This Row],[Func_ARPE]])</f>
        <v>#VALUE!</v>
      </c>
      <c r="G2691" t="e">
        <f>IF(Fiscalizacoes[[#This Row],[Func_Copergas]]="","",Fiscalizacoes[[#This Row],[Func_Copergas]])</f>
        <v>#VALUE!</v>
      </c>
    </row>
    <row r="2692" spans="1:7" hidden="1" x14ac:dyDescent="0.2">
      <c r="A2692" t="e">
        <f>IF(Fiscalizacoes[[#This Row],[ID_FISC]]="","",Fiscalizacoes[[#This Row],[ID_FISC]])</f>
        <v>#VALUE!</v>
      </c>
      <c r="B2692" t="e">
        <f>IF(Fiscalizacoes[[#This Row],[Usuário]]="","",Fiscalizacoes[[#This Row],[Usuário]])</f>
        <v>#VALUE!</v>
      </c>
      <c r="C26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2" s="87" t="e">
        <f>IF(Fiscalizacoes[[#This Row],[Data]]="","",Fiscalizacoes[[#This Row],[Data]])</f>
        <v>#VALUE!</v>
      </c>
      <c r="E2692" t="e">
        <f>IF(Fiscalizacoes[[#This Row],[Mes_relatorio]]="","",Fiscalizacoes[[#This Row],[Mes_relatorio]])</f>
        <v>#VALUE!</v>
      </c>
      <c r="F2692" t="e">
        <f>IF(Fiscalizacoes[[#This Row],[Func_ARPE]]="","",Fiscalizacoes[[#This Row],[Func_ARPE]])</f>
        <v>#VALUE!</v>
      </c>
      <c r="G2692" t="e">
        <f>IF(Fiscalizacoes[[#This Row],[Func_Copergas]]="","",Fiscalizacoes[[#This Row],[Func_Copergas]])</f>
        <v>#VALUE!</v>
      </c>
    </row>
    <row r="2693" spans="1:7" hidden="1" x14ac:dyDescent="0.2">
      <c r="A2693" t="e">
        <f>IF(Fiscalizacoes[[#This Row],[ID_FISC]]="","",Fiscalizacoes[[#This Row],[ID_FISC]])</f>
        <v>#VALUE!</v>
      </c>
      <c r="B2693" t="e">
        <f>IF(Fiscalizacoes[[#This Row],[Usuário]]="","",Fiscalizacoes[[#This Row],[Usuário]])</f>
        <v>#VALUE!</v>
      </c>
      <c r="C26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3" s="87" t="e">
        <f>IF(Fiscalizacoes[[#This Row],[Data]]="","",Fiscalizacoes[[#This Row],[Data]])</f>
        <v>#VALUE!</v>
      </c>
      <c r="E2693" t="e">
        <f>IF(Fiscalizacoes[[#This Row],[Mes_relatorio]]="","",Fiscalizacoes[[#This Row],[Mes_relatorio]])</f>
        <v>#VALUE!</v>
      </c>
      <c r="F2693" t="e">
        <f>IF(Fiscalizacoes[[#This Row],[Func_ARPE]]="","",Fiscalizacoes[[#This Row],[Func_ARPE]])</f>
        <v>#VALUE!</v>
      </c>
      <c r="G2693" t="e">
        <f>IF(Fiscalizacoes[[#This Row],[Func_Copergas]]="","",Fiscalizacoes[[#This Row],[Func_Copergas]])</f>
        <v>#VALUE!</v>
      </c>
    </row>
    <row r="2694" spans="1:7" hidden="1" x14ac:dyDescent="0.2">
      <c r="A2694" t="e">
        <f>IF(Fiscalizacoes[[#This Row],[ID_FISC]]="","",Fiscalizacoes[[#This Row],[ID_FISC]])</f>
        <v>#VALUE!</v>
      </c>
      <c r="B2694" t="e">
        <f>IF(Fiscalizacoes[[#This Row],[Usuário]]="","",Fiscalizacoes[[#This Row],[Usuário]])</f>
        <v>#VALUE!</v>
      </c>
      <c r="C26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4" s="87" t="e">
        <f>IF(Fiscalizacoes[[#This Row],[Data]]="","",Fiscalizacoes[[#This Row],[Data]])</f>
        <v>#VALUE!</v>
      </c>
      <c r="E2694" t="e">
        <f>IF(Fiscalizacoes[[#This Row],[Mes_relatorio]]="","",Fiscalizacoes[[#This Row],[Mes_relatorio]])</f>
        <v>#VALUE!</v>
      </c>
      <c r="F2694" t="e">
        <f>IF(Fiscalizacoes[[#This Row],[Func_ARPE]]="","",Fiscalizacoes[[#This Row],[Func_ARPE]])</f>
        <v>#VALUE!</v>
      </c>
      <c r="G2694" t="e">
        <f>IF(Fiscalizacoes[[#This Row],[Func_Copergas]]="","",Fiscalizacoes[[#This Row],[Func_Copergas]])</f>
        <v>#VALUE!</v>
      </c>
    </row>
    <row r="2695" spans="1:7" hidden="1" x14ac:dyDescent="0.2">
      <c r="A2695" t="e">
        <f>IF(Fiscalizacoes[[#This Row],[ID_FISC]]="","",Fiscalizacoes[[#This Row],[ID_FISC]])</f>
        <v>#VALUE!</v>
      </c>
      <c r="B2695" t="e">
        <f>IF(Fiscalizacoes[[#This Row],[Usuário]]="","",Fiscalizacoes[[#This Row],[Usuário]])</f>
        <v>#VALUE!</v>
      </c>
      <c r="C26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5" s="87" t="e">
        <f>IF(Fiscalizacoes[[#This Row],[Data]]="","",Fiscalizacoes[[#This Row],[Data]])</f>
        <v>#VALUE!</v>
      </c>
      <c r="E2695" t="e">
        <f>IF(Fiscalizacoes[[#This Row],[Mes_relatorio]]="","",Fiscalizacoes[[#This Row],[Mes_relatorio]])</f>
        <v>#VALUE!</v>
      </c>
      <c r="F2695" t="e">
        <f>IF(Fiscalizacoes[[#This Row],[Func_ARPE]]="","",Fiscalizacoes[[#This Row],[Func_ARPE]])</f>
        <v>#VALUE!</v>
      </c>
      <c r="G2695" t="e">
        <f>IF(Fiscalizacoes[[#This Row],[Func_Copergas]]="","",Fiscalizacoes[[#This Row],[Func_Copergas]])</f>
        <v>#VALUE!</v>
      </c>
    </row>
    <row r="2696" spans="1:7" hidden="1" x14ac:dyDescent="0.2">
      <c r="A2696" t="e">
        <f>IF(Fiscalizacoes[[#This Row],[ID_FISC]]="","",Fiscalizacoes[[#This Row],[ID_FISC]])</f>
        <v>#VALUE!</v>
      </c>
      <c r="B2696" t="e">
        <f>IF(Fiscalizacoes[[#This Row],[Usuário]]="","",Fiscalizacoes[[#This Row],[Usuário]])</f>
        <v>#VALUE!</v>
      </c>
      <c r="C26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6" s="87" t="e">
        <f>IF(Fiscalizacoes[[#This Row],[Data]]="","",Fiscalizacoes[[#This Row],[Data]])</f>
        <v>#VALUE!</v>
      </c>
      <c r="E2696" t="e">
        <f>IF(Fiscalizacoes[[#This Row],[Mes_relatorio]]="","",Fiscalizacoes[[#This Row],[Mes_relatorio]])</f>
        <v>#VALUE!</v>
      </c>
      <c r="F2696" t="e">
        <f>IF(Fiscalizacoes[[#This Row],[Func_ARPE]]="","",Fiscalizacoes[[#This Row],[Func_ARPE]])</f>
        <v>#VALUE!</v>
      </c>
      <c r="G2696" t="e">
        <f>IF(Fiscalizacoes[[#This Row],[Func_Copergas]]="","",Fiscalizacoes[[#This Row],[Func_Copergas]])</f>
        <v>#VALUE!</v>
      </c>
    </row>
    <row r="2697" spans="1:7" hidden="1" x14ac:dyDescent="0.2">
      <c r="A2697" t="e">
        <f>IF(Fiscalizacoes[[#This Row],[ID_FISC]]="","",Fiscalizacoes[[#This Row],[ID_FISC]])</f>
        <v>#VALUE!</v>
      </c>
      <c r="B2697" t="e">
        <f>IF(Fiscalizacoes[[#This Row],[Usuário]]="","",Fiscalizacoes[[#This Row],[Usuário]])</f>
        <v>#VALUE!</v>
      </c>
      <c r="C26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7" s="87" t="e">
        <f>IF(Fiscalizacoes[[#This Row],[Data]]="","",Fiscalizacoes[[#This Row],[Data]])</f>
        <v>#VALUE!</v>
      </c>
      <c r="E2697" t="e">
        <f>IF(Fiscalizacoes[[#This Row],[Mes_relatorio]]="","",Fiscalizacoes[[#This Row],[Mes_relatorio]])</f>
        <v>#VALUE!</v>
      </c>
      <c r="F2697" t="e">
        <f>IF(Fiscalizacoes[[#This Row],[Func_ARPE]]="","",Fiscalizacoes[[#This Row],[Func_ARPE]])</f>
        <v>#VALUE!</v>
      </c>
      <c r="G2697" t="e">
        <f>IF(Fiscalizacoes[[#This Row],[Func_Copergas]]="","",Fiscalizacoes[[#This Row],[Func_Copergas]])</f>
        <v>#VALUE!</v>
      </c>
    </row>
    <row r="2698" spans="1:7" hidden="1" x14ac:dyDescent="0.2">
      <c r="A2698" t="e">
        <f>IF(Fiscalizacoes[[#This Row],[ID_FISC]]="","",Fiscalizacoes[[#This Row],[ID_FISC]])</f>
        <v>#VALUE!</v>
      </c>
      <c r="B2698" t="e">
        <f>IF(Fiscalizacoes[[#This Row],[Usuário]]="","",Fiscalizacoes[[#This Row],[Usuário]])</f>
        <v>#VALUE!</v>
      </c>
      <c r="C26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8" s="87" t="e">
        <f>IF(Fiscalizacoes[[#This Row],[Data]]="","",Fiscalizacoes[[#This Row],[Data]])</f>
        <v>#VALUE!</v>
      </c>
      <c r="E2698" t="e">
        <f>IF(Fiscalizacoes[[#This Row],[Mes_relatorio]]="","",Fiscalizacoes[[#This Row],[Mes_relatorio]])</f>
        <v>#VALUE!</v>
      </c>
      <c r="F2698" t="e">
        <f>IF(Fiscalizacoes[[#This Row],[Func_ARPE]]="","",Fiscalizacoes[[#This Row],[Func_ARPE]])</f>
        <v>#VALUE!</v>
      </c>
      <c r="G2698" t="e">
        <f>IF(Fiscalizacoes[[#This Row],[Func_Copergas]]="","",Fiscalizacoes[[#This Row],[Func_Copergas]])</f>
        <v>#VALUE!</v>
      </c>
    </row>
    <row r="2699" spans="1:7" hidden="1" x14ac:dyDescent="0.2">
      <c r="A2699" t="e">
        <f>IF(Fiscalizacoes[[#This Row],[ID_FISC]]="","",Fiscalizacoes[[#This Row],[ID_FISC]])</f>
        <v>#VALUE!</v>
      </c>
      <c r="B2699" t="e">
        <f>IF(Fiscalizacoes[[#This Row],[Usuário]]="","",Fiscalizacoes[[#This Row],[Usuário]])</f>
        <v>#VALUE!</v>
      </c>
      <c r="C26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699" s="87" t="e">
        <f>IF(Fiscalizacoes[[#This Row],[Data]]="","",Fiscalizacoes[[#This Row],[Data]])</f>
        <v>#VALUE!</v>
      </c>
      <c r="E2699" t="e">
        <f>IF(Fiscalizacoes[[#This Row],[Mes_relatorio]]="","",Fiscalizacoes[[#This Row],[Mes_relatorio]])</f>
        <v>#VALUE!</v>
      </c>
      <c r="F2699" t="e">
        <f>IF(Fiscalizacoes[[#This Row],[Func_ARPE]]="","",Fiscalizacoes[[#This Row],[Func_ARPE]])</f>
        <v>#VALUE!</v>
      </c>
      <c r="G2699" t="e">
        <f>IF(Fiscalizacoes[[#This Row],[Func_Copergas]]="","",Fiscalizacoes[[#This Row],[Func_Copergas]])</f>
        <v>#VALUE!</v>
      </c>
    </row>
    <row r="2700" spans="1:7" hidden="1" x14ac:dyDescent="0.2">
      <c r="A2700" t="e">
        <f>IF(Fiscalizacoes[[#This Row],[ID_FISC]]="","",Fiscalizacoes[[#This Row],[ID_FISC]])</f>
        <v>#VALUE!</v>
      </c>
      <c r="B2700" t="e">
        <f>IF(Fiscalizacoes[[#This Row],[Usuário]]="","",Fiscalizacoes[[#This Row],[Usuário]])</f>
        <v>#VALUE!</v>
      </c>
      <c r="C27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0" s="87" t="e">
        <f>IF(Fiscalizacoes[[#This Row],[Data]]="","",Fiscalizacoes[[#This Row],[Data]])</f>
        <v>#VALUE!</v>
      </c>
      <c r="E2700" t="e">
        <f>IF(Fiscalizacoes[[#This Row],[Mes_relatorio]]="","",Fiscalizacoes[[#This Row],[Mes_relatorio]])</f>
        <v>#VALUE!</v>
      </c>
      <c r="F2700" t="e">
        <f>IF(Fiscalizacoes[[#This Row],[Func_ARPE]]="","",Fiscalizacoes[[#This Row],[Func_ARPE]])</f>
        <v>#VALUE!</v>
      </c>
      <c r="G2700" t="e">
        <f>IF(Fiscalizacoes[[#This Row],[Func_Copergas]]="","",Fiscalizacoes[[#This Row],[Func_Copergas]])</f>
        <v>#VALUE!</v>
      </c>
    </row>
    <row r="2701" spans="1:7" hidden="1" x14ac:dyDescent="0.2">
      <c r="A2701" t="e">
        <f>IF(Fiscalizacoes[[#This Row],[ID_FISC]]="","",Fiscalizacoes[[#This Row],[ID_FISC]])</f>
        <v>#VALUE!</v>
      </c>
      <c r="B2701" t="e">
        <f>IF(Fiscalizacoes[[#This Row],[Usuário]]="","",Fiscalizacoes[[#This Row],[Usuário]])</f>
        <v>#VALUE!</v>
      </c>
      <c r="C27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1" s="87" t="e">
        <f>IF(Fiscalizacoes[[#This Row],[Data]]="","",Fiscalizacoes[[#This Row],[Data]])</f>
        <v>#VALUE!</v>
      </c>
      <c r="E2701" t="e">
        <f>IF(Fiscalizacoes[[#This Row],[Mes_relatorio]]="","",Fiscalizacoes[[#This Row],[Mes_relatorio]])</f>
        <v>#VALUE!</v>
      </c>
      <c r="F2701" t="e">
        <f>IF(Fiscalizacoes[[#This Row],[Func_ARPE]]="","",Fiscalizacoes[[#This Row],[Func_ARPE]])</f>
        <v>#VALUE!</v>
      </c>
      <c r="G2701" t="e">
        <f>IF(Fiscalizacoes[[#This Row],[Func_Copergas]]="","",Fiscalizacoes[[#This Row],[Func_Copergas]])</f>
        <v>#VALUE!</v>
      </c>
    </row>
    <row r="2702" spans="1:7" hidden="1" x14ac:dyDescent="0.2">
      <c r="A2702" t="e">
        <f>IF(Fiscalizacoes[[#This Row],[ID_FISC]]="","",Fiscalizacoes[[#This Row],[ID_FISC]])</f>
        <v>#VALUE!</v>
      </c>
      <c r="B2702" t="e">
        <f>IF(Fiscalizacoes[[#This Row],[Usuário]]="","",Fiscalizacoes[[#This Row],[Usuário]])</f>
        <v>#VALUE!</v>
      </c>
      <c r="C27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2" s="87" t="e">
        <f>IF(Fiscalizacoes[[#This Row],[Data]]="","",Fiscalizacoes[[#This Row],[Data]])</f>
        <v>#VALUE!</v>
      </c>
      <c r="E2702" t="e">
        <f>IF(Fiscalizacoes[[#This Row],[Mes_relatorio]]="","",Fiscalizacoes[[#This Row],[Mes_relatorio]])</f>
        <v>#VALUE!</v>
      </c>
      <c r="F2702" t="e">
        <f>IF(Fiscalizacoes[[#This Row],[Func_ARPE]]="","",Fiscalizacoes[[#This Row],[Func_ARPE]])</f>
        <v>#VALUE!</v>
      </c>
      <c r="G2702" t="e">
        <f>IF(Fiscalizacoes[[#This Row],[Func_Copergas]]="","",Fiscalizacoes[[#This Row],[Func_Copergas]])</f>
        <v>#VALUE!</v>
      </c>
    </row>
    <row r="2703" spans="1:7" hidden="1" x14ac:dyDescent="0.2">
      <c r="A2703" t="e">
        <f>IF(Fiscalizacoes[[#This Row],[ID_FISC]]="","",Fiscalizacoes[[#This Row],[ID_FISC]])</f>
        <v>#VALUE!</v>
      </c>
      <c r="B2703" t="e">
        <f>IF(Fiscalizacoes[[#This Row],[Usuário]]="","",Fiscalizacoes[[#This Row],[Usuário]])</f>
        <v>#VALUE!</v>
      </c>
      <c r="C27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3" s="87" t="e">
        <f>IF(Fiscalizacoes[[#This Row],[Data]]="","",Fiscalizacoes[[#This Row],[Data]])</f>
        <v>#VALUE!</v>
      </c>
      <c r="E2703" t="e">
        <f>IF(Fiscalizacoes[[#This Row],[Mes_relatorio]]="","",Fiscalizacoes[[#This Row],[Mes_relatorio]])</f>
        <v>#VALUE!</v>
      </c>
      <c r="F2703" t="e">
        <f>IF(Fiscalizacoes[[#This Row],[Func_ARPE]]="","",Fiscalizacoes[[#This Row],[Func_ARPE]])</f>
        <v>#VALUE!</v>
      </c>
      <c r="G2703" t="e">
        <f>IF(Fiscalizacoes[[#This Row],[Func_Copergas]]="","",Fiscalizacoes[[#This Row],[Func_Copergas]])</f>
        <v>#VALUE!</v>
      </c>
    </row>
    <row r="2704" spans="1:7" hidden="1" x14ac:dyDescent="0.2">
      <c r="A2704" t="e">
        <f>IF(Fiscalizacoes[[#This Row],[ID_FISC]]="","",Fiscalizacoes[[#This Row],[ID_FISC]])</f>
        <v>#VALUE!</v>
      </c>
      <c r="B2704" t="e">
        <f>IF(Fiscalizacoes[[#This Row],[Usuário]]="","",Fiscalizacoes[[#This Row],[Usuário]])</f>
        <v>#VALUE!</v>
      </c>
      <c r="C27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4" s="87" t="e">
        <f>IF(Fiscalizacoes[[#This Row],[Data]]="","",Fiscalizacoes[[#This Row],[Data]])</f>
        <v>#VALUE!</v>
      </c>
      <c r="E2704" t="e">
        <f>IF(Fiscalizacoes[[#This Row],[Mes_relatorio]]="","",Fiscalizacoes[[#This Row],[Mes_relatorio]])</f>
        <v>#VALUE!</v>
      </c>
      <c r="F2704" t="e">
        <f>IF(Fiscalizacoes[[#This Row],[Func_ARPE]]="","",Fiscalizacoes[[#This Row],[Func_ARPE]])</f>
        <v>#VALUE!</v>
      </c>
      <c r="G2704" t="e">
        <f>IF(Fiscalizacoes[[#This Row],[Func_Copergas]]="","",Fiscalizacoes[[#This Row],[Func_Copergas]])</f>
        <v>#VALUE!</v>
      </c>
    </row>
    <row r="2705" spans="1:7" hidden="1" x14ac:dyDescent="0.2">
      <c r="A2705" t="e">
        <f>IF(Fiscalizacoes[[#This Row],[ID_FISC]]="","",Fiscalizacoes[[#This Row],[ID_FISC]])</f>
        <v>#VALUE!</v>
      </c>
      <c r="B2705" t="e">
        <f>IF(Fiscalizacoes[[#This Row],[Usuário]]="","",Fiscalizacoes[[#This Row],[Usuário]])</f>
        <v>#VALUE!</v>
      </c>
      <c r="C27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5" s="87" t="e">
        <f>IF(Fiscalizacoes[[#This Row],[Data]]="","",Fiscalizacoes[[#This Row],[Data]])</f>
        <v>#VALUE!</v>
      </c>
      <c r="E2705" t="e">
        <f>IF(Fiscalizacoes[[#This Row],[Mes_relatorio]]="","",Fiscalizacoes[[#This Row],[Mes_relatorio]])</f>
        <v>#VALUE!</v>
      </c>
      <c r="F2705" t="e">
        <f>IF(Fiscalizacoes[[#This Row],[Func_ARPE]]="","",Fiscalizacoes[[#This Row],[Func_ARPE]])</f>
        <v>#VALUE!</v>
      </c>
      <c r="G2705" t="e">
        <f>IF(Fiscalizacoes[[#This Row],[Func_Copergas]]="","",Fiscalizacoes[[#This Row],[Func_Copergas]])</f>
        <v>#VALUE!</v>
      </c>
    </row>
    <row r="2706" spans="1:7" hidden="1" x14ac:dyDescent="0.2">
      <c r="A2706" t="e">
        <f>IF(Fiscalizacoes[[#This Row],[ID_FISC]]="","",Fiscalizacoes[[#This Row],[ID_FISC]])</f>
        <v>#VALUE!</v>
      </c>
      <c r="B2706" t="e">
        <f>IF(Fiscalizacoes[[#This Row],[Usuário]]="","",Fiscalizacoes[[#This Row],[Usuário]])</f>
        <v>#VALUE!</v>
      </c>
      <c r="C27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6" s="87" t="e">
        <f>IF(Fiscalizacoes[[#This Row],[Data]]="","",Fiscalizacoes[[#This Row],[Data]])</f>
        <v>#VALUE!</v>
      </c>
      <c r="E2706" t="e">
        <f>IF(Fiscalizacoes[[#This Row],[Mes_relatorio]]="","",Fiscalizacoes[[#This Row],[Mes_relatorio]])</f>
        <v>#VALUE!</v>
      </c>
      <c r="F2706" t="e">
        <f>IF(Fiscalizacoes[[#This Row],[Func_ARPE]]="","",Fiscalizacoes[[#This Row],[Func_ARPE]])</f>
        <v>#VALUE!</v>
      </c>
      <c r="G2706" t="e">
        <f>IF(Fiscalizacoes[[#This Row],[Func_Copergas]]="","",Fiscalizacoes[[#This Row],[Func_Copergas]])</f>
        <v>#VALUE!</v>
      </c>
    </row>
    <row r="2707" spans="1:7" hidden="1" x14ac:dyDescent="0.2">
      <c r="A2707" t="e">
        <f>IF(Fiscalizacoes[[#This Row],[ID_FISC]]="","",Fiscalizacoes[[#This Row],[ID_FISC]])</f>
        <v>#VALUE!</v>
      </c>
      <c r="B2707" t="e">
        <f>IF(Fiscalizacoes[[#This Row],[Usuário]]="","",Fiscalizacoes[[#This Row],[Usuário]])</f>
        <v>#VALUE!</v>
      </c>
      <c r="C27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7" s="87" t="e">
        <f>IF(Fiscalizacoes[[#This Row],[Data]]="","",Fiscalizacoes[[#This Row],[Data]])</f>
        <v>#VALUE!</v>
      </c>
      <c r="E2707" t="e">
        <f>IF(Fiscalizacoes[[#This Row],[Mes_relatorio]]="","",Fiscalizacoes[[#This Row],[Mes_relatorio]])</f>
        <v>#VALUE!</v>
      </c>
      <c r="F2707" t="e">
        <f>IF(Fiscalizacoes[[#This Row],[Func_ARPE]]="","",Fiscalizacoes[[#This Row],[Func_ARPE]])</f>
        <v>#VALUE!</v>
      </c>
      <c r="G2707" t="e">
        <f>IF(Fiscalizacoes[[#This Row],[Func_Copergas]]="","",Fiscalizacoes[[#This Row],[Func_Copergas]])</f>
        <v>#VALUE!</v>
      </c>
    </row>
    <row r="2708" spans="1:7" hidden="1" x14ac:dyDescent="0.2">
      <c r="A2708" t="e">
        <f>IF(Fiscalizacoes[[#This Row],[ID_FISC]]="","",Fiscalizacoes[[#This Row],[ID_FISC]])</f>
        <v>#VALUE!</v>
      </c>
      <c r="B2708" t="e">
        <f>IF(Fiscalizacoes[[#This Row],[Usuário]]="","",Fiscalizacoes[[#This Row],[Usuário]])</f>
        <v>#VALUE!</v>
      </c>
      <c r="C27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8" s="87" t="e">
        <f>IF(Fiscalizacoes[[#This Row],[Data]]="","",Fiscalizacoes[[#This Row],[Data]])</f>
        <v>#VALUE!</v>
      </c>
      <c r="E2708" t="e">
        <f>IF(Fiscalizacoes[[#This Row],[Mes_relatorio]]="","",Fiscalizacoes[[#This Row],[Mes_relatorio]])</f>
        <v>#VALUE!</v>
      </c>
      <c r="F2708" t="e">
        <f>IF(Fiscalizacoes[[#This Row],[Func_ARPE]]="","",Fiscalizacoes[[#This Row],[Func_ARPE]])</f>
        <v>#VALUE!</v>
      </c>
      <c r="G2708" t="e">
        <f>IF(Fiscalizacoes[[#This Row],[Func_Copergas]]="","",Fiscalizacoes[[#This Row],[Func_Copergas]])</f>
        <v>#VALUE!</v>
      </c>
    </row>
    <row r="2709" spans="1:7" hidden="1" x14ac:dyDescent="0.2">
      <c r="A2709" t="e">
        <f>IF(Fiscalizacoes[[#This Row],[ID_FISC]]="","",Fiscalizacoes[[#This Row],[ID_FISC]])</f>
        <v>#VALUE!</v>
      </c>
      <c r="B2709" t="e">
        <f>IF(Fiscalizacoes[[#This Row],[Usuário]]="","",Fiscalizacoes[[#This Row],[Usuário]])</f>
        <v>#VALUE!</v>
      </c>
      <c r="C27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09" s="87" t="e">
        <f>IF(Fiscalizacoes[[#This Row],[Data]]="","",Fiscalizacoes[[#This Row],[Data]])</f>
        <v>#VALUE!</v>
      </c>
      <c r="E2709" t="e">
        <f>IF(Fiscalizacoes[[#This Row],[Mes_relatorio]]="","",Fiscalizacoes[[#This Row],[Mes_relatorio]])</f>
        <v>#VALUE!</v>
      </c>
      <c r="F2709" t="e">
        <f>IF(Fiscalizacoes[[#This Row],[Func_ARPE]]="","",Fiscalizacoes[[#This Row],[Func_ARPE]])</f>
        <v>#VALUE!</v>
      </c>
      <c r="G2709" t="e">
        <f>IF(Fiscalizacoes[[#This Row],[Func_Copergas]]="","",Fiscalizacoes[[#This Row],[Func_Copergas]])</f>
        <v>#VALUE!</v>
      </c>
    </row>
    <row r="2710" spans="1:7" hidden="1" x14ac:dyDescent="0.2">
      <c r="A2710" t="e">
        <f>IF(Fiscalizacoes[[#This Row],[ID_FISC]]="","",Fiscalizacoes[[#This Row],[ID_FISC]])</f>
        <v>#VALUE!</v>
      </c>
      <c r="B2710" t="e">
        <f>IF(Fiscalizacoes[[#This Row],[Usuário]]="","",Fiscalizacoes[[#This Row],[Usuário]])</f>
        <v>#VALUE!</v>
      </c>
      <c r="C27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0" s="87" t="e">
        <f>IF(Fiscalizacoes[[#This Row],[Data]]="","",Fiscalizacoes[[#This Row],[Data]])</f>
        <v>#VALUE!</v>
      </c>
      <c r="E2710" t="e">
        <f>IF(Fiscalizacoes[[#This Row],[Mes_relatorio]]="","",Fiscalizacoes[[#This Row],[Mes_relatorio]])</f>
        <v>#VALUE!</v>
      </c>
      <c r="F2710" t="e">
        <f>IF(Fiscalizacoes[[#This Row],[Func_ARPE]]="","",Fiscalizacoes[[#This Row],[Func_ARPE]])</f>
        <v>#VALUE!</v>
      </c>
      <c r="G2710" t="e">
        <f>IF(Fiscalizacoes[[#This Row],[Func_Copergas]]="","",Fiscalizacoes[[#This Row],[Func_Copergas]])</f>
        <v>#VALUE!</v>
      </c>
    </row>
    <row r="2711" spans="1:7" hidden="1" x14ac:dyDescent="0.2">
      <c r="A2711" t="e">
        <f>IF(Fiscalizacoes[[#This Row],[ID_FISC]]="","",Fiscalizacoes[[#This Row],[ID_FISC]])</f>
        <v>#VALUE!</v>
      </c>
      <c r="B2711" t="e">
        <f>IF(Fiscalizacoes[[#This Row],[Usuário]]="","",Fiscalizacoes[[#This Row],[Usuário]])</f>
        <v>#VALUE!</v>
      </c>
      <c r="C27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1" s="87" t="e">
        <f>IF(Fiscalizacoes[[#This Row],[Data]]="","",Fiscalizacoes[[#This Row],[Data]])</f>
        <v>#VALUE!</v>
      </c>
      <c r="E2711" t="e">
        <f>IF(Fiscalizacoes[[#This Row],[Mes_relatorio]]="","",Fiscalizacoes[[#This Row],[Mes_relatorio]])</f>
        <v>#VALUE!</v>
      </c>
      <c r="F2711" t="e">
        <f>IF(Fiscalizacoes[[#This Row],[Func_ARPE]]="","",Fiscalizacoes[[#This Row],[Func_ARPE]])</f>
        <v>#VALUE!</v>
      </c>
      <c r="G2711" t="e">
        <f>IF(Fiscalizacoes[[#This Row],[Func_Copergas]]="","",Fiscalizacoes[[#This Row],[Func_Copergas]])</f>
        <v>#VALUE!</v>
      </c>
    </row>
    <row r="2712" spans="1:7" hidden="1" x14ac:dyDescent="0.2">
      <c r="A2712" t="e">
        <f>IF(Fiscalizacoes[[#This Row],[ID_FISC]]="","",Fiscalizacoes[[#This Row],[ID_FISC]])</f>
        <v>#VALUE!</v>
      </c>
      <c r="B2712" t="e">
        <f>IF(Fiscalizacoes[[#This Row],[Usuário]]="","",Fiscalizacoes[[#This Row],[Usuário]])</f>
        <v>#VALUE!</v>
      </c>
      <c r="C27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2" s="87" t="e">
        <f>IF(Fiscalizacoes[[#This Row],[Data]]="","",Fiscalizacoes[[#This Row],[Data]])</f>
        <v>#VALUE!</v>
      </c>
      <c r="E2712" t="e">
        <f>IF(Fiscalizacoes[[#This Row],[Mes_relatorio]]="","",Fiscalizacoes[[#This Row],[Mes_relatorio]])</f>
        <v>#VALUE!</v>
      </c>
      <c r="F2712" t="e">
        <f>IF(Fiscalizacoes[[#This Row],[Func_ARPE]]="","",Fiscalizacoes[[#This Row],[Func_ARPE]])</f>
        <v>#VALUE!</v>
      </c>
      <c r="G2712" t="e">
        <f>IF(Fiscalizacoes[[#This Row],[Func_Copergas]]="","",Fiscalizacoes[[#This Row],[Func_Copergas]])</f>
        <v>#VALUE!</v>
      </c>
    </row>
    <row r="2713" spans="1:7" hidden="1" x14ac:dyDescent="0.2">
      <c r="A2713" t="e">
        <f>IF(Fiscalizacoes[[#This Row],[ID_FISC]]="","",Fiscalizacoes[[#This Row],[ID_FISC]])</f>
        <v>#VALUE!</v>
      </c>
      <c r="B2713" t="e">
        <f>IF(Fiscalizacoes[[#This Row],[Usuário]]="","",Fiscalizacoes[[#This Row],[Usuário]])</f>
        <v>#VALUE!</v>
      </c>
      <c r="C27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3" s="87" t="e">
        <f>IF(Fiscalizacoes[[#This Row],[Data]]="","",Fiscalizacoes[[#This Row],[Data]])</f>
        <v>#VALUE!</v>
      </c>
      <c r="E2713" t="e">
        <f>IF(Fiscalizacoes[[#This Row],[Mes_relatorio]]="","",Fiscalizacoes[[#This Row],[Mes_relatorio]])</f>
        <v>#VALUE!</v>
      </c>
      <c r="F2713" t="e">
        <f>IF(Fiscalizacoes[[#This Row],[Func_ARPE]]="","",Fiscalizacoes[[#This Row],[Func_ARPE]])</f>
        <v>#VALUE!</v>
      </c>
      <c r="G2713" t="e">
        <f>IF(Fiscalizacoes[[#This Row],[Func_Copergas]]="","",Fiscalizacoes[[#This Row],[Func_Copergas]])</f>
        <v>#VALUE!</v>
      </c>
    </row>
    <row r="2714" spans="1:7" hidden="1" x14ac:dyDescent="0.2">
      <c r="A2714" t="e">
        <f>IF(Fiscalizacoes[[#This Row],[ID_FISC]]="","",Fiscalizacoes[[#This Row],[ID_FISC]])</f>
        <v>#VALUE!</v>
      </c>
      <c r="B2714" t="e">
        <f>IF(Fiscalizacoes[[#This Row],[Usuário]]="","",Fiscalizacoes[[#This Row],[Usuário]])</f>
        <v>#VALUE!</v>
      </c>
      <c r="C27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4" s="87" t="e">
        <f>IF(Fiscalizacoes[[#This Row],[Data]]="","",Fiscalizacoes[[#This Row],[Data]])</f>
        <v>#VALUE!</v>
      </c>
      <c r="E2714" t="e">
        <f>IF(Fiscalizacoes[[#This Row],[Mes_relatorio]]="","",Fiscalizacoes[[#This Row],[Mes_relatorio]])</f>
        <v>#VALUE!</v>
      </c>
      <c r="F2714" t="e">
        <f>IF(Fiscalizacoes[[#This Row],[Func_ARPE]]="","",Fiscalizacoes[[#This Row],[Func_ARPE]])</f>
        <v>#VALUE!</v>
      </c>
      <c r="G2714" t="e">
        <f>IF(Fiscalizacoes[[#This Row],[Func_Copergas]]="","",Fiscalizacoes[[#This Row],[Func_Copergas]])</f>
        <v>#VALUE!</v>
      </c>
    </row>
    <row r="2715" spans="1:7" hidden="1" x14ac:dyDescent="0.2">
      <c r="A2715" t="e">
        <f>IF(Fiscalizacoes[[#This Row],[ID_FISC]]="","",Fiscalizacoes[[#This Row],[ID_FISC]])</f>
        <v>#VALUE!</v>
      </c>
      <c r="B2715" t="e">
        <f>IF(Fiscalizacoes[[#This Row],[Usuário]]="","",Fiscalizacoes[[#This Row],[Usuário]])</f>
        <v>#VALUE!</v>
      </c>
      <c r="C27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5" s="87" t="e">
        <f>IF(Fiscalizacoes[[#This Row],[Data]]="","",Fiscalizacoes[[#This Row],[Data]])</f>
        <v>#VALUE!</v>
      </c>
      <c r="E2715" t="e">
        <f>IF(Fiscalizacoes[[#This Row],[Mes_relatorio]]="","",Fiscalizacoes[[#This Row],[Mes_relatorio]])</f>
        <v>#VALUE!</v>
      </c>
      <c r="F2715" t="e">
        <f>IF(Fiscalizacoes[[#This Row],[Func_ARPE]]="","",Fiscalizacoes[[#This Row],[Func_ARPE]])</f>
        <v>#VALUE!</v>
      </c>
      <c r="G2715" t="e">
        <f>IF(Fiscalizacoes[[#This Row],[Func_Copergas]]="","",Fiscalizacoes[[#This Row],[Func_Copergas]])</f>
        <v>#VALUE!</v>
      </c>
    </row>
    <row r="2716" spans="1:7" hidden="1" x14ac:dyDescent="0.2">
      <c r="A2716" t="e">
        <f>IF(Fiscalizacoes[[#This Row],[ID_FISC]]="","",Fiscalizacoes[[#This Row],[ID_FISC]])</f>
        <v>#VALUE!</v>
      </c>
      <c r="B2716" t="e">
        <f>IF(Fiscalizacoes[[#This Row],[Usuário]]="","",Fiscalizacoes[[#This Row],[Usuário]])</f>
        <v>#VALUE!</v>
      </c>
      <c r="C27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6" s="87" t="e">
        <f>IF(Fiscalizacoes[[#This Row],[Data]]="","",Fiscalizacoes[[#This Row],[Data]])</f>
        <v>#VALUE!</v>
      </c>
      <c r="E2716" t="e">
        <f>IF(Fiscalizacoes[[#This Row],[Mes_relatorio]]="","",Fiscalizacoes[[#This Row],[Mes_relatorio]])</f>
        <v>#VALUE!</v>
      </c>
      <c r="F2716" t="e">
        <f>IF(Fiscalizacoes[[#This Row],[Func_ARPE]]="","",Fiscalizacoes[[#This Row],[Func_ARPE]])</f>
        <v>#VALUE!</v>
      </c>
      <c r="G2716" t="e">
        <f>IF(Fiscalizacoes[[#This Row],[Func_Copergas]]="","",Fiscalizacoes[[#This Row],[Func_Copergas]])</f>
        <v>#VALUE!</v>
      </c>
    </row>
    <row r="2717" spans="1:7" hidden="1" x14ac:dyDescent="0.2">
      <c r="A2717" t="e">
        <f>IF(Fiscalizacoes[[#This Row],[ID_FISC]]="","",Fiscalizacoes[[#This Row],[ID_FISC]])</f>
        <v>#VALUE!</v>
      </c>
      <c r="B2717" t="e">
        <f>IF(Fiscalizacoes[[#This Row],[Usuário]]="","",Fiscalizacoes[[#This Row],[Usuário]])</f>
        <v>#VALUE!</v>
      </c>
      <c r="C27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7" s="87" t="e">
        <f>IF(Fiscalizacoes[[#This Row],[Data]]="","",Fiscalizacoes[[#This Row],[Data]])</f>
        <v>#VALUE!</v>
      </c>
      <c r="E2717" t="e">
        <f>IF(Fiscalizacoes[[#This Row],[Mes_relatorio]]="","",Fiscalizacoes[[#This Row],[Mes_relatorio]])</f>
        <v>#VALUE!</v>
      </c>
      <c r="F2717" t="e">
        <f>IF(Fiscalizacoes[[#This Row],[Func_ARPE]]="","",Fiscalizacoes[[#This Row],[Func_ARPE]])</f>
        <v>#VALUE!</v>
      </c>
      <c r="G2717" t="e">
        <f>IF(Fiscalizacoes[[#This Row],[Func_Copergas]]="","",Fiscalizacoes[[#This Row],[Func_Copergas]])</f>
        <v>#VALUE!</v>
      </c>
    </row>
    <row r="2718" spans="1:7" hidden="1" x14ac:dyDescent="0.2">
      <c r="A2718" t="e">
        <f>IF(Fiscalizacoes[[#This Row],[ID_FISC]]="","",Fiscalizacoes[[#This Row],[ID_FISC]])</f>
        <v>#VALUE!</v>
      </c>
      <c r="B2718" t="e">
        <f>IF(Fiscalizacoes[[#This Row],[Usuário]]="","",Fiscalizacoes[[#This Row],[Usuário]])</f>
        <v>#VALUE!</v>
      </c>
      <c r="C27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8" s="87" t="e">
        <f>IF(Fiscalizacoes[[#This Row],[Data]]="","",Fiscalizacoes[[#This Row],[Data]])</f>
        <v>#VALUE!</v>
      </c>
      <c r="E2718" t="e">
        <f>IF(Fiscalizacoes[[#This Row],[Mes_relatorio]]="","",Fiscalizacoes[[#This Row],[Mes_relatorio]])</f>
        <v>#VALUE!</v>
      </c>
      <c r="F2718" t="e">
        <f>IF(Fiscalizacoes[[#This Row],[Func_ARPE]]="","",Fiscalizacoes[[#This Row],[Func_ARPE]])</f>
        <v>#VALUE!</v>
      </c>
      <c r="G2718" t="e">
        <f>IF(Fiscalizacoes[[#This Row],[Func_Copergas]]="","",Fiscalizacoes[[#This Row],[Func_Copergas]])</f>
        <v>#VALUE!</v>
      </c>
    </row>
    <row r="2719" spans="1:7" hidden="1" x14ac:dyDescent="0.2">
      <c r="A2719" t="e">
        <f>IF(Fiscalizacoes[[#This Row],[ID_FISC]]="","",Fiscalizacoes[[#This Row],[ID_FISC]])</f>
        <v>#VALUE!</v>
      </c>
      <c r="B2719" t="e">
        <f>IF(Fiscalizacoes[[#This Row],[Usuário]]="","",Fiscalizacoes[[#This Row],[Usuário]])</f>
        <v>#VALUE!</v>
      </c>
      <c r="C27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19" s="87" t="e">
        <f>IF(Fiscalizacoes[[#This Row],[Data]]="","",Fiscalizacoes[[#This Row],[Data]])</f>
        <v>#VALUE!</v>
      </c>
      <c r="E2719" t="e">
        <f>IF(Fiscalizacoes[[#This Row],[Mes_relatorio]]="","",Fiscalizacoes[[#This Row],[Mes_relatorio]])</f>
        <v>#VALUE!</v>
      </c>
      <c r="F2719" t="e">
        <f>IF(Fiscalizacoes[[#This Row],[Func_ARPE]]="","",Fiscalizacoes[[#This Row],[Func_ARPE]])</f>
        <v>#VALUE!</v>
      </c>
      <c r="G2719" t="e">
        <f>IF(Fiscalizacoes[[#This Row],[Func_Copergas]]="","",Fiscalizacoes[[#This Row],[Func_Copergas]])</f>
        <v>#VALUE!</v>
      </c>
    </row>
    <row r="2720" spans="1:7" hidden="1" x14ac:dyDescent="0.2">
      <c r="A2720" t="e">
        <f>IF(Fiscalizacoes[[#This Row],[ID_FISC]]="","",Fiscalizacoes[[#This Row],[ID_FISC]])</f>
        <v>#VALUE!</v>
      </c>
      <c r="B2720" t="e">
        <f>IF(Fiscalizacoes[[#This Row],[Usuário]]="","",Fiscalizacoes[[#This Row],[Usuário]])</f>
        <v>#VALUE!</v>
      </c>
      <c r="C27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0" s="87" t="e">
        <f>IF(Fiscalizacoes[[#This Row],[Data]]="","",Fiscalizacoes[[#This Row],[Data]])</f>
        <v>#VALUE!</v>
      </c>
      <c r="E2720" t="e">
        <f>IF(Fiscalizacoes[[#This Row],[Mes_relatorio]]="","",Fiscalizacoes[[#This Row],[Mes_relatorio]])</f>
        <v>#VALUE!</v>
      </c>
      <c r="F2720" t="e">
        <f>IF(Fiscalizacoes[[#This Row],[Func_ARPE]]="","",Fiscalizacoes[[#This Row],[Func_ARPE]])</f>
        <v>#VALUE!</v>
      </c>
      <c r="G2720" t="e">
        <f>IF(Fiscalizacoes[[#This Row],[Func_Copergas]]="","",Fiscalizacoes[[#This Row],[Func_Copergas]])</f>
        <v>#VALUE!</v>
      </c>
    </row>
    <row r="2721" spans="1:7" hidden="1" x14ac:dyDescent="0.2">
      <c r="A2721" t="e">
        <f>IF(Fiscalizacoes[[#This Row],[ID_FISC]]="","",Fiscalizacoes[[#This Row],[ID_FISC]])</f>
        <v>#VALUE!</v>
      </c>
      <c r="B2721" t="e">
        <f>IF(Fiscalizacoes[[#This Row],[Usuário]]="","",Fiscalizacoes[[#This Row],[Usuário]])</f>
        <v>#VALUE!</v>
      </c>
      <c r="C27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1" s="87" t="e">
        <f>IF(Fiscalizacoes[[#This Row],[Data]]="","",Fiscalizacoes[[#This Row],[Data]])</f>
        <v>#VALUE!</v>
      </c>
      <c r="E2721" t="e">
        <f>IF(Fiscalizacoes[[#This Row],[Mes_relatorio]]="","",Fiscalizacoes[[#This Row],[Mes_relatorio]])</f>
        <v>#VALUE!</v>
      </c>
      <c r="F2721" t="e">
        <f>IF(Fiscalizacoes[[#This Row],[Func_ARPE]]="","",Fiscalizacoes[[#This Row],[Func_ARPE]])</f>
        <v>#VALUE!</v>
      </c>
      <c r="G2721" t="e">
        <f>IF(Fiscalizacoes[[#This Row],[Func_Copergas]]="","",Fiscalizacoes[[#This Row],[Func_Copergas]])</f>
        <v>#VALUE!</v>
      </c>
    </row>
    <row r="2722" spans="1:7" hidden="1" x14ac:dyDescent="0.2">
      <c r="A2722" t="e">
        <f>IF(Fiscalizacoes[[#This Row],[ID_FISC]]="","",Fiscalizacoes[[#This Row],[ID_FISC]])</f>
        <v>#VALUE!</v>
      </c>
      <c r="B2722" t="e">
        <f>IF(Fiscalizacoes[[#This Row],[Usuário]]="","",Fiscalizacoes[[#This Row],[Usuário]])</f>
        <v>#VALUE!</v>
      </c>
      <c r="C27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2" s="87" t="e">
        <f>IF(Fiscalizacoes[[#This Row],[Data]]="","",Fiscalizacoes[[#This Row],[Data]])</f>
        <v>#VALUE!</v>
      </c>
      <c r="E2722" t="e">
        <f>IF(Fiscalizacoes[[#This Row],[Mes_relatorio]]="","",Fiscalizacoes[[#This Row],[Mes_relatorio]])</f>
        <v>#VALUE!</v>
      </c>
      <c r="F2722" t="e">
        <f>IF(Fiscalizacoes[[#This Row],[Func_ARPE]]="","",Fiscalizacoes[[#This Row],[Func_ARPE]])</f>
        <v>#VALUE!</v>
      </c>
      <c r="G2722" t="e">
        <f>IF(Fiscalizacoes[[#This Row],[Func_Copergas]]="","",Fiscalizacoes[[#This Row],[Func_Copergas]])</f>
        <v>#VALUE!</v>
      </c>
    </row>
    <row r="2723" spans="1:7" hidden="1" x14ac:dyDescent="0.2">
      <c r="A2723" t="e">
        <f>IF(Fiscalizacoes[[#This Row],[ID_FISC]]="","",Fiscalizacoes[[#This Row],[ID_FISC]])</f>
        <v>#VALUE!</v>
      </c>
      <c r="B2723" t="e">
        <f>IF(Fiscalizacoes[[#This Row],[Usuário]]="","",Fiscalizacoes[[#This Row],[Usuário]])</f>
        <v>#VALUE!</v>
      </c>
      <c r="C27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3" s="87" t="e">
        <f>IF(Fiscalizacoes[[#This Row],[Data]]="","",Fiscalizacoes[[#This Row],[Data]])</f>
        <v>#VALUE!</v>
      </c>
      <c r="E2723" t="e">
        <f>IF(Fiscalizacoes[[#This Row],[Mes_relatorio]]="","",Fiscalizacoes[[#This Row],[Mes_relatorio]])</f>
        <v>#VALUE!</v>
      </c>
      <c r="F2723" t="e">
        <f>IF(Fiscalizacoes[[#This Row],[Func_ARPE]]="","",Fiscalizacoes[[#This Row],[Func_ARPE]])</f>
        <v>#VALUE!</v>
      </c>
      <c r="G2723" t="e">
        <f>IF(Fiscalizacoes[[#This Row],[Func_Copergas]]="","",Fiscalizacoes[[#This Row],[Func_Copergas]])</f>
        <v>#VALUE!</v>
      </c>
    </row>
    <row r="2724" spans="1:7" hidden="1" x14ac:dyDescent="0.2">
      <c r="A2724" t="e">
        <f>IF(Fiscalizacoes[[#This Row],[ID_FISC]]="","",Fiscalizacoes[[#This Row],[ID_FISC]])</f>
        <v>#VALUE!</v>
      </c>
      <c r="B2724" t="e">
        <f>IF(Fiscalizacoes[[#This Row],[Usuário]]="","",Fiscalizacoes[[#This Row],[Usuário]])</f>
        <v>#VALUE!</v>
      </c>
      <c r="C27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4" s="87" t="e">
        <f>IF(Fiscalizacoes[[#This Row],[Data]]="","",Fiscalizacoes[[#This Row],[Data]])</f>
        <v>#VALUE!</v>
      </c>
      <c r="E2724" t="e">
        <f>IF(Fiscalizacoes[[#This Row],[Mes_relatorio]]="","",Fiscalizacoes[[#This Row],[Mes_relatorio]])</f>
        <v>#VALUE!</v>
      </c>
      <c r="F2724" t="e">
        <f>IF(Fiscalizacoes[[#This Row],[Func_ARPE]]="","",Fiscalizacoes[[#This Row],[Func_ARPE]])</f>
        <v>#VALUE!</v>
      </c>
      <c r="G2724" t="e">
        <f>IF(Fiscalizacoes[[#This Row],[Func_Copergas]]="","",Fiscalizacoes[[#This Row],[Func_Copergas]])</f>
        <v>#VALUE!</v>
      </c>
    </row>
    <row r="2725" spans="1:7" hidden="1" x14ac:dyDescent="0.2">
      <c r="A2725" t="e">
        <f>IF(Fiscalizacoes[[#This Row],[ID_FISC]]="","",Fiscalizacoes[[#This Row],[ID_FISC]])</f>
        <v>#VALUE!</v>
      </c>
      <c r="B2725" t="e">
        <f>IF(Fiscalizacoes[[#This Row],[Usuário]]="","",Fiscalizacoes[[#This Row],[Usuário]])</f>
        <v>#VALUE!</v>
      </c>
      <c r="C27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5" s="87" t="e">
        <f>IF(Fiscalizacoes[[#This Row],[Data]]="","",Fiscalizacoes[[#This Row],[Data]])</f>
        <v>#VALUE!</v>
      </c>
      <c r="E2725" t="e">
        <f>IF(Fiscalizacoes[[#This Row],[Mes_relatorio]]="","",Fiscalizacoes[[#This Row],[Mes_relatorio]])</f>
        <v>#VALUE!</v>
      </c>
      <c r="F2725" t="e">
        <f>IF(Fiscalizacoes[[#This Row],[Func_ARPE]]="","",Fiscalizacoes[[#This Row],[Func_ARPE]])</f>
        <v>#VALUE!</v>
      </c>
      <c r="G2725" t="e">
        <f>IF(Fiscalizacoes[[#This Row],[Func_Copergas]]="","",Fiscalizacoes[[#This Row],[Func_Copergas]])</f>
        <v>#VALUE!</v>
      </c>
    </row>
    <row r="2726" spans="1:7" hidden="1" x14ac:dyDescent="0.2">
      <c r="A2726" t="e">
        <f>IF(Fiscalizacoes[[#This Row],[ID_FISC]]="","",Fiscalizacoes[[#This Row],[ID_FISC]])</f>
        <v>#VALUE!</v>
      </c>
      <c r="B2726" t="e">
        <f>IF(Fiscalizacoes[[#This Row],[Usuário]]="","",Fiscalizacoes[[#This Row],[Usuário]])</f>
        <v>#VALUE!</v>
      </c>
      <c r="C27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6" s="87" t="e">
        <f>IF(Fiscalizacoes[[#This Row],[Data]]="","",Fiscalizacoes[[#This Row],[Data]])</f>
        <v>#VALUE!</v>
      </c>
      <c r="E2726" t="e">
        <f>IF(Fiscalizacoes[[#This Row],[Mes_relatorio]]="","",Fiscalizacoes[[#This Row],[Mes_relatorio]])</f>
        <v>#VALUE!</v>
      </c>
      <c r="F2726" t="e">
        <f>IF(Fiscalizacoes[[#This Row],[Func_ARPE]]="","",Fiscalizacoes[[#This Row],[Func_ARPE]])</f>
        <v>#VALUE!</v>
      </c>
      <c r="G2726" t="e">
        <f>IF(Fiscalizacoes[[#This Row],[Func_Copergas]]="","",Fiscalizacoes[[#This Row],[Func_Copergas]])</f>
        <v>#VALUE!</v>
      </c>
    </row>
    <row r="2727" spans="1:7" hidden="1" x14ac:dyDescent="0.2">
      <c r="A2727" t="e">
        <f>IF(Fiscalizacoes[[#This Row],[ID_FISC]]="","",Fiscalizacoes[[#This Row],[ID_FISC]])</f>
        <v>#VALUE!</v>
      </c>
      <c r="B2727" t="e">
        <f>IF(Fiscalizacoes[[#This Row],[Usuário]]="","",Fiscalizacoes[[#This Row],[Usuário]])</f>
        <v>#VALUE!</v>
      </c>
      <c r="C27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7" s="87" t="e">
        <f>IF(Fiscalizacoes[[#This Row],[Data]]="","",Fiscalizacoes[[#This Row],[Data]])</f>
        <v>#VALUE!</v>
      </c>
      <c r="E2727" t="e">
        <f>IF(Fiscalizacoes[[#This Row],[Mes_relatorio]]="","",Fiscalizacoes[[#This Row],[Mes_relatorio]])</f>
        <v>#VALUE!</v>
      </c>
      <c r="F2727" t="e">
        <f>IF(Fiscalizacoes[[#This Row],[Func_ARPE]]="","",Fiscalizacoes[[#This Row],[Func_ARPE]])</f>
        <v>#VALUE!</v>
      </c>
      <c r="G2727" t="e">
        <f>IF(Fiscalizacoes[[#This Row],[Func_Copergas]]="","",Fiscalizacoes[[#This Row],[Func_Copergas]])</f>
        <v>#VALUE!</v>
      </c>
    </row>
    <row r="2728" spans="1:7" hidden="1" x14ac:dyDescent="0.2">
      <c r="A2728" t="e">
        <f>IF(Fiscalizacoes[[#This Row],[ID_FISC]]="","",Fiscalizacoes[[#This Row],[ID_FISC]])</f>
        <v>#VALUE!</v>
      </c>
      <c r="B2728" t="e">
        <f>IF(Fiscalizacoes[[#This Row],[Usuário]]="","",Fiscalizacoes[[#This Row],[Usuário]])</f>
        <v>#VALUE!</v>
      </c>
      <c r="C27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8" s="87" t="e">
        <f>IF(Fiscalizacoes[[#This Row],[Data]]="","",Fiscalizacoes[[#This Row],[Data]])</f>
        <v>#VALUE!</v>
      </c>
      <c r="E2728" t="e">
        <f>IF(Fiscalizacoes[[#This Row],[Mes_relatorio]]="","",Fiscalizacoes[[#This Row],[Mes_relatorio]])</f>
        <v>#VALUE!</v>
      </c>
      <c r="F2728" t="e">
        <f>IF(Fiscalizacoes[[#This Row],[Func_ARPE]]="","",Fiscalizacoes[[#This Row],[Func_ARPE]])</f>
        <v>#VALUE!</v>
      </c>
      <c r="G2728" t="e">
        <f>IF(Fiscalizacoes[[#This Row],[Func_Copergas]]="","",Fiscalizacoes[[#This Row],[Func_Copergas]])</f>
        <v>#VALUE!</v>
      </c>
    </row>
    <row r="2729" spans="1:7" hidden="1" x14ac:dyDescent="0.2">
      <c r="A2729" t="e">
        <f>IF(Fiscalizacoes[[#This Row],[ID_FISC]]="","",Fiscalizacoes[[#This Row],[ID_FISC]])</f>
        <v>#VALUE!</v>
      </c>
      <c r="B2729" t="e">
        <f>IF(Fiscalizacoes[[#This Row],[Usuário]]="","",Fiscalizacoes[[#This Row],[Usuário]])</f>
        <v>#VALUE!</v>
      </c>
      <c r="C27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29" s="87" t="e">
        <f>IF(Fiscalizacoes[[#This Row],[Data]]="","",Fiscalizacoes[[#This Row],[Data]])</f>
        <v>#VALUE!</v>
      </c>
      <c r="E2729" t="e">
        <f>IF(Fiscalizacoes[[#This Row],[Mes_relatorio]]="","",Fiscalizacoes[[#This Row],[Mes_relatorio]])</f>
        <v>#VALUE!</v>
      </c>
      <c r="F2729" t="e">
        <f>IF(Fiscalizacoes[[#This Row],[Func_ARPE]]="","",Fiscalizacoes[[#This Row],[Func_ARPE]])</f>
        <v>#VALUE!</v>
      </c>
      <c r="G2729" t="e">
        <f>IF(Fiscalizacoes[[#This Row],[Func_Copergas]]="","",Fiscalizacoes[[#This Row],[Func_Copergas]])</f>
        <v>#VALUE!</v>
      </c>
    </row>
    <row r="2730" spans="1:7" hidden="1" x14ac:dyDescent="0.2">
      <c r="A2730" t="e">
        <f>IF(Fiscalizacoes[[#This Row],[ID_FISC]]="","",Fiscalizacoes[[#This Row],[ID_FISC]])</f>
        <v>#VALUE!</v>
      </c>
      <c r="B2730" t="e">
        <f>IF(Fiscalizacoes[[#This Row],[Usuário]]="","",Fiscalizacoes[[#This Row],[Usuário]])</f>
        <v>#VALUE!</v>
      </c>
      <c r="C27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0" s="87" t="e">
        <f>IF(Fiscalizacoes[[#This Row],[Data]]="","",Fiscalizacoes[[#This Row],[Data]])</f>
        <v>#VALUE!</v>
      </c>
      <c r="E2730" t="e">
        <f>IF(Fiscalizacoes[[#This Row],[Mes_relatorio]]="","",Fiscalizacoes[[#This Row],[Mes_relatorio]])</f>
        <v>#VALUE!</v>
      </c>
      <c r="F2730" t="e">
        <f>IF(Fiscalizacoes[[#This Row],[Func_ARPE]]="","",Fiscalizacoes[[#This Row],[Func_ARPE]])</f>
        <v>#VALUE!</v>
      </c>
      <c r="G2730" t="e">
        <f>IF(Fiscalizacoes[[#This Row],[Func_Copergas]]="","",Fiscalizacoes[[#This Row],[Func_Copergas]])</f>
        <v>#VALUE!</v>
      </c>
    </row>
    <row r="2731" spans="1:7" hidden="1" x14ac:dyDescent="0.2">
      <c r="A2731" t="e">
        <f>IF(Fiscalizacoes[[#This Row],[ID_FISC]]="","",Fiscalizacoes[[#This Row],[ID_FISC]])</f>
        <v>#VALUE!</v>
      </c>
      <c r="B2731" t="e">
        <f>IF(Fiscalizacoes[[#This Row],[Usuário]]="","",Fiscalizacoes[[#This Row],[Usuário]])</f>
        <v>#VALUE!</v>
      </c>
      <c r="C27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1" s="87" t="e">
        <f>IF(Fiscalizacoes[[#This Row],[Data]]="","",Fiscalizacoes[[#This Row],[Data]])</f>
        <v>#VALUE!</v>
      </c>
      <c r="E2731" t="e">
        <f>IF(Fiscalizacoes[[#This Row],[Mes_relatorio]]="","",Fiscalizacoes[[#This Row],[Mes_relatorio]])</f>
        <v>#VALUE!</v>
      </c>
      <c r="F2731" t="e">
        <f>IF(Fiscalizacoes[[#This Row],[Func_ARPE]]="","",Fiscalizacoes[[#This Row],[Func_ARPE]])</f>
        <v>#VALUE!</v>
      </c>
      <c r="G2731" t="e">
        <f>IF(Fiscalizacoes[[#This Row],[Func_Copergas]]="","",Fiscalizacoes[[#This Row],[Func_Copergas]])</f>
        <v>#VALUE!</v>
      </c>
    </row>
    <row r="2732" spans="1:7" hidden="1" x14ac:dyDescent="0.2">
      <c r="A2732" t="e">
        <f>IF(Fiscalizacoes[[#This Row],[ID_FISC]]="","",Fiscalizacoes[[#This Row],[ID_FISC]])</f>
        <v>#VALUE!</v>
      </c>
      <c r="B2732" t="e">
        <f>IF(Fiscalizacoes[[#This Row],[Usuário]]="","",Fiscalizacoes[[#This Row],[Usuário]])</f>
        <v>#VALUE!</v>
      </c>
      <c r="C27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2" s="87" t="e">
        <f>IF(Fiscalizacoes[[#This Row],[Data]]="","",Fiscalizacoes[[#This Row],[Data]])</f>
        <v>#VALUE!</v>
      </c>
      <c r="E2732" t="e">
        <f>IF(Fiscalizacoes[[#This Row],[Mes_relatorio]]="","",Fiscalizacoes[[#This Row],[Mes_relatorio]])</f>
        <v>#VALUE!</v>
      </c>
      <c r="F2732" t="e">
        <f>IF(Fiscalizacoes[[#This Row],[Func_ARPE]]="","",Fiscalizacoes[[#This Row],[Func_ARPE]])</f>
        <v>#VALUE!</v>
      </c>
      <c r="G2732" t="e">
        <f>IF(Fiscalizacoes[[#This Row],[Func_Copergas]]="","",Fiscalizacoes[[#This Row],[Func_Copergas]])</f>
        <v>#VALUE!</v>
      </c>
    </row>
    <row r="2733" spans="1:7" hidden="1" x14ac:dyDescent="0.2">
      <c r="A2733" t="e">
        <f>IF(Fiscalizacoes[[#This Row],[ID_FISC]]="","",Fiscalizacoes[[#This Row],[ID_FISC]])</f>
        <v>#VALUE!</v>
      </c>
      <c r="B2733" t="e">
        <f>IF(Fiscalizacoes[[#This Row],[Usuário]]="","",Fiscalizacoes[[#This Row],[Usuário]])</f>
        <v>#VALUE!</v>
      </c>
      <c r="C27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3" s="87" t="e">
        <f>IF(Fiscalizacoes[[#This Row],[Data]]="","",Fiscalizacoes[[#This Row],[Data]])</f>
        <v>#VALUE!</v>
      </c>
      <c r="E2733" t="e">
        <f>IF(Fiscalizacoes[[#This Row],[Mes_relatorio]]="","",Fiscalizacoes[[#This Row],[Mes_relatorio]])</f>
        <v>#VALUE!</v>
      </c>
      <c r="F2733" t="e">
        <f>IF(Fiscalizacoes[[#This Row],[Func_ARPE]]="","",Fiscalizacoes[[#This Row],[Func_ARPE]])</f>
        <v>#VALUE!</v>
      </c>
      <c r="G2733" t="e">
        <f>IF(Fiscalizacoes[[#This Row],[Func_Copergas]]="","",Fiscalizacoes[[#This Row],[Func_Copergas]])</f>
        <v>#VALUE!</v>
      </c>
    </row>
    <row r="2734" spans="1:7" hidden="1" x14ac:dyDescent="0.2">
      <c r="A2734" t="e">
        <f>IF(Fiscalizacoes[[#This Row],[ID_FISC]]="","",Fiscalizacoes[[#This Row],[ID_FISC]])</f>
        <v>#VALUE!</v>
      </c>
      <c r="B2734" t="e">
        <f>IF(Fiscalizacoes[[#This Row],[Usuário]]="","",Fiscalizacoes[[#This Row],[Usuário]])</f>
        <v>#VALUE!</v>
      </c>
      <c r="C27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4" s="87" t="e">
        <f>IF(Fiscalizacoes[[#This Row],[Data]]="","",Fiscalizacoes[[#This Row],[Data]])</f>
        <v>#VALUE!</v>
      </c>
      <c r="E2734" t="e">
        <f>IF(Fiscalizacoes[[#This Row],[Mes_relatorio]]="","",Fiscalizacoes[[#This Row],[Mes_relatorio]])</f>
        <v>#VALUE!</v>
      </c>
      <c r="F2734" t="e">
        <f>IF(Fiscalizacoes[[#This Row],[Func_ARPE]]="","",Fiscalizacoes[[#This Row],[Func_ARPE]])</f>
        <v>#VALUE!</v>
      </c>
      <c r="G2734" t="e">
        <f>IF(Fiscalizacoes[[#This Row],[Func_Copergas]]="","",Fiscalizacoes[[#This Row],[Func_Copergas]])</f>
        <v>#VALUE!</v>
      </c>
    </row>
    <row r="2735" spans="1:7" hidden="1" x14ac:dyDescent="0.2">
      <c r="A2735" t="e">
        <f>IF(Fiscalizacoes[[#This Row],[ID_FISC]]="","",Fiscalizacoes[[#This Row],[ID_FISC]])</f>
        <v>#VALUE!</v>
      </c>
      <c r="B2735" t="e">
        <f>IF(Fiscalizacoes[[#This Row],[Usuário]]="","",Fiscalizacoes[[#This Row],[Usuário]])</f>
        <v>#VALUE!</v>
      </c>
      <c r="C27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5" s="87" t="e">
        <f>IF(Fiscalizacoes[[#This Row],[Data]]="","",Fiscalizacoes[[#This Row],[Data]])</f>
        <v>#VALUE!</v>
      </c>
      <c r="E2735" t="e">
        <f>IF(Fiscalizacoes[[#This Row],[Mes_relatorio]]="","",Fiscalizacoes[[#This Row],[Mes_relatorio]])</f>
        <v>#VALUE!</v>
      </c>
      <c r="F2735" t="e">
        <f>IF(Fiscalizacoes[[#This Row],[Func_ARPE]]="","",Fiscalizacoes[[#This Row],[Func_ARPE]])</f>
        <v>#VALUE!</v>
      </c>
      <c r="G2735" t="e">
        <f>IF(Fiscalizacoes[[#This Row],[Func_Copergas]]="","",Fiscalizacoes[[#This Row],[Func_Copergas]])</f>
        <v>#VALUE!</v>
      </c>
    </row>
    <row r="2736" spans="1:7" hidden="1" x14ac:dyDescent="0.2">
      <c r="A2736" t="e">
        <f>IF(Fiscalizacoes[[#This Row],[ID_FISC]]="","",Fiscalizacoes[[#This Row],[ID_FISC]])</f>
        <v>#VALUE!</v>
      </c>
      <c r="B2736" t="e">
        <f>IF(Fiscalizacoes[[#This Row],[Usuário]]="","",Fiscalizacoes[[#This Row],[Usuário]])</f>
        <v>#VALUE!</v>
      </c>
      <c r="C27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6" s="87" t="e">
        <f>IF(Fiscalizacoes[[#This Row],[Data]]="","",Fiscalizacoes[[#This Row],[Data]])</f>
        <v>#VALUE!</v>
      </c>
      <c r="E2736" t="e">
        <f>IF(Fiscalizacoes[[#This Row],[Mes_relatorio]]="","",Fiscalizacoes[[#This Row],[Mes_relatorio]])</f>
        <v>#VALUE!</v>
      </c>
      <c r="F2736" t="e">
        <f>IF(Fiscalizacoes[[#This Row],[Func_ARPE]]="","",Fiscalizacoes[[#This Row],[Func_ARPE]])</f>
        <v>#VALUE!</v>
      </c>
      <c r="G2736" t="e">
        <f>IF(Fiscalizacoes[[#This Row],[Func_Copergas]]="","",Fiscalizacoes[[#This Row],[Func_Copergas]])</f>
        <v>#VALUE!</v>
      </c>
    </row>
    <row r="2737" spans="1:7" hidden="1" x14ac:dyDescent="0.2">
      <c r="A2737" t="e">
        <f>IF(Fiscalizacoes[[#This Row],[ID_FISC]]="","",Fiscalizacoes[[#This Row],[ID_FISC]])</f>
        <v>#VALUE!</v>
      </c>
      <c r="B2737" t="e">
        <f>IF(Fiscalizacoes[[#This Row],[Usuário]]="","",Fiscalizacoes[[#This Row],[Usuário]])</f>
        <v>#VALUE!</v>
      </c>
      <c r="C27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7" s="87" t="e">
        <f>IF(Fiscalizacoes[[#This Row],[Data]]="","",Fiscalizacoes[[#This Row],[Data]])</f>
        <v>#VALUE!</v>
      </c>
      <c r="E2737" t="e">
        <f>IF(Fiscalizacoes[[#This Row],[Mes_relatorio]]="","",Fiscalizacoes[[#This Row],[Mes_relatorio]])</f>
        <v>#VALUE!</v>
      </c>
      <c r="F2737" t="e">
        <f>IF(Fiscalizacoes[[#This Row],[Func_ARPE]]="","",Fiscalizacoes[[#This Row],[Func_ARPE]])</f>
        <v>#VALUE!</v>
      </c>
      <c r="G2737" t="e">
        <f>IF(Fiscalizacoes[[#This Row],[Func_Copergas]]="","",Fiscalizacoes[[#This Row],[Func_Copergas]])</f>
        <v>#VALUE!</v>
      </c>
    </row>
    <row r="2738" spans="1:7" hidden="1" x14ac:dyDescent="0.2">
      <c r="A2738" t="e">
        <f>IF(Fiscalizacoes[[#This Row],[ID_FISC]]="","",Fiscalizacoes[[#This Row],[ID_FISC]])</f>
        <v>#VALUE!</v>
      </c>
      <c r="B2738" t="e">
        <f>IF(Fiscalizacoes[[#This Row],[Usuário]]="","",Fiscalizacoes[[#This Row],[Usuário]])</f>
        <v>#VALUE!</v>
      </c>
      <c r="C27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8" s="87" t="e">
        <f>IF(Fiscalizacoes[[#This Row],[Data]]="","",Fiscalizacoes[[#This Row],[Data]])</f>
        <v>#VALUE!</v>
      </c>
      <c r="E2738" t="e">
        <f>IF(Fiscalizacoes[[#This Row],[Mes_relatorio]]="","",Fiscalizacoes[[#This Row],[Mes_relatorio]])</f>
        <v>#VALUE!</v>
      </c>
      <c r="F2738" t="e">
        <f>IF(Fiscalizacoes[[#This Row],[Func_ARPE]]="","",Fiscalizacoes[[#This Row],[Func_ARPE]])</f>
        <v>#VALUE!</v>
      </c>
      <c r="G2738" t="e">
        <f>IF(Fiscalizacoes[[#This Row],[Func_Copergas]]="","",Fiscalizacoes[[#This Row],[Func_Copergas]])</f>
        <v>#VALUE!</v>
      </c>
    </row>
    <row r="2739" spans="1:7" hidden="1" x14ac:dyDescent="0.2">
      <c r="A2739" t="e">
        <f>IF(Fiscalizacoes[[#This Row],[ID_FISC]]="","",Fiscalizacoes[[#This Row],[ID_FISC]])</f>
        <v>#VALUE!</v>
      </c>
      <c r="B2739" t="e">
        <f>IF(Fiscalizacoes[[#This Row],[Usuário]]="","",Fiscalizacoes[[#This Row],[Usuário]])</f>
        <v>#VALUE!</v>
      </c>
      <c r="C27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39" s="87" t="e">
        <f>IF(Fiscalizacoes[[#This Row],[Data]]="","",Fiscalizacoes[[#This Row],[Data]])</f>
        <v>#VALUE!</v>
      </c>
      <c r="E2739" t="e">
        <f>IF(Fiscalizacoes[[#This Row],[Mes_relatorio]]="","",Fiscalizacoes[[#This Row],[Mes_relatorio]])</f>
        <v>#VALUE!</v>
      </c>
      <c r="F2739" t="e">
        <f>IF(Fiscalizacoes[[#This Row],[Func_ARPE]]="","",Fiscalizacoes[[#This Row],[Func_ARPE]])</f>
        <v>#VALUE!</v>
      </c>
      <c r="G2739" t="e">
        <f>IF(Fiscalizacoes[[#This Row],[Func_Copergas]]="","",Fiscalizacoes[[#This Row],[Func_Copergas]])</f>
        <v>#VALUE!</v>
      </c>
    </row>
    <row r="2740" spans="1:7" hidden="1" x14ac:dyDescent="0.2">
      <c r="A2740" t="e">
        <f>IF(Fiscalizacoes[[#This Row],[ID_FISC]]="","",Fiscalizacoes[[#This Row],[ID_FISC]])</f>
        <v>#VALUE!</v>
      </c>
      <c r="B2740" t="e">
        <f>IF(Fiscalizacoes[[#This Row],[Usuário]]="","",Fiscalizacoes[[#This Row],[Usuário]])</f>
        <v>#VALUE!</v>
      </c>
      <c r="C27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0" s="87" t="e">
        <f>IF(Fiscalizacoes[[#This Row],[Data]]="","",Fiscalizacoes[[#This Row],[Data]])</f>
        <v>#VALUE!</v>
      </c>
      <c r="E2740" t="e">
        <f>IF(Fiscalizacoes[[#This Row],[Mes_relatorio]]="","",Fiscalizacoes[[#This Row],[Mes_relatorio]])</f>
        <v>#VALUE!</v>
      </c>
      <c r="F2740" t="e">
        <f>IF(Fiscalizacoes[[#This Row],[Func_ARPE]]="","",Fiscalizacoes[[#This Row],[Func_ARPE]])</f>
        <v>#VALUE!</v>
      </c>
      <c r="G2740" t="e">
        <f>IF(Fiscalizacoes[[#This Row],[Func_Copergas]]="","",Fiscalizacoes[[#This Row],[Func_Copergas]])</f>
        <v>#VALUE!</v>
      </c>
    </row>
    <row r="2741" spans="1:7" hidden="1" x14ac:dyDescent="0.2">
      <c r="A2741" t="e">
        <f>IF(Fiscalizacoes[[#This Row],[ID_FISC]]="","",Fiscalizacoes[[#This Row],[ID_FISC]])</f>
        <v>#VALUE!</v>
      </c>
      <c r="B2741" t="e">
        <f>IF(Fiscalizacoes[[#This Row],[Usuário]]="","",Fiscalizacoes[[#This Row],[Usuário]])</f>
        <v>#VALUE!</v>
      </c>
      <c r="C27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1" s="87" t="e">
        <f>IF(Fiscalizacoes[[#This Row],[Data]]="","",Fiscalizacoes[[#This Row],[Data]])</f>
        <v>#VALUE!</v>
      </c>
      <c r="E2741" t="e">
        <f>IF(Fiscalizacoes[[#This Row],[Mes_relatorio]]="","",Fiscalizacoes[[#This Row],[Mes_relatorio]])</f>
        <v>#VALUE!</v>
      </c>
      <c r="F2741" t="e">
        <f>IF(Fiscalizacoes[[#This Row],[Func_ARPE]]="","",Fiscalizacoes[[#This Row],[Func_ARPE]])</f>
        <v>#VALUE!</v>
      </c>
      <c r="G2741" t="e">
        <f>IF(Fiscalizacoes[[#This Row],[Func_Copergas]]="","",Fiscalizacoes[[#This Row],[Func_Copergas]])</f>
        <v>#VALUE!</v>
      </c>
    </row>
    <row r="2742" spans="1:7" hidden="1" x14ac:dyDescent="0.2">
      <c r="A2742" t="e">
        <f>IF(Fiscalizacoes[[#This Row],[ID_FISC]]="","",Fiscalizacoes[[#This Row],[ID_FISC]])</f>
        <v>#VALUE!</v>
      </c>
      <c r="B2742" t="e">
        <f>IF(Fiscalizacoes[[#This Row],[Usuário]]="","",Fiscalizacoes[[#This Row],[Usuário]])</f>
        <v>#VALUE!</v>
      </c>
      <c r="C27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2" s="87" t="e">
        <f>IF(Fiscalizacoes[[#This Row],[Data]]="","",Fiscalizacoes[[#This Row],[Data]])</f>
        <v>#VALUE!</v>
      </c>
      <c r="E2742" t="e">
        <f>IF(Fiscalizacoes[[#This Row],[Mes_relatorio]]="","",Fiscalizacoes[[#This Row],[Mes_relatorio]])</f>
        <v>#VALUE!</v>
      </c>
      <c r="F2742" t="e">
        <f>IF(Fiscalizacoes[[#This Row],[Func_ARPE]]="","",Fiscalizacoes[[#This Row],[Func_ARPE]])</f>
        <v>#VALUE!</v>
      </c>
      <c r="G2742" t="e">
        <f>IF(Fiscalizacoes[[#This Row],[Func_Copergas]]="","",Fiscalizacoes[[#This Row],[Func_Copergas]])</f>
        <v>#VALUE!</v>
      </c>
    </row>
    <row r="2743" spans="1:7" hidden="1" x14ac:dyDescent="0.2">
      <c r="A2743" t="e">
        <f>IF(Fiscalizacoes[[#This Row],[ID_FISC]]="","",Fiscalizacoes[[#This Row],[ID_FISC]])</f>
        <v>#VALUE!</v>
      </c>
      <c r="B2743" t="e">
        <f>IF(Fiscalizacoes[[#This Row],[Usuário]]="","",Fiscalizacoes[[#This Row],[Usuário]])</f>
        <v>#VALUE!</v>
      </c>
      <c r="C27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3" s="87" t="e">
        <f>IF(Fiscalizacoes[[#This Row],[Data]]="","",Fiscalizacoes[[#This Row],[Data]])</f>
        <v>#VALUE!</v>
      </c>
      <c r="E2743" t="e">
        <f>IF(Fiscalizacoes[[#This Row],[Mes_relatorio]]="","",Fiscalizacoes[[#This Row],[Mes_relatorio]])</f>
        <v>#VALUE!</v>
      </c>
      <c r="F2743" t="e">
        <f>IF(Fiscalizacoes[[#This Row],[Func_ARPE]]="","",Fiscalizacoes[[#This Row],[Func_ARPE]])</f>
        <v>#VALUE!</v>
      </c>
      <c r="G2743" t="e">
        <f>IF(Fiscalizacoes[[#This Row],[Func_Copergas]]="","",Fiscalizacoes[[#This Row],[Func_Copergas]])</f>
        <v>#VALUE!</v>
      </c>
    </row>
    <row r="2744" spans="1:7" hidden="1" x14ac:dyDescent="0.2">
      <c r="A2744" t="e">
        <f>IF(Fiscalizacoes[[#This Row],[ID_FISC]]="","",Fiscalizacoes[[#This Row],[ID_FISC]])</f>
        <v>#VALUE!</v>
      </c>
      <c r="B2744" t="e">
        <f>IF(Fiscalizacoes[[#This Row],[Usuário]]="","",Fiscalizacoes[[#This Row],[Usuário]])</f>
        <v>#VALUE!</v>
      </c>
      <c r="C27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4" s="87" t="e">
        <f>IF(Fiscalizacoes[[#This Row],[Data]]="","",Fiscalizacoes[[#This Row],[Data]])</f>
        <v>#VALUE!</v>
      </c>
      <c r="E2744" t="e">
        <f>IF(Fiscalizacoes[[#This Row],[Mes_relatorio]]="","",Fiscalizacoes[[#This Row],[Mes_relatorio]])</f>
        <v>#VALUE!</v>
      </c>
      <c r="F2744" t="e">
        <f>IF(Fiscalizacoes[[#This Row],[Func_ARPE]]="","",Fiscalizacoes[[#This Row],[Func_ARPE]])</f>
        <v>#VALUE!</v>
      </c>
      <c r="G2744" t="e">
        <f>IF(Fiscalizacoes[[#This Row],[Func_Copergas]]="","",Fiscalizacoes[[#This Row],[Func_Copergas]])</f>
        <v>#VALUE!</v>
      </c>
    </row>
    <row r="2745" spans="1:7" hidden="1" x14ac:dyDescent="0.2">
      <c r="A2745" t="e">
        <f>IF(Fiscalizacoes[[#This Row],[ID_FISC]]="","",Fiscalizacoes[[#This Row],[ID_FISC]])</f>
        <v>#VALUE!</v>
      </c>
      <c r="B2745" t="e">
        <f>IF(Fiscalizacoes[[#This Row],[Usuário]]="","",Fiscalizacoes[[#This Row],[Usuário]])</f>
        <v>#VALUE!</v>
      </c>
      <c r="C27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5" s="87" t="e">
        <f>IF(Fiscalizacoes[[#This Row],[Data]]="","",Fiscalizacoes[[#This Row],[Data]])</f>
        <v>#VALUE!</v>
      </c>
      <c r="E2745" t="e">
        <f>IF(Fiscalizacoes[[#This Row],[Mes_relatorio]]="","",Fiscalizacoes[[#This Row],[Mes_relatorio]])</f>
        <v>#VALUE!</v>
      </c>
      <c r="F2745" t="e">
        <f>IF(Fiscalizacoes[[#This Row],[Func_ARPE]]="","",Fiscalizacoes[[#This Row],[Func_ARPE]])</f>
        <v>#VALUE!</v>
      </c>
      <c r="G2745" t="e">
        <f>IF(Fiscalizacoes[[#This Row],[Func_Copergas]]="","",Fiscalizacoes[[#This Row],[Func_Copergas]])</f>
        <v>#VALUE!</v>
      </c>
    </row>
    <row r="2746" spans="1:7" hidden="1" x14ac:dyDescent="0.2">
      <c r="A2746" t="e">
        <f>IF(Fiscalizacoes[[#This Row],[ID_FISC]]="","",Fiscalizacoes[[#This Row],[ID_FISC]])</f>
        <v>#VALUE!</v>
      </c>
      <c r="B2746" t="e">
        <f>IF(Fiscalizacoes[[#This Row],[Usuário]]="","",Fiscalizacoes[[#This Row],[Usuário]])</f>
        <v>#VALUE!</v>
      </c>
      <c r="C27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6" s="87" t="e">
        <f>IF(Fiscalizacoes[[#This Row],[Data]]="","",Fiscalizacoes[[#This Row],[Data]])</f>
        <v>#VALUE!</v>
      </c>
      <c r="E2746" t="e">
        <f>IF(Fiscalizacoes[[#This Row],[Mes_relatorio]]="","",Fiscalizacoes[[#This Row],[Mes_relatorio]])</f>
        <v>#VALUE!</v>
      </c>
      <c r="F2746" t="e">
        <f>IF(Fiscalizacoes[[#This Row],[Func_ARPE]]="","",Fiscalizacoes[[#This Row],[Func_ARPE]])</f>
        <v>#VALUE!</v>
      </c>
      <c r="G2746" t="e">
        <f>IF(Fiscalizacoes[[#This Row],[Func_Copergas]]="","",Fiscalizacoes[[#This Row],[Func_Copergas]])</f>
        <v>#VALUE!</v>
      </c>
    </row>
    <row r="2747" spans="1:7" hidden="1" x14ac:dyDescent="0.2">
      <c r="A2747" t="e">
        <f>IF(Fiscalizacoes[[#This Row],[ID_FISC]]="","",Fiscalizacoes[[#This Row],[ID_FISC]])</f>
        <v>#VALUE!</v>
      </c>
      <c r="B2747" t="e">
        <f>IF(Fiscalizacoes[[#This Row],[Usuário]]="","",Fiscalizacoes[[#This Row],[Usuário]])</f>
        <v>#VALUE!</v>
      </c>
      <c r="C27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7" s="87" t="e">
        <f>IF(Fiscalizacoes[[#This Row],[Data]]="","",Fiscalizacoes[[#This Row],[Data]])</f>
        <v>#VALUE!</v>
      </c>
      <c r="E2747" t="e">
        <f>IF(Fiscalizacoes[[#This Row],[Mes_relatorio]]="","",Fiscalizacoes[[#This Row],[Mes_relatorio]])</f>
        <v>#VALUE!</v>
      </c>
      <c r="F2747" t="e">
        <f>IF(Fiscalizacoes[[#This Row],[Func_ARPE]]="","",Fiscalizacoes[[#This Row],[Func_ARPE]])</f>
        <v>#VALUE!</v>
      </c>
      <c r="G2747" t="e">
        <f>IF(Fiscalizacoes[[#This Row],[Func_Copergas]]="","",Fiscalizacoes[[#This Row],[Func_Copergas]])</f>
        <v>#VALUE!</v>
      </c>
    </row>
    <row r="2748" spans="1:7" hidden="1" x14ac:dyDescent="0.2">
      <c r="A2748" t="e">
        <f>IF(Fiscalizacoes[[#This Row],[ID_FISC]]="","",Fiscalizacoes[[#This Row],[ID_FISC]])</f>
        <v>#VALUE!</v>
      </c>
      <c r="B2748" t="e">
        <f>IF(Fiscalizacoes[[#This Row],[Usuário]]="","",Fiscalizacoes[[#This Row],[Usuário]])</f>
        <v>#VALUE!</v>
      </c>
      <c r="C27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8" s="87" t="e">
        <f>IF(Fiscalizacoes[[#This Row],[Data]]="","",Fiscalizacoes[[#This Row],[Data]])</f>
        <v>#VALUE!</v>
      </c>
      <c r="E2748" t="e">
        <f>IF(Fiscalizacoes[[#This Row],[Mes_relatorio]]="","",Fiscalizacoes[[#This Row],[Mes_relatorio]])</f>
        <v>#VALUE!</v>
      </c>
      <c r="F2748" t="e">
        <f>IF(Fiscalizacoes[[#This Row],[Func_ARPE]]="","",Fiscalizacoes[[#This Row],[Func_ARPE]])</f>
        <v>#VALUE!</v>
      </c>
      <c r="G2748" t="e">
        <f>IF(Fiscalizacoes[[#This Row],[Func_Copergas]]="","",Fiscalizacoes[[#This Row],[Func_Copergas]])</f>
        <v>#VALUE!</v>
      </c>
    </row>
    <row r="2749" spans="1:7" hidden="1" x14ac:dyDescent="0.2">
      <c r="A2749" t="e">
        <f>IF(Fiscalizacoes[[#This Row],[ID_FISC]]="","",Fiscalizacoes[[#This Row],[ID_FISC]])</f>
        <v>#VALUE!</v>
      </c>
      <c r="B2749" t="e">
        <f>IF(Fiscalizacoes[[#This Row],[Usuário]]="","",Fiscalizacoes[[#This Row],[Usuário]])</f>
        <v>#VALUE!</v>
      </c>
      <c r="C27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49" s="87" t="e">
        <f>IF(Fiscalizacoes[[#This Row],[Data]]="","",Fiscalizacoes[[#This Row],[Data]])</f>
        <v>#VALUE!</v>
      </c>
      <c r="E2749" t="e">
        <f>IF(Fiscalizacoes[[#This Row],[Mes_relatorio]]="","",Fiscalizacoes[[#This Row],[Mes_relatorio]])</f>
        <v>#VALUE!</v>
      </c>
      <c r="F2749" t="e">
        <f>IF(Fiscalizacoes[[#This Row],[Func_ARPE]]="","",Fiscalizacoes[[#This Row],[Func_ARPE]])</f>
        <v>#VALUE!</v>
      </c>
      <c r="G2749" t="e">
        <f>IF(Fiscalizacoes[[#This Row],[Func_Copergas]]="","",Fiscalizacoes[[#This Row],[Func_Copergas]])</f>
        <v>#VALUE!</v>
      </c>
    </row>
    <row r="2750" spans="1:7" hidden="1" x14ac:dyDescent="0.2">
      <c r="A2750" t="e">
        <f>IF(Fiscalizacoes[[#This Row],[ID_FISC]]="","",Fiscalizacoes[[#This Row],[ID_FISC]])</f>
        <v>#VALUE!</v>
      </c>
      <c r="B2750" t="e">
        <f>IF(Fiscalizacoes[[#This Row],[Usuário]]="","",Fiscalizacoes[[#This Row],[Usuário]])</f>
        <v>#VALUE!</v>
      </c>
      <c r="C27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0" s="87" t="e">
        <f>IF(Fiscalizacoes[[#This Row],[Data]]="","",Fiscalizacoes[[#This Row],[Data]])</f>
        <v>#VALUE!</v>
      </c>
      <c r="E2750" t="e">
        <f>IF(Fiscalizacoes[[#This Row],[Mes_relatorio]]="","",Fiscalizacoes[[#This Row],[Mes_relatorio]])</f>
        <v>#VALUE!</v>
      </c>
      <c r="F2750" t="e">
        <f>IF(Fiscalizacoes[[#This Row],[Func_ARPE]]="","",Fiscalizacoes[[#This Row],[Func_ARPE]])</f>
        <v>#VALUE!</v>
      </c>
      <c r="G2750" t="e">
        <f>IF(Fiscalizacoes[[#This Row],[Func_Copergas]]="","",Fiscalizacoes[[#This Row],[Func_Copergas]])</f>
        <v>#VALUE!</v>
      </c>
    </row>
    <row r="2751" spans="1:7" hidden="1" x14ac:dyDescent="0.2">
      <c r="A2751" t="e">
        <f>IF(Fiscalizacoes[[#This Row],[ID_FISC]]="","",Fiscalizacoes[[#This Row],[ID_FISC]])</f>
        <v>#VALUE!</v>
      </c>
      <c r="B2751" t="e">
        <f>IF(Fiscalizacoes[[#This Row],[Usuário]]="","",Fiscalizacoes[[#This Row],[Usuário]])</f>
        <v>#VALUE!</v>
      </c>
      <c r="C27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1" s="87" t="e">
        <f>IF(Fiscalizacoes[[#This Row],[Data]]="","",Fiscalizacoes[[#This Row],[Data]])</f>
        <v>#VALUE!</v>
      </c>
      <c r="E2751" t="e">
        <f>IF(Fiscalizacoes[[#This Row],[Mes_relatorio]]="","",Fiscalizacoes[[#This Row],[Mes_relatorio]])</f>
        <v>#VALUE!</v>
      </c>
      <c r="F2751" t="e">
        <f>IF(Fiscalizacoes[[#This Row],[Func_ARPE]]="","",Fiscalizacoes[[#This Row],[Func_ARPE]])</f>
        <v>#VALUE!</v>
      </c>
      <c r="G2751" t="e">
        <f>IF(Fiscalizacoes[[#This Row],[Func_Copergas]]="","",Fiscalizacoes[[#This Row],[Func_Copergas]])</f>
        <v>#VALUE!</v>
      </c>
    </row>
    <row r="2752" spans="1:7" hidden="1" x14ac:dyDescent="0.2">
      <c r="A2752" t="e">
        <f>IF(Fiscalizacoes[[#This Row],[ID_FISC]]="","",Fiscalizacoes[[#This Row],[ID_FISC]])</f>
        <v>#VALUE!</v>
      </c>
      <c r="B2752" t="e">
        <f>IF(Fiscalizacoes[[#This Row],[Usuário]]="","",Fiscalizacoes[[#This Row],[Usuário]])</f>
        <v>#VALUE!</v>
      </c>
      <c r="C27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2" s="87" t="e">
        <f>IF(Fiscalizacoes[[#This Row],[Data]]="","",Fiscalizacoes[[#This Row],[Data]])</f>
        <v>#VALUE!</v>
      </c>
      <c r="E2752" t="e">
        <f>IF(Fiscalizacoes[[#This Row],[Mes_relatorio]]="","",Fiscalizacoes[[#This Row],[Mes_relatorio]])</f>
        <v>#VALUE!</v>
      </c>
      <c r="F2752" t="e">
        <f>IF(Fiscalizacoes[[#This Row],[Func_ARPE]]="","",Fiscalizacoes[[#This Row],[Func_ARPE]])</f>
        <v>#VALUE!</v>
      </c>
      <c r="G2752" t="e">
        <f>IF(Fiscalizacoes[[#This Row],[Func_Copergas]]="","",Fiscalizacoes[[#This Row],[Func_Copergas]])</f>
        <v>#VALUE!</v>
      </c>
    </row>
    <row r="2753" spans="1:7" hidden="1" x14ac:dyDescent="0.2">
      <c r="A2753" t="e">
        <f>IF(Fiscalizacoes[[#This Row],[ID_FISC]]="","",Fiscalizacoes[[#This Row],[ID_FISC]])</f>
        <v>#VALUE!</v>
      </c>
      <c r="B2753" t="e">
        <f>IF(Fiscalizacoes[[#This Row],[Usuário]]="","",Fiscalizacoes[[#This Row],[Usuário]])</f>
        <v>#VALUE!</v>
      </c>
      <c r="C27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3" s="87" t="e">
        <f>IF(Fiscalizacoes[[#This Row],[Data]]="","",Fiscalizacoes[[#This Row],[Data]])</f>
        <v>#VALUE!</v>
      </c>
      <c r="E2753" t="e">
        <f>IF(Fiscalizacoes[[#This Row],[Mes_relatorio]]="","",Fiscalizacoes[[#This Row],[Mes_relatorio]])</f>
        <v>#VALUE!</v>
      </c>
      <c r="F2753" t="e">
        <f>IF(Fiscalizacoes[[#This Row],[Func_ARPE]]="","",Fiscalizacoes[[#This Row],[Func_ARPE]])</f>
        <v>#VALUE!</v>
      </c>
      <c r="G2753" t="e">
        <f>IF(Fiscalizacoes[[#This Row],[Func_Copergas]]="","",Fiscalizacoes[[#This Row],[Func_Copergas]])</f>
        <v>#VALUE!</v>
      </c>
    </row>
    <row r="2754" spans="1:7" hidden="1" x14ac:dyDescent="0.2">
      <c r="A2754" t="e">
        <f>IF(Fiscalizacoes[[#This Row],[ID_FISC]]="","",Fiscalizacoes[[#This Row],[ID_FISC]])</f>
        <v>#VALUE!</v>
      </c>
      <c r="B2754" t="e">
        <f>IF(Fiscalizacoes[[#This Row],[Usuário]]="","",Fiscalizacoes[[#This Row],[Usuário]])</f>
        <v>#VALUE!</v>
      </c>
      <c r="C27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4" s="87" t="e">
        <f>IF(Fiscalizacoes[[#This Row],[Data]]="","",Fiscalizacoes[[#This Row],[Data]])</f>
        <v>#VALUE!</v>
      </c>
      <c r="E2754" t="e">
        <f>IF(Fiscalizacoes[[#This Row],[Mes_relatorio]]="","",Fiscalizacoes[[#This Row],[Mes_relatorio]])</f>
        <v>#VALUE!</v>
      </c>
      <c r="F2754" t="e">
        <f>IF(Fiscalizacoes[[#This Row],[Func_ARPE]]="","",Fiscalizacoes[[#This Row],[Func_ARPE]])</f>
        <v>#VALUE!</v>
      </c>
      <c r="G2754" t="e">
        <f>IF(Fiscalizacoes[[#This Row],[Func_Copergas]]="","",Fiscalizacoes[[#This Row],[Func_Copergas]])</f>
        <v>#VALUE!</v>
      </c>
    </row>
    <row r="2755" spans="1:7" hidden="1" x14ac:dyDescent="0.2">
      <c r="A2755" t="e">
        <f>IF(Fiscalizacoes[[#This Row],[ID_FISC]]="","",Fiscalizacoes[[#This Row],[ID_FISC]])</f>
        <v>#VALUE!</v>
      </c>
      <c r="B2755" t="e">
        <f>IF(Fiscalizacoes[[#This Row],[Usuário]]="","",Fiscalizacoes[[#This Row],[Usuário]])</f>
        <v>#VALUE!</v>
      </c>
      <c r="C27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5" s="87" t="e">
        <f>IF(Fiscalizacoes[[#This Row],[Data]]="","",Fiscalizacoes[[#This Row],[Data]])</f>
        <v>#VALUE!</v>
      </c>
      <c r="E2755" t="e">
        <f>IF(Fiscalizacoes[[#This Row],[Mes_relatorio]]="","",Fiscalizacoes[[#This Row],[Mes_relatorio]])</f>
        <v>#VALUE!</v>
      </c>
      <c r="F2755" t="e">
        <f>IF(Fiscalizacoes[[#This Row],[Func_ARPE]]="","",Fiscalizacoes[[#This Row],[Func_ARPE]])</f>
        <v>#VALUE!</v>
      </c>
      <c r="G2755" t="e">
        <f>IF(Fiscalizacoes[[#This Row],[Func_Copergas]]="","",Fiscalizacoes[[#This Row],[Func_Copergas]])</f>
        <v>#VALUE!</v>
      </c>
    </row>
    <row r="2756" spans="1:7" hidden="1" x14ac:dyDescent="0.2">
      <c r="A2756" t="e">
        <f>IF(Fiscalizacoes[[#This Row],[ID_FISC]]="","",Fiscalizacoes[[#This Row],[ID_FISC]])</f>
        <v>#VALUE!</v>
      </c>
      <c r="B2756" t="e">
        <f>IF(Fiscalizacoes[[#This Row],[Usuário]]="","",Fiscalizacoes[[#This Row],[Usuário]])</f>
        <v>#VALUE!</v>
      </c>
      <c r="C27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6" s="87" t="e">
        <f>IF(Fiscalizacoes[[#This Row],[Data]]="","",Fiscalizacoes[[#This Row],[Data]])</f>
        <v>#VALUE!</v>
      </c>
      <c r="E2756" t="e">
        <f>IF(Fiscalizacoes[[#This Row],[Mes_relatorio]]="","",Fiscalizacoes[[#This Row],[Mes_relatorio]])</f>
        <v>#VALUE!</v>
      </c>
      <c r="F2756" t="e">
        <f>IF(Fiscalizacoes[[#This Row],[Func_ARPE]]="","",Fiscalizacoes[[#This Row],[Func_ARPE]])</f>
        <v>#VALUE!</v>
      </c>
      <c r="G2756" t="e">
        <f>IF(Fiscalizacoes[[#This Row],[Func_Copergas]]="","",Fiscalizacoes[[#This Row],[Func_Copergas]])</f>
        <v>#VALUE!</v>
      </c>
    </row>
    <row r="2757" spans="1:7" hidden="1" x14ac:dyDescent="0.2">
      <c r="A2757" t="e">
        <f>IF(Fiscalizacoes[[#This Row],[ID_FISC]]="","",Fiscalizacoes[[#This Row],[ID_FISC]])</f>
        <v>#VALUE!</v>
      </c>
      <c r="B2757" t="e">
        <f>IF(Fiscalizacoes[[#This Row],[Usuário]]="","",Fiscalizacoes[[#This Row],[Usuário]])</f>
        <v>#VALUE!</v>
      </c>
      <c r="C27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7" s="87" t="e">
        <f>IF(Fiscalizacoes[[#This Row],[Data]]="","",Fiscalizacoes[[#This Row],[Data]])</f>
        <v>#VALUE!</v>
      </c>
      <c r="E2757" t="e">
        <f>IF(Fiscalizacoes[[#This Row],[Mes_relatorio]]="","",Fiscalizacoes[[#This Row],[Mes_relatorio]])</f>
        <v>#VALUE!</v>
      </c>
      <c r="F2757" t="e">
        <f>IF(Fiscalizacoes[[#This Row],[Func_ARPE]]="","",Fiscalizacoes[[#This Row],[Func_ARPE]])</f>
        <v>#VALUE!</v>
      </c>
      <c r="G2757" t="e">
        <f>IF(Fiscalizacoes[[#This Row],[Func_Copergas]]="","",Fiscalizacoes[[#This Row],[Func_Copergas]])</f>
        <v>#VALUE!</v>
      </c>
    </row>
    <row r="2758" spans="1:7" hidden="1" x14ac:dyDescent="0.2">
      <c r="A2758" t="e">
        <f>IF(Fiscalizacoes[[#This Row],[ID_FISC]]="","",Fiscalizacoes[[#This Row],[ID_FISC]])</f>
        <v>#VALUE!</v>
      </c>
      <c r="B2758" t="e">
        <f>IF(Fiscalizacoes[[#This Row],[Usuário]]="","",Fiscalizacoes[[#This Row],[Usuário]])</f>
        <v>#VALUE!</v>
      </c>
      <c r="C27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8" s="87" t="e">
        <f>IF(Fiscalizacoes[[#This Row],[Data]]="","",Fiscalizacoes[[#This Row],[Data]])</f>
        <v>#VALUE!</v>
      </c>
      <c r="E2758" t="e">
        <f>IF(Fiscalizacoes[[#This Row],[Mes_relatorio]]="","",Fiscalizacoes[[#This Row],[Mes_relatorio]])</f>
        <v>#VALUE!</v>
      </c>
      <c r="F2758" t="e">
        <f>IF(Fiscalizacoes[[#This Row],[Func_ARPE]]="","",Fiscalizacoes[[#This Row],[Func_ARPE]])</f>
        <v>#VALUE!</v>
      </c>
      <c r="G2758" t="e">
        <f>IF(Fiscalizacoes[[#This Row],[Func_Copergas]]="","",Fiscalizacoes[[#This Row],[Func_Copergas]])</f>
        <v>#VALUE!</v>
      </c>
    </row>
    <row r="2759" spans="1:7" hidden="1" x14ac:dyDescent="0.2">
      <c r="A2759" t="e">
        <f>IF(Fiscalizacoes[[#This Row],[ID_FISC]]="","",Fiscalizacoes[[#This Row],[ID_FISC]])</f>
        <v>#VALUE!</v>
      </c>
      <c r="B2759" t="e">
        <f>IF(Fiscalizacoes[[#This Row],[Usuário]]="","",Fiscalizacoes[[#This Row],[Usuário]])</f>
        <v>#VALUE!</v>
      </c>
      <c r="C27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59" s="87" t="e">
        <f>IF(Fiscalizacoes[[#This Row],[Data]]="","",Fiscalizacoes[[#This Row],[Data]])</f>
        <v>#VALUE!</v>
      </c>
      <c r="E2759" t="e">
        <f>IF(Fiscalizacoes[[#This Row],[Mes_relatorio]]="","",Fiscalizacoes[[#This Row],[Mes_relatorio]])</f>
        <v>#VALUE!</v>
      </c>
      <c r="F2759" t="e">
        <f>IF(Fiscalizacoes[[#This Row],[Func_ARPE]]="","",Fiscalizacoes[[#This Row],[Func_ARPE]])</f>
        <v>#VALUE!</v>
      </c>
      <c r="G2759" t="e">
        <f>IF(Fiscalizacoes[[#This Row],[Func_Copergas]]="","",Fiscalizacoes[[#This Row],[Func_Copergas]])</f>
        <v>#VALUE!</v>
      </c>
    </row>
    <row r="2760" spans="1:7" hidden="1" x14ac:dyDescent="0.2">
      <c r="A2760" t="e">
        <f>IF(Fiscalizacoes[[#This Row],[ID_FISC]]="","",Fiscalizacoes[[#This Row],[ID_FISC]])</f>
        <v>#VALUE!</v>
      </c>
      <c r="B2760" t="e">
        <f>IF(Fiscalizacoes[[#This Row],[Usuário]]="","",Fiscalizacoes[[#This Row],[Usuário]])</f>
        <v>#VALUE!</v>
      </c>
      <c r="C27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0" s="87" t="e">
        <f>IF(Fiscalizacoes[[#This Row],[Data]]="","",Fiscalizacoes[[#This Row],[Data]])</f>
        <v>#VALUE!</v>
      </c>
      <c r="E2760" t="e">
        <f>IF(Fiscalizacoes[[#This Row],[Mes_relatorio]]="","",Fiscalizacoes[[#This Row],[Mes_relatorio]])</f>
        <v>#VALUE!</v>
      </c>
      <c r="F2760" t="e">
        <f>IF(Fiscalizacoes[[#This Row],[Func_ARPE]]="","",Fiscalizacoes[[#This Row],[Func_ARPE]])</f>
        <v>#VALUE!</v>
      </c>
      <c r="G2760" t="e">
        <f>IF(Fiscalizacoes[[#This Row],[Func_Copergas]]="","",Fiscalizacoes[[#This Row],[Func_Copergas]])</f>
        <v>#VALUE!</v>
      </c>
    </row>
    <row r="2761" spans="1:7" hidden="1" x14ac:dyDescent="0.2">
      <c r="A2761" t="e">
        <f>IF(Fiscalizacoes[[#This Row],[ID_FISC]]="","",Fiscalizacoes[[#This Row],[ID_FISC]])</f>
        <v>#VALUE!</v>
      </c>
      <c r="B2761" t="e">
        <f>IF(Fiscalizacoes[[#This Row],[Usuário]]="","",Fiscalizacoes[[#This Row],[Usuário]])</f>
        <v>#VALUE!</v>
      </c>
      <c r="C27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1" s="87" t="e">
        <f>IF(Fiscalizacoes[[#This Row],[Data]]="","",Fiscalizacoes[[#This Row],[Data]])</f>
        <v>#VALUE!</v>
      </c>
      <c r="E2761" t="e">
        <f>IF(Fiscalizacoes[[#This Row],[Mes_relatorio]]="","",Fiscalizacoes[[#This Row],[Mes_relatorio]])</f>
        <v>#VALUE!</v>
      </c>
      <c r="F2761" t="e">
        <f>IF(Fiscalizacoes[[#This Row],[Func_ARPE]]="","",Fiscalizacoes[[#This Row],[Func_ARPE]])</f>
        <v>#VALUE!</v>
      </c>
      <c r="G2761" t="e">
        <f>IF(Fiscalizacoes[[#This Row],[Func_Copergas]]="","",Fiscalizacoes[[#This Row],[Func_Copergas]])</f>
        <v>#VALUE!</v>
      </c>
    </row>
    <row r="2762" spans="1:7" hidden="1" x14ac:dyDescent="0.2">
      <c r="A2762" t="e">
        <f>IF(Fiscalizacoes[[#This Row],[ID_FISC]]="","",Fiscalizacoes[[#This Row],[ID_FISC]])</f>
        <v>#VALUE!</v>
      </c>
      <c r="B2762" t="e">
        <f>IF(Fiscalizacoes[[#This Row],[Usuário]]="","",Fiscalizacoes[[#This Row],[Usuário]])</f>
        <v>#VALUE!</v>
      </c>
      <c r="C27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2" s="87" t="e">
        <f>IF(Fiscalizacoes[[#This Row],[Data]]="","",Fiscalizacoes[[#This Row],[Data]])</f>
        <v>#VALUE!</v>
      </c>
      <c r="E2762" t="e">
        <f>IF(Fiscalizacoes[[#This Row],[Mes_relatorio]]="","",Fiscalizacoes[[#This Row],[Mes_relatorio]])</f>
        <v>#VALUE!</v>
      </c>
      <c r="F2762" t="e">
        <f>IF(Fiscalizacoes[[#This Row],[Func_ARPE]]="","",Fiscalizacoes[[#This Row],[Func_ARPE]])</f>
        <v>#VALUE!</v>
      </c>
      <c r="G2762" t="e">
        <f>IF(Fiscalizacoes[[#This Row],[Func_Copergas]]="","",Fiscalizacoes[[#This Row],[Func_Copergas]])</f>
        <v>#VALUE!</v>
      </c>
    </row>
    <row r="2763" spans="1:7" hidden="1" x14ac:dyDescent="0.2">
      <c r="A2763" t="e">
        <f>IF(Fiscalizacoes[[#This Row],[ID_FISC]]="","",Fiscalizacoes[[#This Row],[ID_FISC]])</f>
        <v>#VALUE!</v>
      </c>
      <c r="B2763" t="e">
        <f>IF(Fiscalizacoes[[#This Row],[Usuário]]="","",Fiscalizacoes[[#This Row],[Usuário]])</f>
        <v>#VALUE!</v>
      </c>
      <c r="C27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3" s="87" t="e">
        <f>IF(Fiscalizacoes[[#This Row],[Data]]="","",Fiscalizacoes[[#This Row],[Data]])</f>
        <v>#VALUE!</v>
      </c>
      <c r="E2763" t="e">
        <f>IF(Fiscalizacoes[[#This Row],[Mes_relatorio]]="","",Fiscalizacoes[[#This Row],[Mes_relatorio]])</f>
        <v>#VALUE!</v>
      </c>
      <c r="F2763" t="e">
        <f>IF(Fiscalizacoes[[#This Row],[Func_ARPE]]="","",Fiscalizacoes[[#This Row],[Func_ARPE]])</f>
        <v>#VALUE!</v>
      </c>
      <c r="G2763" t="e">
        <f>IF(Fiscalizacoes[[#This Row],[Func_Copergas]]="","",Fiscalizacoes[[#This Row],[Func_Copergas]])</f>
        <v>#VALUE!</v>
      </c>
    </row>
    <row r="2764" spans="1:7" hidden="1" x14ac:dyDescent="0.2">
      <c r="A2764" t="e">
        <f>IF(Fiscalizacoes[[#This Row],[ID_FISC]]="","",Fiscalizacoes[[#This Row],[ID_FISC]])</f>
        <v>#VALUE!</v>
      </c>
      <c r="B2764" t="e">
        <f>IF(Fiscalizacoes[[#This Row],[Usuário]]="","",Fiscalizacoes[[#This Row],[Usuário]])</f>
        <v>#VALUE!</v>
      </c>
      <c r="C27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4" s="87" t="e">
        <f>IF(Fiscalizacoes[[#This Row],[Data]]="","",Fiscalizacoes[[#This Row],[Data]])</f>
        <v>#VALUE!</v>
      </c>
      <c r="E2764" t="e">
        <f>IF(Fiscalizacoes[[#This Row],[Mes_relatorio]]="","",Fiscalizacoes[[#This Row],[Mes_relatorio]])</f>
        <v>#VALUE!</v>
      </c>
      <c r="F2764" t="e">
        <f>IF(Fiscalizacoes[[#This Row],[Func_ARPE]]="","",Fiscalizacoes[[#This Row],[Func_ARPE]])</f>
        <v>#VALUE!</v>
      </c>
      <c r="G2764" t="e">
        <f>IF(Fiscalizacoes[[#This Row],[Func_Copergas]]="","",Fiscalizacoes[[#This Row],[Func_Copergas]])</f>
        <v>#VALUE!</v>
      </c>
    </row>
    <row r="2765" spans="1:7" hidden="1" x14ac:dyDescent="0.2">
      <c r="A2765" t="e">
        <f>IF(Fiscalizacoes[[#This Row],[ID_FISC]]="","",Fiscalizacoes[[#This Row],[ID_FISC]])</f>
        <v>#VALUE!</v>
      </c>
      <c r="B2765" t="e">
        <f>IF(Fiscalizacoes[[#This Row],[Usuário]]="","",Fiscalizacoes[[#This Row],[Usuário]])</f>
        <v>#VALUE!</v>
      </c>
      <c r="C27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5" s="87" t="e">
        <f>IF(Fiscalizacoes[[#This Row],[Data]]="","",Fiscalizacoes[[#This Row],[Data]])</f>
        <v>#VALUE!</v>
      </c>
      <c r="E2765" t="e">
        <f>IF(Fiscalizacoes[[#This Row],[Mes_relatorio]]="","",Fiscalizacoes[[#This Row],[Mes_relatorio]])</f>
        <v>#VALUE!</v>
      </c>
      <c r="F2765" t="e">
        <f>IF(Fiscalizacoes[[#This Row],[Func_ARPE]]="","",Fiscalizacoes[[#This Row],[Func_ARPE]])</f>
        <v>#VALUE!</v>
      </c>
      <c r="G2765" t="e">
        <f>IF(Fiscalizacoes[[#This Row],[Func_Copergas]]="","",Fiscalizacoes[[#This Row],[Func_Copergas]])</f>
        <v>#VALUE!</v>
      </c>
    </row>
    <row r="2766" spans="1:7" hidden="1" x14ac:dyDescent="0.2">
      <c r="A2766" t="e">
        <f>IF(Fiscalizacoes[[#This Row],[ID_FISC]]="","",Fiscalizacoes[[#This Row],[ID_FISC]])</f>
        <v>#VALUE!</v>
      </c>
      <c r="B2766" t="e">
        <f>IF(Fiscalizacoes[[#This Row],[Usuário]]="","",Fiscalizacoes[[#This Row],[Usuário]])</f>
        <v>#VALUE!</v>
      </c>
      <c r="C27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6" s="87" t="e">
        <f>IF(Fiscalizacoes[[#This Row],[Data]]="","",Fiscalizacoes[[#This Row],[Data]])</f>
        <v>#VALUE!</v>
      </c>
      <c r="E2766" t="e">
        <f>IF(Fiscalizacoes[[#This Row],[Mes_relatorio]]="","",Fiscalizacoes[[#This Row],[Mes_relatorio]])</f>
        <v>#VALUE!</v>
      </c>
      <c r="F2766" t="e">
        <f>IF(Fiscalizacoes[[#This Row],[Func_ARPE]]="","",Fiscalizacoes[[#This Row],[Func_ARPE]])</f>
        <v>#VALUE!</v>
      </c>
      <c r="G2766" t="e">
        <f>IF(Fiscalizacoes[[#This Row],[Func_Copergas]]="","",Fiscalizacoes[[#This Row],[Func_Copergas]])</f>
        <v>#VALUE!</v>
      </c>
    </row>
    <row r="2767" spans="1:7" hidden="1" x14ac:dyDescent="0.2">
      <c r="A2767" t="e">
        <f>IF(Fiscalizacoes[[#This Row],[ID_FISC]]="","",Fiscalizacoes[[#This Row],[ID_FISC]])</f>
        <v>#VALUE!</v>
      </c>
      <c r="B2767" t="e">
        <f>IF(Fiscalizacoes[[#This Row],[Usuário]]="","",Fiscalizacoes[[#This Row],[Usuário]])</f>
        <v>#VALUE!</v>
      </c>
      <c r="C27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7" s="87" t="e">
        <f>IF(Fiscalizacoes[[#This Row],[Data]]="","",Fiscalizacoes[[#This Row],[Data]])</f>
        <v>#VALUE!</v>
      </c>
      <c r="E2767" t="e">
        <f>IF(Fiscalizacoes[[#This Row],[Mes_relatorio]]="","",Fiscalizacoes[[#This Row],[Mes_relatorio]])</f>
        <v>#VALUE!</v>
      </c>
      <c r="F2767" t="e">
        <f>IF(Fiscalizacoes[[#This Row],[Func_ARPE]]="","",Fiscalizacoes[[#This Row],[Func_ARPE]])</f>
        <v>#VALUE!</v>
      </c>
      <c r="G2767" t="e">
        <f>IF(Fiscalizacoes[[#This Row],[Func_Copergas]]="","",Fiscalizacoes[[#This Row],[Func_Copergas]])</f>
        <v>#VALUE!</v>
      </c>
    </row>
    <row r="2768" spans="1:7" hidden="1" x14ac:dyDescent="0.2">
      <c r="A2768" t="e">
        <f>IF(Fiscalizacoes[[#This Row],[ID_FISC]]="","",Fiscalizacoes[[#This Row],[ID_FISC]])</f>
        <v>#VALUE!</v>
      </c>
      <c r="B2768" t="e">
        <f>IF(Fiscalizacoes[[#This Row],[Usuário]]="","",Fiscalizacoes[[#This Row],[Usuário]])</f>
        <v>#VALUE!</v>
      </c>
      <c r="C27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8" s="87" t="e">
        <f>IF(Fiscalizacoes[[#This Row],[Data]]="","",Fiscalizacoes[[#This Row],[Data]])</f>
        <v>#VALUE!</v>
      </c>
      <c r="E2768" t="e">
        <f>IF(Fiscalizacoes[[#This Row],[Mes_relatorio]]="","",Fiscalizacoes[[#This Row],[Mes_relatorio]])</f>
        <v>#VALUE!</v>
      </c>
      <c r="F2768" t="e">
        <f>IF(Fiscalizacoes[[#This Row],[Func_ARPE]]="","",Fiscalizacoes[[#This Row],[Func_ARPE]])</f>
        <v>#VALUE!</v>
      </c>
      <c r="G2768" t="e">
        <f>IF(Fiscalizacoes[[#This Row],[Func_Copergas]]="","",Fiscalizacoes[[#This Row],[Func_Copergas]])</f>
        <v>#VALUE!</v>
      </c>
    </row>
    <row r="2769" spans="1:7" hidden="1" x14ac:dyDescent="0.2">
      <c r="A2769" t="e">
        <f>IF(Fiscalizacoes[[#This Row],[ID_FISC]]="","",Fiscalizacoes[[#This Row],[ID_FISC]])</f>
        <v>#VALUE!</v>
      </c>
      <c r="B2769" t="e">
        <f>IF(Fiscalizacoes[[#This Row],[Usuário]]="","",Fiscalizacoes[[#This Row],[Usuário]])</f>
        <v>#VALUE!</v>
      </c>
      <c r="C27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69" s="87" t="e">
        <f>IF(Fiscalizacoes[[#This Row],[Data]]="","",Fiscalizacoes[[#This Row],[Data]])</f>
        <v>#VALUE!</v>
      </c>
      <c r="E2769" t="e">
        <f>IF(Fiscalizacoes[[#This Row],[Mes_relatorio]]="","",Fiscalizacoes[[#This Row],[Mes_relatorio]])</f>
        <v>#VALUE!</v>
      </c>
      <c r="F2769" t="e">
        <f>IF(Fiscalizacoes[[#This Row],[Func_ARPE]]="","",Fiscalizacoes[[#This Row],[Func_ARPE]])</f>
        <v>#VALUE!</v>
      </c>
      <c r="G2769" t="e">
        <f>IF(Fiscalizacoes[[#This Row],[Func_Copergas]]="","",Fiscalizacoes[[#This Row],[Func_Copergas]])</f>
        <v>#VALUE!</v>
      </c>
    </row>
    <row r="2770" spans="1:7" hidden="1" x14ac:dyDescent="0.2">
      <c r="A2770" t="e">
        <f>IF(Fiscalizacoes[[#This Row],[ID_FISC]]="","",Fiscalizacoes[[#This Row],[ID_FISC]])</f>
        <v>#VALUE!</v>
      </c>
      <c r="B2770" t="e">
        <f>IF(Fiscalizacoes[[#This Row],[Usuário]]="","",Fiscalizacoes[[#This Row],[Usuário]])</f>
        <v>#VALUE!</v>
      </c>
      <c r="C27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0" s="87" t="e">
        <f>IF(Fiscalizacoes[[#This Row],[Data]]="","",Fiscalizacoes[[#This Row],[Data]])</f>
        <v>#VALUE!</v>
      </c>
      <c r="E2770" t="e">
        <f>IF(Fiscalizacoes[[#This Row],[Mes_relatorio]]="","",Fiscalizacoes[[#This Row],[Mes_relatorio]])</f>
        <v>#VALUE!</v>
      </c>
      <c r="F2770" t="e">
        <f>IF(Fiscalizacoes[[#This Row],[Func_ARPE]]="","",Fiscalizacoes[[#This Row],[Func_ARPE]])</f>
        <v>#VALUE!</v>
      </c>
      <c r="G2770" t="e">
        <f>IF(Fiscalizacoes[[#This Row],[Func_Copergas]]="","",Fiscalizacoes[[#This Row],[Func_Copergas]])</f>
        <v>#VALUE!</v>
      </c>
    </row>
    <row r="2771" spans="1:7" hidden="1" x14ac:dyDescent="0.2">
      <c r="A2771" t="e">
        <f>IF(Fiscalizacoes[[#This Row],[ID_FISC]]="","",Fiscalizacoes[[#This Row],[ID_FISC]])</f>
        <v>#VALUE!</v>
      </c>
      <c r="B2771" t="e">
        <f>IF(Fiscalizacoes[[#This Row],[Usuário]]="","",Fiscalizacoes[[#This Row],[Usuário]])</f>
        <v>#VALUE!</v>
      </c>
      <c r="C27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1" s="87" t="e">
        <f>IF(Fiscalizacoes[[#This Row],[Data]]="","",Fiscalizacoes[[#This Row],[Data]])</f>
        <v>#VALUE!</v>
      </c>
      <c r="E2771" t="e">
        <f>IF(Fiscalizacoes[[#This Row],[Mes_relatorio]]="","",Fiscalizacoes[[#This Row],[Mes_relatorio]])</f>
        <v>#VALUE!</v>
      </c>
      <c r="F2771" t="e">
        <f>IF(Fiscalizacoes[[#This Row],[Func_ARPE]]="","",Fiscalizacoes[[#This Row],[Func_ARPE]])</f>
        <v>#VALUE!</v>
      </c>
      <c r="G2771" t="e">
        <f>IF(Fiscalizacoes[[#This Row],[Func_Copergas]]="","",Fiscalizacoes[[#This Row],[Func_Copergas]])</f>
        <v>#VALUE!</v>
      </c>
    </row>
    <row r="2772" spans="1:7" hidden="1" x14ac:dyDescent="0.2">
      <c r="A2772" t="e">
        <f>IF(Fiscalizacoes[[#This Row],[ID_FISC]]="","",Fiscalizacoes[[#This Row],[ID_FISC]])</f>
        <v>#VALUE!</v>
      </c>
      <c r="B2772" t="e">
        <f>IF(Fiscalizacoes[[#This Row],[Usuário]]="","",Fiscalizacoes[[#This Row],[Usuário]])</f>
        <v>#VALUE!</v>
      </c>
      <c r="C27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2" s="87" t="e">
        <f>IF(Fiscalizacoes[[#This Row],[Data]]="","",Fiscalizacoes[[#This Row],[Data]])</f>
        <v>#VALUE!</v>
      </c>
      <c r="E2772" t="e">
        <f>IF(Fiscalizacoes[[#This Row],[Mes_relatorio]]="","",Fiscalizacoes[[#This Row],[Mes_relatorio]])</f>
        <v>#VALUE!</v>
      </c>
      <c r="F2772" t="e">
        <f>IF(Fiscalizacoes[[#This Row],[Func_ARPE]]="","",Fiscalizacoes[[#This Row],[Func_ARPE]])</f>
        <v>#VALUE!</v>
      </c>
      <c r="G2772" t="e">
        <f>IF(Fiscalizacoes[[#This Row],[Func_Copergas]]="","",Fiscalizacoes[[#This Row],[Func_Copergas]])</f>
        <v>#VALUE!</v>
      </c>
    </row>
    <row r="2773" spans="1:7" hidden="1" x14ac:dyDescent="0.2">
      <c r="A2773" t="e">
        <f>IF(Fiscalizacoes[[#This Row],[ID_FISC]]="","",Fiscalizacoes[[#This Row],[ID_FISC]])</f>
        <v>#VALUE!</v>
      </c>
      <c r="B2773" t="e">
        <f>IF(Fiscalizacoes[[#This Row],[Usuário]]="","",Fiscalizacoes[[#This Row],[Usuário]])</f>
        <v>#VALUE!</v>
      </c>
      <c r="C27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3" s="87" t="e">
        <f>IF(Fiscalizacoes[[#This Row],[Data]]="","",Fiscalizacoes[[#This Row],[Data]])</f>
        <v>#VALUE!</v>
      </c>
      <c r="E2773" t="e">
        <f>IF(Fiscalizacoes[[#This Row],[Mes_relatorio]]="","",Fiscalizacoes[[#This Row],[Mes_relatorio]])</f>
        <v>#VALUE!</v>
      </c>
      <c r="F2773" t="e">
        <f>IF(Fiscalizacoes[[#This Row],[Func_ARPE]]="","",Fiscalizacoes[[#This Row],[Func_ARPE]])</f>
        <v>#VALUE!</v>
      </c>
      <c r="G2773" t="e">
        <f>IF(Fiscalizacoes[[#This Row],[Func_Copergas]]="","",Fiscalizacoes[[#This Row],[Func_Copergas]])</f>
        <v>#VALUE!</v>
      </c>
    </row>
    <row r="2774" spans="1:7" hidden="1" x14ac:dyDescent="0.2">
      <c r="A2774" t="e">
        <f>IF(Fiscalizacoes[[#This Row],[ID_FISC]]="","",Fiscalizacoes[[#This Row],[ID_FISC]])</f>
        <v>#VALUE!</v>
      </c>
      <c r="B2774" t="e">
        <f>IF(Fiscalizacoes[[#This Row],[Usuário]]="","",Fiscalizacoes[[#This Row],[Usuário]])</f>
        <v>#VALUE!</v>
      </c>
      <c r="C27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4" s="87" t="e">
        <f>IF(Fiscalizacoes[[#This Row],[Data]]="","",Fiscalizacoes[[#This Row],[Data]])</f>
        <v>#VALUE!</v>
      </c>
      <c r="E2774" t="e">
        <f>IF(Fiscalizacoes[[#This Row],[Mes_relatorio]]="","",Fiscalizacoes[[#This Row],[Mes_relatorio]])</f>
        <v>#VALUE!</v>
      </c>
      <c r="F2774" t="e">
        <f>IF(Fiscalizacoes[[#This Row],[Func_ARPE]]="","",Fiscalizacoes[[#This Row],[Func_ARPE]])</f>
        <v>#VALUE!</v>
      </c>
      <c r="G2774" t="e">
        <f>IF(Fiscalizacoes[[#This Row],[Func_Copergas]]="","",Fiscalizacoes[[#This Row],[Func_Copergas]])</f>
        <v>#VALUE!</v>
      </c>
    </row>
    <row r="2775" spans="1:7" hidden="1" x14ac:dyDescent="0.2">
      <c r="A2775" t="e">
        <f>IF(Fiscalizacoes[[#This Row],[ID_FISC]]="","",Fiscalizacoes[[#This Row],[ID_FISC]])</f>
        <v>#VALUE!</v>
      </c>
      <c r="B2775" t="e">
        <f>IF(Fiscalizacoes[[#This Row],[Usuário]]="","",Fiscalizacoes[[#This Row],[Usuário]])</f>
        <v>#VALUE!</v>
      </c>
      <c r="C27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5" s="87" t="e">
        <f>IF(Fiscalizacoes[[#This Row],[Data]]="","",Fiscalizacoes[[#This Row],[Data]])</f>
        <v>#VALUE!</v>
      </c>
      <c r="E2775" t="e">
        <f>IF(Fiscalizacoes[[#This Row],[Mes_relatorio]]="","",Fiscalizacoes[[#This Row],[Mes_relatorio]])</f>
        <v>#VALUE!</v>
      </c>
      <c r="F2775" t="e">
        <f>IF(Fiscalizacoes[[#This Row],[Func_ARPE]]="","",Fiscalizacoes[[#This Row],[Func_ARPE]])</f>
        <v>#VALUE!</v>
      </c>
      <c r="G2775" t="e">
        <f>IF(Fiscalizacoes[[#This Row],[Func_Copergas]]="","",Fiscalizacoes[[#This Row],[Func_Copergas]])</f>
        <v>#VALUE!</v>
      </c>
    </row>
    <row r="2776" spans="1:7" hidden="1" x14ac:dyDescent="0.2">
      <c r="A2776" t="e">
        <f>IF(Fiscalizacoes[[#This Row],[ID_FISC]]="","",Fiscalizacoes[[#This Row],[ID_FISC]])</f>
        <v>#VALUE!</v>
      </c>
      <c r="B2776" t="e">
        <f>IF(Fiscalizacoes[[#This Row],[Usuário]]="","",Fiscalizacoes[[#This Row],[Usuário]])</f>
        <v>#VALUE!</v>
      </c>
      <c r="C27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6" s="87" t="e">
        <f>IF(Fiscalizacoes[[#This Row],[Data]]="","",Fiscalizacoes[[#This Row],[Data]])</f>
        <v>#VALUE!</v>
      </c>
      <c r="E2776" t="e">
        <f>IF(Fiscalizacoes[[#This Row],[Mes_relatorio]]="","",Fiscalizacoes[[#This Row],[Mes_relatorio]])</f>
        <v>#VALUE!</v>
      </c>
      <c r="F2776" t="e">
        <f>IF(Fiscalizacoes[[#This Row],[Func_ARPE]]="","",Fiscalizacoes[[#This Row],[Func_ARPE]])</f>
        <v>#VALUE!</v>
      </c>
      <c r="G2776" t="e">
        <f>IF(Fiscalizacoes[[#This Row],[Func_Copergas]]="","",Fiscalizacoes[[#This Row],[Func_Copergas]])</f>
        <v>#VALUE!</v>
      </c>
    </row>
    <row r="2777" spans="1:7" hidden="1" x14ac:dyDescent="0.2">
      <c r="A2777" t="e">
        <f>IF(Fiscalizacoes[[#This Row],[ID_FISC]]="","",Fiscalizacoes[[#This Row],[ID_FISC]])</f>
        <v>#VALUE!</v>
      </c>
      <c r="B2777" t="e">
        <f>IF(Fiscalizacoes[[#This Row],[Usuário]]="","",Fiscalizacoes[[#This Row],[Usuário]])</f>
        <v>#VALUE!</v>
      </c>
      <c r="C27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7" s="87" t="e">
        <f>IF(Fiscalizacoes[[#This Row],[Data]]="","",Fiscalizacoes[[#This Row],[Data]])</f>
        <v>#VALUE!</v>
      </c>
      <c r="E2777" t="e">
        <f>IF(Fiscalizacoes[[#This Row],[Mes_relatorio]]="","",Fiscalizacoes[[#This Row],[Mes_relatorio]])</f>
        <v>#VALUE!</v>
      </c>
      <c r="F2777" t="e">
        <f>IF(Fiscalizacoes[[#This Row],[Func_ARPE]]="","",Fiscalizacoes[[#This Row],[Func_ARPE]])</f>
        <v>#VALUE!</v>
      </c>
      <c r="G2777" t="e">
        <f>IF(Fiscalizacoes[[#This Row],[Func_Copergas]]="","",Fiscalizacoes[[#This Row],[Func_Copergas]])</f>
        <v>#VALUE!</v>
      </c>
    </row>
    <row r="2778" spans="1:7" hidden="1" x14ac:dyDescent="0.2">
      <c r="A2778" t="e">
        <f>IF(Fiscalizacoes[[#This Row],[ID_FISC]]="","",Fiscalizacoes[[#This Row],[ID_FISC]])</f>
        <v>#VALUE!</v>
      </c>
      <c r="B2778" t="e">
        <f>IF(Fiscalizacoes[[#This Row],[Usuário]]="","",Fiscalizacoes[[#This Row],[Usuário]])</f>
        <v>#VALUE!</v>
      </c>
      <c r="C27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8" s="87" t="e">
        <f>IF(Fiscalizacoes[[#This Row],[Data]]="","",Fiscalizacoes[[#This Row],[Data]])</f>
        <v>#VALUE!</v>
      </c>
      <c r="E2778" t="e">
        <f>IF(Fiscalizacoes[[#This Row],[Mes_relatorio]]="","",Fiscalizacoes[[#This Row],[Mes_relatorio]])</f>
        <v>#VALUE!</v>
      </c>
      <c r="F2778" t="e">
        <f>IF(Fiscalizacoes[[#This Row],[Func_ARPE]]="","",Fiscalizacoes[[#This Row],[Func_ARPE]])</f>
        <v>#VALUE!</v>
      </c>
      <c r="G2778" t="e">
        <f>IF(Fiscalizacoes[[#This Row],[Func_Copergas]]="","",Fiscalizacoes[[#This Row],[Func_Copergas]])</f>
        <v>#VALUE!</v>
      </c>
    </row>
    <row r="2779" spans="1:7" hidden="1" x14ac:dyDescent="0.2">
      <c r="A2779" t="e">
        <f>IF(Fiscalizacoes[[#This Row],[ID_FISC]]="","",Fiscalizacoes[[#This Row],[ID_FISC]])</f>
        <v>#VALUE!</v>
      </c>
      <c r="B2779" t="e">
        <f>IF(Fiscalizacoes[[#This Row],[Usuário]]="","",Fiscalizacoes[[#This Row],[Usuário]])</f>
        <v>#VALUE!</v>
      </c>
      <c r="C27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79" s="87" t="e">
        <f>IF(Fiscalizacoes[[#This Row],[Data]]="","",Fiscalizacoes[[#This Row],[Data]])</f>
        <v>#VALUE!</v>
      </c>
      <c r="E2779" t="e">
        <f>IF(Fiscalizacoes[[#This Row],[Mes_relatorio]]="","",Fiscalizacoes[[#This Row],[Mes_relatorio]])</f>
        <v>#VALUE!</v>
      </c>
      <c r="F2779" t="e">
        <f>IF(Fiscalizacoes[[#This Row],[Func_ARPE]]="","",Fiscalizacoes[[#This Row],[Func_ARPE]])</f>
        <v>#VALUE!</v>
      </c>
      <c r="G2779" t="e">
        <f>IF(Fiscalizacoes[[#This Row],[Func_Copergas]]="","",Fiscalizacoes[[#This Row],[Func_Copergas]])</f>
        <v>#VALUE!</v>
      </c>
    </row>
    <row r="2780" spans="1:7" hidden="1" x14ac:dyDescent="0.2">
      <c r="A2780" t="e">
        <f>IF(Fiscalizacoes[[#This Row],[ID_FISC]]="","",Fiscalizacoes[[#This Row],[ID_FISC]])</f>
        <v>#VALUE!</v>
      </c>
      <c r="B2780" t="e">
        <f>IF(Fiscalizacoes[[#This Row],[Usuário]]="","",Fiscalizacoes[[#This Row],[Usuário]])</f>
        <v>#VALUE!</v>
      </c>
      <c r="C27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0" s="87" t="e">
        <f>IF(Fiscalizacoes[[#This Row],[Data]]="","",Fiscalizacoes[[#This Row],[Data]])</f>
        <v>#VALUE!</v>
      </c>
      <c r="E2780" t="e">
        <f>IF(Fiscalizacoes[[#This Row],[Mes_relatorio]]="","",Fiscalizacoes[[#This Row],[Mes_relatorio]])</f>
        <v>#VALUE!</v>
      </c>
      <c r="F2780" t="e">
        <f>IF(Fiscalizacoes[[#This Row],[Func_ARPE]]="","",Fiscalizacoes[[#This Row],[Func_ARPE]])</f>
        <v>#VALUE!</v>
      </c>
      <c r="G2780" t="e">
        <f>IF(Fiscalizacoes[[#This Row],[Func_Copergas]]="","",Fiscalizacoes[[#This Row],[Func_Copergas]])</f>
        <v>#VALUE!</v>
      </c>
    </row>
    <row r="2781" spans="1:7" hidden="1" x14ac:dyDescent="0.2">
      <c r="A2781" t="e">
        <f>IF(Fiscalizacoes[[#This Row],[ID_FISC]]="","",Fiscalizacoes[[#This Row],[ID_FISC]])</f>
        <v>#VALUE!</v>
      </c>
      <c r="B2781" t="e">
        <f>IF(Fiscalizacoes[[#This Row],[Usuário]]="","",Fiscalizacoes[[#This Row],[Usuário]])</f>
        <v>#VALUE!</v>
      </c>
      <c r="C27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1" s="87" t="e">
        <f>IF(Fiscalizacoes[[#This Row],[Data]]="","",Fiscalizacoes[[#This Row],[Data]])</f>
        <v>#VALUE!</v>
      </c>
      <c r="E2781" t="e">
        <f>IF(Fiscalizacoes[[#This Row],[Mes_relatorio]]="","",Fiscalizacoes[[#This Row],[Mes_relatorio]])</f>
        <v>#VALUE!</v>
      </c>
      <c r="F2781" t="e">
        <f>IF(Fiscalizacoes[[#This Row],[Func_ARPE]]="","",Fiscalizacoes[[#This Row],[Func_ARPE]])</f>
        <v>#VALUE!</v>
      </c>
      <c r="G2781" t="e">
        <f>IF(Fiscalizacoes[[#This Row],[Func_Copergas]]="","",Fiscalizacoes[[#This Row],[Func_Copergas]])</f>
        <v>#VALUE!</v>
      </c>
    </row>
    <row r="2782" spans="1:7" hidden="1" x14ac:dyDescent="0.2">
      <c r="A2782" t="e">
        <f>IF(Fiscalizacoes[[#This Row],[ID_FISC]]="","",Fiscalizacoes[[#This Row],[ID_FISC]])</f>
        <v>#VALUE!</v>
      </c>
      <c r="B2782" t="e">
        <f>IF(Fiscalizacoes[[#This Row],[Usuário]]="","",Fiscalizacoes[[#This Row],[Usuário]])</f>
        <v>#VALUE!</v>
      </c>
      <c r="C27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2" s="87" t="e">
        <f>IF(Fiscalizacoes[[#This Row],[Data]]="","",Fiscalizacoes[[#This Row],[Data]])</f>
        <v>#VALUE!</v>
      </c>
      <c r="E2782" t="e">
        <f>IF(Fiscalizacoes[[#This Row],[Mes_relatorio]]="","",Fiscalizacoes[[#This Row],[Mes_relatorio]])</f>
        <v>#VALUE!</v>
      </c>
      <c r="F2782" t="e">
        <f>IF(Fiscalizacoes[[#This Row],[Func_ARPE]]="","",Fiscalizacoes[[#This Row],[Func_ARPE]])</f>
        <v>#VALUE!</v>
      </c>
      <c r="G2782" t="e">
        <f>IF(Fiscalizacoes[[#This Row],[Func_Copergas]]="","",Fiscalizacoes[[#This Row],[Func_Copergas]])</f>
        <v>#VALUE!</v>
      </c>
    </row>
    <row r="2783" spans="1:7" hidden="1" x14ac:dyDescent="0.2">
      <c r="A2783" t="e">
        <f>IF(Fiscalizacoes[[#This Row],[ID_FISC]]="","",Fiscalizacoes[[#This Row],[ID_FISC]])</f>
        <v>#VALUE!</v>
      </c>
      <c r="B2783" t="e">
        <f>IF(Fiscalizacoes[[#This Row],[Usuário]]="","",Fiscalizacoes[[#This Row],[Usuário]])</f>
        <v>#VALUE!</v>
      </c>
      <c r="C27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3" s="87" t="e">
        <f>IF(Fiscalizacoes[[#This Row],[Data]]="","",Fiscalizacoes[[#This Row],[Data]])</f>
        <v>#VALUE!</v>
      </c>
      <c r="E2783" t="e">
        <f>IF(Fiscalizacoes[[#This Row],[Mes_relatorio]]="","",Fiscalizacoes[[#This Row],[Mes_relatorio]])</f>
        <v>#VALUE!</v>
      </c>
      <c r="F2783" t="e">
        <f>IF(Fiscalizacoes[[#This Row],[Func_ARPE]]="","",Fiscalizacoes[[#This Row],[Func_ARPE]])</f>
        <v>#VALUE!</v>
      </c>
      <c r="G2783" t="e">
        <f>IF(Fiscalizacoes[[#This Row],[Func_Copergas]]="","",Fiscalizacoes[[#This Row],[Func_Copergas]])</f>
        <v>#VALUE!</v>
      </c>
    </row>
    <row r="2784" spans="1:7" hidden="1" x14ac:dyDescent="0.2">
      <c r="A2784" t="e">
        <f>IF(Fiscalizacoes[[#This Row],[ID_FISC]]="","",Fiscalizacoes[[#This Row],[ID_FISC]])</f>
        <v>#VALUE!</v>
      </c>
      <c r="B2784" t="e">
        <f>IF(Fiscalizacoes[[#This Row],[Usuário]]="","",Fiscalizacoes[[#This Row],[Usuário]])</f>
        <v>#VALUE!</v>
      </c>
      <c r="C27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4" s="87" t="e">
        <f>IF(Fiscalizacoes[[#This Row],[Data]]="","",Fiscalizacoes[[#This Row],[Data]])</f>
        <v>#VALUE!</v>
      </c>
      <c r="E2784" t="e">
        <f>IF(Fiscalizacoes[[#This Row],[Mes_relatorio]]="","",Fiscalizacoes[[#This Row],[Mes_relatorio]])</f>
        <v>#VALUE!</v>
      </c>
      <c r="F2784" t="e">
        <f>IF(Fiscalizacoes[[#This Row],[Func_ARPE]]="","",Fiscalizacoes[[#This Row],[Func_ARPE]])</f>
        <v>#VALUE!</v>
      </c>
      <c r="G2784" t="e">
        <f>IF(Fiscalizacoes[[#This Row],[Func_Copergas]]="","",Fiscalizacoes[[#This Row],[Func_Copergas]])</f>
        <v>#VALUE!</v>
      </c>
    </row>
    <row r="2785" spans="1:7" hidden="1" x14ac:dyDescent="0.2">
      <c r="A2785" t="e">
        <f>IF(Fiscalizacoes[[#This Row],[ID_FISC]]="","",Fiscalizacoes[[#This Row],[ID_FISC]])</f>
        <v>#VALUE!</v>
      </c>
      <c r="B2785" t="e">
        <f>IF(Fiscalizacoes[[#This Row],[Usuário]]="","",Fiscalizacoes[[#This Row],[Usuário]])</f>
        <v>#VALUE!</v>
      </c>
      <c r="C27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5" s="87" t="e">
        <f>IF(Fiscalizacoes[[#This Row],[Data]]="","",Fiscalizacoes[[#This Row],[Data]])</f>
        <v>#VALUE!</v>
      </c>
      <c r="E2785" t="e">
        <f>IF(Fiscalizacoes[[#This Row],[Mes_relatorio]]="","",Fiscalizacoes[[#This Row],[Mes_relatorio]])</f>
        <v>#VALUE!</v>
      </c>
      <c r="F2785" t="e">
        <f>IF(Fiscalizacoes[[#This Row],[Func_ARPE]]="","",Fiscalizacoes[[#This Row],[Func_ARPE]])</f>
        <v>#VALUE!</v>
      </c>
      <c r="G2785" t="e">
        <f>IF(Fiscalizacoes[[#This Row],[Func_Copergas]]="","",Fiscalizacoes[[#This Row],[Func_Copergas]])</f>
        <v>#VALUE!</v>
      </c>
    </row>
    <row r="2786" spans="1:7" hidden="1" x14ac:dyDescent="0.2">
      <c r="A2786" t="e">
        <f>IF(Fiscalizacoes[[#This Row],[ID_FISC]]="","",Fiscalizacoes[[#This Row],[ID_FISC]])</f>
        <v>#VALUE!</v>
      </c>
      <c r="B2786" t="e">
        <f>IF(Fiscalizacoes[[#This Row],[Usuário]]="","",Fiscalizacoes[[#This Row],[Usuário]])</f>
        <v>#VALUE!</v>
      </c>
      <c r="C27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6" s="87" t="e">
        <f>IF(Fiscalizacoes[[#This Row],[Data]]="","",Fiscalizacoes[[#This Row],[Data]])</f>
        <v>#VALUE!</v>
      </c>
      <c r="E2786" t="e">
        <f>IF(Fiscalizacoes[[#This Row],[Mes_relatorio]]="","",Fiscalizacoes[[#This Row],[Mes_relatorio]])</f>
        <v>#VALUE!</v>
      </c>
      <c r="F2786" t="e">
        <f>IF(Fiscalizacoes[[#This Row],[Func_ARPE]]="","",Fiscalizacoes[[#This Row],[Func_ARPE]])</f>
        <v>#VALUE!</v>
      </c>
      <c r="G2786" t="e">
        <f>IF(Fiscalizacoes[[#This Row],[Func_Copergas]]="","",Fiscalizacoes[[#This Row],[Func_Copergas]])</f>
        <v>#VALUE!</v>
      </c>
    </row>
    <row r="2787" spans="1:7" hidden="1" x14ac:dyDescent="0.2">
      <c r="A2787" t="e">
        <f>IF(Fiscalizacoes[[#This Row],[ID_FISC]]="","",Fiscalizacoes[[#This Row],[ID_FISC]])</f>
        <v>#VALUE!</v>
      </c>
      <c r="B2787" t="e">
        <f>IF(Fiscalizacoes[[#This Row],[Usuário]]="","",Fiscalizacoes[[#This Row],[Usuário]])</f>
        <v>#VALUE!</v>
      </c>
      <c r="C27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7" s="87" t="e">
        <f>IF(Fiscalizacoes[[#This Row],[Data]]="","",Fiscalizacoes[[#This Row],[Data]])</f>
        <v>#VALUE!</v>
      </c>
      <c r="E2787" t="e">
        <f>IF(Fiscalizacoes[[#This Row],[Mes_relatorio]]="","",Fiscalizacoes[[#This Row],[Mes_relatorio]])</f>
        <v>#VALUE!</v>
      </c>
      <c r="F2787" t="e">
        <f>IF(Fiscalizacoes[[#This Row],[Func_ARPE]]="","",Fiscalizacoes[[#This Row],[Func_ARPE]])</f>
        <v>#VALUE!</v>
      </c>
      <c r="G2787" t="e">
        <f>IF(Fiscalizacoes[[#This Row],[Func_Copergas]]="","",Fiscalizacoes[[#This Row],[Func_Copergas]])</f>
        <v>#VALUE!</v>
      </c>
    </row>
    <row r="2788" spans="1:7" hidden="1" x14ac:dyDescent="0.2">
      <c r="A2788" t="e">
        <f>IF(Fiscalizacoes[[#This Row],[ID_FISC]]="","",Fiscalizacoes[[#This Row],[ID_FISC]])</f>
        <v>#VALUE!</v>
      </c>
      <c r="B2788" t="e">
        <f>IF(Fiscalizacoes[[#This Row],[Usuário]]="","",Fiscalizacoes[[#This Row],[Usuário]])</f>
        <v>#VALUE!</v>
      </c>
      <c r="C27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8" s="87" t="e">
        <f>IF(Fiscalizacoes[[#This Row],[Data]]="","",Fiscalizacoes[[#This Row],[Data]])</f>
        <v>#VALUE!</v>
      </c>
      <c r="E2788" t="e">
        <f>IF(Fiscalizacoes[[#This Row],[Mes_relatorio]]="","",Fiscalizacoes[[#This Row],[Mes_relatorio]])</f>
        <v>#VALUE!</v>
      </c>
      <c r="F2788" t="e">
        <f>IF(Fiscalizacoes[[#This Row],[Func_ARPE]]="","",Fiscalizacoes[[#This Row],[Func_ARPE]])</f>
        <v>#VALUE!</v>
      </c>
      <c r="G2788" t="e">
        <f>IF(Fiscalizacoes[[#This Row],[Func_Copergas]]="","",Fiscalizacoes[[#This Row],[Func_Copergas]])</f>
        <v>#VALUE!</v>
      </c>
    </row>
    <row r="2789" spans="1:7" hidden="1" x14ac:dyDescent="0.2">
      <c r="A2789" t="e">
        <f>IF(Fiscalizacoes[[#This Row],[ID_FISC]]="","",Fiscalizacoes[[#This Row],[ID_FISC]])</f>
        <v>#VALUE!</v>
      </c>
      <c r="B2789" t="e">
        <f>IF(Fiscalizacoes[[#This Row],[Usuário]]="","",Fiscalizacoes[[#This Row],[Usuário]])</f>
        <v>#VALUE!</v>
      </c>
      <c r="C27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89" s="87" t="e">
        <f>IF(Fiscalizacoes[[#This Row],[Data]]="","",Fiscalizacoes[[#This Row],[Data]])</f>
        <v>#VALUE!</v>
      </c>
      <c r="E2789" t="e">
        <f>IF(Fiscalizacoes[[#This Row],[Mes_relatorio]]="","",Fiscalizacoes[[#This Row],[Mes_relatorio]])</f>
        <v>#VALUE!</v>
      </c>
      <c r="F2789" t="e">
        <f>IF(Fiscalizacoes[[#This Row],[Func_ARPE]]="","",Fiscalizacoes[[#This Row],[Func_ARPE]])</f>
        <v>#VALUE!</v>
      </c>
      <c r="G2789" t="e">
        <f>IF(Fiscalizacoes[[#This Row],[Func_Copergas]]="","",Fiscalizacoes[[#This Row],[Func_Copergas]])</f>
        <v>#VALUE!</v>
      </c>
    </row>
    <row r="2790" spans="1:7" hidden="1" x14ac:dyDescent="0.2">
      <c r="A2790" t="e">
        <f>IF(Fiscalizacoes[[#This Row],[ID_FISC]]="","",Fiscalizacoes[[#This Row],[ID_FISC]])</f>
        <v>#VALUE!</v>
      </c>
      <c r="B2790" t="e">
        <f>IF(Fiscalizacoes[[#This Row],[Usuário]]="","",Fiscalizacoes[[#This Row],[Usuário]])</f>
        <v>#VALUE!</v>
      </c>
      <c r="C27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0" s="87" t="e">
        <f>IF(Fiscalizacoes[[#This Row],[Data]]="","",Fiscalizacoes[[#This Row],[Data]])</f>
        <v>#VALUE!</v>
      </c>
      <c r="E2790" t="e">
        <f>IF(Fiscalizacoes[[#This Row],[Mes_relatorio]]="","",Fiscalizacoes[[#This Row],[Mes_relatorio]])</f>
        <v>#VALUE!</v>
      </c>
      <c r="F2790" t="e">
        <f>IF(Fiscalizacoes[[#This Row],[Func_ARPE]]="","",Fiscalizacoes[[#This Row],[Func_ARPE]])</f>
        <v>#VALUE!</v>
      </c>
      <c r="G2790" t="e">
        <f>IF(Fiscalizacoes[[#This Row],[Func_Copergas]]="","",Fiscalizacoes[[#This Row],[Func_Copergas]])</f>
        <v>#VALUE!</v>
      </c>
    </row>
    <row r="2791" spans="1:7" hidden="1" x14ac:dyDescent="0.2">
      <c r="A2791" t="e">
        <f>IF(Fiscalizacoes[[#This Row],[ID_FISC]]="","",Fiscalizacoes[[#This Row],[ID_FISC]])</f>
        <v>#VALUE!</v>
      </c>
      <c r="B2791" t="e">
        <f>IF(Fiscalizacoes[[#This Row],[Usuário]]="","",Fiscalizacoes[[#This Row],[Usuário]])</f>
        <v>#VALUE!</v>
      </c>
      <c r="C27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1" s="87" t="e">
        <f>IF(Fiscalizacoes[[#This Row],[Data]]="","",Fiscalizacoes[[#This Row],[Data]])</f>
        <v>#VALUE!</v>
      </c>
      <c r="E2791" t="e">
        <f>IF(Fiscalizacoes[[#This Row],[Mes_relatorio]]="","",Fiscalizacoes[[#This Row],[Mes_relatorio]])</f>
        <v>#VALUE!</v>
      </c>
      <c r="F2791" t="e">
        <f>IF(Fiscalizacoes[[#This Row],[Func_ARPE]]="","",Fiscalizacoes[[#This Row],[Func_ARPE]])</f>
        <v>#VALUE!</v>
      </c>
      <c r="G2791" t="e">
        <f>IF(Fiscalizacoes[[#This Row],[Func_Copergas]]="","",Fiscalizacoes[[#This Row],[Func_Copergas]])</f>
        <v>#VALUE!</v>
      </c>
    </row>
    <row r="2792" spans="1:7" hidden="1" x14ac:dyDescent="0.2">
      <c r="A2792" t="e">
        <f>IF(Fiscalizacoes[[#This Row],[ID_FISC]]="","",Fiscalizacoes[[#This Row],[ID_FISC]])</f>
        <v>#VALUE!</v>
      </c>
      <c r="B2792" t="e">
        <f>IF(Fiscalizacoes[[#This Row],[Usuário]]="","",Fiscalizacoes[[#This Row],[Usuário]])</f>
        <v>#VALUE!</v>
      </c>
      <c r="C27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2" s="87" t="e">
        <f>IF(Fiscalizacoes[[#This Row],[Data]]="","",Fiscalizacoes[[#This Row],[Data]])</f>
        <v>#VALUE!</v>
      </c>
      <c r="E2792" t="e">
        <f>IF(Fiscalizacoes[[#This Row],[Mes_relatorio]]="","",Fiscalizacoes[[#This Row],[Mes_relatorio]])</f>
        <v>#VALUE!</v>
      </c>
      <c r="F2792" t="e">
        <f>IF(Fiscalizacoes[[#This Row],[Func_ARPE]]="","",Fiscalizacoes[[#This Row],[Func_ARPE]])</f>
        <v>#VALUE!</v>
      </c>
      <c r="G2792" t="e">
        <f>IF(Fiscalizacoes[[#This Row],[Func_Copergas]]="","",Fiscalizacoes[[#This Row],[Func_Copergas]])</f>
        <v>#VALUE!</v>
      </c>
    </row>
    <row r="2793" spans="1:7" hidden="1" x14ac:dyDescent="0.2">
      <c r="A2793" t="e">
        <f>IF(Fiscalizacoes[[#This Row],[ID_FISC]]="","",Fiscalizacoes[[#This Row],[ID_FISC]])</f>
        <v>#VALUE!</v>
      </c>
      <c r="B2793" t="e">
        <f>IF(Fiscalizacoes[[#This Row],[Usuário]]="","",Fiscalizacoes[[#This Row],[Usuário]])</f>
        <v>#VALUE!</v>
      </c>
      <c r="C27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3" s="87" t="e">
        <f>IF(Fiscalizacoes[[#This Row],[Data]]="","",Fiscalizacoes[[#This Row],[Data]])</f>
        <v>#VALUE!</v>
      </c>
      <c r="E2793" t="e">
        <f>IF(Fiscalizacoes[[#This Row],[Mes_relatorio]]="","",Fiscalizacoes[[#This Row],[Mes_relatorio]])</f>
        <v>#VALUE!</v>
      </c>
      <c r="F2793" t="e">
        <f>IF(Fiscalizacoes[[#This Row],[Func_ARPE]]="","",Fiscalizacoes[[#This Row],[Func_ARPE]])</f>
        <v>#VALUE!</v>
      </c>
      <c r="G2793" t="e">
        <f>IF(Fiscalizacoes[[#This Row],[Func_Copergas]]="","",Fiscalizacoes[[#This Row],[Func_Copergas]])</f>
        <v>#VALUE!</v>
      </c>
    </row>
    <row r="2794" spans="1:7" hidden="1" x14ac:dyDescent="0.2">
      <c r="A2794" t="e">
        <f>IF(Fiscalizacoes[[#This Row],[ID_FISC]]="","",Fiscalizacoes[[#This Row],[ID_FISC]])</f>
        <v>#VALUE!</v>
      </c>
      <c r="B2794" t="e">
        <f>IF(Fiscalizacoes[[#This Row],[Usuário]]="","",Fiscalizacoes[[#This Row],[Usuário]])</f>
        <v>#VALUE!</v>
      </c>
      <c r="C27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4" s="87" t="e">
        <f>IF(Fiscalizacoes[[#This Row],[Data]]="","",Fiscalizacoes[[#This Row],[Data]])</f>
        <v>#VALUE!</v>
      </c>
      <c r="E2794" t="e">
        <f>IF(Fiscalizacoes[[#This Row],[Mes_relatorio]]="","",Fiscalizacoes[[#This Row],[Mes_relatorio]])</f>
        <v>#VALUE!</v>
      </c>
      <c r="F2794" t="e">
        <f>IF(Fiscalizacoes[[#This Row],[Func_ARPE]]="","",Fiscalizacoes[[#This Row],[Func_ARPE]])</f>
        <v>#VALUE!</v>
      </c>
      <c r="G2794" t="e">
        <f>IF(Fiscalizacoes[[#This Row],[Func_Copergas]]="","",Fiscalizacoes[[#This Row],[Func_Copergas]])</f>
        <v>#VALUE!</v>
      </c>
    </row>
    <row r="2795" spans="1:7" hidden="1" x14ac:dyDescent="0.2">
      <c r="A2795" t="e">
        <f>IF(Fiscalizacoes[[#This Row],[ID_FISC]]="","",Fiscalizacoes[[#This Row],[ID_FISC]])</f>
        <v>#VALUE!</v>
      </c>
      <c r="B2795" t="e">
        <f>IF(Fiscalizacoes[[#This Row],[Usuário]]="","",Fiscalizacoes[[#This Row],[Usuário]])</f>
        <v>#VALUE!</v>
      </c>
      <c r="C27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5" s="87" t="e">
        <f>IF(Fiscalizacoes[[#This Row],[Data]]="","",Fiscalizacoes[[#This Row],[Data]])</f>
        <v>#VALUE!</v>
      </c>
      <c r="E2795" t="e">
        <f>IF(Fiscalizacoes[[#This Row],[Mes_relatorio]]="","",Fiscalizacoes[[#This Row],[Mes_relatorio]])</f>
        <v>#VALUE!</v>
      </c>
      <c r="F2795" t="e">
        <f>IF(Fiscalizacoes[[#This Row],[Func_ARPE]]="","",Fiscalizacoes[[#This Row],[Func_ARPE]])</f>
        <v>#VALUE!</v>
      </c>
      <c r="G2795" t="e">
        <f>IF(Fiscalizacoes[[#This Row],[Func_Copergas]]="","",Fiscalizacoes[[#This Row],[Func_Copergas]])</f>
        <v>#VALUE!</v>
      </c>
    </row>
    <row r="2796" spans="1:7" hidden="1" x14ac:dyDescent="0.2">
      <c r="A2796" t="e">
        <f>IF(Fiscalizacoes[[#This Row],[ID_FISC]]="","",Fiscalizacoes[[#This Row],[ID_FISC]])</f>
        <v>#VALUE!</v>
      </c>
      <c r="B2796" t="e">
        <f>IF(Fiscalizacoes[[#This Row],[Usuário]]="","",Fiscalizacoes[[#This Row],[Usuário]])</f>
        <v>#VALUE!</v>
      </c>
      <c r="C27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6" s="87" t="e">
        <f>IF(Fiscalizacoes[[#This Row],[Data]]="","",Fiscalizacoes[[#This Row],[Data]])</f>
        <v>#VALUE!</v>
      </c>
      <c r="E2796" t="e">
        <f>IF(Fiscalizacoes[[#This Row],[Mes_relatorio]]="","",Fiscalizacoes[[#This Row],[Mes_relatorio]])</f>
        <v>#VALUE!</v>
      </c>
      <c r="F2796" t="e">
        <f>IF(Fiscalizacoes[[#This Row],[Func_ARPE]]="","",Fiscalizacoes[[#This Row],[Func_ARPE]])</f>
        <v>#VALUE!</v>
      </c>
      <c r="G2796" t="e">
        <f>IF(Fiscalizacoes[[#This Row],[Func_Copergas]]="","",Fiscalizacoes[[#This Row],[Func_Copergas]])</f>
        <v>#VALUE!</v>
      </c>
    </row>
    <row r="2797" spans="1:7" hidden="1" x14ac:dyDescent="0.2">
      <c r="A2797" t="e">
        <f>IF(Fiscalizacoes[[#This Row],[ID_FISC]]="","",Fiscalizacoes[[#This Row],[ID_FISC]])</f>
        <v>#VALUE!</v>
      </c>
      <c r="B2797" t="e">
        <f>IF(Fiscalizacoes[[#This Row],[Usuário]]="","",Fiscalizacoes[[#This Row],[Usuário]])</f>
        <v>#VALUE!</v>
      </c>
      <c r="C27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7" s="87" t="e">
        <f>IF(Fiscalizacoes[[#This Row],[Data]]="","",Fiscalizacoes[[#This Row],[Data]])</f>
        <v>#VALUE!</v>
      </c>
      <c r="E2797" t="e">
        <f>IF(Fiscalizacoes[[#This Row],[Mes_relatorio]]="","",Fiscalizacoes[[#This Row],[Mes_relatorio]])</f>
        <v>#VALUE!</v>
      </c>
      <c r="F2797" t="e">
        <f>IF(Fiscalizacoes[[#This Row],[Func_ARPE]]="","",Fiscalizacoes[[#This Row],[Func_ARPE]])</f>
        <v>#VALUE!</v>
      </c>
      <c r="G2797" t="e">
        <f>IF(Fiscalizacoes[[#This Row],[Func_Copergas]]="","",Fiscalizacoes[[#This Row],[Func_Copergas]])</f>
        <v>#VALUE!</v>
      </c>
    </row>
    <row r="2798" spans="1:7" hidden="1" x14ac:dyDescent="0.2">
      <c r="A2798" t="e">
        <f>IF(Fiscalizacoes[[#This Row],[ID_FISC]]="","",Fiscalizacoes[[#This Row],[ID_FISC]])</f>
        <v>#VALUE!</v>
      </c>
      <c r="B2798" t="e">
        <f>IF(Fiscalizacoes[[#This Row],[Usuário]]="","",Fiscalizacoes[[#This Row],[Usuário]])</f>
        <v>#VALUE!</v>
      </c>
      <c r="C27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8" s="87" t="e">
        <f>IF(Fiscalizacoes[[#This Row],[Data]]="","",Fiscalizacoes[[#This Row],[Data]])</f>
        <v>#VALUE!</v>
      </c>
      <c r="E2798" t="e">
        <f>IF(Fiscalizacoes[[#This Row],[Mes_relatorio]]="","",Fiscalizacoes[[#This Row],[Mes_relatorio]])</f>
        <v>#VALUE!</v>
      </c>
      <c r="F2798" t="e">
        <f>IF(Fiscalizacoes[[#This Row],[Func_ARPE]]="","",Fiscalizacoes[[#This Row],[Func_ARPE]])</f>
        <v>#VALUE!</v>
      </c>
      <c r="G2798" t="e">
        <f>IF(Fiscalizacoes[[#This Row],[Func_Copergas]]="","",Fiscalizacoes[[#This Row],[Func_Copergas]])</f>
        <v>#VALUE!</v>
      </c>
    </row>
    <row r="2799" spans="1:7" hidden="1" x14ac:dyDescent="0.2">
      <c r="A2799" t="e">
        <f>IF(Fiscalizacoes[[#This Row],[ID_FISC]]="","",Fiscalizacoes[[#This Row],[ID_FISC]])</f>
        <v>#VALUE!</v>
      </c>
      <c r="B2799" t="e">
        <f>IF(Fiscalizacoes[[#This Row],[Usuário]]="","",Fiscalizacoes[[#This Row],[Usuário]])</f>
        <v>#VALUE!</v>
      </c>
      <c r="C27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799" s="87" t="e">
        <f>IF(Fiscalizacoes[[#This Row],[Data]]="","",Fiscalizacoes[[#This Row],[Data]])</f>
        <v>#VALUE!</v>
      </c>
      <c r="E2799" t="e">
        <f>IF(Fiscalizacoes[[#This Row],[Mes_relatorio]]="","",Fiscalizacoes[[#This Row],[Mes_relatorio]])</f>
        <v>#VALUE!</v>
      </c>
      <c r="F2799" t="e">
        <f>IF(Fiscalizacoes[[#This Row],[Func_ARPE]]="","",Fiscalizacoes[[#This Row],[Func_ARPE]])</f>
        <v>#VALUE!</v>
      </c>
      <c r="G2799" t="e">
        <f>IF(Fiscalizacoes[[#This Row],[Func_Copergas]]="","",Fiscalizacoes[[#This Row],[Func_Copergas]])</f>
        <v>#VALUE!</v>
      </c>
    </row>
    <row r="2800" spans="1:7" hidden="1" x14ac:dyDescent="0.2">
      <c r="A2800" t="e">
        <f>IF(Fiscalizacoes[[#This Row],[ID_FISC]]="","",Fiscalizacoes[[#This Row],[ID_FISC]])</f>
        <v>#VALUE!</v>
      </c>
      <c r="B2800" t="e">
        <f>IF(Fiscalizacoes[[#This Row],[Usuário]]="","",Fiscalizacoes[[#This Row],[Usuário]])</f>
        <v>#VALUE!</v>
      </c>
      <c r="C28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0" s="87" t="e">
        <f>IF(Fiscalizacoes[[#This Row],[Data]]="","",Fiscalizacoes[[#This Row],[Data]])</f>
        <v>#VALUE!</v>
      </c>
      <c r="E2800" t="e">
        <f>IF(Fiscalizacoes[[#This Row],[Mes_relatorio]]="","",Fiscalizacoes[[#This Row],[Mes_relatorio]])</f>
        <v>#VALUE!</v>
      </c>
      <c r="F2800" t="e">
        <f>IF(Fiscalizacoes[[#This Row],[Func_ARPE]]="","",Fiscalizacoes[[#This Row],[Func_ARPE]])</f>
        <v>#VALUE!</v>
      </c>
      <c r="G2800" t="e">
        <f>IF(Fiscalizacoes[[#This Row],[Func_Copergas]]="","",Fiscalizacoes[[#This Row],[Func_Copergas]])</f>
        <v>#VALUE!</v>
      </c>
    </row>
    <row r="2801" spans="1:7" hidden="1" x14ac:dyDescent="0.2">
      <c r="A2801" t="e">
        <f>IF(Fiscalizacoes[[#This Row],[ID_FISC]]="","",Fiscalizacoes[[#This Row],[ID_FISC]])</f>
        <v>#VALUE!</v>
      </c>
      <c r="B2801" t="e">
        <f>IF(Fiscalizacoes[[#This Row],[Usuário]]="","",Fiscalizacoes[[#This Row],[Usuário]])</f>
        <v>#VALUE!</v>
      </c>
      <c r="C28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1" s="87" t="e">
        <f>IF(Fiscalizacoes[[#This Row],[Data]]="","",Fiscalizacoes[[#This Row],[Data]])</f>
        <v>#VALUE!</v>
      </c>
      <c r="E2801" t="e">
        <f>IF(Fiscalizacoes[[#This Row],[Mes_relatorio]]="","",Fiscalizacoes[[#This Row],[Mes_relatorio]])</f>
        <v>#VALUE!</v>
      </c>
      <c r="F2801" t="e">
        <f>IF(Fiscalizacoes[[#This Row],[Func_ARPE]]="","",Fiscalizacoes[[#This Row],[Func_ARPE]])</f>
        <v>#VALUE!</v>
      </c>
      <c r="G2801" t="e">
        <f>IF(Fiscalizacoes[[#This Row],[Func_Copergas]]="","",Fiscalizacoes[[#This Row],[Func_Copergas]])</f>
        <v>#VALUE!</v>
      </c>
    </row>
    <row r="2802" spans="1:7" hidden="1" x14ac:dyDescent="0.2">
      <c r="A2802" t="e">
        <f>IF(Fiscalizacoes[[#This Row],[ID_FISC]]="","",Fiscalizacoes[[#This Row],[ID_FISC]])</f>
        <v>#VALUE!</v>
      </c>
      <c r="B2802" t="e">
        <f>IF(Fiscalizacoes[[#This Row],[Usuário]]="","",Fiscalizacoes[[#This Row],[Usuário]])</f>
        <v>#VALUE!</v>
      </c>
      <c r="C28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2" s="87" t="e">
        <f>IF(Fiscalizacoes[[#This Row],[Data]]="","",Fiscalizacoes[[#This Row],[Data]])</f>
        <v>#VALUE!</v>
      </c>
      <c r="E2802" t="e">
        <f>IF(Fiscalizacoes[[#This Row],[Mes_relatorio]]="","",Fiscalizacoes[[#This Row],[Mes_relatorio]])</f>
        <v>#VALUE!</v>
      </c>
      <c r="F2802" t="e">
        <f>IF(Fiscalizacoes[[#This Row],[Func_ARPE]]="","",Fiscalizacoes[[#This Row],[Func_ARPE]])</f>
        <v>#VALUE!</v>
      </c>
      <c r="G2802" t="e">
        <f>IF(Fiscalizacoes[[#This Row],[Func_Copergas]]="","",Fiscalizacoes[[#This Row],[Func_Copergas]])</f>
        <v>#VALUE!</v>
      </c>
    </row>
    <row r="2803" spans="1:7" hidden="1" x14ac:dyDescent="0.2">
      <c r="A2803" t="e">
        <f>IF(Fiscalizacoes[[#This Row],[ID_FISC]]="","",Fiscalizacoes[[#This Row],[ID_FISC]])</f>
        <v>#VALUE!</v>
      </c>
      <c r="B2803" t="e">
        <f>IF(Fiscalizacoes[[#This Row],[Usuário]]="","",Fiscalizacoes[[#This Row],[Usuário]])</f>
        <v>#VALUE!</v>
      </c>
      <c r="C28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3" s="87" t="e">
        <f>IF(Fiscalizacoes[[#This Row],[Data]]="","",Fiscalizacoes[[#This Row],[Data]])</f>
        <v>#VALUE!</v>
      </c>
      <c r="E2803" t="e">
        <f>IF(Fiscalizacoes[[#This Row],[Mes_relatorio]]="","",Fiscalizacoes[[#This Row],[Mes_relatorio]])</f>
        <v>#VALUE!</v>
      </c>
      <c r="F2803" t="e">
        <f>IF(Fiscalizacoes[[#This Row],[Func_ARPE]]="","",Fiscalizacoes[[#This Row],[Func_ARPE]])</f>
        <v>#VALUE!</v>
      </c>
      <c r="G2803" t="e">
        <f>IF(Fiscalizacoes[[#This Row],[Func_Copergas]]="","",Fiscalizacoes[[#This Row],[Func_Copergas]])</f>
        <v>#VALUE!</v>
      </c>
    </row>
    <row r="2804" spans="1:7" hidden="1" x14ac:dyDescent="0.2">
      <c r="A2804" t="e">
        <f>IF(Fiscalizacoes[[#This Row],[ID_FISC]]="","",Fiscalizacoes[[#This Row],[ID_FISC]])</f>
        <v>#VALUE!</v>
      </c>
      <c r="B2804" t="e">
        <f>IF(Fiscalizacoes[[#This Row],[Usuário]]="","",Fiscalizacoes[[#This Row],[Usuário]])</f>
        <v>#VALUE!</v>
      </c>
      <c r="C28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4" s="87" t="e">
        <f>IF(Fiscalizacoes[[#This Row],[Data]]="","",Fiscalizacoes[[#This Row],[Data]])</f>
        <v>#VALUE!</v>
      </c>
      <c r="E2804" t="e">
        <f>IF(Fiscalizacoes[[#This Row],[Mes_relatorio]]="","",Fiscalizacoes[[#This Row],[Mes_relatorio]])</f>
        <v>#VALUE!</v>
      </c>
      <c r="F2804" t="e">
        <f>IF(Fiscalizacoes[[#This Row],[Func_ARPE]]="","",Fiscalizacoes[[#This Row],[Func_ARPE]])</f>
        <v>#VALUE!</v>
      </c>
      <c r="G2804" t="e">
        <f>IF(Fiscalizacoes[[#This Row],[Func_Copergas]]="","",Fiscalizacoes[[#This Row],[Func_Copergas]])</f>
        <v>#VALUE!</v>
      </c>
    </row>
    <row r="2805" spans="1:7" hidden="1" x14ac:dyDescent="0.2">
      <c r="A2805" t="e">
        <f>IF(Fiscalizacoes[[#This Row],[ID_FISC]]="","",Fiscalizacoes[[#This Row],[ID_FISC]])</f>
        <v>#VALUE!</v>
      </c>
      <c r="B2805" t="e">
        <f>IF(Fiscalizacoes[[#This Row],[Usuário]]="","",Fiscalizacoes[[#This Row],[Usuário]])</f>
        <v>#VALUE!</v>
      </c>
      <c r="C28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5" s="87" t="e">
        <f>IF(Fiscalizacoes[[#This Row],[Data]]="","",Fiscalizacoes[[#This Row],[Data]])</f>
        <v>#VALUE!</v>
      </c>
      <c r="E2805" t="e">
        <f>IF(Fiscalizacoes[[#This Row],[Mes_relatorio]]="","",Fiscalizacoes[[#This Row],[Mes_relatorio]])</f>
        <v>#VALUE!</v>
      </c>
      <c r="F2805" t="e">
        <f>IF(Fiscalizacoes[[#This Row],[Func_ARPE]]="","",Fiscalizacoes[[#This Row],[Func_ARPE]])</f>
        <v>#VALUE!</v>
      </c>
      <c r="G2805" t="e">
        <f>IF(Fiscalizacoes[[#This Row],[Func_Copergas]]="","",Fiscalizacoes[[#This Row],[Func_Copergas]])</f>
        <v>#VALUE!</v>
      </c>
    </row>
    <row r="2806" spans="1:7" hidden="1" x14ac:dyDescent="0.2">
      <c r="A2806" t="e">
        <f>IF(Fiscalizacoes[[#This Row],[ID_FISC]]="","",Fiscalizacoes[[#This Row],[ID_FISC]])</f>
        <v>#VALUE!</v>
      </c>
      <c r="B2806" t="e">
        <f>IF(Fiscalizacoes[[#This Row],[Usuário]]="","",Fiscalizacoes[[#This Row],[Usuário]])</f>
        <v>#VALUE!</v>
      </c>
      <c r="C28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6" s="87" t="e">
        <f>IF(Fiscalizacoes[[#This Row],[Data]]="","",Fiscalizacoes[[#This Row],[Data]])</f>
        <v>#VALUE!</v>
      </c>
      <c r="E2806" t="e">
        <f>IF(Fiscalizacoes[[#This Row],[Mes_relatorio]]="","",Fiscalizacoes[[#This Row],[Mes_relatorio]])</f>
        <v>#VALUE!</v>
      </c>
      <c r="F2806" t="e">
        <f>IF(Fiscalizacoes[[#This Row],[Func_ARPE]]="","",Fiscalizacoes[[#This Row],[Func_ARPE]])</f>
        <v>#VALUE!</v>
      </c>
      <c r="G2806" t="e">
        <f>IF(Fiscalizacoes[[#This Row],[Func_Copergas]]="","",Fiscalizacoes[[#This Row],[Func_Copergas]])</f>
        <v>#VALUE!</v>
      </c>
    </row>
    <row r="2807" spans="1:7" hidden="1" x14ac:dyDescent="0.2">
      <c r="A2807" t="e">
        <f>IF(Fiscalizacoes[[#This Row],[ID_FISC]]="","",Fiscalizacoes[[#This Row],[ID_FISC]])</f>
        <v>#VALUE!</v>
      </c>
      <c r="B2807" t="e">
        <f>IF(Fiscalizacoes[[#This Row],[Usuário]]="","",Fiscalizacoes[[#This Row],[Usuário]])</f>
        <v>#VALUE!</v>
      </c>
      <c r="C28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7" s="87" t="e">
        <f>IF(Fiscalizacoes[[#This Row],[Data]]="","",Fiscalizacoes[[#This Row],[Data]])</f>
        <v>#VALUE!</v>
      </c>
      <c r="E2807" t="e">
        <f>IF(Fiscalizacoes[[#This Row],[Mes_relatorio]]="","",Fiscalizacoes[[#This Row],[Mes_relatorio]])</f>
        <v>#VALUE!</v>
      </c>
      <c r="F2807" t="e">
        <f>IF(Fiscalizacoes[[#This Row],[Func_ARPE]]="","",Fiscalizacoes[[#This Row],[Func_ARPE]])</f>
        <v>#VALUE!</v>
      </c>
      <c r="G2807" t="e">
        <f>IF(Fiscalizacoes[[#This Row],[Func_Copergas]]="","",Fiscalizacoes[[#This Row],[Func_Copergas]])</f>
        <v>#VALUE!</v>
      </c>
    </row>
    <row r="2808" spans="1:7" hidden="1" x14ac:dyDescent="0.2">
      <c r="A2808" t="e">
        <f>IF(Fiscalizacoes[[#This Row],[ID_FISC]]="","",Fiscalizacoes[[#This Row],[ID_FISC]])</f>
        <v>#VALUE!</v>
      </c>
      <c r="B2808" t="e">
        <f>IF(Fiscalizacoes[[#This Row],[Usuário]]="","",Fiscalizacoes[[#This Row],[Usuário]])</f>
        <v>#VALUE!</v>
      </c>
      <c r="C28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8" s="87" t="e">
        <f>IF(Fiscalizacoes[[#This Row],[Data]]="","",Fiscalizacoes[[#This Row],[Data]])</f>
        <v>#VALUE!</v>
      </c>
      <c r="E2808" t="e">
        <f>IF(Fiscalizacoes[[#This Row],[Mes_relatorio]]="","",Fiscalizacoes[[#This Row],[Mes_relatorio]])</f>
        <v>#VALUE!</v>
      </c>
      <c r="F2808" t="e">
        <f>IF(Fiscalizacoes[[#This Row],[Func_ARPE]]="","",Fiscalizacoes[[#This Row],[Func_ARPE]])</f>
        <v>#VALUE!</v>
      </c>
      <c r="G2808" t="e">
        <f>IF(Fiscalizacoes[[#This Row],[Func_Copergas]]="","",Fiscalizacoes[[#This Row],[Func_Copergas]])</f>
        <v>#VALUE!</v>
      </c>
    </row>
    <row r="2809" spans="1:7" hidden="1" x14ac:dyDescent="0.2">
      <c r="A2809" t="e">
        <f>IF(Fiscalizacoes[[#This Row],[ID_FISC]]="","",Fiscalizacoes[[#This Row],[ID_FISC]])</f>
        <v>#VALUE!</v>
      </c>
      <c r="B2809" t="e">
        <f>IF(Fiscalizacoes[[#This Row],[Usuário]]="","",Fiscalizacoes[[#This Row],[Usuário]])</f>
        <v>#VALUE!</v>
      </c>
      <c r="C28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09" s="87" t="e">
        <f>IF(Fiscalizacoes[[#This Row],[Data]]="","",Fiscalizacoes[[#This Row],[Data]])</f>
        <v>#VALUE!</v>
      </c>
      <c r="E2809" t="e">
        <f>IF(Fiscalizacoes[[#This Row],[Mes_relatorio]]="","",Fiscalizacoes[[#This Row],[Mes_relatorio]])</f>
        <v>#VALUE!</v>
      </c>
      <c r="F2809" t="e">
        <f>IF(Fiscalizacoes[[#This Row],[Func_ARPE]]="","",Fiscalizacoes[[#This Row],[Func_ARPE]])</f>
        <v>#VALUE!</v>
      </c>
      <c r="G2809" t="e">
        <f>IF(Fiscalizacoes[[#This Row],[Func_Copergas]]="","",Fiscalizacoes[[#This Row],[Func_Copergas]])</f>
        <v>#VALUE!</v>
      </c>
    </row>
    <row r="2810" spans="1:7" hidden="1" x14ac:dyDescent="0.2">
      <c r="A2810" t="e">
        <f>IF(Fiscalizacoes[[#This Row],[ID_FISC]]="","",Fiscalizacoes[[#This Row],[ID_FISC]])</f>
        <v>#VALUE!</v>
      </c>
      <c r="B2810" t="e">
        <f>IF(Fiscalizacoes[[#This Row],[Usuário]]="","",Fiscalizacoes[[#This Row],[Usuário]])</f>
        <v>#VALUE!</v>
      </c>
      <c r="C28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0" s="87" t="e">
        <f>IF(Fiscalizacoes[[#This Row],[Data]]="","",Fiscalizacoes[[#This Row],[Data]])</f>
        <v>#VALUE!</v>
      </c>
      <c r="E2810" t="e">
        <f>IF(Fiscalizacoes[[#This Row],[Mes_relatorio]]="","",Fiscalizacoes[[#This Row],[Mes_relatorio]])</f>
        <v>#VALUE!</v>
      </c>
      <c r="F2810" t="e">
        <f>IF(Fiscalizacoes[[#This Row],[Func_ARPE]]="","",Fiscalizacoes[[#This Row],[Func_ARPE]])</f>
        <v>#VALUE!</v>
      </c>
      <c r="G2810" t="e">
        <f>IF(Fiscalizacoes[[#This Row],[Func_Copergas]]="","",Fiscalizacoes[[#This Row],[Func_Copergas]])</f>
        <v>#VALUE!</v>
      </c>
    </row>
    <row r="2811" spans="1:7" hidden="1" x14ac:dyDescent="0.2">
      <c r="A2811" t="e">
        <f>IF(Fiscalizacoes[[#This Row],[ID_FISC]]="","",Fiscalizacoes[[#This Row],[ID_FISC]])</f>
        <v>#VALUE!</v>
      </c>
      <c r="B2811" t="e">
        <f>IF(Fiscalizacoes[[#This Row],[Usuário]]="","",Fiscalizacoes[[#This Row],[Usuário]])</f>
        <v>#VALUE!</v>
      </c>
      <c r="C28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1" s="87" t="e">
        <f>IF(Fiscalizacoes[[#This Row],[Data]]="","",Fiscalizacoes[[#This Row],[Data]])</f>
        <v>#VALUE!</v>
      </c>
      <c r="E2811" t="e">
        <f>IF(Fiscalizacoes[[#This Row],[Mes_relatorio]]="","",Fiscalizacoes[[#This Row],[Mes_relatorio]])</f>
        <v>#VALUE!</v>
      </c>
      <c r="F2811" t="e">
        <f>IF(Fiscalizacoes[[#This Row],[Func_ARPE]]="","",Fiscalizacoes[[#This Row],[Func_ARPE]])</f>
        <v>#VALUE!</v>
      </c>
      <c r="G2811" t="e">
        <f>IF(Fiscalizacoes[[#This Row],[Func_Copergas]]="","",Fiscalizacoes[[#This Row],[Func_Copergas]])</f>
        <v>#VALUE!</v>
      </c>
    </row>
    <row r="2812" spans="1:7" hidden="1" x14ac:dyDescent="0.2">
      <c r="A2812" t="e">
        <f>IF(Fiscalizacoes[[#This Row],[ID_FISC]]="","",Fiscalizacoes[[#This Row],[ID_FISC]])</f>
        <v>#VALUE!</v>
      </c>
      <c r="B2812" t="e">
        <f>IF(Fiscalizacoes[[#This Row],[Usuário]]="","",Fiscalizacoes[[#This Row],[Usuário]])</f>
        <v>#VALUE!</v>
      </c>
      <c r="C28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2" s="87" t="e">
        <f>IF(Fiscalizacoes[[#This Row],[Data]]="","",Fiscalizacoes[[#This Row],[Data]])</f>
        <v>#VALUE!</v>
      </c>
      <c r="E2812" t="e">
        <f>IF(Fiscalizacoes[[#This Row],[Mes_relatorio]]="","",Fiscalizacoes[[#This Row],[Mes_relatorio]])</f>
        <v>#VALUE!</v>
      </c>
      <c r="F2812" t="e">
        <f>IF(Fiscalizacoes[[#This Row],[Func_ARPE]]="","",Fiscalizacoes[[#This Row],[Func_ARPE]])</f>
        <v>#VALUE!</v>
      </c>
      <c r="G2812" t="e">
        <f>IF(Fiscalizacoes[[#This Row],[Func_Copergas]]="","",Fiscalizacoes[[#This Row],[Func_Copergas]])</f>
        <v>#VALUE!</v>
      </c>
    </row>
    <row r="2813" spans="1:7" hidden="1" x14ac:dyDescent="0.2">
      <c r="A2813" t="e">
        <f>IF(Fiscalizacoes[[#This Row],[ID_FISC]]="","",Fiscalizacoes[[#This Row],[ID_FISC]])</f>
        <v>#VALUE!</v>
      </c>
      <c r="B2813" t="e">
        <f>IF(Fiscalizacoes[[#This Row],[Usuário]]="","",Fiscalizacoes[[#This Row],[Usuário]])</f>
        <v>#VALUE!</v>
      </c>
      <c r="C28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3" s="87" t="e">
        <f>IF(Fiscalizacoes[[#This Row],[Data]]="","",Fiscalizacoes[[#This Row],[Data]])</f>
        <v>#VALUE!</v>
      </c>
      <c r="E2813" t="e">
        <f>IF(Fiscalizacoes[[#This Row],[Mes_relatorio]]="","",Fiscalizacoes[[#This Row],[Mes_relatorio]])</f>
        <v>#VALUE!</v>
      </c>
      <c r="F2813" t="e">
        <f>IF(Fiscalizacoes[[#This Row],[Func_ARPE]]="","",Fiscalizacoes[[#This Row],[Func_ARPE]])</f>
        <v>#VALUE!</v>
      </c>
      <c r="G2813" t="e">
        <f>IF(Fiscalizacoes[[#This Row],[Func_Copergas]]="","",Fiscalizacoes[[#This Row],[Func_Copergas]])</f>
        <v>#VALUE!</v>
      </c>
    </row>
    <row r="2814" spans="1:7" hidden="1" x14ac:dyDescent="0.2">
      <c r="A2814" t="e">
        <f>IF(Fiscalizacoes[[#This Row],[ID_FISC]]="","",Fiscalizacoes[[#This Row],[ID_FISC]])</f>
        <v>#VALUE!</v>
      </c>
      <c r="B2814" t="e">
        <f>IF(Fiscalizacoes[[#This Row],[Usuário]]="","",Fiscalizacoes[[#This Row],[Usuário]])</f>
        <v>#VALUE!</v>
      </c>
      <c r="C28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4" s="87" t="e">
        <f>IF(Fiscalizacoes[[#This Row],[Data]]="","",Fiscalizacoes[[#This Row],[Data]])</f>
        <v>#VALUE!</v>
      </c>
      <c r="E2814" t="e">
        <f>IF(Fiscalizacoes[[#This Row],[Mes_relatorio]]="","",Fiscalizacoes[[#This Row],[Mes_relatorio]])</f>
        <v>#VALUE!</v>
      </c>
      <c r="F2814" t="e">
        <f>IF(Fiscalizacoes[[#This Row],[Func_ARPE]]="","",Fiscalizacoes[[#This Row],[Func_ARPE]])</f>
        <v>#VALUE!</v>
      </c>
      <c r="G2814" t="e">
        <f>IF(Fiscalizacoes[[#This Row],[Func_Copergas]]="","",Fiscalizacoes[[#This Row],[Func_Copergas]])</f>
        <v>#VALUE!</v>
      </c>
    </row>
    <row r="2815" spans="1:7" hidden="1" x14ac:dyDescent="0.2">
      <c r="A2815" t="e">
        <f>IF(Fiscalizacoes[[#This Row],[ID_FISC]]="","",Fiscalizacoes[[#This Row],[ID_FISC]])</f>
        <v>#VALUE!</v>
      </c>
      <c r="B2815" t="e">
        <f>IF(Fiscalizacoes[[#This Row],[Usuário]]="","",Fiscalizacoes[[#This Row],[Usuário]])</f>
        <v>#VALUE!</v>
      </c>
      <c r="C28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5" s="87" t="e">
        <f>IF(Fiscalizacoes[[#This Row],[Data]]="","",Fiscalizacoes[[#This Row],[Data]])</f>
        <v>#VALUE!</v>
      </c>
      <c r="E2815" t="e">
        <f>IF(Fiscalizacoes[[#This Row],[Mes_relatorio]]="","",Fiscalizacoes[[#This Row],[Mes_relatorio]])</f>
        <v>#VALUE!</v>
      </c>
      <c r="F2815" t="e">
        <f>IF(Fiscalizacoes[[#This Row],[Func_ARPE]]="","",Fiscalizacoes[[#This Row],[Func_ARPE]])</f>
        <v>#VALUE!</v>
      </c>
      <c r="G2815" t="e">
        <f>IF(Fiscalizacoes[[#This Row],[Func_Copergas]]="","",Fiscalizacoes[[#This Row],[Func_Copergas]])</f>
        <v>#VALUE!</v>
      </c>
    </row>
    <row r="2816" spans="1:7" hidden="1" x14ac:dyDescent="0.2">
      <c r="A2816" t="e">
        <f>IF(Fiscalizacoes[[#This Row],[ID_FISC]]="","",Fiscalizacoes[[#This Row],[ID_FISC]])</f>
        <v>#VALUE!</v>
      </c>
      <c r="B2816" t="e">
        <f>IF(Fiscalizacoes[[#This Row],[Usuário]]="","",Fiscalizacoes[[#This Row],[Usuário]])</f>
        <v>#VALUE!</v>
      </c>
      <c r="C28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6" s="87" t="e">
        <f>IF(Fiscalizacoes[[#This Row],[Data]]="","",Fiscalizacoes[[#This Row],[Data]])</f>
        <v>#VALUE!</v>
      </c>
      <c r="E2816" t="e">
        <f>IF(Fiscalizacoes[[#This Row],[Mes_relatorio]]="","",Fiscalizacoes[[#This Row],[Mes_relatorio]])</f>
        <v>#VALUE!</v>
      </c>
      <c r="F2816" t="e">
        <f>IF(Fiscalizacoes[[#This Row],[Func_ARPE]]="","",Fiscalizacoes[[#This Row],[Func_ARPE]])</f>
        <v>#VALUE!</v>
      </c>
      <c r="G2816" t="e">
        <f>IF(Fiscalizacoes[[#This Row],[Func_Copergas]]="","",Fiscalizacoes[[#This Row],[Func_Copergas]])</f>
        <v>#VALUE!</v>
      </c>
    </row>
    <row r="2817" spans="1:7" hidden="1" x14ac:dyDescent="0.2">
      <c r="A2817" t="e">
        <f>IF(Fiscalizacoes[[#This Row],[ID_FISC]]="","",Fiscalizacoes[[#This Row],[ID_FISC]])</f>
        <v>#VALUE!</v>
      </c>
      <c r="B2817" t="e">
        <f>IF(Fiscalizacoes[[#This Row],[Usuário]]="","",Fiscalizacoes[[#This Row],[Usuário]])</f>
        <v>#VALUE!</v>
      </c>
      <c r="C28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7" s="87" t="e">
        <f>IF(Fiscalizacoes[[#This Row],[Data]]="","",Fiscalizacoes[[#This Row],[Data]])</f>
        <v>#VALUE!</v>
      </c>
      <c r="E2817" t="e">
        <f>IF(Fiscalizacoes[[#This Row],[Mes_relatorio]]="","",Fiscalizacoes[[#This Row],[Mes_relatorio]])</f>
        <v>#VALUE!</v>
      </c>
      <c r="F2817" t="e">
        <f>IF(Fiscalizacoes[[#This Row],[Func_ARPE]]="","",Fiscalizacoes[[#This Row],[Func_ARPE]])</f>
        <v>#VALUE!</v>
      </c>
      <c r="G2817" t="e">
        <f>IF(Fiscalizacoes[[#This Row],[Func_Copergas]]="","",Fiscalizacoes[[#This Row],[Func_Copergas]])</f>
        <v>#VALUE!</v>
      </c>
    </row>
    <row r="2818" spans="1:7" hidden="1" x14ac:dyDescent="0.2">
      <c r="A2818" t="e">
        <f>IF(Fiscalizacoes[[#This Row],[ID_FISC]]="","",Fiscalizacoes[[#This Row],[ID_FISC]])</f>
        <v>#VALUE!</v>
      </c>
      <c r="B2818" t="e">
        <f>IF(Fiscalizacoes[[#This Row],[Usuário]]="","",Fiscalizacoes[[#This Row],[Usuário]])</f>
        <v>#VALUE!</v>
      </c>
      <c r="C28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8" s="87" t="e">
        <f>IF(Fiscalizacoes[[#This Row],[Data]]="","",Fiscalizacoes[[#This Row],[Data]])</f>
        <v>#VALUE!</v>
      </c>
      <c r="E2818" t="e">
        <f>IF(Fiscalizacoes[[#This Row],[Mes_relatorio]]="","",Fiscalizacoes[[#This Row],[Mes_relatorio]])</f>
        <v>#VALUE!</v>
      </c>
      <c r="F2818" t="e">
        <f>IF(Fiscalizacoes[[#This Row],[Func_ARPE]]="","",Fiscalizacoes[[#This Row],[Func_ARPE]])</f>
        <v>#VALUE!</v>
      </c>
      <c r="G2818" t="e">
        <f>IF(Fiscalizacoes[[#This Row],[Func_Copergas]]="","",Fiscalizacoes[[#This Row],[Func_Copergas]])</f>
        <v>#VALUE!</v>
      </c>
    </row>
    <row r="2819" spans="1:7" hidden="1" x14ac:dyDescent="0.2">
      <c r="A2819" t="e">
        <f>IF(Fiscalizacoes[[#This Row],[ID_FISC]]="","",Fiscalizacoes[[#This Row],[ID_FISC]])</f>
        <v>#VALUE!</v>
      </c>
      <c r="B2819" t="e">
        <f>IF(Fiscalizacoes[[#This Row],[Usuário]]="","",Fiscalizacoes[[#This Row],[Usuário]])</f>
        <v>#VALUE!</v>
      </c>
      <c r="C28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19" s="87" t="e">
        <f>IF(Fiscalizacoes[[#This Row],[Data]]="","",Fiscalizacoes[[#This Row],[Data]])</f>
        <v>#VALUE!</v>
      </c>
      <c r="E2819" t="e">
        <f>IF(Fiscalizacoes[[#This Row],[Mes_relatorio]]="","",Fiscalizacoes[[#This Row],[Mes_relatorio]])</f>
        <v>#VALUE!</v>
      </c>
      <c r="F2819" t="e">
        <f>IF(Fiscalizacoes[[#This Row],[Func_ARPE]]="","",Fiscalizacoes[[#This Row],[Func_ARPE]])</f>
        <v>#VALUE!</v>
      </c>
      <c r="G2819" t="e">
        <f>IF(Fiscalizacoes[[#This Row],[Func_Copergas]]="","",Fiscalizacoes[[#This Row],[Func_Copergas]])</f>
        <v>#VALUE!</v>
      </c>
    </row>
    <row r="2820" spans="1:7" hidden="1" x14ac:dyDescent="0.2">
      <c r="A2820" t="e">
        <f>IF(Fiscalizacoes[[#This Row],[ID_FISC]]="","",Fiscalizacoes[[#This Row],[ID_FISC]])</f>
        <v>#VALUE!</v>
      </c>
      <c r="B2820" t="e">
        <f>IF(Fiscalizacoes[[#This Row],[Usuário]]="","",Fiscalizacoes[[#This Row],[Usuário]])</f>
        <v>#VALUE!</v>
      </c>
      <c r="C28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0" s="87" t="e">
        <f>IF(Fiscalizacoes[[#This Row],[Data]]="","",Fiscalizacoes[[#This Row],[Data]])</f>
        <v>#VALUE!</v>
      </c>
      <c r="E2820" t="e">
        <f>IF(Fiscalizacoes[[#This Row],[Mes_relatorio]]="","",Fiscalizacoes[[#This Row],[Mes_relatorio]])</f>
        <v>#VALUE!</v>
      </c>
      <c r="F2820" t="e">
        <f>IF(Fiscalizacoes[[#This Row],[Func_ARPE]]="","",Fiscalizacoes[[#This Row],[Func_ARPE]])</f>
        <v>#VALUE!</v>
      </c>
      <c r="G2820" t="e">
        <f>IF(Fiscalizacoes[[#This Row],[Func_Copergas]]="","",Fiscalizacoes[[#This Row],[Func_Copergas]])</f>
        <v>#VALUE!</v>
      </c>
    </row>
    <row r="2821" spans="1:7" hidden="1" x14ac:dyDescent="0.2">
      <c r="A2821" t="e">
        <f>IF(Fiscalizacoes[[#This Row],[ID_FISC]]="","",Fiscalizacoes[[#This Row],[ID_FISC]])</f>
        <v>#VALUE!</v>
      </c>
      <c r="B2821" t="e">
        <f>IF(Fiscalizacoes[[#This Row],[Usuário]]="","",Fiscalizacoes[[#This Row],[Usuário]])</f>
        <v>#VALUE!</v>
      </c>
      <c r="C28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1" s="87" t="e">
        <f>IF(Fiscalizacoes[[#This Row],[Data]]="","",Fiscalizacoes[[#This Row],[Data]])</f>
        <v>#VALUE!</v>
      </c>
      <c r="E2821" t="e">
        <f>IF(Fiscalizacoes[[#This Row],[Mes_relatorio]]="","",Fiscalizacoes[[#This Row],[Mes_relatorio]])</f>
        <v>#VALUE!</v>
      </c>
      <c r="F2821" t="e">
        <f>IF(Fiscalizacoes[[#This Row],[Func_ARPE]]="","",Fiscalizacoes[[#This Row],[Func_ARPE]])</f>
        <v>#VALUE!</v>
      </c>
      <c r="G2821" t="e">
        <f>IF(Fiscalizacoes[[#This Row],[Func_Copergas]]="","",Fiscalizacoes[[#This Row],[Func_Copergas]])</f>
        <v>#VALUE!</v>
      </c>
    </row>
    <row r="2822" spans="1:7" hidden="1" x14ac:dyDescent="0.2">
      <c r="A2822" t="e">
        <f>IF(Fiscalizacoes[[#This Row],[ID_FISC]]="","",Fiscalizacoes[[#This Row],[ID_FISC]])</f>
        <v>#VALUE!</v>
      </c>
      <c r="B2822" t="e">
        <f>IF(Fiscalizacoes[[#This Row],[Usuário]]="","",Fiscalizacoes[[#This Row],[Usuário]])</f>
        <v>#VALUE!</v>
      </c>
      <c r="C28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2" s="87" t="e">
        <f>IF(Fiscalizacoes[[#This Row],[Data]]="","",Fiscalizacoes[[#This Row],[Data]])</f>
        <v>#VALUE!</v>
      </c>
      <c r="E2822" t="e">
        <f>IF(Fiscalizacoes[[#This Row],[Mes_relatorio]]="","",Fiscalizacoes[[#This Row],[Mes_relatorio]])</f>
        <v>#VALUE!</v>
      </c>
      <c r="F2822" t="e">
        <f>IF(Fiscalizacoes[[#This Row],[Func_ARPE]]="","",Fiscalizacoes[[#This Row],[Func_ARPE]])</f>
        <v>#VALUE!</v>
      </c>
      <c r="G2822" t="e">
        <f>IF(Fiscalizacoes[[#This Row],[Func_Copergas]]="","",Fiscalizacoes[[#This Row],[Func_Copergas]])</f>
        <v>#VALUE!</v>
      </c>
    </row>
    <row r="2823" spans="1:7" hidden="1" x14ac:dyDescent="0.2">
      <c r="A2823" t="e">
        <f>IF(Fiscalizacoes[[#This Row],[ID_FISC]]="","",Fiscalizacoes[[#This Row],[ID_FISC]])</f>
        <v>#VALUE!</v>
      </c>
      <c r="B2823" t="e">
        <f>IF(Fiscalizacoes[[#This Row],[Usuário]]="","",Fiscalizacoes[[#This Row],[Usuário]])</f>
        <v>#VALUE!</v>
      </c>
      <c r="C28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3" s="87" t="e">
        <f>IF(Fiscalizacoes[[#This Row],[Data]]="","",Fiscalizacoes[[#This Row],[Data]])</f>
        <v>#VALUE!</v>
      </c>
      <c r="E2823" t="e">
        <f>IF(Fiscalizacoes[[#This Row],[Mes_relatorio]]="","",Fiscalizacoes[[#This Row],[Mes_relatorio]])</f>
        <v>#VALUE!</v>
      </c>
      <c r="F2823" t="e">
        <f>IF(Fiscalizacoes[[#This Row],[Func_ARPE]]="","",Fiscalizacoes[[#This Row],[Func_ARPE]])</f>
        <v>#VALUE!</v>
      </c>
      <c r="G2823" t="e">
        <f>IF(Fiscalizacoes[[#This Row],[Func_Copergas]]="","",Fiscalizacoes[[#This Row],[Func_Copergas]])</f>
        <v>#VALUE!</v>
      </c>
    </row>
    <row r="2824" spans="1:7" hidden="1" x14ac:dyDescent="0.2">
      <c r="A2824" t="e">
        <f>IF(Fiscalizacoes[[#This Row],[ID_FISC]]="","",Fiscalizacoes[[#This Row],[ID_FISC]])</f>
        <v>#VALUE!</v>
      </c>
      <c r="B2824" t="e">
        <f>IF(Fiscalizacoes[[#This Row],[Usuário]]="","",Fiscalizacoes[[#This Row],[Usuário]])</f>
        <v>#VALUE!</v>
      </c>
      <c r="C28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4" s="87" t="e">
        <f>IF(Fiscalizacoes[[#This Row],[Data]]="","",Fiscalizacoes[[#This Row],[Data]])</f>
        <v>#VALUE!</v>
      </c>
      <c r="E2824" t="e">
        <f>IF(Fiscalizacoes[[#This Row],[Mes_relatorio]]="","",Fiscalizacoes[[#This Row],[Mes_relatorio]])</f>
        <v>#VALUE!</v>
      </c>
      <c r="F2824" t="e">
        <f>IF(Fiscalizacoes[[#This Row],[Func_ARPE]]="","",Fiscalizacoes[[#This Row],[Func_ARPE]])</f>
        <v>#VALUE!</v>
      </c>
      <c r="G2824" t="e">
        <f>IF(Fiscalizacoes[[#This Row],[Func_Copergas]]="","",Fiscalizacoes[[#This Row],[Func_Copergas]])</f>
        <v>#VALUE!</v>
      </c>
    </row>
    <row r="2825" spans="1:7" hidden="1" x14ac:dyDescent="0.2">
      <c r="A2825" t="e">
        <f>IF(Fiscalizacoes[[#This Row],[ID_FISC]]="","",Fiscalizacoes[[#This Row],[ID_FISC]])</f>
        <v>#VALUE!</v>
      </c>
      <c r="B2825" t="e">
        <f>IF(Fiscalizacoes[[#This Row],[Usuário]]="","",Fiscalizacoes[[#This Row],[Usuário]])</f>
        <v>#VALUE!</v>
      </c>
      <c r="C28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5" s="87" t="e">
        <f>IF(Fiscalizacoes[[#This Row],[Data]]="","",Fiscalizacoes[[#This Row],[Data]])</f>
        <v>#VALUE!</v>
      </c>
      <c r="E2825" t="e">
        <f>IF(Fiscalizacoes[[#This Row],[Mes_relatorio]]="","",Fiscalizacoes[[#This Row],[Mes_relatorio]])</f>
        <v>#VALUE!</v>
      </c>
      <c r="F2825" t="e">
        <f>IF(Fiscalizacoes[[#This Row],[Func_ARPE]]="","",Fiscalizacoes[[#This Row],[Func_ARPE]])</f>
        <v>#VALUE!</v>
      </c>
      <c r="G2825" t="e">
        <f>IF(Fiscalizacoes[[#This Row],[Func_Copergas]]="","",Fiscalizacoes[[#This Row],[Func_Copergas]])</f>
        <v>#VALUE!</v>
      </c>
    </row>
    <row r="2826" spans="1:7" hidden="1" x14ac:dyDescent="0.2">
      <c r="A2826" t="e">
        <f>IF(Fiscalizacoes[[#This Row],[ID_FISC]]="","",Fiscalizacoes[[#This Row],[ID_FISC]])</f>
        <v>#VALUE!</v>
      </c>
      <c r="B2826" t="e">
        <f>IF(Fiscalizacoes[[#This Row],[Usuário]]="","",Fiscalizacoes[[#This Row],[Usuário]])</f>
        <v>#VALUE!</v>
      </c>
      <c r="C28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6" s="87" t="e">
        <f>IF(Fiscalizacoes[[#This Row],[Data]]="","",Fiscalizacoes[[#This Row],[Data]])</f>
        <v>#VALUE!</v>
      </c>
      <c r="E2826" t="e">
        <f>IF(Fiscalizacoes[[#This Row],[Mes_relatorio]]="","",Fiscalizacoes[[#This Row],[Mes_relatorio]])</f>
        <v>#VALUE!</v>
      </c>
      <c r="F2826" t="e">
        <f>IF(Fiscalizacoes[[#This Row],[Func_ARPE]]="","",Fiscalizacoes[[#This Row],[Func_ARPE]])</f>
        <v>#VALUE!</v>
      </c>
      <c r="G2826" t="e">
        <f>IF(Fiscalizacoes[[#This Row],[Func_Copergas]]="","",Fiscalizacoes[[#This Row],[Func_Copergas]])</f>
        <v>#VALUE!</v>
      </c>
    </row>
    <row r="2827" spans="1:7" hidden="1" x14ac:dyDescent="0.2">
      <c r="A2827" t="e">
        <f>IF(Fiscalizacoes[[#This Row],[ID_FISC]]="","",Fiscalizacoes[[#This Row],[ID_FISC]])</f>
        <v>#VALUE!</v>
      </c>
      <c r="B2827" t="e">
        <f>IF(Fiscalizacoes[[#This Row],[Usuário]]="","",Fiscalizacoes[[#This Row],[Usuário]])</f>
        <v>#VALUE!</v>
      </c>
      <c r="C28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7" s="87" t="e">
        <f>IF(Fiscalizacoes[[#This Row],[Data]]="","",Fiscalizacoes[[#This Row],[Data]])</f>
        <v>#VALUE!</v>
      </c>
      <c r="E2827" t="e">
        <f>IF(Fiscalizacoes[[#This Row],[Mes_relatorio]]="","",Fiscalizacoes[[#This Row],[Mes_relatorio]])</f>
        <v>#VALUE!</v>
      </c>
      <c r="F2827" t="e">
        <f>IF(Fiscalizacoes[[#This Row],[Func_ARPE]]="","",Fiscalizacoes[[#This Row],[Func_ARPE]])</f>
        <v>#VALUE!</v>
      </c>
      <c r="G2827" t="e">
        <f>IF(Fiscalizacoes[[#This Row],[Func_Copergas]]="","",Fiscalizacoes[[#This Row],[Func_Copergas]])</f>
        <v>#VALUE!</v>
      </c>
    </row>
    <row r="2828" spans="1:7" hidden="1" x14ac:dyDescent="0.2">
      <c r="A2828" t="e">
        <f>IF(Fiscalizacoes[[#This Row],[ID_FISC]]="","",Fiscalizacoes[[#This Row],[ID_FISC]])</f>
        <v>#VALUE!</v>
      </c>
      <c r="B2828" t="e">
        <f>IF(Fiscalizacoes[[#This Row],[Usuário]]="","",Fiscalizacoes[[#This Row],[Usuário]])</f>
        <v>#VALUE!</v>
      </c>
      <c r="C28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8" s="87" t="e">
        <f>IF(Fiscalizacoes[[#This Row],[Data]]="","",Fiscalizacoes[[#This Row],[Data]])</f>
        <v>#VALUE!</v>
      </c>
      <c r="E2828" t="e">
        <f>IF(Fiscalizacoes[[#This Row],[Mes_relatorio]]="","",Fiscalizacoes[[#This Row],[Mes_relatorio]])</f>
        <v>#VALUE!</v>
      </c>
      <c r="F2828" t="e">
        <f>IF(Fiscalizacoes[[#This Row],[Func_ARPE]]="","",Fiscalizacoes[[#This Row],[Func_ARPE]])</f>
        <v>#VALUE!</v>
      </c>
      <c r="G2828" t="e">
        <f>IF(Fiscalizacoes[[#This Row],[Func_Copergas]]="","",Fiscalizacoes[[#This Row],[Func_Copergas]])</f>
        <v>#VALUE!</v>
      </c>
    </row>
    <row r="2829" spans="1:7" hidden="1" x14ac:dyDescent="0.2">
      <c r="A2829" t="e">
        <f>IF(Fiscalizacoes[[#This Row],[ID_FISC]]="","",Fiscalizacoes[[#This Row],[ID_FISC]])</f>
        <v>#VALUE!</v>
      </c>
      <c r="B2829" t="e">
        <f>IF(Fiscalizacoes[[#This Row],[Usuário]]="","",Fiscalizacoes[[#This Row],[Usuário]])</f>
        <v>#VALUE!</v>
      </c>
      <c r="C28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29" s="87" t="e">
        <f>IF(Fiscalizacoes[[#This Row],[Data]]="","",Fiscalizacoes[[#This Row],[Data]])</f>
        <v>#VALUE!</v>
      </c>
      <c r="E2829" t="e">
        <f>IF(Fiscalizacoes[[#This Row],[Mes_relatorio]]="","",Fiscalizacoes[[#This Row],[Mes_relatorio]])</f>
        <v>#VALUE!</v>
      </c>
      <c r="F2829" t="e">
        <f>IF(Fiscalizacoes[[#This Row],[Func_ARPE]]="","",Fiscalizacoes[[#This Row],[Func_ARPE]])</f>
        <v>#VALUE!</v>
      </c>
      <c r="G2829" t="e">
        <f>IF(Fiscalizacoes[[#This Row],[Func_Copergas]]="","",Fiscalizacoes[[#This Row],[Func_Copergas]])</f>
        <v>#VALUE!</v>
      </c>
    </row>
    <row r="2830" spans="1:7" hidden="1" x14ac:dyDescent="0.2">
      <c r="A2830" t="e">
        <f>IF(Fiscalizacoes[[#This Row],[ID_FISC]]="","",Fiscalizacoes[[#This Row],[ID_FISC]])</f>
        <v>#VALUE!</v>
      </c>
      <c r="B2830" t="e">
        <f>IF(Fiscalizacoes[[#This Row],[Usuário]]="","",Fiscalizacoes[[#This Row],[Usuário]])</f>
        <v>#VALUE!</v>
      </c>
      <c r="C28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0" s="87" t="e">
        <f>IF(Fiscalizacoes[[#This Row],[Data]]="","",Fiscalizacoes[[#This Row],[Data]])</f>
        <v>#VALUE!</v>
      </c>
      <c r="E2830" t="e">
        <f>IF(Fiscalizacoes[[#This Row],[Mes_relatorio]]="","",Fiscalizacoes[[#This Row],[Mes_relatorio]])</f>
        <v>#VALUE!</v>
      </c>
      <c r="F2830" t="e">
        <f>IF(Fiscalizacoes[[#This Row],[Func_ARPE]]="","",Fiscalizacoes[[#This Row],[Func_ARPE]])</f>
        <v>#VALUE!</v>
      </c>
      <c r="G2830" t="e">
        <f>IF(Fiscalizacoes[[#This Row],[Func_Copergas]]="","",Fiscalizacoes[[#This Row],[Func_Copergas]])</f>
        <v>#VALUE!</v>
      </c>
    </row>
    <row r="2831" spans="1:7" hidden="1" x14ac:dyDescent="0.2">
      <c r="A2831" t="e">
        <f>IF(Fiscalizacoes[[#This Row],[ID_FISC]]="","",Fiscalizacoes[[#This Row],[ID_FISC]])</f>
        <v>#VALUE!</v>
      </c>
      <c r="B2831" t="e">
        <f>IF(Fiscalizacoes[[#This Row],[Usuário]]="","",Fiscalizacoes[[#This Row],[Usuário]])</f>
        <v>#VALUE!</v>
      </c>
      <c r="C28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1" s="87" t="e">
        <f>IF(Fiscalizacoes[[#This Row],[Data]]="","",Fiscalizacoes[[#This Row],[Data]])</f>
        <v>#VALUE!</v>
      </c>
      <c r="E2831" t="e">
        <f>IF(Fiscalizacoes[[#This Row],[Mes_relatorio]]="","",Fiscalizacoes[[#This Row],[Mes_relatorio]])</f>
        <v>#VALUE!</v>
      </c>
      <c r="F2831" t="e">
        <f>IF(Fiscalizacoes[[#This Row],[Func_ARPE]]="","",Fiscalizacoes[[#This Row],[Func_ARPE]])</f>
        <v>#VALUE!</v>
      </c>
      <c r="G2831" t="e">
        <f>IF(Fiscalizacoes[[#This Row],[Func_Copergas]]="","",Fiscalizacoes[[#This Row],[Func_Copergas]])</f>
        <v>#VALUE!</v>
      </c>
    </row>
    <row r="2832" spans="1:7" hidden="1" x14ac:dyDescent="0.2">
      <c r="A2832" t="e">
        <f>IF(Fiscalizacoes[[#This Row],[ID_FISC]]="","",Fiscalizacoes[[#This Row],[ID_FISC]])</f>
        <v>#VALUE!</v>
      </c>
      <c r="B2832" t="e">
        <f>IF(Fiscalizacoes[[#This Row],[Usuário]]="","",Fiscalizacoes[[#This Row],[Usuário]])</f>
        <v>#VALUE!</v>
      </c>
      <c r="C28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2" s="87" t="e">
        <f>IF(Fiscalizacoes[[#This Row],[Data]]="","",Fiscalizacoes[[#This Row],[Data]])</f>
        <v>#VALUE!</v>
      </c>
      <c r="E2832" t="e">
        <f>IF(Fiscalizacoes[[#This Row],[Mes_relatorio]]="","",Fiscalizacoes[[#This Row],[Mes_relatorio]])</f>
        <v>#VALUE!</v>
      </c>
      <c r="F2832" t="e">
        <f>IF(Fiscalizacoes[[#This Row],[Func_ARPE]]="","",Fiscalizacoes[[#This Row],[Func_ARPE]])</f>
        <v>#VALUE!</v>
      </c>
      <c r="G2832" t="e">
        <f>IF(Fiscalizacoes[[#This Row],[Func_Copergas]]="","",Fiscalizacoes[[#This Row],[Func_Copergas]])</f>
        <v>#VALUE!</v>
      </c>
    </row>
    <row r="2833" spans="1:7" hidden="1" x14ac:dyDescent="0.2">
      <c r="A2833" t="e">
        <f>IF(Fiscalizacoes[[#This Row],[ID_FISC]]="","",Fiscalizacoes[[#This Row],[ID_FISC]])</f>
        <v>#VALUE!</v>
      </c>
      <c r="B2833" t="e">
        <f>IF(Fiscalizacoes[[#This Row],[Usuário]]="","",Fiscalizacoes[[#This Row],[Usuário]])</f>
        <v>#VALUE!</v>
      </c>
      <c r="C28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3" s="87" t="e">
        <f>IF(Fiscalizacoes[[#This Row],[Data]]="","",Fiscalizacoes[[#This Row],[Data]])</f>
        <v>#VALUE!</v>
      </c>
      <c r="E2833" t="e">
        <f>IF(Fiscalizacoes[[#This Row],[Mes_relatorio]]="","",Fiscalizacoes[[#This Row],[Mes_relatorio]])</f>
        <v>#VALUE!</v>
      </c>
      <c r="F2833" t="e">
        <f>IF(Fiscalizacoes[[#This Row],[Func_ARPE]]="","",Fiscalizacoes[[#This Row],[Func_ARPE]])</f>
        <v>#VALUE!</v>
      </c>
      <c r="G2833" t="e">
        <f>IF(Fiscalizacoes[[#This Row],[Func_Copergas]]="","",Fiscalizacoes[[#This Row],[Func_Copergas]])</f>
        <v>#VALUE!</v>
      </c>
    </row>
    <row r="2834" spans="1:7" hidden="1" x14ac:dyDescent="0.2">
      <c r="A2834" t="e">
        <f>IF(Fiscalizacoes[[#This Row],[ID_FISC]]="","",Fiscalizacoes[[#This Row],[ID_FISC]])</f>
        <v>#VALUE!</v>
      </c>
      <c r="B2834" t="e">
        <f>IF(Fiscalizacoes[[#This Row],[Usuário]]="","",Fiscalizacoes[[#This Row],[Usuário]])</f>
        <v>#VALUE!</v>
      </c>
      <c r="C28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4" s="87" t="e">
        <f>IF(Fiscalizacoes[[#This Row],[Data]]="","",Fiscalizacoes[[#This Row],[Data]])</f>
        <v>#VALUE!</v>
      </c>
      <c r="E2834" t="e">
        <f>IF(Fiscalizacoes[[#This Row],[Mes_relatorio]]="","",Fiscalizacoes[[#This Row],[Mes_relatorio]])</f>
        <v>#VALUE!</v>
      </c>
      <c r="F2834" t="e">
        <f>IF(Fiscalizacoes[[#This Row],[Func_ARPE]]="","",Fiscalizacoes[[#This Row],[Func_ARPE]])</f>
        <v>#VALUE!</v>
      </c>
      <c r="G2834" t="e">
        <f>IF(Fiscalizacoes[[#This Row],[Func_Copergas]]="","",Fiscalizacoes[[#This Row],[Func_Copergas]])</f>
        <v>#VALUE!</v>
      </c>
    </row>
    <row r="2835" spans="1:7" hidden="1" x14ac:dyDescent="0.2">
      <c r="A2835" t="e">
        <f>IF(Fiscalizacoes[[#This Row],[ID_FISC]]="","",Fiscalizacoes[[#This Row],[ID_FISC]])</f>
        <v>#VALUE!</v>
      </c>
      <c r="B2835" t="e">
        <f>IF(Fiscalizacoes[[#This Row],[Usuário]]="","",Fiscalizacoes[[#This Row],[Usuário]])</f>
        <v>#VALUE!</v>
      </c>
      <c r="C28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5" s="87" t="e">
        <f>IF(Fiscalizacoes[[#This Row],[Data]]="","",Fiscalizacoes[[#This Row],[Data]])</f>
        <v>#VALUE!</v>
      </c>
      <c r="E2835" t="e">
        <f>IF(Fiscalizacoes[[#This Row],[Mes_relatorio]]="","",Fiscalizacoes[[#This Row],[Mes_relatorio]])</f>
        <v>#VALUE!</v>
      </c>
      <c r="F2835" t="e">
        <f>IF(Fiscalizacoes[[#This Row],[Func_ARPE]]="","",Fiscalizacoes[[#This Row],[Func_ARPE]])</f>
        <v>#VALUE!</v>
      </c>
      <c r="G2835" t="e">
        <f>IF(Fiscalizacoes[[#This Row],[Func_Copergas]]="","",Fiscalizacoes[[#This Row],[Func_Copergas]])</f>
        <v>#VALUE!</v>
      </c>
    </row>
    <row r="2836" spans="1:7" hidden="1" x14ac:dyDescent="0.2">
      <c r="A2836" t="e">
        <f>IF(Fiscalizacoes[[#This Row],[ID_FISC]]="","",Fiscalizacoes[[#This Row],[ID_FISC]])</f>
        <v>#VALUE!</v>
      </c>
      <c r="B2836" t="e">
        <f>IF(Fiscalizacoes[[#This Row],[Usuário]]="","",Fiscalizacoes[[#This Row],[Usuário]])</f>
        <v>#VALUE!</v>
      </c>
      <c r="C28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6" s="87" t="e">
        <f>IF(Fiscalizacoes[[#This Row],[Data]]="","",Fiscalizacoes[[#This Row],[Data]])</f>
        <v>#VALUE!</v>
      </c>
      <c r="E2836" t="e">
        <f>IF(Fiscalizacoes[[#This Row],[Mes_relatorio]]="","",Fiscalizacoes[[#This Row],[Mes_relatorio]])</f>
        <v>#VALUE!</v>
      </c>
      <c r="F2836" t="e">
        <f>IF(Fiscalizacoes[[#This Row],[Func_ARPE]]="","",Fiscalizacoes[[#This Row],[Func_ARPE]])</f>
        <v>#VALUE!</v>
      </c>
      <c r="G2836" t="e">
        <f>IF(Fiscalizacoes[[#This Row],[Func_Copergas]]="","",Fiscalizacoes[[#This Row],[Func_Copergas]])</f>
        <v>#VALUE!</v>
      </c>
    </row>
    <row r="2837" spans="1:7" hidden="1" x14ac:dyDescent="0.2">
      <c r="A2837" t="e">
        <f>IF(Fiscalizacoes[[#This Row],[ID_FISC]]="","",Fiscalizacoes[[#This Row],[ID_FISC]])</f>
        <v>#VALUE!</v>
      </c>
      <c r="B2837" t="e">
        <f>IF(Fiscalizacoes[[#This Row],[Usuário]]="","",Fiscalizacoes[[#This Row],[Usuário]])</f>
        <v>#VALUE!</v>
      </c>
      <c r="C28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7" s="87" t="e">
        <f>IF(Fiscalizacoes[[#This Row],[Data]]="","",Fiscalizacoes[[#This Row],[Data]])</f>
        <v>#VALUE!</v>
      </c>
      <c r="E2837" t="e">
        <f>IF(Fiscalizacoes[[#This Row],[Mes_relatorio]]="","",Fiscalizacoes[[#This Row],[Mes_relatorio]])</f>
        <v>#VALUE!</v>
      </c>
      <c r="F2837" t="e">
        <f>IF(Fiscalizacoes[[#This Row],[Func_ARPE]]="","",Fiscalizacoes[[#This Row],[Func_ARPE]])</f>
        <v>#VALUE!</v>
      </c>
      <c r="G2837" t="e">
        <f>IF(Fiscalizacoes[[#This Row],[Func_Copergas]]="","",Fiscalizacoes[[#This Row],[Func_Copergas]])</f>
        <v>#VALUE!</v>
      </c>
    </row>
    <row r="2838" spans="1:7" hidden="1" x14ac:dyDescent="0.2">
      <c r="A2838" t="e">
        <f>IF(Fiscalizacoes[[#This Row],[ID_FISC]]="","",Fiscalizacoes[[#This Row],[ID_FISC]])</f>
        <v>#VALUE!</v>
      </c>
      <c r="B2838" t="e">
        <f>IF(Fiscalizacoes[[#This Row],[Usuário]]="","",Fiscalizacoes[[#This Row],[Usuário]])</f>
        <v>#VALUE!</v>
      </c>
      <c r="C28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8" s="87" t="e">
        <f>IF(Fiscalizacoes[[#This Row],[Data]]="","",Fiscalizacoes[[#This Row],[Data]])</f>
        <v>#VALUE!</v>
      </c>
      <c r="E2838" t="e">
        <f>IF(Fiscalizacoes[[#This Row],[Mes_relatorio]]="","",Fiscalizacoes[[#This Row],[Mes_relatorio]])</f>
        <v>#VALUE!</v>
      </c>
      <c r="F2838" t="e">
        <f>IF(Fiscalizacoes[[#This Row],[Func_ARPE]]="","",Fiscalizacoes[[#This Row],[Func_ARPE]])</f>
        <v>#VALUE!</v>
      </c>
      <c r="G2838" t="e">
        <f>IF(Fiscalizacoes[[#This Row],[Func_Copergas]]="","",Fiscalizacoes[[#This Row],[Func_Copergas]])</f>
        <v>#VALUE!</v>
      </c>
    </row>
    <row r="2839" spans="1:7" hidden="1" x14ac:dyDescent="0.2">
      <c r="A2839" t="e">
        <f>IF(Fiscalizacoes[[#This Row],[ID_FISC]]="","",Fiscalizacoes[[#This Row],[ID_FISC]])</f>
        <v>#VALUE!</v>
      </c>
      <c r="B2839" t="e">
        <f>IF(Fiscalizacoes[[#This Row],[Usuário]]="","",Fiscalizacoes[[#This Row],[Usuário]])</f>
        <v>#VALUE!</v>
      </c>
      <c r="C28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39" s="87" t="e">
        <f>IF(Fiscalizacoes[[#This Row],[Data]]="","",Fiscalizacoes[[#This Row],[Data]])</f>
        <v>#VALUE!</v>
      </c>
      <c r="E2839" t="e">
        <f>IF(Fiscalizacoes[[#This Row],[Mes_relatorio]]="","",Fiscalizacoes[[#This Row],[Mes_relatorio]])</f>
        <v>#VALUE!</v>
      </c>
      <c r="F2839" t="e">
        <f>IF(Fiscalizacoes[[#This Row],[Func_ARPE]]="","",Fiscalizacoes[[#This Row],[Func_ARPE]])</f>
        <v>#VALUE!</v>
      </c>
      <c r="G2839" t="e">
        <f>IF(Fiscalizacoes[[#This Row],[Func_Copergas]]="","",Fiscalizacoes[[#This Row],[Func_Copergas]])</f>
        <v>#VALUE!</v>
      </c>
    </row>
    <row r="2840" spans="1:7" hidden="1" x14ac:dyDescent="0.2">
      <c r="A2840" t="e">
        <f>IF(Fiscalizacoes[[#This Row],[ID_FISC]]="","",Fiscalizacoes[[#This Row],[ID_FISC]])</f>
        <v>#VALUE!</v>
      </c>
      <c r="B2840" t="e">
        <f>IF(Fiscalizacoes[[#This Row],[Usuário]]="","",Fiscalizacoes[[#This Row],[Usuário]])</f>
        <v>#VALUE!</v>
      </c>
      <c r="C28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0" s="87" t="e">
        <f>IF(Fiscalizacoes[[#This Row],[Data]]="","",Fiscalizacoes[[#This Row],[Data]])</f>
        <v>#VALUE!</v>
      </c>
      <c r="E2840" t="e">
        <f>IF(Fiscalizacoes[[#This Row],[Mes_relatorio]]="","",Fiscalizacoes[[#This Row],[Mes_relatorio]])</f>
        <v>#VALUE!</v>
      </c>
      <c r="F2840" t="e">
        <f>IF(Fiscalizacoes[[#This Row],[Func_ARPE]]="","",Fiscalizacoes[[#This Row],[Func_ARPE]])</f>
        <v>#VALUE!</v>
      </c>
      <c r="G2840" t="e">
        <f>IF(Fiscalizacoes[[#This Row],[Func_Copergas]]="","",Fiscalizacoes[[#This Row],[Func_Copergas]])</f>
        <v>#VALUE!</v>
      </c>
    </row>
    <row r="2841" spans="1:7" hidden="1" x14ac:dyDescent="0.2">
      <c r="A2841" t="e">
        <f>IF(Fiscalizacoes[[#This Row],[ID_FISC]]="","",Fiscalizacoes[[#This Row],[ID_FISC]])</f>
        <v>#VALUE!</v>
      </c>
      <c r="B2841" t="e">
        <f>IF(Fiscalizacoes[[#This Row],[Usuário]]="","",Fiscalizacoes[[#This Row],[Usuário]])</f>
        <v>#VALUE!</v>
      </c>
      <c r="C28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1" s="87" t="e">
        <f>IF(Fiscalizacoes[[#This Row],[Data]]="","",Fiscalizacoes[[#This Row],[Data]])</f>
        <v>#VALUE!</v>
      </c>
      <c r="E2841" t="e">
        <f>IF(Fiscalizacoes[[#This Row],[Mes_relatorio]]="","",Fiscalizacoes[[#This Row],[Mes_relatorio]])</f>
        <v>#VALUE!</v>
      </c>
      <c r="F2841" t="e">
        <f>IF(Fiscalizacoes[[#This Row],[Func_ARPE]]="","",Fiscalizacoes[[#This Row],[Func_ARPE]])</f>
        <v>#VALUE!</v>
      </c>
      <c r="G2841" t="e">
        <f>IF(Fiscalizacoes[[#This Row],[Func_Copergas]]="","",Fiscalizacoes[[#This Row],[Func_Copergas]])</f>
        <v>#VALUE!</v>
      </c>
    </row>
    <row r="2842" spans="1:7" hidden="1" x14ac:dyDescent="0.2">
      <c r="A2842" t="e">
        <f>IF(Fiscalizacoes[[#This Row],[ID_FISC]]="","",Fiscalizacoes[[#This Row],[ID_FISC]])</f>
        <v>#VALUE!</v>
      </c>
      <c r="B2842" t="e">
        <f>IF(Fiscalizacoes[[#This Row],[Usuário]]="","",Fiscalizacoes[[#This Row],[Usuário]])</f>
        <v>#VALUE!</v>
      </c>
      <c r="C28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2" s="87" t="e">
        <f>IF(Fiscalizacoes[[#This Row],[Data]]="","",Fiscalizacoes[[#This Row],[Data]])</f>
        <v>#VALUE!</v>
      </c>
      <c r="E2842" t="e">
        <f>IF(Fiscalizacoes[[#This Row],[Mes_relatorio]]="","",Fiscalizacoes[[#This Row],[Mes_relatorio]])</f>
        <v>#VALUE!</v>
      </c>
      <c r="F2842" t="e">
        <f>IF(Fiscalizacoes[[#This Row],[Func_ARPE]]="","",Fiscalizacoes[[#This Row],[Func_ARPE]])</f>
        <v>#VALUE!</v>
      </c>
      <c r="G2842" t="e">
        <f>IF(Fiscalizacoes[[#This Row],[Func_Copergas]]="","",Fiscalizacoes[[#This Row],[Func_Copergas]])</f>
        <v>#VALUE!</v>
      </c>
    </row>
    <row r="2843" spans="1:7" hidden="1" x14ac:dyDescent="0.2">
      <c r="A2843" t="e">
        <f>IF(Fiscalizacoes[[#This Row],[ID_FISC]]="","",Fiscalizacoes[[#This Row],[ID_FISC]])</f>
        <v>#VALUE!</v>
      </c>
      <c r="B2843" t="e">
        <f>IF(Fiscalizacoes[[#This Row],[Usuário]]="","",Fiscalizacoes[[#This Row],[Usuário]])</f>
        <v>#VALUE!</v>
      </c>
      <c r="C28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3" s="87" t="e">
        <f>IF(Fiscalizacoes[[#This Row],[Data]]="","",Fiscalizacoes[[#This Row],[Data]])</f>
        <v>#VALUE!</v>
      </c>
      <c r="E2843" t="e">
        <f>IF(Fiscalizacoes[[#This Row],[Mes_relatorio]]="","",Fiscalizacoes[[#This Row],[Mes_relatorio]])</f>
        <v>#VALUE!</v>
      </c>
      <c r="F2843" t="e">
        <f>IF(Fiscalizacoes[[#This Row],[Func_ARPE]]="","",Fiscalizacoes[[#This Row],[Func_ARPE]])</f>
        <v>#VALUE!</v>
      </c>
      <c r="G2843" t="e">
        <f>IF(Fiscalizacoes[[#This Row],[Func_Copergas]]="","",Fiscalizacoes[[#This Row],[Func_Copergas]])</f>
        <v>#VALUE!</v>
      </c>
    </row>
    <row r="2844" spans="1:7" hidden="1" x14ac:dyDescent="0.2">
      <c r="A2844" t="e">
        <f>IF(Fiscalizacoes[[#This Row],[ID_FISC]]="","",Fiscalizacoes[[#This Row],[ID_FISC]])</f>
        <v>#VALUE!</v>
      </c>
      <c r="B2844" t="e">
        <f>IF(Fiscalizacoes[[#This Row],[Usuário]]="","",Fiscalizacoes[[#This Row],[Usuário]])</f>
        <v>#VALUE!</v>
      </c>
      <c r="C28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4" s="87" t="e">
        <f>IF(Fiscalizacoes[[#This Row],[Data]]="","",Fiscalizacoes[[#This Row],[Data]])</f>
        <v>#VALUE!</v>
      </c>
      <c r="E2844" t="e">
        <f>IF(Fiscalizacoes[[#This Row],[Mes_relatorio]]="","",Fiscalizacoes[[#This Row],[Mes_relatorio]])</f>
        <v>#VALUE!</v>
      </c>
      <c r="F2844" t="e">
        <f>IF(Fiscalizacoes[[#This Row],[Func_ARPE]]="","",Fiscalizacoes[[#This Row],[Func_ARPE]])</f>
        <v>#VALUE!</v>
      </c>
      <c r="G2844" t="e">
        <f>IF(Fiscalizacoes[[#This Row],[Func_Copergas]]="","",Fiscalizacoes[[#This Row],[Func_Copergas]])</f>
        <v>#VALUE!</v>
      </c>
    </row>
    <row r="2845" spans="1:7" hidden="1" x14ac:dyDescent="0.2">
      <c r="A2845" t="e">
        <f>IF(Fiscalizacoes[[#This Row],[ID_FISC]]="","",Fiscalizacoes[[#This Row],[ID_FISC]])</f>
        <v>#VALUE!</v>
      </c>
      <c r="B2845" t="e">
        <f>IF(Fiscalizacoes[[#This Row],[Usuário]]="","",Fiscalizacoes[[#This Row],[Usuário]])</f>
        <v>#VALUE!</v>
      </c>
      <c r="C28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5" s="87" t="e">
        <f>IF(Fiscalizacoes[[#This Row],[Data]]="","",Fiscalizacoes[[#This Row],[Data]])</f>
        <v>#VALUE!</v>
      </c>
      <c r="E2845" t="e">
        <f>IF(Fiscalizacoes[[#This Row],[Mes_relatorio]]="","",Fiscalizacoes[[#This Row],[Mes_relatorio]])</f>
        <v>#VALUE!</v>
      </c>
      <c r="F2845" t="e">
        <f>IF(Fiscalizacoes[[#This Row],[Func_ARPE]]="","",Fiscalizacoes[[#This Row],[Func_ARPE]])</f>
        <v>#VALUE!</v>
      </c>
      <c r="G2845" t="e">
        <f>IF(Fiscalizacoes[[#This Row],[Func_Copergas]]="","",Fiscalizacoes[[#This Row],[Func_Copergas]])</f>
        <v>#VALUE!</v>
      </c>
    </row>
    <row r="2846" spans="1:7" hidden="1" x14ac:dyDescent="0.2">
      <c r="A2846" t="e">
        <f>IF(Fiscalizacoes[[#This Row],[ID_FISC]]="","",Fiscalizacoes[[#This Row],[ID_FISC]])</f>
        <v>#VALUE!</v>
      </c>
      <c r="B2846" t="e">
        <f>IF(Fiscalizacoes[[#This Row],[Usuário]]="","",Fiscalizacoes[[#This Row],[Usuário]])</f>
        <v>#VALUE!</v>
      </c>
      <c r="C28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6" s="87" t="e">
        <f>IF(Fiscalizacoes[[#This Row],[Data]]="","",Fiscalizacoes[[#This Row],[Data]])</f>
        <v>#VALUE!</v>
      </c>
      <c r="E2846" t="e">
        <f>IF(Fiscalizacoes[[#This Row],[Mes_relatorio]]="","",Fiscalizacoes[[#This Row],[Mes_relatorio]])</f>
        <v>#VALUE!</v>
      </c>
      <c r="F2846" t="e">
        <f>IF(Fiscalizacoes[[#This Row],[Func_ARPE]]="","",Fiscalizacoes[[#This Row],[Func_ARPE]])</f>
        <v>#VALUE!</v>
      </c>
      <c r="G2846" t="e">
        <f>IF(Fiscalizacoes[[#This Row],[Func_Copergas]]="","",Fiscalizacoes[[#This Row],[Func_Copergas]])</f>
        <v>#VALUE!</v>
      </c>
    </row>
    <row r="2847" spans="1:7" hidden="1" x14ac:dyDescent="0.2">
      <c r="A2847" t="e">
        <f>IF(Fiscalizacoes[[#This Row],[ID_FISC]]="","",Fiscalizacoes[[#This Row],[ID_FISC]])</f>
        <v>#VALUE!</v>
      </c>
      <c r="B2847" t="e">
        <f>IF(Fiscalizacoes[[#This Row],[Usuário]]="","",Fiscalizacoes[[#This Row],[Usuário]])</f>
        <v>#VALUE!</v>
      </c>
      <c r="C28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7" s="87" t="e">
        <f>IF(Fiscalizacoes[[#This Row],[Data]]="","",Fiscalizacoes[[#This Row],[Data]])</f>
        <v>#VALUE!</v>
      </c>
      <c r="E2847" t="e">
        <f>IF(Fiscalizacoes[[#This Row],[Mes_relatorio]]="","",Fiscalizacoes[[#This Row],[Mes_relatorio]])</f>
        <v>#VALUE!</v>
      </c>
      <c r="F2847" t="e">
        <f>IF(Fiscalizacoes[[#This Row],[Func_ARPE]]="","",Fiscalizacoes[[#This Row],[Func_ARPE]])</f>
        <v>#VALUE!</v>
      </c>
      <c r="G2847" t="e">
        <f>IF(Fiscalizacoes[[#This Row],[Func_Copergas]]="","",Fiscalizacoes[[#This Row],[Func_Copergas]])</f>
        <v>#VALUE!</v>
      </c>
    </row>
    <row r="2848" spans="1:7" hidden="1" x14ac:dyDescent="0.2">
      <c r="A2848" t="e">
        <f>IF(Fiscalizacoes[[#This Row],[ID_FISC]]="","",Fiscalizacoes[[#This Row],[ID_FISC]])</f>
        <v>#VALUE!</v>
      </c>
      <c r="B2848" t="e">
        <f>IF(Fiscalizacoes[[#This Row],[Usuário]]="","",Fiscalizacoes[[#This Row],[Usuário]])</f>
        <v>#VALUE!</v>
      </c>
      <c r="C28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8" s="87" t="e">
        <f>IF(Fiscalizacoes[[#This Row],[Data]]="","",Fiscalizacoes[[#This Row],[Data]])</f>
        <v>#VALUE!</v>
      </c>
      <c r="E2848" t="e">
        <f>IF(Fiscalizacoes[[#This Row],[Mes_relatorio]]="","",Fiscalizacoes[[#This Row],[Mes_relatorio]])</f>
        <v>#VALUE!</v>
      </c>
      <c r="F2848" t="e">
        <f>IF(Fiscalizacoes[[#This Row],[Func_ARPE]]="","",Fiscalizacoes[[#This Row],[Func_ARPE]])</f>
        <v>#VALUE!</v>
      </c>
      <c r="G2848" t="e">
        <f>IF(Fiscalizacoes[[#This Row],[Func_Copergas]]="","",Fiscalizacoes[[#This Row],[Func_Copergas]])</f>
        <v>#VALUE!</v>
      </c>
    </row>
    <row r="2849" spans="1:7" hidden="1" x14ac:dyDescent="0.2">
      <c r="A2849" t="e">
        <f>IF(Fiscalizacoes[[#This Row],[ID_FISC]]="","",Fiscalizacoes[[#This Row],[ID_FISC]])</f>
        <v>#VALUE!</v>
      </c>
      <c r="B2849" t="e">
        <f>IF(Fiscalizacoes[[#This Row],[Usuário]]="","",Fiscalizacoes[[#This Row],[Usuário]])</f>
        <v>#VALUE!</v>
      </c>
      <c r="C28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49" s="87" t="e">
        <f>IF(Fiscalizacoes[[#This Row],[Data]]="","",Fiscalizacoes[[#This Row],[Data]])</f>
        <v>#VALUE!</v>
      </c>
      <c r="E2849" t="e">
        <f>IF(Fiscalizacoes[[#This Row],[Mes_relatorio]]="","",Fiscalizacoes[[#This Row],[Mes_relatorio]])</f>
        <v>#VALUE!</v>
      </c>
      <c r="F2849" t="e">
        <f>IF(Fiscalizacoes[[#This Row],[Func_ARPE]]="","",Fiscalizacoes[[#This Row],[Func_ARPE]])</f>
        <v>#VALUE!</v>
      </c>
      <c r="G2849" t="e">
        <f>IF(Fiscalizacoes[[#This Row],[Func_Copergas]]="","",Fiscalizacoes[[#This Row],[Func_Copergas]])</f>
        <v>#VALUE!</v>
      </c>
    </row>
    <row r="2850" spans="1:7" hidden="1" x14ac:dyDescent="0.2">
      <c r="A2850" t="e">
        <f>IF(Fiscalizacoes[[#This Row],[ID_FISC]]="","",Fiscalizacoes[[#This Row],[ID_FISC]])</f>
        <v>#VALUE!</v>
      </c>
      <c r="B2850" t="e">
        <f>IF(Fiscalizacoes[[#This Row],[Usuário]]="","",Fiscalizacoes[[#This Row],[Usuário]])</f>
        <v>#VALUE!</v>
      </c>
      <c r="C28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0" s="87" t="e">
        <f>IF(Fiscalizacoes[[#This Row],[Data]]="","",Fiscalizacoes[[#This Row],[Data]])</f>
        <v>#VALUE!</v>
      </c>
      <c r="E2850" t="e">
        <f>IF(Fiscalizacoes[[#This Row],[Mes_relatorio]]="","",Fiscalizacoes[[#This Row],[Mes_relatorio]])</f>
        <v>#VALUE!</v>
      </c>
      <c r="F2850" t="e">
        <f>IF(Fiscalizacoes[[#This Row],[Func_ARPE]]="","",Fiscalizacoes[[#This Row],[Func_ARPE]])</f>
        <v>#VALUE!</v>
      </c>
      <c r="G2850" t="e">
        <f>IF(Fiscalizacoes[[#This Row],[Func_Copergas]]="","",Fiscalizacoes[[#This Row],[Func_Copergas]])</f>
        <v>#VALUE!</v>
      </c>
    </row>
    <row r="2851" spans="1:7" hidden="1" x14ac:dyDescent="0.2">
      <c r="A2851" t="e">
        <f>IF(Fiscalizacoes[[#This Row],[ID_FISC]]="","",Fiscalizacoes[[#This Row],[ID_FISC]])</f>
        <v>#VALUE!</v>
      </c>
      <c r="B2851" t="e">
        <f>IF(Fiscalizacoes[[#This Row],[Usuário]]="","",Fiscalizacoes[[#This Row],[Usuário]])</f>
        <v>#VALUE!</v>
      </c>
      <c r="C28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1" s="87" t="e">
        <f>IF(Fiscalizacoes[[#This Row],[Data]]="","",Fiscalizacoes[[#This Row],[Data]])</f>
        <v>#VALUE!</v>
      </c>
      <c r="E2851" t="e">
        <f>IF(Fiscalizacoes[[#This Row],[Mes_relatorio]]="","",Fiscalizacoes[[#This Row],[Mes_relatorio]])</f>
        <v>#VALUE!</v>
      </c>
      <c r="F2851" t="e">
        <f>IF(Fiscalizacoes[[#This Row],[Func_ARPE]]="","",Fiscalizacoes[[#This Row],[Func_ARPE]])</f>
        <v>#VALUE!</v>
      </c>
      <c r="G2851" t="e">
        <f>IF(Fiscalizacoes[[#This Row],[Func_Copergas]]="","",Fiscalizacoes[[#This Row],[Func_Copergas]])</f>
        <v>#VALUE!</v>
      </c>
    </row>
    <row r="2852" spans="1:7" hidden="1" x14ac:dyDescent="0.2">
      <c r="A2852" t="e">
        <f>IF(Fiscalizacoes[[#This Row],[ID_FISC]]="","",Fiscalizacoes[[#This Row],[ID_FISC]])</f>
        <v>#VALUE!</v>
      </c>
      <c r="B2852" t="e">
        <f>IF(Fiscalizacoes[[#This Row],[Usuário]]="","",Fiscalizacoes[[#This Row],[Usuário]])</f>
        <v>#VALUE!</v>
      </c>
      <c r="C28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2" s="87" t="e">
        <f>IF(Fiscalizacoes[[#This Row],[Data]]="","",Fiscalizacoes[[#This Row],[Data]])</f>
        <v>#VALUE!</v>
      </c>
      <c r="E2852" t="e">
        <f>IF(Fiscalizacoes[[#This Row],[Mes_relatorio]]="","",Fiscalizacoes[[#This Row],[Mes_relatorio]])</f>
        <v>#VALUE!</v>
      </c>
      <c r="F2852" t="e">
        <f>IF(Fiscalizacoes[[#This Row],[Func_ARPE]]="","",Fiscalizacoes[[#This Row],[Func_ARPE]])</f>
        <v>#VALUE!</v>
      </c>
      <c r="G2852" t="e">
        <f>IF(Fiscalizacoes[[#This Row],[Func_Copergas]]="","",Fiscalizacoes[[#This Row],[Func_Copergas]])</f>
        <v>#VALUE!</v>
      </c>
    </row>
    <row r="2853" spans="1:7" hidden="1" x14ac:dyDescent="0.2">
      <c r="A2853" t="e">
        <f>IF(Fiscalizacoes[[#This Row],[ID_FISC]]="","",Fiscalizacoes[[#This Row],[ID_FISC]])</f>
        <v>#VALUE!</v>
      </c>
      <c r="B2853" t="e">
        <f>IF(Fiscalizacoes[[#This Row],[Usuário]]="","",Fiscalizacoes[[#This Row],[Usuário]])</f>
        <v>#VALUE!</v>
      </c>
      <c r="C28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3" s="87" t="e">
        <f>IF(Fiscalizacoes[[#This Row],[Data]]="","",Fiscalizacoes[[#This Row],[Data]])</f>
        <v>#VALUE!</v>
      </c>
      <c r="E2853" t="e">
        <f>IF(Fiscalizacoes[[#This Row],[Mes_relatorio]]="","",Fiscalizacoes[[#This Row],[Mes_relatorio]])</f>
        <v>#VALUE!</v>
      </c>
      <c r="F2853" t="e">
        <f>IF(Fiscalizacoes[[#This Row],[Func_ARPE]]="","",Fiscalizacoes[[#This Row],[Func_ARPE]])</f>
        <v>#VALUE!</v>
      </c>
      <c r="G2853" t="e">
        <f>IF(Fiscalizacoes[[#This Row],[Func_Copergas]]="","",Fiscalizacoes[[#This Row],[Func_Copergas]])</f>
        <v>#VALUE!</v>
      </c>
    </row>
    <row r="2854" spans="1:7" hidden="1" x14ac:dyDescent="0.2">
      <c r="A2854" t="e">
        <f>IF(Fiscalizacoes[[#This Row],[ID_FISC]]="","",Fiscalizacoes[[#This Row],[ID_FISC]])</f>
        <v>#VALUE!</v>
      </c>
      <c r="B2854" t="e">
        <f>IF(Fiscalizacoes[[#This Row],[Usuário]]="","",Fiscalizacoes[[#This Row],[Usuário]])</f>
        <v>#VALUE!</v>
      </c>
      <c r="C28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4" s="87" t="e">
        <f>IF(Fiscalizacoes[[#This Row],[Data]]="","",Fiscalizacoes[[#This Row],[Data]])</f>
        <v>#VALUE!</v>
      </c>
      <c r="E2854" t="e">
        <f>IF(Fiscalizacoes[[#This Row],[Mes_relatorio]]="","",Fiscalizacoes[[#This Row],[Mes_relatorio]])</f>
        <v>#VALUE!</v>
      </c>
      <c r="F2854" t="e">
        <f>IF(Fiscalizacoes[[#This Row],[Func_ARPE]]="","",Fiscalizacoes[[#This Row],[Func_ARPE]])</f>
        <v>#VALUE!</v>
      </c>
      <c r="G2854" t="e">
        <f>IF(Fiscalizacoes[[#This Row],[Func_Copergas]]="","",Fiscalizacoes[[#This Row],[Func_Copergas]])</f>
        <v>#VALUE!</v>
      </c>
    </row>
    <row r="2855" spans="1:7" hidden="1" x14ac:dyDescent="0.2">
      <c r="A2855" t="e">
        <f>IF(Fiscalizacoes[[#This Row],[ID_FISC]]="","",Fiscalizacoes[[#This Row],[ID_FISC]])</f>
        <v>#VALUE!</v>
      </c>
      <c r="B2855" t="e">
        <f>IF(Fiscalizacoes[[#This Row],[Usuário]]="","",Fiscalizacoes[[#This Row],[Usuário]])</f>
        <v>#VALUE!</v>
      </c>
      <c r="C28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5" s="87" t="e">
        <f>IF(Fiscalizacoes[[#This Row],[Data]]="","",Fiscalizacoes[[#This Row],[Data]])</f>
        <v>#VALUE!</v>
      </c>
      <c r="E2855" t="e">
        <f>IF(Fiscalizacoes[[#This Row],[Mes_relatorio]]="","",Fiscalizacoes[[#This Row],[Mes_relatorio]])</f>
        <v>#VALUE!</v>
      </c>
      <c r="F2855" t="e">
        <f>IF(Fiscalizacoes[[#This Row],[Func_ARPE]]="","",Fiscalizacoes[[#This Row],[Func_ARPE]])</f>
        <v>#VALUE!</v>
      </c>
      <c r="G2855" t="e">
        <f>IF(Fiscalizacoes[[#This Row],[Func_Copergas]]="","",Fiscalizacoes[[#This Row],[Func_Copergas]])</f>
        <v>#VALUE!</v>
      </c>
    </row>
    <row r="2856" spans="1:7" hidden="1" x14ac:dyDescent="0.2">
      <c r="A2856" t="e">
        <f>IF(Fiscalizacoes[[#This Row],[ID_FISC]]="","",Fiscalizacoes[[#This Row],[ID_FISC]])</f>
        <v>#VALUE!</v>
      </c>
      <c r="B2856" t="e">
        <f>IF(Fiscalizacoes[[#This Row],[Usuário]]="","",Fiscalizacoes[[#This Row],[Usuário]])</f>
        <v>#VALUE!</v>
      </c>
      <c r="C28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6" s="87" t="e">
        <f>IF(Fiscalizacoes[[#This Row],[Data]]="","",Fiscalizacoes[[#This Row],[Data]])</f>
        <v>#VALUE!</v>
      </c>
      <c r="E2856" t="e">
        <f>IF(Fiscalizacoes[[#This Row],[Mes_relatorio]]="","",Fiscalizacoes[[#This Row],[Mes_relatorio]])</f>
        <v>#VALUE!</v>
      </c>
      <c r="F2856" t="e">
        <f>IF(Fiscalizacoes[[#This Row],[Func_ARPE]]="","",Fiscalizacoes[[#This Row],[Func_ARPE]])</f>
        <v>#VALUE!</v>
      </c>
      <c r="G2856" t="e">
        <f>IF(Fiscalizacoes[[#This Row],[Func_Copergas]]="","",Fiscalizacoes[[#This Row],[Func_Copergas]])</f>
        <v>#VALUE!</v>
      </c>
    </row>
    <row r="2857" spans="1:7" hidden="1" x14ac:dyDescent="0.2">
      <c r="A2857" t="e">
        <f>IF(Fiscalizacoes[[#This Row],[ID_FISC]]="","",Fiscalizacoes[[#This Row],[ID_FISC]])</f>
        <v>#VALUE!</v>
      </c>
      <c r="B2857" t="e">
        <f>IF(Fiscalizacoes[[#This Row],[Usuário]]="","",Fiscalizacoes[[#This Row],[Usuário]])</f>
        <v>#VALUE!</v>
      </c>
      <c r="C28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7" s="87" t="e">
        <f>IF(Fiscalizacoes[[#This Row],[Data]]="","",Fiscalizacoes[[#This Row],[Data]])</f>
        <v>#VALUE!</v>
      </c>
      <c r="E2857" t="e">
        <f>IF(Fiscalizacoes[[#This Row],[Mes_relatorio]]="","",Fiscalizacoes[[#This Row],[Mes_relatorio]])</f>
        <v>#VALUE!</v>
      </c>
      <c r="F2857" t="e">
        <f>IF(Fiscalizacoes[[#This Row],[Func_ARPE]]="","",Fiscalizacoes[[#This Row],[Func_ARPE]])</f>
        <v>#VALUE!</v>
      </c>
      <c r="G2857" t="e">
        <f>IF(Fiscalizacoes[[#This Row],[Func_Copergas]]="","",Fiscalizacoes[[#This Row],[Func_Copergas]])</f>
        <v>#VALUE!</v>
      </c>
    </row>
    <row r="2858" spans="1:7" hidden="1" x14ac:dyDescent="0.2">
      <c r="A2858" t="e">
        <f>IF(Fiscalizacoes[[#This Row],[ID_FISC]]="","",Fiscalizacoes[[#This Row],[ID_FISC]])</f>
        <v>#VALUE!</v>
      </c>
      <c r="B2858" t="e">
        <f>IF(Fiscalizacoes[[#This Row],[Usuário]]="","",Fiscalizacoes[[#This Row],[Usuário]])</f>
        <v>#VALUE!</v>
      </c>
      <c r="C28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8" s="87" t="e">
        <f>IF(Fiscalizacoes[[#This Row],[Data]]="","",Fiscalizacoes[[#This Row],[Data]])</f>
        <v>#VALUE!</v>
      </c>
      <c r="E2858" t="e">
        <f>IF(Fiscalizacoes[[#This Row],[Mes_relatorio]]="","",Fiscalizacoes[[#This Row],[Mes_relatorio]])</f>
        <v>#VALUE!</v>
      </c>
      <c r="F2858" t="e">
        <f>IF(Fiscalizacoes[[#This Row],[Func_ARPE]]="","",Fiscalizacoes[[#This Row],[Func_ARPE]])</f>
        <v>#VALUE!</v>
      </c>
      <c r="G2858" t="e">
        <f>IF(Fiscalizacoes[[#This Row],[Func_Copergas]]="","",Fiscalizacoes[[#This Row],[Func_Copergas]])</f>
        <v>#VALUE!</v>
      </c>
    </row>
    <row r="2859" spans="1:7" hidden="1" x14ac:dyDescent="0.2">
      <c r="A2859" t="e">
        <f>IF(Fiscalizacoes[[#This Row],[ID_FISC]]="","",Fiscalizacoes[[#This Row],[ID_FISC]])</f>
        <v>#VALUE!</v>
      </c>
      <c r="B2859" t="e">
        <f>IF(Fiscalizacoes[[#This Row],[Usuário]]="","",Fiscalizacoes[[#This Row],[Usuário]])</f>
        <v>#VALUE!</v>
      </c>
      <c r="C28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59" s="87" t="e">
        <f>IF(Fiscalizacoes[[#This Row],[Data]]="","",Fiscalizacoes[[#This Row],[Data]])</f>
        <v>#VALUE!</v>
      </c>
      <c r="E2859" t="e">
        <f>IF(Fiscalizacoes[[#This Row],[Mes_relatorio]]="","",Fiscalizacoes[[#This Row],[Mes_relatorio]])</f>
        <v>#VALUE!</v>
      </c>
      <c r="F2859" t="e">
        <f>IF(Fiscalizacoes[[#This Row],[Func_ARPE]]="","",Fiscalizacoes[[#This Row],[Func_ARPE]])</f>
        <v>#VALUE!</v>
      </c>
      <c r="G2859" t="e">
        <f>IF(Fiscalizacoes[[#This Row],[Func_Copergas]]="","",Fiscalizacoes[[#This Row],[Func_Copergas]])</f>
        <v>#VALUE!</v>
      </c>
    </row>
    <row r="2860" spans="1:7" hidden="1" x14ac:dyDescent="0.2">
      <c r="A2860" t="e">
        <f>IF(Fiscalizacoes[[#This Row],[ID_FISC]]="","",Fiscalizacoes[[#This Row],[ID_FISC]])</f>
        <v>#VALUE!</v>
      </c>
      <c r="B2860" t="e">
        <f>IF(Fiscalizacoes[[#This Row],[Usuário]]="","",Fiscalizacoes[[#This Row],[Usuário]])</f>
        <v>#VALUE!</v>
      </c>
      <c r="C28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0" s="87" t="e">
        <f>IF(Fiscalizacoes[[#This Row],[Data]]="","",Fiscalizacoes[[#This Row],[Data]])</f>
        <v>#VALUE!</v>
      </c>
      <c r="E2860" t="e">
        <f>IF(Fiscalizacoes[[#This Row],[Mes_relatorio]]="","",Fiscalizacoes[[#This Row],[Mes_relatorio]])</f>
        <v>#VALUE!</v>
      </c>
      <c r="F2860" t="e">
        <f>IF(Fiscalizacoes[[#This Row],[Func_ARPE]]="","",Fiscalizacoes[[#This Row],[Func_ARPE]])</f>
        <v>#VALUE!</v>
      </c>
      <c r="G2860" t="e">
        <f>IF(Fiscalizacoes[[#This Row],[Func_Copergas]]="","",Fiscalizacoes[[#This Row],[Func_Copergas]])</f>
        <v>#VALUE!</v>
      </c>
    </row>
    <row r="2861" spans="1:7" hidden="1" x14ac:dyDescent="0.2">
      <c r="A2861" t="e">
        <f>IF(Fiscalizacoes[[#This Row],[ID_FISC]]="","",Fiscalizacoes[[#This Row],[ID_FISC]])</f>
        <v>#VALUE!</v>
      </c>
      <c r="B2861" t="e">
        <f>IF(Fiscalizacoes[[#This Row],[Usuário]]="","",Fiscalizacoes[[#This Row],[Usuário]])</f>
        <v>#VALUE!</v>
      </c>
      <c r="C28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1" s="87" t="e">
        <f>IF(Fiscalizacoes[[#This Row],[Data]]="","",Fiscalizacoes[[#This Row],[Data]])</f>
        <v>#VALUE!</v>
      </c>
      <c r="E2861" t="e">
        <f>IF(Fiscalizacoes[[#This Row],[Mes_relatorio]]="","",Fiscalizacoes[[#This Row],[Mes_relatorio]])</f>
        <v>#VALUE!</v>
      </c>
      <c r="F2861" t="e">
        <f>IF(Fiscalizacoes[[#This Row],[Func_ARPE]]="","",Fiscalizacoes[[#This Row],[Func_ARPE]])</f>
        <v>#VALUE!</v>
      </c>
      <c r="G2861" t="e">
        <f>IF(Fiscalizacoes[[#This Row],[Func_Copergas]]="","",Fiscalizacoes[[#This Row],[Func_Copergas]])</f>
        <v>#VALUE!</v>
      </c>
    </row>
    <row r="2862" spans="1:7" hidden="1" x14ac:dyDescent="0.2">
      <c r="A2862" t="e">
        <f>IF(Fiscalizacoes[[#This Row],[ID_FISC]]="","",Fiscalizacoes[[#This Row],[ID_FISC]])</f>
        <v>#VALUE!</v>
      </c>
      <c r="B2862" t="e">
        <f>IF(Fiscalizacoes[[#This Row],[Usuário]]="","",Fiscalizacoes[[#This Row],[Usuário]])</f>
        <v>#VALUE!</v>
      </c>
      <c r="C28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2" s="87" t="e">
        <f>IF(Fiscalizacoes[[#This Row],[Data]]="","",Fiscalizacoes[[#This Row],[Data]])</f>
        <v>#VALUE!</v>
      </c>
      <c r="E2862" t="e">
        <f>IF(Fiscalizacoes[[#This Row],[Mes_relatorio]]="","",Fiscalizacoes[[#This Row],[Mes_relatorio]])</f>
        <v>#VALUE!</v>
      </c>
      <c r="F2862" t="e">
        <f>IF(Fiscalizacoes[[#This Row],[Func_ARPE]]="","",Fiscalizacoes[[#This Row],[Func_ARPE]])</f>
        <v>#VALUE!</v>
      </c>
      <c r="G2862" t="e">
        <f>IF(Fiscalizacoes[[#This Row],[Func_Copergas]]="","",Fiscalizacoes[[#This Row],[Func_Copergas]])</f>
        <v>#VALUE!</v>
      </c>
    </row>
    <row r="2863" spans="1:7" hidden="1" x14ac:dyDescent="0.2">
      <c r="A2863" t="e">
        <f>IF(Fiscalizacoes[[#This Row],[ID_FISC]]="","",Fiscalizacoes[[#This Row],[ID_FISC]])</f>
        <v>#VALUE!</v>
      </c>
      <c r="B2863" t="e">
        <f>IF(Fiscalizacoes[[#This Row],[Usuário]]="","",Fiscalizacoes[[#This Row],[Usuário]])</f>
        <v>#VALUE!</v>
      </c>
      <c r="C28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3" s="87" t="e">
        <f>IF(Fiscalizacoes[[#This Row],[Data]]="","",Fiscalizacoes[[#This Row],[Data]])</f>
        <v>#VALUE!</v>
      </c>
      <c r="E2863" t="e">
        <f>IF(Fiscalizacoes[[#This Row],[Mes_relatorio]]="","",Fiscalizacoes[[#This Row],[Mes_relatorio]])</f>
        <v>#VALUE!</v>
      </c>
      <c r="F2863" t="e">
        <f>IF(Fiscalizacoes[[#This Row],[Func_ARPE]]="","",Fiscalizacoes[[#This Row],[Func_ARPE]])</f>
        <v>#VALUE!</v>
      </c>
      <c r="G2863" t="e">
        <f>IF(Fiscalizacoes[[#This Row],[Func_Copergas]]="","",Fiscalizacoes[[#This Row],[Func_Copergas]])</f>
        <v>#VALUE!</v>
      </c>
    </row>
    <row r="2864" spans="1:7" hidden="1" x14ac:dyDescent="0.2">
      <c r="A2864" t="e">
        <f>IF(Fiscalizacoes[[#This Row],[ID_FISC]]="","",Fiscalizacoes[[#This Row],[ID_FISC]])</f>
        <v>#VALUE!</v>
      </c>
      <c r="B2864" t="e">
        <f>IF(Fiscalizacoes[[#This Row],[Usuário]]="","",Fiscalizacoes[[#This Row],[Usuário]])</f>
        <v>#VALUE!</v>
      </c>
      <c r="C28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4" s="87" t="e">
        <f>IF(Fiscalizacoes[[#This Row],[Data]]="","",Fiscalizacoes[[#This Row],[Data]])</f>
        <v>#VALUE!</v>
      </c>
      <c r="E2864" t="e">
        <f>IF(Fiscalizacoes[[#This Row],[Mes_relatorio]]="","",Fiscalizacoes[[#This Row],[Mes_relatorio]])</f>
        <v>#VALUE!</v>
      </c>
      <c r="F2864" t="e">
        <f>IF(Fiscalizacoes[[#This Row],[Func_ARPE]]="","",Fiscalizacoes[[#This Row],[Func_ARPE]])</f>
        <v>#VALUE!</v>
      </c>
      <c r="G2864" t="e">
        <f>IF(Fiscalizacoes[[#This Row],[Func_Copergas]]="","",Fiscalizacoes[[#This Row],[Func_Copergas]])</f>
        <v>#VALUE!</v>
      </c>
    </row>
    <row r="2865" spans="1:7" hidden="1" x14ac:dyDescent="0.2">
      <c r="A2865" t="e">
        <f>IF(Fiscalizacoes[[#This Row],[ID_FISC]]="","",Fiscalizacoes[[#This Row],[ID_FISC]])</f>
        <v>#VALUE!</v>
      </c>
      <c r="B2865" t="e">
        <f>IF(Fiscalizacoes[[#This Row],[Usuário]]="","",Fiscalizacoes[[#This Row],[Usuário]])</f>
        <v>#VALUE!</v>
      </c>
      <c r="C28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5" s="87" t="e">
        <f>IF(Fiscalizacoes[[#This Row],[Data]]="","",Fiscalizacoes[[#This Row],[Data]])</f>
        <v>#VALUE!</v>
      </c>
      <c r="E2865" t="e">
        <f>IF(Fiscalizacoes[[#This Row],[Mes_relatorio]]="","",Fiscalizacoes[[#This Row],[Mes_relatorio]])</f>
        <v>#VALUE!</v>
      </c>
      <c r="F2865" t="e">
        <f>IF(Fiscalizacoes[[#This Row],[Func_ARPE]]="","",Fiscalizacoes[[#This Row],[Func_ARPE]])</f>
        <v>#VALUE!</v>
      </c>
      <c r="G2865" t="e">
        <f>IF(Fiscalizacoes[[#This Row],[Func_Copergas]]="","",Fiscalizacoes[[#This Row],[Func_Copergas]])</f>
        <v>#VALUE!</v>
      </c>
    </row>
    <row r="2866" spans="1:7" hidden="1" x14ac:dyDescent="0.2">
      <c r="A2866" t="e">
        <f>IF(Fiscalizacoes[[#This Row],[ID_FISC]]="","",Fiscalizacoes[[#This Row],[ID_FISC]])</f>
        <v>#VALUE!</v>
      </c>
      <c r="B2866" t="e">
        <f>IF(Fiscalizacoes[[#This Row],[Usuário]]="","",Fiscalizacoes[[#This Row],[Usuário]])</f>
        <v>#VALUE!</v>
      </c>
      <c r="C28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6" s="87" t="e">
        <f>IF(Fiscalizacoes[[#This Row],[Data]]="","",Fiscalizacoes[[#This Row],[Data]])</f>
        <v>#VALUE!</v>
      </c>
      <c r="E2866" t="e">
        <f>IF(Fiscalizacoes[[#This Row],[Mes_relatorio]]="","",Fiscalizacoes[[#This Row],[Mes_relatorio]])</f>
        <v>#VALUE!</v>
      </c>
      <c r="F2866" t="e">
        <f>IF(Fiscalizacoes[[#This Row],[Func_ARPE]]="","",Fiscalizacoes[[#This Row],[Func_ARPE]])</f>
        <v>#VALUE!</v>
      </c>
      <c r="G2866" t="e">
        <f>IF(Fiscalizacoes[[#This Row],[Func_Copergas]]="","",Fiscalizacoes[[#This Row],[Func_Copergas]])</f>
        <v>#VALUE!</v>
      </c>
    </row>
    <row r="2867" spans="1:7" hidden="1" x14ac:dyDescent="0.2">
      <c r="A2867" t="e">
        <f>IF(Fiscalizacoes[[#This Row],[ID_FISC]]="","",Fiscalizacoes[[#This Row],[ID_FISC]])</f>
        <v>#VALUE!</v>
      </c>
      <c r="B2867" t="e">
        <f>IF(Fiscalizacoes[[#This Row],[Usuário]]="","",Fiscalizacoes[[#This Row],[Usuário]])</f>
        <v>#VALUE!</v>
      </c>
      <c r="C28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7" s="87" t="e">
        <f>IF(Fiscalizacoes[[#This Row],[Data]]="","",Fiscalizacoes[[#This Row],[Data]])</f>
        <v>#VALUE!</v>
      </c>
      <c r="E2867" t="e">
        <f>IF(Fiscalizacoes[[#This Row],[Mes_relatorio]]="","",Fiscalizacoes[[#This Row],[Mes_relatorio]])</f>
        <v>#VALUE!</v>
      </c>
      <c r="F2867" t="e">
        <f>IF(Fiscalizacoes[[#This Row],[Func_ARPE]]="","",Fiscalizacoes[[#This Row],[Func_ARPE]])</f>
        <v>#VALUE!</v>
      </c>
      <c r="G2867" t="e">
        <f>IF(Fiscalizacoes[[#This Row],[Func_Copergas]]="","",Fiscalizacoes[[#This Row],[Func_Copergas]])</f>
        <v>#VALUE!</v>
      </c>
    </row>
    <row r="2868" spans="1:7" hidden="1" x14ac:dyDescent="0.2">
      <c r="A2868" t="e">
        <f>IF(Fiscalizacoes[[#This Row],[ID_FISC]]="","",Fiscalizacoes[[#This Row],[ID_FISC]])</f>
        <v>#VALUE!</v>
      </c>
      <c r="B2868" t="e">
        <f>IF(Fiscalizacoes[[#This Row],[Usuário]]="","",Fiscalizacoes[[#This Row],[Usuário]])</f>
        <v>#VALUE!</v>
      </c>
      <c r="C28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8" s="87" t="e">
        <f>IF(Fiscalizacoes[[#This Row],[Data]]="","",Fiscalizacoes[[#This Row],[Data]])</f>
        <v>#VALUE!</v>
      </c>
      <c r="E2868" t="e">
        <f>IF(Fiscalizacoes[[#This Row],[Mes_relatorio]]="","",Fiscalizacoes[[#This Row],[Mes_relatorio]])</f>
        <v>#VALUE!</v>
      </c>
      <c r="F2868" t="e">
        <f>IF(Fiscalizacoes[[#This Row],[Func_ARPE]]="","",Fiscalizacoes[[#This Row],[Func_ARPE]])</f>
        <v>#VALUE!</v>
      </c>
      <c r="G2868" t="e">
        <f>IF(Fiscalizacoes[[#This Row],[Func_Copergas]]="","",Fiscalizacoes[[#This Row],[Func_Copergas]])</f>
        <v>#VALUE!</v>
      </c>
    </row>
    <row r="2869" spans="1:7" hidden="1" x14ac:dyDescent="0.2">
      <c r="A2869" t="e">
        <f>IF(Fiscalizacoes[[#This Row],[ID_FISC]]="","",Fiscalizacoes[[#This Row],[ID_FISC]])</f>
        <v>#VALUE!</v>
      </c>
      <c r="B2869" t="e">
        <f>IF(Fiscalizacoes[[#This Row],[Usuário]]="","",Fiscalizacoes[[#This Row],[Usuário]])</f>
        <v>#VALUE!</v>
      </c>
      <c r="C28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69" s="87" t="e">
        <f>IF(Fiscalizacoes[[#This Row],[Data]]="","",Fiscalizacoes[[#This Row],[Data]])</f>
        <v>#VALUE!</v>
      </c>
      <c r="E2869" t="e">
        <f>IF(Fiscalizacoes[[#This Row],[Mes_relatorio]]="","",Fiscalizacoes[[#This Row],[Mes_relatorio]])</f>
        <v>#VALUE!</v>
      </c>
      <c r="F2869" t="e">
        <f>IF(Fiscalizacoes[[#This Row],[Func_ARPE]]="","",Fiscalizacoes[[#This Row],[Func_ARPE]])</f>
        <v>#VALUE!</v>
      </c>
      <c r="G2869" t="e">
        <f>IF(Fiscalizacoes[[#This Row],[Func_Copergas]]="","",Fiscalizacoes[[#This Row],[Func_Copergas]])</f>
        <v>#VALUE!</v>
      </c>
    </row>
    <row r="2870" spans="1:7" hidden="1" x14ac:dyDescent="0.2">
      <c r="A2870" t="e">
        <f>IF(Fiscalizacoes[[#This Row],[ID_FISC]]="","",Fiscalizacoes[[#This Row],[ID_FISC]])</f>
        <v>#VALUE!</v>
      </c>
      <c r="B2870" t="e">
        <f>IF(Fiscalizacoes[[#This Row],[Usuário]]="","",Fiscalizacoes[[#This Row],[Usuário]])</f>
        <v>#VALUE!</v>
      </c>
      <c r="C28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0" s="87" t="e">
        <f>IF(Fiscalizacoes[[#This Row],[Data]]="","",Fiscalizacoes[[#This Row],[Data]])</f>
        <v>#VALUE!</v>
      </c>
      <c r="E2870" t="e">
        <f>IF(Fiscalizacoes[[#This Row],[Mes_relatorio]]="","",Fiscalizacoes[[#This Row],[Mes_relatorio]])</f>
        <v>#VALUE!</v>
      </c>
      <c r="F2870" t="e">
        <f>IF(Fiscalizacoes[[#This Row],[Func_ARPE]]="","",Fiscalizacoes[[#This Row],[Func_ARPE]])</f>
        <v>#VALUE!</v>
      </c>
      <c r="G2870" t="e">
        <f>IF(Fiscalizacoes[[#This Row],[Func_Copergas]]="","",Fiscalizacoes[[#This Row],[Func_Copergas]])</f>
        <v>#VALUE!</v>
      </c>
    </row>
    <row r="2871" spans="1:7" hidden="1" x14ac:dyDescent="0.2">
      <c r="A2871" t="e">
        <f>IF(Fiscalizacoes[[#This Row],[ID_FISC]]="","",Fiscalizacoes[[#This Row],[ID_FISC]])</f>
        <v>#VALUE!</v>
      </c>
      <c r="B2871" t="e">
        <f>IF(Fiscalizacoes[[#This Row],[Usuário]]="","",Fiscalizacoes[[#This Row],[Usuário]])</f>
        <v>#VALUE!</v>
      </c>
      <c r="C28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1" s="87" t="e">
        <f>IF(Fiscalizacoes[[#This Row],[Data]]="","",Fiscalizacoes[[#This Row],[Data]])</f>
        <v>#VALUE!</v>
      </c>
      <c r="E2871" t="e">
        <f>IF(Fiscalizacoes[[#This Row],[Mes_relatorio]]="","",Fiscalizacoes[[#This Row],[Mes_relatorio]])</f>
        <v>#VALUE!</v>
      </c>
      <c r="F2871" t="e">
        <f>IF(Fiscalizacoes[[#This Row],[Func_ARPE]]="","",Fiscalizacoes[[#This Row],[Func_ARPE]])</f>
        <v>#VALUE!</v>
      </c>
      <c r="G2871" t="e">
        <f>IF(Fiscalizacoes[[#This Row],[Func_Copergas]]="","",Fiscalizacoes[[#This Row],[Func_Copergas]])</f>
        <v>#VALUE!</v>
      </c>
    </row>
    <row r="2872" spans="1:7" hidden="1" x14ac:dyDescent="0.2">
      <c r="A2872" t="e">
        <f>IF(Fiscalizacoes[[#This Row],[ID_FISC]]="","",Fiscalizacoes[[#This Row],[ID_FISC]])</f>
        <v>#VALUE!</v>
      </c>
      <c r="B2872" t="e">
        <f>IF(Fiscalizacoes[[#This Row],[Usuário]]="","",Fiscalizacoes[[#This Row],[Usuário]])</f>
        <v>#VALUE!</v>
      </c>
      <c r="C28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2" s="87" t="e">
        <f>IF(Fiscalizacoes[[#This Row],[Data]]="","",Fiscalizacoes[[#This Row],[Data]])</f>
        <v>#VALUE!</v>
      </c>
      <c r="E2872" t="e">
        <f>IF(Fiscalizacoes[[#This Row],[Mes_relatorio]]="","",Fiscalizacoes[[#This Row],[Mes_relatorio]])</f>
        <v>#VALUE!</v>
      </c>
      <c r="F2872" t="e">
        <f>IF(Fiscalizacoes[[#This Row],[Func_ARPE]]="","",Fiscalizacoes[[#This Row],[Func_ARPE]])</f>
        <v>#VALUE!</v>
      </c>
      <c r="G2872" t="e">
        <f>IF(Fiscalizacoes[[#This Row],[Func_Copergas]]="","",Fiscalizacoes[[#This Row],[Func_Copergas]])</f>
        <v>#VALUE!</v>
      </c>
    </row>
    <row r="2873" spans="1:7" hidden="1" x14ac:dyDescent="0.2">
      <c r="A2873" t="e">
        <f>IF(Fiscalizacoes[[#This Row],[ID_FISC]]="","",Fiscalizacoes[[#This Row],[ID_FISC]])</f>
        <v>#VALUE!</v>
      </c>
      <c r="B2873" t="e">
        <f>IF(Fiscalizacoes[[#This Row],[Usuário]]="","",Fiscalizacoes[[#This Row],[Usuário]])</f>
        <v>#VALUE!</v>
      </c>
      <c r="C28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3" s="87" t="e">
        <f>IF(Fiscalizacoes[[#This Row],[Data]]="","",Fiscalizacoes[[#This Row],[Data]])</f>
        <v>#VALUE!</v>
      </c>
      <c r="E2873" t="e">
        <f>IF(Fiscalizacoes[[#This Row],[Mes_relatorio]]="","",Fiscalizacoes[[#This Row],[Mes_relatorio]])</f>
        <v>#VALUE!</v>
      </c>
      <c r="F2873" t="e">
        <f>IF(Fiscalizacoes[[#This Row],[Func_ARPE]]="","",Fiscalizacoes[[#This Row],[Func_ARPE]])</f>
        <v>#VALUE!</v>
      </c>
      <c r="G2873" t="e">
        <f>IF(Fiscalizacoes[[#This Row],[Func_Copergas]]="","",Fiscalizacoes[[#This Row],[Func_Copergas]])</f>
        <v>#VALUE!</v>
      </c>
    </row>
    <row r="2874" spans="1:7" hidden="1" x14ac:dyDescent="0.2">
      <c r="A2874" t="e">
        <f>IF(Fiscalizacoes[[#This Row],[ID_FISC]]="","",Fiscalizacoes[[#This Row],[ID_FISC]])</f>
        <v>#VALUE!</v>
      </c>
      <c r="B2874" t="e">
        <f>IF(Fiscalizacoes[[#This Row],[Usuário]]="","",Fiscalizacoes[[#This Row],[Usuário]])</f>
        <v>#VALUE!</v>
      </c>
      <c r="C28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4" s="87" t="e">
        <f>IF(Fiscalizacoes[[#This Row],[Data]]="","",Fiscalizacoes[[#This Row],[Data]])</f>
        <v>#VALUE!</v>
      </c>
      <c r="E2874" t="e">
        <f>IF(Fiscalizacoes[[#This Row],[Mes_relatorio]]="","",Fiscalizacoes[[#This Row],[Mes_relatorio]])</f>
        <v>#VALUE!</v>
      </c>
      <c r="F2874" t="e">
        <f>IF(Fiscalizacoes[[#This Row],[Func_ARPE]]="","",Fiscalizacoes[[#This Row],[Func_ARPE]])</f>
        <v>#VALUE!</v>
      </c>
      <c r="G2874" t="e">
        <f>IF(Fiscalizacoes[[#This Row],[Func_Copergas]]="","",Fiscalizacoes[[#This Row],[Func_Copergas]])</f>
        <v>#VALUE!</v>
      </c>
    </row>
    <row r="2875" spans="1:7" hidden="1" x14ac:dyDescent="0.2">
      <c r="A2875" t="e">
        <f>IF(Fiscalizacoes[[#This Row],[ID_FISC]]="","",Fiscalizacoes[[#This Row],[ID_FISC]])</f>
        <v>#VALUE!</v>
      </c>
      <c r="B2875" t="e">
        <f>IF(Fiscalizacoes[[#This Row],[Usuário]]="","",Fiscalizacoes[[#This Row],[Usuário]])</f>
        <v>#VALUE!</v>
      </c>
      <c r="C28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5" s="87" t="e">
        <f>IF(Fiscalizacoes[[#This Row],[Data]]="","",Fiscalizacoes[[#This Row],[Data]])</f>
        <v>#VALUE!</v>
      </c>
      <c r="E2875" t="e">
        <f>IF(Fiscalizacoes[[#This Row],[Mes_relatorio]]="","",Fiscalizacoes[[#This Row],[Mes_relatorio]])</f>
        <v>#VALUE!</v>
      </c>
      <c r="F2875" t="e">
        <f>IF(Fiscalizacoes[[#This Row],[Func_ARPE]]="","",Fiscalizacoes[[#This Row],[Func_ARPE]])</f>
        <v>#VALUE!</v>
      </c>
      <c r="G2875" t="e">
        <f>IF(Fiscalizacoes[[#This Row],[Func_Copergas]]="","",Fiscalizacoes[[#This Row],[Func_Copergas]])</f>
        <v>#VALUE!</v>
      </c>
    </row>
    <row r="2876" spans="1:7" hidden="1" x14ac:dyDescent="0.2">
      <c r="A2876" t="e">
        <f>IF(Fiscalizacoes[[#This Row],[ID_FISC]]="","",Fiscalizacoes[[#This Row],[ID_FISC]])</f>
        <v>#VALUE!</v>
      </c>
      <c r="B2876" t="e">
        <f>IF(Fiscalizacoes[[#This Row],[Usuário]]="","",Fiscalizacoes[[#This Row],[Usuário]])</f>
        <v>#VALUE!</v>
      </c>
      <c r="C28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6" s="87" t="e">
        <f>IF(Fiscalizacoes[[#This Row],[Data]]="","",Fiscalizacoes[[#This Row],[Data]])</f>
        <v>#VALUE!</v>
      </c>
      <c r="E2876" t="e">
        <f>IF(Fiscalizacoes[[#This Row],[Mes_relatorio]]="","",Fiscalizacoes[[#This Row],[Mes_relatorio]])</f>
        <v>#VALUE!</v>
      </c>
      <c r="F2876" t="e">
        <f>IF(Fiscalizacoes[[#This Row],[Func_ARPE]]="","",Fiscalizacoes[[#This Row],[Func_ARPE]])</f>
        <v>#VALUE!</v>
      </c>
      <c r="G2876" t="e">
        <f>IF(Fiscalizacoes[[#This Row],[Func_Copergas]]="","",Fiscalizacoes[[#This Row],[Func_Copergas]])</f>
        <v>#VALUE!</v>
      </c>
    </row>
    <row r="2877" spans="1:7" hidden="1" x14ac:dyDescent="0.2">
      <c r="A2877" t="e">
        <f>IF(Fiscalizacoes[[#This Row],[ID_FISC]]="","",Fiscalizacoes[[#This Row],[ID_FISC]])</f>
        <v>#VALUE!</v>
      </c>
      <c r="B2877" t="e">
        <f>IF(Fiscalizacoes[[#This Row],[Usuário]]="","",Fiscalizacoes[[#This Row],[Usuário]])</f>
        <v>#VALUE!</v>
      </c>
      <c r="C28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7" s="87" t="e">
        <f>IF(Fiscalizacoes[[#This Row],[Data]]="","",Fiscalizacoes[[#This Row],[Data]])</f>
        <v>#VALUE!</v>
      </c>
      <c r="E2877" t="e">
        <f>IF(Fiscalizacoes[[#This Row],[Mes_relatorio]]="","",Fiscalizacoes[[#This Row],[Mes_relatorio]])</f>
        <v>#VALUE!</v>
      </c>
      <c r="F2877" t="e">
        <f>IF(Fiscalizacoes[[#This Row],[Func_ARPE]]="","",Fiscalizacoes[[#This Row],[Func_ARPE]])</f>
        <v>#VALUE!</v>
      </c>
      <c r="G2877" t="e">
        <f>IF(Fiscalizacoes[[#This Row],[Func_Copergas]]="","",Fiscalizacoes[[#This Row],[Func_Copergas]])</f>
        <v>#VALUE!</v>
      </c>
    </row>
    <row r="2878" spans="1:7" hidden="1" x14ac:dyDescent="0.2">
      <c r="A2878" t="e">
        <f>IF(Fiscalizacoes[[#This Row],[ID_FISC]]="","",Fiscalizacoes[[#This Row],[ID_FISC]])</f>
        <v>#VALUE!</v>
      </c>
      <c r="B2878" t="e">
        <f>IF(Fiscalizacoes[[#This Row],[Usuário]]="","",Fiscalizacoes[[#This Row],[Usuário]])</f>
        <v>#VALUE!</v>
      </c>
      <c r="C28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8" s="87" t="e">
        <f>IF(Fiscalizacoes[[#This Row],[Data]]="","",Fiscalizacoes[[#This Row],[Data]])</f>
        <v>#VALUE!</v>
      </c>
      <c r="E2878" t="e">
        <f>IF(Fiscalizacoes[[#This Row],[Mes_relatorio]]="","",Fiscalizacoes[[#This Row],[Mes_relatorio]])</f>
        <v>#VALUE!</v>
      </c>
      <c r="F2878" t="e">
        <f>IF(Fiscalizacoes[[#This Row],[Func_ARPE]]="","",Fiscalizacoes[[#This Row],[Func_ARPE]])</f>
        <v>#VALUE!</v>
      </c>
      <c r="G2878" t="e">
        <f>IF(Fiscalizacoes[[#This Row],[Func_Copergas]]="","",Fiscalizacoes[[#This Row],[Func_Copergas]])</f>
        <v>#VALUE!</v>
      </c>
    </row>
    <row r="2879" spans="1:7" hidden="1" x14ac:dyDescent="0.2">
      <c r="A2879" t="e">
        <f>IF(Fiscalizacoes[[#This Row],[ID_FISC]]="","",Fiscalizacoes[[#This Row],[ID_FISC]])</f>
        <v>#VALUE!</v>
      </c>
      <c r="B2879" t="e">
        <f>IF(Fiscalizacoes[[#This Row],[Usuário]]="","",Fiscalizacoes[[#This Row],[Usuário]])</f>
        <v>#VALUE!</v>
      </c>
      <c r="C28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79" s="87" t="e">
        <f>IF(Fiscalizacoes[[#This Row],[Data]]="","",Fiscalizacoes[[#This Row],[Data]])</f>
        <v>#VALUE!</v>
      </c>
      <c r="E2879" t="e">
        <f>IF(Fiscalizacoes[[#This Row],[Mes_relatorio]]="","",Fiscalizacoes[[#This Row],[Mes_relatorio]])</f>
        <v>#VALUE!</v>
      </c>
      <c r="F2879" t="e">
        <f>IF(Fiscalizacoes[[#This Row],[Func_ARPE]]="","",Fiscalizacoes[[#This Row],[Func_ARPE]])</f>
        <v>#VALUE!</v>
      </c>
      <c r="G2879" t="e">
        <f>IF(Fiscalizacoes[[#This Row],[Func_Copergas]]="","",Fiscalizacoes[[#This Row],[Func_Copergas]])</f>
        <v>#VALUE!</v>
      </c>
    </row>
    <row r="2880" spans="1:7" hidden="1" x14ac:dyDescent="0.2">
      <c r="A2880" t="e">
        <f>IF(Fiscalizacoes[[#This Row],[ID_FISC]]="","",Fiscalizacoes[[#This Row],[ID_FISC]])</f>
        <v>#VALUE!</v>
      </c>
      <c r="B2880" t="e">
        <f>IF(Fiscalizacoes[[#This Row],[Usuário]]="","",Fiscalizacoes[[#This Row],[Usuário]])</f>
        <v>#VALUE!</v>
      </c>
      <c r="C28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0" s="87" t="e">
        <f>IF(Fiscalizacoes[[#This Row],[Data]]="","",Fiscalizacoes[[#This Row],[Data]])</f>
        <v>#VALUE!</v>
      </c>
      <c r="E2880" t="e">
        <f>IF(Fiscalizacoes[[#This Row],[Mes_relatorio]]="","",Fiscalizacoes[[#This Row],[Mes_relatorio]])</f>
        <v>#VALUE!</v>
      </c>
      <c r="F2880" t="e">
        <f>IF(Fiscalizacoes[[#This Row],[Func_ARPE]]="","",Fiscalizacoes[[#This Row],[Func_ARPE]])</f>
        <v>#VALUE!</v>
      </c>
      <c r="G2880" t="e">
        <f>IF(Fiscalizacoes[[#This Row],[Func_Copergas]]="","",Fiscalizacoes[[#This Row],[Func_Copergas]])</f>
        <v>#VALUE!</v>
      </c>
    </row>
    <row r="2881" spans="1:7" hidden="1" x14ac:dyDescent="0.2">
      <c r="A2881" t="e">
        <f>IF(Fiscalizacoes[[#This Row],[ID_FISC]]="","",Fiscalizacoes[[#This Row],[ID_FISC]])</f>
        <v>#VALUE!</v>
      </c>
      <c r="B2881" t="e">
        <f>IF(Fiscalizacoes[[#This Row],[Usuário]]="","",Fiscalizacoes[[#This Row],[Usuário]])</f>
        <v>#VALUE!</v>
      </c>
      <c r="C28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1" s="87" t="e">
        <f>IF(Fiscalizacoes[[#This Row],[Data]]="","",Fiscalizacoes[[#This Row],[Data]])</f>
        <v>#VALUE!</v>
      </c>
      <c r="E2881" t="e">
        <f>IF(Fiscalizacoes[[#This Row],[Mes_relatorio]]="","",Fiscalizacoes[[#This Row],[Mes_relatorio]])</f>
        <v>#VALUE!</v>
      </c>
      <c r="F2881" t="e">
        <f>IF(Fiscalizacoes[[#This Row],[Func_ARPE]]="","",Fiscalizacoes[[#This Row],[Func_ARPE]])</f>
        <v>#VALUE!</v>
      </c>
      <c r="G2881" t="e">
        <f>IF(Fiscalizacoes[[#This Row],[Func_Copergas]]="","",Fiscalizacoes[[#This Row],[Func_Copergas]])</f>
        <v>#VALUE!</v>
      </c>
    </row>
    <row r="2882" spans="1:7" hidden="1" x14ac:dyDescent="0.2">
      <c r="A2882" t="e">
        <f>IF(Fiscalizacoes[[#This Row],[ID_FISC]]="","",Fiscalizacoes[[#This Row],[ID_FISC]])</f>
        <v>#VALUE!</v>
      </c>
      <c r="B2882" t="e">
        <f>IF(Fiscalizacoes[[#This Row],[Usuário]]="","",Fiscalizacoes[[#This Row],[Usuário]])</f>
        <v>#VALUE!</v>
      </c>
      <c r="C28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2" s="87" t="e">
        <f>IF(Fiscalizacoes[[#This Row],[Data]]="","",Fiscalizacoes[[#This Row],[Data]])</f>
        <v>#VALUE!</v>
      </c>
      <c r="E2882" t="e">
        <f>IF(Fiscalizacoes[[#This Row],[Mes_relatorio]]="","",Fiscalizacoes[[#This Row],[Mes_relatorio]])</f>
        <v>#VALUE!</v>
      </c>
      <c r="F2882" t="e">
        <f>IF(Fiscalizacoes[[#This Row],[Func_ARPE]]="","",Fiscalizacoes[[#This Row],[Func_ARPE]])</f>
        <v>#VALUE!</v>
      </c>
      <c r="G2882" t="e">
        <f>IF(Fiscalizacoes[[#This Row],[Func_Copergas]]="","",Fiscalizacoes[[#This Row],[Func_Copergas]])</f>
        <v>#VALUE!</v>
      </c>
    </row>
    <row r="2883" spans="1:7" hidden="1" x14ac:dyDescent="0.2">
      <c r="A2883" t="e">
        <f>IF(Fiscalizacoes[[#This Row],[ID_FISC]]="","",Fiscalizacoes[[#This Row],[ID_FISC]])</f>
        <v>#VALUE!</v>
      </c>
      <c r="B2883" t="e">
        <f>IF(Fiscalizacoes[[#This Row],[Usuário]]="","",Fiscalizacoes[[#This Row],[Usuário]])</f>
        <v>#VALUE!</v>
      </c>
      <c r="C28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3" s="87" t="e">
        <f>IF(Fiscalizacoes[[#This Row],[Data]]="","",Fiscalizacoes[[#This Row],[Data]])</f>
        <v>#VALUE!</v>
      </c>
      <c r="E2883" t="e">
        <f>IF(Fiscalizacoes[[#This Row],[Mes_relatorio]]="","",Fiscalizacoes[[#This Row],[Mes_relatorio]])</f>
        <v>#VALUE!</v>
      </c>
      <c r="F2883" t="e">
        <f>IF(Fiscalizacoes[[#This Row],[Func_ARPE]]="","",Fiscalizacoes[[#This Row],[Func_ARPE]])</f>
        <v>#VALUE!</v>
      </c>
      <c r="G2883" t="e">
        <f>IF(Fiscalizacoes[[#This Row],[Func_Copergas]]="","",Fiscalizacoes[[#This Row],[Func_Copergas]])</f>
        <v>#VALUE!</v>
      </c>
    </row>
    <row r="2884" spans="1:7" hidden="1" x14ac:dyDescent="0.2">
      <c r="A2884" t="e">
        <f>IF(Fiscalizacoes[[#This Row],[ID_FISC]]="","",Fiscalizacoes[[#This Row],[ID_FISC]])</f>
        <v>#VALUE!</v>
      </c>
      <c r="B2884" t="e">
        <f>IF(Fiscalizacoes[[#This Row],[Usuário]]="","",Fiscalizacoes[[#This Row],[Usuário]])</f>
        <v>#VALUE!</v>
      </c>
      <c r="C28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4" s="87" t="e">
        <f>IF(Fiscalizacoes[[#This Row],[Data]]="","",Fiscalizacoes[[#This Row],[Data]])</f>
        <v>#VALUE!</v>
      </c>
      <c r="E2884" t="e">
        <f>IF(Fiscalizacoes[[#This Row],[Mes_relatorio]]="","",Fiscalizacoes[[#This Row],[Mes_relatorio]])</f>
        <v>#VALUE!</v>
      </c>
      <c r="F2884" t="e">
        <f>IF(Fiscalizacoes[[#This Row],[Func_ARPE]]="","",Fiscalizacoes[[#This Row],[Func_ARPE]])</f>
        <v>#VALUE!</v>
      </c>
      <c r="G2884" t="e">
        <f>IF(Fiscalizacoes[[#This Row],[Func_Copergas]]="","",Fiscalizacoes[[#This Row],[Func_Copergas]])</f>
        <v>#VALUE!</v>
      </c>
    </row>
    <row r="2885" spans="1:7" hidden="1" x14ac:dyDescent="0.2">
      <c r="A2885" t="e">
        <f>IF(Fiscalizacoes[[#This Row],[ID_FISC]]="","",Fiscalizacoes[[#This Row],[ID_FISC]])</f>
        <v>#VALUE!</v>
      </c>
      <c r="B2885" t="e">
        <f>IF(Fiscalizacoes[[#This Row],[Usuário]]="","",Fiscalizacoes[[#This Row],[Usuário]])</f>
        <v>#VALUE!</v>
      </c>
      <c r="C28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5" s="87" t="e">
        <f>IF(Fiscalizacoes[[#This Row],[Data]]="","",Fiscalizacoes[[#This Row],[Data]])</f>
        <v>#VALUE!</v>
      </c>
      <c r="E2885" t="e">
        <f>IF(Fiscalizacoes[[#This Row],[Mes_relatorio]]="","",Fiscalizacoes[[#This Row],[Mes_relatorio]])</f>
        <v>#VALUE!</v>
      </c>
      <c r="F2885" t="e">
        <f>IF(Fiscalizacoes[[#This Row],[Func_ARPE]]="","",Fiscalizacoes[[#This Row],[Func_ARPE]])</f>
        <v>#VALUE!</v>
      </c>
      <c r="G2885" t="e">
        <f>IF(Fiscalizacoes[[#This Row],[Func_Copergas]]="","",Fiscalizacoes[[#This Row],[Func_Copergas]])</f>
        <v>#VALUE!</v>
      </c>
    </row>
    <row r="2886" spans="1:7" hidden="1" x14ac:dyDescent="0.2">
      <c r="A2886" t="e">
        <f>IF(Fiscalizacoes[[#This Row],[ID_FISC]]="","",Fiscalizacoes[[#This Row],[ID_FISC]])</f>
        <v>#VALUE!</v>
      </c>
      <c r="B2886" t="e">
        <f>IF(Fiscalizacoes[[#This Row],[Usuário]]="","",Fiscalizacoes[[#This Row],[Usuário]])</f>
        <v>#VALUE!</v>
      </c>
      <c r="C28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6" s="87" t="e">
        <f>IF(Fiscalizacoes[[#This Row],[Data]]="","",Fiscalizacoes[[#This Row],[Data]])</f>
        <v>#VALUE!</v>
      </c>
      <c r="E2886" t="e">
        <f>IF(Fiscalizacoes[[#This Row],[Mes_relatorio]]="","",Fiscalizacoes[[#This Row],[Mes_relatorio]])</f>
        <v>#VALUE!</v>
      </c>
      <c r="F2886" t="e">
        <f>IF(Fiscalizacoes[[#This Row],[Func_ARPE]]="","",Fiscalizacoes[[#This Row],[Func_ARPE]])</f>
        <v>#VALUE!</v>
      </c>
      <c r="G2886" t="e">
        <f>IF(Fiscalizacoes[[#This Row],[Func_Copergas]]="","",Fiscalizacoes[[#This Row],[Func_Copergas]])</f>
        <v>#VALUE!</v>
      </c>
    </row>
    <row r="2887" spans="1:7" hidden="1" x14ac:dyDescent="0.2">
      <c r="A2887" t="e">
        <f>IF(Fiscalizacoes[[#This Row],[ID_FISC]]="","",Fiscalizacoes[[#This Row],[ID_FISC]])</f>
        <v>#VALUE!</v>
      </c>
      <c r="B2887" t="e">
        <f>IF(Fiscalizacoes[[#This Row],[Usuário]]="","",Fiscalizacoes[[#This Row],[Usuário]])</f>
        <v>#VALUE!</v>
      </c>
      <c r="C28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7" s="87" t="e">
        <f>IF(Fiscalizacoes[[#This Row],[Data]]="","",Fiscalizacoes[[#This Row],[Data]])</f>
        <v>#VALUE!</v>
      </c>
      <c r="E2887" t="e">
        <f>IF(Fiscalizacoes[[#This Row],[Mes_relatorio]]="","",Fiscalizacoes[[#This Row],[Mes_relatorio]])</f>
        <v>#VALUE!</v>
      </c>
      <c r="F2887" t="e">
        <f>IF(Fiscalizacoes[[#This Row],[Func_ARPE]]="","",Fiscalizacoes[[#This Row],[Func_ARPE]])</f>
        <v>#VALUE!</v>
      </c>
      <c r="G2887" t="e">
        <f>IF(Fiscalizacoes[[#This Row],[Func_Copergas]]="","",Fiscalizacoes[[#This Row],[Func_Copergas]])</f>
        <v>#VALUE!</v>
      </c>
    </row>
    <row r="2888" spans="1:7" hidden="1" x14ac:dyDescent="0.2">
      <c r="A2888" t="e">
        <f>IF(Fiscalizacoes[[#This Row],[ID_FISC]]="","",Fiscalizacoes[[#This Row],[ID_FISC]])</f>
        <v>#VALUE!</v>
      </c>
      <c r="B2888" t="e">
        <f>IF(Fiscalizacoes[[#This Row],[Usuário]]="","",Fiscalizacoes[[#This Row],[Usuário]])</f>
        <v>#VALUE!</v>
      </c>
      <c r="C28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8" s="87" t="e">
        <f>IF(Fiscalizacoes[[#This Row],[Data]]="","",Fiscalizacoes[[#This Row],[Data]])</f>
        <v>#VALUE!</v>
      </c>
      <c r="E2888" t="e">
        <f>IF(Fiscalizacoes[[#This Row],[Mes_relatorio]]="","",Fiscalizacoes[[#This Row],[Mes_relatorio]])</f>
        <v>#VALUE!</v>
      </c>
      <c r="F2888" t="e">
        <f>IF(Fiscalizacoes[[#This Row],[Func_ARPE]]="","",Fiscalizacoes[[#This Row],[Func_ARPE]])</f>
        <v>#VALUE!</v>
      </c>
      <c r="G2888" t="e">
        <f>IF(Fiscalizacoes[[#This Row],[Func_Copergas]]="","",Fiscalizacoes[[#This Row],[Func_Copergas]])</f>
        <v>#VALUE!</v>
      </c>
    </row>
    <row r="2889" spans="1:7" hidden="1" x14ac:dyDescent="0.2">
      <c r="A2889" t="e">
        <f>IF(Fiscalizacoes[[#This Row],[ID_FISC]]="","",Fiscalizacoes[[#This Row],[ID_FISC]])</f>
        <v>#VALUE!</v>
      </c>
      <c r="B2889" t="e">
        <f>IF(Fiscalizacoes[[#This Row],[Usuário]]="","",Fiscalizacoes[[#This Row],[Usuário]])</f>
        <v>#VALUE!</v>
      </c>
      <c r="C28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89" s="87" t="e">
        <f>IF(Fiscalizacoes[[#This Row],[Data]]="","",Fiscalizacoes[[#This Row],[Data]])</f>
        <v>#VALUE!</v>
      </c>
      <c r="E2889" t="e">
        <f>IF(Fiscalizacoes[[#This Row],[Mes_relatorio]]="","",Fiscalizacoes[[#This Row],[Mes_relatorio]])</f>
        <v>#VALUE!</v>
      </c>
      <c r="F2889" t="e">
        <f>IF(Fiscalizacoes[[#This Row],[Func_ARPE]]="","",Fiscalizacoes[[#This Row],[Func_ARPE]])</f>
        <v>#VALUE!</v>
      </c>
      <c r="G2889" t="e">
        <f>IF(Fiscalizacoes[[#This Row],[Func_Copergas]]="","",Fiscalizacoes[[#This Row],[Func_Copergas]])</f>
        <v>#VALUE!</v>
      </c>
    </row>
    <row r="2890" spans="1:7" hidden="1" x14ac:dyDescent="0.2">
      <c r="A2890" t="e">
        <f>IF(Fiscalizacoes[[#This Row],[ID_FISC]]="","",Fiscalizacoes[[#This Row],[ID_FISC]])</f>
        <v>#VALUE!</v>
      </c>
      <c r="B2890" t="e">
        <f>IF(Fiscalizacoes[[#This Row],[Usuário]]="","",Fiscalizacoes[[#This Row],[Usuário]])</f>
        <v>#VALUE!</v>
      </c>
      <c r="C28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0" s="87" t="e">
        <f>IF(Fiscalizacoes[[#This Row],[Data]]="","",Fiscalizacoes[[#This Row],[Data]])</f>
        <v>#VALUE!</v>
      </c>
      <c r="E2890" t="e">
        <f>IF(Fiscalizacoes[[#This Row],[Mes_relatorio]]="","",Fiscalizacoes[[#This Row],[Mes_relatorio]])</f>
        <v>#VALUE!</v>
      </c>
      <c r="F2890" t="e">
        <f>IF(Fiscalizacoes[[#This Row],[Func_ARPE]]="","",Fiscalizacoes[[#This Row],[Func_ARPE]])</f>
        <v>#VALUE!</v>
      </c>
      <c r="G2890" t="e">
        <f>IF(Fiscalizacoes[[#This Row],[Func_Copergas]]="","",Fiscalizacoes[[#This Row],[Func_Copergas]])</f>
        <v>#VALUE!</v>
      </c>
    </row>
    <row r="2891" spans="1:7" hidden="1" x14ac:dyDescent="0.2">
      <c r="A2891" t="e">
        <f>IF(Fiscalizacoes[[#This Row],[ID_FISC]]="","",Fiscalizacoes[[#This Row],[ID_FISC]])</f>
        <v>#VALUE!</v>
      </c>
      <c r="B2891" t="e">
        <f>IF(Fiscalizacoes[[#This Row],[Usuário]]="","",Fiscalizacoes[[#This Row],[Usuário]])</f>
        <v>#VALUE!</v>
      </c>
      <c r="C28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1" s="87" t="e">
        <f>IF(Fiscalizacoes[[#This Row],[Data]]="","",Fiscalizacoes[[#This Row],[Data]])</f>
        <v>#VALUE!</v>
      </c>
      <c r="E2891" t="e">
        <f>IF(Fiscalizacoes[[#This Row],[Mes_relatorio]]="","",Fiscalizacoes[[#This Row],[Mes_relatorio]])</f>
        <v>#VALUE!</v>
      </c>
      <c r="F2891" t="e">
        <f>IF(Fiscalizacoes[[#This Row],[Func_ARPE]]="","",Fiscalizacoes[[#This Row],[Func_ARPE]])</f>
        <v>#VALUE!</v>
      </c>
      <c r="G2891" t="e">
        <f>IF(Fiscalizacoes[[#This Row],[Func_Copergas]]="","",Fiscalizacoes[[#This Row],[Func_Copergas]])</f>
        <v>#VALUE!</v>
      </c>
    </row>
    <row r="2892" spans="1:7" hidden="1" x14ac:dyDescent="0.2">
      <c r="A2892" t="e">
        <f>IF(Fiscalizacoes[[#This Row],[ID_FISC]]="","",Fiscalizacoes[[#This Row],[ID_FISC]])</f>
        <v>#VALUE!</v>
      </c>
      <c r="B2892" t="e">
        <f>IF(Fiscalizacoes[[#This Row],[Usuário]]="","",Fiscalizacoes[[#This Row],[Usuário]])</f>
        <v>#VALUE!</v>
      </c>
      <c r="C28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2" s="87" t="e">
        <f>IF(Fiscalizacoes[[#This Row],[Data]]="","",Fiscalizacoes[[#This Row],[Data]])</f>
        <v>#VALUE!</v>
      </c>
      <c r="E2892" t="e">
        <f>IF(Fiscalizacoes[[#This Row],[Mes_relatorio]]="","",Fiscalizacoes[[#This Row],[Mes_relatorio]])</f>
        <v>#VALUE!</v>
      </c>
      <c r="F2892" t="e">
        <f>IF(Fiscalizacoes[[#This Row],[Func_ARPE]]="","",Fiscalizacoes[[#This Row],[Func_ARPE]])</f>
        <v>#VALUE!</v>
      </c>
      <c r="G2892" t="e">
        <f>IF(Fiscalizacoes[[#This Row],[Func_Copergas]]="","",Fiscalizacoes[[#This Row],[Func_Copergas]])</f>
        <v>#VALUE!</v>
      </c>
    </row>
    <row r="2893" spans="1:7" hidden="1" x14ac:dyDescent="0.2">
      <c r="A2893" t="e">
        <f>IF(Fiscalizacoes[[#This Row],[ID_FISC]]="","",Fiscalizacoes[[#This Row],[ID_FISC]])</f>
        <v>#VALUE!</v>
      </c>
      <c r="B2893" t="e">
        <f>IF(Fiscalizacoes[[#This Row],[Usuário]]="","",Fiscalizacoes[[#This Row],[Usuário]])</f>
        <v>#VALUE!</v>
      </c>
      <c r="C28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3" s="87" t="e">
        <f>IF(Fiscalizacoes[[#This Row],[Data]]="","",Fiscalizacoes[[#This Row],[Data]])</f>
        <v>#VALUE!</v>
      </c>
      <c r="E2893" t="e">
        <f>IF(Fiscalizacoes[[#This Row],[Mes_relatorio]]="","",Fiscalizacoes[[#This Row],[Mes_relatorio]])</f>
        <v>#VALUE!</v>
      </c>
      <c r="F2893" t="e">
        <f>IF(Fiscalizacoes[[#This Row],[Func_ARPE]]="","",Fiscalizacoes[[#This Row],[Func_ARPE]])</f>
        <v>#VALUE!</v>
      </c>
      <c r="G2893" t="e">
        <f>IF(Fiscalizacoes[[#This Row],[Func_Copergas]]="","",Fiscalizacoes[[#This Row],[Func_Copergas]])</f>
        <v>#VALUE!</v>
      </c>
    </row>
    <row r="2894" spans="1:7" hidden="1" x14ac:dyDescent="0.2">
      <c r="A2894" t="e">
        <f>IF(Fiscalizacoes[[#This Row],[ID_FISC]]="","",Fiscalizacoes[[#This Row],[ID_FISC]])</f>
        <v>#VALUE!</v>
      </c>
      <c r="B2894" t="e">
        <f>IF(Fiscalizacoes[[#This Row],[Usuário]]="","",Fiscalizacoes[[#This Row],[Usuário]])</f>
        <v>#VALUE!</v>
      </c>
      <c r="C28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4" s="87" t="e">
        <f>IF(Fiscalizacoes[[#This Row],[Data]]="","",Fiscalizacoes[[#This Row],[Data]])</f>
        <v>#VALUE!</v>
      </c>
      <c r="E2894" t="e">
        <f>IF(Fiscalizacoes[[#This Row],[Mes_relatorio]]="","",Fiscalizacoes[[#This Row],[Mes_relatorio]])</f>
        <v>#VALUE!</v>
      </c>
      <c r="F2894" t="e">
        <f>IF(Fiscalizacoes[[#This Row],[Func_ARPE]]="","",Fiscalizacoes[[#This Row],[Func_ARPE]])</f>
        <v>#VALUE!</v>
      </c>
      <c r="G2894" t="e">
        <f>IF(Fiscalizacoes[[#This Row],[Func_Copergas]]="","",Fiscalizacoes[[#This Row],[Func_Copergas]])</f>
        <v>#VALUE!</v>
      </c>
    </row>
    <row r="2895" spans="1:7" hidden="1" x14ac:dyDescent="0.2">
      <c r="A2895" t="e">
        <f>IF(Fiscalizacoes[[#This Row],[ID_FISC]]="","",Fiscalizacoes[[#This Row],[ID_FISC]])</f>
        <v>#VALUE!</v>
      </c>
      <c r="B2895" t="e">
        <f>IF(Fiscalizacoes[[#This Row],[Usuário]]="","",Fiscalizacoes[[#This Row],[Usuário]])</f>
        <v>#VALUE!</v>
      </c>
      <c r="C28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5" s="87" t="e">
        <f>IF(Fiscalizacoes[[#This Row],[Data]]="","",Fiscalizacoes[[#This Row],[Data]])</f>
        <v>#VALUE!</v>
      </c>
      <c r="E2895" t="e">
        <f>IF(Fiscalizacoes[[#This Row],[Mes_relatorio]]="","",Fiscalizacoes[[#This Row],[Mes_relatorio]])</f>
        <v>#VALUE!</v>
      </c>
      <c r="F2895" t="e">
        <f>IF(Fiscalizacoes[[#This Row],[Func_ARPE]]="","",Fiscalizacoes[[#This Row],[Func_ARPE]])</f>
        <v>#VALUE!</v>
      </c>
      <c r="G2895" t="e">
        <f>IF(Fiscalizacoes[[#This Row],[Func_Copergas]]="","",Fiscalizacoes[[#This Row],[Func_Copergas]])</f>
        <v>#VALUE!</v>
      </c>
    </row>
    <row r="2896" spans="1:7" hidden="1" x14ac:dyDescent="0.2">
      <c r="A2896" t="e">
        <f>IF(Fiscalizacoes[[#This Row],[ID_FISC]]="","",Fiscalizacoes[[#This Row],[ID_FISC]])</f>
        <v>#VALUE!</v>
      </c>
      <c r="B2896" t="e">
        <f>IF(Fiscalizacoes[[#This Row],[Usuário]]="","",Fiscalizacoes[[#This Row],[Usuário]])</f>
        <v>#VALUE!</v>
      </c>
      <c r="C28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6" s="87" t="e">
        <f>IF(Fiscalizacoes[[#This Row],[Data]]="","",Fiscalizacoes[[#This Row],[Data]])</f>
        <v>#VALUE!</v>
      </c>
      <c r="E2896" t="e">
        <f>IF(Fiscalizacoes[[#This Row],[Mes_relatorio]]="","",Fiscalizacoes[[#This Row],[Mes_relatorio]])</f>
        <v>#VALUE!</v>
      </c>
      <c r="F2896" t="e">
        <f>IF(Fiscalizacoes[[#This Row],[Func_ARPE]]="","",Fiscalizacoes[[#This Row],[Func_ARPE]])</f>
        <v>#VALUE!</v>
      </c>
      <c r="G2896" t="e">
        <f>IF(Fiscalizacoes[[#This Row],[Func_Copergas]]="","",Fiscalizacoes[[#This Row],[Func_Copergas]])</f>
        <v>#VALUE!</v>
      </c>
    </row>
    <row r="2897" spans="1:7" hidden="1" x14ac:dyDescent="0.2">
      <c r="A2897" t="e">
        <f>IF(Fiscalizacoes[[#This Row],[ID_FISC]]="","",Fiscalizacoes[[#This Row],[ID_FISC]])</f>
        <v>#VALUE!</v>
      </c>
      <c r="B2897" t="e">
        <f>IF(Fiscalizacoes[[#This Row],[Usuário]]="","",Fiscalizacoes[[#This Row],[Usuário]])</f>
        <v>#VALUE!</v>
      </c>
      <c r="C28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7" s="87" t="e">
        <f>IF(Fiscalizacoes[[#This Row],[Data]]="","",Fiscalizacoes[[#This Row],[Data]])</f>
        <v>#VALUE!</v>
      </c>
      <c r="E2897" t="e">
        <f>IF(Fiscalizacoes[[#This Row],[Mes_relatorio]]="","",Fiscalizacoes[[#This Row],[Mes_relatorio]])</f>
        <v>#VALUE!</v>
      </c>
      <c r="F2897" t="e">
        <f>IF(Fiscalizacoes[[#This Row],[Func_ARPE]]="","",Fiscalizacoes[[#This Row],[Func_ARPE]])</f>
        <v>#VALUE!</v>
      </c>
      <c r="G2897" t="e">
        <f>IF(Fiscalizacoes[[#This Row],[Func_Copergas]]="","",Fiscalizacoes[[#This Row],[Func_Copergas]])</f>
        <v>#VALUE!</v>
      </c>
    </row>
    <row r="2898" spans="1:7" hidden="1" x14ac:dyDescent="0.2">
      <c r="A2898" t="e">
        <f>IF(Fiscalizacoes[[#This Row],[ID_FISC]]="","",Fiscalizacoes[[#This Row],[ID_FISC]])</f>
        <v>#VALUE!</v>
      </c>
      <c r="B2898" t="e">
        <f>IF(Fiscalizacoes[[#This Row],[Usuário]]="","",Fiscalizacoes[[#This Row],[Usuário]])</f>
        <v>#VALUE!</v>
      </c>
      <c r="C28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8" s="87" t="e">
        <f>IF(Fiscalizacoes[[#This Row],[Data]]="","",Fiscalizacoes[[#This Row],[Data]])</f>
        <v>#VALUE!</v>
      </c>
      <c r="E2898" t="e">
        <f>IF(Fiscalizacoes[[#This Row],[Mes_relatorio]]="","",Fiscalizacoes[[#This Row],[Mes_relatorio]])</f>
        <v>#VALUE!</v>
      </c>
      <c r="F2898" t="e">
        <f>IF(Fiscalizacoes[[#This Row],[Func_ARPE]]="","",Fiscalizacoes[[#This Row],[Func_ARPE]])</f>
        <v>#VALUE!</v>
      </c>
      <c r="G2898" t="e">
        <f>IF(Fiscalizacoes[[#This Row],[Func_Copergas]]="","",Fiscalizacoes[[#This Row],[Func_Copergas]])</f>
        <v>#VALUE!</v>
      </c>
    </row>
    <row r="2899" spans="1:7" hidden="1" x14ac:dyDescent="0.2">
      <c r="A2899" t="e">
        <f>IF(Fiscalizacoes[[#This Row],[ID_FISC]]="","",Fiscalizacoes[[#This Row],[ID_FISC]])</f>
        <v>#VALUE!</v>
      </c>
      <c r="B2899" t="e">
        <f>IF(Fiscalizacoes[[#This Row],[Usuário]]="","",Fiscalizacoes[[#This Row],[Usuário]])</f>
        <v>#VALUE!</v>
      </c>
      <c r="C28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899" s="87" t="e">
        <f>IF(Fiscalizacoes[[#This Row],[Data]]="","",Fiscalizacoes[[#This Row],[Data]])</f>
        <v>#VALUE!</v>
      </c>
      <c r="E2899" t="e">
        <f>IF(Fiscalizacoes[[#This Row],[Mes_relatorio]]="","",Fiscalizacoes[[#This Row],[Mes_relatorio]])</f>
        <v>#VALUE!</v>
      </c>
      <c r="F2899" t="e">
        <f>IF(Fiscalizacoes[[#This Row],[Func_ARPE]]="","",Fiscalizacoes[[#This Row],[Func_ARPE]])</f>
        <v>#VALUE!</v>
      </c>
      <c r="G2899" t="e">
        <f>IF(Fiscalizacoes[[#This Row],[Func_Copergas]]="","",Fiscalizacoes[[#This Row],[Func_Copergas]])</f>
        <v>#VALUE!</v>
      </c>
    </row>
    <row r="2900" spans="1:7" hidden="1" x14ac:dyDescent="0.2">
      <c r="A2900" t="e">
        <f>IF(Fiscalizacoes[[#This Row],[ID_FISC]]="","",Fiscalizacoes[[#This Row],[ID_FISC]])</f>
        <v>#VALUE!</v>
      </c>
      <c r="B2900" t="e">
        <f>IF(Fiscalizacoes[[#This Row],[Usuário]]="","",Fiscalizacoes[[#This Row],[Usuário]])</f>
        <v>#VALUE!</v>
      </c>
      <c r="C29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0" s="87" t="e">
        <f>IF(Fiscalizacoes[[#This Row],[Data]]="","",Fiscalizacoes[[#This Row],[Data]])</f>
        <v>#VALUE!</v>
      </c>
      <c r="E2900" t="e">
        <f>IF(Fiscalizacoes[[#This Row],[Mes_relatorio]]="","",Fiscalizacoes[[#This Row],[Mes_relatorio]])</f>
        <v>#VALUE!</v>
      </c>
      <c r="F2900" t="e">
        <f>IF(Fiscalizacoes[[#This Row],[Func_ARPE]]="","",Fiscalizacoes[[#This Row],[Func_ARPE]])</f>
        <v>#VALUE!</v>
      </c>
      <c r="G2900" t="e">
        <f>IF(Fiscalizacoes[[#This Row],[Func_Copergas]]="","",Fiscalizacoes[[#This Row],[Func_Copergas]])</f>
        <v>#VALUE!</v>
      </c>
    </row>
    <row r="2901" spans="1:7" hidden="1" x14ac:dyDescent="0.2">
      <c r="A2901" t="e">
        <f>IF(Fiscalizacoes[[#This Row],[ID_FISC]]="","",Fiscalizacoes[[#This Row],[ID_FISC]])</f>
        <v>#VALUE!</v>
      </c>
      <c r="B2901" t="e">
        <f>IF(Fiscalizacoes[[#This Row],[Usuário]]="","",Fiscalizacoes[[#This Row],[Usuário]])</f>
        <v>#VALUE!</v>
      </c>
      <c r="C29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1" s="87" t="e">
        <f>IF(Fiscalizacoes[[#This Row],[Data]]="","",Fiscalizacoes[[#This Row],[Data]])</f>
        <v>#VALUE!</v>
      </c>
      <c r="E2901" t="e">
        <f>IF(Fiscalizacoes[[#This Row],[Mes_relatorio]]="","",Fiscalizacoes[[#This Row],[Mes_relatorio]])</f>
        <v>#VALUE!</v>
      </c>
      <c r="F2901" t="e">
        <f>IF(Fiscalizacoes[[#This Row],[Func_ARPE]]="","",Fiscalizacoes[[#This Row],[Func_ARPE]])</f>
        <v>#VALUE!</v>
      </c>
      <c r="G2901" t="e">
        <f>IF(Fiscalizacoes[[#This Row],[Func_Copergas]]="","",Fiscalizacoes[[#This Row],[Func_Copergas]])</f>
        <v>#VALUE!</v>
      </c>
    </row>
    <row r="2902" spans="1:7" hidden="1" x14ac:dyDescent="0.2">
      <c r="A2902" t="e">
        <f>IF(Fiscalizacoes[[#This Row],[ID_FISC]]="","",Fiscalizacoes[[#This Row],[ID_FISC]])</f>
        <v>#VALUE!</v>
      </c>
      <c r="B2902" t="e">
        <f>IF(Fiscalizacoes[[#This Row],[Usuário]]="","",Fiscalizacoes[[#This Row],[Usuário]])</f>
        <v>#VALUE!</v>
      </c>
      <c r="C29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2" s="87" t="e">
        <f>IF(Fiscalizacoes[[#This Row],[Data]]="","",Fiscalizacoes[[#This Row],[Data]])</f>
        <v>#VALUE!</v>
      </c>
      <c r="E2902" t="e">
        <f>IF(Fiscalizacoes[[#This Row],[Mes_relatorio]]="","",Fiscalizacoes[[#This Row],[Mes_relatorio]])</f>
        <v>#VALUE!</v>
      </c>
      <c r="F2902" t="e">
        <f>IF(Fiscalizacoes[[#This Row],[Func_ARPE]]="","",Fiscalizacoes[[#This Row],[Func_ARPE]])</f>
        <v>#VALUE!</v>
      </c>
      <c r="G2902" t="e">
        <f>IF(Fiscalizacoes[[#This Row],[Func_Copergas]]="","",Fiscalizacoes[[#This Row],[Func_Copergas]])</f>
        <v>#VALUE!</v>
      </c>
    </row>
    <row r="2903" spans="1:7" hidden="1" x14ac:dyDescent="0.2">
      <c r="A2903" t="e">
        <f>IF(Fiscalizacoes[[#This Row],[ID_FISC]]="","",Fiscalizacoes[[#This Row],[ID_FISC]])</f>
        <v>#VALUE!</v>
      </c>
      <c r="B2903" t="e">
        <f>IF(Fiscalizacoes[[#This Row],[Usuário]]="","",Fiscalizacoes[[#This Row],[Usuário]])</f>
        <v>#VALUE!</v>
      </c>
      <c r="C29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3" s="87" t="e">
        <f>IF(Fiscalizacoes[[#This Row],[Data]]="","",Fiscalizacoes[[#This Row],[Data]])</f>
        <v>#VALUE!</v>
      </c>
      <c r="E2903" t="e">
        <f>IF(Fiscalizacoes[[#This Row],[Mes_relatorio]]="","",Fiscalizacoes[[#This Row],[Mes_relatorio]])</f>
        <v>#VALUE!</v>
      </c>
      <c r="F2903" t="e">
        <f>IF(Fiscalizacoes[[#This Row],[Func_ARPE]]="","",Fiscalizacoes[[#This Row],[Func_ARPE]])</f>
        <v>#VALUE!</v>
      </c>
      <c r="G2903" t="e">
        <f>IF(Fiscalizacoes[[#This Row],[Func_Copergas]]="","",Fiscalizacoes[[#This Row],[Func_Copergas]])</f>
        <v>#VALUE!</v>
      </c>
    </row>
    <row r="2904" spans="1:7" hidden="1" x14ac:dyDescent="0.2">
      <c r="A2904" t="e">
        <f>IF(Fiscalizacoes[[#This Row],[ID_FISC]]="","",Fiscalizacoes[[#This Row],[ID_FISC]])</f>
        <v>#VALUE!</v>
      </c>
      <c r="B2904" t="e">
        <f>IF(Fiscalizacoes[[#This Row],[Usuário]]="","",Fiscalizacoes[[#This Row],[Usuário]])</f>
        <v>#VALUE!</v>
      </c>
      <c r="C29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4" s="87" t="e">
        <f>IF(Fiscalizacoes[[#This Row],[Data]]="","",Fiscalizacoes[[#This Row],[Data]])</f>
        <v>#VALUE!</v>
      </c>
      <c r="E2904" t="e">
        <f>IF(Fiscalizacoes[[#This Row],[Mes_relatorio]]="","",Fiscalizacoes[[#This Row],[Mes_relatorio]])</f>
        <v>#VALUE!</v>
      </c>
      <c r="F2904" t="e">
        <f>IF(Fiscalizacoes[[#This Row],[Func_ARPE]]="","",Fiscalizacoes[[#This Row],[Func_ARPE]])</f>
        <v>#VALUE!</v>
      </c>
      <c r="G2904" t="e">
        <f>IF(Fiscalizacoes[[#This Row],[Func_Copergas]]="","",Fiscalizacoes[[#This Row],[Func_Copergas]])</f>
        <v>#VALUE!</v>
      </c>
    </row>
    <row r="2905" spans="1:7" hidden="1" x14ac:dyDescent="0.2">
      <c r="A2905" t="e">
        <f>IF(Fiscalizacoes[[#This Row],[ID_FISC]]="","",Fiscalizacoes[[#This Row],[ID_FISC]])</f>
        <v>#VALUE!</v>
      </c>
      <c r="B2905" t="e">
        <f>IF(Fiscalizacoes[[#This Row],[Usuário]]="","",Fiscalizacoes[[#This Row],[Usuário]])</f>
        <v>#VALUE!</v>
      </c>
      <c r="C29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5" s="87" t="e">
        <f>IF(Fiscalizacoes[[#This Row],[Data]]="","",Fiscalizacoes[[#This Row],[Data]])</f>
        <v>#VALUE!</v>
      </c>
      <c r="E2905" t="e">
        <f>IF(Fiscalizacoes[[#This Row],[Mes_relatorio]]="","",Fiscalizacoes[[#This Row],[Mes_relatorio]])</f>
        <v>#VALUE!</v>
      </c>
      <c r="F2905" t="e">
        <f>IF(Fiscalizacoes[[#This Row],[Func_ARPE]]="","",Fiscalizacoes[[#This Row],[Func_ARPE]])</f>
        <v>#VALUE!</v>
      </c>
      <c r="G2905" t="e">
        <f>IF(Fiscalizacoes[[#This Row],[Func_Copergas]]="","",Fiscalizacoes[[#This Row],[Func_Copergas]])</f>
        <v>#VALUE!</v>
      </c>
    </row>
    <row r="2906" spans="1:7" hidden="1" x14ac:dyDescent="0.2">
      <c r="A2906" t="e">
        <f>IF(Fiscalizacoes[[#This Row],[ID_FISC]]="","",Fiscalizacoes[[#This Row],[ID_FISC]])</f>
        <v>#VALUE!</v>
      </c>
      <c r="B2906" t="e">
        <f>IF(Fiscalizacoes[[#This Row],[Usuário]]="","",Fiscalizacoes[[#This Row],[Usuário]])</f>
        <v>#VALUE!</v>
      </c>
      <c r="C29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6" s="87" t="e">
        <f>IF(Fiscalizacoes[[#This Row],[Data]]="","",Fiscalizacoes[[#This Row],[Data]])</f>
        <v>#VALUE!</v>
      </c>
      <c r="E2906" t="e">
        <f>IF(Fiscalizacoes[[#This Row],[Mes_relatorio]]="","",Fiscalizacoes[[#This Row],[Mes_relatorio]])</f>
        <v>#VALUE!</v>
      </c>
      <c r="F2906" t="e">
        <f>IF(Fiscalizacoes[[#This Row],[Func_ARPE]]="","",Fiscalizacoes[[#This Row],[Func_ARPE]])</f>
        <v>#VALUE!</v>
      </c>
      <c r="G2906" t="e">
        <f>IF(Fiscalizacoes[[#This Row],[Func_Copergas]]="","",Fiscalizacoes[[#This Row],[Func_Copergas]])</f>
        <v>#VALUE!</v>
      </c>
    </row>
    <row r="2907" spans="1:7" hidden="1" x14ac:dyDescent="0.2">
      <c r="A2907" t="e">
        <f>IF(Fiscalizacoes[[#This Row],[ID_FISC]]="","",Fiscalizacoes[[#This Row],[ID_FISC]])</f>
        <v>#VALUE!</v>
      </c>
      <c r="B2907" t="e">
        <f>IF(Fiscalizacoes[[#This Row],[Usuário]]="","",Fiscalizacoes[[#This Row],[Usuário]])</f>
        <v>#VALUE!</v>
      </c>
      <c r="C29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7" s="87" t="e">
        <f>IF(Fiscalizacoes[[#This Row],[Data]]="","",Fiscalizacoes[[#This Row],[Data]])</f>
        <v>#VALUE!</v>
      </c>
      <c r="E2907" t="e">
        <f>IF(Fiscalizacoes[[#This Row],[Mes_relatorio]]="","",Fiscalizacoes[[#This Row],[Mes_relatorio]])</f>
        <v>#VALUE!</v>
      </c>
      <c r="F2907" t="e">
        <f>IF(Fiscalizacoes[[#This Row],[Func_ARPE]]="","",Fiscalizacoes[[#This Row],[Func_ARPE]])</f>
        <v>#VALUE!</v>
      </c>
      <c r="G2907" t="e">
        <f>IF(Fiscalizacoes[[#This Row],[Func_Copergas]]="","",Fiscalizacoes[[#This Row],[Func_Copergas]])</f>
        <v>#VALUE!</v>
      </c>
    </row>
    <row r="2908" spans="1:7" hidden="1" x14ac:dyDescent="0.2">
      <c r="A2908" t="e">
        <f>IF(Fiscalizacoes[[#This Row],[ID_FISC]]="","",Fiscalizacoes[[#This Row],[ID_FISC]])</f>
        <v>#VALUE!</v>
      </c>
      <c r="B2908" t="e">
        <f>IF(Fiscalizacoes[[#This Row],[Usuário]]="","",Fiscalizacoes[[#This Row],[Usuário]])</f>
        <v>#VALUE!</v>
      </c>
      <c r="C29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8" s="87" t="e">
        <f>IF(Fiscalizacoes[[#This Row],[Data]]="","",Fiscalizacoes[[#This Row],[Data]])</f>
        <v>#VALUE!</v>
      </c>
      <c r="E2908" t="e">
        <f>IF(Fiscalizacoes[[#This Row],[Mes_relatorio]]="","",Fiscalizacoes[[#This Row],[Mes_relatorio]])</f>
        <v>#VALUE!</v>
      </c>
      <c r="F2908" t="e">
        <f>IF(Fiscalizacoes[[#This Row],[Func_ARPE]]="","",Fiscalizacoes[[#This Row],[Func_ARPE]])</f>
        <v>#VALUE!</v>
      </c>
      <c r="G2908" t="e">
        <f>IF(Fiscalizacoes[[#This Row],[Func_Copergas]]="","",Fiscalizacoes[[#This Row],[Func_Copergas]])</f>
        <v>#VALUE!</v>
      </c>
    </row>
    <row r="2909" spans="1:7" hidden="1" x14ac:dyDescent="0.2">
      <c r="A2909" t="e">
        <f>IF(Fiscalizacoes[[#This Row],[ID_FISC]]="","",Fiscalizacoes[[#This Row],[ID_FISC]])</f>
        <v>#VALUE!</v>
      </c>
      <c r="B2909" t="e">
        <f>IF(Fiscalizacoes[[#This Row],[Usuário]]="","",Fiscalizacoes[[#This Row],[Usuário]])</f>
        <v>#VALUE!</v>
      </c>
      <c r="C29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09" s="87" t="e">
        <f>IF(Fiscalizacoes[[#This Row],[Data]]="","",Fiscalizacoes[[#This Row],[Data]])</f>
        <v>#VALUE!</v>
      </c>
      <c r="E2909" t="e">
        <f>IF(Fiscalizacoes[[#This Row],[Mes_relatorio]]="","",Fiscalizacoes[[#This Row],[Mes_relatorio]])</f>
        <v>#VALUE!</v>
      </c>
      <c r="F2909" t="e">
        <f>IF(Fiscalizacoes[[#This Row],[Func_ARPE]]="","",Fiscalizacoes[[#This Row],[Func_ARPE]])</f>
        <v>#VALUE!</v>
      </c>
      <c r="G2909" t="e">
        <f>IF(Fiscalizacoes[[#This Row],[Func_Copergas]]="","",Fiscalizacoes[[#This Row],[Func_Copergas]])</f>
        <v>#VALUE!</v>
      </c>
    </row>
    <row r="2910" spans="1:7" hidden="1" x14ac:dyDescent="0.2">
      <c r="A2910" t="e">
        <f>IF(Fiscalizacoes[[#This Row],[ID_FISC]]="","",Fiscalizacoes[[#This Row],[ID_FISC]])</f>
        <v>#VALUE!</v>
      </c>
      <c r="B2910" t="e">
        <f>IF(Fiscalizacoes[[#This Row],[Usuário]]="","",Fiscalizacoes[[#This Row],[Usuário]])</f>
        <v>#VALUE!</v>
      </c>
      <c r="C29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0" s="87" t="e">
        <f>IF(Fiscalizacoes[[#This Row],[Data]]="","",Fiscalizacoes[[#This Row],[Data]])</f>
        <v>#VALUE!</v>
      </c>
      <c r="E2910" t="e">
        <f>IF(Fiscalizacoes[[#This Row],[Mes_relatorio]]="","",Fiscalizacoes[[#This Row],[Mes_relatorio]])</f>
        <v>#VALUE!</v>
      </c>
      <c r="F2910" t="e">
        <f>IF(Fiscalizacoes[[#This Row],[Func_ARPE]]="","",Fiscalizacoes[[#This Row],[Func_ARPE]])</f>
        <v>#VALUE!</v>
      </c>
      <c r="G2910" t="e">
        <f>IF(Fiscalizacoes[[#This Row],[Func_Copergas]]="","",Fiscalizacoes[[#This Row],[Func_Copergas]])</f>
        <v>#VALUE!</v>
      </c>
    </row>
    <row r="2911" spans="1:7" hidden="1" x14ac:dyDescent="0.2">
      <c r="A2911" t="e">
        <f>IF(Fiscalizacoes[[#This Row],[ID_FISC]]="","",Fiscalizacoes[[#This Row],[ID_FISC]])</f>
        <v>#VALUE!</v>
      </c>
      <c r="B2911" t="e">
        <f>IF(Fiscalizacoes[[#This Row],[Usuário]]="","",Fiscalizacoes[[#This Row],[Usuário]])</f>
        <v>#VALUE!</v>
      </c>
      <c r="C29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1" s="87" t="e">
        <f>IF(Fiscalizacoes[[#This Row],[Data]]="","",Fiscalizacoes[[#This Row],[Data]])</f>
        <v>#VALUE!</v>
      </c>
      <c r="E2911" t="e">
        <f>IF(Fiscalizacoes[[#This Row],[Mes_relatorio]]="","",Fiscalizacoes[[#This Row],[Mes_relatorio]])</f>
        <v>#VALUE!</v>
      </c>
      <c r="F2911" t="e">
        <f>IF(Fiscalizacoes[[#This Row],[Func_ARPE]]="","",Fiscalizacoes[[#This Row],[Func_ARPE]])</f>
        <v>#VALUE!</v>
      </c>
      <c r="G2911" t="e">
        <f>IF(Fiscalizacoes[[#This Row],[Func_Copergas]]="","",Fiscalizacoes[[#This Row],[Func_Copergas]])</f>
        <v>#VALUE!</v>
      </c>
    </row>
    <row r="2912" spans="1:7" hidden="1" x14ac:dyDescent="0.2">
      <c r="A2912" t="e">
        <f>IF(Fiscalizacoes[[#This Row],[ID_FISC]]="","",Fiscalizacoes[[#This Row],[ID_FISC]])</f>
        <v>#VALUE!</v>
      </c>
      <c r="B2912" t="e">
        <f>IF(Fiscalizacoes[[#This Row],[Usuário]]="","",Fiscalizacoes[[#This Row],[Usuário]])</f>
        <v>#VALUE!</v>
      </c>
      <c r="C29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2" s="87" t="e">
        <f>IF(Fiscalizacoes[[#This Row],[Data]]="","",Fiscalizacoes[[#This Row],[Data]])</f>
        <v>#VALUE!</v>
      </c>
      <c r="E2912" t="e">
        <f>IF(Fiscalizacoes[[#This Row],[Mes_relatorio]]="","",Fiscalizacoes[[#This Row],[Mes_relatorio]])</f>
        <v>#VALUE!</v>
      </c>
      <c r="F2912" t="e">
        <f>IF(Fiscalizacoes[[#This Row],[Func_ARPE]]="","",Fiscalizacoes[[#This Row],[Func_ARPE]])</f>
        <v>#VALUE!</v>
      </c>
      <c r="G2912" t="e">
        <f>IF(Fiscalizacoes[[#This Row],[Func_Copergas]]="","",Fiscalizacoes[[#This Row],[Func_Copergas]])</f>
        <v>#VALUE!</v>
      </c>
    </row>
    <row r="2913" spans="1:7" hidden="1" x14ac:dyDescent="0.2">
      <c r="A2913" t="e">
        <f>IF(Fiscalizacoes[[#This Row],[ID_FISC]]="","",Fiscalizacoes[[#This Row],[ID_FISC]])</f>
        <v>#VALUE!</v>
      </c>
      <c r="B2913" t="e">
        <f>IF(Fiscalizacoes[[#This Row],[Usuário]]="","",Fiscalizacoes[[#This Row],[Usuário]])</f>
        <v>#VALUE!</v>
      </c>
      <c r="C29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3" s="87" t="e">
        <f>IF(Fiscalizacoes[[#This Row],[Data]]="","",Fiscalizacoes[[#This Row],[Data]])</f>
        <v>#VALUE!</v>
      </c>
      <c r="E2913" t="e">
        <f>IF(Fiscalizacoes[[#This Row],[Mes_relatorio]]="","",Fiscalizacoes[[#This Row],[Mes_relatorio]])</f>
        <v>#VALUE!</v>
      </c>
      <c r="F2913" t="e">
        <f>IF(Fiscalizacoes[[#This Row],[Func_ARPE]]="","",Fiscalizacoes[[#This Row],[Func_ARPE]])</f>
        <v>#VALUE!</v>
      </c>
      <c r="G2913" t="e">
        <f>IF(Fiscalizacoes[[#This Row],[Func_Copergas]]="","",Fiscalizacoes[[#This Row],[Func_Copergas]])</f>
        <v>#VALUE!</v>
      </c>
    </row>
    <row r="2914" spans="1:7" hidden="1" x14ac:dyDescent="0.2">
      <c r="A2914" t="e">
        <f>IF(Fiscalizacoes[[#This Row],[ID_FISC]]="","",Fiscalizacoes[[#This Row],[ID_FISC]])</f>
        <v>#VALUE!</v>
      </c>
      <c r="B2914" t="e">
        <f>IF(Fiscalizacoes[[#This Row],[Usuário]]="","",Fiscalizacoes[[#This Row],[Usuário]])</f>
        <v>#VALUE!</v>
      </c>
      <c r="C29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4" s="87" t="e">
        <f>IF(Fiscalizacoes[[#This Row],[Data]]="","",Fiscalizacoes[[#This Row],[Data]])</f>
        <v>#VALUE!</v>
      </c>
      <c r="E2914" t="e">
        <f>IF(Fiscalizacoes[[#This Row],[Mes_relatorio]]="","",Fiscalizacoes[[#This Row],[Mes_relatorio]])</f>
        <v>#VALUE!</v>
      </c>
      <c r="F2914" t="e">
        <f>IF(Fiscalizacoes[[#This Row],[Func_ARPE]]="","",Fiscalizacoes[[#This Row],[Func_ARPE]])</f>
        <v>#VALUE!</v>
      </c>
      <c r="G2914" t="e">
        <f>IF(Fiscalizacoes[[#This Row],[Func_Copergas]]="","",Fiscalizacoes[[#This Row],[Func_Copergas]])</f>
        <v>#VALUE!</v>
      </c>
    </row>
    <row r="2915" spans="1:7" hidden="1" x14ac:dyDescent="0.2">
      <c r="A2915" t="e">
        <f>IF(Fiscalizacoes[[#This Row],[ID_FISC]]="","",Fiscalizacoes[[#This Row],[ID_FISC]])</f>
        <v>#VALUE!</v>
      </c>
      <c r="B2915" t="e">
        <f>IF(Fiscalizacoes[[#This Row],[Usuário]]="","",Fiscalizacoes[[#This Row],[Usuário]])</f>
        <v>#VALUE!</v>
      </c>
      <c r="C29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5" s="87" t="e">
        <f>IF(Fiscalizacoes[[#This Row],[Data]]="","",Fiscalizacoes[[#This Row],[Data]])</f>
        <v>#VALUE!</v>
      </c>
      <c r="E2915" t="e">
        <f>IF(Fiscalizacoes[[#This Row],[Mes_relatorio]]="","",Fiscalizacoes[[#This Row],[Mes_relatorio]])</f>
        <v>#VALUE!</v>
      </c>
      <c r="F2915" t="e">
        <f>IF(Fiscalizacoes[[#This Row],[Func_ARPE]]="","",Fiscalizacoes[[#This Row],[Func_ARPE]])</f>
        <v>#VALUE!</v>
      </c>
      <c r="G2915" t="e">
        <f>IF(Fiscalizacoes[[#This Row],[Func_Copergas]]="","",Fiscalizacoes[[#This Row],[Func_Copergas]])</f>
        <v>#VALUE!</v>
      </c>
    </row>
    <row r="2916" spans="1:7" hidden="1" x14ac:dyDescent="0.2">
      <c r="A2916" t="e">
        <f>IF(Fiscalizacoes[[#This Row],[ID_FISC]]="","",Fiscalizacoes[[#This Row],[ID_FISC]])</f>
        <v>#VALUE!</v>
      </c>
      <c r="B2916" t="e">
        <f>IF(Fiscalizacoes[[#This Row],[Usuário]]="","",Fiscalizacoes[[#This Row],[Usuário]])</f>
        <v>#VALUE!</v>
      </c>
      <c r="C29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6" s="87" t="e">
        <f>IF(Fiscalizacoes[[#This Row],[Data]]="","",Fiscalizacoes[[#This Row],[Data]])</f>
        <v>#VALUE!</v>
      </c>
      <c r="E2916" t="e">
        <f>IF(Fiscalizacoes[[#This Row],[Mes_relatorio]]="","",Fiscalizacoes[[#This Row],[Mes_relatorio]])</f>
        <v>#VALUE!</v>
      </c>
      <c r="F2916" t="e">
        <f>IF(Fiscalizacoes[[#This Row],[Func_ARPE]]="","",Fiscalizacoes[[#This Row],[Func_ARPE]])</f>
        <v>#VALUE!</v>
      </c>
      <c r="G2916" t="e">
        <f>IF(Fiscalizacoes[[#This Row],[Func_Copergas]]="","",Fiscalizacoes[[#This Row],[Func_Copergas]])</f>
        <v>#VALUE!</v>
      </c>
    </row>
    <row r="2917" spans="1:7" hidden="1" x14ac:dyDescent="0.2">
      <c r="A2917" t="e">
        <f>IF(Fiscalizacoes[[#This Row],[ID_FISC]]="","",Fiscalizacoes[[#This Row],[ID_FISC]])</f>
        <v>#VALUE!</v>
      </c>
      <c r="B2917" t="e">
        <f>IF(Fiscalizacoes[[#This Row],[Usuário]]="","",Fiscalizacoes[[#This Row],[Usuário]])</f>
        <v>#VALUE!</v>
      </c>
      <c r="C29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7" s="87" t="e">
        <f>IF(Fiscalizacoes[[#This Row],[Data]]="","",Fiscalizacoes[[#This Row],[Data]])</f>
        <v>#VALUE!</v>
      </c>
      <c r="E2917" t="e">
        <f>IF(Fiscalizacoes[[#This Row],[Mes_relatorio]]="","",Fiscalizacoes[[#This Row],[Mes_relatorio]])</f>
        <v>#VALUE!</v>
      </c>
      <c r="F2917" t="e">
        <f>IF(Fiscalizacoes[[#This Row],[Func_ARPE]]="","",Fiscalizacoes[[#This Row],[Func_ARPE]])</f>
        <v>#VALUE!</v>
      </c>
      <c r="G2917" t="e">
        <f>IF(Fiscalizacoes[[#This Row],[Func_Copergas]]="","",Fiscalizacoes[[#This Row],[Func_Copergas]])</f>
        <v>#VALUE!</v>
      </c>
    </row>
    <row r="2918" spans="1:7" hidden="1" x14ac:dyDescent="0.2">
      <c r="A2918" t="e">
        <f>IF(Fiscalizacoes[[#This Row],[ID_FISC]]="","",Fiscalizacoes[[#This Row],[ID_FISC]])</f>
        <v>#VALUE!</v>
      </c>
      <c r="B2918" t="e">
        <f>IF(Fiscalizacoes[[#This Row],[Usuário]]="","",Fiscalizacoes[[#This Row],[Usuário]])</f>
        <v>#VALUE!</v>
      </c>
      <c r="C29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8" s="87" t="e">
        <f>IF(Fiscalizacoes[[#This Row],[Data]]="","",Fiscalizacoes[[#This Row],[Data]])</f>
        <v>#VALUE!</v>
      </c>
      <c r="E2918" t="e">
        <f>IF(Fiscalizacoes[[#This Row],[Mes_relatorio]]="","",Fiscalizacoes[[#This Row],[Mes_relatorio]])</f>
        <v>#VALUE!</v>
      </c>
      <c r="F2918" t="e">
        <f>IF(Fiscalizacoes[[#This Row],[Func_ARPE]]="","",Fiscalizacoes[[#This Row],[Func_ARPE]])</f>
        <v>#VALUE!</v>
      </c>
      <c r="G2918" t="e">
        <f>IF(Fiscalizacoes[[#This Row],[Func_Copergas]]="","",Fiscalizacoes[[#This Row],[Func_Copergas]])</f>
        <v>#VALUE!</v>
      </c>
    </row>
    <row r="2919" spans="1:7" hidden="1" x14ac:dyDescent="0.2">
      <c r="A2919" t="e">
        <f>IF(Fiscalizacoes[[#This Row],[ID_FISC]]="","",Fiscalizacoes[[#This Row],[ID_FISC]])</f>
        <v>#VALUE!</v>
      </c>
      <c r="B2919" t="e">
        <f>IF(Fiscalizacoes[[#This Row],[Usuário]]="","",Fiscalizacoes[[#This Row],[Usuário]])</f>
        <v>#VALUE!</v>
      </c>
      <c r="C29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19" s="87" t="e">
        <f>IF(Fiscalizacoes[[#This Row],[Data]]="","",Fiscalizacoes[[#This Row],[Data]])</f>
        <v>#VALUE!</v>
      </c>
      <c r="E2919" t="e">
        <f>IF(Fiscalizacoes[[#This Row],[Mes_relatorio]]="","",Fiscalizacoes[[#This Row],[Mes_relatorio]])</f>
        <v>#VALUE!</v>
      </c>
      <c r="F2919" t="e">
        <f>IF(Fiscalizacoes[[#This Row],[Func_ARPE]]="","",Fiscalizacoes[[#This Row],[Func_ARPE]])</f>
        <v>#VALUE!</v>
      </c>
      <c r="G2919" t="e">
        <f>IF(Fiscalizacoes[[#This Row],[Func_Copergas]]="","",Fiscalizacoes[[#This Row],[Func_Copergas]])</f>
        <v>#VALUE!</v>
      </c>
    </row>
    <row r="2920" spans="1:7" hidden="1" x14ac:dyDescent="0.2">
      <c r="A2920" t="e">
        <f>IF(Fiscalizacoes[[#This Row],[ID_FISC]]="","",Fiscalizacoes[[#This Row],[ID_FISC]])</f>
        <v>#VALUE!</v>
      </c>
      <c r="B2920" t="e">
        <f>IF(Fiscalizacoes[[#This Row],[Usuário]]="","",Fiscalizacoes[[#This Row],[Usuário]])</f>
        <v>#VALUE!</v>
      </c>
      <c r="C29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0" s="87" t="e">
        <f>IF(Fiscalizacoes[[#This Row],[Data]]="","",Fiscalizacoes[[#This Row],[Data]])</f>
        <v>#VALUE!</v>
      </c>
      <c r="E2920" t="e">
        <f>IF(Fiscalizacoes[[#This Row],[Mes_relatorio]]="","",Fiscalizacoes[[#This Row],[Mes_relatorio]])</f>
        <v>#VALUE!</v>
      </c>
      <c r="F2920" t="e">
        <f>IF(Fiscalizacoes[[#This Row],[Func_ARPE]]="","",Fiscalizacoes[[#This Row],[Func_ARPE]])</f>
        <v>#VALUE!</v>
      </c>
      <c r="G2920" t="e">
        <f>IF(Fiscalizacoes[[#This Row],[Func_Copergas]]="","",Fiscalizacoes[[#This Row],[Func_Copergas]])</f>
        <v>#VALUE!</v>
      </c>
    </row>
    <row r="2921" spans="1:7" hidden="1" x14ac:dyDescent="0.2">
      <c r="A2921" t="e">
        <f>IF(Fiscalizacoes[[#This Row],[ID_FISC]]="","",Fiscalizacoes[[#This Row],[ID_FISC]])</f>
        <v>#VALUE!</v>
      </c>
      <c r="B2921" t="e">
        <f>IF(Fiscalizacoes[[#This Row],[Usuário]]="","",Fiscalizacoes[[#This Row],[Usuário]])</f>
        <v>#VALUE!</v>
      </c>
      <c r="C29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1" s="87" t="e">
        <f>IF(Fiscalizacoes[[#This Row],[Data]]="","",Fiscalizacoes[[#This Row],[Data]])</f>
        <v>#VALUE!</v>
      </c>
      <c r="E2921" t="e">
        <f>IF(Fiscalizacoes[[#This Row],[Mes_relatorio]]="","",Fiscalizacoes[[#This Row],[Mes_relatorio]])</f>
        <v>#VALUE!</v>
      </c>
      <c r="F2921" t="e">
        <f>IF(Fiscalizacoes[[#This Row],[Func_ARPE]]="","",Fiscalizacoes[[#This Row],[Func_ARPE]])</f>
        <v>#VALUE!</v>
      </c>
      <c r="G2921" t="e">
        <f>IF(Fiscalizacoes[[#This Row],[Func_Copergas]]="","",Fiscalizacoes[[#This Row],[Func_Copergas]])</f>
        <v>#VALUE!</v>
      </c>
    </row>
    <row r="2922" spans="1:7" hidden="1" x14ac:dyDescent="0.2">
      <c r="A2922" t="e">
        <f>IF(Fiscalizacoes[[#This Row],[ID_FISC]]="","",Fiscalizacoes[[#This Row],[ID_FISC]])</f>
        <v>#VALUE!</v>
      </c>
      <c r="B2922" t="e">
        <f>IF(Fiscalizacoes[[#This Row],[Usuário]]="","",Fiscalizacoes[[#This Row],[Usuário]])</f>
        <v>#VALUE!</v>
      </c>
      <c r="C29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2" s="87" t="e">
        <f>IF(Fiscalizacoes[[#This Row],[Data]]="","",Fiscalizacoes[[#This Row],[Data]])</f>
        <v>#VALUE!</v>
      </c>
      <c r="E2922" t="e">
        <f>IF(Fiscalizacoes[[#This Row],[Mes_relatorio]]="","",Fiscalizacoes[[#This Row],[Mes_relatorio]])</f>
        <v>#VALUE!</v>
      </c>
      <c r="F2922" t="e">
        <f>IF(Fiscalizacoes[[#This Row],[Func_ARPE]]="","",Fiscalizacoes[[#This Row],[Func_ARPE]])</f>
        <v>#VALUE!</v>
      </c>
      <c r="G2922" t="e">
        <f>IF(Fiscalizacoes[[#This Row],[Func_Copergas]]="","",Fiscalizacoes[[#This Row],[Func_Copergas]])</f>
        <v>#VALUE!</v>
      </c>
    </row>
    <row r="2923" spans="1:7" hidden="1" x14ac:dyDescent="0.2">
      <c r="A2923" t="e">
        <f>IF(Fiscalizacoes[[#This Row],[ID_FISC]]="","",Fiscalizacoes[[#This Row],[ID_FISC]])</f>
        <v>#VALUE!</v>
      </c>
      <c r="B2923" t="e">
        <f>IF(Fiscalizacoes[[#This Row],[Usuário]]="","",Fiscalizacoes[[#This Row],[Usuário]])</f>
        <v>#VALUE!</v>
      </c>
      <c r="C29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3" s="87" t="e">
        <f>IF(Fiscalizacoes[[#This Row],[Data]]="","",Fiscalizacoes[[#This Row],[Data]])</f>
        <v>#VALUE!</v>
      </c>
      <c r="E2923" t="e">
        <f>IF(Fiscalizacoes[[#This Row],[Mes_relatorio]]="","",Fiscalizacoes[[#This Row],[Mes_relatorio]])</f>
        <v>#VALUE!</v>
      </c>
      <c r="F2923" t="e">
        <f>IF(Fiscalizacoes[[#This Row],[Func_ARPE]]="","",Fiscalizacoes[[#This Row],[Func_ARPE]])</f>
        <v>#VALUE!</v>
      </c>
      <c r="G2923" t="e">
        <f>IF(Fiscalizacoes[[#This Row],[Func_Copergas]]="","",Fiscalizacoes[[#This Row],[Func_Copergas]])</f>
        <v>#VALUE!</v>
      </c>
    </row>
    <row r="2924" spans="1:7" hidden="1" x14ac:dyDescent="0.2">
      <c r="A2924" t="e">
        <f>IF(Fiscalizacoes[[#This Row],[ID_FISC]]="","",Fiscalizacoes[[#This Row],[ID_FISC]])</f>
        <v>#VALUE!</v>
      </c>
      <c r="B2924" t="e">
        <f>IF(Fiscalizacoes[[#This Row],[Usuário]]="","",Fiscalizacoes[[#This Row],[Usuário]])</f>
        <v>#VALUE!</v>
      </c>
      <c r="C29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4" s="87" t="e">
        <f>IF(Fiscalizacoes[[#This Row],[Data]]="","",Fiscalizacoes[[#This Row],[Data]])</f>
        <v>#VALUE!</v>
      </c>
      <c r="E2924" t="e">
        <f>IF(Fiscalizacoes[[#This Row],[Mes_relatorio]]="","",Fiscalizacoes[[#This Row],[Mes_relatorio]])</f>
        <v>#VALUE!</v>
      </c>
      <c r="F2924" t="e">
        <f>IF(Fiscalizacoes[[#This Row],[Func_ARPE]]="","",Fiscalizacoes[[#This Row],[Func_ARPE]])</f>
        <v>#VALUE!</v>
      </c>
      <c r="G2924" t="e">
        <f>IF(Fiscalizacoes[[#This Row],[Func_Copergas]]="","",Fiscalizacoes[[#This Row],[Func_Copergas]])</f>
        <v>#VALUE!</v>
      </c>
    </row>
    <row r="2925" spans="1:7" hidden="1" x14ac:dyDescent="0.2">
      <c r="A2925" t="e">
        <f>IF(Fiscalizacoes[[#This Row],[ID_FISC]]="","",Fiscalizacoes[[#This Row],[ID_FISC]])</f>
        <v>#VALUE!</v>
      </c>
      <c r="B2925" t="e">
        <f>IF(Fiscalizacoes[[#This Row],[Usuário]]="","",Fiscalizacoes[[#This Row],[Usuário]])</f>
        <v>#VALUE!</v>
      </c>
      <c r="C29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5" s="87" t="e">
        <f>IF(Fiscalizacoes[[#This Row],[Data]]="","",Fiscalizacoes[[#This Row],[Data]])</f>
        <v>#VALUE!</v>
      </c>
      <c r="E2925" t="e">
        <f>IF(Fiscalizacoes[[#This Row],[Mes_relatorio]]="","",Fiscalizacoes[[#This Row],[Mes_relatorio]])</f>
        <v>#VALUE!</v>
      </c>
      <c r="F2925" t="e">
        <f>IF(Fiscalizacoes[[#This Row],[Func_ARPE]]="","",Fiscalizacoes[[#This Row],[Func_ARPE]])</f>
        <v>#VALUE!</v>
      </c>
      <c r="G2925" t="e">
        <f>IF(Fiscalizacoes[[#This Row],[Func_Copergas]]="","",Fiscalizacoes[[#This Row],[Func_Copergas]])</f>
        <v>#VALUE!</v>
      </c>
    </row>
    <row r="2926" spans="1:7" hidden="1" x14ac:dyDescent="0.2">
      <c r="A2926" t="e">
        <f>IF(Fiscalizacoes[[#This Row],[ID_FISC]]="","",Fiscalizacoes[[#This Row],[ID_FISC]])</f>
        <v>#VALUE!</v>
      </c>
      <c r="B2926" t="e">
        <f>IF(Fiscalizacoes[[#This Row],[Usuário]]="","",Fiscalizacoes[[#This Row],[Usuário]])</f>
        <v>#VALUE!</v>
      </c>
      <c r="C29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6" s="87" t="e">
        <f>IF(Fiscalizacoes[[#This Row],[Data]]="","",Fiscalizacoes[[#This Row],[Data]])</f>
        <v>#VALUE!</v>
      </c>
      <c r="E2926" t="e">
        <f>IF(Fiscalizacoes[[#This Row],[Mes_relatorio]]="","",Fiscalizacoes[[#This Row],[Mes_relatorio]])</f>
        <v>#VALUE!</v>
      </c>
      <c r="F2926" t="e">
        <f>IF(Fiscalizacoes[[#This Row],[Func_ARPE]]="","",Fiscalizacoes[[#This Row],[Func_ARPE]])</f>
        <v>#VALUE!</v>
      </c>
      <c r="G2926" t="e">
        <f>IF(Fiscalizacoes[[#This Row],[Func_Copergas]]="","",Fiscalizacoes[[#This Row],[Func_Copergas]])</f>
        <v>#VALUE!</v>
      </c>
    </row>
    <row r="2927" spans="1:7" hidden="1" x14ac:dyDescent="0.2">
      <c r="A2927" t="e">
        <f>IF(Fiscalizacoes[[#This Row],[ID_FISC]]="","",Fiscalizacoes[[#This Row],[ID_FISC]])</f>
        <v>#VALUE!</v>
      </c>
      <c r="B2927" t="e">
        <f>IF(Fiscalizacoes[[#This Row],[Usuário]]="","",Fiscalizacoes[[#This Row],[Usuário]])</f>
        <v>#VALUE!</v>
      </c>
      <c r="C29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7" s="87" t="e">
        <f>IF(Fiscalizacoes[[#This Row],[Data]]="","",Fiscalizacoes[[#This Row],[Data]])</f>
        <v>#VALUE!</v>
      </c>
      <c r="E2927" t="e">
        <f>IF(Fiscalizacoes[[#This Row],[Mes_relatorio]]="","",Fiscalizacoes[[#This Row],[Mes_relatorio]])</f>
        <v>#VALUE!</v>
      </c>
      <c r="F2927" t="e">
        <f>IF(Fiscalizacoes[[#This Row],[Func_ARPE]]="","",Fiscalizacoes[[#This Row],[Func_ARPE]])</f>
        <v>#VALUE!</v>
      </c>
      <c r="G2927" t="e">
        <f>IF(Fiscalizacoes[[#This Row],[Func_Copergas]]="","",Fiscalizacoes[[#This Row],[Func_Copergas]])</f>
        <v>#VALUE!</v>
      </c>
    </row>
    <row r="2928" spans="1:7" hidden="1" x14ac:dyDescent="0.2">
      <c r="A2928" t="e">
        <f>IF(Fiscalizacoes[[#This Row],[ID_FISC]]="","",Fiscalizacoes[[#This Row],[ID_FISC]])</f>
        <v>#VALUE!</v>
      </c>
      <c r="B2928" t="e">
        <f>IF(Fiscalizacoes[[#This Row],[Usuário]]="","",Fiscalizacoes[[#This Row],[Usuário]])</f>
        <v>#VALUE!</v>
      </c>
      <c r="C29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8" s="87" t="e">
        <f>IF(Fiscalizacoes[[#This Row],[Data]]="","",Fiscalizacoes[[#This Row],[Data]])</f>
        <v>#VALUE!</v>
      </c>
      <c r="E2928" t="e">
        <f>IF(Fiscalizacoes[[#This Row],[Mes_relatorio]]="","",Fiscalizacoes[[#This Row],[Mes_relatorio]])</f>
        <v>#VALUE!</v>
      </c>
      <c r="F2928" t="e">
        <f>IF(Fiscalizacoes[[#This Row],[Func_ARPE]]="","",Fiscalizacoes[[#This Row],[Func_ARPE]])</f>
        <v>#VALUE!</v>
      </c>
      <c r="G2928" t="e">
        <f>IF(Fiscalizacoes[[#This Row],[Func_Copergas]]="","",Fiscalizacoes[[#This Row],[Func_Copergas]])</f>
        <v>#VALUE!</v>
      </c>
    </row>
    <row r="2929" spans="1:7" hidden="1" x14ac:dyDescent="0.2">
      <c r="A2929" t="e">
        <f>IF(Fiscalizacoes[[#This Row],[ID_FISC]]="","",Fiscalizacoes[[#This Row],[ID_FISC]])</f>
        <v>#VALUE!</v>
      </c>
      <c r="B2929" t="e">
        <f>IF(Fiscalizacoes[[#This Row],[Usuário]]="","",Fiscalizacoes[[#This Row],[Usuário]])</f>
        <v>#VALUE!</v>
      </c>
      <c r="C29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29" s="87" t="e">
        <f>IF(Fiscalizacoes[[#This Row],[Data]]="","",Fiscalizacoes[[#This Row],[Data]])</f>
        <v>#VALUE!</v>
      </c>
      <c r="E2929" t="e">
        <f>IF(Fiscalizacoes[[#This Row],[Mes_relatorio]]="","",Fiscalizacoes[[#This Row],[Mes_relatorio]])</f>
        <v>#VALUE!</v>
      </c>
      <c r="F2929" t="e">
        <f>IF(Fiscalizacoes[[#This Row],[Func_ARPE]]="","",Fiscalizacoes[[#This Row],[Func_ARPE]])</f>
        <v>#VALUE!</v>
      </c>
      <c r="G2929" t="e">
        <f>IF(Fiscalizacoes[[#This Row],[Func_Copergas]]="","",Fiscalizacoes[[#This Row],[Func_Copergas]])</f>
        <v>#VALUE!</v>
      </c>
    </row>
    <row r="2930" spans="1:7" hidden="1" x14ac:dyDescent="0.2">
      <c r="A2930" t="e">
        <f>IF(Fiscalizacoes[[#This Row],[ID_FISC]]="","",Fiscalizacoes[[#This Row],[ID_FISC]])</f>
        <v>#VALUE!</v>
      </c>
      <c r="B2930" t="e">
        <f>IF(Fiscalizacoes[[#This Row],[Usuário]]="","",Fiscalizacoes[[#This Row],[Usuário]])</f>
        <v>#VALUE!</v>
      </c>
      <c r="C29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0" s="87" t="e">
        <f>IF(Fiscalizacoes[[#This Row],[Data]]="","",Fiscalizacoes[[#This Row],[Data]])</f>
        <v>#VALUE!</v>
      </c>
      <c r="E2930" t="e">
        <f>IF(Fiscalizacoes[[#This Row],[Mes_relatorio]]="","",Fiscalizacoes[[#This Row],[Mes_relatorio]])</f>
        <v>#VALUE!</v>
      </c>
      <c r="F2930" t="e">
        <f>IF(Fiscalizacoes[[#This Row],[Func_ARPE]]="","",Fiscalizacoes[[#This Row],[Func_ARPE]])</f>
        <v>#VALUE!</v>
      </c>
      <c r="G2930" t="e">
        <f>IF(Fiscalizacoes[[#This Row],[Func_Copergas]]="","",Fiscalizacoes[[#This Row],[Func_Copergas]])</f>
        <v>#VALUE!</v>
      </c>
    </row>
    <row r="2931" spans="1:7" hidden="1" x14ac:dyDescent="0.2">
      <c r="A2931" t="e">
        <f>IF(Fiscalizacoes[[#This Row],[ID_FISC]]="","",Fiscalizacoes[[#This Row],[ID_FISC]])</f>
        <v>#VALUE!</v>
      </c>
      <c r="B2931" t="e">
        <f>IF(Fiscalizacoes[[#This Row],[Usuário]]="","",Fiscalizacoes[[#This Row],[Usuário]])</f>
        <v>#VALUE!</v>
      </c>
      <c r="C29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1" s="87" t="e">
        <f>IF(Fiscalizacoes[[#This Row],[Data]]="","",Fiscalizacoes[[#This Row],[Data]])</f>
        <v>#VALUE!</v>
      </c>
      <c r="E2931" t="e">
        <f>IF(Fiscalizacoes[[#This Row],[Mes_relatorio]]="","",Fiscalizacoes[[#This Row],[Mes_relatorio]])</f>
        <v>#VALUE!</v>
      </c>
      <c r="F2931" t="e">
        <f>IF(Fiscalizacoes[[#This Row],[Func_ARPE]]="","",Fiscalizacoes[[#This Row],[Func_ARPE]])</f>
        <v>#VALUE!</v>
      </c>
      <c r="G2931" t="e">
        <f>IF(Fiscalizacoes[[#This Row],[Func_Copergas]]="","",Fiscalizacoes[[#This Row],[Func_Copergas]])</f>
        <v>#VALUE!</v>
      </c>
    </row>
    <row r="2932" spans="1:7" hidden="1" x14ac:dyDescent="0.2">
      <c r="A2932" t="e">
        <f>IF(Fiscalizacoes[[#This Row],[ID_FISC]]="","",Fiscalizacoes[[#This Row],[ID_FISC]])</f>
        <v>#VALUE!</v>
      </c>
      <c r="B2932" t="e">
        <f>IF(Fiscalizacoes[[#This Row],[Usuário]]="","",Fiscalizacoes[[#This Row],[Usuário]])</f>
        <v>#VALUE!</v>
      </c>
      <c r="C29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2" s="87" t="e">
        <f>IF(Fiscalizacoes[[#This Row],[Data]]="","",Fiscalizacoes[[#This Row],[Data]])</f>
        <v>#VALUE!</v>
      </c>
      <c r="E2932" t="e">
        <f>IF(Fiscalizacoes[[#This Row],[Mes_relatorio]]="","",Fiscalizacoes[[#This Row],[Mes_relatorio]])</f>
        <v>#VALUE!</v>
      </c>
      <c r="F2932" t="e">
        <f>IF(Fiscalizacoes[[#This Row],[Func_ARPE]]="","",Fiscalizacoes[[#This Row],[Func_ARPE]])</f>
        <v>#VALUE!</v>
      </c>
      <c r="G2932" t="e">
        <f>IF(Fiscalizacoes[[#This Row],[Func_Copergas]]="","",Fiscalizacoes[[#This Row],[Func_Copergas]])</f>
        <v>#VALUE!</v>
      </c>
    </row>
    <row r="2933" spans="1:7" hidden="1" x14ac:dyDescent="0.2">
      <c r="A2933" t="e">
        <f>IF(Fiscalizacoes[[#This Row],[ID_FISC]]="","",Fiscalizacoes[[#This Row],[ID_FISC]])</f>
        <v>#VALUE!</v>
      </c>
      <c r="B2933" t="e">
        <f>IF(Fiscalizacoes[[#This Row],[Usuário]]="","",Fiscalizacoes[[#This Row],[Usuário]])</f>
        <v>#VALUE!</v>
      </c>
      <c r="C29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3" s="87" t="e">
        <f>IF(Fiscalizacoes[[#This Row],[Data]]="","",Fiscalizacoes[[#This Row],[Data]])</f>
        <v>#VALUE!</v>
      </c>
      <c r="E2933" t="e">
        <f>IF(Fiscalizacoes[[#This Row],[Mes_relatorio]]="","",Fiscalizacoes[[#This Row],[Mes_relatorio]])</f>
        <v>#VALUE!</v>
      </c>
      <c r="F2933" t="e">
        <f>IF(Fiscalizacoes[[#This Row],[Func_ARPE]]="","",Fiscalizacoes[[#This Row],[Func_ARPE]])</f>
        <v>#VALUE!</v>
      </c>
      <c r="G2933" t="e">
        <f>IF(Fiscalizacoes[[#This Row],[Func_Copergas]]="","",Fiscalizacoes[[#This Row],[Func_Copergas]])</f>
        <v>#VALUE!</v>
      </c>
    </row>
    <row r="2934" spans="1:7" hidden="1" x14ac:dyDescent="0.2">
      <c r="A2934" t="e">
        <f>IF(Fiscalizacoes[[#This Row],[ID_FISC]]="","",Fiscalizacoes[[#This Row],[ID_FISC]])</f>
        <v>#VALUE!</v>
      </c>
      <c r="B2934" t="e">
        <f>IF(Fiscalizacoes[[#This Row],[Usuário]]="","",Fiscalizacoes[[#This Row],[Usuário]])</f>
        <v>#VALUE!</v>
      </c>
      <c r="C29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4" s="87" t="e">
        <f>IF(Fiscalizacoes[[#This Row],[Data]]="","",Fiscalizacoes[[#This Row],[Data]])</f>
        <v>#VALUE!</v>
      </c>
      <c r="E2934" t="e">
        <f>IF(Fiscalizacoes[[#This Row],[Mes_relatorio]]="","",Fiscalizacoes[[#This Row],[Mes_relatorio]])</f>
        <v>#VALUE!</v>
      </c>
      <c r="F2934" t="e">
        <f>IF(Fiscalizacoes[[#This Row],[Func_ARPE]]="","",Fiscalizacoes[[#This Row],[Func_ARPE]])</f>
        <v>#VALUE!</v>
      </c>
      <c r="G2934" t="e">
        <f>IF(Fiscalizacoes[[#This Row],[Func_Copergas]]="","",Fiscalizacoes[[#This Row],[Func_Copergas]])</f>
        <v>#VALUE!</v>
      </c>
    </row>
    <row r="2935" spans="1:7" hidden="1" x14ac:dyDescent="0.2">
      <c r="A2935" t="e">
        <f>IF(Fiscalizacoes[[#This Row],[ID_FISC]]="","",Fiscalizacoes[[#This Row],[ID_FISC]])</f>
        <v>#VALUE!</v>
      </c>
      <c r="B2935" t="e">
        <f>IF(Fiscalizacoes[[#This Row],[Usuário]]="","",Fiscalizacoes[[#This Row],[Usuário]])</f>
        <v>#VALUE!</v>
      </c>
      <c r="C29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5" s="87" t="e">
        <f>IF(Fiscalizacoes[[#This Row],[Data]]="","",Fiscalizacoes[[#This Row],[Data]])</f>
        <v>#VALUE!</v>
      </c>
      <c r="E2935" t="e">
        <f>IF(Fiscalizacoes[[#This Row],[Mes_relatorio]]="","",Fiscalizacoes[[#This Row],[Mes_relatorio]])</f>
        <v>#VALUE!</v>
      </c>
      <c r="F2935" t="e">
        <f>IF(Fiscalizacoes[[#This Row],[Func_ARPE]]="","",Fiscalizacoes[[#This Row],[Func_ARPE]])</f>
        <v>#VALUE!</v>
      </c>
      <c r="G2935" t="e">
        <f>IF(Fiscalizacoes[[#This Row],[Func_Copergas]]="","",Fiscalizacoes[[#This Row],[Func_Copergas]])</f>
        <v>#VALUE!</v>
      </c>
    </row>
    <row r="2936" spans="1:7" hidden="1" x14ac:dyDescent="0.2">
      <c r="A2936" t="e">
        <f>IF(Fiscalizacoes[[#This Row],[ID_FISC]]="","",Fiscalizacoes[[#This Row],[ID_FISC]])</f>
        <v>#VALUE!</v>
      </c>
      <c r="B2936" t="e">
        <f>IF(Fiscalizacoes[[#This Row],[Usuário]]="","",Fiscalizacoes[[#This Row],[Usuário]])</f>
        <v>#VALUE!</v>
      </c>
      <c r="C29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6" s="87" t="e">
        <f>IF(Fiscalizacoes[[#This Row],[Data]]="","",Fiscalizacoes[[#This Row],[Data]])</f>
        <v>#VALUE!</v>
      </c>
      <c r="E2936" t="e">
        <f>IF(Fiscalizacoes[[#This Row],[Mes_relatorio]]="","",Fiscalizacoes[[#This Row],[Mes_relatorio]])</f>
        <v>#VALUE!</v>
      </c>
      <c r="F2936" t="e">
        <f>IF(Fiscalizacoes[[#This Row],[Func_ARPE]]="","",Fiscalizacoes[[#This Row],[Func_ARPE]])</f>
        <v>#VALUE!</v>
      </c>
      <c r="G2936" t="e">
        <f>IF(Fiscalizacoes[[#This Row],[Func_Copergas]]="","",Fiscalizacoes[[#This Row],[Func_Copergas]])</f>
        <v>#VALUE!</v>
      </c>
    </row>
    <row r="2937" spans="1:7" hidden="1" x14ac:dyDescent="0.2">
      <c r="A2937" t="e">
        <f>IF(Fiscalizacoes[[#This Row],[ID_FISC]]="","",Fiscalizacoes[[#This Row],[ID_FISC]])</f>
        <v>#VALUE!</v>
      </c>
      <c r="B2937" t="e">
        <f>IF(Fiscalizacoes[[#This Row],[Usuário]]="","",Fiscalizacoes[[#This Row],[Usuário]])</f>
        <v>#VALUE!</v>
      </c>
      <c r="C29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7" s="87" t="e">
        <f>IF(Fiscalizacoes[[#This Row],[Data]]="","",Fiscalizacoes[[#This Row],[Data]])</f>
        <v>#VALUE!</v>
      </c>
      <c r="E2937" t="e">
        <f>IF(Fiscalizacoes[[#This Row],[Mes_relatorio]]="","",Fiscalizacoes[[#This Row],[Mes_relatorio]])</f>
        <v>#VALUE!</v>
      </c>
      <c r="F2937" t="e">
        <f>IF(Fiscalizacoes[[#This Row],[Func_ARPE]]="","",Fiscalizacoes[[#This Row],[Func_ARPE]])</f>
        <v>#VALUE!</v>
      </c>
      <c r="G2937" t="e">
        <f>IF(Fiscalizacoes[[#This Row],[Func_Copergas]]="","",Fiscalizacoes[[#This Row],[Func_Copergas]])</f>
        <v>#VALUE!</v>
      </c>
    </row>
    <row r="2938" spans="1:7" hidden="1" x14ac:dyDescent="0.2">
      <c r="A2938" t="e">
        <f>IF(Fiscalizacoes[[#This Row],[ID_FISC]]="","",Fiscalizacoes[[#This Row],[ID_FISC]])</f>
        <v>#VALUE!</v>
      </c>
      <c r="B2938" t="e">
        <f>IF(Fiscalizacoes[[#This Row],[Usuário]]="","",Fiscalizacoes[[#This Row],[Usuário]])</f>
        <v>#VALUE!</v>
      </c>
      <c r="C29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8" s="87" t="e">
        <f>IF(Fiscalizacoes[[#This Row],[Data]]="","",Fiscalizacoes[[#This Row],[Data]])</f>
        <v>#VALUE!</v>
      </c>
      <c r="E2938" t="e">
        <f>IF(Fiscalizacoes[[#This Row],[Mes_relatorio]]="","",Fiscalizacoes[[#This Row],[Mes_relatorio]])</f>
        <v>#VALUE!</v>
      </c>
      <c r="F2938" t="e">
        <f>IF(Fiscalizacoes[[#This Row],[Func_ARPE]]="","",Fiscalizacoes[[#This Row],[Func_ARPE]])</f>
        <v>#VALUE!</v>
      </c>
      <c r="G2938" t="e">
        <f>IF(Fiscalizacoes[[#This Row],[Func_Copergas]]="","",Fiscalizacoes[[#This Row],[Func_Copergas]])</f>
        <v>#VALUE!</v>
      </c>
    </row>
    <row r="2939" spans="1:7" hidden="1" x14ac:dyDescent="0.2">
      <c r="A2939" t="e">
        <f>IF(Fiscalizacoes[[#This Row],[ID_FISC]]="","",Fiscalizacoes[[#This Row],[ID_FISC]])</f>
        <v>#VALUE!</v>
      </c>
      <c r="B2939" t="e">
        <f>IF(Fiscalizacoes[[#This Row],[Usuário]]="","",Fiscalizacoes[[#This Row],[Usuário]])</f>
        <v>#VALUE!</v>
      </c>
      <c r="C29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39" s="87" t="e">
        <f>IF(Fiscalizacoes[[#This Row],[Data]]="","",Fiscalizacoes[[#This Row],[Data]])</f>
        <v>#VALUE!</v>
      </c>
      <c r="E2939" t="e">
        <f>IF(Fiscalizacoes[[#This Row],[Mes_relatorio]]="","",Fiscalizacoes[[#This Row],[Mes_relatorio]])</f>
        <v>#VALUE!</v>
      </c>
      <c r="F2939" t="e">
        <f>IF(Fiscalizacoes[[#This Row],[Func_ARPE]]="","",Fiscalizacoes[[#This Row],[Func_ARPE]])</f>
        <v>#VALUE!</v>
      </c>
      <c r="G2939" t="e">
        <f>IF(Fiscalizacoes[[#This Row],[Func_Copergas]]="","",Fiscalizacoes[[#This Row],[Func_Copergas]])</f>
        <v>#VALUE!</v>
      </c>
    </row>
    <row r="2940" spans="1:7" hidden="1" x14ac:dyDescent="0.2">
      <c r="A2940" t="e">
        <f>IF(Fiscalizacoes[[#This Row],[ID_FISC]]="","",Fiscalizacoes[[#This Row],[ID_FISC]])</f>
        <v>#VALUE!</v>
      </c>
      <c r="B2940" t="e">
        <f>IF(Fiscalizacoes[[#This Row],[Usuário]]="","",Fiscalizacoes[[#This Row],[Usuário]])</f>
        <v>#VALUE!</v>
      </c>
      <c r="C29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0" s="87" t="e">
        <f>IF(Fiscalizacoes[[#This Row],[Data]]="","",Fiscalizacoes[[#This Row],[Data]])</f>
        <v>#VALUE!</v>
      </c>
      <c r="E2940" t="e">
        <f>IF(Fiscalizacoes[[#This Row],[Mes_relatorio]]="","",Fiscalizacoes[[#This Row],[Mes_relatorio]])</f>
        <v>#VALUE!</v>
      </c>
      <c r="F2940" t="e">
        <f>IF(Fiscalizacoes[[#This Row],[Func_ARPE]]="","",Fiscalizacoes[[#This Row],[Func_ARPE]])</f>
        <v>#VALUE!</v>
      </c>
      <c r="G2940" t="e">
        <f>IF(Fiscalizacoes[[#This Row],[Func_Copergas]]="","",Fiscalizacoes[[#This Row],[Func_Copergas]])</f>
        <v>#VALUE!</v>
      </c>
    </row>
    <row r="2941" spans="1:7" hidden="1" x14ac:dyDescent="0.2">
      <c r="A2941" t="e">
        <f>IF(Fiscalizacoes[[#This Row],[ID_FISC]]="","",Fiscalizacoes[[#This Row],[ID_FISC]])</f>
        <v>#VALUE!</v>
      </c>
      <c r="B2941" t="e">
        <f>IF(Fiscalizacoes[[#This Row],[Usuário]]="","",Fiscalizacoes[[#This Row],[Usuário]])</f>
        <v>#VALUE!</v>
      </c>
      <c r="C29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1" s="87" t="e">
        <f>IF(Fiscalizacoes[[#This Row],[Data]]="","",Fiscalizacoes[[#This Row],[Data]])</f>
        <v>#VALUE!</v>
      </c>
      <c r="E2941" t="e">
        <f>IF(Fiscalizacoes[[#This Row],[Mes_relatorio]]="","",Fiscalizacoes[[#This Row],[Mes_relatorio]])</f>
        <v>#VALUE!</v>
      </c>
      <c r="F2941" t="e">
        <f>IF(Fiscalizacoes[[#This Row],[Func_ARPE]]="","",Fiscalizacoes[[#This Row],[Func_ARPE]])</f>
        <v>#VALUE!</v>
      </c>
      <c r="G2941" t="e">
        <f>IF(Fiscalizacoes[[#This Row],[Func_Copergas]]="","",Fiscalizacoes[[#This Row],[Func_Copergas]])</f>
        <v>#VALUE!</v>
      </c>
    </row>
    <row r="2942" spans="1:7" hidden="1" x14ac:dyDescent="0.2">
      <c r="A2942" t="e">
        <f>IF(Fiscalizacoes[[#This Row],[ID_FISC]]="","",Fiscalizacoes[[#This Row],[ID_FISC]])</f>
        <v>#VALUE!</v>
      </c>
      <c r="B2942" t="e">
        <f>IF(Fiscalizacoes[[#This Row],[Usuário]]="","",Fiscalizacoes[[#This Row],[Usuário]])</f>
        <v>#VALUE!</v>
      </c>
      <c r="C29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2" s="87" t="e">
        <f>IF(Fiscalizacoes[[#This Row],[Data]]="","",Fiscalizacoes[[#This Row],[Data]])</f>
        <v>#VALUE!</v>
      </c>
      <c r="E2942" t="e">
        <f>IF(Fiscalizacoes[[#This Row],[Mes_relatorio]]="","",Fiscalizacoes[[#This Row],[Mes_relatorio]])</f>
        <v>#VALUE!</v>
      </c>
      <c r="F2942" t="e">
        <f>IF(Fiscalizacoes[[#This Row],[Func_ARPE]]="","",Fiscalizacoes[[#This Row],[Func_ARPE]])</f>
        <v>#VALUE!</v>
      </c>
      <c r="G2942" t="e">
        <f>IF(Fiscalizacoes[[#This Row],[Func_Copergas]]="","",Fiscalizacoes[[#This Row],[Func_Copergas]])</f>
        <v>#VALUE!</v>
      </c>
    </row>
    <row r="2943" spans="1:7" hidden="1" x14ac:dyDescent="0.2">
      <c r="A2943" t="e">
        <f>IF(Fiscalizacoes[[#This Row],[ID_FISC]]="","",Fiscalizacoes[[#This Row],[ID_FISC]])</f>
        <v>#VALUE!</v>
      </c>
      <c r="B2943" t="e">
        <f>IF(Fiscalizacoes[[#This Row],[Usuário]]="","",Fiscalizacoes[[#This Row],[Usuário]])</f>
        <v>#VALUE!</v>
      </c>
      <c r="C29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3" s="87" t="e">
        <f>IF(Fiscalizacoes[[#This Row],[Data]]="","",Fiscalizacoes[[#This Row],[Data]])</f>
        <v>#VALUE!</v>
      </c>
      <c r="E2943" t="e">
        <f>IF(Fiscalizacoes[[#This Row],[Mes_relatorio]]="","",Fiscalizacoes[[#This Row],[Mes_relatorio]])</f>
        <v>#VALUE!</v>
      </c>
      <c r="F2943" t="e">
        <f>IF(Fiscalizacoes[[#This Row],[Func_ARPE]]="","",Fiscalizacoes[[#This Row],[Func_ARPE]])</f>
        <v>#VALUE!</v>
      </c>
      <c r="G2943" t="e">
        <f>IF(Fiscalizacoes[[#This Row],[Func_Copergas]]="","",Fiscalizacoes[[#This Row],[Func_Copergas]])</f>
        <v>#VALUE!</v>
      </c>
    </row>
    <row r="2944" spans="1:7" hidden="1" x14ac:dyDescent="0.2">
      <c r="A2944" t="e">
        <f>IF(Fiscalizacoes[[#This Row],[ID_FISC]]="","",Fiscalizacoes[[#This Row],[ID_FISC]])</f>
        <v>#VALUE!</v>
      </c>
      <c r="B2944" t="e">
        <f>IF(Fiscalizacoes[[#This Row],[Usuário]]="","",Fiscalizacoes[[#This Row],[Usuário]])</f>
        <v>#VALUE!</v>
      </c>
      <c r="C29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4" s="87" t="e">
        <f>IF(Fiscalizacoes[[#This Row],[Data]]="","",Fiscalizacoes[[#This Row],[Data]])</f>
        <v>#VALUE!</v>
      </c>
      <c r="E2944" t="e">
        <f>IF(Fiscalizacoes[[#This Row],[Mes_relatorio]]="","",Fiscalizacoes[[#This Row],[Mes_relatorio]])</f>
        <v>#VALUE!</v>
      </c>
      <c r="F2944" t="e">
        <f>IF(Fiscalizacoes[[#This Row],[Func_ARPE]]="","",Fiscalizacoes[[#This Row],[Func_ARPE]])</f>
        <v>#VALUE!</v>
      </c>
      <c r="G2944" t="e">
        <f>IF(Fiscalizacoes[[#This Row],[Func_Copergas]]="","",Fiscalizacoes[[#This Row],[Func_Copergas]])</f>
        <v>#VALUE!</v>
      </c>
    </row>
    <row r="2945" spans="1:7" hidden="1" x14ac:dyDescent="0.2">
      <c r="A2945" t="e">
        <f>IF(Fiscalizacoes[[#This Row],[ID_FISC]]="","",Fiscalizacoes[[#This Row],[ID_FISC]])</f>
        <v>#VALUE!</v>
      </c>
      <c r="B2945" t="e">
        <f>IF(Fiscalizacoes[[#This Row],[Usuário]]="","",Fiscalizacoes[[#This Row],[Usuário]])</f>
        <v>#VALUE!</v>
      </c>
      <c r="C29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5" s="87" t="e">
        <f>IF(Fiscalizacoes[[#This Row],[Data]]="","",Fiscalizacoes[[#This Row],[Data]])</f>
        <v>#VALUE!</v>
      </c>
      <c r="E2945" t="e">
        <f>IF(Fiscalizacoes[[#This Row],[Mes_relatorio]]="","",Fiscalizacoes[[#This Row],[Mes_relatorio]])</f>
        <v>#VALUE!</v>
      </c>
      <c r="F2945" t="e">
        <f>IF(Fiscalizacoes[[#This Row],[Func_ARPE]]="","",Fiscalizacoes[[#This Row],[Func_ARPE]])</f>
        <v>#VALUE!</v>
      </c>
      <c r="G2945" t="e">
        <f>IF(Fiscalizacoes[[#This Row],[Func_Copergas]]="","",Fiscalizacoes[[#This Row],[Func_Copergas]])</f>
        <v>#VALUE!</v>
      </c>
    </row>
    <row r="2946" spans="1:7" hidden="1" x14ac:dyDescent="0.2">
      <c r="A2946" t="e">
        <f>IF(Fiscalizacoes[[#This Row],[ID_FISC]]="","",Fiscalizacoes[[#This Row],[ID_FISC]])</f>
        <v>#VALUE!</v>
      </c>
      <c r="B2946" t="e">
        <f>IF(Fiscalizacoes[[#This Row],[Usuário]]="","",Fiscalizacoes[[#This Row],[Usuário]])</f>
        <v>#VALUE!</v>
      </c>
      <c r="C29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6" s="87" t="e">
        <f>IF(Fiscalizacoes[[#This Row],[Data]]="","",Fiscalizacoes[[#This Row],[Data]])</f>
        <v>#VALUE!</v>
      </c>
      <c r="E2946" t="e">
        <f>IF(Fiscalizacoes[[#This Row],[Mes_relatorio]]="","",Fiscalizacoes[[#This Row],[Mes_relatorio]])</f>
        <v>#VALUE!</v>
      </c>
      <c r="F2946" t="e">
        <f>IF(Fiscalizacoes[[#This Row],[Func_ARPE]]="","",Fiscalizacoes[[#This Row],[Func_ARPE]])</f>
        <v>#VALUE!</v>
      </c>
      <c r="G2946" t="e">
        <f>IF(Fiscalizacoes[[#This Row],[Func_Copergas]]="","",Fiscalizacoes[[#This Row],[Func_Copergas]])</f>
        <v>#VALUE!</v>
      </c>
    </row>
    <row r="2947" spans="1:7" hidden="1" x14ac:dyDescent="0.2">
      <c r="A2947" t="e">
        <f>IF(Fiscalizacoes[[#This Row],[ID_FISC]]="","",Fiscalizacoes[[#This Row],[ID_FISC]])</f>
        <v>#VALUE!</v>
      </c>
      <c r="B2947" t="e">
        <f>IF(Fiscalizacoes[[#This Row],[Usuário]]="","",Fiscalizacoes[[#This Row],[Usuário]])</f>
        <v>#VALUE!</v>
      </c>
      <c r="C29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7" s="87" t="e">
        <f>IF(Fiscalizacoes[[#This Row],[Data]]="","",Fiscalizacoes[[#This Row],[Data]])</f>
        <v>#VALUE!</v>
      </c>
      <c r="E2947" t="e">
        <f>IF(Fiscalizacoes[[#This Row],[Mes_relatorio]]="","",Fiscalizacoes[[#This Row],[Mes_relatorio]])</f>
        <v>#VALUE!</v>
      </c>
      <c r="F2947" t="e">
        <f>IF(Fiscalizacoes[[#This Row],[Func_ARPE]]="","",Fiscalizacoes[[#This Row],[Func_ARPE]])</f>
        <v>#VALUE!</v>
      </c>
      <c r="G2947" t="e">
        <f>IF(Fiscalizacoes[[#This Row],[Func_Copergas]]="","",Fiscalizacoes[[#This Row],[Func_Copergas]])</f>
        <v>#VALUE!</v>
      </c>
    </row>
    <row r="2948" spans="1:7" hidden="1" x14ac:dyDescent="0.2">
      <c r="A2948" t="e">
        <f>IF(Fiscalizacoes[[#This Row],[ID_FISC]]="","",Fiscalizacoes[[#This Row],[ID_FISC]])</f>
        <v>#VALUE!</v>
      </c>
      <c r="B2948" t="e">
        <f>IF(Fiscalizacoes[[#This Row],[Usuário]]="","",Fiscalizacoes[[#This Row],[Usuário]])</f>
        <v>#VALUE!</v>
      </c>
      <c r="C29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8" s="87" t="e">
        <f>IF(Fiscalizacoes[[#This Row],[Data]]="","",Fiscalizacoes[[#This Row],[Data]])</f>
        <v>#VALUE!</v>
      </c>
      <c r="E2948" t="e">
        <f>IF(Fiscalizacoes[[#This Row],[Mes_relatorio]]="","",Fiscalizacoes[[#This Row],[Mes_relatorio]])</f>
        <v>#VALUE!</v>
      </c>
      <c r="F2948" t="e">
        <f>IF(Fiscalizacoes[[#This Row],[Func_ARPE]]="","",Fiscalizacoes[[#This Row],[Func_ARPE]])</f>
        <v>#VALUE!</v>
      </c>
      <c r="G2948" t="e">
        <f>IF(Fiscalizacoes[[#This Row],[Func_Copergas]]="","",Fiscalizacoes[[#This Row],[Func_Copergas]])</f>
        <v>#VALUE!</v>
      </c>
    </row>
    <row r="2949" spans="1:7" hidden="1" x14ac:dyDescent="0.2">
      <c r="A2949" t="e">
        <f>IF(Fiscalizacoes[[#This Row],[ID_FISC]]="","",Fiscalizacoes[[#This Row],[ID_FISC]])</f>
        <v>#VALUE!</v>
      </c>
      <c r="B2949" t="e">
        <f>IF(Fiscalizacoes[[#This Row],[Usuário]]="","",Fiscalizacoes[[#This Row],[Usuário]])</f>
        <v>#VALUE!</v>
      </c>
      <c r="C29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49" s="87" t="e">
        <f>IF(Fiscalizacoes[[#This Row],[Data]]="","",Fiscalizacoes[[#This Row],[Data]])</f>
        <v>#VALUE!</v>
      </c>
      <c r="E2949" t="e">
        <f>IF(Fiscalizacoes[[#This Row],[Mes_relatorio]]="","",Fiscalizacoes[[#This Row],[Mes_relatorio]])</f>
        <v>#VALUE!</v>
      </c>
      <c r="F2949" t="e">
        <f>IF(Fiscalizacoes[[#This Row],[Func_ARPE]]="","",Fiscalizacoes[[#This Row],[Func_ARPE]])</f>
        <v>#VALUE!</v>
      </c>
      <c r="G2949" t="e">
        <f>IF(Fiscalizacoes[[#This Row],[Func_Copergas]]="","",Fiscalizacoes[[#This Row],[Func_Copergas]])</f>
        <v>#VALUE!</v>
      </c>
    </row>
    <row r="2950" spans="1:7" hidden="1" x14ac:dyDescent="0.2">
      <c r="A2950" t="e">
        <f>IF(Fiscalizacoes[[#This Row],[ID_FISC]]="","",Fiscalizacoes[[#This Row],[ID_FISC]])</f>
        <v>#VALUE!</v>
      </c>
      <c r="B2950" t="e">
        <f>IF(Fiscalizacoes[[#This Row],[Usuário]]="","",Fiscalizacoes[[#This Row],[Usuário]])</f>
        <v>#VALUE!</v>
      </c>
      <c r="C29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0" s="87" t="e">
        <f>IF(Fiscalizacoes[[#This Row],[Data]]="","",Fiscalizacoes[[#This Row],[Data]])</f>
        <v>#VALUE!</v>
      </c>
      <c r="E2950" t="e">
        <f>IF(Fiscalizacoes[[#This Row],[Mes_relatorio]]="","",Fiscalizacoes[[#This Row],[Mes_relatorio]])</f>
        <v>#VALUE!</v>
      </c>
      <c r="F2950" t="e">
        <f>IF(Fiscalizacoes[[#This Row],[Func_ARPE]]="","",Fiscalizacoes[[#This Row],[Func_ARPE]])</f>
        <v>#VALUE!</v>
      </c>
      <c r="G2950" t="e">
        <f>IF(Fiscalizacoes[[#This Row],[Func_Copergas]]="","",Fiscalizacoes[[#This Row],[Func_Copergas]])</f>
        <v>#VALUE!</v>
      </c>
    </row>
    <row r="2951" spans="1:7" hidden="1" x14ac:dyDescent="0.2">
      <c r="A2951" t="e">
        <f>IF(Fiscalizacoes[[#This Row],[ID_FISC]]="","",Fiscalizacoes[[#This Row],[ID_FISC]])</f>
        <v>#VALUE!</v>
      </c>
      <c r="B2951" t="e">
        <f>IF(Fiscalizacoes[[#This Row],[Usuário]]="","",Fiscalizacoes[[#This Row],[Usuário]])</f>
        <v>#VALUE!</v>
      </c>
      <c r="C29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1" s="87" t="e">
        <f>IF(Fiscalizacoes[[#This Row],[Data]]="","",Fiscalizacoes[[#This Row],[Data]])</f>
        <v>#VALUE!</v>
      </c>
      <c r="E2951" t="e">
        <f>IF(Fiscalizacoes[[#This Row],[Mes_relatorio]]="","",Fiscalizacoes[[#This Row],[Mes_relatorio]])</f>
        <v>#VALUE!</v>
      </c>
      <c r="F2951" t="e">
        <f>IF(Fiscalizacoes[[#This Row],[Func_ARPE]]="","",Fiscalizacoes[[#This Row],[Func_ARPE]])</f>
        <v>#VALUE!</v>
      </c>
      <c r="G2951" t="e">
        <f>IF(Fiscalizacoes[[#This Row],[Func_Copergas]]="","",Fiscalizacoes[[#This Row],[Func_Copergas]])</f>
        <v>#VALUE!</v>
      </c>
    </row>
    <row r="2952" spans="1:7" hidden="1" x14ac:dyDescent="0.2">
      <c r="A2952" t="e">
        <f>IF(Fiscalizacoes[[#This Row],[ID_FISC]]="","",Fiscalizacoes[[#This Row],[ID_FISC]])</f>
        <v>#VALUE!</v>
      </c>
      <c r="B2952" t="e">
        <f>IF(Fiscalizacoes[[#This Row],[Usuário]]="","",Fiscalizacoes[[#This Row],[Usuário]])</f>
        <v>#VALUE!</v>
      </c>
      <c r="C29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2" s="87" t="e">
        <f>IF(Fiscalizacoes[[#This Row],[Data]]="","",Fiscalizacoes[[#This Row],[Data]])</f>
        <v>#VALUE!</v>
      </c>
      <c r="E2952" t="e">
        <f>IF(Fiscalizacoes[[#This Row],[Mes_relatorio]]="","",Fiscalizacoes[[#This Row],[Mes_relatorio]])</f>
        <v>#VALUE!</v>
      </c>
      <c r="F2952" t="e">
        <f>IF(Fiscalizacoes[[#This Row],[Func_ARPE]]="","",Fiscalizacoes[[#This Row],[Func_ARPE]])</f>
        <v>#VALUE!</v>
      </c>
      <c r="G2952" t="e">
        <f>IF(Fiscalizacoes[[#This Row],[Func_Copergas]]="","",Fiscalizacoes[[#This Row],[Func_Copergas]])</f>
        <v>#VALUE!</v>
      </c>
    </row>
    <row r="2953" spans="1:7" hidden="1" x14ac:dyDescent="0.2">
      <c r="A2953" t="e">
        <f>IF(Fiscalizacoes[[#This Row],[ID_FISC]]="","",Fiscalizacoes[[#This Row],[ID_FISC]])</f>
        <v>#VALUE!</v>
      </c>
      <c r="B2953" t="e">
        <f>IF(Fiscalizacoes[[#This Row],[Usuário]]="","",Fiscalizacoes[[#This Row],[Usuário]])</f>
        <v>#VALUE!</v>
      </c>
      <c r="C29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3" s="87" t="e">
        <f>IF(Fiscalizacoes[[#This Row],[Data]]="","",Fiscalizacoes[[#This Row],[Data]])</f>
        <v>#VALUE!</v>
      </c>
      <c r="E2953" t="e">
        <f>IF(Fiscalizacoes[[#This Row],[Mes_relatorio]]="","",Fiscalizacoes[[#This Row],[Mes_relatorio]])</f>
        <v>#VALUE!</v>
      </c>
      <c r="F2953" t="e">
        <f>IF(Fiscalizacoes[[#This Row],[Func_ARPE]]="","",Fiscalizacoes[[#This Row],[Func_ARPE]])</f>
        <v>#VALUE!</v>
      </c>
      <c r="G2953" t="e">
        <f>IF(Fiscalizacoes[[#This Row],[Func_Copergas]]="","",Fiscalizacoes[[#This Row],[Func_Copergas]])</f>
        <v>#VALUE!</v>
      </c>
    </row>
    <row r="2954" spans="1:7" hidden="1" x14ac:dyDescent="0.2">
      <c r="A2954" t="e">
        <f>IF(Fiscalizacoes[[#This Row],[ID_FISC]]="","",Fiscalizacoes[[#This Row],[ID_FISC]])</f>
        <v>#VALUE!</v>
      </c>
      <c r="B2954" t="e">
        <f>IF(Fiscalizacoes[[#This Row],[Usuário]]="","",Fiscalizacoes[[#This Row],[Usuário]])</f>
        <v>#VALUE!</v>
      </c>
      <c r="C29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4" s="87" t="e">
        <f>IF(Fiscalizacoes[[#This Row],[Data]]="","",Fiscalizacoes[[#This Row],[Data]])</f>
        <v>#VALUE!</v>
      </c>
      <c r="E2954" t="e">
        <f>IF(Fiscalizacoes[[#This Row],[Mes_relatorio]]="","",Fiscalizacoes[[#This Row],[Mes_relatorio]])</f>
        <v>#VALUE!</v>
      </c>
      <c r="F2954" t="e">
        <f>IF(Fiscalizacoes[[#This Row],[Func_ARPE]]="","",Fiscalizacoes[[#This Row],[Func_ARPE]])</f>
        <v>#VALUE!</v>
      </c>
      <c r="G2954" t="e">
        <f>IF(Fiscalizacoes[[#This Row],[Func_Copergas]]="","",Fiscalizacoes[[#This Row],[Func_Copergas]])</f>
        <v>#VALUE!</v>
      </c>
    </row>
    <row r="2955" spans="1:7" hidden="1" x14ac:dyDescent="0.2">
      <c r="A2955" t="e">
        <f>IF(Fiscalizacoes[[#This Row],[ID_FISC]]="","",Fiscalizacoes[[#This Row],[ID_FISC]])</f>
        <v>#VALUE!</v>
      </c>
      <c r="B2955" t="e">
        <f>IF(Fiscalizacoes[[#This Row],[Usuário]]="","",Fiscalizacoes[[#This Row],[Usuário]])</f>
        <v>#VALUE!</v>
      </c>
      <c r="C29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5" s="87" t="e">
        <f>IF(Fiscalizacoes[[#This Row],[Data]]="","",Fiscalizacoes[[#This Row],[Data]])</f>
        <v>#VALUE!</v>
      </c>
      <c r="E2955" t="e">
        <f>IF(Fiscalizacoes[[#This Row],[Mes_relatorio]]="","",Fiscalizacoes[[#This Row],[Mes_relatorio]])</f>
        <v>#VALUE!</v>
      </c>
      <c r="F2955" t="e">
        <f>IF(Fiscalizacoes[[#This Row],[Func_ARPE]]="","",Fiscalizacoes[[#This Row],[Func_ARPE]])</f>
        <v>#VALUE!</v>
      </c>
      <c r="G2955" t="e">
        <f>IF(Fiscalizacoes[[#This Row],[Func_Copergas]]="","",Fiscalizacoes[[#This Row],[Func_Copergas]])</f>
        <v>#VALUE!</v>
      </c>
    </row>
    <row r="2956" spans="1:7" hidden="1" x14ac:dyDescent="0.2">
      <c r="A2956" t="e">
        <f>IF(Fiscalizacoes[[#This Row],[ID_FISC]]="","",Fiscalizacoes[[#This Row],[ID_FISC]])</f>
        <v>#VALUE!</v>
      </c>
      <c r="B2956" t="e">
        <f>IF(Fiscalizacoes[[#This Row],[Usuário]]="","",Fiscalizacoes[[#This Row],[Usuário]])</f>
        <v>#VALUE!</v>
      </c>
      <c r="C29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6" s="87" t="e">
        <f>IF(Fiscalizacoes[[#This Row],[Data]]="","",Fiscalizacoes[[#This Row],[Data]])</f>
        <v>#VALUE!</v>
      </c>
      <c r="E2956" t="e">
        <f>IF(Fiscalizacoes[[#This Row],[Mes_relatorio]]="","",Fiscalizacoes[[#This Row],[Mes_relatorio]])</f>
        <v>#VALUE!</v>
      </c>
      <c r="F2956" t="e">
        <f>IF(Fiscalizacoes[[#This Row],[Func_ARPE]]="","",Fiscalizacoes[[#This Row],[Func_ARPE]])</f>
        <v>#VALUE!</v>
      </c>
      <c r="G2956" t="e">
        <f>IF(Fiscalizacoes[[#This Row],[Func_Copergas]]="","",Fiscalizacoes[[#This Row],[Func_Copergas]])</f>
        <v>#VALUE!</v>
      </c>
    </row>
    <row r="2957" spans="1:7" hidden="1" x14ac:dyDescent="0.2">
      <c r="A2957" t="e">
        <f>IF(Fiscalizacoes[[#This Row],[ID_FISC]]="","",Fiscalizacoes[[#This Row],[ID_FISC]])</f>
        <v>#VALUE!</v>
      </c>
      <c r="B2957" t="e">
        <f>IF(Fiscalizacoes[[#This Row],[Usuário]]="","",Fiscalizacoes[[#This Row],[Usuário]])</f>
        <v>#VALUE!</v>
      </c>
      <c r="C29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7" s="87" t="e">
        <f>IF(Fiscalizacoes[[#This Row],[Data]]="","",Fiscalizacoes[[#This Row],[Data]])</f>
        <v>#VALUE!</v>
      </c>
      <c r="E2957" t="e">
        <f>IF(Fiscalizacoes[[#This Row],[Mes_relatorio]]="","",Fiscalizacoes[[#This Row],[Mes_relatorio]])</f>
        <v>#VALUE!</v>
      </c>
      <c r="F2957" t="e">
        <f>IF(Fiscalizacoes[[#This Row],[Func_ARPE]]="","",Fiscalizacoes[[#This Row],[Func_ARPE]])</f>
        <v>#VALUE!</v>
      </c>
      <c r="G2957" t="e">
        <f>IF(Fiscalizacoes[[#This Row],[Func_Copergas]]="","",Fiscalizacoes[[#This Row],[Func_Copergas]])</f>
        <v>#VALUE!</v>
      </c>
    </row>
    <row r="2958" spans="1:7" hidden="1" x14ac:dyDescent="0.2">
      <c r="A2958" t="e">
        <f>IF(Fiscalizacoes[[#This Row],[ID_FISC]]="","",Fiscalizacoes[[#This Row],[ID_FISC]])</f>
        <v>#VALUE!</v>
      </c>
      <c r="B2958" t="e">
        <f>IF(Fiscalizacoes[[#This Row],[Usuário]]="","",Fiscalizacoes[[#This Row],[Usuário]])</f>
        <v>#VALUE!</v>
      </c>
      <c r="C29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8" s="87" t="e">
        <f>IF(Fiscalizacoes[[#This Row],[Data]]="","",Fiscalizacoes[[#This Row],[Data]])</f>
        <v>#VALUE!</v>
      </c>
      <c r="E2958" t="e">
        <f>IF(Fiscalizacoes[[#This Row],[Mes_relatorio]]="","",Fiscalizacoes[[#This Row],[Mes_relatorio]])</f>
        <v>#VALUE!</v>
      </c>
      <c r="F2958" t="e">
        <f>IF(Fiscalizacoes[[#This Row],[Func_ARPE]]="","",Fiscalizacoes[[#This Row],[Func_ARPE]])</f>
        <v>#VALUE!</v>
      </c>
      <c r="G2958" t="e">
        <f>IF(Fiscalizacoes[[#This Row],[Func_Copergas]]="","",Fiscalizacoes[[#This Row],[Func_Copergas]])</f>
        <v>#VALUE!</v>
      </c>
    </row>
    <row r="2959" spans="1:7" hidden="1" x14ac:dyDescent="0.2">
      <c r="A2959" t="e">
        <f>IF(Fiscalizacoes[[#This Row],[ID_FISC]]="","",Fiscalizacoes[[#This Row],[ID_FISC]])</f>
        <v>#VALUE!</v>
      </c>
      <c r="B2959" t="e">
        <f>IF(Fiscalizacoes[[#This Row],[Usuário]]="","",Fiscalizacoes[[#This Row],[Usuário]])</f>
        <v>#VALUE!</v>
      </c>
      <c r="C29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59" s="87" t="e">
        <f>IF(Fiscalizacoes[[#This Row],[Data]]="","",Fiscalizacoes[[#This Row],[Data]])</f>
        <v>#VALUE!</v>
      </c>
      <c r="E2959" t="e">
        <f>IF(Fiscalizacoes[[#This Row],[Mes_relatorio]]="","",Fiscalizacoes[[#This Row],[Mes_relatorio]])</f>
        <v>#VALUE!</v>
      </c>
      <c r="F2959" t="e">
        <f>IF(Fiscalizacoes[[#This Row],[Func_ARPE]]="","",Fiscalizacoes[[#This Row],[Func_ARPE]])</f>
        <v>#VALUE!</v>
      </c>
      <c r="G2959" t="e">
        <f>IF(Fiscalizacoes[[#This Row],[Func_Copergas]]="","",Fiscalizacoes[[#This Row],[Func_Copergas]])</f>
        <v>#VALUE!</v>
      </c>
    </row>
    <row r="2960" spans="1:7" hidden="1" x14ac:dyDescent="0.2">
      <c r="A2960" t="e">
        <f>IF(Fiscalizacoes[[#This Row],[ID_FISC]]="","",Fiscalizacoes[[#This Row],[ID_FISC]])</f>
        <v>#VALUE!</v>
      </c>
      <c r="B2960" t="e">
        <f>IF(Fiscalizacoes[[#This Row],[Usuário]]="","",Fiscalizacoes[[#This Row],[Usuário]])</f>
        <v>#VALUE!</v>
      </c>
      <c r="C29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0" s="87" t="e">
        <f>IF(Fiscalizacoes[[#This Row],[Data]]="","",Fiscalizacoes[[#This Row],[Data]])</f>
        <v>#VALUE!</v>
      </c>
      <c r="E2960" t="e">
        <f>IF(Fiscalizacoes[[#This Row],[Mes_relatorio]]="","",Fiscalizacoes[[#This Row],[Mes_relatorio]])</f>
        <v>#VALUE!</v>
      </c>
      <c r="F2960" t="e">
        <f>IF(Fiscalizacoes[[#This Row],[Func_ARPE]]="","",Fiscalizacoes[[#This Row],[Func_ARPE]])</f>
        <v>#VALUE!</v>
      </c>
      <c r="G2960" t="e">
        <f>IF(Fiscalizacoes[[#This Row],[Func_Copergas]]="","",Fiscalizacoes[[#This Row],[Func_Copergas]])</f>
        <v>#VALUE!</v>
      </c>
    </row>
    <row r="2961" spans="1:7" hidden="1" x14ac:dyDescent="0.2">
      <c r="A2961" t="e">
        <f>IF(Fiscalizacoes[[#This Row],[ID_FISC]]="","",Fiscalizacoes[[#This Row],[ID_FISC]])</f>
        <v>#VALUE!</v>
      </c>
      <c r="B2961" t="e">
        <f>IF(Fiscalizacoes[[#This Row],[Usuário]]="","",Fiscalizacoes[[#This Row],[Usuário]])</f>
        <v>#VALUE!</v>
      </c>
      <c r="C29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1" s="87" t="e">
        <f>IF(Fiscalizacoes[[#This Row],[Data]]="","",Fiscalizacoes[[#This Row],[Data]])</f>
        <v>#VALUE!</v>
      </c>
      <c r="E2961" t="e">
        <f>IF(Fiscalizacoes[[#This Row],[Mes_relatorio]]="","",Fiscalizacoes[[#This Row],[Mes_relatorio]])</f>
        <v>#VALUE!</v>
      </c>
      <c r="F2961" t="e">
        <f>IF(Fiscalizacoes[[#This Row],[Func_ARPE]]="","",Fiscalizacoes[[#This Row],[Func_ARPE]])</f>
        <v>#VALUE!</v>
      </c>
      <c r="G2961" t="e">
        <f>IF(Fiscalizacoes[[#This Row],[Func_Copergas]]="","",Fiscalizacoes[[#This Row],[Func_Copergas]])</f>
        <v>#VALUE!</v>
      </c>
    </row>
    <row r="2962" spans="1:7" hidden="1" x14ac:dyDescent="0.2">
      <c r="A2962" t="e">
        <f>IF(Fiscalizacoes[[#This Row],[ID_FISC]]="","",Fiscalizacoes[[#This Row],[ID_FISC]])</f>
        <v>#VALUE!</v>
      </c>
      <c r="B2962" t="e">
        <f>IF(Fiscalizacoes[[#This Row],[Usuário]]="","",Fiscalizacoes[[#This Row],[Usuário]])</f>
        <v>#VALUE!</v>
      </c>
      <c r="C29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2" s="87" t="e">
        <f>IF(Fiscalizacoes[[#This Row],[Data]]="","",Fiscalizacoes[[#This Row],[Data]])</f>
        <v>#VALUE!</v>
      </c>
      <c r="E2962" t="e">
        <f>IF(Fiscalizacoes[[#This Row],[Mes_relatorio]]="","",Fiscalizacoes[[#This Row],[Mes_relatorio]])</f>
        <v>#VALUE!</v>
      </c>
      <c r="F2962" t="e">
        <f>IF(Fiscalizacoes[[#This Row],[Func_ARPE]]="","",Fiscalizacoes[[#This Row],[Func_ARPE]])</f>
        <v>#VALUE!</v>
      </c>
      <c r="G2962" t="e">
        <f>IF(Fiscalizacoes[[#This Row],[Func_Copergas]]="","",Fiscalizacoes[[#This Row],[Func_Copergas]])</f>
        <v>#VALUE!</v>
      </c>
    </row>
    <row r="2963" spans="1:7" hidden="1" x14ac:dyDescent="0.2">
      <c r="A2963" t="e">
        <f>IF(Fiscalizacoes[[#This Row],[ID_FISC]]="","",Fiscalizacoes[[#This Row],[ID_FISC]])</f>
        <v>#VALUE!</v>
      </c>
      <c r="B2963" t="e">
        <f>IF(Fiscalizacoes[[#This Row],[Usuário]]="","",Fiscalizacoes[[#This Row],[Usuário]])</f>
        <v>#VALUE!</v>
      </c>
      <c r="C29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3" s="87" t="e">
        <f>IF(Fiscalizacoes[[#This Row],[Data]]="","",Fiscalizacoes[[#This Row],[Data]])</f>
        <v>#VALUE!</v>
      </c>
      <c r="E2963" t="e">
        <f>IF(Fiscalizacoes[[#This Row],[Mes_relatorio]]="","",Fiscalizacoes[[#This Row],[Mes_relatorio]])</f>
        <v>#VALUE!</v>
      </c>
      <c r="F2963" t="e">
        <f>IF(Fiscalizacoes[[#This Row],[Func_ARPE]]="","",Fiscalizacoes[[#This Row],[Func_ARPE]])</f>
        <v>#VALUE!</v>
      </c>
      <c r="G2963" t="e">
        <f>IF(Fiscalizacoes[[#This Row],[Func_Copergas]]="","",Fiscalizacoes[[#This Row],[Func_Copergas]])</f>
        <v>#VALUE!</v>
      </c>
    </row>
    <row r="2964" spans="1:7" hidden="1" x14ac:dyDescent="0.2">
      <c r="A2964" t="e">
        <f>IF(Fiscalizacoes[[#This Row],[ID_FISC]]="","",Fiscalizacoes[[#This Row],[ID_FISC]])</f>
        <v>#VALUE!</v>
      </c>
      <c r="B2964" t="e">
        <f>IF(Fiscalizacoes[[#This Row],[Usuário]]="","",Fiscalizacoes[[#This Row],[Usuário]])</f>
        <v>#VALUE!</v>
      </c>
      <c r="C29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4" s="87" t="e">
        <f>IF(Fiscalizacoes[[#This Row],[Data]]="","",Fiscalizacoes[[#This Row],[Data]])</f>
        <v>#VALUE!</v>
      </c>
      <c r="E2964" t="e">
        <f>IF(Fiscalizacoes[[#This Row],[Mes_relatorio]]="","",Fiscalizacoes[[#This Row],[Mes_relatorio]])</f>
        <v>#VALUE!</v>
      </c>
      <c r="F2964" t="e">
        <f>IF(Fiscalizacoes[[#This Row],[Func_ARPE]]="","",Fiscalizacoes[[#This Row],[Func_ARPE]])</f>
        <v>#VALUE!</v>
      </c>
      <c r="G2964" t="e">
        <f>IF(Fiscalizacoes[[#This Row],[Func_Copergas]]="","",Fiscalizacoes[[#This Row],[Func_Copergas]])</f>
        <v>#VALUE!</v>
      </c>
    </row>
    <row r="2965" spans="1:7" hidden="1" x14ac:dyDescent="0.2">
      <c r="A2965" t="e">
        <f>IF(Fiscalizacoes[[#This Row],[ID_FISC]]="","",Fiscalizacoes[[#This Row],[ID_FISC]])</f>
        <v>#VALUE!</v>
      </c>
      <c r="B2965" t="e">
        <f>IF(Fiscalizacoes[[#This Row],[Usuário]]="","",Fiscalizacoes[[#This Row],[Usuário]])</f>
        <v>#VALUE!</v>
      </c>
      <c r="C29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5" s="87" t="e">
        <f>IF(Fiscalizacoes[[#This Row],[Data]]="","",Fiscalizacoes[[#This Row],[Data]])</f>
        <v>#VALUE!</v>
      </c>
      <c r="E2965" t="e">
        <f>IF(Fiscalizacoes[[#This Row],[Mes_relatorio]]="","",Fiscalizacoes[[#This Row],[Mes_relatorio]])</f>
        <v>#VALUE!</v>
      </c>
      <c r="F2965" t="e">
        <f>IF(Fiscalizacoes[[#This Row],[Func_ARPE]]="","",Fiscalizacoes[[#This Row],[Func_ARPE]])</f>
        <v>#VALUE!</v>
      </c>
      <c r="G2965" t="e">
        <f>IF(Fiscalizacoes[[#This Row],[Func_Copergas]]="","",Fiscalizacoes[[#This Row],[Func_Copergas]])</f>
        <v>#VALUE!</v>
      </c>
    </row>
    <row r="2966" spans="1:7" hidden="1" x14ac:dyDescent="0.2">
      <c r="A2966" t="e">
        <f>IF(Fiscalizacoes[[#This Row],[ID_FISC]]="","",Fiscalizacoes[[#This Row],[ID_FISC]])</f>
        <v>#VALUE!</v>
      </c>
      <c r="B2966" t="e">
        <f>IF(Fiscalizacoes[[#This Row],[Usuário]]="","",Fiscalizacoes[[#This Row],[Usuário]])</f>
        <v>#VALUE!</v>
      </c>
      <c r="C29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6" s="87" t="e">
        <f>IF(Fiscalizacoes[[#This Row],[Data]]="","",Fiscalizacoes[[#This Row],[Data]])</f>
        <v>#VALUE!</v>
      </c>
      <c r="E2966" t="e">
        <f>IF(Fiscalizacoes[[#This Row],[Mes_relatorio]]="","",Fiscalizacoes[[#This Row],[Mes_relatorio]])</f>
        <v>#VALUE!</v>
      </c>
      <c r="F2966" t="e">
        <f>IF(Fiscalizacoes[[#This Row],[Func_ARPE]]="","",Fiscalizacoes[[#This Row],[Func_ARPE]])</f>
        <v>#VALUE!</v>
      </c>
      <c r="G2966" t="e">
        <f>IF(Fiscalizacoes[[#This Row],[Func_Copergas]]="","",Fiscalizacoes[[#This Row],[Func_Copergas]])</f>
        <v>#VALUE!</v>
      </c>
    </row>
    <row r="2967" spans="1:7" hidden="1" x14ac:dyDescent="0.2">
      <c r="A2967" t="e">
        <f>IF(Fiscalizacoes[[#This Row],[ID_FISC]]="","",Fiscalizacoes[[#This Row],[ID_FISC]])</f>
        <v>#VALUE!</v>
      </c>
      <c r="B2967" t="e">
        <f>IF(Fiscalizacoes[[#This Row],[Usuário]]="","",Fiscalizacoes[[#This Row],[Usuário]])</f>
        <v>#VALUE!</v>
      </c>
      <c r="C29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7" s="87" t="e">
        <f>IF(Fiscalizacoes[[#This Row],[Data]]="","",Fiscalizacoes[[#This Row],[Data]])</f>
        <v>#VALUE!</v>
      </c>
      <c r="E2967" t="e">
        <f>IF(Fiscalizacoes[[#This Row],[Mes_relatorio]]="","",Fiscalizacoes[[#This Row],[Mes_relatorio]])</f>
        <v>#VALUE!</v>
      </c>
      <c r="F2967" t="e">
        <f>IF(Fiscalizacoes[[#This Row],[Func_ARPE]]="","",Fiscalizacoes[[#This Row],[Func_ARPE]])</f>
        <v>#VALUE!</v>
      </c>
      <c r="G2967" t="e">
        <f>IF(Fiscalizacoes[[#This Row],[Func_Copergas]]="","",Fiscalizacoes[[#This Row],[Func_Copergas]])</f>
        <v>#VALUE!</v>
      </c>
    </row>
    <row r="2968" spans="1:7" hidden="1" x14ac:dyDescent="0.2">
      <c r="A2968" t="e">
        <f>IF(Fiscalizacoes[[#This Row],[ID_FISC]]="","",Fiscalizacoes[[#This Row],[ID_FISC]])</f>
        <v>#VALUE!</v>
      </c>
      <c r="B2968" t="e">
        <f>IF(Fiscalizacoes[[#This Row],[Usuário]]="","",Fiscalizacoes[[#This Row],[Usuário]])</f>
        <v>#VALUE!</v>
      </c>
      <c r="C29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8" s="87" t="e">
        <f>IF(Fiscalizacoes[[#This Row],[Data]]="","",Fiscalizacoes[[#This Row],[Data]])</f>
        <v>#VALUE!</v>
      </c>
      <c r="E2968" t="e">
        <f>IF(Fiscalizacoes[[#This Row],[Mes_relatorio]]="","",Fiscalizacoes[[#This Row],[Mes_relatorio]])</f>
        <v>#VALUE!</v>
      </c>
      <c r="F2968" t="e">
        <f>IF(Fiscalizacoes[[#This Row],[Func_ARPE]]="","",Fiscalizacoes[[#This Row],[Func_ARPE]])</f>
        <v>#VALUE!</v>
      </c>
      <c r="G2968" t="e">
        <f>IF(Fiscalizacoes[[#This Row],[Func_Copergas]]="","",Fiscalizacoes[[#This Row],[Func_Copergas]])</f>
        <v>#VALUE!</v>
      </c>
    </row>
    <row r="2969" spans="1:7" hidden="1" x14ac:dyDescent="0.2">
      <c r="A2969" t="e">
        <f>IF(Fiscalizacoes[[#This Row],[ID_FISC]]="","",Fiscalizacoes[[#This Row],[ID_FISC]])</f>
        <v>#VALUE!</v>
      </c>
      <c r="B2969" t="e">
        <f>IF(Fiscalizacoes[[#This Row],[Usuário]]="","",Fiscalizacoes[[#This Row],[Usuário]])</f>
        <v>#VALUE!</v>
      </c>
      <c r="C29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69" s="87" t="e">
        <f>IF(Fiscalizacoes[[#This Row],[Data]]="","",Fiscalizacoes[[#This Row],[Data]])</f>
        <v>#VALUE!</v>
      </c>
      <c r="E2969" t="e">
        <f>IF(Fiscalizacoes[[#This Row],[Mes_relatorio]]="","",Fiscalizacoes[[#This Row],[Mes_relatorio]])</f>
        <v>#VALUE!</v>
      </c>
      <c r="F2969" t="e">
        <f>IF(Fiscalizacoes[[#This Row],[Func_ARPE]]="","",Fiscalizacoes[[#This Row],[Func_ARPE]])</f>
        <v>#VALUE!</v>
      </c>
      <c r="G2969" t="e">
        <f>IF(Fiscalizacoes[[#This Row],[Func_Copergas]]="","",Fiscalizacoes[[#This Row],[Func_Copergas]])</f>
        <v>#VALUE!</v>
      </c>
    </row>
    <row r="2970" spans="1:7" hidden="1" x14ac:dyDescent="0.2">
      <c r="A2970" t="e">
        <f>IF(Fiscalizacoes[[#This Row],[ID_FISC]]="","",Fiscalizacoes[[#This Row],[ID_FISC]])</f>
        <v>#VALUE!</v>
      </c>
      <c r="B2970" t="e">
        <f>IF(Fiscalizacoes[[#This Row],[Usuário]]="","",Fiscalizacoes[[#This Row],[Usuário]])</f>
        <v>#VALUE!</v>
      </c>
      <c r="C29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0" s="87" t="e">
        <f>IF(Fiscalizacoes[[#This Row],[Data]]="","",Fiscalizacoes[[#This Row],[Data]])</f>
        <v>#VALUE!</v>
      </c>
      <c r="E2970" t="e">
        <f>IF(Fiscalizacoes[[#This Row],[Mes_relatorio]]="","",Fiscalizacoes[[#This Row],[Mes_relatorio]])</f>
        <v>#VALUE!</v>
      </c>
      <c r="F2970" t="e">
        <f>IF(Fiscalizacoes[[#This Row],[Func_ARPE]]="","",Fiscalizacoes[[#This Row],[Func_ARPE]])</f>
        <v>#VALUE!</v>
      </c>
      <c r="G2970" t="e">
        <f>IF(Fiscalizacoes[[#This Row],[Func_Copergas]]="","",Fiscalizacoes[[#This Row],[Func_Copergas]])</f>
        <v>#VALUE!</v>
      </c>
    </row>
    <row r="2971" spans="1:7" hidden="1" x14ac:dyDescent="0.2">
      <c r="A2971" t="e">
        <f>IF(Fiscalizacoes[[#This Row],[ID_FISC]]="","",Fiscalizacoes[[#This Row],[ID_FISC]])</f>
        <v>#VALUE!</v>
      </c>
      <c r="B2971" t="e">
        <f>IF(Fiscalizacoes[[#This Row],[Usuário]]="","",Fiscalizacoes[[#This Row],[Usuário]])</f>
        <v>#VALUE!</v>
      </c>
      <c r="C29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1" s="87" t="e">
        <f>IF(Fiscalizacoes[[#This Row],[Data]]="","",Fiscalizacoes[[#This Row],[Data]])</f>
        <v>#VALUE!</v>
      </c>
      <c r="E2971" t="e">
        <f>IF(Fiscalizacoes[[#This Row],[Mes_relatorio]]="","",Fiscalizacoes[[#This Row],[Mes_relatorio]])</f>
        <v>#VALUE!</v>
      </c>
      <c r="F2971" t="e">
        <f>IF(Fiscalizacoes[[#This Row],[Func_ARPE]]="","",Fiscalizacoes[[#This Row],[Func_ARPE]])</f>
        <v>#VALUE!</v>
      </c>
      <c r="G2971" t="e">
        <f>IF(Fiscalizacoes[[#This Row],[Func_Copergas]]="","",Fiscalizacoes[[#This Row],[Func_Copergas]])</f>
        <v>#VALUE!</v>
      </c>
    </row>
    <row r="2972" spans="1:7" hidden="1" x14ac:dyDescent="0.2">
      <c r="A2972" t="e">
        <f>IF(Fiscalizacoes[[#This Row],[ID_FISC]]="","",Fiscalizacoes[[#This Row],[ID_FISC]])</f>
        <v>#VALUE!</v>
      </c>
      <c r="B2972" t="e">
        <f>IF(Fiscalizacoes[[#This Row],[Usuário]]="","",Fiscalizacoes[[#This Row],[Usuário]])</f>
        <v>#VALUE!</v>
      </c>
      <c r="C29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2" s="87" t="e">
        <f>IF(Fiscalizacoes[[#This Row],[Data]]="","",Fiscalizacoes[[#This Row],[Data]])</f>
        <v>#VALUE!</v>
      </c>
      <c r="E2972" t="e">
        <f>IF(Fiscalizacoes[[#This Row],[Mes_relatorio]]="","",Fiscalizacoes[[#This Row],[Mes_relatorio]])</f>
        <v>#VALUE!</v>
      </c>
      <c r="F2972" t="e">
        <f>IF(Fiscalizacoes[[#This Row],[Func_ARPE]]="","",Fiscalizacoes[[#This Row],[Func_ARPE]])</f>
        <v>#VALUE!</v>
      </c>
      <c r="G2972" t="e">
        <f>IF(Fiscalizacoes[[#This Row],[Func_Copergas]]="","",Fiscalizacoes[[#This Row],[Func_Copergas]])</f>
        <v>#VALUE!</v>
      </c>
    </row>
    <row r="2973" spans="1:7" hidden="1" x14ac:dyDescent="0.2">
      <c r="A2973" t="e">
        <f>IF(Fiscalizacoes[[#This Row],[ID_FISC]]="","",Fiscalizacoes[[#This Row],[ID_FISC]])</f>
        <v>#VALUE!</v>
      </c>
      <c r="B2973" t="e">
        <f>IF(Fiscalizacoes[[#This Row],[Usuário]]="","",Fiscalizacoes[[#This Row],[Usuário]])</f>
        <v>#VALUE!</v>
      </c>
      <c r="C29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3" s="87" t="e">
        <f>IF(Fiscalizacoes[[#This Row],[Data]]="","",Fiscalizacoes[[#This Row],[Data]])</f>
        <v>#VALUE!</v>
      </c>
      <c r="E2973" t="e">
        <f>IF(Fiscalizacoes[[#This Row],[Mes_relatorio]]="","",Fiscalizacoes[[#This Row],[Mes_relatorio]])</f>
        <v>#VALUE!</v>
      </c>
      <c r="F2973" t="e">
        <f>IF(Fiscalizacoes[[#This Row],[Func_ARPE]]="","",Fiscalizacoes[[#This Row],[Func_ARPE]])</f>
        <v>#VALUE!</v>
      </c>
      <c r="G2973" t="e">
        <f>IF(Fiscalizacoes[[#This Row],[Func_Copergas]]="","",Fiscalizacoes[[#This Row],[Func_Copergas]])</f>
        <v>#VALUE!</v>
      </c>
    </row>
    <row r="2974" spans="1:7" hidden="1" x14ac:dyDescent="0.2">
      <c r="A2974" t="e">
        <f>IF(Fiscalizacoes[[#This Row],[ID_FISC]]="","",Fiscalizacoes[[#This Row],[ID_FISC]])</f>
        <v>#VALUE!</v>
      </c>
      <c r="B2974" t="e">
        <f>IF(Fiscalizacoes[[#This Row],[Usuário]]="","",Fiscalizacoes[[#This Row],[Usuário]])</f>
        <v>#VALUE!</v>
      </c>
      <c r="C29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4" s="87" t="e">
        <f>IF(Fiscalizacoes[[#This Row],[Data]]="","",Fiscalizacoes[[#This Row],[Data]])</f>
        <v>#VALUE!</v>
      </c>
      <c r="E2974" t="e">
        <f>IF(Fiscalizacoes[[#This Row],[Mes_relatorio]]="","",Fiscalizacoes[[#This Row],[Mes_relatorio]])</f>
        <v>#VALUE!</v>
      </c>
      <c r="F2974" t="e">
        <f>IF(Fiscalizacoes[[#This Row],[Func_ARPE]]="","",Fiscalizacoes[[#This Row],[Func_ARPE]])</f>
        <v>#VALUE!</v>
      </c>
      <c r="G2974" t="e">
        <f>IF(Fiscalizacoes[[#This Row],[Func_Copergas]]="","",Fiscalizacoes[[#This Row],[Func_Copergas]])</f>
        <v>#VALUE!</v>
      </c>
    </row>
    <row r="2975" spans="1:7" hidden="1" x14ac:dyDescent="0.2">
      <c r="A2975" t="e">
        <f>IF(Fiscalizacoes[[#This Row],[ID_FISC]]="","",Fiscalizacoes[[#This Row],[ID_FISC]])</f>
        <v>#VALUE!</v>
      </c>
      <c r="B2975" t="e">
        <f>IF(Fiscalizacoes[[#This Row],[Usuário]]="","",Fiscalizacoes[[#This Row],[Usuário]])</f>
        <v>#VALUE!</v>
      </c>
      <c r="C29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5" s="87" t="e">
        <f>IF(Fiscalizacoes[[#This Row],[Data]]="","",Fiscalizacoes[[#This Row],[Data]])</f>
        <v>#VALUE!</v>
      </c>
      <c r="E2975" t="e">
        <f>IF(Fiscalizacoes[[#This Row],[Mes_relatorio]]="","",Fiscalizacoes[[#This Row],[Mes_relatorio]])</f>
        <v>#VALUE!</v>
      </c>
      <c r="F2975" t="e">
        <f>IF(Fiscalizacoes[[#This Row],[Func_ARPE]]="","",Fiscalizacoes[[#This Row],[Func_ARPE]])</f>
        <v>#VALUE!</v>
      </c>
      <c r="G2975" t="e">
        <f>IF(Fiscalizacoes[[#This Row],[Func_Copergas]]="","",Fiscalizacoes[[#This Row],[Func_Copergas]])</f>
        <v>#VALUE!</v>
      </c>
    </row>
    <row r="2976" spans="1:7" hidden="1" x14ac:dyDescent="0.2">
      <c r="A2976" t="e">
        <f>IF(Fiscalizacoes[[#This Row],[ID_FISC]]="","",Fiscalizacoes[[#This Row],[ID_FISC]])</f>
        <v>#VALUE!</v>
      </c>
      <c r="B2976" t="e">
        <f>IF(Fiscalizacoes[[#This Row],[Usuário]]="","",Fiscalizacoes[[#This Row],[Usuário]])</f>
        <v>#VALUE!</v>
      </c>
      <c r="C29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6" s="87" t="e">
        <f>IF(Fiscalizacoes[[#This Row],[Data]]="","",Fiscalizacoes[[#This Row],[Data]])</f>
        <v>#VALUE!</v>
      </c>
      <c r="E2976" t="e">
        <f>IF(Fiscalizacoes[[#This Row],[Mes_relatorio]]="","",Fiscalizacoes[[#This Row],[Mes_relatorio]])</f>
        <v>#VALUE!</v>
      </c>
      <c r="F2976" t="e">
        <f>IF(Fiscalizacoes[[#This Row],[Func_ARPE]]="","",Fiscalizacoes[[#This Row],[Func_ARPE]])</f>
        <v>#VALUE!</v>
      </c>
      <c r="G2976" t="e">
        <f>IF(Fiscalizacoes[[#This Row],[Func_Copergas]]="","",Fiscalizacoes[[#This Row],[Func_Copergas]])</f>
        <v>#VALUE!</v>
      </c>
    </row>
    <row r="2977" spans="1:7" hidden="1" x14ac:dyDescent="0.2">
      <c r="A2977" t="e">
        <f>IF(Fiscalizacoes[[#This Row],[ID_FISC]]="","",Fiscalizacoes[[#This Row],[ID_FISC]])</f>
        <v>#VALUE!</v>
      </c>
      <c r="B2977" t="e">
        <f>IF(Fiscalizacoes[[#This Row],[Usuário]]="","",Fiscalizacoes[[#This Row],[Usuário]])</f>
        <v>#VALUE!</v>
      </c>
      <c r="C29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7" s="87" t="e">
        <f>IF(Fiscalizacoes[[#This Row],[Data]]="","",Fiscalizacoes[[#This Row],[Data]])</f>
        <v>#VALUE!</v>
      </c>
      <c r="E2977" t="e">
        <f>IF(Fiscalizacoes[[#This Row],[Mes_relatorio]]="","",Fiscalizacoes[[#This Row],[Mes_relatorio]])</f>
        <v>#VALUE!</v>
      </c>
      <c r="F2977" t="e">
        <f>IF(Fiscalizacoes[[#This Row],[Func_ARPE]]="","",Fiscalizacoes[[#This Row],[Func_ARPE]])</f>
        <v>#VALUE!</v>
      </c>
      <c r="G2977" t="e">
        <f>IF(Fiscalizacoes[[#This Row],[Func_Copergas]]="","",Fiscalizacoes[[#This Row],[Func_Copergas]])</f>
        <v>#VALUE!</v>
      </c>
    </row>
    <row r="2978" spans="1:7" hidden="1" x14ac:dyDescent="0.2">
      <c r="A2978" t="e">
        <f>IF(Fiscalizacoes[[#This Row],[ID_FISC]]="","",Fiscalizacoes[[#This Row],[ID_FISC]])</f>
        <v>#VALUE!</v>
      </c>
      <c r="B2978" t="e">
        <f>IF(Fiscalizacoes[[#This Row],[Usuário]]="","",Fiscalizacoes[[#This Row],[Usuário]])</f>
        <v>#VALUE!</v>
      </c>
      <c r="C29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8" s="87" t="e">
        <f>IF(Fiscalizacoes[[#This Row],[Data]]="","",Fiscalizacoes[[#This Row],[Data]])</f>
        <v>#VALUE!</v>
      </c>
      <c r="E2978" t="e">
        <f>IF(Fiscalizacoes[[#This Row],[Mes_relatorio]]="","",Fiscalizacoes[[#This Row],[Mes_relatorio]])</f>
        <v>#VALUE!</v>
      </c>
      <c r="F2978" t="e">
        <f>IF(Fiscalizacoes[[#This Row],[Func_ARPE]]="","",Fiscalizacoes[[#This Row],[Func_ARPE]])</f>
        <v>#VALUE!</v>
      </c>
      <c r="G2978" t="e">
        <f>IF(Fiscalizacoes[[#This Row],[Func_Copergas]]="","",Fiscalizacoes[[#This Row],[Func_Copergas]])</f>
        <v>#VALUE!</v>
      </c>
    </row>
    <row r="2979" spans="1:7" hidden="1" x14ac:dyDescent="0.2">
      <c r="A2979" t="e">
        <f>IF(Fiscalizacoes[[#This Row],[ID_FISC]]="","",Fiscalizacoes[[#This Row],[ID_FISC]])</f>
        <v>#VALUE!</v>
      </c>
      <c r="B2979" t="e">
        <f>IF(Fiscalizacoes[[#This Row],[Usuário]]="","",Fiscalizacoes[[#This Row],[Usuário]])</f>
        <v>#VALUE!</v>
      </c>
      <c r="C29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79" s="87" t="e">
        <f>IF(Fiscalizacoes[[#This Row],[Data]]="","",Fiscalizacoes[[#This Row],[Data]])</f>
        <v>#VALUE!</v>
      </c>
      <c r="E2979" t="e">
        <f>IF(Fiscalizacoes[[#This Row],[Mes_relatorio]]="","",Fiscalizacoes[[#This Row],[Mes_relatorio]])</f>
        <v>#VALUE!</v>
      </c>
      <c r="F2979" t="e">
        <f>IF(Fiscalizacoes[[#This Row],[Func_ARPE]]="","",Fiscalizacoes[[#This Row],[Func_ARPE]])</f>
        <v>#VALUE!</v>
      </c>
      <c r="G2979" t="e">
        <f>IF(Fiscalizacoes[[#This Row],[Func_Copergas]]="","",Fiscalizacoes[[#This Row],[Func_Copergas]])</f>
        <v>#VALUE!</v>
      </c>
    </row>
    <row r="2980" spans="1:7" hidden="1" x14ac:dyDescent="0.2">
      <c r="A2980" t="e">
        <f>IF(Fiscalizacoes[[#This Row],[ID_FISC]]="","",Fiscalizacoes[[#This Row],[ID_FISC]])</f>
        <v>#VALUE!</v>
      </c>
      <c r="B2980" t="e">
        <f>IF(Fiscalizacoes[[#This Row],[Usuário]]="","",Fiscalizacoes[[#This Row],[Usuário]])</f>
        <v>#VALUE!</v>
      </c>
      <c r="C29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0" s="87" t="e">
        <f>IF(Fiscalizacoes[[#This Row],[Data]]="","",Fiscalizacoes[[#This Row],[Data]])</f>
        <v>#VALUE!</v>
      </c>
      <c r="E2980" t="e">
        <f>IF(Fiscalizacoes[[#This Row],[Mes_relatorio]]="","",Fiscalizacoes[[#This Row],[Mes_relatorio]])</f>
        <v>#VALUE!</v>
      </c>
      <c r="F2980" t="e">
        <f>IF(Fiscalizacoes[[#This Row],[Func_ARPE]]="","",Fiscalizacoes[[#This Row],[Func_ARPE]])</f>
        <v>#VALUE!</v>
      </c>
      <c r="G2980" t="e">
        <f>IF(Fiscalizacoes[[#This Row],[Func_Copergas]]="","",Fiscalizacoes[[#This Row],[Func_Copergas]])</f>
        <v>#VALUE!</v>
      </c>
    </row>
    <row r="2981" spans="1:7" hidden="1" x14ac:dyDescent="0.2">
      <c r="A2981" t="e">
        <f>IF(Fiscalizacoes[[#This Row],[ID_FISC]]="","",Fiscalizacoes[[#This Row],[ID_FISC]])</f>
        <v>#VALUE!</v>
      </c>
      <c r="B2981" t="e">
        <f>IF(Fiscalizacoes[[#This Row],[Usuário]]="","",Fiscalizacoes[[#This Row],[Usuário]])</f>
        <v>#VALUE!</v>
      </c>
      <c r="C29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1" s="87" t="e">
        <f>IF(Fiscalizacoes[[#This Row],[Data]]="","",Fiscalizacoes[[#This Row],[Data]])</f>
        <v>#VALUE!</v>
      </c>
      <c r="E2981" t="e">
        <f>IF(Fiscalizacoes[[#This Row],[Mes_relatorio]]="","",Fiscalizacoes[[#This Row],[Mes_relatorio]])</f>
        <v>#VALUE!</v>
      </c>
      <c r="F2981" t="e">
        <f>IF(Fiscalizacoes[[#This Row],[Func_ARPE]]="","",Fiscalizacoes[[#This Row],[Func_ARPE]])</f>
        <v>#VALUE!</v>
      </c>
      <c r="G2981" t="e">
        <f>IF(Fiscalizacoes[[#This Row],[Func_Copergas]]="","",Fiscalizacoes[[#This Row],[Func_Copergas]])</f>
        <v>#VALUE!</v>
      </c>
    </row>
    <row r="2982" spans="1:7" hidden="1" x14ac:dyDescent="0.2">
      <c r="A2982" t="e">
        <f>IF(Fiscalizacoes[[#This Row],[ID_FISC]]="","",Fiscalizacoes[[#This Row],[ID_FISC]])</f>
        <v>#VALUE!</v>
      </c>
      <c r="B2982" t="e">
        <f>IF(Fiscalizacoes[[#This Row],[Usuário]]="","",Fiscalizacoes[[#This Row],[Usuário]])</f>
        <v>#VALUE!</v>
      </c>
      <c r="C29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2" s="87" t="e">
        <f>IF(Fiscalizacoes[[#This Row],[Data]]="","",Fiscalizacoes[[#This Row],[Data]])</f>
        <v>#VALUE!</v>
      </c>
      <c r="E2982" t="e">
        <f>IF(Fiscalizacoes[[#This Row],[Mes_relatorio]]="","",Fiscalizacoes[[#This Row],[Mes_relatorio]])</f>
        <v>#VALUE!</v>
      </c>
      <c r="F2982" t="e">
        <f>IF(Fiscalizacoes[[#This Row],[Func_ARPE]]="","",Fiscalizacoes[[#This Row],[Func_ARPE]])</f>
        <v>#VALUE!</v>
      </c>
      <c r="G2982" t="e">
        <f>IF(Fiscalizacoes[[#This Row],[Func_Copergas]]="","",Fiscalizacoes[[#This Row],[Func_Copergas]])</f>
        <v>#VALUE!</v>
      </c>
    </row>
    <row r="2983" spans="1:7" hidden="1" x14ac:dyDescent="0.2">
      <c r="A2983" t="e">
        <f>IF(Fiscalizacoes[[#This Row],[ID_FISC]]="","",Fiscalizacoes[[#This Row],[ID_FISC]])</f>
        <v>#VALUE!</v>
      </c>
      <c r="B2983" t="e">
        <f>IF(Fiscalizacoes[[#This Row],[Usuário]]="","",Fiscalizacoes[[#This Row],[Usuário]])</f>
        <v>#VALUE!</v>
      </c>
      <c r="C29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3" s="87" t="e">
        <f>IF(Fiscalizacoes[[#This Row],[Data]]="","",Fiscalizacoes[[#This Row],[Data]])</f>
        <v>#VALUE!</v>
      </c>
      <c r="E2983" t="e">
        <f>IF(Fiscalizacoes[[#This Row],[Mes_relatorio]]="","",Fiscalizacoes[[#This Row],[Mes_relatorio]])</f>
        <v>#VALUE!</v>
      </c>
      <c r="F2983" t="e">
        <f>IF(Fiscalizacoes[[#This Row],[Func_ARPE]]="","",Fiscalizacoes[[#This Row],[Func_ARPE]])</f>
        <v>#VALUE!</v>
      </c>
      <c r="G2983" t="e">
        <f>IF(Fiscalizacoes[[#This Row],[Func_Copergas]]="","",Fiscalizacoes[[#This Row],[Func_Copergas]])</f>
        <v>#VALUE!</v>
      </c>
    </row>
    <row r="2984" spans="1:7" hidden="1" x14ac:dyDescent="0.2">
      <c r="A2984" t="e">
        <f>IF(Fiscalizacoes[[#This Row],[ID_FISC]]="","",Fiscalizacoes[[#This Row],[ID_FISC]])</f>
        <v>#VALUE!</v>
      </c>
      <c r="B2984" t="e">
        <f>IF(Fiscalizacoes[[#This Row],[Usuário]]="","",Fiscalizacoes[[#This Row],[Usuário]])</f>
        <v>#VALUE!</v>
      </c>
      <c r="C29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4" s="87" t="e">
        <f>IF(Fiscalizacoes[[#This Row],[Data]]="","",Fiscalizacoes[[#This Row],[Data]])</f>
        <v>#VALUE!</v>
      </c>
      <c r="E2984" t="e">
        <f>IF(Fiscalizacoes[[#This Row],[Mes_relatorio]]="","",Fiscalizacoes[[#This Row],[Mes_relatorio]])</f>
        <v>#VALUE!</v>
      </c>
      <c r="F2984" t="e">
        <f>IF(Fiscalizacoes[[#This Row],[Func_ARPE]]="","",Fiscalizacoes[[#This Row],[Func_ARPE]])</f>
        <v>#VALUE!</v>
      </c>
      <c r="G2984" t="e">
        <f>IF(Fiscalizacoes[[#This Row],[Func_Copergas]]="","",Fiscalizacoes[[#This Row],[Func_Copergas]])</f>
        <v>#VALUE!</v>
      </c>
    </row>
    <row r="2985" spans="1:7" hidden="1" x14ac:dyDescent="0.2">
      <c r="A2985" t="e">
        <f>IF(Fiscalizacoes[[#This Row],[ID_FISC]]="","",Fiscalizacoes[[#This Row],[ID_FISC]])</f>
        <v>#VALUE!</v>
      </c>
      <c r="B2985" t="e">
        <f>IF(Fiscalizacoes[[#This Row],[Usuário]]="","",Fiscalizacoes[[#This Row],[Usuário]])</f>
        <v>#VALUE!</v>
      </c>
      <c r="C29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5" s="87" t="e">
        <f>IF(Fiscalizacoes[[#This Row],[Data]]="","",Fiscalizacoes[[#This Row],[Data]])</f>
        <v>#VALUE!</v>
      </c>
      <c r="E2985" t="e">
        <f>IF(Fiscalizacoes[[#This Row],[Mes_relatorio]]="","",Fiscalizacoes[[#This Row],[Mes_relatorio]])</f>
        <v>#VALUE!</v>
      </c>
      <c r="F2985" t="e">
        <f>IF(Fiscalizacoes[[#This Row],[Func_ARPE]]="","",Fiscalizacoes[[#This Row],[Func_ARPE]])</f>
        <v>#VALUE!</v>
      </c>
      <c r="G2985" t="e">
        <f>IF(Fiscalizacoes[[#This Row],[Func_Copergas]]="","",Fiscalizacoes[[#This Row],[Func_Copergas]])</f>
        <v>#VALUE!</v>
      </c>
    </row>
    <row r="2986" spans="1:7" hidden="1" x14ac:dyDescent="0.2">
      <c r="A2986" t="e">
        <f>IF(Fiscalizacoes[[#This Row],[ID_FISC]]="","",Fiscalizacoes[[#This Row],[ID_FISC]])</f>
        <v>#VALUE!</v>
      </c>
      <c r="B2986" t="e">
        <f>IF(Fiscalizacoes[[#This Row],[Usuário]]="","",Fiscalizacoes[[#This Row],[Usuário]])</f>
        <v>#VALUE!</v>
      </c>
      <c r="C29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6" s="87" t="e">
        <f>IF(Fiscalizacoes[[#This Row],[Data]]="","",Fiscalizacoes[[#This Row],[Data]])</f>
        <v>#VALUE!</v>
      </c>
      <c r="E2986" t="e">
        <f>IF(Fiscalizacoes[[#This Row],[Mes_relatorio]]="","",Fiscalizacoes[[#This Row],[Mes_relatorio]])</f>
        <v>#VALUE!</v>
      </c>
      <c r="F2986" t="e">
        <f>IF(Fiscalizacoes[[#This Row],[Func_ARPE]]="","",Fiscalizacoes[[#This Row],[Func_ARPE]])</f>
        <v>#VALUE!</v>
      </c>
      <c r="G2986" t="e">
        <f>IF(Fiscalizacoes[[#This Row],[Func_Copergas]]="","",Fiscalizacoes[[#This Row],[Func_Copergas]])</f>
        <v>#VALUE!</v>
      </c>
    </row>
    <row r="2987" spans="1:7" hidden="1" x14ac:dyDescent="0.2">
      <c r="A2987" t="e">
        <f>IF(Fiscalizacoes[[#This Row],[ID_FISC]]="","",Fiscalizacoes[[#This Row],[ID_FISC]])</f>
        <v>#VALUE!</v>
      </c>
      <c r="B2987" t="e">
        <f>IF(Fiscalizacoes[[#This Row],[Usuário]]="","",Fiscalizacoes[[#This Row],[Usuário]])</f>
        <v>#VALUE!</v>
      </c>
      <c r="C29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7" s="87" t="e">
        <f>IF(Fiscalizacoes[[#This Row],[Data]]="","",Fiscalizacoes[[#This Row],[Data]])</f>
        <v>#VALUE!</v>
      </c>
      <c r="E2987" t="e">
        <f>IF(Fiscalizacoes[[#This Row],[Mes_relatorio]]="","",Fiscalizacoes[[#This Row],[Mes_relatorio]])</f>
        <v>#VALUE!</v>
      </c>
      <c r="F2987" t="e">
        <f>IF(Fiscalizacoes[[#This Row],[Func_ARPE]]="","",Fiscalizacoes[[#This Row],[Func_ARPE]])</f>
        <v>#VALUE!</v>
      </c>
      <c r="G2987" t="e">
        <f>IF(Fiscalizacoes[[#This Row],[Func_Copergas]]="","",Fiscalizacoes[[#This Row],[Func_Copergas]])</f>
        <v>#VALUE!</v>
      </c>
    </row>
    <row r="2988" spans="1:7" hidden="1" x14ac:dyDescent="0.2">
      <c r="A2988" t="e">
        <f>IF(Fiscalizacoes[[#This Row],[ID_FISC]]="","",Fiscalizacoes[[#This Row],[ID_FISC]])</f>
        <v>#VALUE!</v>
      </c>
      <c r="B2988" t="e">
        <f>IF(Fiscalizacoes[[#This Row],[Usuário]]="","",Fiscalizacoes[[#This Row],[Usuário]])</f>
        <v>#VALUE!</v>
      </c>
      <c r="C29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8" s="87" t="e">
        <f>IF(Fiscalizacoes[[#This Row],[Data]]="","",Fiscalizacoes[[#This Row],[Data]])</f>
        <v>#VALUE!</v>
      </c>
      <c r="E2988" t="e">
        <f>IF(Fiscalizacoes[[#This Row],[Mes_relatorio]]="","",Fiscalizacoes[[#This Row],[Mes_relatorio]])</f>
        <v>#VALUE!</v>
      </c>
      <c r="F2988" t="e">
        <f>IF(Fiscalizacoes[[#This Row],[Func_ARPE]]="","",Fiscalizacoes[[#This Row],[Func_ARPE]])</f>
        <v>#VALUE!</v>
      </c>
      <c r="G2988" t="e">
        <f>IF(Fiscalizacoes[[#This Row],[Func_Copergas]]="","",Fiscalizacoes[[#This Row],[Func_Copergas]])</f>
        <v>#VALUE!</v>
      </c>
    </row>
    <row r="2989" spans="1:7" hidden="1" x14ac:dyDescent="0.2">
      <c r="A2989" t="e">
        <f>IF(Fiscalizacoes[[#This Row],[ID_FISC]]="","",Fiscalizacoes[[#This Row],[ID_FISC]])</f>
        <v>#VALUE!</v>
      </c>
      <c r="B2989" t="e">
        <f>IF(Fiscalizacoes[[#This Row],[Usuário]]="","",Fiscalizacoes[[#This Row],[Usuário]])</f>
        <v>#VALUE!</v>
      </c>
      <c r="C29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89" s="87" t="e">
        <f>IF(Fiscalizacoes[[#This Row],[Data]]="","",Fiscalizacoes[[#This Row],[Data]])</f>
        <v>#VALUE!</v>
      </c>
      <c r="E2989" t="e">
        <f>IF(Fiscalizacoes[[#This Row],[Mes_relatorio]]="","",Fiscalizacoes[[#This Row],[Mes_relatorio]])</f>
        <v>#VALUE!</v>
      </c>
      <c r="F2989" t="e">
        <f>IF(Fiscalizacoes[[#This Row],[Func_ARPE]]="","",Fiscalizacoes[[#This Row],[Func_ARPE]])</f>
        <v>#VALUE!</v>
      </c>
      <c r="G2989" t="e">
        <f>IF(Fiscalizacoes[[#This Row],[Func_Copergas]]="","",Fiscalizacoes[[#This Row],[Func_Copergas]])</f>
        <v>#VALUE!</v>
      </c>
    </row>
    <row r="2990" spans="1:7" hidden="1" x14ac:dyDescent="0.2">
      <c r="A2990" t="e">
        <f>IF(Fiscalizacoes[[#This Row],[ID_FISC]]="","",Fiscalizacoes[[#This Row],[ID_FISC]])</f>
        <v>#VALUE!</v>
      </c>
      <c r="B2990" t="e">
        <f>IF(Fiscalizacoes[[#This Row],[Usuário]]="","",Fiscalizacoes[[#This Row],[Usuário]])</f>
        <v>#VALUE!</v>
      </c>
      <c r="C29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0" s="87" t="e">
        <f>IF(Fiscalizacoes[[#This Row],[Data]]="","",Fiscalizacoes[[#This Row],[Data]])</f>
        <v>#VALUE!</v>
      </c>
      <c r="E2990" t="e">
        <f>IF(Fiscalizacoes[[#This Row],[Mes_relatorio]]="","",Fiscalizacoes[[#This Row],[Mes_relatorio]])</f>
        <v>#VALUE!</v>
      </c>
      <c r="F2990" t="e">
        <f>IF(Fiscalizacoes[[#This Row],[Func_ARPE]]="","",Fiscalizacoes[[#This Row],[Func_ARPE]])</f>
        <v>#VALUE!</v>
      </c>
      <c r="G2990" t="e">
        <f>IF(Fiscalizacoes[[#This Row],[Func_Copergas]]="","",Fiscalizacoes[[#This Row],[Func_Copergas]])</f>
        <v>#VALUE!</v>
      </c>
    </row>
    <row r="2991" spans="1:7" hidden="1" x14ac:dyDescent="0.2">
      <c r="A2991" t="e">
        <f>IF(Fiscalizacoes[[#This Row],[ID_FISC]]="","",Fiscalizacoes[[#This Row],[ID_FISC]])</f>
        <v>#VALUE!</v>
      </c>
      <c r="B2991" t="e">
        <f>IF(Fiscalizacoes[[#This Row],[Usuário]]="","",Fiscalizacoes[[#This Row],[Usuário]])</f>
        <v>#VALUE!</v>
      </c>
      <c r="C29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1" s="87" t="e">
        <f>IF(Fiscalizacoes[[#This Row],[Data]]="","",Fiscalizacoes[[#This Row],[Data]])</f>
        <v>#VALUE!</v>
      </c>
      <c r="E2991" t="e">
        <f>IF(Fiscalizacoes[[#This Row],[Mes_relatorio]]="","",Fiscalizacoes[[#This Row],[Mes_relatorio]])</f>
        <v>#VALUE!</v>
      </c>
      <c r="F2991" t="e">
        <f>IF(Fiscalizacoes[[#This Row],[Func_ARPE]]="","",Fiscalizacoes[[#This Row],[Func_ARPE]])</f>
        <v>#VALUE!</v>
      </c>
      <c r="G2991" t="e">
        <f>IF(Fiscalizacoes[[#This Row],[Func_Copergas]]="","",Fiscalizacoes[[#This Row],[Func_Copergas]])</f>
        <v>#VALUE!</v>
      </c>
    </row>
    <row r="2992" spans="1:7" hidden="1" x14ac:dyDescent="0.2">
      <c r="A2992" t="e">
        <f>IF(Fiscalizacoes[[#This Row],[ID_FISC]]="","",Fiscalizacoes[[#This Row],[ID_FISC]])</f>
        <v>#VALUE!</v>
      </c>
      <c r="B2992" t="e">
        <f>IF(Fiscalizacoes[[#This Row],[Usuário]]="","",Fiscalizacoes[[#This Row],[Usuário]])</f>
        <v>#VALUE!</v>
      </c>
      <c r="C29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2" s="87" t="e">
        <f>IF(Fiscalizacoes[[#This Row],[Data]]="","",Fiscalizacoes[[#This Row],[Data]])</f>
        <v>#VALUE!</v>
      </c>
      <c r="E2992" t="e">
        <f>IF(Fiscalizacoes[[#This Row],[Mes_relatorio]]="","",Fiscalizacoes[[#This Row],[Mes_relatorio]])</f>
        <v>#VALUE!</v>
      </c>
      <c r="F2992" t="e">
        <f>IF(Fiscalizacoes[[#This Row],[Func_ARPE]]="","",Fiscalizacoes[[#This Row],[Func_ARPE]])</f>
        <v>#VALUE!</v>
      </c>
      <c r="G2992" t="e">
        <f>IF(Fiscalizacoes[[#This Row],[Func_Copergas]]="","",Fiscalizacoes[[#This Row],[Func_Copergas]])</f>
        <v>#VALUE!</v>
      </c>
    </row>
    <row r="2993" spans="1:7" hidden="1" x14ac:dyDescent="0.2">
      <c r="A2993" t="e">
        <f>IF(Fiscalizacoes[[#This Row],[ID_FISC]]="","",Fiscalizacoes[[#This Row],[ID_FISC]])</f>
        <v>#VALUE!</v>
      </c>
      <c r="B2993" t="e">
        <f>IF(Fiscalizacoes[[#This Row],[Usuário]]="","",Fiscalizacoes[[#This Row],[Usuário]])</f>
        <v>#VALUE!</v>
      </c>
      <c r="C29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3" s="87" t="e">
        <f>IF(Fiscalizacoes[[#This Row],[Data]]="","",Fiscalizacoes[[#This Row],[Data]])</f>
        <v>#VALUE!</v>
      </c>
      <c r="E2993" t="e">
        <f>IF(Fiscalizacoes[[#This Row],[Mes_relatorio]]="","",Fiscalizacoes[[#This Row],[Mes_relatorio]])</f>
        <v>#VALUE!</v>
      </c>
      <c r="F2993" t="e">
        <f>IF(Fiscalizacoes[[#This Row],[Func_ARPE]]="","",Fiscalizacoes[[#This Row],[Func_ARPE]])</f>
        <v>#VALUE!</v>
      </c>
      <c r="G2993" t="e">
        <f>IF(Fiscalizacoes[[#This Row],[Func_Copergas]]="","",Fiscalizacoes[[#This Row],[Func_Copergas]])</f>
        <v>#VALUE!</v>
      </c>
    </row>
    <row r="2994" spans="1:7" hidden="1" x14ac:dyDescent="0.2">
      <c r="A2994" t="e">
        <f>IF(Fiscalizacoes[[#This Row],[ID_FISC]]="","",Fiscalizacoes[[#This Row],[ID_FISC]])</f>
        <v>#VALUE!</v>
      </c>
      <c r="B2994" t="e">
        <f>IF(Fiscalizacoes[[#This Row],[Usuário]]="","",Fiscalizacoes[[#This Row],[Usuário]])</f>
        <v>#VALUE!</v>
      </c>
      <c r="C29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4" s="87" t="e">
        <f>IF(Fiscalizacoes[[#This Row],[Data]]="","",Fiscalizacoes[[#This Row],[Data]])</f>
        <v>#VALUE!</v>
      </c>
      <c r="E2994" t="e">
        <f>IF(Fiscalizacoes[[#This Row],[Mes_relatorio]]="","",Fiscalizacoes[[#This Row],[Mes_relatorio]])</f>
        <v>#VALUE!</v>
      </c>
      <c r="F2994" t="e">
        <f>IF(Fiscalizacoes[[#This Row],[Func_ARPE]]="","",Fiscalizacoes[[#This Row],[Func_ARPE]])</f>
        <v>#VALUE!</v>
      </c>
      <c r="G2994" t="e">
        <f>IF(Fiscalizacoes[[#This Row],[Func_Copergas]]="","",Fiscalizacoes[[#This Row],[Func_Copergas]])</f>
        <v>#VALUE!</v>
      </c>
    </row>
    <row r="2995" spans="1:7" hidden="1" x14ac:dyDescent="0.2">
      <c r="A2995" t="e">
        <f>IF(Fiscalizacoes[[#This Row],[ID_FISC]]="","",Fiscalizacoes[[#This Row],[ID_FISC]])</f>
        <v>#VALUE!</v>
      </c>
      <c r="B2995" t="e">
        <f>IF(Fiscalizacoes[[#This Row],[Usuário]]="","",Fiscalizacoes[[#This Row],[Usuário]])</f>
        <v>#VALUE!</v>
      </c>
      <c r="C29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5" s="87" t="e">
        <f>IF(Fiscalizacoes[[#This Row],[Data]]="","",Fiscalizacoes[[#This Row],[Data]])</f>
        <v>#VALUE!</v>
      </c>
      <c r="E2995" t="e">
        <f>IF(Fiscalizacoes[[#This Row],[Mes_relatorio]]="","",Fiscalizacoes[[#This Row],[Mes_relatorio]])</f>
        <v>#VALUE!</v>
      </c>
      <c r="F2995" t="e">
        <f>IF(Fiscalizacoes[[#This Row],[Func_ARPE]]="","",Fiscalizacoes[[#This Row],[Func_ARPE]])</f>
        <v>#VALUE!</v>
      </c>
      <c r="G2995" t="e">
        <f>IF(Fiscalizacoes[[#This Row],[Func_Copergas]]="","",Fiscalizacoes[[#This Row],[Func_Copergas]])</f>
        <v>#VALUE!</v>
      </c>
    </row>
    <row r="2996" spans="1:7" hidden="1" x14ac:dyDescent="0.2">
      <c r="A2996" t="e">
        <f>IF(Fiscalizacoes[[#This Row],[ID_FISC]]="","",Fiscalizacoes[[#This Row],[ID_FISC]])</f>
        <v>#VALUE!</v>
      </c>
      <c r="B2996" t="e">
        <f>IF(Fiscalizacoes[[#This Row],[Usuário]]="","",Fiscalizacoes[[#This Row],[Usuário]])</f>
        <v>#VALUE!</v>
      </c>
      <c r="C29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6" s="87" t="e">
        <f>IF(Fiscalizacoes[[#This Row],[Data]]="","",Fiscalizacoes[[#This Row],[Data]])</f>
        <v>#VALUE!</v>
      </c>
      <c r="E2996" t="e">
        <f>IF(Fiscalizacoes[[#This Row],[Mes_relatorio]]="","",Fiscalizacoes[[#This Row],[Mes_relatorio]])</f>
        <v>#VALUE!</v>
      </c>
      <c r="F2996" t="e">
        <f>IF(Fiscalizacoes[[#This Row],[Func_ARPE]]="","",Fiscalizacoes[[#This Row],[Func_ARPE]])</f>
        <v>#VALUE!</v>
      </c>
      <c r="G2996" t="e">
        <f>IF(Fiscalizacoes[[#This Row],[Func_Copergas]]="","",Fiscalizacoes[[#This Row],[Func_Copergas]])</f>
        <v>#VALUE!</v>
      </c>
    </row>
    <row r="2997" spans="1:7" hidden="1" x14ac:dyDescent="0.2">
      <c r="A2997" t="e">
        <f>IF(Fiscalizacoes[[#This Row],[ID_FISC]]="","",Fiscalizacoes[[#This Row],[ID_FISC]])</f>
        <v>#VALUE!</v>
      </c>
      <c r="B2997" t="e">
        <f>IF(Fiscalizacoes[[#This Row],[Usuário]]="","",Fiscalizacoes[[#This Row],[Usuário]])</f>
        <v>#VALUE!</v>
      </c>
      <c r="C29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7" s="87" t="e">
        <f>IF(Fiscalizacoes[[#This Row],[Data]]="","",Fiscalizacoes[[#This Row],[Data]])</f>
        <v>#VALUE!</v>
      </c>
      <c r="E2997" t="e">
        <f>IF(Fiscalizacoes[[#This Row],[Mes_relatorio]]="","",Fiscalizacoes[[#This Row],[Mes_relatorio]])</f>
        <v>#VALUE!</v>
      </c>
      <c r="F2997" t="e">
        <f>IF(Fiscalizacoes[[#This Row],[Func_ARPE]]="","",Fiscalizacoes[[#This Row],[Func_ARPE]])</f>
        <v>#VALUE!</v>
      </c>
      <c r="G2997" t="e">
        <f>IF(Fiscalizacoes[[#This Row],[Func_Copergas]]="","",Fiscalizacoes[[#This Row],[Func_Copergas]])</f>
        <v>#VALUE!</v>
      </c>
    </row>
    <row r="2998" spans="1:7" hidden="1" x14ac:dyDescent="0.2">
      <c r="A2998" t="e">
        <f>IF(Fiscalizacoes[[#This Row],[ID_FISC]]="","",Fiscalizacoes[[#This Row],[ID_FISC]])</f>
        <v>#VALUE!</v>
      </c>
      <c r="B2998" t="e">
        <f>IF(Fiscalizacoes[[#This Row],[Usuário]]="","",Fiscalizacoes[[#This Row],[Usuário]])</f>
        <v>#VALUE!</v>
      </c>
      <c r="C29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8" s="87" t="e">
        <f>IF(Fiscalizacoes[[#This Row],[Data]]="","",Fiscalizacoes[[#This Row],[Data]])</f>
        <v>#VALUE!</v>
      </c>
      <c r="E2998" t="e">
        <f>IF(Fiscalizacoes[[#This Row],[Mes_relatorio]]="","",Fiscalizacoes[[#This Row],[Mes_relatorio]])</f>
        <v>#VALUE!</v>
      </c>
      <c r="F2998" t="e">
        <f>IF(Fiscalizacoes[[#This Row],[Func_ARPE]]="","",Fiscalizacoes[[#This Row],[Func_ARPE]])</f>
        <v>#VALUE!</v>
      </c>
      <c r="G2998" t="e">
        <f>IF(Fiscalizacoes[[#This Row],[Func_Copergas]]="","",Fiscalizacoes[[#This Row],[Func_Copergas]])</f>
        <v>#VALUE!</v>
      </c>
    </row>
    <row r="2999" spans="1:7" hidden="1" x14ac:dyDescent="0.2">
      <c r="A2999" t="e">
        <f>IF(Fiscalizacoes[[#This Row],[ID_FISC]]="","",Fiscalizacoes[[#This Row],[ID_FISC]])</f>
        <v>#VALUE!</v>
      </c>
      <c r="B2999" t="e">
        <f>IF(Fiscalizacoes[[#This Row],[Usuário]]="","",Fiscalizacoes[[#This Row],[Usuário]])</f>
        <v>#VALUE!</v>
      </c>
      <c r="C29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2999" s="87" t="e">
        <f>IF(Fiscalizacoes[[#This Row],[Data]]="","",Fiscalizacoes[[#This Row],[Data]])</f>
        <v>#VALUE!</v>
      </c>
      <c r="E2999" t="e">
        <f>IF(Fiscalizacoes[[#This Row],[Mes_relatorio]]="","",Fiscalizacoes[[#This Row],[Mes_relatorio]])</f>
        <v>#VALUE!</v>
      </c>
      <c r="F2999" t="e">
        <f>IF(Fiscalizacoes[[#This Row],[Func_ARPE]]="","",Fiscalizacoes[[#This Row],[Func_ARPE]])</f>
        <v>#VALUE!</v>
      </c>
      <c r="G2999" t="e">
        <f>IF(Fiscalizacoes[[#This Row],[Func_Copergas]]="","",Fiscalizacoes[[#This Row],[Func_Copergas]])</f>
        <v>#VALUE!</v>
      </c>
    </row>
    <row r="3000" spans="1:7" hidden="1" x14ac:dyDescent="0.2">
      <c r="A3000" t="e">
        <f>IF(Fiscalizacoes[[#This Row],[ID_FISC]]="","",Fiscalizacoes[[#This Row],[ID_FISC]])</f>
        <v>#VALUE!</v>
      </c>
      <c r="B3000" t="e">
        <f>IF(Fiscalizacoes[[#This Row],[Usuário]]="","",Fiscalizacoes[[#This Row],[Usuário]])</f>
        <v>#VALUE!</v>
      </c>
      <c r="C30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0" s="87" t="e">
        <f>IF(Fiscalizacoes[[#This Row],[Data]]="","",Fiscalizacoes[[#This Row],[Data]])</f>
        <v>#VALUE!</v>
      </c>
      <c r="E3000" t="e">
        <f>IF(Fiscalizacoes[[#This Row],[Mes_relatorio]]="","",Fiscalizacoes[[#This Row],[Mes_relatorio]])</f>
        <v>#VALUE!</v>
      </c>
      <c r="F3000" t="e">
        <f>IF(Fiscalizacoes[[#This Row],[Func_ARPE]]="","",Fiscalizacoes[[#This Row],[Func_ARPE]])</f>
        <v>#VALUE!</v>
      </c>
      <c r="G3000" t="e">
        <f>IF(Fiscalizacoes[[#This Row],[Func_Copergas]]="","",Fiscalizacoes[[#This Row],[Func_Copergas]])</f>
        <v>#VALUE!</v>
      </c>
    </row>
    <row r="3001" spans="1:7" hidden="1" x14ac:dyDescent="0.2">
      <c r="A3001" t="e">
        <f>IF(Fiscalizacoes[[#This Row],[ID_FISC]]="","",Fiscalizacoes[[#This Row],[ID_FISC]])</f>
        <v>#VALUE!</v>
      </c>
      <c r="B3001" t="e">
        <f>IF(Fiscalizacoes[[#This Row],[Usuário]]="","",Fiscalizacoes[[#This Row],[Usuário]])</f>
        <v>#VALUE!</v>
      </c>
      <c r="C30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1" s="87" t="e">
        <f>IF(Fiscalizacoes[[#This Row],[Data]]="","",Fiscalizacoes[[#This Row],[Data]])</f>
        <v>#VALUE!</v>
      </c>
      <c r="E3001" t="e">
        <f>IF(Fiscalizacoes[[#This Row],[Mes_relatorio]]="","",Fiscalizacoes[[#This Row],[Mes_relatorio]])</f>
        <v>#VALUE!</v>
      </c>
      <c r="F3001" t="e">
        <f>IF(Fiscalizacoes[[#This Row],[Func_ARPE]]="","",Fiscalizacoes[[#This Row],[Func_ARPE]])</f>
        <v>#VALUE!</v>
      </c>
      <c r="G3001" t="e">
        <f>IF(Fiscalizacoes[[#This Row],[Func_Copergas]]="","",Fiscalizacoes[[#This Row],[Func_Copergas]])</f>
        <v>#VALUE!</v>
      </c>
    </row>
    <row r="3002" spans="1:7" hidden="1" x14ac:dyDescent="0.2">
      <c r="A3002" t="e">
        <f>IF(Fiscalizacoes[[#This Row],[ID_FISC]]="","",Fiscalizacoes[[#This Row],[ID_FISC]])</f>
        <v>#VALUE!</v>
      </c>
      <c r="B3002" t="e">
        <f>IF(Fiscalizacoes[[#This Row],[Usuário]]="","",Fiscalizacoes[[#This Row],[Usuário]])</f>
        <v>#VALUE!</v>
      </c>
      <c r="C30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2" s="87" t="e">
        <f>IF(Fiscalizacoes[[#This Row],[Data]]="","",Fiscalizacoes[[#This Row],[Data]])</f>
        <v>#VALUE!</v>
      </c>
      <c r="E3002" t="e">
        <f>IF(Fiscalizacoes[[#This Row],[Mes_relatorio]]="","",Fiscalizacoes[[#This Row],[Mes_relatorio]])</f>
        <v>#VALUE!</v>
      </c>
      <c r="F3002" t="e">
        <f>IF(Fiscalizacoes[[#This Row],[Func_ARPE]]="","",Fiscalizacoes[[#This Row],[Func_ARPE]])</f>
        <v>#VALUE!</v>
      </c>
      <c r="G3002" t="e">
        <f>IF(Fiscalizacoes[[#This Row],[Func_Copergas]]="","",Fiscalizacoes[[#This Row],[Func_Copergas]])</f>
        <v>#VALUE!</v>
      </c>
    </row>
    <row r="3003" spans="1:7" hidden="1" x14ac:dyDescent="0.2">
      <c r="A3003" t="e">
        <f>IF(Fiscalizacoes[[#This Row],[ID_FISC]]="","",Fiscalizacoes[[#This Row],[ID_FISC]])</f>
        <v>#VALUE!</v>
      </c>
      <c r="B3003" t="e">
        <f>IF(Fiscalizacoes[[#This Row],[Usuário]]="","",Fiscalizacoes[[#This Row],[Usuário]])</f>
        <v>#VALUE!</v>
      </c>
      <c r="C30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3" s="87" t="e">
        <f>IF(Fiscalizacoes[[#This Row],[Data]]="","",Fiscalizacoes[[#This Row],[Data]])</f>
        <v>#VALUE!</v>
      </c>
      <c r="E3003" t="e">
        <f>IF(Fiscalizacoes[[#This Row],[Mes_relatorio]]="","",Fiscalizacoes[[#This Row],[Mes_relatorio]])</f>
        <v>#VALUE!</v>
      </c>
      <c r="F3003" t="e">
        <f>IF(Fiscalizacoes[[#This Row],[Func_ARPE]]="","",Fiscalizacoes[[#This Row],[Func_ARPE]])</f>
        <v>#VALUE!</v>
      </c>
      <c r="G3003" t="e">
        <f>IF(Fiscalizacoes[[#This Row],[Func_Copergas]]="","",Fiscalizacoes[[#This Row],[Func_Copergas]])</f>
        <v>#VALUE!</v>
      </c>
    </row>
    <row r="3004" spans="1:7" hidden="1" x14ac:dyDescent="0.2">
      <c r="A3004" t="e">
        <f>IF(Fiscalizacoes[[#This Row],[ID_FISC]]="","",Fiscalizacoes[[#This Row],[ID_FISC]])</f>
        <v>#VALUE!</v>
      </c>
      <c r="B3004" t="e">
        <f>IF(Fiscalizacoes[[#This Row],[Usuário]]="","",Fiscalizacoes[[#This Row],[Usuário]])</f>
        <v>#VALUE!</v>
      </c>
      <c r="C30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4" s="87" t="e">
        <f>IF(Fiscalizacoes[[#This Row],[Data]]="","",Fiscalizacoes[[#This Row],[Data]])</f>
        <v>#VALUE!</v>
      </c>
      <c r="E3004" t="e">
        <f>IF(Fiscalizacoes[[#This Row],[Mes_relatorio]]="","",Fiscalizacoes[[#This Row],[Mes_relatorio]])</f>
        <v>#VALUE!</v>
      </c>
      <c r="F3004" t="e">
        <f>IF(Fiscalizacoes[[#This Row],[Func_ARPE]]="","",Fiscalizacoes[[#This Row],[Func_ARPE]])</f>
        <v>#VALUE!</v>
      </c>
      <c r="G3004" t="e">
        <f>IF(Fiscalizacoes[[#This Row],[Func_Copergas]]="","",Fiscalizacoes[[#This Row],[Func_Copergas]])</f>
        <v>#VALUE!</v>
      </c>
    </row>
    <row r="3005" spans="1:7" hidden="1" x14ac:dyDescent="0.2">
      <c r="A3005" t="e">
        <f>IF(Fiscalizacoes[[#This Row],[ID_FISC]]="","",Fiscalizacoes[[#This Row],[ID_FISC]])</f>
        <v>#VALUE!</v>
      </c>
      <c r="B3005" t="e">
        <f>IF(Fiscalizacoes[[#This Row],[Usuário]]="","",Fiscalizacoes[[#This Row],[Usuário]])</f>
        <v>#VALUE!</v>
      </c>
      <c r="C30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5" s="87" t="e">
        <f>IF(Fiscalizacoes[[#This Row],[Data]]="","",Fiscalizacoes[[#This Row],[Data]])</f>
        <v>#VALUE!</v>
      </c>
      <c r="E3005" t="e">
        <f>IF(Fiscalizacoes[[#This Row],[Mes_relatorio]]="","",Fiscalizacoes[[#This Row],[Mes_relatorio]])</f>
        <v>#VALUE!</v>
      </c>
      <c r="F3005" t="e">
        <f>IF(Fiscalizacoes[[#This Row],[Func_ARPE]]="","",Fiscalizacoes[[#This Row],[Func_ARPE]])</f>
        <v>#VALUE!</v>
      </c>
      <c r="G3005" t="e">
        <f>IF(Fiscalizacoes[[#This Row],[Func_Copergas]]="","",Fiscalizacoes[[#This Row],[Func_Copergas]])</f>
        <v>#VALUE!</v>
      </c>
    </row>
    <row r="3006" spans="1:7" hidden="1" x14ac:dyDescent="0.2">
      <c r="A3006" t="e">
        <f>IF(Fiscalizacoes[[#This Row],[ID_FISC]]="","",Fiscalizacoes[[#This Row],[ID_FISC]])</f>
        <v>#VALUE!</v>
      </c>
      <c r="B3006" t="e">
        <f>IF(Fiscalizacoes[[#This Row],[Usuário]]="","",Fiscalizacoes[[#This Row],[Usuário]])</f>
        <v>#VALUE!</v>
      </c>
      <c r="C30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6" s="87" t="e">
        <f>IF(Fiscalizacoes[[#This Row],[Data]]="","",Fiscalizacoes[[#This Row],[Data]])</f>
        <v>#VALUE!</v>
      </c>
      <c r="E3006" t="e">
        <f>IF(Fiscalizacoes[[#This Row],[Mes_relatorio]]="","",Fiscalizacoes[[#This Row],[Mes_relatorio]])</f>
        <v>#VALUE!</v>
      </c>
      <c r="F3006" t="e">
        <f>IF(Fiscalizacoes[[#This Row],[Func_ARPE]]="","",Fiscalizacoes[[#This Row],[Func_ARPE]])</f>
        <v>#VALUE!</v>
      </c>
      <c r="G3006" t="e">
        <f>IF(Fiscalizacoes[[#This Row],[Func_Copergas]]="","",Fiscalizacoes[[#This Row],[Func_Copergas]])</f>
        <v>#VALUE!</v>
      </c>
    </row>
    <row r="3007" spans="1:7" hidden="1" x14ac:dyDescent="0.2">
      <c r="A3007" t="e">
        <f>IF(Fiscalizacoes[[#This Row],[ID_FISC]]="","",Fiscalizacoes[[#This Row],[ID_FISC]])</f>
        <v>#VALUE!</v>
      </c>
      <c r="B3007" t="e">
        <f>IF(Fiscalizacoes[[#This Row],[Usuário]]="","",Fiscalizacoes[[#This Row],[Usuário]])</f>
        <v>#VALUE!</v>
      </c>
      <c r="C30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7" s="87" t="e">
        <f>IF(Fiscalizacoes[[#This Row],[Data]]="","",Fiscalizacoes[[#This Row],[Data]])</f>
        <v>#VALUE!</v>
      </c>
      <c r="E3007" t="e">
        <f>IF(Fiscalizacoes[[#This Row],[Mes_relatorio]]="","",Fiscalizacoes[[#This Row],[Mes_relatorio]])</f>
        <v>#VALUE!</v>
      </c>
      <c r="F3007" t="e">
        <f>IF(Fiscalizacoes[[#This Row],[Func_ARPE]]="","",Fiscalizacoes[[#This Row],[Func_ARPE]])</f>
        <v>#VALUE!</v>
      </c>
      <c r="G3007" t="e">
        <f>IF(Fiscalizacoes[[#This Row],[Func_Copergas]]="","",Fiscalizacoes[[#This Row],[Func_Copergas]])</f>
        <v>#VALUE!</v>
      </c>
    </row>
    <row r="3008" spans="1:7" hidden="1" x14ac:dyDescent="0.2">
      <c r="A3008" t="e">
        <f>IF(Fiscalizacoes[[#This Row],[ID_FISC]]="","",Fiscalizacoes[[#This Row],[ID_FISC]])</f>
        <v>#VALUE!</v>
      </c>
      <c r="B3008" t="e">
        <f>IF(Fiscalizacoes[[#This Row],[Usuário]]="","",Fiscalizacoes[[#This Row],[Usuário]])</f>
        <v>#VALUE!</v>
      </c>
      <c r="C30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8" s="87" t="e">
        <f>IF(Fiscalizacoes[[#This Row],[Data]]="","",Fiscalizacoes[[#This Row],[Data]])</f>
        <v>#VALUE!</v>
      </c>
      <c r="E3008" t="e">
        <f>IF(Fiscalizacoes[[#This Row],[Mes_relatorio]]="","",Fiscalizacoes[[#This Row],[Mes_relatorio]])</f>
        <v>#VALUE!</v>
      </c>
      <c r="F3008" t="e">
        <f>IF(Fiscalizacoes[[#This Row],[Func_ARPE]]="","",Fiscalizacoes[[#This Row],[Func_ARPE]])</f>
        <v>#VALUE!</v>
      </c>
      <c r="G3008" t="e">
        <f>IF(Fiscalizacoes[[#This Row],[Func_Copergas]]="","",Fiscalizacoes[[#This Row],[Func_Copergas]])</f>
        <v>#VALUE!</v>
      </c>
    </row>
    <row r="3009" spans="1:7" hidden="1" x14ac:dyDescent="0.2">
      <c r="A3009" t="e">
        <f>IF(Fiscalizacoes[[#This Row],[ID_FISC]]="","",Fiscalizacoes[[#This Row],[ID_FISC]])</f>
        <v>#VALUE!</v>
      </c>
      <c r="B3009" t="e">
        <f>IF(Fiscalizacoes[[#This Row],[Usuário]]="","",Fiscalizacoes[[#This Row],[Usuário]])</f>
        <v>#VALUE!</v>
      </c>
      <c r="C30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09" s="87" t="e">
        <f>IF(Fiscalizacoes[[#This Row],[Data]]="","",Fiscalizacoes[[#This Row],[Data]])</f>
        <v>#VALUE!</v>
      </c>
      <c r="E3009" t="e">
        <f>IF(Fiscalizacoes[[#This Row],[Mes_relatorio]]="","",Fiscalizacoes[[#This Row],[Mes_relatorio]])</f>
        <v>#VALUE!</v>
      </c>
      <c r="F3009" t="e">
        <f>IF(Fiscalizacoes[[#This Row],[Func_ARPE]]="","",Fiscalizacoes[[#This Row],[Func_ARPE]])</f>
        <v>#VALUE!</v>
      </c>
      <c r="G3009" t="e">
        <f>IF(Fiscalizacoes[[#This Row],[Func_Copergas]]="","",Fiscalizacoes[[#This Row],[Func_Copergas]])</f>
        <v>#VALUE!</v>
      </c>
    </row>
    <row r="3010" spans="1:7" hidden="1" x14ac:dyDescent="0.2">
      <c r="A3010" t="e">
        <f>IF(Fiscalizacoes[[#This Row],[ID_FISC]]="","",Fiscalizacoes[[#This Row],[ID_FISC]])</f>
        <v>#VALUE!</v>
      </c>
      <c r="B3010" t="e">
        <f>IF(Fiscalizacoes[[#This Row],[Usuário]]="","",Fiscalizacoes[[#This Row],[Usuário]])</f>
        <v>#VALUE!</v>
      </c>
      <c r="C30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0" s="87" t="e">
        <f>IF(Fiscalizacoes[[#This Row],[Data]]="","",Fiscalizacoes[[#This Row],[Data]])</f>
        <v>#VALUE!</v>
      </c>
      <c r="E3010" t="e">
        <f>IF(Fiscalizacoes[[#This Row],[Mes_relatorio]]="","",Fiscalizacoes[[#This Row],[Mes_relatorio]])</f>
        <v>#VALUE!</v>
      </c>
      <c r="F3010" t="e">
        <f>IF(Fiscalizacoes[[#This Row],[Func_ARPE]]="","",Fiscalizacoes[[#This Row],[Func_ARPE]])</f>
        <v>#VALUE!</v>
      </c>
      <c r="G3010" t="e">
        <f>IF(Fiscalizacoes[[#This Row],[Func_Copergas]]="","",Fiscalizacoes[[#This Row],[Func_Copergas]])</f>
        <v>#VALUE!</v>
      </c>
    </row>
    <row r="3011" spans="1:7" hidden="1" x14ac:dyDescent="0.2">
      <c r="A3011" t="e">
        <f>IF(Fiscalizacoes[[#This Row],[ID_FISC]]="","",Fiscalizacoes[[#This Row],[ID_FISC]])</f>
        <v>#VALUE!</v>
      </c>
      <c r="B3011" t="e">
        <f>IF(Fiscalizacoes[[#This Row],[Usuário]]="","",Fiscalizacoes[[#This Row],[Usuário]])</f>
        <v>#VALUE!</v>
      </c>
      <c r="C30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1" s="87" t="e">
        <f>IF(Fiscalizacoes[[#This Row],[Data]]="","",Fiscalizacoes[[#This Row],[Data]])</f>
        <v>#VALUE!</v>
      </c>
      <c r="E3011" t="e">
        <f>IF(Fiscalizacoes[[#This Row],[Mes_relatorio]]="","",Fiscalizacoes[[#This Row],[Mes_relatorio]])</f>
        <v>#VALUE!</v>
      </c>
      <c r="F3011" t="e">
        <f>IF(Fiscalizacoes[[#This Row],[Func_ARPE]]="","",Fiscalizacoes[[#This Row],[Func_ARPE]])</f>
        <v>#VALUE!</v>
      </c>
      <c r="G3011" t="e">
        <f>IF(Fiscalizacoes[[#This Row],[Func_Copergas]]="","",Fiscalizacoes[[#This Row],[Func_Copergas]])</f>
        <v>#VALUE!</v>
      </c>
    </row>
    <row r="3012" spans="1:7" hidden="1" x14ac:dyDescent="0.2">
      <c r="A3012" t="e">
        <f>IF(Fiscalizacoes[[#This Row],[ID_FISC]]="","",Fiscalizacoes[[#This Row],[ID_FISC]])</f>
        <v>#VALUE!</v>
      </c>
      <c r="B3012" t="e">
        <f>IF(Fiscalizacoes[[#This Row],[Usuário]]="","",Fiscalizacoes[[#This Row],[Usuário]])</f>
        <v>#VALUE!</v>
      </c>
      <c r="C30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2" s="87" t="e">
        <f>IF(Fiscalizacoes[[#This Row],[Data]]="","",Fiscalizacoes[[#This Row],[Data]])</f>
        <v>#VALUE!</v>
      </c>
      <c r="E3012" t="e">
        <f>IF(Fiscalizacoes[[#This Row],[Mes_relatorio]]="","",Fiscalizacoes[[#This Row],[Mes_relatorio]])</f>
        <v>#VALUE!</v>
      </c>
      <c r="F3012" t="e">
        <f>IF(Fiscalizacoes[[#This Row],[Func_ARPE]]="","",Fiscalizacoes[[#This Row],[Func_ARPE]])</f>
        <v>#VALUE!</v>
      </c>
      <c r="G3012" t="e">
        <f>IF(Fiscalizacoes[[#This Row],[Func_Copergas]]="","",Fiscalizacoes[[#This Row],[Func_Copergas]])</f>
        <v>#VALUE!</v>
      </c>
    </row>
    <row r="3013" spans="1:7" hidden="1" x14ac:dyDescent="0.2">
      <c r="A3013" t="e">
        <f>IF(Fiscalizacoes[[#This Row],[ID_FISC]]="","",Fiscalizacoes[[#This Row],[ID_FISC]])</f>
        <v>#VALUE!</v>
      </c>
      <c r="B3013" t="e">
        <f>IF(Fiscalizacoes[[#This Row],[Usuário]]="","",Fiscalizacoes[[#This Row],[Usuário]])</f>
        <v>#VALUE!</v>
      </c>
      <c r="C30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3" s="87" t="e">
        <f>IF(Fiscalizacoes[[#This Row],[Data]]="","",Fiscalizacoes[[#This Row],[Data]])</f>
        <v>#VALUE!</v>
      </c>
      <c r="E3013" t="e">
        <f>IF(Fiscalizacoes[[#This Row],[Mes_relatorio]]="","",Fiscalizacoes[[#This Row],[Mes_relatorio]])</f>
        <v>#VALUE!</v>
      </c>
      <c r="F3013" t="e">
        <f>IF(Fiscalizacoes[[#This Row],[Func_ARPE]]="","",Fiscalizacoes[[#This Row],[Func_ARPE]])</f>
        <v>#VALUE!</v>
      </c>
      <c r="G3013" t="e">
        <f>IF(Fiscalizacoes[[#This Row],[Func_Copergas]]="","",Fiscalizacoes[[#This Row],[Func_Copergas]])</f>
        <v>#VALUE!</v>
      </c>
    </row>
    <row r="3014" spans="1:7" hidden="1" x14ac:dyDescent="0.2">
      <c r="A3014" t="e">
        <f>IF(Fiscalizacoes[[#This Row],[ID_FISC]]="","",Fiscalizacoes[[#This Row],[ID_FISC]])</f>
        <v>#VALUE!</v>
      </c>
      <c r="B3014" t="e">
        <f>IF(Fiscalizacoes[[#This Row],[Usuário]]="","",Fiscalizacoes[[#This Row],[Usuário]])</f>
        <v>#VALUE!</v>
      </c>
      <c r="C30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4" s="87" t="e">
        <f>IF(Fiscalizacoes[[#This Row],[Data]]="","",Fiscalizacoes[[#This Row],[Data]])</f>
        <v>#VALUE!</v>
      </c>
      <c r="E3014" t="e">
        <f>IF(Fiscalizacoes[[#This Row],[Mes_relatorio]]="","",Fiscalizacoes[[#This Row],[Mes_relatorio]])</f>
        <v>#VALUE!</v>
      </c>
      <c r="F3014" t="e">
        <f>IF(Fiscalizacoes[[#This Row],[Func_ARPE]]="","",Fiscalizacoes[[#This Row],[Func_ARPE]])</f>
        <v>#VALUE!</v>
      </c>
      <c r="G3014" t="e">
        <f>IF(Fiscalizacoes[[#This Row],[Func_Copergas]]="","",Fiscalizacoes[[#This Row],[Func_Copergas]])</f>
        <v>#VALUE!</v>
      </c>
    </row>
    <row r="3015" spans="1:7" hidden="1" x14ac:dyDescent="0.2">
      <c r="A3015" t="e">
        <f>IF(Fiscalizacoes[[#This Row],[ID_FISC]]="","",Fiscalizacoes[[#This Row],[ID_FISC]])</f>
        <v>#VALUE!</v>
      </c>
      <c r="B3015" t="e">
        <f>IF(Fiscalizacoes[[#This Row],[Usuário]]="","",Fiscalizacoes[[#This Row],[Usuário]])</f>
        <v>#VALUE!</v>
      </c>
      <c r="C30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5" s="87" t="e">
        <f>IF(Fiscalizacoes[[#This Row],[Data]]="","",Fiscalizacoes[[#This Row],[Data]])</f>
        <v>#VALUE!</v>
      </c>
      <c r="E3015" t="e">
        <f>IF(Fiscalizacoes[[#This Row],[Mes_relatorio]]="","",Fiscalizacoes[[#This Row],[Mes_relatorio]])</f>
        <v>#VALUE!</v>
      </c>
      <c r="F3015" t="e">
        <f>IF(Fiscalizacoes[[#This Row],[Func_ARPE]]="","",Fiscalizacoes[[#This Row],[Func_ARPE]])</f>
        <v>#VALUE!</v>
      </c>
      <c r="G3015" t="e">
        <f>IF(Fiscalizacoes[[#This Row],[Func_Copergas]]="","",Fiscalizacoes[[#This Row],[Func_Copergas]])</f>
        <v>#VALUE!</v>
      </c>
    </row>
    <row r="3016" spans="1:7" hidden="1" x14ac:dyDescent="0.2">
      <c r="A3016" t="e">
        <f>IF(Fiscalizacoes[[#This Row],[ID_FISC]]="","",Fiscalizacoes[[#This Row],[ID_FISC]])</f>
        <v>#VALUE!</v>
      </c>
      <c r="B3016" t="e">
        <f>IF(Fiscalizacoes[[#This Row],[Usuário]]="","",Fiscalizacoes[[#This Row],[Usuário]])</f>
        <v>#VALUE!</v>
      </c>
      <c r="C30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6" s="87" t="e">
        <f>IF(Fiscalizacoes[[#This Row],[Data]]="","",Fiscalizacoes[[#This Row],[Data]])</f>
        <v>#VALUE!</v>
      </c>
      <c r="E3016" t="e">
        <f>IF(Fiscalizacoes[[#This Row],[Mes_relatorio]]="","",Fiscalizacoes[[#This Row],[Mes_relatorio]])</f>
        <v>#VALUE!</v>
      </c>
      <c r="F3016" t="e">
        <f>IF(Fiscalizacoes[[#This Row],[Func_ARPE]]="","",Fiscalizacoes[[#This Row],[Func_ARPE]])</f>
        <v>#VALUE!</v>
      </c>
      <c r="G3016" t="e">
        <f>IF(Fiscalizacoes[[#This Row],[Func_Copergas]]="","",Fiscalizacoes[[#This Row],[Func_Copergas]])</f>
        <v>#VALUE!</v>
      </c>
    </row>
    <row r="3017" spans="1:7" hidden="1" x14ac:dyDescent="0.2">
      <c r="A3017" t="e">
        <f>IF(Fiscalizacoes[[#This Row],[ID_FISC]]="","",Fiscalizacoes[[#This Row],[ID_FISC]])</f>
        <v>#VALUE!</v>
      </c>
      <c r="B3017" t="e">
        <f>IF(Fiscalizacoes[[#This Row],[Usuário]]="","",Fiscalizacoes[[#This Row],[Usuário]])</f>
        <v>#VALUE!</v>
      </c>
      <c r="C30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7" s="87" t="e">
        <f>IF(Fiscalizacoes[[#This Row],[Data]]="","",Fiscalizacoes[[#This Row],[Data]])</f>
        <v>#VALUE!</v>
      </c>
      <c r="E3017" t="e">
        <f>IF(Fiscalizacoes[[#This Row],[Mes_relatorio]]="","",Fiscalizacoes[[#This Row],[Mes_relatorio]])</f>
        <v>#VALUE!</v>
      </c>
      <c r="F3017" t="e">
        <f>IF(Fiscalizacoes[[#This Row],[Func_ARPE]]="","",Fiscalizacoes[[#This Row],[Func_ARPE]])</f>
        <v>#VALUE!</v>
      </c>
      <c r="G3017" t="e">
        <f>IF(Fiscalizacoes[[#This Row],[Func_Copergas]]="","",Fiscalizacoes[[#This Row],[Func_Copergas]])</f>
        <v>#VALUE!</v>
      </c>
    </row>
    <row r="3018" spans="1:7" hidden="1" x14ac:dyDescent="0.2">
      <c r="A3018" t="e">
        <f>IF(Fiscalizacoes[[#This Row],[ID_FISC]]="","",Fiscalizacoes[[#This Row],[ID_FISC]])</f>
        <v>#VALUE!</v>
      </c>
      <c r="B3018" t="e">
        <f>IF(Fiscalizacoes[[#This Row],[Usuário]]="","",Fiscalizacoes[[#This Row],[Usuário]])</f>
        <v>#VALUE!</v>
      </c>
      <c r="C30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8" s="87" t="e">
        <f>IF(Fiscalizacoes[[#This Row],[Data]]="","",Fiscalizacoes[[#This Row],[Data]])</f>
        <v>#VALUE!</v>
      </c>
      <c r="E3018" t="e">
        <f>IF(Fiscalizacoes[[#This Row],[Mes_relatorio]]="","",Fiscalizacoes[[#This Row],[Mes_relatorio]])</f>
        <v>#VALUE!</v>
      </c>
      <c r="F3018" t="e">
        <f>IF(Fiscalizacoes[[#This Row],[Func_ARPE]]="","",Fiscalizacoes[[#This Row],[Func_ARPE]])</f>
        <v>#VALUE!</v>
      </c>
      <c r="G3018" t="e">
        <f>IF(Fiscalizacoes[[#This Row],[Func_Copergas]]="","",Fiscalizacoes[[#This Row],[Func_Copergas]])</f>
        <v>#VALUE!</v>
      </c>
    </row>
    <row r="3019" spans="1:7" hidden="1" x14ac:dyDescent="0.2">
      <c r="A3019" t="e">
        <f>IF(Fiscalizacoes[[#This Row],[ID_FISC]]="","",Fiscalizacoes[[#This Row],[ID_FISC]])</f>
        <v>#VALUE!</v>
      </c>
      <c r="B3019" t="e">
        <f>IF(Fiscalizacoes[[#This Row],[Usuário]]="","",Fiscalizacoes[[#This Row],[Usuário]])</f>
        <v>#VALUE!</v>
      </c>
      <c r="C30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19" s="87" t="e">
        <f>IF(Fiscalizacoes[[#This Row],[Data]]="","",Fiscalizacoes[[#This Row],[Data]])</f>
        <v>#VALUE!</v>
      </c>
      <c r="E3019" t="e">
        <f>IF(Fiscalizacoes[[#This Row],[Mes_relatorio]]="","",Fiscalizacoes[[#This Row],[Mes_relatorio]])</f>
        <v>#VALUE!</v>
      </c>
      <c r="F3019" t="e">
        <f>IF(Fiscalizacoes[[#This Row],[Func_ARPE]]="","",Fiscalizacoes[[#This Row],[Func_ARPE]])</f>
        <v>#VALUE!</v>
      </c>
      <c r="G3019" t="e">
        <f>IF(Fiscalizacoes[[#This Row],[Func_Copergas]]="","",Fiscalizacoes[[#This Row],[Func_Copergas]])</f>
        <v>#VALUE!</v>
      </c>
    </row>
    <row r="3020" spans="1:7" hidden="1" x14ac:dyDescent="0.2">
      <c r="A3020" t="e">
        <f>IF(Fiscalizacoes[[#This Row],[ID_FISC]]="","",Fiscalizacoes[[#This Row],[ID_FISC]])</f>
        <v>#VALUE!</v>
      </c>
      <c r="B3020" t="e">
        <f>IF(Fiscalizacoes[[#This Row],[Usuário]]="","",Fiscalizacoes[[#This Row],[Usuário]])</f>
        <v>#VALUE!</v>
      </c>
      <c r="C30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0" s="87" t="e">
        <f>IF(Fiscalizacoes[[#This Row],[Data]]="","",Fiscalizacoes[[#This Row],[Data]])</f>
        <v>#VALUE!</v>
      </c>
      <c r="E3020" t="e">
        <f>IF(Fiscalizacoes[[#This Row],[Mes_relatorio]]="","",Fiscalizacoes[[#This Row],[Mes_relatorio]])</f>
        <v>#VALUE!</v>
      </c>
      <c r="F3020" t="e">
        <f>IF(Fiscalizacoes[[#This Row],[Func_ARPE]]="","",Fiscalizacoes[[#This Row],[Func_ARPE]])</f>
        <v>#VALUE!</v>
      </c>
      <c r="G3020" t="e">
        <f>IF(Fiscalizacoes[[#This Row],[Func_Copergas]]="","",Fiscalizacoes[[#This Row],[Func_Copergas]])</f>
        <v>#VALUE!</v>
      </c>
    </row>
    <row r="3021" spans="1:7" hidden="1" x14ac:dyDescent="0.2">
      <c r="A3021" t="e">
        <f>IF(Fiscalizacoes[[#This Row],[ID_FISC]]="","",Fiscalizacoes[[#This Row],[ID_FISC]])</f>
        <v>#VALUE!</v>
      </c>
      <c r="B3021" t="e">
        <f>IF(Fiscalizacoes[[#This Row],[Usuário]]="","",Fiscalizacoes[[#This Row],[Usuário]])</f>
        <v>#VALUE!</v>
      </c>
      <c r="C30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1" s="87" t="e">
        <f>IF(Fiscalizacoes[[#This Row],[Data]]="","",Fiscalizacoes[[#This Row],[Data]])</f>
        <v>#VALUE!</v>
      </c>
      <c r="E3021" t="e">
        <f>IF(Fiscalizacoes[[#This Row],[Mes_relatorio]]="","",Fiscalizacoes[[#This Row],[Mes_relatorio]])</f>
        <v>#VALUE!</v>
      </c>
      <c r="F3021" t="e">
        <f>IF(Fiscalizacoes[[#This Row],[Func_ARPE]]="","",Fiscalizacoes[[#This Row],[Func_ARPE]])</f>
        <v>#VALUE!</v>
      </c>
      <c r="G3021" t="e">
        <f>IF(Fiscalizacoes[[#This Row],[Func_Copergas]]="","",Fiscalizacoes[[#This Row],[Func_Copergas]])</f>
        <v>#VALUE!</v>
      </c>
    </row>
    <row r="3022" spans="1:7" hidden="1" x14ac:dyDescent="0.2">
      <c r="A3022" t="e">
        <f>IF(Fiscalizacoes[[#This Row],[ID_FISC]]="","",Fiscalizacoes[[#This Row],[ID_FISC]])</f>
        <v>#VALUE!</v>
      </c>
      <c r="B3022" t="e">
        <f>IF(Fiscalizacoes[[#This Row],[Usuário]]="","",Fiscalizacoes[[#This Row],[Usuário]])</f>
        <v>#VALUE!</v>
      </c>
      <c r="C30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2" s="87" t="e">
        <f>IF(Fiscalizacoes[[#This Row],[Data]]="","",Fiscalizacoes[[#This Row],[Data]])</f>
        <v>#VALUE!</v>
      </c>
      <c r="E3022" t="e">
        <f>IF(Fiscalizacoes[[#This Row],[Mes_relatorio]]="","",Fiscalizacoes[[#This Row],[Mes_relatorio]])</f>
        <v>#VALUE!</v>
      </c>
      <c r="F3022" t="e">
        <f>IF(Fiscalizacoes[[#This Row],[Func_ARPE]]="","",Fiscalizacoes[[#This Row],[Func_ARPE]])</f>
        <v>#VALUE!</v>
      </c>
      <c r="G3022" t="e">
        <f>IF(Fiscalizacoes[[#This Row],[Func_Copergas]]="","",Fiscalizacoes[[#This Row],[Func_Copergas]])</f>
        <v>#VALUE!</v>
      </c>
    </row>
    <row r="3023" spans="1:7" hidden="1" x14ac:dyDescent="0.2">
      <c r="A3023" t="e">
        <f>IF(Fiscalizacoes[[#This Row],[ID_FISC]]="","",Fiscalizacoes[[#This Row],[ID_FISC]])</f>
        <v>#VALUE!</v>
      </c>
      <c r="B3023" t="e">
        <f>IF(Fiscalizacoes[[#This Row],[Usuário]]="","",Fiscalizacoes[[#This Row],[Usuário]])</f>
        <v>#VALUE!</v>
      </c>
      <c r="C30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3" s="87" t="e">
        <f>IF(Fiscalizacoes[[#This Row],[Data]]="","",Fiscalizacoes[[#This Row],[Data]])</f>
        <v>#VALUE!</v>
      </c>
      <c r="E3023" t="e">
        <f>IF(Fiscalizacoes[[#This Row],[Mes_relatorio]]="","",Fiscalizacoes[[#This Row],[Mes_relatorio]])</f>
        <v>#VALUE!</v>
      </c>
      <c r="F3023" t="e">
        <f>IF(Fiscalizacoes[[#This Row],[Func_ARPE]]="","",Fiscalizacoes[[#This Row],[Func_ARPE]])</f>
        <v>#VALUE!</v>
      </c>
      <c r="G3023" t="e">
        <f>IF(Fiscalizacoes[[#This Row],[Func_Copergas]]="","",Fiscalizacoes[[#This Row],[Func_Copergas]])</f>
        <v>#VALUE!</v>
      </c>
    </row>
    <row r="3024" spans="1:7" hidden="1" x14ac:dyDescent="0.2">
      <c r="A3024" t="e">
        <f>IF(Fiscalizacoes[[#This Row],[ID_FISC]]="","",Fiscalizacoes[[#This Row],[ID_FISC]])</f>
        <v>#VALUE!</v>
      </c>
      <c r="B3024" t="e">
        <f>IF(Fiscalizacoes[[#This Row],[Usuário]]="","",Fiscalizacoes[[#This Row],[Usuário]])</f>
        <v>#VALUE!</v>
      </c>
      <c r="C30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4" s="87" t="e">
        <f>IF(Fiscalizacoes[[#This Row],[Data]]="","",Fiscalizacoes[[#This Row],[Data]])</f>
        <v>#VALUE!</v>
      </c>
      <c r="E3024" t="e">
        <f>IF(Fiscalizacoes[[#This Row],[Mes_relatorio]]="","",Fiscalizacoes[[#This Row],[Mes_relatorio]])</f>
        <v>#VALUE!</v>
      </c>
      <c r="F3024" t="e">
        <f>IF(Fiscalizacoes[[#This Row],[Func_ARPE]]="","",Fiscalizacoes[[#This Row],[Func_ARPE]])</f>
        <v>#VALUE!</v>
      </c>
      <c r="G3024" t="e">
        <f>IF(Fiscalizacoes[[#This Row],[Func_Copergas]]="","",Fiscalizacoes[[#This Row],[Func_Copergas]])</f>
        <v>#VALUE!</v>
      </c>
    </row>
    <row r="3025" spans="1:7" hidden="1" x14ac:dyDescent="0.2">
      <c r="A3025" t="e">
        <f>IF(Fiscalizacoes[[#This Row],[ID_FISC]]="","",Fiscalizacoes[[#This Row],[ID_FISC]])</f>
        <v>#VALUE!</v>
      </c>
      <c r="B3025" t="e">
        <f>IF(Fiscalizacoes[[#This Row],[Usuário]]="","",Fiscalizacoes[[#This Row],[Usuário]])</f>
        <v>#VALUE!</v>
      </c>
      <c r="C30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5" s="87" t="e">
        <f>IF(Fiscalizacoes[[#This Row],[Data]]="","",Fiscalizacoes[[#This Row],[Data]])</f>
        <v>#VALUE!</v>
      </c>
      <c r="E3025" t="e">
        <f>IF(Fiscalizacoes[[#This Row],[Mes_relatorio]]="","",Fiscalizacoes[[#This Row],[Mes_relatorio]])</f>
        <v>#VALUE!</v>
      </c>
      <c r="F3025" t="e">
        <f>IF(Fiscalizacoes[[#This Row],[Func_ARPE]]="","",Fiscalizacoes[[#This Row],[Func_ARPE]])</f>
        <v>#VALUE!</v>
      </c>
      <c r="G3025" t="e">
        <f>IF(Fiscalizacoes[[#This Row],[Func_Copergas]]="","",Fiscalizacoes[[#This Row],[Func_Copergas]])</f>
        <v>#VALUE!</v>
      </c>
    </row>
    <row r="3026" spans="1:7" hidden="1" x14ac:dyDescent="0.2">
      <c r="A3026" t="e">
        <f>IF(Fiscalizacoes[[#This Row],[ID_FISC]]="","",Fiscalizacoes[[#This Row],[ID_FISC]])</f>
        <v>#VALUE!</v>
      </c>
      <c r="B3026" t="e">
        <f>IF(Fiscalizacoes[[#This Row],[Usuário]]="","",Fiscalizacoes[[#This Row],[Usuário]])</f>
        <v>#VALUE!</v>
      </c>
      <c r="C30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6" s="87" t="e">
        <f>IF(Fiscalizacoes[[#This Row],[Data]]="","",Fiscalizacoes[[#This Row],[Data]])</f>
        <v>#VALUE!</v>
      </c>
      <c r="E3026" t="e">
        <f>IF(Fiscalizacoes[[#This Row],[Mes_relatorio]]="","",Fiscalizacoes[[#This Row],[Mes_relatorio]])</f>
        <v>#VALUE!</v>
      </c>
      <c r="F3026" t="e">
        <f>IF(Fiscalizacoes[[#This Row],[Func_ARPE]]="","",Fiscalizacoes[[#This Row],[Func_ARPE]])</f>
        <v>#VALUE!</v>
      </c>
      <c r="G3026" t="e">
        <f>IF(Fiscalizacoes[[#This Row],[Func_Copergas]]="","",Fiscalizacoes[[#This Row],[Func_Copergas]])</f>
        <v>#VALUE!</v>
      </c>
    </row>
    <row r="3027" spans="1:7" hidden="1" x14ac:dyDescent="0.2">
      <c r="A3027" t="e">
        <f>IF(Fiscalizacoes[[#This Row],[ID_FISC]]="","",Fiscalizacoes[[#This Row],[ID_FISC]])</f>
        <v>#VALUE!</v>
      </c>
      <c r="B3027" t="e">
        <f>IF(Fiscalizacoes[[#This Row],[Usuário]]="","",Fiscalizacoes[[#This Row],[Usuário]])</f>
        <v>#VALUE!</v>
      </c>
      <c r="C30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7" s="87" t="e">
        <f>IF(Fiscalizacoes[[#This Row],[Data]]="","",Fiscalizacoes[[#This Row],[Data]])</f>
        <v>#VALUE!</v>
      </c>
      <c r="E3027" t="e">
        <f>IF(Fiscalizacoes[[#This Row],[Mes_relatorio]]="","",Fiscalizacoes[[#This Row],[Mes_relatorio]])</f>
        <v>#VALUE!</v>
      </c>
      <c r="F3027" t="e">
        <f>IF(Fiscalizacoes[[#This Row],[Func_ARPE]]="","",Fiscalizacoes[[#This Row],[Func_ARPE]])</f>
        <v>#VALUE!</v>
      </c>
      <c r="G3027" t="e">
        <f>IF(Fiscalizacoes[[#This Row],[Func_Copergas]]="","",Fiscalizacoes[[#This Row],[Func_Copergas]])</f>
        <v>#VALUE!</v>
      </c>
    </row>
    <row r="3028" spans="1:7" hidden="1" x14ac:dyDescent="0.2">
      <c r="A3028" t="e">
        <f>IF(Fiscalizacoes[[#This Row],[ID_FISC]]="","",Fiscalizacoes[[#This Row],[ID_FISC]])</f>
        <v>#VALUE!</v>
      </c>
      <c r="B3028" t="e">
        <f>IF(Fiscalizacoes[[#This Row],[Usuário]]="","",Fiscalizacoes[[#This Row],[Usuário]])</f>
        <v>#VALUE!</v>
      </c>
      <c r="C30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8" s="87" t="e">
        <f>IF(Fiscalizacoes[[#This Row],[Data]]="","",Fiscalizacoes[[#This Row],[Data]])</f>
        <v>#VALUE!</v>
      </c>
      <c r="E3028" t="e">
        <f>IF(Fiscalizacoes[[#This Row],[Mes_relatorio]]="","",Fiscalizacoes[[#This Row],[Mes_relatorio]])</f>
        <v>#VALUE!</v>
      </c>
      <c r="F3028" t="e">
        <f>IF(Fiscalizacoes[[#This Row],[Func_ARPE]]="","",Fiscalizacoes[[#This Row],[Func_ARPE]])</f>
        <v>#VALUE!</v>
      </c>
      <c r="G3028" t="e">
        <f>IF(Fiscalizacoes[[#This Row],[Func_Copergas]]="","",Fiscalizacoes[[#This Row],[Func_Copergas]])</f>
        <v>#VALUE!</v>
      </c>
    </row>
    <row r="3029" spans="1:7" hidden="1" x14ac:dyDescent="0.2">
      <c r="A3029" t="e">
        <f>IF(Fiscalizacoes[[#This Row],[ID_FISC]]="","",Fiscalizacoes[[#This Row],[ID_FISC]])</f>
        <v>#VALUE!</v>
      </c>
      <c r="B3029" t="e">
        <f>IF(Fiscalizacoes[[#This Row],[Usuário]]="","",Fiscalizacoes[[#This Row],[Usuário]])</f>
        <v>#VALUE!</v>
      </c>
      <c r="C30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29" s="87" t="e">
        <f>IF(Fiscalizacoes[[#This Row],[Data]]="","",Fiscalizacoes[[#This Row],[Data]])</f>
        <v>#VALUE!</v>
      </c>
      <c r="E3029" t="e">
        <f>IF(Fiscalizacoes[[#This Row],[Mes_relatorio]]="","",Fiscalizacoes[[#This Row],[Mes_relatorio]])</f>
        <v>#VALUE!</v>
      </c>
      <c r="F3029" t="e">
        <f>IF(Fiscalizacoes[[#This Row],[Func_ARPE]]="","",Fiscalizacoes[[#This Row],[Func_ARPE]])</f>
        <v>#VALUE!</v>
      </c>
      <c r="G3029" t="e">
        <f>IF(Fiscalizacoes[[#This Row],[Func_Copergas]]="","",Fiscalizacoes[[#This Row],[Func_Copergas]])</f>
        <v>#VALUE!</v>
      </c>
    </row>
    <row r="3030" spans="1:7" hidden="1" x14ac:dyDescent="0.2">
      <c r="A3030" t="e">
        <f>IF(Fiscalizacoes[[#This Row],[ID_FISC]]="","",Fiscalizacoes[[#This Row],[ID_FISC]])</f>
        <v>#VALUE!</v>
      </c>
      <c r="B3030" t="e">
        <f>IF(Fiscalizacoes[[#This Row],[Usuário]]="","",Fiscalizacoes[[#This Row],[Usuário]])</f>
        <v>#VALUE!</v>
      </c>
      <c r="C30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0" s="87" t="e">
        <f>IF(Fiscalizacoes[[#This Row],[Data]]="","",Fiscalizacoes[[#This Row],[Data]])</f>
        <v>#VALUE!</v>
      </c>
      <c r="E3030" t="e">
        <f>IF(Fiscalizacoes[[#This Row],[Mes_relatorio]]="","",Fiscalizacoes[[#This Row],[Mes_relatorio]])</f>
        <v>#VALUE!</v>
      </c>
      <c r="F3030" t="e">
        <f>IF(Fiscalizacoes[[#This Row],[Func_ARPE]]="","",Fiscalizacoes[[#This Row],[Func_ARPE]])</f>
        <v>#VALUE!</v>
      </c>
      <c r="G3030" t="e">
        <f>IF(Fiscalizacoes[[#This Row],[Func_Copergas]]="","",Fiscalizacoes[[#This Row],[Func_Copergas]])</f>
        <v>#VALUE!</v>
      </c>
    </row>
    <row r="3031" spans="1:7" hidden="1" x14ac:dyDescent="0.2">
      <c r="A3031" t="e">
        <f>IF(Fiscalizacoes[[#This Row],[ID_FISC]]="","",Fiscalizacoes[[#This Row],[ID_FISC]])</f>
        <v>#VALUE!</v>
      </c>
      <c r="B3031" t="e">
        <f>IF(Fiscalizacoes[[#This Row],[Usuário]]="","",Fiscalizacoes[[#This Row],[Usuário]])</f>
        <v>#VALUE!</v>
      </c>
      <c r="C30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1" s="87" t="e">
        <f>IF(Fiscalizacoes[[#This Row],[Data]]="","",Fiscalizacoes[[#This Row],[Data]])</f>
        <v>#VALUE!</v>
      </c>
      <c r="E3031" t="e">
        <f>IF(Fiscalizacoes[[#This Row],[Mes_relatorio]]="","",Fiscalizacoes[[#This Row],[Mes_relatorio]])</f>
        <v>#VALUE!</v>
      </c>
      <c r="F3031" t="e">
        <f>IF(Fiscalizacoes[[#This Row],[Func_ARPE]]="","",Fiscalizacoes[[#This Row],[Func_ARPE]])</f>
        <v>#VALUE!</v>
      </c>
      <c r="G3031" t="e">
        <f>IF(Fiscalizacoes[[#This Row],[Func_Copergas]]="","",Fiscalizacoes[[#This Row],[Func_Copergas]])</f>
        <v>#VALUE!</v>
      </c>
    </row>
    <row r="3032" spans="1:7" hidden="1" x14ac:dyDescent="0.2">
      <c r="A3032" t="e">
        <f>IF(Fiscalizacoes[[#This Row],[ID_FISC]]="","",Fiscalizacoes[[#This Row],[ID_FISC]])</f>
        <v>#VALUE!</v>
      </c>
      <c r="B3032" t="e">
        <f>IF(Fiscalizacoes[[#This Row],[Usuário]]="","",Fiscalizacoes[[#This Row],[Usuário]])</f>
        <v>#VALUE!</v>
      </c>
      <c r="C30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2" s="87" t="e">
        <f>IF(Fiscalizacoes[[#This Row],[Data]]="","",Fiscalizacoes[[#This Row],[Data]])</f>
        <v>#VALUE!</v>
      </c>
      <c r="E3032" t="e">
        <f>IF(Fiscalizacoes[[#This Row],[Mes_relatorio]]="","",Fiscalizacoes[[#This Row],[Mes_relatorio]])</f>
        <v>#VALUE!</v>
      </c>
      <c r="F3032" t="e">
        <f>IF(Fiscalizacoes[[#This Row],[Func_ARPE]]="","",Fiscalizacoes[[#This Row],[Func_ARPE]])</f>
        <v>#VALUE!</v>
      </c>
      <c r="G3032" t="e">
        <f>IF(Fiscalizacoes[[#This Row],[Func_Copergas]]="","",Fiscalizacoes[[#This Row],[Func_Copergas]])</f>
        <v>#VALUE!</v>
      </c>
    </row>
    <row r="3033" spans="1:7" hidden="1" x14ac:dyDescent="0.2">
      <c r="A3033" t="e">
        <f>IF(Fiscalizacoes[[#This Row],[ID_FISC]]="","",Fiscalizacoes[[#This Row],[ID_FISC]])</f>
        <v>#VALUE!</v>
      </c>
      <c r="B3033" t="e">
        <f>IF(Fiscalizacoes[[#This Row],[Usuário]]="","",Fiscalizacoes[[#This Row],[Usuário]])</f>
        <v>#VALUE!</v>
      </c>
      <c r="C30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3" s="87" t="e">
        <f>IF(Fiscalizacoes[[#This Row],[Data]]="","",Fiscalizacoes[[#This Row],[Data]])</f>
        <v>#VALUE!</v>
      </c>
      <c r="E3033" t="e">
        <f>IF(Fiscalizacoes[[#This Row],[Mes_relatorio]]="","",Fiscalizacoes[[#This Row],[Mes_relatorio]])</f>
        <v>#VALUE!</v>
      </c>
      <c r="F3033" t="e">
        <f>IF(Fiscalizacoes[[#This Row],[Func_ARPE]]="","",Fiscalizacoes[[#This Row],[Func_ARPE]])</f>
        <v>#VALUE!</v>
      </c>
      <c r="G3033" t="e">
        <f>IF(Fiscalizacoes[[#This Row],[Func_Copergas]]="","",Fiscalizacoes[[#This Row],[Func_Copergas]])</f>
        <v>#VALUE!</v>
      </c>
    </row>
    <row r="3034" spans="1:7" hidden="1" x14ac:dyDescent="0.2">
      <c r="A3034" t="e">
        <f>IF(Fiscalizacoes[[#This Row],[ID_FISC]]="","",Fiscalizacoes[[#This Row],[ID_FISC]])</f>
        <v>#VALUE!</v>
      </c>
      <c r="B3034" t="e">
        <f>IF(Fiscalizacoes[[#This Row],[Usuário]]="","",Fiscalizacoes[[#This Row],[Usuário]])</f>
        <v>#VALUE!</v>
      </c>
      <c r="C30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4" s="87" t="e">
        <f>IF(Fiscalizacoes[[#This Row],[Data]]="","",Fiscalizacoes[[#This Row],[Data]])</f>
        <v>#VALUE!</v>
      </c>
      <c r="E3034" t="e">
        <f>IF(Fiscalizacoes[[#This Row],[Mes_relatorio]]="","",Fiscalizacoes[[#This Row],[Mes_relatorio]])</f>
        <v>#VALUE!</v>
      </c>
      <c r="F3034" t="e">
        <f>IF(Fiscalizacoes[[#This Row],[Func_ARPE]]="","",Fiscalizacoes[[#This Row],[Func_ARPE]])</f>
        <v>#VALUE!</v>
      </c>
      <c r="G3034" t="e">
        <f>IF(Fiscalizacoes[[#This Row],[Func_Copergas]]="","",Fiscalizacoes[[#This Row],[Func_Copergas]])</f>
        <v>#VALUE!</v>
      </c>
    </row>
    <row r="3035" spans="1:7" hidden="1" x14ac:dyDescent="0.2">
      <c r="A3035" t="e">
        <f>IF(Fiscalizacoes[[#This Row],[ID_FISC]]="","",Fiscalizacoes[[#This Row],[ID_FISC]])</f>
        <v>#VALUE!</v>
      </c>
      <c r="B3035" t="e">
        <f>IF(Fiscalizacoes[[#This Row],[Usuário]]="","",Fiscalizacoes[[#This Row],[Usuário]])</f>
        <v>#VALUE!</v>
      </c>
      <c r="C30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5" s="87" t="e">
        <f>IF(Fiscalizacoes[[#This Row],[Data]]="","",Fiscalizacoes[[#This Row],[Data]])</f>
        <v>#VALUE!</v>
      </c>
      <c r="E3035" t="e">
        <f>IF(Fiscalizacoes[[#This Row],[Mes_relatorio]]="","",Fiscalizacoes[[#This Row],[Mes_relatorio]])</f>
        <v>#VALUE!</v>
      </c>
      <c r="F3035" t="e">
        <f>IF(Fiscalizacoes[[#This Row],[Func_ARPE]]="","",Fiscalizacoes[[#This Row],[Func_ARPE]])</f>
        <v>#VALUE!</v>
      </c>
      <c r="G3035" t="e">
        <f>IF(Fiscalizacoes[[#This Row],[Func_Copergas]]="","",Fiscalizacoes[[#This Row],[Func_Copergas]])</f>
        <v>#VALUE!</v>
      </c>
    </row>
    <row r="3036" spans="1:7" hidden="1" x14ac:dyDescent="0.2">
      <c r="A3036" t="e">
        <f>IF(Fiscalizacoes[[#This Row],[ID_FISC]]="","",Fiscalizacoes[[#This Row],[ID_FISC]])</f>
        <v>#VALUE!</v>
      </c>
      <c r="B3036" t="e">
        <f>IF(Fiscalizacoes[[#This Row],[Usuário]]="","",Fiscalizacoes[[#This Row],[Usuário]])</f>
        <v>#VALUE!</v>
      </c>
      <c r="C30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6" s="87" t="e">
        <f>IF(Fiscalizacoes[[#This Row],[Data]]="","",Fiscalizacoes[[#This Row],[Data]])</f>
        <v>#VALUE!</v>
      </c>
      <c r="E3036" t="e">
        <f>IF(Fiscalizacoes[[#This Row],[Mes_relatorio]]="","",Fiscalizacoes[[#This Row],[Mes_relatorio]])</f>
        <v>#VALUE!</v>
      </c>
      <c r="F3036" t="e">
        <f>IF(Fiscalizacoes[[#This Row],[Func_ARPE]]="","",Fiscalizacoes[[#This Row],[Func_ARPE]])</f>
        <v>#VALUE!</v>
      </c>
      <c r="G3036" t="e">
        <f>IF(Fiscalizacoes[[#This Row],[Func_Copergas]]="","",Fiscalizacoes[[#This Row],[Func_Copergas]])</f>
        <v>#VALUE!</v>
      </c>
    </row>
    <row r="3037" spans="1:7" hidden="1" x14ac:dyDescent="0.2">
      <c r="A3037" t="e">
        <f>IF(Fiscalizacoes[[#This Row],[ID_FISC]]="","",Fiscalizacoes[[#This Row],[ID_FISC]])</f>
        <v>#VALUE!</v>
      </c>
      <c r="B3037" t="e">
        <f>IF(Fiscalizacoes[[#This Row],[Usuário]]="","",Fiscalizacoes[[#This Row],[Usuário]])</f>
        <v>#VALUE!</v>
      </c>
      <c r="C30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7" s="87" t="e">
        <f>IF(Fiscalizacoes[[#This Row],[Data]]="","",Fiscalizacoes[[#This Row],[Data]])</f>
        <v>#VALUE!</v>
      </c>
      <c r="E3037" t="e">
        <f>IF(Fiscalizacoes[[#This Row],[Mes_relatorio]]="","",Fiscalizacoes[[#This Row],[Mes_relatorio]])</f>
        <v>#VALUE!</v>
      </c>
      <c r="F3037" t="e">
        <f>IF(Fiscalizacoes[[#This Row],[Func_ARPE]]="","",Fiscalizacoes[[#This Row],[Func_ARPE]])</f>
        <v>#VALUE!</v>
      </c>
      <c r="G3037" t="e">
        <f>IF(Fiscalizacoes[[#This Row],[Func_Copergas]]="","",Fiscalizacoes[[#This Row],[Func_Copergas]])</f>
        <v>#VALUE!</v>
      </c>
    </row>
    <row r="3038" spans="1:7" hidden="1" x14ac:dyDescent="0.2">
      <c r="A3038" t="e">
        <f>IF(Fiscalizacoes[[#This Row],[ID_FISC]]="","",Fiscalizacoes[[#This Row],[ID_FISC]])</f>
        <v>#VALUE!</v>
      </c>
      <c r="B3038" t="e">
        <f>IF(Fiscalizacoes[[#This Row],[Usuário]]="","",Fiscalizacoes[[#This Row],[Usuário]])</f>
        <v>#VALUE!</v>
      </c>
      <c r="C30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8" s="87" t="e">
        <f>IF(Fiscalizacoes[[#This Row],[Data]]="","",Fiscalizacoes[[#This Row],[Data]])</f>
        <v>#VALUE!</v>
      </c>
      <c r="E3038" t="e">
        <f>IF(Fiscalizacoes[[#This Row],[Mes_relatorio]]="","",Fiscalizacoes[[#This Row],[Mes_relatorio]])</f>
        <v>#VALUE!</v>
      </c>
      <c r="F3038" t="e">
        <f>IF(Fiscalizacoes[[#This Row],[Func_ARPE]]="","",Fiscalizacoes[[#This Row],[Func_ARPE]])</f>
        <v>#VALUE!</v>
      </c>
      <c r="G3038" t="e">
        <f>IF(Fiscalizacoes[[#This Row],[Func_Copergas]]="","",Fiscalizacoes[[#This Row],[Func_Copergas]])</f>
        <v>#VALUE!</v>
      </c>
    </row>
    <row r="3039" spans="1:7" hidden="1" x14ac:dyDescent="0.2">
      <c r="A3039" t="e">
        <f>IF(Fiscalizacoes[[#This Row],[ID_FISC]]="","",Fiscalizacoes[[#This Row],[ID_FISC]])</f>
        <v>#VALUE!</v>
      </c>
      <c r="B3039" t="e">
        <f>IF(Fiscalizacoes[[#This Row],[Usuário]]="","",Fiscalizacoes[[#This Row],[Usuário]])</f>
        <v>#VALUE!</v>
      </c>
      <c r="C30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39" s="87" t="e">
        <f>IF(Fiscalizacoes[[#This Row],[Data]]="","",Fiscalizacoes[[#This Row],[Data]])</f>
        <v>#VALUE!</v>
      </c>
      <c r="E3039" t="e">
        <f>IF(Fiscalizacoes[[#This Row],[Mes_relatorio]]="","",Fiscalizacoes[[#This Row],[Mes_relatorio]])</f>
        <v>#VALUE!</v>
      </c>
      <c r="F3039" t="e">
        <f>IF(Fiscalizacoes[[#This Row],[Func_ARPE]]="","",Fiscalizacoes[[#This Row],[Func_ARPE]])</f>
        <v>#VALUE!</v>
      </c>
      <c r="G3039" t="e">
        <f>IF(Fiscalizacoes[[#This Row],[Func_Copergas]]="","",Fiscalizacoes[[#This Row],[Func_Copergas]])</f>
        <v>#VALUE!</v>
      </c>
    </row>
    <row r="3040" spans="1:7" hidden="1" x14ac:dyDescent="0.2">
      <c r="A3040" t="e">
        <f>IF(Fiscalizacoes[[#This Row],[ID_FISC]]="","",Fiscalizacoes[[#This Row],[ID_FISC]])</f>
        <v>#VALUE!</v>
      </c>
      <c r="B3040" t="e">
        <f>IF(Fiscalizacoes[[#This Row],[Usuário]]="","",Fiscalizacoes[[#This Row],[Usuário]])</f>
        <v>#VALUE!</v>
      </c>
      <c r="C30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0" s="87" t="e">
        <f>IF(Fiscalizacoes[[#This Row],[Data]]="","",Fiscalizacoes[[#This Row],[Data]])</f>
        <v>#VALUE!</v>
      </c>
      <c r="E3040" t="e">
        <f>IF(Fiscalizacoes[[#This Row],[Mes_relatorio]]="","",Fiscalizacoes[[#This Row],[Mes_relatorio]])</f>
        <v>#VALUE!</v>
      </c>
      <c r="F3040" t="e">
        <f>IF(Fiscalizacoes[[#This Row],[Func_ARPE]]="","",Fiscalizacoes[[#This Row],[Func_ARPE]])</f>
        <v>#VALUE!</v>
      </c>
      <c r="G3040" t="e">
        <f>IF(Fiscalizacoes[[#This Row],[Func_Copergas]]="","",Fiscalizacoes[[#This Row],[Func_Copergas]])</f>
        <v>#VALUE!</v>
      </c>
    </row>
    <row r="3041" spans="1:7" hidden="1" x14ac:dyDescent="0.2">
      <c r="A3041" t="e">
        <f>IF(Fiscalizacoes[[#This Row],[ID_FISC]]="","",Fiscalizacoes[[#This Row],[ID_FISC]])</f>
        <v>#VALUE!</v>
      </c>
      <c r="B3041" t="e">
        <f>IF(Fiscalizacoes[[#This Row],[Usuário]]="","",Fiscalizacoes[[#This Row],[Usuário]])</f>
        <v>#VALUE!</v>
      </c>
      <c r="C30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1" s="87" t="e">
        <f>IF(Fiscalizacoes[[#This Row],[Data]]="","",Fiscalizacoes[[#This Row],[Data]])</f>
        <v>#VALUE!</v>
      </c>
      <c r="E3041" t="e">
        <f>IF(Fiscalizacoes[[#This Row],[Mes_relatorio]]="","",Fiscalizacoes[[#This Row],[Mes_relatorio]])</f>
        <v>#VALUE!</v>
      </c>
      <c r="F3041" t="e">
        <f>IF(Fiscalizacoes[[#This Row],[Func_ARPE]]="","",Fiscalizacoes[[#This Row],[Func_ARPE]])</f>
        <v>#VALUE!</v>
      </c>
      <c r="G3041" t="e">
        <f>IF(Fiscalizacoes[[#This Row],[Func_Copergas]]="","",Fiscalizacoes[[#This Row],[Func_Copergas]])</f>
        <v>#VALUE!</v>
      </c>
    </row>
    <row r="3042" spans="1:7" hidden="1" x14ac:dyDescent="0.2">
      <c r="A3042" t="e">
        <f>IF(Fiscalizacoes[[#This Row],[ID_FISC]]="","",Fiscalizacoes[[#This Row],[ID_FISC]])</f>
        <v>#VALUE!</v>
      </c>
      <c r="B3042" t="e">
        <f>IF(Fiscalizacoes[[#This Row],[Usuário]]="","",Fiscalizacoes[[#This Row],[Usuário]])</f>
        <v>#VALUE!</v>
      </c>
      <c r="C30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2" s="87" t="e">
        <f>IF(Fiscalizacoes[[#This Row],[Data]]="","",Fiscalizacoes[[#This Row],[Data]])</f>
        <v>#VALUE!</v>
      </c>
      <c r="E3042" t="e">
        <f>IF(Fiscalizacoes[[#This Row],[Mes_relatorio]]="","",Fiscalizacoes[[#This Row],[Mes_relatorio]])</f>
        <v>#VALUE!</v>
      </c>
      <c r="F3042" t="e">
        <f>IF(Fiscalizacoes[[#This Row],[Func_ARPE]]="","",Fiscalizacoes[[#This Row],[Func_ARPE]])</f>
        <v>#VALUE!</v>
      </c>
      <c r="G3042" t="e">
        <f>IF(Fiscalizacoes[[#This Row],[Func_Copergas]]="","",Fiscalizacoes[[#This Row],[Func_Copergas]])</f>
        <v>#VALUE!</v>
      </c>
    </row>
    <row r="3043" spans="1:7" hidden="1" x14ac:dyDescent="0.2">
      <c r="A3043" t="e">
        <f>IF(Fiscalizacoes[[#This Row],[ID_FISC]]="","",Fiscalizacoes[[#This Row],[ID_FISC]])</f>
        <v>#VALUE!</v>
      </c>
      <c r="B3043" t="e">
        <f>IF(Fiscalizacoes[[#This Row],[Usuário]]="","",Fiscalizacoes[[#This Row],[Usuário]])</f>
        <v>#VALUE!</v>
      </c>
      <c r="C30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3" s="87" t="e">
        <f>IF(Fiscalizacoes[[#This Row],[Data]]="","",Fiscalizacoes[[#This Row],[Data]])</f>
        <v>#VALUE!</v>
      </c>
      <c r="E3043" t="e">
        <f>IF(Fiscalizacoes[[#This Row],[Mes_relatorio]]="","",Fiscalizacoes[[#This Row],[Mes_relatorio]])</f>
        <v>#VALUE!</v>
      </c>
      <c r="F3043" t="e">
        <f>IF(Fiscalizacoes[[#This Row],[Func_ARPE]]="","",Fiscalizacoes[[#This Row],[Func_ARPE]])</f>
        <v>#VALUE!</v>
      </c>
      <c r="G3043" t="e">
        <f>IF(Fiscalizacoes[[#This Row],[Func_Copergas]]="","",Fiscalizacoes[[#This Row],[Func_Copergas]])</f>
        <v>#VALUE!</v>
      </c>
    </row>
    <row r="3044" spans="1:7" hidden="1" x14ac:dyDescent="0.2">
      <c r="A3044" t="e">
        <f>IF(Fiscalizacoes[[#This Row],[ID_FISC]]="","",Fiscalizacoes[[#This Row],[ID_FISC]])</f>
        <v>#VALUE!</v>
      </c>
      <c r="B3044" t="e">
        <f>IF(Fiscalizacoes[[#This Row],[Usuário]]="","",Fiscalizacoes[[#This Row],[Usuário]])</f>
        <v>#VALUE!</v>
      </c>
      <c r="C30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4" s="87" t="e">
        <f>IF(Fiscalizacoes[[#This Row],[Data]]="","",Fiscalizacoes[[#This Row],[Data]])</f>
        <v>#VALUE!</v>
      </c>
      <c r="E3044" t="e">
        <f>IF(Fiscalizacoes[[#This Row],[Mes_relatorio]]="","",Fiscalizacoes[[#This Row],[Mes_relatorio]])</f>
        <v>#VALUE!</v>
      </c>
      <c r="F3044" t="e">
        <f>IF(Fiscalizacoes[[#This Row],[Func_ARPE]]="","",Fiscalizacoes[[#This Row],[Func_ARPE]])</f>
        <v>#VALUE!</v>
      </c>
      <c r="G3044" t="e">
        <f>IF(Fiscalizacoes[[#This Row],[Func_Copergas]]="","",Fiscalizacoes[[#This Row],[Func_Copergas]])</f>
        <v>#VALUE!</v>
      </c>
    </row>
    <row r="3045" spans="1:7" hidden="1" x14ac:dyDescent="0.2">
      <c r="A3045" t="e">
        <f>IF(Fiscalizacoes[[#This Row],[ID_FISC]]="","",Fiscalizacoes[[#This Row],[ID_FISC]])</f>
        <v>#VALUE!</v>
      </c>
      <c r="B3045" t="e">
        <f>IF(Fiscalizacoes[[#This Row],[Usuário]]="","",Fiscalizacoes[[#This Row],[Usuário]])</f>
        <v>#VALUE!</v>
      </c>
      <c r="C30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5" s="87" t="e">
        <f>IF(Fiscalizacoes[[#This Row],[Data]]="","",Fiscalizacoes[[#This Row],[Data]])</f>
        <v>#VALUE!</v>
      </c>
      <c r="E3045" t="e">
        <f>IF(Fiscalizacoes[[#This Row],[Mes_relatorio]]="","",Fiscalizacoes[[#This Row],[Mes_relatorio]])</f>
        <v>#VALUE!</v>
      </c>
      <c r="F3045" t="e">
        <f>IF(Fiscalizacoes[[#This Row],[Func_ARPE]]="","",Fiscalizacoes[[#This Row],[Func_ARPE]])</f>
        <v>#VALUE!</v>
      </c>
      <c r="G3045" t="e">
        <f>IF(Fiscalizacoes[[#This Row],[Func_Copergas]]="","",Fiscalizacoes[[#This Row],[Func_Copergas]])</f>
        <v>#VALUE!</v>
      </c>
    </row>
    <row r="3046" spans="1:7" hidden="1" x14ac:dyDescent="0.2">
      <c r="A3046" t="e">
        <f>IF(Fiscalizacoes[[#This Row],[ID_FISC]]="","",Fiscalizacoes[[#This Row],[ID_FISC]])</f>
        <v>#VALUE!</v>
      </c>
      <c r="B3046" t="e">
        <f>IF(Fiscalizacoes[[#This Row],[Usuário]]="","",Fiscalizacoes[[#This Row],[Usuário]])</f>
        <v>#VALUE!</v>
      </c>
      <c r="C30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6" s="87" t="e">
        <f>IF(Fiscalizacoes[[#This Row],[Data]]="","",Fiscalizacoes[[#This Row],[Data]])</f>
        <v>#VALUE!</v>
      </c>
      <c r="E3046" t="e">
        <f>IF(Fiscalizacoes[[#This Row],[Mes_relatorio]]="","",Fiscalizacoes[[#This Row],[Mes_relatorio]])</f>
        <v>#VALUE!</v>
      </c>
      <c r="F3046" t="e">
        <f>IF(Fiscalizacoes[[#This Row],[Func_ARPE]]="","",Fiscalizacoes[[#This Row],[Func_ARPE]])</f>
        <v>#VALUE!</v>
      </c>
      <c r="G3046" t="e">
        <f>IF(Fiscalizacoes[[#This Row],[Func_Copergas]]="","",Fiscalizacoes[[#This Row],[Func_Copergas]])</f>
        <v>#VALUE!</v>
      </c>
    </row>
    <row r="3047" spans="1:7" hidden="1" x14ac:dyDescent="0.2">
      <c r="A3047" t="e">
        <f>IF(Fiscalizacoes[[#This Row],[ID_FISC]]="","",Fiscalizacoes[[#This Row],[ID_FISC]])</f>
        <v>#VALUE!</v>
      </c>
      <c r="B3047" t="e">
        <f>IF(Fiscalizacoes[[#This Row],[Usuário]]="","",Fiscalizacoes[[#This Row],[Usuário]])</f>
        <v>#VALUE!</v>
      </c>
      <c r="C30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7" s="87" t="e">
        <f>IF(Fiscalizacoes[[#This Row],[Data]]="","",Fiscalizacoes[[#This Row],[Data]])</f>
        <v>#VALUE!</v>
      </c>
      <c r="E3047" t="e">
        <f>IF(Fiscalizacoes[[#This Row],[Mes_relatorio]]="","",Fiscalizacoes[[#This Row],[Mes_relatorio]])</f>
        <v>#VALUE!</v>
      </c>
      <c r="F3047" t="e">
        <f>IF(Fiscalizacoes[[#This Row],[Func_ARPE]]="","",Fiscalizacoes[[#This Row],[Func_ARPE]])</f>
        <v>#VALUE!</v>
      </c>
      <c r="G3047" t="e">
        <f>IF(Fiscalizacoes[[#This Row],[Func_Copergas]]="","",Fiscalizacoes[[#This Row],[Func_Copergas]])</f>
        <v>#VALUE!</v>
      </c>
    </row>
    <row r="3048" spans="1:7" hidden="1" x14ac:dyDescent="0.2">
      <c r="A3048" t="e">
        <f>IF(Fiscalizacoes[[#This Row],[ID_FISC]]="","",Fiscalizacoes[[#This Row],[ID_FISC]])</f>
        <v>#VALUE!</v>
      </c>
      <c r="B3048" t="e">
        <f>IF(Fiscalizacoes[[#This Row],[Usuário]]="","",Fiscalizacoes[[#This Row],[Usuário]])</f>
        <v>#VALUE!</v>
      </c>
      <c r="C30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8" s="87" t="e">
        <f>IF(Fiscalizacoes[[#This Row],[Data]]="","",Fiscalizacoes[[#This Row],[Data]])</f>
        <v>#VALUE!</v>
      </c>
      <c r="E3048" t="e">
        <f>IF(Fiscalizacoes[[#This Row],[Mes_relatorio]]="","",Fiscalizacoes[[#This Row],[Mes_relatorio]])</f>
        <v>#VALUE!</v>
      </c>
      <c r="F3048" t="e">
        <f>IF(Fiscalizacoes[[#This Row],[Func_ARPE]]="","",Fiscalizacoes[[#This Row],[Func_ARPE]])</f>
        <v>#VALUE!</v>
      </c>
      <c r="G3048" t="e">
        <f>IF(Fiscalizacoes[[#This Row],[Func_Copergas]]="","",Fiscalizacoes[[#This Row],[Func_Copergas]])</f>
        <v>#VALUE!</v>
      </c>
    </row>
    <row r="3049" spans="1:7" hidden="1" x14ac:dyDescent="0.2">
      <c r="A3049" t="e">
        <f>IF(Fiscalizacoes[[#This Row],[ID_FISC]]="","",Fiscalizacoes[[#This Row],[ID_FISC]])</f>
        <v>#VALUE!</v>
      </c>
      <c r="B3049" t="e">
        <f>IF(Fiscalizacoes[[#This Row],[Usuário]]="","",Fiscalizacoes[[#This Row],[Usuário]])</f>
        <v>#VALUE!</v>
      </c>
      <c r="C30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49" s="87" t="e">
        <f>IF(Fiscalizacoes[[#This Row],[Data]]="","",Fiscalizacoes[[#This Row],[Data]])</f>
        <v>#VALUE!</v>
      </c>
      <c r="E3049" t="e">
        <f>IF(Fiscalizacoes[[#This Row],[Mes_relatorio]]="","",Fiscalizacoes[[#This Row],[Mes_relatorio]])</f>
        <v>#VALUE!</v>
      </c>
      <c r="F3049" t="e">
        <f>IF(Fiscalizacoes[[#This Row],[Func_ARPE]]="","",Fiscalizacoes[[#This Row],[Func_ARPE]])</f>
        <v>#VALUE!</v>
      </c>
      <c r="G3049" t="e">
        <f>IF(Fiscalizacoes[[#This Row],[Func_Copergas]]="","",Fiscalizacoes[[#This Row],[Func_Copergas]])</f>
        <v>#VALUE!</v>
      </c>
    </row>
    <row r="3050" spans="1:7" hidden="1" x14ac:dyDescent="0.2">
      <c r="A3050" t="e">
        <f>IF(Fiscalizacoes[[#This Row],[ID_FISC]]="","",Fiscalizacoes[[#This Row],[ID_FISC]])</f>
        <v>#VALUE!</v>
      </c>
      <c r="B3050" t="e">
        <f>IF(Fiscalizacoes[[#This Row],[Usuário]]="","",Fiscalizacoes[[#This Row],[Usuário]])</f>
        <v>#VALUE!</v>
      </c>
      <c r="C30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0" s="87" t="e">
        <f>IF(Fiscalizacoes[[#This Row],[Data]]="","",Fiscalizacoes[[#This Row],[Data]])</f>
        <v>#VALUE!</v>
      </c>
      <c r="E3050" t="e">
        <f>IF(Fiscalizacoes[[#This Row],[Mes_relatorio]]="","",Fiscalizacoes[[#This Row],[Mes_relatorio]])</f>
        <v>#VALUE!</v>
      </c>
      <c r="F3050" t="e">
        <f>IF(Fiscalizacoes[[#This Row],[Func_ARPE]]="","",Fiscalizacoes[[#This Row],[Func_ARPE]])</f>
        <v>#VALUE!</v>
      </c>
      <c r="G3050" t="e">
        <f>IF(Fiscalizacoes[[#This Row],[Func_Copergas]]="","",Fiscalizacoes[[#This Row],[Func_Copergas]])</f>
        <v>#VALUE!</v>
      </c>
    </row>
    <row r="3051" spans="1:7" hidden="1" x14ac:dyDescent="0.2">
      <c r="A3051" t="e">
        <f>IF(Fiscalizacoes[[#This Row],[ID_FISC]]="","",Fiscalizacoes[[#This Row],[ID_FISC]])</f>
        <v>#VALUE!</v>
      </c>
      <c r="B3051" t="e">
        <f>IF(Fiscalizacoes[[#This Row],[Usuário]]="","",Fiscalizacoes[[#This Row],[Usuário]])</f>
        <v>#VALUE!</v>
      </c>
      <c r="C30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1" s="87" t="e">
        <f>IF(Fiscalizacoes[[#This Row],[Data]]="","",Fiscalizacoes[[#This Row],[Data]])</f>
        <v>#VALUE!</v>
      </c>
      <c r="E3051" t="e">
        <f>IF(Fiscalizacoes[[#This Row],[Mes_relatorio]]="","",Fiscalizacoes[[#This Row],[Mes_relatorio]])</f>
        <v>#VALUE!</v>
      </c>
      <c r="F3051" t="e">
        <f>IF(Fiscalizacoes[[#This Row],[Func_ARPE]]="","",Fiscalizacoes[[#This Row],[Func_ARPE]])</f>
        <v>#VALUE!</v>
      </c>
      <c r="G3051" t="e">
        <f>IF(Fiscalizacoes[[#This Row],[Func_Copergas]]="","",Fiscalizacoes[[#This Row],[Func_Copergas]])</f>
        <v>#VALUE!</v>
      </c>
    </row>
    <row r="3052" spans="1:7" hidden="1" x14ac:dyDescent="0.2">
      <c r="A3052" t="e">
        <f>IF(Fiscalizacoes[[#This Row],[ID_FISC]]="","",Fiscalizacoes[[#This Row],[ID_FISC]])</f>
        <v>#VALUE!</v>
      </c>
      <c r="B3052" t="e">
        <f>IF(Fiscalizacoes[[#This Row],[Usuário]]="","",Fiscalizacoes[[#This Row],[Usuário]])</f>
        <v>#VALUE!</v>
      </c>
      <c r="C30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2" s="87" t="e">
        <f>IF(Fiscalizacoes[[#This Row],[Data]]="","",Fiscalizacoes[[#This Row],[Data]])</f>
        <v>#VALUE!</v>
      </c>
      <c r="E3052" t="e">
        <f>IF(Fiscalizacoes[[#This Row],[Mes_relatorio]]="","",Fiscalizacoes[[#This Row],[Mes_relatorio]])</f>
        <v>#VALUE!</v>
      </c>
      <c r="F3052" t="e">
        <f>IF(Fiscalizacoes[[#This Row],[Func_ARPE]]="","",Fiscalizacoes[[#This Row],[Func_ARPE]])</f>
        <v>#VALUE!</v>
      </c>
      <c r="G3052" t="e">
        <f>IF(Fiscalizacoes[[#This Row],[Func_Copergas]]="","",Fiscalizacoes[[#This Row],[Func_Copergas]])</f>
        <v>#VALUE!</v>
      </c>
    </row>
    <row r="3053" spans="1:7" hidden="1" x14ac:dyDescent="0.2">
      <c r="A3053" t="e">
        <f>IF(Fiscalizacoes[[#This Row],[ID_FISC]]="","",Fiscalizacoes[[#This Row],[ID_FISC]])</f>
        <v>#VALUE!</v>
      </c>
      <c r="B3053" t="e">
        <f>IF(Fiscalizacoes[[#This Row],[Usuário]]="","",Fiscalizacoes[[#This Row],[Usuário]])</f>
        <v>#VALUE!</v>
      </c>
      <c r="C30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3" s="87" t="e">
        <f>IF(Fiscalizacoes[[#This Row],[Data]]="","",Fiscalizacoes[[#This Row],[Data]])</f>
        <v>#VALUE!</v>
      </c>
      <c r="E3053" t="e">
        <f>IF(Fiscalizacoes[[#This Row],[Mes_relatorio]]="","",Fiscalizacoes[[#This Row],[Mes_relatorio]])</f>
        <v>#VALUE!</v>
      </c>
      <c r="F3053" t="e">
        <f>IF(Fiscalizacoes[[#This Row],[Func_ARPE]]="","",Fiscalizacoes[[#This Row],[Func_ARPE]])</f>
        <v>#VALUE!</v>
      </c>
      <c r="G3053" t="e">
        <f>IF(Fiscalizacoes[[#This Row],[Func_Copergas]]="","",Fiscalizacoes[[#This Row],[Func_Copergas]])</f>
        <v>#VALUE!</v>
      </c>
    </row>
    <row r="3054" spans="1:7" hidden="1" x14ac:dyDescent="0.2">
      <c r="A3054" t="e">
        <f>IF(Fiscalizacoes[[#This Row],[ID_FISC]]="","",Fiscalizacoes[[#This Row],[ID_FISC]])</f>
        <v>#VALUE!</v>
      </c>
      <c r="B3054" t="e">
        <f>IF(Fiscalizacoes[[#This Row],[Usuário]]="","",Fiscalizacoes[[#This Row],[Usuário]])</f>
        <v>#VALUE!</v>
      </c>
      <c r="C30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4" s="87" t="e">
        <f>IF(Fiscalizacoes[[#This Row],[Data]]="","",Fiscalizacoes[[#This Row],[Data]])</f>
        <v>#VALUE!</v>
      </c>
      <c r="E3054" t="e">
        <f>IF(Fiscalizacoes[[#This Row],[Mes_relatorio]]="","",Fiscalizacoes[[#This Row],[Mes_relatorio]])</f>
        <v>#VALUE!</v>
      </c>
      <c r="F3054" t="e">
        <f>IF(Fiscalizacoes[[#This Row],[Func_ARPE]]="","",Fiscalizacoes[[#This Row],[Func_ARPE]])</f>
        <v>#VALUE!</v>
      </c>
      <c r="G3054" t="e">
        <f>IF(Fiscalizacoes[[#This Row],[Func_Copergas]]="","",Fiscalizacoes[[#This Row],[Func_Copergas]])</f>
        <v>#VALUE!</v>
      </c>
    </row>
    <row r="3055" spans="1:7" hidden="1" x14ac:dyDescent="0.2">
      <c r="A3055" t="e">
        <f>IF(Fiscalizacoes[[#This Row],[ID_FISC]]="","",Fiscalizacoes[[#This Row],[ID_FISC]])</f>
        <v>#VALUE!</v>
      </c>
      <c r="B3055" t="e">
        <f>IF(Fiscalizacoes[[#This Row],[Usuário]]="","",Fiscalizacoes[[#This Row],[Usuário]])</f>
        <v>#VALUE!</v>
      </c>
      <c r="C30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5" s="87" t="e">
        <f>IF(Fiscalizacoes[[#This Row],[Data]]="","",Fiscalizacoes[[#This Row],[Data]])</f>
        <v>#VALUE!</v>
      </c>
      <c r="E3055" t="e">
        <f>IF(Fiscalizacoes[[#This Row],[Mes_relatorio]]="","",Fiscalizacoes[[#This Row],[Mes_relatorio]])</f>
        <v>#VALUE!</v>
      </c>
      <c r="F3055" t="e">
        <f>IF(Fiscalizacoes[[#This Row],[Func_ARPE]]="","",Fiscalizacoes[[#This Row],[Func_ARPE]])</f>
        <v>#VALUE!</v>
      </c>
      <c r="G3055" t="e">
        <f>IF(Fiscalizacoes[[#This Row],[Func_Copergas]]="","",Fiscalizacoes[[#This Row],[Func_Copergas]])</f>
        <v>#VALUE!</v>
      </c>
    </row>
    <row r="3056" spans="1:7" hidden="1" x14ac:dyDescent="0.2">
      <c r="A3056" t="e">
        <f>IF(Fiscalizacoes[[#This Row],[ID_FISC]]="","",Fiscalizacoes[[#This Row],[ID_FISC]])</f>
        <v>#VALUE!</v>
      </c>
      <c r="B3056" t="e">
        <f>IF(Fiscalizacoes[[#This Row],[Usuário]]="","",Fiscalizacoes[[#This Row],[Usuário]])</f>
        <v>#VALUE!</v>
      </c>
      <c r="C30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6" s="87" t="e">
        <f>IF(Fiscalizacoes[[#This Row],[Data]]="","",Fiscalizacoes[[#This Row],[Data]])</f>
        <v>#VALUE!</v>
      </c>
      <c r="E3056" t="e">
        <f>IF(Fiscalizacoes[[#This Row],[Mes_relatorio]]="","",Fiscalizacoes[[#This Row],[Mes_relatorio]])</f>
        <v>#VALUE!</v>
      </c>
      <c r="F3056" t="e">
        <f>IF(Fiscalizacoes[[#This Row],[Func_ARPE]]="","",Fiscalizacoes[[#This Row],[Func_ARPE]])</f>
        <v>#VALUE!</v>
      </c>
      <c r="G3056" t="e">
        <f>IF(Fiscalizacoes[[#This Row],[Func_Copergas]]="","",Fiscalizacoes[[#This Row],[Func_Copergas]])</f>
        <v>#VALUE!</v>
      </c>
    </row>
    <row r="3057" spans="1:7" hidden="1" x14ac:dyDescent="0.2">
      <c r="A3057" t="e">
        <f>IF(Fiscalizacoes[[#This Row],[ID_FISC]]="","",Fiscalizacoes[[#This Row],[ID_FISC]])</f>
        <v>#VALUE!</v>
      </c>
      <c r="B3057" t="e">
        <f>IF(Fiscalizacoes[[#This Row],[Usuário]]="","",Fiscalizacoes[[#This Row],[Usuário]])</f>
        <v>#VALUE!</v>
      </c>
      <c r="C30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7" s="87" t="e">
        <f>IF(Fiscalizacoes[[#This Row],[Data]]="","",Fiscalizacoes[[#This Row],[Data]])</f>
        <v>#VALUE!</v>
      </c>
      <c r="E3057" t="e">
        <f>IF(Fiscalizacoes[[#This Row],[Mes_relatorio]]="","",Fiscalizacoes[[#This Row],[Mes_relatorio]])</f>
        <v>#VALUE!</v>
      </c>
      <c r="F3057" t="e">
        <f>IF(Fiscalizacoes[[#This Row],[Func_ARPE]]="","",Fiscalizacoes[[#This Row],[Func_ARPE]])</f>
        <v>#VALUE!</v>
      </c>
      <c r="G3057" t="e">
        <f>IF(Fiscalizacoes[[#This Row],[Func_Copergas]]="","",Fiscalizacoes[[#This Row],[Func_Copergas]])</f>
        <v>#VALUE!</v>
      </c>
    </row>
    <row r="3058" spans="1:7" hidden="1" x14ac:dyDescent="0.2">
      <c r="A3058" t="e">
        <f>IF(Fiscalizacoes[[#This Row],[ID_FISC]]="","",Fiscalizacoes[[#This Row],[ID_FISC]])</f>
        <v>#VALUE!</v>
      </c>
      <c r="B3058" t="e">
        <f>IF(Fiscalizacoes[[#This Row],[Usuário]]="","",Fiscalizacoes[[#This Row],[Usuário]])</f>
        <v>#VALUE!</v>
      </c>
      <c r="C30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8" s="87" t="e">
        <f>IF(Fiscalizacoes[[#This Row],[Data]]="","",Fiscalizacoes[[#This Row],[Data]])</f>
        <v>#VALUE!</v>
      </c>
      <c r="E3058" t="e">
        <f>IF(Fiscalizacoes[[#This Row],[Mes_relatorio]]="","",Fiscalizacoes[[#This Row],[Mes_relatorio]])</f>
        <v>#VALUE!</v>
      </c>
      <c r="F3058" t="e">
        <f>IF(Fiscalizacoes[[#This Row],[Func_ARPE]]="","",Fiscalizacoes[[#This Row],[Func_ARPE]])</f>
        <v>#VALUE!</v>
      </c>
      <c r="G3058" t="e">
        <f>IF(Fiscalizacoes[[#This Row],[Func_Copergas]]="","",Fiscalizacoes[[#This Row],[Func_Copergas]])</f>
        <v>#VALUE!</v>
      </c>
    </row>
    <row r="3059" spans="1:7" hidden="1" x14ac:dyDescent="0.2">
      <c r="A3059" t="e">
        <f>IF(Fiscalizacoes[[#This Row],[ID_FISC]]="","",Fiscalizacoes[[#This Row],[ID_FISC]])</f>
        <v>#VALUE!</v>
      </c>
      <c r="B3059" t="e">
        <f>IF(Fiscalizacoes[[#This Row],[Usuário]]="","",Fiscalizacoes[[#This Row],[Usuário]])</f>
        <v>#VALUE!</v>
      </c>
      <c r="C30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59" s="87" t="e">
        <f>IF(Fiscalizacoes[[#This Row],[Data]]="","",Fiscalizacoes[[#This Row],[Data]])</f>
        <v>#VALUE!</v>
      </c>
      <c r="E3059" t="e">
        <f>IF(Fiscalizacoes[[#This Row],[Mes_relatorio]]="","",Fiscalizacoes[[#This Row],[Mes_relatorio]])</f>
        <v>#VALUE!</v>
      </c>
      <c r="F3059" t="e">
        <f>IF(Fiscalizacoes[[#This Row],[Func_ARPE]]="","",Fiscalizacoes[[#This Row],[Func_ARPE]])</f>
        <v>#VALUE!</v>
      </c>
      <c r="G3059" t="e">
        <f>IF(Fiscalizacoes[[#This Row],[Func_Copergas]]="","",Fiscalizacoes[[#This Row],[Func_Copergas]])</f>
        <v>#VALUE!</v>
      </c>
    </row>
    <row r="3060" spans="1:7" hidden="1" x14ac:dyDescent="0.2">
      <c r="A3060" t="e">
        <f>IF(Fiscalizacoes[[#This Row],[ID_FISC]]="","",Fiscalizacoes[[#This Row],[ID_FISC]])</f>
        <v>#VALUE!</v>
      </c>
      <c r="B3060" t="e">
        <f>IF(Fiscalizacoes[[#This Row],[Usuário]]="","",Fiscalizacoes[[#This Row],[Usuário]])</f>
        <v>#VALUE!</v>
      </c>
      <c r="C30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0" s="87" t="e">
        <f>IF(Fiscalizacoes[[#This Row],[Data]]="","",Fiscalizacoes[[#This Row],[Data]])</f>
        <v>#VALUE!</v>
      </c>
      <c r="E3060" t="e">
        <f>IF(Fiscalizacoes[[#This Row],[Mes_relatorio]]="","",Fiscalizacoes[[#This Row],[Mes_relatorio]])</f>
        <v>#VALUE!</v>
      </c>
      <c r="F3060" t="e">
        <f>IF(Fiscalizacoes[[#This Row],[Func_ARPE]]="","",Fiscalizacoes[[#This Row],[Func_ARPE]])</f>
        <v>#VALUE!</v>
      </c>
      <c r="G3060" t="e">
        <f>IF(Fiscalizacoes[[#This Row],[Func_Copergas]]="","",Fiscalizacoes[[#This Row],[Func_Copergas]])</f>
        <v>#VALUE!</v>
      </c>
    </row>
    <row r="3061" spans="1:7" hidden="1" x14ac:dyDescent="0.2">
      <c r="A3061" t="e">
        <f>IF(Fiscalizacoes[[#This Row],[ID_FISC]]="","",Fiscalizacoes[[#This Row],[ID_FISC]])</f>
        <v>#VALUE!</v>
      </c>
      <c r="B3061" t="e">
        <f>IF(Fiscalizacoes[[#This Row],[Usuário]]="","",Fiscalizacoes[[#This Row],[Usuário]])</f>
        <v>#VALUE!</v>
      </c>
      <c r="C30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1" s="87" t="e">
        <f>IF(Fiscalizacoes[[#This Row],[Data]]="","",Fiscalizacoes[[#This Row],[Data]])</f>
        <v>#VALUE!</v>
      </c>
      <c r="E3061" t="e">
        <f>IF(Fiscalizacoes[[#This Row],[Mes_relatorio]]="","",Fiscalizacoes[[#This Row],[Mes_relatorio]])</f>
        <v>#VALUE!</v>
      </c>
      <c r="F3061" t="e">
        <f>IF(Fiscalizacoes[[#This Row],[Func_ARPE]]="","",Fiscalizacoes[[#This Row],[Func_ARPE]])</f>
        <v>#VALUE!</v>
      </c>
      <c r="G3061" t="e">
        <f>IF(Fiscalizacoes[[#This Row],[Func_Copergas]]="","",Fiscalizacoes[[#This Row],[Func_Copergas]])</f>
        <v>#VALUE!</v>
      </c>
    </row>
    <row r="3062" spans="1:7" hidden="1" x14ac:dyDescent="0.2">
      <c r="A3062" t="e">
        <f>IF(Fiscalizacoes[[#This Row],[ID_FISC]]="","",Fiscalizacoes[[#This Row],[ID_FISC]])</f>
        <v>#VALUE!</v>
      </c>
      <c r="B3062" t="e">
        <f>IF(Fiscalizacoes[[#This Row],[Usuário]]="","",Fiscalizacoes[[#This Row],[Usuário]])</f>
        <v>#VALUE!</v>
      </c>
      <c r="C30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2" s="87" t="e">
        <f>IF(Fiscalizacoes[[#This Row],[Data]]="","",Fiscalizacoes[[#This Row],[Data]])</f>
        <v>#VALUE!</v>
      </c>
      <c r="E3062" t="e">
        <f>IF(Fiscalizacoes[[#This Row],[Mes_relatorio]]="","",Fiscalizacoes[[#This Row],[Mes_relatorio]])</f>
        <v>#VALUE!</v>
      </c>
      <c r="F3062" t="e">
        <f>IF(Fiscalizacoes[[#This Row],[Func_ARPE]]="","",Fiscalizacoes[[#This Row],[Func_ARPE]])</f>
        <v>#VALUE!</v>
      </c>
      <c r="G3062" t="e">
        <f>IF(Fiscalizacoes[[#This Row],[Func_Copergas]]="","",Fiscalizacoes[[#This Row],[Func_Copergas]])</f>
        <v>#VALUE!</v>
      </c>
    </row>
    <row r="3063" spans="1:7" hidden="1" x14ac:dyDescent="0.2">
      <c r="A3063" t="e">
        <f>IF(Fiscalizacoes[[#This Row],[ID_FISC]]="","",Fiscalizacoes[[#This Row],[ID_FISC]])</f>
        <v>#VALUE!</v>
      </c>
      <c r="B3063" t="e">
        <f>IF(Fiscalizacoes[[#This Row],[Usuário]]="","",Fiscalizacoes[[#This Row],[Usuário]])</f>
        <v>#VALUE!</v>
      </c>
      <c r="C30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3" s="87" t="e">
        <f>IF(Fiscalizacoes[[#This Row],[Data]]="","",Fiscalizacoes[[#This Row],[Data]])</f>
        <v>#VALUE!</v>
      </c>
      <c r="E3063" t="e">
        <f>IF(Fiscalizacoes[[#This Row],[Mes_relatorio]]="","",Fiscalizacoes[[#This Row],[Mes_relatorio]])</f>
        <v>#VALUE!</v>
      </c>
      <c r="F3063" t="e">
        <f>IF(Fiscalizacoes[[#This Row],[Func_ARPE]]="","",Fiscalizacoes[[#This Row],[Func_ARPE]])</f>
        <v>#VALUE!</v>
      </c>
      <c r="G3063" t="e">
        <f>IF(Fiscalizacoes[[#This Row],[Func_Copergas]]="","",Fiscalizacoes[[#This Row],[Func_Copergas]])</f>
        <v>#VALUE!</v>
      </c>
    </row>
    <row r="3064" spans="1:7" hidden="1" x14ac:dyDescent="0.2">
      <c r="A3064" t="e">
        <f>IF(Fiscalizacoes[[#This Row],[ID_FISC]]="","",Fiscalizacoes[[#This Row],[ID_FISC]])</f>
        <v>#VALUE!</v>
      </c>
      <c r="B3064" t="e">
        <f>IF(Fiscalizacoes[[#This Row],[Usuário]]="","",Fiscalizacoes[[#This Row],[Usuário]])</f>
        <v>#VALUE!</v>
      </c>
      <c r="C30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4" s="87" t="e">
        <f>IF(Fiscalizacoes[[#This Row],[Data]]="","",Fiscalizacoes[[#This Row],[Data]])</f>
        <v>#VALUE!</v>
      </c>
      <c r="E3064" t="e">
        <f>IF(Fiscalizacoes[[#This Row],[Mes_relatorio]]="","",Fiscalizacoes[[#This Row],[Mes_relatorio]])</f>
        <v>#VALUE!</v>
      </c>
      <c r="F3064" t="e">
        <f>IF(Fiscalizacoes[[#This Row],[Func_ARPE]]="","",Fiscalizacoes[[#This Row],[Func_ARPE]])</f>
        <v>#VALUE!</v>
      </c>
      <c r="G3064" t="e">
        <f>IF(Fiscalizacoes[[#This Row],[Func_Copergas]]="","",Fiscalizacoes[[#This Row],[Func_Copergas]])</f>
        <v>#VALUE!</v>
      </c>
    </row>
    <row r="3065" spans="1:7" hidden="1" x14ac:dyDescent="0.2">
      <c r="A3065" t="e">
        <f>IF(Fiscalizacoes[[#This Row],[ID_FISC]]="","",Fiscalizacoes[[#This Row],[ID_FISC]])</f>
        <v>#VALUE!</v>
      </c>
      <c r="B3065" t="e">
        <f>IF(Fiscalizacoes[[#This Row],[Usuário]]="","",Fiscalizacoes[[#This Row],[Usuário]])</f>
        <v>#VALUE!</v>
      </c>
      <c r="C30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5" s="87" t="e">
        <f>IF(Fiscalizacoes[[#This Row],[Data]]="","",Fiscalizacoes[[#This Row],[Data]])</f>
        <v>#VALUE!</v>
      </c>
      <c r="E3065" t="e">
        <f>IF(Fiscalizacoes[[#This Row],[Mes_relatorio]]="","",Fiscalizacoes[[#This Row],[Mes_relatorio]])</f>
        <v>#VALUE!</v>
      </c>
      <c r="F3065" t="e">
        <f>IF(Fiscalizacoes[[#This Row],[Func_ARPE]]="","",Fiscalizacoes[[#This Row],[Func_ARPE]])</f>
        <v>#VALUE!</v>
      </c>
      <c r="G3065" t="e">
        <f>IF(Fiscalizacoes[[#This Row],[Func_Copergas]]="","",Fiscalizacoes[[#This Row],[Func_Copergas]])</f>
        <v>#VALUE!</v>
      </c>
    </row>
    <row r="3066" spans="1:7" hidden="1" x14ac:dyDescent="0.2">
      <c r="A3066" t="e">
        <f>IF(Fiscalizacoes[[#This Row],[ID_FISC]]="","",Fiscalizacoes[[#This Row],[ID_FISC]])</f>
        <v>#VALUE!</v>
      </c>
      <c r="B3066" t="e">
        <f>IF(Fiscalizacoes[[#This Row],[Usuário]]="","",Fiscalizacoes[[#This Row],[Usuário]])</f>
        <v>#VALUE!</v>
      </c>
      <c r="C30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6" s="87" t="e">
        <f>IF(Fiscalizacoes[[#This Row],[Data]]="","",Fiscalizacoes[[#This Row],[Data]])</f>
        <v>#VALUE!</v>
      </c>
      <c r="E3066" t="e">
        <f>IF(Fiscalizacoes[[#This Row],[Mes_relatorio]]="","",Fiscalizacoes[[#This Row],[Mes_relatorio]])</f>
        <v>#VALUE!</v>
      </c>
      <c r="F3066" t="e">
        <f>IF(Fiscalizacoes[[#This Row],[Func_ARPE]]="","",Fiscalizacoes[[#This Row],[Func_ARPE]])</f>
        <v>#VALUE!</v>
      </c>
      <c r="G3066" t="e">
        <f>IF(Fiscalizacoes[[#This Row],[Func_Copergas]]="","",Fiscalizacoes[[#This Row],[Func_Copergas]])</f>
        <v>#VALUE!</v>
      </c>
    </row>
    <row r="3067" spans="1:7" hidden="1" x14ac:dyDescent="0.2">
      <c r="A3067" t="e">
        <f>IF(Fiscalizacoes[[#This Row],[ID_FISC]]="","",Fiscalizacoes[[#This Row],[ID_FISC]])</f>
        <v>#VALUE!</v>
      </c>
      <c r="B3067" t="e">
        <f>IF(Fiscalizacoes[[#This Row],[Usuário]]="","",Fiscalizacoes[[#This Row],[Usuário]])</f>
        <v>#VALUE!</v>
      </c>
      <c r="C30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7" s="87" t="e">
        <f>IF(Fiscalizacoes[[#This Row],[Data]]="","",Fiscalizacoes[[#This Row],[Data]])</f>
        <v>#VALUE!</v>
      </c>
      <c r="E3067" t="e">
        <f>IF(Fiscalizacoes[[#This Row],[Mes_relatorio]]="","",Fiscalizacoes[[#This Row],[Mes_relatorio]])</f>
        <v>#VALUE!</v>
      </c>
      <c r="F3067" t="e">
        <f>IF(Fiscalizacoes[[#This Row],[Func_ARPE]]="","",Fiscalizacoes[[#This Row],[Func_ARPE]])</f>
        <v>#VALUE!</v>
      </c>
      <c r="G3067" t="e">
        <f>IF(Fiscalizacoes[[#This Row],[Func_Copergas]]="","",Fiscalizacoes[[#This Row],[Func_Copergas]])</f>
        <v>#VALUE!</v>
      </c>
    </row>
    <row r="3068" spans="1:7" hidden="1" x14ac:dyDescent="0.2">
      <c r="A3068" t="e">
        <f>IF(Fiscalizacoes[[#This Row],[ID_FISC]]="","",Fiscalizacoes[[#This Row],[ID_FISC]])</f>
        <v>#VALUE!</v>
      </c>
      <c r="B3068" t="e">
        <f>IF(Fiscalizacoes[[#This Row],[Usuário]]="","",Fiscalizacoes[[#This Row],[Usuário]])</f>
        <v>#VALUE!</v>
      </c>
      <c r="C30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8" s="87" t="e">
        <f>IF(Fiscalizacoes[[#This Row],[Data]]="","",Fiscalizacoes[[#This Row],[Data]])</f>
        <v>#VALUE!</v>
      </c>
      <c r="E3068" t="e">
        <f>IF(Fiscalizacoes[[#This Row],[Mes_relatorio]]="","",Fiscalizacoes[[#This Row],[Mes_relatorio]])</f>
        <v>#VALUE!</v>
      </c>
      <c r="F3068" t="e">
        <f>IF(Fiscalizacoes[[#This Row],[Func_ARPE]]="","",Fiscalizacoes[[#This Row],[Func_ARPE]])</f>
        <v>#VALUE!</v>
      </c>
      <c r="G3068" t="e">
        <f>IF(Fiscalizacoes[[#This Row],[Func_Copergas]]="","",Fiscalizacoes[[#This Row],[Func_Copergas]])</f>
        <v>#VALUE!</v>
      </c>
    </row>
    <row r="3069" spans="1:7" hidden="1" x14ac:dyDescent="0.2">
      <c r="A3069" t="e">
        <f>IF(Fiscalizacoes[[#This Row],[ID_FISC]]="","",Fiscalizacoes[[#This Row],[ID_FISC]])</f>
        <v>#VALUE!</v>
      </c>
      <c r="B3069" t="e">
        <f>IF(Fiscalizacoes[[#This Row],[Usuário]]="","",Fiscalizacoes[[#This Row],[Usuário]])</f>
        <v>#VALUE!</v>
      </c>
      <c r="C30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69" s="87" t="e">
        <f>IF(Fiscalizacoes[[#This Row],[Data]]="","",Fiscalizacoes[[#This Row],[Data]])</f>
        <v>#VALUE!</v>
      </c>
      <c r="E3069" t="e">
        <f>IF(Fiscalizacoes[[#This Row],[Mes_relatorio]]="","",Fiscalizacoes[[#This Row],[Mes_relatorio]])</f>
        <v>#VALUE!</v>
      </c>
      <c r="F3069" t="e">
        <f>IF(Fiscalizacoes[[#This Row],[Func_ARPE]]="","",Fiscalizacoes[[#This Row],[Func_ARPE]])</f>
        <v>#VALUE!</v>
      </c>
      <c r="G3069" t="e">
        <f>IF(Fiscalizacoes[[#This Row],[Func_Copergas]]="","",Fiscalizacoes[[#This Row],[Func_Copergas]])</f>
        <v>#VALUE!</v>
      </c>
    </row>
    <row r="3070" spans="1:7" hidden="1" x14ac:dyDescent="0.2">
      <c r="A3070" t="e">
        <f>IF(Fiscalizacoes[[#This Row],[ID_FISC]]="","",Fiscalizacoes[[#This Row],[ID_FISC]])</f>
        <v>#VALUE!</v>
      </c>
      <c r="B3070" t="e">
        <f>IF(Fiscalizacoes[[#This Row],[Usuário]]="","",Fiscalizacoes[[#This Row],[Usuário]])</f>
        <v>#VALUE!</v>
      </c>
      <c r="C30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0" s="87" t="e">
        <f>IF(Fiscalizacoes[[#This Row],[Data]]="","",Fiscalizacoes[[#This Row],[Data]])</f>
        <v>#VALUE!</v>
      </c>
      <c r="E3070" t="e">
        <f>IF(Fiscalizacoes[[#This Row],[Mes_relatorio]]="","",Fiscalizacoes[[#This Row],[Mes_relatorio]])</f>
        <v>#VALUE!</v>
      </c>
      <c r="F3070" t="e">
        <f>IF(Fiscalizacoes[[#This Row],[Func_ARPE]]="","",Fiscalizacoes[[#This Row],[Func_ARPE]])</f>
        <v>#VALUE!</v>
      </c>
      <c r="G3070" t="e">
        <f>IF(Fiscalizacoes[[#This Row],[Func_Copergas]]="","",Fiscalizacoes[[#This Row],[Func_Copergas]])</f>
        <v>#VALUE!</v>
      </c>
    </row>
    <row r="3071" spans="1:7" hidden="1" x14ac:dyDescent="0.2">
      <c r="A3071" t="e">
        <f>IF(Fiscalizacoes[[#This Row],[ID_FISC]]="","",Fiscalizacoes[[#This Row],[ID_FISC]])</f>
        <v>#VALUE!</v>
      </c>
      <c r="B3071" t="e">
        <f>IF(Fiscalizacoes[[#This Row],[Usuário]]="","",Fiscalizacoes[[#This Row],[Usuário]])</f>
        <v>#VALUE!</v>
      </c>
      <c r="C30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1" s="87" t="e">
        <f>IF(Fiscalizacoes[[#This Row],[Data]]="","",Fiscalizacoes[[#This Row],[Data]])</f>
        <v>#VALUE!</v>
      </c>
      <c r="E3071" t="e">
        <f>IF(Fiscalizacoes[[#This Row],[Mes_relatorio]]="","",Fiscalizacoes[[#This Row],[Mes_relatorio]])</f>
        <v>#VALUE!</v>
      </c>
      <c r="F3071" t="e">
        <f>IF(Fiscalizacoes[[#This Row],[Func_ARPE]]="","",Fiscalizacoes[[#This Row],[Func_ARPE]])</f>
        <v>#VALUE!</v>
      </c>
      <c r="G3071" t="e">
        <f>IF(Fiscalizacoes[[#This Row],[Func_Copergas]]="","",Fiscalizacoes[[#This Row],[Func_Copergas]])</f>
        <v>#VALUE!</v>
      </c>
    </row>
    <row r="3072" spans="1:7" hidden="1" x14ac:dyDescent="0.2">
      <c r="A3072" t="e">
        <f>IF(Fiscalizacoes[[#This Row],[ID_FISC]]="","",Fiscalizacoes[[#This Row],[ID_FISC]])</f>
        <v>#VALUE!</v>
      </c>
      <c r="B3072" t="e">
        <f>IF(Fiscalizacoes[[#This Row],[Usuário]]="","",Fiscalizacoes[[#This Row],[Usuário]])</f>
        <v>#VALUE!</v>
      </c>
      <c r="C30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2" s="87" t="e">
        <f>IF(Fiscalizacoes[[#This Row],[Data]]="","",Fiscalizacoes[[#This Row],[Data]])</f>
        <v>#VALUE!</v>
      </c>
      <c r="E3072" t="e">
        <f>IF(Fiscalizacoes[[#This Row],[Mes_relatorio]]="","",Fiscalizacoes[[#This Row],[Mes_relatorio]])</f>
        <v>#VALUE!</v>
      </c>
      <c r="F3072" t="e">
        <f>IF(Fiscalizacoes[[#This Row],[Func_ARPE]]="","",Fiscalizacoes[[#This Row],[Func_ARPE]])</f>
        <v>#VALUE!</v>
      </c>
      <c r="G3072" t="e">
        <f>IF(Fiscalizacoes[[#This Row],[Func_Copergas]]="","",Fiscalizacoes[[#This Row],[Func_Copergas]])</f>
        <v>#VALUE!</v>
      </c>
    </row>
    <row r="3073" spans="1:7" hidden="1" x14ac:dyDescent="0.2">
      <c r="A3073" t="e">
        <f>IF(Fiscalizacoes[[#This Row],[ID_FISC]]="","",Fiscalizacoes[[#This Row],[ID_FISC]])</f>
        <v>#VALUE!</v>
      </c>
      <c r="B3073" t="e">
        <f>IF(Fiscalizacoes[[#This Row],[Usuário]]="","",Fiscalizacoes[[#This Row],[Usuário]])</f>
        <v>#VALUE!</v>
      </c>
      <c r="C30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3" s="87" t="e">
        <f>IF(Fiscalizacoes[[#This Row],[Data]]="","",Fiscalizacoes[[#This Row],[Data]])</f>
        <v>#VALUE!</v>
      </c>
      <c r="E3073" t="e">
        <f>IF(Fiscalizacoes[[#This Row],[Mes_relatorio]]="","",Fiscalizacoes[[#This Row],[Mes_relatorio]])</f>
        <v>#VALUE!</v>
      </c>
      <c r="F3073" t="e">
        <f>IF(Fiscalizacoes[[#This Row],[Func_ARPE]]="","",Fiscalizacoes[[#This Row],[Func_ARPE]])</f>
        <v>#VALUE!</v>
      </c>
      <c r="G3073" t="e">
        <f>IF(Fiscalizacoes[[#This Row],[Func_Copergas]]="","",Fiscalizacoes[[#This Row],[Func_Copergas]])</f>
        <v>#VALUE!</v>
      </c>
    </row>
    <row r="3074" spans="1:7" hidden="1" x14ac:dyDescent="0.2">
      <c r="A3074" t="e">
        <f>IF(Fiscalizacoes[[#This Row],[ID_FISC]]="","",Fiscalizacoes[[#This Row],[ID_FISC]])</f>
        <v>#VALUE!</v>
      </c>
      <c r="B3074" t="e">
        <f>IF(Fiscalizacoes[[#This Row],[Usuário]]="","",Fiscalizacoes[[#This Row],[Usuário]])</f>
        <v>#VALUE!</v>
      </c>
      <c r="C30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4" s="87" t="e">
        <f>IF(Fiscalizacoes[[#This Row],[Data]]="","",Fiscalizacoes[[#This Row],[Data]])</f>
        <v>#VALUE!</v>
      </c>
      <c r="E3074" t="e">
        <f>IF(Fiscalizacoes[[#This Row],[Mes_relatorio]]="","",Fiscalizacoes[[#This Row],[Mes_relatorio]])</f>
        <v>#VALUE!</v>
      </c>
      <c r="F3074" t="e">
        <f>IF(Fiscalizacoes[[#This Row],[Func_ARPE]]="","",Fiscalizacoes[[#This Row],[Func_ARPE]])</f>
        <v>#VALUE!</v>
      </c>
      <c r="G3074" t="e">
        <f>IF(Fiscalizacoes[[#This Row],[Func_Copergas]]="","",Fiscalizacoes[[#This Row],[Func_Copergas]])</f>
        <v>#VALUE!</v>
      </c>
    </row>
    <row r="3075" spans="1:7" hidden="1" x14ac:dyDescent="0.2">
      <c r="A3075" t="e">
        <f>IF(Fiscalizacoes[[#This Row],[ID_FISC]]="","",Fiscalizacoes[[#This Row],[ID_FISC]])</f>
        <v>#VALUE!</v>
      </c>
      <c r="B3075" t="e">
        <f>IF(Fiscalizacoes[[#This Row],[Usuário]]="","",Fiscalizacoes[[#This Row],[Usuário]])</f>
        <v>#VALUE!</v>
      </c>
      <c r="C30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5" s="87" t="e">
        <f>IF(Fiscalizacoes[[#This Row],[Data]]="","",Fiscalizacoes[[#This Row],[Data]])</f>
        <v>#VALUE!</v>
      </c>
      <c r="E3075" t="e">
        <f>IF(Fiscalizacoes[[#This Row],[Mes_relatorio]]="","",Fiscalizacoes[[#This Row],[Mes_relatorio]])</f>
        <v>#VALUE!</v>
      </c>
      <c r="F3075" t="e">
        <f>IF(Fiscalizacoes[[#This Row],[Func_ARPE]]="","",Fiscalizacoes[[#This Row],[Func_ARPE]])</f>
        <v>#VALUE!</v>
      </c>
      <c r="G3075" t="e">
        <f>IF(Fiscalizacoes[[#This Row],[Func_Copergas]]="","",Fiscalizacoes[[#This Row],[Func_Copergas]])</f>
        <v>#VALUE!</v>
      </c>
    </row>
    <row r="3076" spans="1:7" hidden="1" x14ac:dyDescent="0.2">
      <c r="A3076" t="e">
        <f>IF(Fiscalizacoes[[#This Row],[ID_FISC]]="","",Fiscalizacoes[[#This Row],[ID_FISC]])</f>
        <v>#VALUE!</v>
      </c>
      <c r="B3076" t="e">
        <f>IF(Fiscalizacoes[[#This Row],[Usuário]]="","",Fiscalizacoes[[#This Row],[Usuário]])</f>
        <v>#VALUE!</v>
      </c>
      <c r="C30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6" s="87" t="e">
        <f>IF(Fiscalizacoes[[#This Row],[Data]]="","",Fiscalizacoes[[#This Row],[Data]])</f>
        <v>#VALUE!</v>
      </c>
      <c r="E3076" t="e">
        <f>IF(Fiscalizacoes[[#This Row],[Mes_relatorio]]="","",Fiscalizacoes[[#This Row],[Mes_relatorio]])</f>
        <v>#VALUE!</v>
      </c>
      <c r="F3076" t="e">
        <f>IF(Fiscalizacoes[[#This Row],[Func_ARPE]]="","",Fiscalizacoes[[#This Row],[Func_ARPE]])</f>
        <v>#VALUE!</v>
      </c>
      <c r="G3076" t="e">
        <f>IF(Fiscalizacoes[[#This Row],[Func_Copergas]]="","",Fiscalizacoes[[#This Row],[Func_Copergas]])</f>
        <v>#VALUE!</v>
      </c>
    </row>
    <row r="3077" spans="1:7" hidden="1" x14ac:dyDescent="0.2">
      <c r="A3077" t="e">
        <f>IF(Fiscalizacoes[[#This Row],[ID_FISC]]="","",Fiscalizacoes[[#This Row],[ID_FISC]])</f>
        <v>#VALUE!</v>
      </c>
      <c r="B3077" t="e">
        <f>IF(Fiscalizacoes[[#This Row],[Usuário]]="","",Fiscalizacoes[[#This Row],[Usuário]])</f>
        <v>#VALUE!</v>
      </c>
      <c r="C30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7" s="87" t="e">
        <f>IF(Fiscalizacoes[[#This Row],[Data]]="","",Fiscalizacoes[[#This Row],[Data]])</f>
        <v>#VALUE!</v>
      </c>
      <c r="E3077" t="e">
        <f>IF(Fiscalizacoes[[#This Row],[Mes_relatorio]]="","",Fiscalizacoes[[#This Row],[Mes_relatorio]])</f>
        <v>#VALUE!</v>
      </c>
      <c r="F3077" t="e">
        <f>IF(Fiscalizacoes[[#This Row],[Func_ARPE]]="","",Fiscalizacoes[[#This Row],[Func_ARPE]])</f>
        <v>#VALUE!</v>
      </c>
      <c r="G3077" t="e">
        <f>IF(Fiscalizacoes[[#This Row],[Func_Copergas]]="","",Fiscalizacoes[[#This Row],[Func_Copergas]])</f>
        <v>#VALUE!</v>
      </c>
    </row>
    <row r="3078" spans="1:7" hidden="1" x14ac:dyDescent="0.2">
      <c r="A3078" t="e">
        <f>IF(Fiscalizacoes[[#This Row],[ID_FISC]]="","",Fiscalizacoes[[#This Row],[ID_FISC]])</f>
        <v>#VALUE!</v>
      </c>
      <c r="B3078" t="e">
        <f>IF(Fiscalizacoes[[#This Row],[Usuário]]="","",Fiscalizacoes[[#This Row],[Usuário]])</f>
        <v>#VALUE!</v>
      </c>
      <c r="C30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8" s="87" t="e">
        <f>IF(Fiscalizacoes[[#This Row],[Data]]="","",Fiscalizacoes[[#This Row],[Data]])</f>
        <v>#VALUE!</v>
      </c>
      <c r="E3078" t="e">
        <f>IF(Fiscalizacoes[[#This Row],[Mes_relatorio]]="","",Fiscalizacoes[[#This Row],[Mes_relatorio]])</f>
        <v>#VALUE!</v>
      </c>
      <c r="F3078" t="e">
        <f>IF(Fiscalizacoes[[#This Row],[Func_ARPE]]="","",Fiscalizacoes[[#This Row],[Func_ARPE]])</f>
        <v>#VALUE!</v>
      </c>
      <c r="G3078" t="e">
        <f>IF(Fiscalizacoes[[#This Row],[Func_Copergas]]="","",Fiscalizacoes[[#This Row],[Func_Copergas]])</f>
        <v>#VALUE!</v>
      </c>
    </row>
    <row r="3079" spans="1:7" hidden="1" x14ac:dyDescent="0.2">
      <c r="A3079" t="e">
        <f>IF(Fiscalizacoes[[#This Row],[ID_FISC]]="","",Fiscalizacoes[[#This Row],[ID_FISC]])</f>
        <v>#VALUE!</v>
      </c>
      <c r="B3079" t="e">
        <f>IF(Fiscalizacoes[[#This Row],[Usuário]]="","",Fiscalizacoes[[#This Row],[Usuário]])</f>
        <v>#VALUE!</v>
      </c>
      <c r="C30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79" s="87" t="e">
        <f>IF(Fiscalizacoes[[#This Row],[Data]]="","",Fiscalizacoes[[#This Row],[Data]])</f>
        <v>#VALUE!</v>
      </c>
      <c r="E3079" t="e">
        <f>IF(Fiscalizacoes[[#This Row],[Mes_relatorio]]="","",Fiscalizacoes[[#This Row],[Mes_relatorio]])</f>
        <v>#VALUE!</v>
      </c>
      <c r="F3079" t="e">
        <f>IF(Fiscalizacoes[[#This Row],[Func_ARPE]]="","",Fiscalizacoes[[#This Row],[Func_ARPE]])</f>
        <v>#VALUE!</v>
      </c>
      <c r="G3079" t="e">
        <f>IF(Fiscalizacoes[[#This Row],[Func_Copergas]]="","",Fiscalizacoes[[#This Row],[Func_Copergas]])</f>
        <v>#VALUE!</v>
      </c>
    </row>
    <row r="3080" spans="1:7" hidden="1" x14ac:dyDescent="0.2">
      <c r="A3080" t="e">
        <f>IF(Fiscalizacoes[[#This Row],[ID_FISC]]="","",Fiscalizacoes[[#This Row],[ID_FISC]])</f>
        <v>#VALUE!</v>
      </c>
      <c r="B3080" t="e">
        <f>IF(Fiscalizacoes[[#This Row],[Usuário]]="","",Fiscalizacoes[[#This Row],[Usuário]])</f>
        <v>#VALUE!</v>
      </c>
      <c r="C30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0" s="87" t="e">
        <f>IF(Fiscalizacoes[[#This Row],[Data]]="","",Fiscalizacoes[[#This Row],[Data]])</f>
        <v>#VALUE!</v>
      </c>
      <c r="E3080" t="e">
        <f>IF(Fiscalizacoes[[#This Row],[Mes_relatorio]]="","",Fiscalizacoes[[#This Row],[Mes_relatorio]])</f>
        <v>#VALUE!</v>
      </c>
      <c r="F3080" t="e">
        <f>IF(Fiscalizacoes[[#This Row],[Func_ARPE]]="","",Fiscalizacoes[[#This Row],[Func_ARPE]])</f>
        <v>#VALUE!</v>
      </c>
      <c r="G3080" t="e">
        <f>IF(Fiscalizacoes[[#This Row],[Func_Copergas]]="","",Fiscalizacoes[[#This Row],[Func_Copergas]])</f>
        <v>#VALUE!</v>
      </c>
    </row>
    <row r="3081" spans="1:7" hidden="1" x14ac:dyDescent="0.2">
      <c r="A3081" t="e">
        <f>IF(Fiscalizacoes[[#This Row],[ID_FISC]]="","",Fiscalizacoes[[#This Row],[ID_FISC]])</f>
        <v>#VALUE!</v>
      </c>
      <c r="B3081" t="e">
        <f>IF(Fiscalizacoes[[#This Row],[Usuário]]="","",Fiscalizacoes[[#This Row],[Usuário]])</f>
        <v>#VALUE!</v>
      </c>
      <c r="C30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1" s="87" t="e">
        <f>IF(Fiscalizacoes[[#This Row],[Data]]="","",Fiscalizacoes[[#This Row],[Data]])</f>
        <v>#VALUE!</v>
      </c>
      <c r="E3081" t="e">
        <f>IF(Fiscalizacoes[[#This Row],[Mes_relatorio]]="","",Fiscalizacoes[[#This Row],[Mes_relatorio]])</f>
        <v>#VALUE!</v>
      </c>
      <c r="F3081" t="e">
        <f>IF(Fiscalizacoes[[#This Row],[Func_ARPE]]="","",Fiscalizacoes[[#This Row],[Func_ARPE]])</f>
        <v>#VALUE!</v>
      </c>
      <c r="G3081" t="e">
        <f>IF(Fiscalizacoes[[#This Row],[Func_Copergas]]="","",Fiscalizacoes[[#This Row],[Func_Copergas]])</f>
        <v>#VALUE!</v>
      </c>
    </row>
    <row r="3082" spans="1:7" hidden="1" x14ac:dyDescent="0.2">
      <c r="A3082" t="e">
        <f>IF(Fiscalizacoes[[#This Row],[ID_FISC]]="","",Fiscalizacoes[[#This Row],[ID_FISC]])</f>
        <v>#VALUE!</v>
      </c>
      <c r="B3082" t="e">
        <f>IF(Fiscalizacoes[[#This Row],[Usuário]]="","",Fiscalizacoes[[#This Row],[Usuário]])</f>
        <v>#VALUE!</v>
      </c>
      <c r="C30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2" s="87" t="e">
        <f>IF(Fiscalizacoes[[#This Row],[Data]]="","",Fiscalizacoes[[#This Row],[Data]])</f>
        <v>#VALUE!</v>
      </c>
      <c r="E3082" t="e">
        <f>IF(Fiscalizacoes[[#This Row],[Mes_relatorio]]="","",Fiscalizacoes[[#This Row],[Mes_relatorio]])</f>
        <v>#VALUE!</v>
      </c>
      <c r="F3082" t="e">
        <f>IF(Fiscalizacoes[[#This Row],[Func_ARPE]]="","",Fiscalizacoes[[#This Row],[Func_ARPE]])</f>
        <v>#VALUE!</v>
      </c>
      <c r="G3082" t="e">
        <f>IF(Fiscalizacoes[[#This Row],[Func_Copergas]]="","",Fiscalizacoes[[#This Row],[Func_Copergas]])</f>
        <v>#VALUE!</v>
      </c>
    </row>
    <row r="3083" spans="1:7" hidden="1" x14ac:dyDescent="0.2">
      <c r="A3083" t="e">
        <f>IF(Fiscalizacoes[[#This Row],[ID_FISC]]="","",Fiscalizacoes[[#This Row],[ID_FISC]])</f>
        <v>#VALUE!</v>
      </c>
      <c r="B3083" t="e">
        <f>IF(Fiscalizacoes[[#This Row],[Usuário]]="","",Fiscalizacoes[[#This Row],[Usuário]])</f>
        <v>#VALUE!</v>
      </c>
      <c r="C30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3" s="87" t="e">
        <f>IF(Fiscalizacoes[[#This Row],[Data]]="","",Fiscalizacoes[[#This Row],[Data]])</f>
        <v>#VALUE!</v>
      </c>
      <c r="E3083" t="e">
        <f>IF(Fiscalizacoes[[#This Row],[Mes_relatorio]]="","",Fiscalizacoes[[#This Row],[Mes_relatorio]])</f>
        <v>#VALUE!</v>
      </c>
      <c r="F3083" t="e">
        <f>IF(Fiscalizacoes[[#This Row],[Func_ARPE]]="","",Fiscalizacoes[[#This Row],[Func_ARPE]])</f>
        <v>#VALUE!</v>
      </c>
      <c r="G3083" t="e">
        <f>IF(Fiscalizacoes[[#This Row],[Func_Copergas]]="","",Fiscalizacoes[[#This Row],[Func_Copergas]])</f>
        <v>#VALUE!</v>
      </c>
    </row>
    <row r="3084" spans="1:7" hidden="1" x14ac:dyDescent="0.2">
      <c r="A3084" t="e">
        <f>IF(Fiscalizacoes[[#This Row],[ID_FISC]]="","",Fiscalizacoes[[#This Row],[ID_FISC]])</f>
        <v>#VALUE!</v>
      </c>
      <c r="B3084" t="e">
        <f>IF(Fiscalizacoes[[#This Row],[Usuário]]="","",Fiscalizacoes[[#This Row],[Usuário]])</f>
        <v>#VALUE!</v>
      </c>
      <c r="C30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4" s="87" t="e">
        <f>IF(Fiscalizacoes[[#This Row],[Data]]="","",Fiscalizacoes[[#This Row],[Data]])</f>
        <v>#VALUE!</v>
      </c>
      <c r="E3084" t="e">
        <f>IF(Fiscalizacoes[[#This Row],[Mes_relatorio]]="","",Fiscalizacoes[[#This Row],[Mes_relatorio]])</f>
        <v>#VALUE!</v>
      </c>
      <c r="F3084" t="e">
        <f>IF(Fiscalizacoes[[#This Row],[Func_ARPE]]="","",Fiscalizacoes[[#This Row],[Func_ARPE]])</f>
        <v>#VALUE!</v>
      </c>
      <c r="G3084" t="e">
        <f>IF(Fiscalizacoes[[#This Row],[Func_Copergas]]="","",Fiscalizacoes[[#This Row],[Func_Copergas]])</f>
        <v>#VALUE!</v>
      </c>
    </row>
    <row r="3085" spans="1:7" hidden="1" x14ac:dyDescent="0.2">
      <c r="A3085" t="e">
        <f>IF(Fiscalizacoes[[#This Row],[ID_FISC]]="","",Fiscalizacoes[[#This Row],[ID_FISC]])</f>
        <v>#VALUE!</v>
      </c>
      <c r="B3085" t="e">
        <f>IF(Fiscalizacoes[[#This Row],[Usuário]]="","",Fiscalizacoes[[#This Row],[Usuário]])</f>
        <v>#VALUE!</v>
      </c>
      <c r="C30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5" s="87" t="e">
        <f>IF(Fiscalizacoes[[#This Row],[Data]]="","",Fiscalizacoes[[#This Row],[Data]])</f>
        <v>#VALUE!</v>
      </c>
      <c r="E3085" t="e">
        <f>IF(Fiscalizacoes[[#This Row],[Mes_relatorio]]="","",Fiscalizacoes[[#This Row],[Mes_relatorio]])</f>
        <v>#VALUE!</v>
      </c>
      <c r="F3085" t="e">
        <f>IF(Fiscalizacoes[[#This Row],[Func_ARPE]]="","",Fiscalizacoes[[#This Row],[Func_ARPE]])</f>
        <v>#VALUE!</v>
      </c>
      <c r="G3085" t="e">
        <f>IF(Fiscalizacoes[[#This Row],[Func_Copergas]]="","",Fiscalizacoes[[#This Row],[Func_Copergas]])</f>
        <v>#VALUE!</v>
      </c>
    </row>
    <row r="3086" spans="1:7" hidden="1" x14ac:dyDescent="0.2">
      <c r="A3086" t="e">
        <f>IF(Fiscalizacoes[[#This Row],[ID_FISC]]="","",Fiscalizacoes[[#This Row],[ID_FISC]])</f>
        <v>#VALUE!</v>
      </c>
      <c r="B3086" t="e">
        <f>IF(Fiscalizacoes[[#This Row],[Usuário]]="","",Fiscalizacoes[[#This Row],[Usuário]])</f>
        <v>#VALUE!</v>
      </c>
      <c r="C30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6" s="87" t="e">
        <f>IF(Fiscalizacoes[[#This Row],[Data]]="","",Fiscalizacoes[[#This Row],[Data]])</f>
        <v>#VALUE!</v>
      </c>
      <c r="E3086" t="e">
        <f>IF(Fiscalizacoes[[#This Row],[Mes_relatorio]]="","",Fiscalizacoes[[#This Row],[Mes_relatorio]])</f>
        <v>#VALUE!</v>
      </c>
      <c r="F3086" t="e">
        <f>IF(Fiscalizacoes[[#This Row],[Func_ARPE]]="","",Fiscalizacoes[[#This Row],[Func_ARPE]])</f>
        <v>#VALUE!</v>
      </c>
      <c r="G3086" t="e">
        <f>IF(Fiscalizacoes[[#This Row],[Func_Copergas]]="","",Fiscalizacoes[[#This Row],[Func_Copergas]])</f>
        <v>#VALUE!</v>
      </c>
    </row>
    <row r="3087" spans="1:7" hidden="1" x14ac:dyDescent="0.2">
      <c r="A3087" t="e">
        <f>IF(Fiscalizacoes[[#This Row],[ID_FISC]]="","",Fiscalizacoes[[#This Row],[ID_FISC]])</f>
        <v>#VALUE!</v>
      </c>
      <c r="B3087" t="e">
        <f>IF(Fiscalizacoes[[#This Row],[Usuário]]="","",Fiscalizacoes[[#This Row],[Usuário]])</f>
        <v>#VALUE!</v>
      </c>
      <c r="C30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7" s="87" t="e">
        <f>IF(Fiscalizacoes[[#This Row],[Data]]="","",Fiscalizacoes[[#This Row],[Data]])</f>
        <v>#VALUE!</v>
      </c>
      <c r="E3087" t="e">
        <f>IF(Fiscalizacoes[[#This Row],[Mes_relatorio]]="","",Fiscalizacoes[[#This Row],[Mes_relatorio]])</f>
        <v>#VALUE!</v>
      </c>
      <c r="F3087" t="e">
        <f>IF(Fiscalizacoes[[#This Row],[Func_ARPE]]="","",Fiscalizacoes[[#This Row],[Func_ARPE]])</f>
        <v>#VALUE!</v>
      </c>
      <c r="G3087" t="e">
        <f>IF(Fiscalizacoes[[#This Row],[Func_Copergas]]="","",Fiscalizacoes[[#This Row],[Func_Copergas]])</f>
        <v>#VALUE!</v>
      </c>
    </row>
    <row r="3088" spans="1:7" hidden="1" x14ac:dyDescent="0.2">
      <c r="A3088" t="e">
        <f>IF(Fiscalizacoes[[#This Row],[ID_FISC]]="","",Fiscalizacoes[[#This Row],[ID_FISC]])</f>
        <v>#VALUE!</v>
      </c>
      <c r="B3088" t="e">
        <f>IF(Fiscalizacoes[[#This Row],[Usuário]]="","",Fiscalizacoes[[#This Row],[Usuário]])</f>
        <v>#VALUE!</v>
      </c>
      <c r="C30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8" s="87" t="e">
        <f>IF(Fiscalizacoes[[#This Row],[Data]]="","",Fiscalizacoes[[#This Row],[Data]])</f>
        <v>#VALUE!</v>
      </c>
      <c r="E3088" t="e">
        <f>IF(Fiscalizacoes[[#This Row],[Mes_relatorio]]="","",Fiscalizacoes[[#This Row],[Mes_relatorio]])</f>
        <v>#VALUE!</v>
      </c>
      <c r="F3088" t="e">
        <f>IF(Fiscalizacoes[[#This Row],[Func_ARPE]]="","",Fiscalizacoes[[#This Row],[Func_ARPE]])</f>
        <v>#VALUE!</v>
      </c>
      <c r="G3088" t="e">
        <f>IF(Fiscalizacoes[[#This Row],[Func_Copergas]]="","",Fiscalizacoes[[#This Row],[Func_Copergas]])</f>
        <v>#VALUE!</v>
      </c>
    </row>
    <row r="3089" spans="1:7" hidden="1" x14ac:dyDescent="0.2">
      <c r="A3089" t="e">
        <f>IF(Fiscalizacoes[[#This Row],[ID_FISC]]="","",Fiscalizacoes[[#This Row],[ID_FISC]])</f>
        <v>#VALUE!</v>
      </c>
      <c r="B3089" t="e">
        <f>IF(Fiscalizacoes[[#This Row],[Usuário]]="","",Fiscalizacoes[[#This Row],[Usuário]])</f>
        <v>#VALUE!</v>
      </c>
      <c r="C30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89" s="87" t="e">
        <f>IF(Fiscalizacoes[[#This Row],[Data]]="","",Fiscalizacoes[[#This Row],[Data]])</f>
        <v>#VALUE!</v>
      </c>
      <c r="E3089" t="e">
        <f>IF(Fiscalizacoes[[#This Row],[Mes_relatorio]]="","",Fiscalizacoes[[#This Row],[Mes_relatorio]])</f>
        <v>#VALUE!</v>
      </c>
      <c r="F3089" t="e">
        <f>IF(Fiscalizacoes[[#This Row],[Func_ARPE]]="","",Fiscalizacoes[[#This Row],[Func_ARPE]])</f>
        <v>#VALUE!</v>
      </c>
      <c r="G3089" t="e">
        <f>IF(Fiscalizacoes[[#This Row],[Func_Copergas]]="","",Fiscalizacoes[[#This Row],[Func_Copergas]])</f>
        <v>#VALUE!</v>
      </c>
    </row>
    <row r="3090" spans="1:7" hidden="1" x14ac:dyDescent="0.2">
      <c r="A3090" t="e">
        <f>IF(Fiscalizacoes[[#This Row],[ID_FISC]]="","",Fiscalizacoes[[#This Row],[ID_FISC]])</f>
        <v>#VALUE!</v>
      </c>
      <c r="B3090" t="e">
        <f>IF(Fiscalizacoes[[#This Row],[Usuário]]="","",Fiscalizacoes[[#This Row],[Usuário]])</f>
        <v>#VALUE!</v>
      </c>
      <c r="C30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0" s="87" t="e">
        <f>IF(Fiscalizacoes[[#This Row],[Data]]="","",Fiscalizacoes[[#This Row],[Data]])</f>
        <v>#VALUE!</v>
      </c>
      <c r="E3090" t="e">
        <f>IF(Fiscalizacoes[[#This Row],[Mes_relatorio]]="","",Fiscalizacoes[[#This Row],[Mes_relatorio]])</f>
        <v>#VALUE!</v>
      </c>
      <c r="F3090" t="e">
        <f>IF(Fiscalizacoes[[#This Row],[Func_ARPE]]="","",Fiscalizacoes[[#This Row],[Func_ARPE]])</f>
        <v>#VALUE!</v>
      </c>
      <c r="G3090" t="e">
        <f>IF(Fiscalizacoes[[#This Row],[Func_Copergas]]="","",Fiscalizacoes[[#This Row],[Func_Copergas]])</f>
        <v>#VALUE!</v>
      </c>
    </row>
    <row r="3091" spans="1:7" hidden="1" x14ac:dyDescent="0.2">
      <c r="A3091" t="e">
        <f>IF(Fiscalizacoes[[#This Row],[ID_FISC]]="","",Fiscalizacoes[[#This Row],[ID_FISC]])</f>
        <v>#VALUE!</v>
      </c>
      <c r="B3091" t="e">
        <f>IF(Fiscalizacoes[[#This Row],[Usuário]]="","",Fiscalizacoes[[#This Row],[Usuário]])</f>
        <v>#VALUE!</v>
      </c>
      <c r="C30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1" s="87" t="e">
        <f>IF(Fiscalizacoes[[#This Row],[Data]]="","",Fiscalizacoes[[#This Row],[Data]])</f>
        <v>#VALUE!</v>
      </c>
      <c r="E3091" t="e">
        <f>IF(Fiscalizacoes[[#This Row],[Mes_relatorio]]="","",Fiscalizacoes[[#This Row],[Mes_relatorio]])</f>
        <v>#VALUE!</v>
      </c>
      <c r="F3091" t="e">
        <f>IF(Fiscalizacoes[[#This Row],[Func_ARPE]]="","",Fiscalizacoes[[#This Row],[Func_ARPE]])</f>
        <v>#VALUE!</v>
      </c>
      <c r="G3091" t="e">
        <f>IF(Fiscalizacoes[[#This Row],[Func_Copergas]]="","",Fiscalizacoes[[#This Row],[Func_Copergas]])</f>
        <v>#VALUE!</v>
      </c>
    </row>
    <row r="3092" spans="1:7" hidden="1" x14ac:dyDescent="0.2">
      <c r="A3092" t="e">
        <f>IF(Fiscalizacoes[[#This Row],[ID_FISC]]="","",Fiscalizacoes[[#This Row],[ID_FISC]])</f>
        <v>#VALUE!</v>
      </c>
      <c r="B3092" t="e">
        <f>IF(Fiscalizacoes[[#This Row],[Usuário]]="","",Fiscalizacoes[[#This Row],[Usuário]])</f>
        <v>#VALUE!</v>
      </c>
      <c r="C30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2" s="87" t="e">
        <f>IF(Fiscalizacoes[[#This Row],[Data]]="","",Fiscalizacoes[[#This Row],[Data]])</f>
        <v>#VALUE!</v>
      </c>
      <c r="E3092" t="e">
        <f>IF(Fiscalizacoes[[#This Row],[Mes_relatorio]]="","",Fiscalizacoes[[#This Row],[Mes_relatorio]])</f>
        <v>#VALUE!</v>
      </c>
      <c r="F3092" t="e">
        <f>IF(Fiscalizacoes[[#This Row],[Func_ARPE]]="","",Fiscalizacoes[[#This Row],[Func_ARPE]])</f>
        <v>#VALUE!</v>
      </c>
      <c r="G3092" t="e">
        <f>IF(Fiscalizacoes[[#This Row],[Func_Copergas]]="","",Fiscalizacoes[[#This Row],[Func_Copergas]])</f>
        <v>#VALUE!</v>
      </c>
    </row>
    <row r="3093" spans="1:7" hidden="1" x14ac:dyDescent="0.2">
      <c r="A3093" t="e">
        <f>IF(Fiscalizacoes[[#This Row],[ID_FISC]]="","",Fiscalizacoes[[#This Row],[ID_FISC]])</f>
        <v>#VALUE!</v>
      </c>
      <c r="B3093" t="e">
        <f>IF(Fiscalizacoes[[#This Row],[Usuário]]="","",Fiscalizacoes[[#This Row],[Usuário]])</f>
        <v>#VALUE!</v>
      </c>
      <c r="C30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3" s="87" t="e">
        <f>IF(Fiscalizacoes[[#This Row],[Data]]="","",Fiscalizacoes[[#This Row],[Data]])</f>
        <v>#VALUE!</v>
      </c>
      <c r="E3093" t="e">
        <f>IF(Fiscalizacoes[[#This Row],[Mes_relatorio]]="","",Fiscalizacoes[[#This Row],[Mes_relatorio]])</f>
        <v>#VALUE!</v>
      </c>
      <c r="F3093" t="e">
        <f>IF(Fiscalizacoes[[#This Row],[Func_ARPE]]="","",Fiscalizacoes[[#This Row],[Func_ARPE]])</f>
        <v>#VALUE!</v>
      </c>
      <c r="G3093" t="e">
        <f>IF(Fiscalizacoes[[#This Row],[Func_Copergas]]="","",Fiscalizacoes[[#This Row],[Func_Copergas]])</f>
        <v>#VALUE!</v>
      </c>
    </row>
    <row r="3094" spans="1:7" hidden="1" x14ac:dyDescent="0.2">
      <c r="A3094" t="e">
        <f>IF(Fiscalizacoes[[#This Row],[ID_FISC]]="","",Fiscalizacoes[[#This Row],[ID_FISC]])</f>
        <v>#VALUE!</v>
      </c>
      <c r="B3094" t="e">
        <f>IF(Fiscalizacoes[[#This Row],[Usuário]]="","",Fiscalizacoes[[#This Row],[Usuário]])</f>
        <v>#VALUE!</v>
      </c>
      <c r="C30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4" s="87" t="e">
        <f>IF(Fiscalizacoes[[#This Row],[Data]]="","",Fiscalizacoes[[#This Row],[Data]])</f>
        <v>#VALUE!</v>
      </c>
      <c r="E3094" t="e">
        <f>IF(Fiscalizacoes[[#This Row],[Mes_relatorio]]="","",Fiscalizacoes[[#This Row],[Mes_relatorio]])</f>
        <v>#VALUE!</v>
      </c>
      <c r="F3094" t="e">
        <f>IF(Fiscalizacoes[[#This Row],[Func_ARPE]]="","",Fiscalizacoes[[#This Row],[Func_ARPE]])</f>
        <v>#VALUE!</v>
      </c>
      <c r="G3094" t="e">
        <f>IF(Fiscalizacoes[[#This Row],[Func_Copergas]]="","",Fiscalizacoes[[#This Row],[Func_Copergas]])</f>
        <v>#VALUE!</v>
      </c>
    </row>
    <row r="3095" spans="1:7" hidden="1" x14ac:dyDescent="0.2">
      <c r="A3095" t="e">
        <f>IF(Fiscalizacoes[[#This Row],[ID_FISC]]="","",Fiscalizacoes[[#This Row],[ID_FISC]])</f>
        <v>#VALUE!</v>
      </c>
      <c r="B3095" t="e">
        <f>IF(Fiscalizacoes[[#This Row],[Usuário]]="","",Fiscalizacoes[[#This Row],[Usuário]])</f>
        <v>#VALUE!</v>
      </c>
      <c r="C30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5" s="87" t="e">
        <f>IF(Fiscalizacoes[[#This Row],[Data]]="","",Fiscalizacoes[[#This Row],[Data]])</f>
        <v>#VALUE!</v>
      </c>
      <c r="E3095" t="e">
        <f>IF(Fiscalizacoes[[#This Row],[Mes_relatorio]]="","",Fiscalizacoes[[#This Row],[Mes_relatorio]])</f>
        <v>#VALUE!</v>
      </c>
      <c r="F3095" t="e">
        <f>IF(Fiscalizacoes[[#This Row],[Func_ARPE]]="","",Fiscalizacoes[[#This Row],[Func_ARPE]])</f>
        <v>#VALUE!</v>
      </c>
      <c r="G3095" t="e">
        <f>IF(Fiscalizacoes[[#This Row],[Func_Copergas]]="","",Fiscalizacoes[[#This Row],[Func_Copergas]])</f>
        <v>#VALUE!</v>
      </c>
    </row>
    <row r="3096" spans="1:7" hidden="1" x14ac:dyDescent="0.2">
      <c r="A3096" t="e">
        <f>IF(Fiscalizacoes[[#This Row],[ID_FISC]]="","",Fiscalizacoes[[#This Row],[ID_FISC]])</f>
        <v>#VALUE!</v>
      </c>
      <c r="B3096" t="e">
        <f>IF(Fiscalizacoes[[#This Row],[Usuário]]="","",Fiscalizacoes[[#This Row],[Usuário]])</f>
        <v>#VALUE!</v>
      </c>
      <c r="C30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6" s="87" t="e">
        <f>IF(Fiscalizacoes[[#This Row],[Data]]="","",Fiscalizacoes[[#This Row],[Data]])</f>
        <v>#VALUE!</v>
      </c>
      <c r="E3096" t="e">
        <f>IF(Fiscalizacoes[[#This Row],[Mes_relatorio]]="","",Fiscalizacoes[[#This Row],[Mes_relatorio]])</f>
        <v>#VALUE!</v>
      </c>
      <c r="F3096" t="e">
        <f>IF(Fiscalizacoes[[#This Row],[Func_ARPE]]="","",Fiscalizacoes[[#This Row],[Func_ARPE]])</f>
        <v>#VALUE!</v>
      </c>
      <c r="G3096" t="e">
        <f>IF(Fiscalizacoes[[#This Row],[Func_Copergas]]="","",Fiscalizacoes[[#This Row],[Func_Copergas]])</f>
        <v>#VALUE!</v>
      </c>
    </row>
    <row r="3097" spans="1:7" hidden="1" x14ac:dyDescent="0.2">
      <c r="A3097" t="e">
        <f>IF(Fiscalizacoes[[#This Row],[ID_FISC]]="","",Fiscalizacoes[[#This Row],[ID_FISC]])</f>
        <v>#VALUE!</v>
      </c>
      <c r="B3097" t="e">
        <f>IF(Fiscalizacoes[[#This Row],[Usuário]]="","",Fiscalizacoes[[#This Row],[Usuário]])</f>
        <v>#VALUE!</v>
      </c>
      <c r="C30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7" s="87" t="e">
        <f>IF(Fiscalizacoes[[#This Row],[Data]]="","",Fiscalizacoes[[#This Row],[Data]])</f>
        <v>#VALUE!</v>
      </c>
      <c r="E3097" t="e">
        <f>IF(Fiscalizacoes[[#This Row],[Mes_relatorio]]="","",Fiscalizacoes[[#This Row],[Mes_relatorio]])</f>
        <v>#VALUE!</v>
      </c>
      <c r="F3097" t="e">
        <f>IF(Fiscalizacoes[[#This Row],[Func_ARPE]]="","",Fiscalizacoes[[#This Row],[Func_ARPE]])</f>
        <v>#VALUE!</v>
      </c>
      <c r="G3097" t="e">
        <f>IF(Fiscalizacoes[[#This Row],[Func_Copergas]]="","",Fiscalizacoes[[#This Row],[Func_Copergas]])</f>
        <v>#VALUE!</v>
      </c>
    </row>
    <row r="3098" spans="1:7" hidden="1" x14ac:dyDescent="0.2">
      <c r="A3098" t="e">
        <f>IF(Fiscalizacoes[[#This Row],[ID_FISC]]="","",Fiscalizacoes[[#This Row],[ID_FISC]])</f>
        <v>#VALUE!</v>
      </c>
      <c r="B3098" t="e">
        <f>IF(Fiscalizacoes[[#This Row],[Usuário]]="","",Fiscalizacoes[[#This Row],[Usuário]])</f>
        <v>#VALUE!</v>
      </c>
      <c r="C30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8" s="87" t="e">
        <f>IF(Fiscalizacoes[[#This Row],[Data]]="","",Fiscalizacoes[[#This Row],[Data]])</f>
        <v>#VALUE!</v>
      </c>
      <c r="E3098" t="e">
        <f>IF(Fiscalizacoes[[#This Row],[Mes_relatorio]]="","",Fiscalizacoes[[#This Row],[Mes_relatorio]])</f>
        <v>#VALUE!</v>
      </c>
      <c r="F3098" t="e">
        <f>IF(Fiscalizacoes[[#This Row],[Func_ARPE]]="","",Fiscalizacoes[[#This Row],[Func_ARPE]])</f>
        <v>#VALUE!</v>
      </c>
      <c r="G3098" t="e">
        <f>IF(Fiscalizacoes[[#This Row],[Func_Copergas]]="","",Fiscalizacoes[[#This Row],[Func_Copergas]])</f>
        <v>#VALUE!</v>
      </c>
    </row>
    <row r="3099" spans="1:7" hidden="1" x14ac:dyDescent="0.2">
      <c r="A3099" t="e">
        <f>IF(Fiscalizacoes[[#This Row],[ID_FISC]]="","",Fiscalizacoes[[#This Row],[ID_FISC]])</f>
        <v>#VALUE!</v>
      </c>
      <c r="B3099" t="e">
        <f>IF(Fiscalizacoes[[#This Row],[Usuário]]="","",Fiscalizacoes[[#This Row],[Usuário]])</f>
        <v>#VALUE!</v>
      </c>
      <c r="C30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099" s="87" t="e">
        <f>IF(Fiscalizacoes[[#This Row],[Data]]="","",Fiscalizacoes[[#This Row],[Data]])</f>
        <v>#VALUE!</v>
      </c>
      <c r="E3099" t="e">
        <f>IF(Fiscalizacoes[[#This Row],[Mes_relatorio]]="","",Fiscalizacoes[[#This Row],[Mes_relatorio]])</f>
        <v>#VALUE!</v>
      </c>
      <c r="F3099" t="e">
        <f>IF(Fiscalizacoes[[#This Row],[Func_ARPE]]="","",Fiscalizacoes[[#This Row],[Func_ARPE]])</f>
        <v>#VALUE!</v>
      </c>
      <c r="G3099" t="e">
        <f>IF(Fiscalizacoes[[#This Row],[Func_Copergas]]="","",Fiscalizacoes[[#This Row],[Func_Copergas]])</f>
        <v>#VALUE!</v>
      </c>
    </row>
    <row r="3100" spans="1:7" hidden="1" x14ac:dyDescent="0.2">
      <c r="A3100" t="e">
        <f>IF(Fiscalizacoes[[#This Row],[ID_FISC]]="","",Fiscalizacoes[[#This Row],[ID_FISC]])</f>
        <v>#VALUE!</v>
      </c>
      <c r="B3100" t="e">
        <f>IF(Fiscalizacoes[[#This Row],[Usuário]]="","",Fiscalizacoes[[#This Row],[Usuário]])</f>
        <v>#VALUE!</v>
      </c>
      <c r="C31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0" s="87" t="e">
        <f>IF(Fiscalizacoes[[#This Row],[Data]]="","",Fiscalizacoes[[#This Row],[Data]])</f>
        <v>#VALUE!</v>
      </c>
      <c r="E3100" t="e">
        <f>IF(Fiscalizacoes[[#This Row],[Mes_relatorio]]="","",Fiscalizacoes[[#This Row],[Mes_relatorio]])</f>
        <v>#VALUE!</v>
      </c>
      <c r="F3100" t="e">
        <f>IF(Fiscalizacoes[[#This Row],[Func_ARPE]]="","",Fiscalizacoes[[#This Row],[Func_ARPE]])</f>
        <v>#VALUE!</v>
      </c>
      <c r="G3100" t="e">
        <f>IF(Fiscalizacoes[[#This Row],[Func_Copergas]]="","",Fiscalizacoes[[#This Row],[Func_Copergas]])</f>
        <v>#VALUE!</v>
      </c>
    </row>
    <row r="3101" spans="1:7" hidden="1" x14ac:dyDescent="0.2">
      <c r="A3101" t="e">
        <f>IF(Fiscalizacoes[[#This Row],[ID_FISC]]="","",Fiscalizacoes[[#This Row],[ID_FISC]])</f>
        <v>#VALUE!</v>
      </c>
      <c r="B3101" t="e">
        <f>IF(Fiscalizacoes[[#This Row],[Usuário]]="","",Fiscalizacoes[[#This Row],[Usuário]])</f>
        <v>#VALUE!</v>
      </c>
      <c r="C31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1" s="87" t="e">
        <f>IF(Fiscalizacoes[[#This Row],[Data]]="","",Fiscalizacoes[[#This Row],[Data]])</f>
        <v>#VALUE!</v>
      </c>
      <c r="E3101" t="e">
        <f>IF(Fiscalizacoes[[#This Row],[Mes_relatorio]]="","",Fiscalizacoes[[#This Row],[Mes_relatorio]])</f>
        <v>#VALUE!</v>
      </c>
      <c r="F3101" t="e">
        <f>IF(Fiscalizacoes[[#This Row],[Func_ARPE]]="","",Fiscalizacoes[[#This Row],[Func_ARPE]])</f>
        <v>#VALUE!</v>
      </c>
      <c r="G3101" t="e">
        <f>IF(Fiscalizacoes[[#This Row],[Func_Copergas]]="","",Fiscalizacoes[[#This Row],[Func_Copergas]])</f>
        <v>#VALUE!</v>
      </c>
    </row>
    <row r="3102" spans="1:7" hidden="1" x14ac:dyDescent="0.2">
      <c r="A3102" t="e">
        <f>IF(Fiscalizacoes[[#This Row],[ID_FISC]]="","",Fiscalizacoes[[#This Row],[ID_FISC]])</f>
        <v>#VALUE!</v>
      </c>
      <c r="B3102" t="e">
        <f>IF(Fiscalizacoes[[#This Row],[Usuário]]="","",Fiscalizacoes[[#This Row],[Usuário]])</f>
        <v>#VALUE!</v>
      </c>
      <c r="C31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2" s="87" t="e">
        <f>IF(Fiscalizacoes[[#This Row],[Data]]="","",Fiscalizacoes[[#This Row],[Data]])</f>
        <v>#VALUE!</v>
      </c>
      <c r="E3102" t="e">
        <f>IF(Fiscalizacoes[[#This Row],[Mes_relatorio]]="","",Fiscalizacoes[[#This Row],[Mes_relatorio]])</f>
        <v>#VALUE!</v>
      </c>
      <c r="F3102" t="e">
        <f>IF(Fiscalizacoes[[#This Row],[Func_ARPE]]="","",Fiscalizacoes[[#This Row],[Func_ARPE]])</f>
        <v>#VALUE!</v>
      </c>
      <c r="G3102" t="e">
        <f>IF(Fiscalizacoes[[#This Row],[Func_Copergas]]="","",Fiscalizacoes[[#This Row],[Func_Copergas]])</f>
        <v>#VALUE!</v>
      </c>
    </row>
    <row r="3103" spans="1:7" hidden="1" x14ac:dyDescent="0.2">
      <c r="A3103" t="e">
        <f>IF(Fiscalizacoes[[#This Row],[ID_FISC]]="","",Fiscalizacoes[[#This Row],[ID_FISC]])</f>
        <v>#VALUE!</v>
      </c>
      <c r="B3103" t="e">
        <f>IF(Fiscalizacoes[[#This Row],[Usuário]]="","",Fiscalizacoes[[#This Row],[Usuário]])</f>
        <v>#VALUE!</v>
      </c>
      <c r="C31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3" s="87" t="e">
        <f>IF(Fiscalizacoes[[#This Row],[Data]]="","",Fiscalizacoes[[#This Row],[Data]])</f>
        <v>#VALUE!</v>
      </c>
      <c r="E3103" t="e">
        <f>IF(Fiscalizacoes[[#This Row],[Mes_relatorio]]="","",Fiscalizacoes[[#This Row],[Mes_relatorio]])</f>
        <v>#VALUE!</v>
      </c>
      <c r="F3103" t="e">
        <f>IF(Fiscalizacoes[[#This Row],[Func_ARPE]]="","",Fiscalizacoes[[#This Row],[Func_ARPE]])</f>
        <v>#VALUE!</v>
      </c>
      <c r="G3103" t="e">
        <f>IF(Fiscalizacoes[[#This Row],[Func_Copergas]]="","",Fiscalizacoes[[#This Row],[Func_Copergas]])</f>
        <v>#VALUE!</v>
      </c>
    </row>
    <row r="3104" spans="1:7" hidden="1" x14ac:dyDescent="0.2">
      <c r="A3104" t="e">
        <f>IF(Fiscalizacoes[[#This Row],[ID_FISC]]="","",Fiscalizacoes[[#This Row],[ID_FISC]])</f>
        <v>#VALUE!</v>
      </c>
      <c r="B3104" t="e">
        <f>IF(Fiscalizacoes[[#This Row],[Usuário]]="","",Fiscalizacoes[[#This Row],[Usuário]])</f>
        <v>#VALUE!</v>
      </c>
      <c r="C31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4" s="87" t="e">
        <f>IF(Fiscalizacoes[[#This Row],[Data]]="","",Fiscalizacoes[[#This Row],[Data]])</f>
        <v>#VALUE!</v>
      </c>
      <c r="E3104" t="e">
        <f>IF(Fiscalizacoes[[#This Row],[Mes_relatorio]]="","",Fiscalizacoes[[#This Row],[Mes_relatorio]])</f>
        <v>#VALUE!</v>
      </c>
      <c r="F3104" t="e">
        <f>IF(Fiscalizacoes[[#This Row],[Func_ARPE]]="","",Fiscalizacoes[[#This Row],[Func_ARPE]])</f>
        <v>#VALUE!</v>
      </c>
      <c r="G3104" t="e">
        <f>IF(Fiscalizacoes[[#This Row],[Func_Copergas]]="","",Fiscalizacoes[[#This Row],[Func_Copergas]])</f>
        <v>#VALUE!</v>
      </c>
    </row>
    <row r="3105" spans="1:7" hidden="1" x14ac:dyDescent="0.2">
      <c r="A3105" t="e">
        <f>IF(Fiscalizacoes[[#This Row],[ID_FISC]]="","",Fiscalizacoes[[#This Row],[ID_FISC]])</f>
        <v>#VALUE!</v>
      </c>
      <c r="B3105" t="e">
        <f>IF(Fiscalizacoes[[#This Row],[Usuário]]="","",Fiscalizacoes[[#This Row],[Usuário]])</f>
        <v>#VALUE!</v>
      </c>
      <c r="C31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5" s="87" t="e">
        <f>IF(Fiscalizacoes[[#This Row],[Data]]="","",Fiscalizacoes[[#This Row],[Data]])</f>
        <v>#VALUE!</v>
      </c>
      <c r="E3105" t="e">
        <f>IF(Fiscalizacoes[[#This Row],[Mes_relatorio]]="","",Fiscalizacoes[[#This Row],[Mes_relatorio]])</f>
        <v>#VALUE!</v>
      </c>
      <c r="F3105" t="e">
        <f>IF(Fiscalizacoes[[#This Row],[Func_ARPE]]="","",Fiscalizacoes[[#This Row],[Func_ARPE]])</f>
        <v>#VALUE!</v>
      </c>
      <c r="G3105" t="e">
        <f>IF(Fiscalizacoes[[#This Row],[Func_Copergas]]="","",Fiscalizacoes[[#This Row],[Func_Copergas]])</f>
        <v>#VALUE!</v>
      </c>
    </row>
    <row r="3106" spans="1:7" hidden="1" x14ac:dyDescent="0.2">
      <c r="A3106" t="e">
        <f>IF(Fiscalizacoes[[#This Row],[ID_FISC]]="","",Fiscalizacoes[[#This Row],[ID_FISC]])</f>
        <v>#VALUE!</v>
      </c>
      <c r="B3106" t="e">
        <f>IF(Fiscalizacoes[[#This Row],[Usuário]]="","",Fiscalizacoes[[#This Row],[Usuário]])</f>
        <v>#VALUE!</v>
      </c>
      <c r="C31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6" s="87" t="e">
        <f>IF(Fiscalizacoes[[#This Row],[Data]]="","",Fiscalizacoes[[#This Row],[Data]])</f>
        <v>#VALUE!</v>
      </c>
      <c r="E3106" t="e">
        <f>IF(Fiscalizacoes[[#This Row],[Mes_relatorio]]="","",Fiscalizacoes[[#This Row],[Mes_relatorio]])</f>
        <v>#VALUE!</v>
      </c>
      <c r="F3106" t="e">
        <f>IF(Fiscalizacoes[[#This Row],[Func_ARPE]]="","",Fiscalizacoes[[#This Row],[Func_ARPE]])</f>
        <v>#VALUE!</v>
      </c>
      <c r="G3106" t="e">
        <f>IF(Fiscalizacoes[[#This Row],[Func_Copergas]]="","",Fiscalizacoes[[#This Row],[Func_Copergas]])</f>
        <v>#VALUE!</v>
      </c>
    </row>
    <row r="3107" spans="1:7" hidden="1" x14ac:dyDescent="0.2">
      <c r="A3107" t="e">
        <f>IF(Fiscalizacoes[[#This Row],[ID_FISC]]="","",Fiscalizacoes[[#This Row],[ID_FISC]])</f>
        <v>#VALUE!</v>
      </c>
      <c r="B3107" t="e">
        <f>IF(Fiscalizacoes[[#This Row],[Usuário]]="","",Fiscalizacoes[[#This Row],[Usuário]])</f>
        <v>#VALUE!</v>
      </c>
      <c r="C31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7" s="87" t="e">
        <f>IF(Fiscalizacoes[[#This Row],[Data]]="","",Fiscalizacoes[[#This Row],[Data]])</f>
        <v>#VALUE!</v>
      </c>
      <c r="E3107" t="e">
        <f>IF(Fiscalizacoes[[#This Row],[Mes_relatorio]]="","",Fiscalizacoes[[#This Row],[Mes_relatorio]])</f>
        <v>#VALUE!</v>
      </c>
      <c r="F3107" t="e">
        <f>IF(Fiscalizacoes[[#This Row],[Func_ARPE]]="","",Fiscalizacoes[[#This Row],[Func_ARPE]])</f>
        <v>#VALUE!</v>
      </c>
      <c r="G3107" t="e">
        <f>IF(Fiscalizacoes[[#This Row],[Func_Copergas]]="","",Fiscalizacoes[[#This Row],[Func_Copergas]])</f>
        <v>#VALUE!</v>
      </c>
    </row>
    <row r="3108" spans="1:7" hidden="1" x14ac:dyDescent="0.2">
      <c r="A3108" t="e">
        <f>IF(Fiscalizacoes[[#This Row],[ID_FISC]]="","",Fiscalizacoes[[#This Row],[ID_FISC]])</f>
        <v>#VALUE!</v>
      </c>
      <c r="B3108" t="e">
        <f>IF(Fiscalizacoes[[#This Row],[Usuário]]="","",Fiscalizacoes[[#This Row],[Usuário]])</f>
        <v>#VALUE!</v>
      </c>
      <c r="C31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8" s="87" t="e">
        <f>IF(Fiscalizacoes[[#This Row],[Data]]="","",Fiscalizacoes[[#This Row],[Data]])</f>
        <v>#VALUE!</v>
      </c>
      <c r="E3108" t="e">
        <f>IF(Fiscalizacoes[[#This Row],[Mes_relatorio]]="","",Fiscalizacoes[[#This Row],[Mes_relatorio]])</f>
        <v>#VALUE!</v>
      </c>
      <c r="F3108" t="e">
        <f>IF(Fiscalizacoes[[#This Row],[Func_ARPE]]="","",Fiscalizacoes[[#This Row],[Func_ARPE]])</f>
        <v>#VALUE!</v>
      </c>
      <c r="G3108" t="e">
        <f>IF(Fiscalizacoes[[#This Row],[Func_Copergas]]="","",Fiscalizacoes[[#This Row],[Func_Copergas]])</f>
        <v>#VALUE!</v>
      </c>
    </row>
    <row r="3109" spans="1:7" hidden="1" x14ac:dyDescent="0.2">
      <c r="A3109" t="e">
        <f>IF(Fiscalizacoes[[#This Row],[ID_FISC]]="","",Fiscalizacoes[[#This Row],[ID_FISC]])</f>
        <v>#VALUE!</v>
      </c>
      <c r="B3109" t="e">
        <f>IF(Fiscalizacoes[[#This Row],[Usuário]]="","",Fiscalizacoes[[#This Row],[Usuário]])</f>
        <v>#VALUE!</v>
      </c>
      <c r="C31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09" s="87" t="e">
        <f>IF(Fiscalizacoes[[#This Row],[Data]]="","",Fiscalizacoes[[#This Row],[Data]])</f>
        <v>#VALUE!</v>
      </c>
      <c r="E3109" t="e">
        <f>IF(Fiscalizacoes[[#This Row],[Mes_relatorio]]="","",Fiscalizacoes[[#This Row],[Mes_relatorio]])</f>
        <v>#VALUE!</v>
      </c>
      <c r="F3109" t="e">
        <f>IF(Fiscalizacoes[[#This Row],[Func_ARPE]]="","",Fiscalizacoes[[#This Row],[Func_ARPE]])</f>
        <v>#VALUE!</v>
      </c>
      <c r="G3109" t="e">
        <f>IF(Fiscalizacoes[[#This Row],[Func_Copergas]]="","",Fiscalizacoes[[#This Row],[Func_Copergas]])</f>
        <v>#VALUE!</v>
      </c>
    </row>
    <row r="3110" spans="1:7" hidden="1" x14ac:dyDescent="0.2">
      <c r="A3110" t="e">
        <f>IF(Fiscalizacoes[[#This Row],[ID_FISC]]="","",Fiscalizacoes[[#This Row],[ID_FISC]])</f>
        <v>#VALUE!</v>
      </c>
      <c r="B3110" t="e">
        <f>IF(Fiscalizacoes[[#This Row],[Usuário]]="","",Fiscalizacoes[[#This Row],[Usuário]])</f>
        <v>#VALUE!</v>
      </c>
      <c r="C31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0" s="87" t="e">
        <f>IF(Fiscalizacoes[[#This Row],[Data]]="","",Fiscalizacoes[[#This Row],[Data]])</f>
        <v>#VALUE!</v>
      </c>
      <c r="E3110" t="e">
        <f>IF(Fiscalizacoes[[#This Row],[Mes_relatorio]]="","",Fiscalizacoes[[#This Row],[Mes_relatorio]])</f>
        <v>#VALUE!</v>
      </c>
      <c r="F3110" t="e">
        <f>IF(Fiscalizacoes[[#This Row],[Func_ARPE]]="","",Fiscalizacoes[[#This Row],[Func_ARPE]])</f>
        <v>#VALUE!</v>
      </c>
      <c r="G3110" t="e">
        <f>IF(Fiscalizacoes[[#This Row],[Func_Copergas]]="","",Fiscalizacoes[[#This Row],[Func_Copergas]])</f>
        <v>#VALUE!</v>
      </c>
    </row>
    <row r="3111" spans="1:7" hidden="1" x14ac:dyDescent="0.2">
      <c r="A3111" t="e">
        <f>IF(Fiscalizacoes[[#This Row],[ID_FISC]]="","",Fiscalizacoes[[#This Row],[ID_FISC]])</f>
        <v>#VALUE!</v>
      </c>
      <c r="B3111" t="e">
        <f>IF(Fiscalizacoes[[#This Row],[Usuário]]="","",Fiscalizacoes[[#This Row],[Usuário]])</f>
        <v>#VALUE!</v>
      </c>
      <c r="C31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1" s="87" t="e">
        <f>IF(Fiscalizacoes[[#This Row],[Data]]="","",Fiscalizacoes[[#This Row],[Data]])</f>
        <v>#VALUE!</v>
      </c>
      <c r="E3111" t="e">
        <f>IF(Fiscalizacoes[[#This Row],[Mes_relatorio]]="","",Fiscalizacoes[[#This Row],[Mes_relatorio]])</f>
        <v>#VALUE!</v>
      </c>
      <c r="F3111" t="e">
        <f>IF(Fiscalizacoes[[#This Row],[Func_ARPE]]="","",Fiscalizacoes[[#This Row],[Func_ARPE]])</f>
        <v>#VALUE!</v>
      </c>
      <c r="G3111" t="e">
        <f>IF(Fiscalizacoes[[#This Row],[Func_Copergas]]="","",Fiscalizacoes[[#This Row],[Func_Copergas]])</f>
        <v>#VALUE!</v>
      </c>
    </row>
    <row r="3112" spans="1:7" hidden="1" x14ac:dyDescent="0.2">
      <c r="A3112" t="e">
        <f>IF(Fiscalizacoes[[#This Row],[ID_FISC]]="","",Fiscalizacoes[[#This Row],[ID_FISC]])</f>
        <v>#VALUE!</v>
      </c>
      <c r="B3112" t="e">
        <f>IF(Fiscalizacoes[[#This Row],[Usuário]]="","",Fiscalizacoes[[#This Row],[Usuário]])</f>
        <v>#VALUE!</v>
      </c>
      <c r="C31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2" s="87" t="e">
        <f>IF(Fiscalizacoes[[#This Row],[Data]]="","",Fiscalizacoes[[#This Row],[Data]])</f>
        <v>#VALUE!</v>
      </c>
      <c r="E3112" t="e">
        <f>IF(Fiscalizacoes[[#This Row],[Mes_relatorio]]="","",Fiscalizacoes[[#This Row],[Mes_relatorio]])</f>
        <v>#VALUE!</v>
      </c>
      <c r="F3112" t="e">
        <f>IF(Fiscalizacoes[[#This Row],[Func_ARPE]]="","",Fiscalizacoes[[#This Row],[Func_ARPE]])</f>
        <v>#VALUE!</v>
      </c>
      <c r="G3112" t="e">
        <f>IF(Fiscalizacoes[[#This Row],[Func_Copergas]]="","",Fiscalizacoes[[#This Row],[Func_Copergas]])</f>
        <v>#VALUE!</v>
      </c>
    </row>
    <row r="3113" spans="1:7" hidden="1" x14ac:dyDescent="0.2">
      <c r="A3113" t="e">
        <f>IF(Fiscalizacoes[[#This Row],[ID_FISC]]="","",Fiscalizacoes[[#This Row],[ID_FISC]])</f>
        <v>#VALUE!</v>
      </c>
      <c r="B3113" t="e">
        <f>IF(Fiscalizacoes[[#This Row],[Usuário]]="","",Fiscalizacoes[[#This Row],[Usuário]])</f>
        <v>#VALUE!</v>
      </c>
      <c r="C31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3" s="87" t="e">
        <f>IF(Fiscalizacoes[[#This Row],[Data]]="","",Fiscalizacoes[[#This Row],[Data]])</f>
        <v>#VALUE!</v>
      </c>
      <c r="E3113" t="e">
        <f>IF(Fiscalizacoes[[#This Row],[Mes_relatorio]]="","",Fiscalizacoes[[#This Row],[Mes_relatorio]])</f>
        <v>#VALUE!</v>
      </c>
      <c r="F3113" t="e">
        <f>IF(Fiscalizacoes[[#This Row],[Func_ARPE]]="","",Fiscalizacoes[[#This Row],[Func_ARPE]])</f>
        <v>#VALUE!</v>
      </c>
      <c r="G3113" t="e">
        <f>IF(Fiscalizacoes[[#This Row],[Func_Copergas]]="","",Fiscalizacoes[[#This Row],[Func_Copergas]])</f>
        <v>#VALUE!</v>
      </c>
    </row>
    <row r="3114" spans="1:7" hidden="1" x14ac:dyDescent="0.2">
      <c r="A3114" t="e">
        <f>IF(Fiscalizacoes[[#This Row],[ID_FISC]]="","",Fiscalizacoes[[#This Row],[ID_FISC]])</f>
        <v>#VALUE!</v>
      </c>
      <c r="B3114" t="e">
        <f>IF(Fiscalizacoes[[#This Row],[Usuário]]="","",Fiscalizacoes[[#This Row],[Usuário]])</f>
        <v>#VALUE!</v>
      </c>
      <c r="C31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4" s="87" t="e">
        <f>IF(Fiscalizacoes[[#This Row],[Data]]="","",Fiscalizacoes[[#This Row],[Data]])</f>
        <v>#VALUE!</v>
      </c>
      <c r="E3114" t="e">
        <f>IF(Fiscalizacoes[[#This Row],[Mes_relatorio]]="","",Fiscalizacoes[[#This Row],[Mes_relatorio]])</f>
        <v>#VALUE!</v>
      </c>
      <c r="F3114" t="e">
        <f>IF(Fiscalizacoes[[#This Row],[Func_ARPE]]="","",Fiscalizacoes[[#This Row],[Func_ARPE]])</f>
        <v>#VALUE!</v>
      </c>
      <c r="G3114" t="e">
        <f>IF(Fiscalizacoes[[#This Row],[Func_Copergas]]="","",Fiscalizacoes[[#This Row],[Func_Copergas]])</f>
        <v>#VALUE!</v>
      </c>
    </row>
    <row r="3115" spans="1:7" hidden="1" x14ac:dyDescent="0.2">
      <c r="A3115" t="e">
        <f>IF(Fiscalizacoes[[#This Row],[ID_FISC]]="","",Fiscalizacoes[[#This Row],[ID_FISC]])</f>
        <v>#VALUE!</v>
      </c>
      <c r="B3115" t="e">
        <f>IF(Fiscalizacoes[[#This Row],[Usuário]]="","",Fiscalizacoes[[#This Row],[Usuário]])</f>
        <v>#VALUE!</v>
      </c>
      <c r="C31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5" s="87" t="e">
        <f>IF(Fiscalizacoes[[#This Row],[Data]]="","",Fiscalizacoes[[#This Row],[Data]])</f>
        <v>#VALUE!</v>
      </c>
      <c r="E3115" t="e">
        <f>IF(Fiscalizacoes[[#This Row],[Mes_relatorio]]="","",Fiscalizacoes[[#This Row],[Mes_relatorio]])</f>
        <v>#VALUE!</v>
      </c>
      <c r="F3115" t="e">
        <f>IF(Fiscalizacoes[[#This Row],[Func_ARPE]]="","",Fiscalizacoes[[#This Row],[Func_ARPE]])</f>
        <v>#VALUE!</v>
      </c>
      <c r="G3115" t="e">
        <f>IF(Fiscalizacoes[[#This Row],[Func_Copergas]]="","",Fiscalizacoes[[#This Row],[Func_Copergas]])</f>
        <v>#VALUE!</v>
      </c>
    </row>
    <row r="3116" spans="1:7" hidden="1" x14ac:dyDescent="0.2">
      <c r="A3116" t="e">
        <f>IF(Fiscalizacoes[[#This Row],[ID_FISC]]="","",Fiscalizacoes[[#This Row],[ID_FISC]])</f>
        <v>#VALUE!</v>
      </c>
      <c r="B3116" t="e">
        <f>IF(Fiscalizacoes[[#This Row],[Usuário]]="","",Fiscalizacoes[[#This Row],[Usuário]])</f>
        <v>#VALUE!</v>
      </c>
      <c r="C31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6" s="87" t="e">
        <f>IF(Fiscalizacoes[[#This Row],[Data]]="","",Fiscalizacoes[[#This Row],[Data]])</f>
        <v>#VALUE!</v>
      </c>
      <c r="E3116" t="e">
        <f>IF(Fiscalizacoes[[#This Row],[Mes_relatorio]]="","",Fiscalizacoes[[#This Row],[Mes_relatorio]])</f>
        <v>#VALUE!</v>
      </c>
      <c r="F3116" t="e">
        <f>IF(Fiscalizacoes[[#This Row],[Func_ARPE]]="","",Fiscalizacoes[[#This Row],[Func_ARPE]])</f>
        <v>#VALUE!</v>
      </c>
      <c r="G3116" t="e">
        <f>IF(Fiscalizacoes[[#This Row],[Func_Copergas]]="","",Fiscalizacoes[[#This Row],[Func_Copergas]])</f>
        <v>#VALUE!</v>
      </c>
    </row>
    <row r="3117" spans="1:7" hidden="1" x14ac:dyDescent="0.2">
      <c r="A3117" t="e">
        <f>IF(Fiscalizacoes[[#This Row],[ID_FISC]]="","",Fiscalizacoes[[#This Row],[ID_FISC]])</f>
        <v>#VALUE!</v>
      </c>
      <c r="B3117" t="e">
        <f>IF(Fiscalizacoes[[#This Row],[Usuário]]="","",Fiscalizacoes[[#This Row],[Usuário]])</f>
        <v>#VALUE!</v>
      </c>
      <c r="C31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7" s="87" t="e">
        <f>IF(Fiscalizacoes[[#This Row],[Data]]="","",Fiscalizacoes[[#This Row],[Data]])</f>
        <v>#VALUE!</v>
      </c>
      <c r="E3117" t="e">
        <f>IF(Fiscalizacoes[[#This Row],[Mes_relatorio]]="","",Fiscalizacoes[[#This Row],[Mes_relatorio]])</f>
        <v>#VALUE!</v>
      </c>
      <c r="F3117" t="e">
        <f>IF(Fiscalizacoes[[#This Row],[Func_ARPE]]="","",Fiscalizacoes[[#This Row],[Func_ARPE]])</f>
        <v>#VALUE!</v>
      </c>
      <c r="G3117" t="e">
        <f>IF(Fiscalizacoes[[#This Row],[Func_Copergas]]="","",Fiscalizacoes[[#This Row],[Func_Copergas]])</f>
        <v>#VALUE!</v>
      </c>
    </row>
    <row r="3118" spans="1:7" hidden="1" x14ac:dyDescent="0.2">
      <c r="A3118" t="e">
        <f>IF(Fiscalizacoes[[#This Row],[ID_FISC]]="","",Fiscalizacoes[[#This Row],[ID_FISC]])</f>
        <v>#VALUE!</v>
      </c>
      <c r="B3118" t="e">
        <f>IF(Fiscalizacoes[[#This Row],[Usuário]]="","",Fiscalizacoes[[#This Row],[Usuário]])</f>
        <v>#VALUE!</v>
      </c>
      <c r="C31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8" s="87" t="e">
        <f>IF(Fiscalizacoes[[#This Row],[Data]]="","",Fiscalizacoes[[#This Row],[Data]])</f>
        <v>#VALUE!</v>
      </c>
      <c r="E3118" t="e">
        <f>IF(Fiscalizacoes[[#This Row],[Mes_relatorio]]="","",Fiscalizacoes[[#This Row],[Mes_relatorio]])</f>
        <v>#VALUE!</v>
      </c>
      <c r="F3118" t="e">
        <f>IF(Fiscalizacoes[[#This Row],[Func_ARPE]]="","",Fiscalizacoes[[#This Row],[Func_ARPE]])</f>
        <v>#VALUE!</v>
      </c>
      <c r="G3118" t="e">
        <f>IF(Fiscalizacoes[[#This Row],[Func_Copergas]]="","",Fiscalizacoes[[#This Row],[Func_Copergas]])</f>
        <v>#VALUE!</v>
      </c>
    </row>
    <row r="3119" spans="1:7" hidden="1" x14ac:dyDescent="0.2">
      <c r="A3119" t="e">
        <f>IF(Fiscalizacoes[[#This Row],[ID_FISC]]="","",Fiscalizacoes[[#This Row],[ID_FISC]])</f>
        <v>#VALUE!</v>
      </c>
      <c r="B3119" t="e">
        <f>IF(Fiscalizacoes[[#This Row],[Usuário]]="","",Fiscalizacoes[[#This Row],[Usuário]])</f>
        <v>#VALUE!</v>
      </c>
      <c r="C31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19" s="87" t="e">
        <f>IF(Fiscalizacoes[[#This Row],[Data]]="","",Fiscalizacoes[[#This Row],[Data]])</f>
        <v>#VALUE!</v>
      </c>
      <c r="E3119" t="e">
        <f>IF(Fiscalizacoes[[#This Row],[Mes_relatorio]]="","",Fiscalizacoes[[#This Row],[Mes_relatorio]])</f>
        <v>#VALUE!</v>
      </c>
      <c r="F3119" t="e">
        <f>IF(Fiscalizacoes[[#This Row],[Func_ARPE]]="","",Fiscalizacoes[[#This Row],[Func_ARPE]])</f>
        <v>#VALUE!</v>
      </c>
      <c r="G3119" t="e">
        <f>IF(Fiscalizacoes[[#This Row],[Func_Copergas]]="","",Fiscalizacoes[[#This Row],[Func_Copergas]])</f>
        <v>#VALUE!</v>
      </c>
    </row>
    <row r="3120" spans="1:7" hidden="1" x14ac:dyDescent="0.2">
      <c r="A3120" t="e">
        <f>IF(Fiscalizacoes[[#This Row],[ID_FISC]]="","",Fiscalizacoes[[#This Row],[ID_FISC]])</f>
        <v>#VALUE!</v>
      </c>
      <c r="B3120" t="e">
        <f>IF(Fiscalizacoes[[#This Row],[Usuário]]="","",Fiscalizacoes[[#This Row],[Usuário]])</f>
        <v>#VALUE!</v>
      </c>
      <c r="C31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0" s="87" t="e">
        <f>IF(Fiscalizacoes[[#This Row],[Data]]="","",Fiscalizacoes[[#This Row],[Data]])</f>
        <v>#VALUE!</v>
      </c>
      <c r="E3120" t="e">
        <f>IF(Fiscalizacoes[[#This Row],[Mes_relatorio]]="","",Fiscalizacoes[[#This Row],[Mes_relatorio]])</f>
        <v>#VALUE!</v>
      </c>
      <c r="F3120" t="e">
        <f>IF(Fiscalizacoes[[#This Row],[Func_ARPE]]="","",Fiscalizacoes[[#This Row],[Func_ARPE]])</f>
        <v>#VALUE!</v>
      </c>
      <c r="G3120" t="e">
        <f>IF(Fiscalizacoes[[#This Row],[Func_Copergas]]="","",Fiscalizacoes[[#This Row],[Func_Copergas]])</f>
        <v>#VALUE!</v>
      </c>
    </row>
    <row r="3121" spans="1:7" hidden="1" x14ac:dyDescent="0.2">
      <c r="A3121" t="e">
        <f>IF(Fiscalizacoes[[#This Row],[ID_FISC]]="","",Fiscalizacoes[[#This Row],[ID_FISC]])</f>
        <v>#VALUE!</v>
      </c>
      <c r="B3121" t="e">
        <f>IF(Fiscalizacoes[[#This Row],[Usuário]]="","",Fiscalizacoes[[#This Row],[Usuário]])</f>
        <v>#VALUE!</v>
      </c>
      <c r="C31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1" s="87" t="e">
        <f>IF(Fiscalizacoes[[#This Row],[Data]]="","",Fiscalizacoes[[#This Row],[Data]])</f>
        <v>#VALUE!</v>
      </c>
      <c r="E3121" t="e">
        <f>IF(Fiscalizacoes[[#This Row],[Mes_relatorio]]="","",Fiscalizacoes[[#This Row],[Mes_relatorio]])</f>
        <v>#VALUE!</v>
      </c>
      <c r="F3121" t="e">
        <f>IF(Fiscalizacoes[[#This Row],[Func_ARPE]]="","",Fiscalizacoes[[#This Row],[Func_ARPE]])</f>
        <v>#VALUE!</v>
      </c>
      <c r="G3121" t="e">
        <f>IF(Fiscalizacoes[[#This Row],[Func_Copergas]]="","",Fiscalizacoes[[#This Row],[Func_Copergas]])</f>
        <v>#VALUE!</v>
      </c>
    </row>
    <row r="3122" spans="1:7" hidden="1" x14ac:dyDescent="0.2">
      <c r="A3122" t="e">
        <f>IF(Fiscalizacoes[[#This Row],[ID_FISC]]="","",Fiscalizacoes[[#This Row],[ID_FISC]])</f>
        <v>#VALUE!</v>
      </c>
      <c r="B3122" t="e">
        <f>IF(Fiscalizacoes[[#This Row],[Usuário]]="","",Fiscalizacoes[[#This Row],[Usuário]])</f>
        <v>#VALUE!</v>
      </c>
      <c r="C31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2" s="87" t="e">
        <f>IF(Fiscalizacoes[[#This Row],[Data]]="","",Fiscalizacoes[[#This Row],[Data]])</f>
        <v>#VALUE!</v>
      </c>
      <c r="E3122" t="e">
        <f>IF(Fiscalizacoes[[#This Row],[Mes_relatorio]]="","",Fiscalizacoes[[#This Row],[Mes_relatorio]])</f>
        <v>#VALUE!</v>
      </c>
      <c r="F3122" t="e">
        <f>IF(Fiscalizacoes[[#This Row],[Func_ARPE]]="","",Fiscalizacoes[[#This Row],[Func_ARPE]])</f>
        <v>#VALUE!</v>
      </c>
      <c r="G3122" t="e">
        <f>IF(Fiscalizacoes[[#This Row],[Func_Copergas]]="","",Fiscalizacoes[[#This Row],[Func_Copergas]])</f>
        <v>#VALUE!</v>
      </c>
    </row>
    <row r="3123" spans="1:7" hidden="1" x14ac:dyDescent="0.2">
      <c r="A3123" t="e">
        <f>IF(Fiscalizacoes[[#This Row],[ID_FISC]]="","",Fiscalizacoes[[#This Row],[ID_FISC]])</f>
        <v>#VALUE!</v>
      </c>
      <c r="B3123" t="e">
        <f>IF(Fiscalizacoes[[#This Row],[Usuário]]="","",Fiscalizacoes[[#This Row],[Usuário]])</f>
        <v>#VALUE!</v>
      </c>
      <c r="C31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3" s="87" t="e">
        <f>IF(Fiscalizacoes[[#This Row],[Data]]="","",Fiscalizacoes[[#This Row],[Data]])</f>
        <v>#VALUE!</v>
      </c>
      <c r="E3123" t="e">
        <f>IF(Fiscalizacoes[[#This Row],[Mes_relatorio]]="","",Fiscalizacoes[[#This Row],[Mes_relatorio]])</f>
        <v>#VALUE!</v>
      </c>
      <c r="F3123" t="e">
        <f>IF(Fiscalizacoes[[#This Row],[Func_ARPE]]="","",Fiscalizacoes[[#This Row],[Func_ARPE]])</f>
        <v>#VALUE!</v>
      </c>
      <c r="G3123" t="e">
        <f>IF(Fiscalizacoes[[#This Row],[Func_Copergas]]="","",Fiscalizacoes[[#This Row],[Func_Copergas]])</f>
        <v>#VALUE!</v>
      </c>
    </row>
    <row r="3124" spans="1:7" hidden="1" x14ac:dyDescent="0.2">
      <c r="A3124" t="e">
        <f>IF(Fiscalizacoes[[#This Row],[ID_FISC]]="","",Fiscalizacoes[[#This Row],[ID_FISC]])</f>
        <v>#VALUE!</v>
      </c>
      <c r="B3124" t="e">
        <f>IF(Fiscalizacoes[[#This Row],[Usuário]]="","",Fiscalizacoes[[#This Row],[Usuário]])</f>
        <v>#VALUE!</v>
      </c>
      <c r="C31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4" s="87" t="e">
        <f>IF(Fiscalizacoes[[#This Row],[Data]]="","",Fiscalizacoes[[#This Row],[Data]])</f>
        <v>#VALUE!</v>
      </c>
      <c r="E3124" t="e">
        <f>IF(Fiscalizacoes[[#This Row],[Mes_relatorio]]="","",Fiscalizacoes[[#This Row],[Mes_relatorio]])</f>
        <v>#VALUE!</v>
      </c>
      <c r="F3124" t="e">
        <f>IF(Fiscalizacoes[[#This Row],[Func_ARPE]]="","",Fiscalizacoes[[#This Row],[Func_ARPE]])</f>
        <v>#VALUE!</v>
      </c>
      <c r="G3124" t="e">
        <f>IF(Fiscalizacoes[[#This Row],[Func_Copergas]]="","",Fiscalizacoes[[#This Row],[Func_Copergas]])</f>
        <v>#VALUE!</v>
      </c>
    </row>
    <row r="3125" spans="1:7" hidden="1" x14ac:dyDescent="0.2">
      <c r="A3125" t="e">
        <f>IF(Fiscalizacoes[[#This Row],[ID_FISC]]="","",Fiscalizacoes[[#This Row],[ID_FISC]])</f>
        <v>#VALUE!</v>
      </c>
      <c r="B3125" t="e">
        <f>IF(Fiscalizacoes[[#This Row],[Usuário]]="","",Fiscalizacoes[[#This Row],[Usuário]])</f>
        <v>#VALUE!</v>
      </c>
      <c r="C31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5" s="87" t="e">
        <f>IF(Fiscalizacoes[[#This Row],[Data]]="","",Fiscalizacoes[[#This Row],[Data]])</f>
        <v>#VALUE!</v>
      </c>
      <c r="E3125" t="e">
        <f>IF(Fiscalizacoes[[#This Row],[Mes_relatorio]]="","",Fiscalizacoes[[#This Row],[Mes_relatorio]])</f>
        <v>#VALUE!</v>
      </c>
      <c r="F3125" t="e">
        <f>IF(Fiscalizacoes[[#This Row],[Func_ARPE]]="","",Fiscalizacoes[[#This Row],[Func_ARPE]])</f>
        <v>#VALUE!</v>
      </c>
      <c r="G3125" t="e">
        <f>IF(Fiscalizacoes[[#This Row],[Func_Copergas]]="","",Fiscalizacoes[[#This Row],[Func_Copergas]])</f>
        <v>#VALUE!</v>
      </c>
    </row>
    <row r="3126" spans="1:7" hidden="1" x14ac:dyDescent="0.2">
      <c r="A3126" t="e">
        <f>IF(Fiscalizacoes[[#This Row],[ID_FISC]]="","",Fiscalizacoes[[#This Row],[ID_FISC]])</f>
        <v>#VALUE!</v>
      </c>
      <c r="B3126" t="e">
        <f>IF(Fiscalizacoes[[#This Row],[Usuário]]="","",Fiscalizacoes[[#This Row],[Usuário]])</f>
        <v>#VALUE!</v>
      </c>
      <c r="C31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6" s="87" t="e">
        <f>IF(Fiscalizacoes[[#This Row],[Data]]="","",Fiscalizacoes[[#This Row],[Data]])</f>
        <v>#VALUE!</v>
      </c>
      <c r="E3126" t="e">
        <f>IF(Fiscalizacoes[[#This Row],[Mes_relatorio]]="","",Fiscalizacoes[[#This Row],[Mes_relatorio]])</f>
        <v>#VALUE!</v>
      </c>
      <c r="F3126" t="e">
        <f>IF(Fiscalizacoes[[#This Row],[Func_ARPE]]="","",Fiscalizacoes[[#This Row],[Func_ARPE]])</f>
        <v>#VALUE!</v>
      </c>
      <c r="G3126" t="e">
        <f>IF(Fiscalizacoes[[#This Row],[Func_Copergas]]="","",Fiscalizacoes[[#This Row],[Func_Copergas]])</f>
        <v>#VALUE!</v>
      </c>
    </row>
    <row r="3127" spans="1:7" hidden="1" x14ac:dyDescent="0.2">
      <c r="A3127" t="e">
        <f>IF(Fiscalizacoes[[#This Row],[ID_FISC]]="","",Fiscalizacoes[[#This Row],[ID_FISC]])</f>
        <v>#VALUE!</v>
      </c>
      <c r="B3127" t="e">
        <f>IF(Fiscalizacoes[[#This Row],[Usuário]]="","",Fiscalizacoes[[#This Row],[Usuário]])</f>
        <v>#VALUE!</v>
      </c>
      <c r="C31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7" s="87" t="e">
        <f>IF(Fiscalizacoes[[#This Row],[Data]]="","",Fiscalizacoes[[#This Row],[Data]])</f>
        <v>#VALUE!</v>
      </c>
      <c r="E3127" t="e">
        <f>IF(Fiscalizacoes[[#This Row],[Mes_relatorio]]="","",Fiscalizacoes[[#This Row],[Mes_relatorio]])</f>
        <v>#VALUE!</v>
      </c>
      <c r="F3127" t="e">
        <f>IF(Fiscalizacoes[[#This Row],[Func_ARPE]]="","",Fiscalizacoes[[#This Row],[Func_ARPE]])</f>
        <v>#VALUE!</v>
      </c>
      <c r="G3127" t="e">
        <f>IF(Fiscalizacoes[[#This Row],[Func_Copergas]]="","",Fiscalizacoes[[#This Row],[Func_Copergas]])</f>
        <v>#VALUE!</v>
      </c>
    </row>
    <row r="3128" spans="1:7" hidden="1" x14ac:dyDescent="0.2">
      <c r="A3128" t="e">
        <f>IF(Fiscalizacoes[[#This Row],[ID_FISC]]="","",Fiscalizacoes[[#This Row],[ID_FISC]])</f>
        <v>#VALUE!</v>
      </c>
      <c r="B3128" t="e">
        <f>IF(Fiscalizacoes[[#This Row],[Usuário]]="","",Fiscalizacoes[[#This Row],[Usuário]])</f>
        <v>#VALUE!</v>
      </c>
      <c r="C31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8" s="87" t="e">
        <f>IF(Fiscalizacoes[[#This Row],[Data]]="","",Fiscalizacoes[[#This Row],[Data]])</f>
        <v>#VALUE!</v>
      </c>
      <c r="E3128" t="e">
        <f>IF(Fiscalizacoes[[#This Row],[Mes_relatorio]]="","",Fiscalizacoes[[#This Row],[Mes_relatorio]])</f>
        <v>#VALUE!</v>
      </c>
      <c r="F3128" t="e">
        <f>IF(Fiscalizacoes[[#This Row],[Func_ARPE]]="","",Fiscalizacoes[[#This Row],[Func_ARPE]])</f>
        <v>#VALUE!</v>
      </c>
      <c r="G3128" t="e">
        <f>IF(Fiscalizacoes[[#This Row],[Func_Copergas]]="","",Fiscalizacoes[[#This Row],[Func_Copergas]])</f>
        <v>#VALUE!</v>
      </c>
    </row>
    <row r="3129" spans="1:7" hidden="1" x14ac:dyDescent="0.2">
      <c r="A3129" t="e">
        <f>IF(Fiscalizacoes[[#This Row],[ID_FISC]]="","",Fiscalizacoes[[#This Row],[ID_FISC]])</f>
        <v>#VALUE!</v>
      </c>
      <c r="B3129" t="e">
        <f>IF(Fiscalizacoes[[#This Row],[Usuário]]="","",Fiscalizacoes[[#This Row],[Usuário]])</f>
        <v>#VALUE!</v>
      </c>
      <c r="C31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29" s="87" t="e">
        <f>IF(Fiscalizacoes[[#This Row],[Data]]="","",Fiscalizacoes[[#This Row],[Data]])</f>
        <v>#VALUE!</v>
      </c>
      <c r="E3129" t="e">
        <f>IF(Fiscalizacoes[[#This Row],[Mes_relatorio]]="","",Fiscalizacoes[[#This Row],[Mes_relatorio]])</f>
        <v>#VALUE!</v>
      </c>
      <c r="F3129" t="e">
        <f>IF(Fiscalizacoes[[#This Row],[Func_ARPE]]="","",Fiscalizacoes[[#This Row],[Func_ARPE]])</f>
        <v>#VALUE!</v>
      </c>
      <c r="G3129" t="e">
        <f>IF(Fiscalizacoes[[#This Row],[Func_Copergas]]="","",Fiscalizacoes[[#This Row],[Func_Copergas]])</f>
        <v>#VALUE!</v>
      </c>
    </row>
    <row r="3130" spans="1:7" hidden="1" x14ac:dyDescent="0.2">
      <c r="A3130" t="e">
        <f>IF(Fiscalizacoes[[#This Row],[ID_FISC]]="","",Fiscalizacoes[[#This Row],[ID_FISC]])</f>
        <v>#VALUE!</v>
      </c>
      <c r="B3130" t="e">
        <f>IF(Fiscalizacoes[[#This Row],[Usuário]]="","",Fiscalizacoes[[#This Row],[Usuário]])</f>
        <v>#VALUE!</v>
      </c>
      <c r="C31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0" s="87" t="e">
        <f>IF(Fiscalizacoes[[#This Row],[Data]]="","",Fiscalizacoes[[#This Row],[Data]])</f>
        <v>#VALUE!</v>
      </c>
      <c r="E3130" t="e">
        <f>IF(Fiscalizacoes[[#This Row],[Mes_relatorio]]="","",Fiscalizacoes[[#This Row],[Mes_relatorio]])</f>
        <v>#VALUE!</v>
      </c>
      <c r="F3130" t="e">
        <f>IF(Fiscalizacoes[[#This Row],[Func_ARPE]]="","",Fiscalizacoes[[#This Row],[Func_ARPE]])</f>
        <v>#VALUE!</v>
      </c>
      <c r="G3130" t="e">
        <f>IF(Fiscalizacoes[[#This Row],[Func_Copergas]]="","",Fiscalizacoes[[#This Row],[Func_Copergas]])</f>
        <v>#VALUE!</v>
      </c>
    </row>
    <row r="3131" spans="1:7" hidden="1" x14ac:dyDescent="0.2">
      <c r="A3131" t="e">
        <f>IF(Fiscalizacoes[[#This Row],[ID_FISC]]="","",Fiscalizacoes[[#This Row],[ID_FISC]])</f>
        <v>#VALUE!</v>
      </c>
      <c r="B3131" t="e">
        <f>IF(Fiscalizacoes[[#This Row],[Usuário]]="","",Fiscalizacoes[[#This Row],[Usuário]])</f>
        <v>#VALUE!</v>
      </c>
      <c r="C31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1" s="87" t="e">
        <f>IF(Fiscalizacoes[[#This Row],[Data]]="","",Fiscalizacoes[[#This Row],[Data]])</f>
        <v>#VALUE!</v>
      </c>
      <c r="E3131" t="e">
        <f>IF(Fiscalizacoes[[#This Row],[Mes_relatorio]]="","",Fiscalizacoes[[#This Row],[Mes_relatorio]])</f>
        <v>#VALUE!</v>
      </c>
      <c r="F3131" t="e">
        <f>IF(Fiscalizacoes[[#This Row],[Func_ARPE]]="","",Fiscalizacoes[[#This Row],[Func_ARPE]])</f>
        <v>#VALUE!</v>
      </c>
      <c r="G3131" t="e">
        <f>IF(Fiscalizacoes[[#This Row],[Func_Copergas]]="","",Fiscalizacoes[[#This Row],[Func_Copergas]])</f>
        <v>#VALUE!</v>
      </c>
    </row>
    <row r="3132" spans="1:7" hidden="1" x14ac:dyDescent="0.2">
      <c r="A3132" t="e">
        <f>IF(Fiscalizacoes[[#This Row],[ID_FISC]]="","",Fiscalizacoes[[#This Row],[ID_FISC]])</f>
        <v>#VALUE!</v>
      </c>
      <c r="B3132" t="e">
        <f>IF(Fiscalizacoes[[#This Row],[Usuário]]="","",Fiscalizacoes[[#This Row],[Usuário]])</f>
        <v>#VALUE!</v>
      </c>
      <c r="C31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2" s="87" t="e">
        <f>IF(Fiscalizacoes[[#This Row],[Data]]="","",Fiscalizacoes[[#This Row],[Data]])</f>
        <v>#VALUE!</v>
      </c>
      <c r="E3132" t="e">
        <f>IF(Fiscalizacoes[[#This Row],[Mes_relatorio]]="","",Fiscalizacoes[[#This Row],[Mes_relatorio]])</f>
        <v>#VALUE!</v>
      </c>
      <c r="F3132" t="e">
        <f>IF(Fiscalizacoes[[#This Row],[Func_ARPE]]="","",Fiscalizacoes[[#This Row],[Func_ARPE]])</f>
        <v>#VALUE!</v>
      </c>
      <c r="G3132" t="e">
        <f>IF(Fiscalizacoes[[#This Row],[Func_Copergas]]="","",Fiscalizacoes[[#This Row],[Func_Copergas]])</f>
        <v>#VALUE!</v>
      </c>
    </row>
    <row r="3133" spans="1:7" hidden="1" x14ac:dyDescent="0.2">
      <c r="A3133" t="e">
        <f>IF(Fiscalizacoes[[#This Row],[ID_FISC]]="","",Fiscalizacoes[[#This Row],[ID_FISC]])</f>
        <v>#VALUE!</v>
      </c>
      <c r="B3133" t="e">
        <f>IF(Fiscalizacoes[[#This Row],[Usuário]]="","",Fiscalizacoes[[#This Row],[Usuário]])</f>
        <v>#VALUE!</v>
      </c>
      <c r="C31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3" s="87" t="e">
        <f>IF(Fiscalizacoes[[#This Row],[Data]]="","",Fiscalizacoes[[#This Row],[Data]])</f>
        <v>#VALUE!</v>
      </c>
      <c r="E3133" t="e">
        <f>IF(Fiscalizacoes[[#This Row],[Mes_relatorio]]="","",Fiscalizacoes[[#This Row],[Mes_relatorio]])</f>
        <v>#VALUE!</v>
      </c>
      <c r="F3133" t="e">
        <f>IF(Fiscalizacoes[[#This Row],[Func_ARPE]]="","",Fiscalizacoes[[#This Row],[Func_ARPE]])</f>
        <v>#VALUE!</v>
      </c>
      <c r="G3133" t="e">
        <f>IF(Fiscalizacoes[[#This Row],[Func_Copergas]]="","",Fiscalizacoes[[#This Row],[Func_Copergas]])</f>
        <v>#VALUE!</v>
      </c>
    </row>
    <row r="3134" spans="1:7" hidden="1" x14ac:dyDescent="0.2">
      <c r="A3134" t="e">
        <f>IF(Fiscalizacoes[[#This Row],[ID_FISC]]="","",Fiscalizacoes[[#This Row],[ID_FISC]])</f>
        <v>#VALUE!</v>
      </c>
      <c r="B3134" t="e">
        <f>IF(Fiscalizacoes[[#This Row],[Usuário]]="","",Fiscalizacoes[[#This Row],[Usuário]])</f>
        <v>#VALUE!</v>
      </c>
      <c r="C31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4" s="87" t="e">
        <f>IF(Fiscalizacoes[[#This Row],[Data]]="","",Fiscalizacoes[[#This Row],[Data]])</f>
        <v>#VALUE!</v>
      </c>
      <c r="E3134" t="e">
        <f>IF(Fiscalizacoes[[#This Row],[Mes_relatorio]]="","",Fiscalizacoes[[#This Row],[Mes_relatorio]])</f>
        <v>#VALUE!</v>
      </c>
      <c r="F3134" t="e">
        <f>IF(Fiscalizacoes[[#This Row],[Func_ARPE]]="","",Fiscalizacoes[[#This Row],[Func_ARPE]])</f>
        <v>#VALUE!</v>
      </c>
      <c r="G3134" t="e">
        <f>IF(Fiscalizacoes[[#This Row],[Func_Copergas]]="","",Fiscalizacoes[[#This Row],[Func_Copergas]])</f>
        <v>#VALUE!</v>
      </c>
    </row>
    <row r="3135" spans="1:7" hidden="1" x14ac:dyDescent="0.2">
      <c r="A3135" t="e">
        <f>IF(Fiscalizacoes[[#This Row],[ID_FISC]]="","",Fiscalizacoes[[#This Row],[ID_FISC]])</f>
        <v>#VALUE!</v>
      </c>
      <c r="B3135" t="e">
        <f>IF(Fiscalizacoes[[#This Row],[Usuário]]="","",Fiscalizacoes[[#This Row],[Usuário]])</f>
        <v>#VALUE!</v>
      </c>
      <c r="C31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5" s="87" t="e">
        <f>IF(Fiscalizacoes[[#This Row],[Data]]="","",Fiscalizacoes[[#This Row],[Data]])</f>
        <v>#VALUE!</v>
      </c>
      <c r="E3135" t="e">
        <f>IF(Fiscalizacoes[[#This Row],[Mes_relatorio]]="","",Fiscalizacoes[[#This Row],[Mes_relatorio]])</f>
        <v>#VALUE!</v>
      </c>
      <c r="F3135" t="e">
        <f>IF(Fiscalizacoes[[#This Row],[Func_ARPE]]="","",Fiscalizacoes[[#This Row],[Func_ARPE]])</f>
        <v>#VALUE!</v>
      </c>
      <c r="G3135" t="e">
        <f>IF(Fiscalizacoes[[#This Row],[Func_Copergas]]="","",Fiscalizacoes[[#This Row],[Func_Copergas]])</f>
        <v>#VALUE!</v>
      </c>
    </row>
    <row r="3136" spans="1:7" hidden="1" x14ac:dyDescent="0.2">
      <c r="A3136" t="e">
        <f>IF(Fiscalizacoes[[#This Row],[ID_FISC]]="","",Fiscalizacoes[[#This Row],[ID_FISC]])</f>
        <v>#VALUE!</v>
      </c>
      <c r="B3136" t="e">
        <f>IF(Fiscalizacoes[[#This Row],[Usuário]]="","",Fiscalizacoes[[#This Row],[Usuário]])</f>
        <v>#VALUE!</v>
      </c>
      <c r="C31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6" s="87" t="e">
        <f>IF(Fiscalizacoes[[#This Row],[Data]]="","",Fiscalizacoes[[#This Row],[Data]])</f>
        <v>#VALUE!</v>
      </c>
      <c r="E3136" t="e">
        <f>IF(Fiscalizacoes[[#This Row],[Mes_relatorio]]="","",Fiscalizacoes[[#This Row],[Mes_relatorio]])</f>
        <v>#VALUE!</v>
      </c>
      <c r="F3136" t="e">
        <f>IF(Fiscalizacoes[[#This Row],[Func_ARPE]]="","",Fiscalizacoes[[#This Row],[Func_ARPE]])</f>
        <v>#VALUE!</v>
      </c>
      <c r="G3136" t="e">
        <f>IF(Fiscalizacoes[[#This Row],[Func_Copergas]]="","",Fiscalizacoes[[#This Row],[Func_Copergas]])</f>
        <v>#VALUE!</v>
      </c>
    </row>
    <row r="3137" spans="1:7" hidden="1" x14ac:dyDescent="0.2">
      <c r="A3137" t="e">
        <f>IF(Fiscalizacoes[[#This Row],[ID_FISC]]="","",Fiscalizacoes[[#This Row],[ID_FISC]])</f>
        <v>#VALUE!</v>
      </c>
      <c r="B3137" t="e">
        <f>IF(Fiscalizacoes[[#This Row],[Usuário]]="","",Fiscalizacoes[[#This Row],[Usuário]])</f>
        <v>#VALUE!</v>
      </c>
      <c r="C31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7" s="87" t="e">
        <f>IF(Fiscalizacoes[[#This Row],[Data]]="","",Fiscalizacoes[[#This Row],[Data]])</f>
        <v>#VALUE!</v>
      </c>
      <c r="E3137" t="e">
        <f>IF(Fiscalizacoes[[#This Row],[Mes_relatorio]]="","",Fiscalizacoes[[#This Row],[Mes_relatorio]])</f>
        <v>#VALUE!</v>
      </c>
      <c r="F3137" t="e">
        <f>IF(Fiscalizacoes[[#This Row],[Func_ARPE]]="","",Fiscalizacoes[[#This Row],[Func_ARPE]])</f>
        <v>#VALUE!</v>
      </c>
      <c r="G3137" t="e">
        <f>IF(Fiscalizacoes[[#This Row],[Func_Copergas]]="","",Fiscalizacoes[[#This Row],[Func_Copergas]])</f>
        <v>#VALUE!</v>
      </c>
    </row>
    <row r="3138" spans="1:7" hidden="1" x14ac:dyDescent="0.2">
      <c r="A3138" t="e">
        <f>IF(Fiscalizacoes[[#This Row],[ID_FISC]]="","",Fiscalizacoes[[#This Row],[ID_FISC]])</f>
        <v>#VALUE!</v>
      </c>
      <c r="B3138" t="e">
        <f>IF(Fiscalizacoes[[#This Row],[Usuário]]="","",Fiscalizacoes[[#This Row],[Usuário]])</f>
        <v>#VALUE!</v>
      </c>
      <c r="C31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8" s="87" t="e">
        <f>IF(Fiscalizacoes[[#This Row],[Data]]="","",Fiscalizacoes[[#This Row],[Data]])</f>
        <v>#VALUE!</v>
      </c>
      <c r="E3138" t="e">
        <f>IF(Fiscalizacoes[[#This Row],[Mes_relatorio]]="","",Fiscalizacoes[[#This Row],[Mes_relatorio]])</f>
        <v>#VALUE!</v>
      </c>
      <c r="F3138" t="e">
        <f>IF(Fiscalizacoes[[#This Row],[Func_ARPE]]="","",Fiscalizacoes[[#This Row],[Func_ARPE]])</f>
        <v>#VALUE!</v>
      </c>
      <c r="G3138" t="e">
        <f>IF(Fiscalizacoes[[#This Row],[Func_Copergas]]="","",Fiscalizacoes[[#This Row],[Func_Copergas]])</f>
        <v>#VALUE!</v>
      </c>
    </row>
    <row r="3139" spans="1:7" hidden="1" x14ac:dyDescent="0.2">
      <c r="A3139" t="e">
        <f>IF(Fiscalizacoes[[#This Row],[ID_FISC]]="","",Fiscalizacoes[[#This Row],[ID_FISC]])</f>
        <v>#VALUE!</v>
      </c>
      <c r="B3139" t="e">
        <f>IF(Fiscalizacoes[[#This Row],[Usuário]]="","",Fiscalizacoes[[#This Row],[Usuário]])</f>
        <v>#VALUE!</v>
      </c>
      <c r="C31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39" s="87" t="e">
        <f>IF(Fiscalizacoes[[#This Row],[Data]]="","",Fiscalizacoes[[#This Row],[Data]])</f>
        <v>#VALUE!</v>
      </c>
      <c r="E3139" t="e">
        <f>IF(Fiscalizacoes[[#This Row],[Mes_relatorio]]="","",Fiscalizacoes[[#This Row],[Mes_relatorio]])</f>
        <v>#VALUE!</v>
      </c>
      <c r="F3139" t="e">
        <f>IF(Fiscalizacoes[[#This Row],[Func_ARPE]]="","",Fiscalizacoes[[#This Row],[Func_ARPE]])</f>
        <v>#VALUE!</v>
      </c>
      <c r="G3139" t="e">
        <f>IF(Fiscalizacoes[[#This Row],[Func_Copergas]]="","",Fiscalizacoes[[#This Row],[Func_Copergas]])</f>
        <v>#VALUE!</v>
      </c>
    </row>
    <row r="3140" spans="1:7" hidden="1" x14ac:dyDescent="0.2">
      <c r="A3140" t="e">
        <f>IF(Fiscalizacoes[[#This Row],[ID_FISC]]="","",Fiscalizacoes[[#This Row],[ID_FISC]])</f>
        <v>#VALUE!</v>
      </c>
      <c r="B3140" t="e">
        <f>IF(Fiscalizacoes[[#This Row],[Usuário]]="","",Fiscalizacoes[[#This Row],[Usuário]])</f>
        <v>#VALUE!</v>
      </c>
      <c r="C31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0" s="87" t="e">
        <f>IF(Fiscalizacoes[[#This Row],[Data]]="","",Fiscalizacoes[[#This Row],[Data]])</f>
        <v>#VALUE!</v>
      </c>
      <c r="E3140" t="e">
        <f>IF(Fiscalizacoes[[#This Row],[Mes_relatorio]]="","",Fiscalizacoes[[#This Row],[Mes_relatorio]])</f>
        <v>#VALUE!</v>
      </c>
      <c r="F3140" t="e">
        <f>IF(Fiscalizacoes[[#This Row],[Func_ARPE]]="","",Fiscalizacoes[[#This Row],[Func_ARPE]])</f>
        <v>#VALUE!</v>
      </c>
      <c r="G3140" t="e">
        <f>IF(Fiscalizacoes[[#This Row],[Func_Copergas]]="","",Fiscalizacoes[[#This Row],[Func_Copergas]])</f>
        <v>#VALUE!</v>
      </c>
    </row>
    <row r="3141" spans="1:7" hidden="1" x14ac:dyDescent="0.2">
      <c r="A3141" t="e">
        <f>IF(Fiscalizacoes[[#This Row],[ID_FISC]]="","",Fiscalizacoes[[#This Row],[ID_FISC]])</f>
        <v>#VALUE!</v>
      </c>
      <c r="B3141" t="e">
        <f>IF(Fiscalizacoes[[#This Row],[Usuário]]="","",Fiscalizacoes[[#This Row],[Usuário]])</f>
        <v>#VALUE!</v>
      </c>
      <c r="C31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1" s="87" t="e">
        <f>IF(Fiscalizacoes[[#This Row],[Data]]="","",Fiscalizacoes[[#This Row],[Data]])</f>
        <v>#VALUE!</v>
      </c>
      <c r="E3141" t="e">
        <f>IF(Fiscalizacoes[[#This Row],[Mes_relatorio]]="","",Fiscalizacoes[[#This Row],[Mes_relatorio]])</f>
        <v>#VALUE!</v>
      </c>
      <c r="F3141" t="e">
        <f>IF(Fiscalizacoes[[#This Row],[Func_ARPE]]="","",Fiscalizacoes[[#This Row],[Func_ARPE]])</f>
        <v>#VALUE!</v>
      </c>
      <c r="G3141" t="e">
        <f>IF(Fiscalizacoes[[#This Row],[Func_Copergas]]="","",Fiscalizacoes[[#This Row],[Func_Copergas]])</f>
        <v>#VALUE!</v>
      </c>
    </row>
    <row r="3142" spans="1:7" hidden="1" x14ac:dyDescent="0.2">
      <c r="A3142" t="e">
        <f>IF(Fiscalizacoes[[#This Row],[ID_FISC]]="","",Fiscalizacoes[[#This Row],[ID_FISC]])</f>
        <v>#VALUE!</v>
      </c>
      <c r="B3142" t="e">
        <f>IF(Fiscalizacoes[[#This Row],[Usuário]]="","",Fiscalizacoes[[#This Row],[Usuário]])</f>
        <v>#VALUE!</v>
      </c>
      <c r="C31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2" s="87" t="e">
        <f>IF(Fiscalizacoes[[#This Row],[Data]]="","",Fiscalizacoes[[#This Row],[Data]])</f>
        <v>#VALUE!</v>
      </c>
      <c r="E3142" t="e">
        <f>IF(Fiscalizacoes[[#This Row],[Mes_relatorio]]="","",Fiscalizacoes[[#This Row],[Mes_relatorio]])</f>
        <v>#VALUE!</v>
      </c>
      <c r="F3142" t="e">
        <f>IF(Fiscalizacoes[[#This Row],[Func_ARPE]]="","",Fiscalizacoes[[#This Row],[Func_ARPE]])</f>
        <v>#VALUE!</v>
      </c>
      <c r="G3142" t="e">
        <f>IF(Fiscalizacoes[[#This Row],[Func_Copergas]]="","",Fiscalizacoes[[#This Row],[Func_Copergas]])</f>
        <v>#VALUE!</v>
      </c>
    </row>
    <row r="3143" spans="1:7" hidden="1" x14ac:dyDescent="0.2">
      <c r="A3143" t="e">
        <f>IF(Fiscalizacoes[[#This Row],[ID_FISC]]="","",Fiscalizacoes[[#This Row],[ID_FISC]])</f>
        <v>#VALUE!</v>
      </c>
      <c r="B3143" t="e">
        <f>IF(Fiscalizacoes[[#This Row],[Usuário]]="","",Fiscalizacoes[[#This Row],[Usuário]])</f>
        <v>#VALUE!</v>
      </c>
      <c r="C31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3" s="87" t="e">
        <f>IF(Fiscalizacoes[[#This Row],[Data]]="","",Fiscalizacoes[[#This Row],[Data]])</f>
        <v>#VALUE!</v>
      </c>
      <c r="E3143" t="e">
        <f>IF(Fiscalizacoes[[#This Row],[Mes_relatorio]]="","",Fiscalizacoes[[#This Row],[Mes_relatorio]])</f>
        <v>#VALUE!</v>
      </c>
      <c r="F3143" t="e">
        <f>IF(Fiscalizacoes[[#This Row],[Func_ARPE]]="","",Fiscalizacoes[[#This Row],[Func_ARPE]])</f>
        <v>#VALUE!</v>
      </c>
      <c r="G3143" t="e">
        <f>IF(Fiscalizacoes[[#This Row],[Func_Copergas]]="","",Fiscalizacoes[[#This Row],[Func_Copergas]])</f>
        <v>#VALUE!</v>
      </c>
    </row>
    <row r="3144" spans="1:7" hidden="1" x14ac:dyDescent="0.2">
      <c r="A3144" t="e">
        <f>IF(Fiscalizacoes[[#This Row],[ID_FISC]]="","",Fiscalizacoes[[#This Row],[ID_FISC]])</f>
        <v>#VALUE!</v>
      </c>
      <c r="B3144" t="e">
        <f>IF(Fiscalizacoes[[#This Row],[Usuário]]="","",Fiscalizacoes[[#This Row],[Usuário]])</f>
        <v>#VALUE!</v>
      </c>
      <c r="C31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4" s="87" t="e">
        <f>IF(Fiscalizacoes[[#This Row],[Data]]="","",Fiscalizacoes[[#This Row],[Data]])</f>
        <v>#VALUE!</v>
      </c>
      <c r="E3144" t="e">
        <f>IF(Fiscalizacoes[[#This Row],[Mes_relatorio]]="","",Fiscalizacoes[[#This Row],[Mes_relatorio]])</f>
        <v>#VALUE!</v>
      </c>
      <c r="F3144" t="e">
        <f>IF(Fiscalizacoes[[#This Row],[Func_ARPE]]="","",Fiscalizacoes[[#This Row],[Func_ARPE]])</f>
        <v>#VALUE!</v>
      </c>
      <c r="G3144" t="e">
        <f>IF(Fiscalizacoes[[#This Row],[Func_Copergas]]="","",Fiscalizacoes[[#This Row],[Func_Copergas]])</f>
        <v>#VALUE!</v>
      </c>
    </row>
    <row r="3145" spans="1:7" hidden="1" x14ac:dyDescent="0.2">
      <c r="A3145" t="e">
        <f>IF(Fiscalizacoes[[#This Row],[ID_FISC]]="","",Fiscalizacoes[[#This Row],[ID_FISC]])</f>
        <v>#VALUE!</v>
      </c>
      <c r="B3145" t="e">
        <f>IF(Fiscalizacoes[[#This Row],[Usuário]]="","",Fiscalizacoes[[#This Row],[Usuário]])</f>
        <v>#VALUE!</v>
      </c>
      <c r="C31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5" s="87" t="e">
        <f>IF(Fiscalizacoes[[#This Row],[Data]]="","",Fiscalizacoes[[#This Row],[Data]])</f>
        <v>#VALUE!</v>
      </c>
      <c r="E3145" t="e">
        <f>IF(Fiscalizacoes[[#This Row],[Mes_relatorio]]="","",Fiscalizacoes[[#This Row],[Mes_relatorio]])</f>
        <v>#VALUE!</v>
      </c>
      <c r="F3145" t="e">
        <f>IF(Fiscalizacoes[[#This Row],[Func_ARPE]]="","",Fiscalizacoes[[#This Row],[Func_ARPE]])</f>
        <v>#VALUE!</v>
      </c>
      <c r="G3145" t="e">
        <f>IF(Fiscalizacoes[[#This Row],[Func_Copergas]]="","",Fiscalizacoes[[#This Row],[Func_Copergas]])</f>
        <v>#VALUE!</v>
      </c>
    </row>
    <row r="3146" spans="1:7" hidden="1" x14ac:dyDescent="0.2">
      <c r="A3146" t="e">
        <f>IF(Fiscalizacoes[[#This Row],[ID_FISC]]="","",Fiscalizacoes[[#This Row],[ID_FISC]])</f>
        <v>#VALUE!</v>
      </c>
      <c r="B3146" t="e">
        <f>IF(Fiscalizacoes[[#This Row],[Usuário]]="","",Fiscalizacoes[[#This Row],[Usuário]])</f>
        <v>#VALUE!</v>
      </c>
      <c r="C31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6" s="87" t="e">
        <f>IF(Fiscalizacoes[[#This Row],[Data]]="","",Fiscalizacoes[[#This Row],[Data]])</f>
        <v>#VALUE!</v>
      </c>
      <c r="E3146" t="e">
        <f>IF(Fiscalizacoes[[#This Row],[Mes_relatorio]]="","",Fiscalizacoes[[#This Row],[Mes_relatorio]])</f>
        <v>#VALUE!</v>
      </c>
      <c r="F3146" t="e">
        <f>IF(Fiscalizacoes[[#This Row],[Func_ARPE]]="","",Fiscalizacoes[[#This Row],[Func_ARPE]])</f>
        <v>#VALUE!</v>
      </c>
      <c r="G3146" t="e">
        <f>IF(Fiscalizacoes[[#This Row],[Func_Copergas]]="","",Fiscalizacoes[[#This Row],[Func_Copergas]])</f>
        <v>#VALUE!</v>
      </c>
    </row>
    <row r="3147" spans="1:7" hidden="1" x14ac:dyDescent="0.2">
      <c r="A3147" t="e">
        <f>IF(Fiscalizacoes[[#This Row],[ID_FISC]]="","",Fiscalizacoes[[#This Row],[ID_FISC]])</f>
        <v>#VALUE!</v>
      </c>
      <c r="B3147" t="e">
        <f>IF(Fiscalizacoes[[#This Row],[Usuário]]="","",Fiscalizacoes[[#This Row],[Usuário]])</f>
        <v>#VALUE!</v>
      </c>
      <c r="C31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7" s="87" t="e">
        <f>IF(Fiscalizacoes[[#This Row],[Data]]="","",Fiscalizacoes[[#This Row],[Data]])</f>
        <v>#VALUE!</v>
      </c>
      <c r="E3147" t="e">
        <f>IF(Fiscalizacoes[[#This Row],[Mes_relatorio]]="","",Fiscalizacoes[[#This Row],[Mes_relatorio]])</f>
        <v>#VALUE!</v>
      </c>
      <c r="F3147" t="e">
        <f>IF(Fiscalizacoes[[#This Row],[Func_ARPE]]="","",Fiscalizacoes[[#This Row],[Func_ARPE]])</f>
        <v>#VALUE!</v>
      </c>
      <c r="G3147" t="e">
        <f>IF(Fiscalizacoes[[#This Row],[Func_Copergas]]="","",Fiscalizacoes[[#This Row],[Func_Copergas]])</f>
        <v>#VALUE!</v>
      </c>
    </row>
    <row r="3148" spans="1:7" hidden="1" x14ac:dyDescent="0.2">
      <c r="A3148" t="e">
        <f>IF(Fiscalizacoes[[#This Row],[ID_FISC]]="","",Fiscalizacoes[[#This Row],[ID_FISC]])</f>
        <v>#VALUE!</v>
      </c>
      <c r="B3148" t="e">
        <f>IF(Fiscalizacoes[[#This Row],[Usuário]]="","",Fiscalizacoes[[#This Row],[Usuário]])</f>
        <v>#VALUE!</v>
      </c>
      <c r="C31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8" s="87" t="e">
        <f>IF(Fiscalizacoes[[#This Row],[Data]]="","",Fiscalizacoes[[#This Row],[Data]])</f>
        <v>#VALUE!</v>
      </c>
      <c r="E3148" t="e">
        <f>IF(Fiscalizacoes[[#This Row],[Mes_relatorio]]="","",Fiscalizacoes[[#This Row],[Mes_relatorio]])</f>
        <v>#VALUE!</v>
      </c>
      <c r="F3148" t="e">
        <f>IF(Fiscalizacoes[[#This Row],[Func_ARPE]]="","",Fiscalizacoes[[#This Row],[Func_ARPE]])</f>
        <v>#VALUE!</v>
      </c>
      <c r="G3148" t="e">
        <f>IF(Fiscalizacoes[[#This Row],[Func_Copergas]]="","",Fiscalizacoes[[#This Row],[Func_Copergas]])</f>
        <v>#VALUE!</v>
      </c>
    </row>
    <row r="3149" spans="1:7" hidden="1" x14ac:dyDescent="0.2">
      <c r="A3149" t="e">
        <f>IF(Fiscalizacoes[[#This Row],[ID_FISC]]="","",Fiscalizacoes[[#This Row],[ID_FISC]])</f>
        <v>#VALUE!</v>
      </c>
      <c r="B3149" t="e">
        <f>IF(Fiscalizacoes[[#This Row],[Usuário]]="","",Fiscalizacoes[[#This Row],[Usuário]])</f>
        <v>#VALUE!</v>
      </c>
      <c r="C31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49" s="87" t="e">
        <f>IF(Fiscalizacoes[[#This Row],[Data]]="","",Fiscalizacoes[[#This Row],[Data]])</f>
        <v>#VALUE!</v>
      </c>
      <c r="E3149" t="e">
        <f>IF(Fiscalizacoes[[#This Row],[Mes_relatorio]]="","",Fiscalizacoes[[#This Row],[Mes_relatorio]])</f>
        <v>#VALUE!</v>
      </c>
      <c r="F3149" t="e">
        <f>IF(Fiscalizacoes[[#This Row],[Func_ARPE]]="","",Fiscalizacoes[[#This Row],[Func_ARPE]])</f>
        <v>#VALUE!</v>
      </c>
      <c r="G3149" t="e">
        <f>IF(Fiscalizacoes[[#This Row],[Func_Copergas]]="","",Fiscalizacoes[[#This Row],[Func_Copergas]])</f>
        <v>#VALUE!</v>
      </c>
    </row>
    <row r="3150" spans="1:7" hidden="1" x14ac:dyDescent="0.2">
      <c r="A3150" t="e">
        <f>IF(Fiscalizacoes[[#This Row],[ID_FISC]]="","",Fiscalizacoes[[#This Row],[ID_FISC]])</f>
        <v>#VALUE!</v>
      </c>
      <c r="B3150" t="e">
        <f>IF(Fiscalizacoes[[#This Row],[Usuário]]="","",Fiscalizacoes[[#This Row],[Usuário]])</f>
        <v>#VALUE!</v>
      </c>
      <c r="C31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0" s="87" t="e">
        <f>IF(Fiscalizacoes[[#This Row],[Data]]="","",Fiscalizacoes[[#This Row],[Data]])</f>
        <v>#VALUE!</v>
      </c>
      <c r="E3150" t="e">
        <f>IF(Fiscalizacoes[[#This Row],[Mes_relatorio]]="","",Fiscalizacoes[[#This Row],[Mes_relatorio]])</f>
        <v>#VALUE!</v>
      </c>
      <c r="F3150" t="e">
        <f>IF(Fiscalizacoes[[#This Row],[Func_ARPE]]="","",Fiscalizacoes[[#This Row],[Func_ARPE]])</f>
        <v>#VALUE!</v>
      </c>
      <c r="G3150" t="e">
        <f>IF(Fiscalizacoes[[#This Row],[Func_Copergas]]="","",Fiscalizacoes[[#This Row],[Func_Copergas]])</f>
        <v>#VALUE!</v>
      </c>
    </row>
    <row r="3151" spans="1:7" hidden="1" x14ac:dyDescent="0.2">
      <c r="A3151" t="e">
        <f>IF(Fiscalizacoes[[#This Row],[ID_FISC]]="","",Fiscalizacoes[[#This Row],[ID_FISC]])</f>
        <v>#VALUE!</v>
      </c>
      <c r="B3151" t="e">
        <f>IF(Fiscalizacoes[[#This Row],[Usuário]]="","",Fiscalizacoes[[#This Row],[Usuário]])</f>
        <v>#VALUE!</v>
      </c>
      <c r="C31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1" s="87" t="e">
        <f>IF(Fiscalizacoes[[#This Row],[Data]]="","",Fiscalizacoes[[#This Row],[Data]])</f>
        <v>#VALUE!</v>
      </c>
      <c r="E3151" t="e">
        <f>IF(Fiscalizacoes[[#This Row],[Mes_relatorio]]="","",Fiscalizacoes[[#This Row],[Mes_relatorio]])</f>
        <v>#VALUE!</v>
      </c>
      <c r="F3151" t="e">
        <f>IF(Fiscalizacoes[[#This Row],[Func_ARPE]]="","",Fiscalizacoes[[#This Row],[Func_ARPE]])</f>
        <v>#VALUE!</v>
      </c>
      <c r="G3151" t="e">
        <f>IF(Fiscalizacoes[[#This Row],[Func_Copergas]]="","",Fiscalizacoes[[#This Row],[Func_Copergas]])</f>
        <v>#VALUE!</v>
      </c>
    </row>
    <row r="3152" spans="1:7" hidden="1" x14ac:dyDescent="0.2">
      <c r="A3152" t="e">
        <f>IF(Fiscalizacoes[[#This Row],[ID_FISC]]="","",Fiscalizacoes[[#This Row],[ID_FISC]])</f>
        <v>#VALUE!</v>
      </c>
      <c r="B3152" t="e">
        <f>IF(Fiscalizacoes[[#This Row],[Usuário]]="","",Fiscalizacoes[[#This Row],[Usuário]])</f>
        <v>#VALUE!</v>
      </c>
      <c r="C31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2" s="87" t="e">
        <f>IF(Fiscalizacoes[[#This Row],[Data]]="","",Fiscalizacoes[[#This Row],[Data]])</f>
        <v>#VALUE!</v>
      </c>
      <c r="E3152" t="e">
        <f>IF(Fiscalizacoes[[#This Row],[Mes_relatorio]]="","",Fiscalizacoes[[#This Row],[Mes_relatorio]])</f>
        <v>#VALUE!</v>
      </c>
      <c r="F3152" t="e">
        <f>IF(Fiscalizacoes[[#This Row],[Func_ARPE]]="","",Fiscalizacoes[[#This Row],[Func_ARPE]])</f>
        <v>#VALUE!</v>
      </c>
      <c r="G3152" t="e">
        <f>IF(Fiscalizacoes[[#This Row],[Func_Copergas]]="","",Fiscalizacoes[[#This Row],[Func_Copergas]])</f>
        <v>#VALUE!</v>
      </c>
    </row>
    <row r="3153" spans="1:7" hidden="1" x14ac:dyDescent="0.2">
      <c r="A3153" t="e">
        <f>IF(Fiscalizacoes[[#This Row],[ID_FISC]]="","",Fiscalizacoes[[#This Row],[ID_FISC]])</f>
        <v>#VALUE!</v>
      </c>
      <c r="B3153" t="e">
        <f>IF(Fiscalizacoes[[#This Row],[Usuário]]="","",Fiscalizacoes[[#This Row],[Usuário]])</f>
        <v>#VALUE!</v>
      </c>
      <c r="C31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3" s="87" t="e">
        <f>IF(Fiscalizacoes[[#This Row],[Data]]="","",Fiscalizacoes[[#This Row],[Data]])</f>
        <v>#VALUE!</v>
      </c>
      <c r="E3153" t="e">
        <f>IF(Fiscalizacoes[[#This Row],[Mes_relatorio]]="","",Fiscalizacoes[[#This Row],[Mes_relatorio]])</f>
        <v>#VALUE!</v>
      </c>
      <c r="F3153" t="e">
        <f>IF(Fiscalizacoes[[#This Row],[Func_ARPE]]="","",Fiscalizacoes[[#This Row],[Func_ARPE]])</f>
        <v>#VALUE!</v>
      </c>
      <c r="G3153" t="e">
        <f>IF(Fiscalizacoes[[#This Row],[Func_Copergas]]="","",Fiscalizacoes[[#This Row],[Func_Copergas]])</f>
        <v>#VALUE!</v>
      </c>
    </row>
    <row r="3154" spans="1:7" hidden="1" x14ac:dyDescent="0.2">
      <c r="A3154" t="e">
        <f>IF(Fiscalizacoes[[#This Row],[ID_FISC]]="","",Fiscalizacoes[[#This Row],[ID_FISC]])</f>
        <v>#VALUE!</v>
      </c>
      <c r="B3154" t="e">
        <f>IF(Fiscalizacoes[[#This Row],[Usuário]]="","",Fiscalizacoes[[#This Row],[Usuário]])</f>
        <v>#VALUE!</v>
      </c>
      <c r="C31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4" s="87" t="e">
        <f>IF(Fiscalizacoes[[#This Row],[Data]]="","",Fiscalizacoes[[#This Row],[Data]])</f>
        <v>#VALUE!</v>
      </c>
      <c r="E3154" t="e">
        <f>IF(Fiscalizacoes[[#This Row],[Mes_relatorio]]="","",Fiscalizacoes[[#This Row],[Mes_relatorio]])</f>
        <v>#VALUE!</v>
      </c>
      <c r="F3154" t="e">
        <f>IF(Fiscalizacoes[[#This Row],[Func_ARPE]]="","",Fiscalizacoes[[#This Row],[Func_ARPE]])</f>
        <v>#VALUE!</v>
      </c>
      <c r="G3154" t="e">
        <f>IF(Fiscalizacoes[[#This Row],[Func_Copergas]]="","",Fiscalizacoes[[#This Row],[Func_Copergas]])</f>
        <v>#VALUE!</v>
      </c>
    </row>
    <row r="3155" spans="1:7" hidden="1" x14ac:dyDescent="0.2">
      <c r="A3155" t="e">
        <f>IF(Fiscalizacoes[[#This Row],[ID_FISC]]="","",Fiscalizacoes[[#This Row],[ID_FISC]])</f>
        <v>#VALUE!</v>
      </c>
      <c r="B3155" t="e">
        <f>IF(Fiscalizacoes[[#This Row],[Usuário]]="","",Fiscalizacoes[[#This Row],[Usuário]])</f>
        <v>#VALUE!</v>
      </c>
      <c r="C31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5" s="87" t="e">
        <f>IF(Fiscalizacoes[[#This Row],[Data]]="","",Fiscalizacoes[[#This Row],[Data]])</f>
        <v>#VALUE!</v>
      </c>
      <c r="E3155" t="e">
        <f>IF(Fiscalizacoes[[#This Row],[Mes_relatorio]]="","",Fiscalizacoes[[#This Row],[Mes_relatorio]])</f>
        <v>#VALUE!</v>
      </c>
      <c r="F3155" t="e">
        <f>IF(Fiscalizacoes[[#This Row],[Func_ARPE]]="","",Fiscalizacoes[[#This Row],[Func_ARPE]])</f>
        <v>#VALUE!</v>
      </c>
      <c r="G3155" t="e">
        <f>IF(Fiscalizacoes[[#This Row],[Func_Copergas]]="","",Fiscalizacoes[[#This Row],[Func_Copergas]])</f>
        <v>#VALUE!</v>
      </c>
    </row>
    <row r="3156" spans="1:7" hidden="1" x14ac:dyDescent="0.2">
      <c r="A3156" t="e">
        <f>IF(Fiscalizacoes[[#This Row],[ID_FISC]]="","",Fiscalizacoes[[#This Row],[ID_FISC]])</f>
        <v>#VALUE!</v>
      </c>
      <c r="B3156" t="e">
        <f>IF(Fiscalizacoes[[#This Row],[Usuário]]="","",Fiscalizacoes[[#This Row],[Usuário]])</f>
        <v>#VALUE!</v>
      </c>
      <c r="C31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6" s="87" t="e">
        <f>IF(Fiscalizacoes[[#This Row],[Data]]="","",Fiscalizacoes[[#This Row],[Data]])</f>
        <v>#VALUE!</v>
      </c>
      <c r="E3156" t="e">
        <f>IF(Fiscalizacoes[[#This Row],[Mes_relatorio]]="","",Fiscalizacoes[[#This Row],[Mes_relatorio]])</f>
        <v>#VALUE!</v>
      </c>
      <c r="F3156" t="e">
        <f>IF(Fiscalizacoes[[#This Row],[Func_ARPE]]="","",Fiscalizacoes[[#This Row],[Func_ARPE]])</f>
        <v>#VALUE!</v>
      </c>
      <c r="G3156" t="e">
        <f>IF(Fiscalizacoes[[#This Row],[Func_Copergas]]="","",Fiscalizacoes[[#This Row],[Func_Copergas]])</f>
        <v>#VALUE!</v>
      </c>
    </row>
    <row r="3157" spans="1:7" hidden="1" x14ac:dyDescent="0.2">
      <c r="A3157" t="e">
        <f>IF(Fiscalizacoes[[#This Row],[ID_FISC]]="","",Fiscalizacoes[[#This Row],[ID_FISC]])</f>
        <v>#VALUE!</v>
      </c>
      <c r="B3157" t="e">
        <f>IF(Fiscalizacoes[[#This Row],[Usuário]]="","",Fiscalizacoes[[#This Row],[Usuário]])</f>
        <v>#VALUE!</v>
      </c>
      <c r="C31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7" s="87" t="e">
        <f>IF(Fiscalizacoes[[#This Row],[Data]]="","",Fiscalizacoes[[#This Row],[Data]])</f>
        <v>#VALUE!</v>
      </c>
      <c r="E3157" t="e">
        <f>IF(Fiscalizacoes[[#This Row],[Mes_relatorio]]="","",Fiscalizacoes[[#This Row],[Mes_relatorio]])</f>
        <v>#VALUE!</v>
      </c>
      <c r="F3157" t="e">
        <f>IF(Fiscalizacoes[[#This Row],[Func_ARPE]]="","",Fiscalizacoes[[#This Row],[Func_ARPE]])</f>
        <v>#VALUE!</v>
      </c>
      <c r="G3157" t="e">
        <f>IF(Fiscalizacoes[[#This Row],[Func_Copergas]]="","",Fiscalizacoes[[#This Row],[Func_Copergas]])</f>
        <v>#VALUE!</v>
      </c>
    </row>
    <row r="3158" spans="1:7" hidden="1" x14ac:dyDescent="0.2">
      <c r="A3158" t="e">
        <f>IF(Fiscalizacoes[[#This Row],[ID_FISC]]="","",Fiscalizacoes[[#This Row],[ID_FISC]])</f>
        <v>#VALUE!</v>
      </c>
      <c r="B3158" t="e">
        <f>IF(Fiscalizacoes[[#This Row],[Usuário]]="","",Fiscalizacoes[[#This Row],[Usuário]])</f>
        <v>#VALUE!</v>
      </c>
      <c r="C31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8" s="87" t="e">
        <f>IF(Fiscalizacoes[[#This Row],[Data]]="","",Fiscalizacoes[[#This Row],[Data]])</f>
        <v>#VALUE!</v>
      </c>
      <c r="E3158" t="e">
        <f>IF(Fiscalizacoes[[#This Row],[Mes_relatorio]]="","",Fiscalizacoes[[#This Row],[Mes_relatorio]])</f>
        <v>#VALUE!</v>
      </c>
      <c r="F3158" t="e">
        <f>IF(Fiscalizacoes[[#This Row],[Func_ARPE]]="","",Fiscalizacoes[[#This Row],[Func_ARPE]])</f>
        <v>#VALUE!</v>
      </c>
      <c r="G3158" t="e">
        <f>IF(Fiscalizacoes[[#This Row],[Func_Copergas]]="","",Fiscalizacoes[[#This Row],[Func_Copergas]])</f>
        <v>#VALUE!</v>
      </c>
    </row>
    <row r="3159" spans="1:7" hidden="1" x14ac:dyDescent="0.2">
      <c r="A3159" t="e">
        <f>IF(Fiscalizacoes[[#This Row],[ID_FISC]]="","",Fiscalizacoes[[#This Row],[ID_FISC]])</f>
        <v>#VALUE!</v>
      </c>
      <c r="B3159" t="e">
        <f>IF(Fiscalizacoes[[#This Row],[Usuário]]="","",Fiscalizacoes[[#This Row],[Usuário]])</f>
        <v>#VALUE!</v>
      </c>
      <c r="C31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59" s="87" t="e">
        <f>IF(Fiscalizacoes[[#This Row],[Data]]="","",Fiscalizacoes[[#This Row],[Data]])</f>
        <v>#VALUE!</v>
      </c>
      <c r="E3159" t="e">
        <f>IF(Fiscalizacoes[[#This Row],[Mes_relatorio]]="","",Fiscalizacoes[[#This Row],[Mes_relatorio]])</f>
        <v>#VALUE!</v>
      </c>
      <c r="F3159" t="e">
        <f>IF(Fiscalizacoes[[#This Row],[Func_ARPE]]="","",Fiscalizacoes[[#This Row],[Func_ARPE]])</f>
        <v>#VALUE!</v>
      </c>
      <c r="G3159" t="e">
        <f>IF(Fiscalizacoes[[#This Row],[Func_Copergas]]="","",Fiscalizacoes[[#This Row],[Func_Copergas]])</f>
        <v>#VALUE!</v>
      </c>
    </row>
    <row r="3160" spans="1:7" hidden="1" x14ac:dyDescent="0.2">
      <c r="A3160" t="e">
        <f>IF(Fiscalizacoes[[#This Row],[ID_FISC]]="","",Fiscalizacoes[[#This Row],[ID_FISC]])</f>
        <v>#VALUE!</v>
      </c>
      <c r="B3160" t="e">
        <f>IF(Fiscalizacoes[[#This Row],[Usuário]]="","",Fiscalizacoes[[#This Row],[Usuário]])</f>
        <v>#VALUE!</v>
      </c>
      <c r="C31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0" s="87" t="e">
        <f>IF(Fiscalizacoes[[#This Row],[Data]]="","",Fiscalizacoes[[#This Row],[Data]])</f>
        <v>#VALUE!</v>
      </c>
      <c r="E3160" t="e">
        <f>IF(Fiscalizacoes[[#This Row],[Mes_relatorio]]="","",Fiscalizacoes[[#This Row],[Mes_relatorio]])</f>
        <v>#VALUE!</v>
      </c>
      <c r="F3160" t="e">
        <f>IF(Fiscalizacoes[[#This Row],[Func_ARPE]]="","",Fiscalizacoes[[#This Row],[Func_ARPE]])</f>
        <v>#VALUE!</v>
      </c>
      <c r="G3160" t="e">
        <f>IF(Fiscalizacoes[[#This Row],[Func_Copergas]]="","",Fiscalizacoes[[#This Row],[Func_Copergas]])</f>
        <v>#VALUE!</v>
      </c>
    </row>
    <row r="3161" spans="1:7" hidden="1" x14ac:dyDescent="0.2">
      <c r="A3161" t="e">
        <f>IF(Fiscalizacoes[[#This Row],[ID_FISC]]="","",Fiscalizacoes[[#This Row],[ID_FISC]])</f>
        <v>#VALUE!</v>
      </c>
      <c r="B3161" t="e">
        <f>IF(Fiscalizacoes[[#This Row],[Usuário]]="","",Fiscalizacoes[[#This Row],[Usuário]])</f>
        <v>#VALUE!</v>
      </c>
      <c r="C31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1" s="87" t="e">
        <f>IF(Fiscalizacoes[[#This Row],[Data]]="","",Fiscalizacoes[[#This Row],[Data]])</f>
        <v>#VALUE!</v>
      </c>
      <c r="E3161" t="e">
        <f>IF(Fiscalizacoes[[#This Row],[Mes_relatorio]]="","",Fiscalizacoes[[#This Row],[Mes_relatorio]])</f>
        <v>#VALUE!</v>
      </c>
      <c r="F3161" t="e">
        <f>IF(Fiscalizacoes[[#This Row],[Func_ARPE]]="","",Fiscalizacoes[[#This Row],[Func_ARPE]])</f>
        <v>#VALUE!</v>
      </c>
      <c r="G3161" t="e">
        <f>IF(Fiscalizacoes[[#This Row],[Func_Copergas]]="","",Fiscalizacoes[[#This Row],[Func_Copergas]])</f>
        <v>#VALUE!</v>
      </c>
    </row>
    <row r="3162" spans="1:7" hidden="1" x14ac:dyDescent="0.2">
      <c r="A3162" t="e">
        <f>IF(Fiscalizacoes[[#This Row],[ID_FISC]]="","",Fiscalizacoes[[#This Row],[ID_FISC]])</f>
        <v>#VALUE!</v>
      </c>
      <c r="B3162" t="e">
        <f>IF(Fiscalizacoes[[#This Row],[Usuário]]="","",Fiscalizacoes[[#This Row],[Usuário]])</f>
        <v>#VALUE!</v>
      </c>
      <c r="C31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2" s="87" t="e">
        <f>IF(Fiscalizacoes[[#This Row],[Data]]="","",Fiscalizacoes[[#This Row],[Data]])</f>
        <v>#VALUE!</v>
      </c>
      <c r="E3162" t="e">
        <f>IF(Fiscalizacoes[[#This Row],[Mes_relatorio]]="","",Fiscalizacoes[[#This Row],[Mes_relatorio]])</f>
        <v>#VALUE!</v>
      </c>
      <c r="F3162" t="e">
        <f>IF(Fiscalizacoes[[#This Row],[Func_ARPE]]="","",Fiscalizacoes[[#This Row],[Func_ARPE]])</f>
        <v>#VALUE!</v>
      </c>
      <c r="G3162" t="e">
        <f>IF(Fiscalizacoes[[#This Row],[Func_Copergas]]="","",Fiscalizacoes[[#This Row],[Func_Copergas]])</f>
        <v>#VALUE!</v>
      </c>
    </row>
    <row r="3163" spans="1:7" hidden="1" x14ac:dyDescent="0.2">
      <c r="A3163" t="e">
        <f>IF(Fiscalizacoes[[#This Row],[ID_FISC]]="","",Fiscalizacoes[[#This Row],[ID_FISC]])</f>
        <v>#VALUE!</v>
      </c>
      <c r="B3163" t="e">
        <f>IF(Fiscalizacoes[[#This Row],[Usuário]]="","",Fiscalizacoes[[#This Row],[Usuário]])</f>
        <v>#VALUE!</v>
      </c>
      <c r="C31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3" s="87" t="e">
        <f>IF(Fiscalizacoes[[#This Row],[Data]]="","",Fiscalizacoes[[#This Row],[Data]])</f>
        <v>#VALUE!</v>
      </c>
      <c r="E3163" t="e">
        <f>IF(Fiscalizacoes[[#This Row],[Mes_relatorio]]="","",Fiscalizacoes[[#This Row],[Mes_relatorio]])</f>
        <v>#VALUE!</v>
      </c>
      <c r="F3163" t="e">
        <f>IF(Fiscalizacoes[[#This Row],[Func_ARPE]]="","",Fiscalizacoes[[#This Row],[Func_ARPE]])</f>
        <v>#VALUE!</v>
      </c>
      <c r="G3163" t="e">
        <f>IF(Fiscalizacoes[[#This Row],[Func_Copergas]]="","",Fiscalizacoes[[#This Row],[Func_Copergas]])</f>
        <v>#VALUE!</v>
      </c>
    </row>
    <row r="3164" spans="1:7" hidden="1" x14ac:dyDescent="0.2">
      <c r="A3164" t="e">
        <f>IF(Fiscalizacoes[[#This Row],[ID_FISC]]="","",Fiscalizacoes[[#This Row],[ID_FISC]])</f>
        <v>#VALUE!</v>
      </c>
      <c r="B3164" t="e">
        <f>IF(Fiscalizacoes[[#This Row],[Usuário]]="","",Fiscalizacoes[[#This Row],[Usuário]])</f>
        <v>#VALUE!</v>
      </c>
      <c r="C31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4" s="87" t="e">
        <f>IF(Fiscalizacoes[[#This Row],[Data]]="","",Fiscalizacoes[[#This Row],[Data]])</f>
        <v>#VALUE!</v>
      </c>
      <c r="E3164" t="e">
        <f>IF(Fiscalizacoes[[#This Row],[Mes_relatorio]]="","",Fiscalizacoes[[#This Row],[Mes_relatorio]])</f>
        <v>#VALUE!</v>
      </c>
      <c r="F3164" t="e">
        <f>IF(Fiscalizacoes[[#This Row],[Func_ARPE]]="","",Fiscalizacoes[[#This Row],[Func_ARPE]])</f>
        <v>#VALUE!</v>
      </c>
      <c r="G3164" t="e">
        <f>IF(Fiscalizacoes[[#This Row],[Func_Copergas]]="","",Fiscalizacoes[[#This Row],[Func_Copergas]])</f>
        <v>#VALUE!</v>
      </c>
    </row>
    <row r="3165" spans="1:7" hidden="1" x14ac:dyDescent="0.2">
      <c r="A3165" t="e">
        <f>IF(Fiscalizacoes[[#This Row],[ID_FISC]]="","",Fiscalizacoes[[#This Row],[ID_FISC]])</f>
        <v>#VALUE!</v>
      </c>
      <c r="B3165" t="e">
        <f>IF(Fiscalizacoes[[#This Row],[Usuário]]="","",Fiscalizacoes[[#This Row],[Usuário]])</f>
        <v>#VALUE!</v>
      </c>
      <c r="C31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5" s="87" t="e">
        <f>IF(Fiscalizacoes[[#This Row],[Data]]="","",Fiscalizacoes[[#This Row],[Data]])</f>
        <v>#VALUE!</v>
      </c>
      <c r="E3165" t="e">
        <f>IF(Fiscalizacoes[[#This Row],[Mes_relatorio]]="","",Fiscalizacoes[[#This Row],[Mes_relatorio]])</f>
        <v>#VALUE!</v>
      </c>
      <c r="F3165" t="e">
        <f>IF(Fiscalizacoes[[#This Row],[Func_ARPE]]="","",Fiscalizacoes[[#This Row],[Func_ARPE]])</f>
        <v>#VALUE!</v>
      </c>
      <c r="G3165" t="e">
        <f>IF(Fiscalizacoes[[#This Row],[Func_Copergas]]="","",Fiscalizacoes[[#This Row],[Func_Copergas]])</f>
        <v>#VALUE!</v>
      </c>
    </row>
    <row r="3166" spans="1:7" hidden="1" x14ac:dyDescent="0.2">
      <c r="A3166" t="e">
        <f>IF(Fiscalizacoes[[#This Row],[ID_FISC]]="","",Fiscalizacoes[[#This Row],[ID_FISC]])</f>
        <v>#VALUE!</v>
      </c>
      <c r="B3166" t="e">
        <f>IF(Fiscalizacoes[[#This Row],[Usuário]]="","",Fiscalizacoes[[#This Row],[Usuário]])</f>
        <v>#VALUE!</v>
      </c>
      <c r="C31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6" s="87" t="e">
        <f>IF(Fiscalizacoes[[#This Row],[Data]]="","",Fiscalizacoes[[#This Row],[Data]])</f>
        <v>#VALUE!</v>
      </c>
      <c r="E3166" t="e">
        <f>IF(Fiscalizacoes[[#This Row],[Mes_relatorio]]="","",Fiscalizacoes[[#This Row],[Mes_relatorio]])</f>
        <v>#VALUE!</v>
      </c>
      <c r="F3166" t="e">
        <f>IF(Fiscalizacoes[[#This Row],[Func_ARPE]]="","",Fiscalizacoes[[#This Row],[Func_ARPE]])</f>
        <v>#VALUE!</v>
      </c>
      <c r="G3166" t="e">
        <f>IF(Fiscalizacoes[[#This Row],[Func_Copergas]]="","",Fiscalizacoes[[#This Row],[Func_Copergas]])</f>
        <v>#VALUE!</v>
      </c>
    </row>
    <row r="3167" spans="1:7" hidden="1" x14ac:dyDescent="0.2">
      <c r="A3167" t="e">
        <f>IF(Fiscalizacoes[[#This Row],[ID_FISC]]="","",Fiscalizacoes[[#This Row],[ID_FISC]])</f>
        <v>#VALUE!</v>
      </c>
      <c r="B3167" t="e">
        <f>IF(Fiscalizacoes[[#This Row],[Usuário]]="","",Fiscalizacoes[[#This Row],[Usuário]])</f>
        <v>#VALUE!</v>
      </c>
      <c r="C31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7" s="87" t="e">
        <f>IF(Fiscalizacoes[[#This Row],[Data]]="","",Fiscalizacoes[[#This Row],[Data]])</f>
        <v>#VALUE!</v>
      </c>
      <c r="E3167" t="e">
        <f>IF(Fiscalizacoes[[#This Row],[Mes_relatorio]]="","",Fiscalizacoes[[#This Row],[Mes_relatorio]])</f>
        <v>#VALUE!</v>
      </c>
      <c r="F3167" t="e">
        <f>IF(Fiscalizacoes[[#This Row],[Func_ARPE]]="","",Fiscalizacoes[[#This Row],[Func_ARPE]])</f>
        <v>#VALUE!</v>
      </c>
      <c r="G3167" t="e">
        <f>IF(Fiscalizacoes[[#This Row],[Func_Copergas]]="","",Fiscalizacoes[[#This Row],[Func_Copergas]])</f>
        <v>#VALUE!</v>
      </c>
    </row>
    <row r="3168" spans="1:7" hidden="1" x14ac:dyDescent="0.2">
      <c r="A3168" t="e">
        <f>IF(Fiscalizacoes[[#This Row],[ID_FISC]]="","",Fiscalizacoes[[#This Row],[ID_FISC]])</f>
        <v>#VALUE!</v>
      </c>
      <c r="B3168" t="e">
        <f>IF(Fiscalizacoes[[#This Row],[Usuário]]="","",Fiscalizacoes[[#This Row],[Usuário]])</f>
        <v>#VALUE!</v>
      </c>
      <c r="C31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8" s="87" t="e">
        <f>IF(Fiscalizacoes[[#This Row],[Data]]="","",Fiscalizacoes[[#This Row],[Data]])</f>
        <v>#VALUE!</v>
      </c>
      <c r="E3168" t="e">
        <f>IF(Fiscalizacoes[[#This Row],[Mes_relatorio]]="","",Fiscalizacoes[[#This Row],[Mes_relatorio]])</f>
        <v>#VALUE!</v>
      </c>
      <c r="F3168" t="e">
        <f>IF(Fiscalizacoes[[#This Row],[Func_ARPE]]="","",Fiscalizacoes[[#This Row],[Func_ARPE]])</f>
        <v>#VALUE!</v>
      </c>
      <c r="G3168" t="e">
        <f>IF(Fiscalizacoes[[#This Row],[Func_Copergas]]="","",Fiscalizacoes[[#This Row],[Func_Copergas]])</f>
        <v>#VALUE!</v>
      </c>
    </row>
    <row r="3169" spans="1:7" hidden="1" x14ac:dyDescent="0.2">
      <c r="A3169" t="e">
        <f>IF(Fiscalizacoes[[#This Row],[ID_FISC]]="","",Fiscalizacoes[[#This Row],[ID_FISC]])</f>
        <v>#VALUE!</v>
      </c>
      <c r="B3169" t="e">
        <f>IF(Fiscalizacoes[[#This Row],[Usuário]]="","",Fiscalizacoes[[#This Row],[Usuário]])</f>
        <v>#VALUE!</v>
      </c>
      <c r="C31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69" s="87" t="e">
        <f>IF(Fiscalizacoes[[#This Row],[Data]]="","",Fiscalizacoes[[#This Row],[Data]])</f>
        <v>#VALUE!</v>
      </c>
      <c r="E3169" t="e">
        <f>IF(Fiscalizacoes[[#This Row],[Mes_relatorio]]="","",Fiscalizacoes[[#This Row],[Mes_relatorio]])</f>
        <v>#VALUE!</v>
      </c>
      <c r="F3169" t="e">
        <f>IF(Fiscalizacoes[[#This Row],[Func_ARPE]]="","",Fiscalizacoes[[#This Row],[Func_ARPE]])</f>
        <v>#VALUE!</v>
      </c>
      <c r="G3169" t="e">
        <f>IF(Fiscalizacoes[[#This Row],[Func_Copergas]]="","",Fiscalizacoes[[#This Row],[Func_Copergas]])</f>
        <v>#VALUE!</v>
      </c>
    </row>
    <row r="3170" spans="1:7" hidden="1" x14ac:dyDescent="0.2">
      <c r="A3170" t="e">
        <f>IF(Fiscalizacoes[[#This Row],[ID_FISC]]="","",Fiscalizacoes[[#This Row],[ID_FISC]])</f>
        <v>#VALUE!</v>
      </c>
      <c r="B3170" t="e">
        <f>IF(Fiscalizacoes[[#This Row],[Usuário]]="","",Fiscalizacoes[[#This Row],[Usuário]])</f>
        <v>#VALUE!</v>
      </c>
      <c r="C31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0" s="87" t="e">
        <f>IF(Fiscalizacoes[[#This Row],[Data]]="","",Fiscalizacoes[[#This Row],[Data]])</f>
        <v>#VALUE!</v>
      </c>
      <c r="E3170" t="e">
        <f>IF(Fiscalizacoes[[#This Row],[Mes_relatorio]]="","",Fiscalizacoes[[#This Row],[Mes_relatorio]])</f>
        <v>#VALUE!</v>
      </c>
      <c r="F3170" t="e">
        <f>IF(Fiscalizacoes[[#This Row],[Func_ARPE]]="","",Fiscalizacoes[[#This Row],[Func_ARPE]])</f>
        <v>#VALUE!</v>
      </c>
      <c r="G3170" t="e">
        <f>IF(Fiscalizacoes[[#This Row],[Func_Copergas]]="","",Fiscalizacoes[[#This Row],[Func_Copergas]])</f>
        <v>#VALUE!</v>
      </c>
    </row>
    <row r="3171" spans="1:7" hidden="1" x14ac:dyDescent="0.2">
      <c r="A3171" t="e">
        <f>IF(Fiscalizacoes[[#This Row],[ID_FISC]]="","",Fiscalizacoes[[#This Row],[ID_FISC]])</f>
        <v>#VALUE!</v>
      </c>
      <c r="B3171" t="e">
        <f>IF(Fiscalizacoes[[#This Row],[Usuário]]="","",Fiscalizacoes[[#This Row],[Usuário]])</f>
        <v>#VALUE!</v>
      </c>
      <c r="C31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1" s="87" t="e">
        <f>IF(Fiscalizacoes[[#This Row],[Data]]="","",Fiscalizacoes[[#This Row],[Data]])</f>
        <v>#VALUE!</v>
      </c>
      <c r="E3171" t="e">
        <f>IF(Fiscalizacoes[[#This Row],[Mes_relatorio]]="","",Fiscalizacoes[[#This Row],[Mes_relatorio]])</f>
        <v>#VALUE!</v>
      </c>
      <c r="F3171" t="e">
        <f>IF(Fiscalizacoes[[#This Row],[Func_ARPE]]="","",Fiscalizacoes[[#This Row],[Func_ARPE]])</f>
        <v>#VALUE!</v>
      </c>
      <c r="G3171" t="e">
        <f>IF(Fiscalizacoes[[#This Row],[Func_Copergas]]="","",Fiscalizacoes[[#This Row],[Func_Copergas]])</f>
        <v>#VALUE!</v>
      </c>
    </row>
    <row r="3172" spans="1:7" hidden="1" x14ac:dyDescent="0.2">
      <c r="A3172" t="e">
        <f>IF(Fiscalizacoes[[#This Row],[ID_FISC]]="","",Fiscalizacoes[[#This Row],[ID_FISC]])</f>
        <v>#VALUE!</v>
      </c>
      <c r="B3172" t="e">
        <f>IF(Fiscalizacoes[[#This Row],[Usuário]]="","",Fiscalizacoes[[#This Row],[Usuário]])</f>
        <v>#VALUE!</v>
      </c>
      <c r="C31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2" s="87" t="e">
        <f>IF(Fiscalizacoes[[#This Row],[Data]]="","",Fiscalizacoes[[#This Row],[Data]])</f>
        <v>#VALUE!</v>
      </c>
      <c r="E3172" t="e">
        <f>IF(Fiscalizacoes[[#This Row],[Mes_relatorio]]="","",Fiscalizacoes[[#This Row],[Mes_relatorio]])</f>
        <v>#VALUE!</v>
      </c>
      <c r="F3172" t="e">
        <f>IF(Fiscalizacoes[[#This Row],[Func_ARPE]]="","",Fiscalizacoes[[#This Row],[Func_ARPE]])</f>
        <v>#VALUE!</v>
      </c>
      <c r="G3172" t="e">
        <f>IF(Fiscalizacoes[[#This Row],[Func_Copergas]]="","",Fiscalizacoes[[#This Row],[Func_Copergas]])</f>
        <v>#VALUE!</v>
      </c>
    </row>
    <row r="3173" spans="1:7" hidden="1" x14ac:dyDescent="0.2">
      <c r="A3173" t="e">
        <f>IF(Fiscalizacoes[[#This Row],[ID_FISC]]="","",Fiscalizacoes[[#This Row],[ID_FISC]])</f>
        <v>#VALUE!</v>
      </c>
      <c r="B3173" t="e">
        <f>IF(Fiscalizacoes[[#This Row],[Usuário]]="","",Fiscalizacoes[[#This Row],[Usuário]])</f>
        <v>#VALUE!</v>
      </c>
      <c r="C31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3" s="87" t="e">
        <f>IF(Fiscalizacoes[[#This Row],[Data]]="","",Fiscalizacoes[[#This Row],[Data]])</f>
        <v>#VALUE!</v>
      </c>
      <c r="E3173" t="e">
        <f>IF(Fiscalizacoes[[#This Row],[Mes_relatorio]]="","",Fiscalizacoes[[#This Row],[Mes_relatorio]])</f>
        <v>#VALUE!</v>
      </c>
      <c r="F3173" t="e">
        <f>IF(Fiscalizacoes[[#This Row],[Func_ARPE]]="","",Fiscalizacoes[[#This Row],[Func_ARPE]])</f>
        <v>#VALUE!</v>
      </c>
      <c r="G3173" t="e">
        <f>IF(Fiscalizacoes[[#This Row],[Func_Copergas]]="","",Fiscalizacoes[[#This Row],[Func_Copergas]])</f>
        <v>#VALUE!</v>
      </c>
    </row>
    <row r="3174" spans="1:7" hidden="1" x14ac:dyDescent="0.2">
      <c r="A3174" t="e">
        <f>IF(Fiscalizacoes[[#This Row],[ID_FISC]]="","",Fiscalizacoes[[#This Row],[ID_FISC]])</f>
        <v>#VALUE!</v>
      </c>
      <c r="B3174" t="e">
        <f>IF(Fiscalizacoes[[#This Row],[Usuário]]="","",Fiscalizacoes[[#This Row],[Usuário]])</f>
        <v>#VALUE!</v>
      </c>
      <c r="C31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4" s="87" t="e">
        <f>IF(Fiscalizacoes[[#This Row],[Data]]="","",Fiscalizacoes[[#This Row],[Data]])</f>
        <v>#VALUE!</v>
      </c>
      <c r="E3174" t="e">
        <f>IF(Fiscalizacoes[[#This Row],[Mes_relatorio]]="","",Fiscalizacoes[[#This Row],[Mes_relatorio]])</f>
        <v>#VALUE!</v>
      </c>
      <c r="F3174" t="e">
        <f>IF(Fiscalizacoes[[#This Row],[Func_ARPE]]="","",Fiscalizacoes[[#This Row],[Func_ARPE]])</f>
        <v>#VALUE!</v>
      </c>
      <c r="G3174" t="e">
        <f>IF(Fiscalizacoes[[#This Row],[Func_Copergas]]="","",Fiscalizacoes[[#This Row],[Func_Copergas]])</f>
        <v>#VALUE!</v>
      </c>
    </row>
    <row r="3175" spans="1:7" hidden="1" x14ac:dyDescent="0.2">
      <c r="A3175" t="e">
        <f>IF(Fiscalizacoes[[#This Row],[ID_FISC]]="","",Fiscalizacoes[[#This Row],[ID_FISC]])</f>
        <v>#VALUE!</v>
      </c>
      <c r="B3175" t="e">
        <f>IF(Fiscalizacoes[[#This Row],[Usuário]]="","",Fiscalizacoes[[#This Row],[Usuário]])</f>
        <v>#VALUE!</v>
      </c>
      <c r="C31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5" s="87" t="e">
        <f>IF(Fiscalizacoes[[#This Row],[Data]]="","",Fiscalizacoes[[#This Row],[Data]])</f>
        <v>#VALUE!</v>
      </c>
      <c r="E3175" t="e">
        <f>IF(Fiscalizacoes[[#This Row],[Mes_relatorio]]="","",Fiscalizacoes[[#This Row],[Mes_relatorio]])</f>
        <v>#VALUE!</v>
      </c>
      <c r="F3175" t="e">
        <f>IF(Fiscalizacoes[[#This Row],[Func_ARPE]]="","",Fiscalizacoes[[#This Row],[Func_ARPE]])</f>
        <v>#VALUE!</v>
      </c>
      <c r="G3175" t="e">
        <f>IF(Fiscalizacoes[[#This Row],[Func_Copergas]]="","",Fiscalizacoes[[#This Row],[Func_Copergas]])</f>
        <v>#VALUE!</v>
      </c>
    </row>
    <row r="3176" spans="1:7" hidden="1" x14ac:dyDescent="0.2">
      <c r="A3176" t="e">
        <f>IF(Fiscalizacoes[[#This Row],[ID_FISC]]="","",Fiscalizacoes[[#This Row],[ID_FISC]])</f>
        <v>#VALUE!</v>
      </c>
      <c r="B3176" t="e">
        <f>IF(Fiscalizacoes[[#This Row],[Usuário]]="","",Fiscalizacoes[[#This Row],[Usuário]])</f>
        <v>#VALUE!</v>
      </c>
      <c r="C31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6" s="87" t="e">
        <f>IF(Fiscalizacoes[[#This Row],[Data]]="","",Fiscalizacoes[[#This Row],[Data]])</f>
        <v>#VALUE!</v>
      </c>
      <c r="E3176" t="e">
        <f>IF(Fiscalizacoes[[#This Row],[Mes_relatorio]]="","",Fiscalizacoes[[#This Row],[Mes_relatorio]])</f>
        <v>#VALUE!</v>
      </c>
      <c r="F3176" t="e">
        <f>IF(Fiscalizacoes[[#This Row],[Func_ARPE]]="","",Fiscalizacoes[[#This Row],[Func_ARPE]])</f>
        <v>#VALUE!</v>
      </c>
      <c r="G3176" t="e">
        <f>IF(Fiscalizacoes[[#This Row],[Func_Copergas]]="","",Fiscalizacoes[[#This Row],[Func_Copergas]])</f>
        <v>#VALUE!</v>
      </c>
    </row>
    <row r="3177" spans="1:7" hidden="1" x14ac:dyDescent="0.2">
      <c r="A3177" t="e">
        <f>IF(Fiscalizacoes[[#This Row],[ID_FISC]]="","",Fiscalizacoes[[#This Row],[ID_FISC]])</f>
        <v>#VALUE!</v>
      </c>
      <c r="B3177" t="e">
        <f>IF(Fiscalizacoes[[#This Row],[Usuário]]="","",Fiscalizacoes[[#This Row],[Usuário]])</f>
        <v>#VALUE!</v>
      </c>
      <c r="C31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7" s="87" t="e">
        <f>IF(Fiscalizacoes[[#This Row],[Data]]="","",Fiscalizacoes[[#This Row],[Data]])</f>
        <v>#VALUE!</v>
      </c>
      <c r="E3177" t="e">
        <f>IF(Fiscalizacoes[[#This Row],[Mes_relatorio]]="","",Fiscalizacoes[[#This Row],[Mes_relatorio]])</f>
        <v>#VALUE!</v>
      </c>
      <c r="F3177" t="e">
        <f>IF(Fiscalizacoes[[#This Row],[Func_ARPE]]="","",Fiscalizacoes[[#This Row],[Func_ARPE]])</f>
        <v>#VALUE!</v>
      </c>
      <c r="G3177" t="e">
        <f>IF(Fiscalizacoes[[#This Row],[Func_Copergas]]="","",Fiscalizacoes[[#This Row],[Func_Copergas]])</f>
        <v>#VALUE!</v>
      </c>
    </row>
    <row r="3178" spans="1:7" hidden="1" x14ac:dyDescent="0.2">
      <c r="A3178" t="e">
        <f>IF(Fiscalizacoes[[#This Row],[ID_FISC]]="","",Fiscalizacoes[[#This Row],[ID_FISC]])</f>
        <v>#VALUE!</v>
      </c>
      <c r="B3178" t="e">
        <f>IF(Fiscalizacoes[[#This Row],[Usuário]]="","",Fiscalizacoes[[#This Row],[Usuário]])</f>
        <v>#VALUE!</v>
      </c>
      <c r="C31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8" s="87" t="e">
        <f>IF(Fiscalizacoes[[#This Row],[Data]]="","",Fiscalizacoes[[#This Row],[Data]])</f>
        <v>#VALUE!</v>
      </c>
      <c r="E3178" t="e">
        <f>IF(Fiscalizacoes[[#This Row],[Mes_relatorio]]="","",Fiscalizacoes[[#This Row],[Mes_relatorio]])</f>
        <v>#VALUE!</v>
      </c>
      <c r="F3178" t="e">
        <f>IF(Fiscalizacoes[[#This Row],[Func_ARPE]]="","",Fiscalizacoes[[#This Row],[Func_ARPE]])</f>
        <v>#VALUE!</v>
      </c>
      <c r="G3178" t="e">
        <f>IF(Fiscalizacoes[[#This Row],[Func_Copergas]]="","",Fiscalizacoes[[#This Row],[Func_Copergas]])</f>
        <v>#VALUE!</v>
      </c>
    </row>
    <row r="3179" spans="1:7" hidden="1" x14ac:dyDescent="0.2">
      <c r="A3179" t="e">
        <f>IF(Fiscalizacoes[[#This Row],[ID_FISC]]="","",Fiscalizacoes[[#This Row],[ID_FISC]])</f>
        <v>#VALUE!</v>
      </c>
      <c r="B3179" t="e">
        <f>IF(Fiscalizacoes[[#This Row],[Usuário]]="","",Fiscalizacoes[[#This Row],[Usuário]])</f>
        <v>#VALUE!</v>
      </c>
      <c r="C31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79" s="87" t="e">
        <f>IF(Fiscalizacoes[[#This Row],[Data]]="","",Fiscalizacoes[[#This Row],[Data]])</f>
        <v>#VALUE!</v>
      </c>
      <c r="E3179" t="e">
        <f>IF(Fiscalizacoes[[#This Row],[Mes_relatorio]]="","",Fiscalizacoes[[#This Row],[Mes_relatorio]])</f>
        <v>#VALUE!</v>
      </c>
      <c r="F3179" t="e">
        <f>IF(Fiscalizacoes[[#This Row],[Func_ARPE]]="","",Fiscalizacoes[[#This Row],[Func_ARPE]])</f>
        <v>#VALUE!</v>
      </c>
      <c r="G3179" t="e">
        <f>IF(Fiscalizacoes[[#This Row],[Func_Copergas]]="","",Fiscalizacoes[[#This Row],[Func_Copergas]])</f>
        <v>#VALUE!</v>
      </c>
    </row>
    <row r="3180" spans="1:7" hidden="1" x14ac:dyDescent="0.2">
      <c r="A3180" t="e">
        <f>IF(Fiscalizacoes[[#This Row],[ID_FISC]]="","",Fiscalizacoes[[#This Row],[ID_FISC]])</f>
        <v>#VALUE!</v>
      </c>
      <c r="B3180" t="e">
        <f>IF(Fiscalizacoes[[#This Row],[Usuário]]="","",Fiscalizacoes[[#This Row],[Usuário]])</f>
        <v>#VALUE!</v>
      </c>
      <c r="C31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0" s="87" t="e">
        <f>IF(Fiscalizacoes[[#This Row],[Data]]="","",Fiscalizacoes[[#This Row],[Data]])</f>
        <v>#VALUE!</v>
      </c>
      <c r="E3180" t="e">
        <f>IF(Fiscalizacoes[[#This Row],[Mes_relatorio]]="","",Fiscalizacoes[[#This Row],[Mes_relatorio]])</f>
        <v>#VALUE!</v>
      </c>
      <c r="F3180" t="e">
        <f>IF(Fiscalizacoes[[#This Row],[Func_ARPE]]="","",Fiscalizacoes[[#This Row],[Func_ARPE]])</f>
        <v>#VALUE!</v>
      </c>
      <c r="G3180" t="e">
        <f>IF(Fiscalizacoes[[#This Row],[Func_Copergas]]="","",Fiscalizacoes[[#This Row],[Func_Copergas]])</f>
        <v>#VALUE!</v>
      </c>
    </row>
    <row r="3181" spans="1:7" hidden="1" x14ac:dyDescent="0.2">
      <c r="A3181" t="e">
        <f>IF(Fiscalizacoes[[#This Row],[ID_FISC]]="","",Fiscalizacoes[[#This Row],[ID_FISC]])</f>
        <v>#VALUE!</v>
      </c>
      <c r="B3181" t="e">
        <f>IF(Fiscalizacoes[[#This Row],[Usuário]]="","",Fiscalizacoes[[#This Row],[Usuário]])</f>
        <v>#VALUE!</v>
      </c>
      <c r="C31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1" s="87" t="e">
        <f>IF(Fiscalizacoes[[#This Row],[Data]]="","",Fiscalizacoes[[#This Row],[Data]])</f>
        <v>#VALUE!</v>
      </c>
      <c r="E3181" t="e">
        <f>IF(Fiscalizacoes[[#This Row],[Mes_relatorio]]="","",Fiscalizacoes[[#This Row],[Mes_relatorio]])</f>
        <v>#VALUE!</v>
      </c>
      <c r="F3181" t="e">
        <f>IF(Fiscalizacoes[[#This Row],[Func_ARPE]]="","",Fiscalizacoes[[#This Row],[Func_ARPE]])</f>
        <v>#VALUE!</v>
      </c>
      <c r="G3181" t="e">
        <f>IF(Fiscalizacoes[[#This Row],[Func_Copergas]]="","",Fiscalizacoes[[#This Row],[Func_Copergas]])</f>
        <v>#VALUE!</v>
      </c>
    </row>
    <row r="3182" spans="1:7" hidden="1" x14ac:dyDescent="0.2">
      <c r="A3182" t="e">
        <f>IF(Fiscalizacoes[[#This Row],[ID_FISC]]="","",Fiscalizacoes[[#This Row],[ID_FISC]])</f>
        <v>#VALUE!</v>
      </c>
      <c r="B3182" t="e">
        <f>IF(Fiscalizacoes[[#This Row],[Usuário]]="","",Fiscalizacoes[[#This Row],[Usuário]])</f>
        <v>#VALUE!</v>
      </c>
      <c r="C31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2" s="87" t="e">
        <f>IF(Fiscalizacoes[[#This Row],[Data]]="","",Fiscalizacoes[[#This Row],[Data]])</f>
        <v>#VALUE!</v>
      </c>
      <c r="E3182" t="e">
        <f>IF(Fiscalizacoes[[#This Row],[Mes_relatorio]]="","",Fiscalizacoes[[#This Row],[Mes_relatorio]])</f>
        <v>#VALUE!</v>
      </c>
      <c r="F3182" t="e">
        <f>IF(Fiscalizacoes[[#This Row],[Func_ARPE]]="","",Fiscalizacoes[[#This Row],[Func_ARPE]])</f>
        <v>#VALUE!</v>
      </c>
      <c r="G3182" t="e">
        <f>IF(Fiscalizacoes[[#This Row],[Func_Copergas]]="","",Fiscalizacoes[[#This Row],[Func_Copergas]])</f>
        <v>#VALUE!</v>
      </c>
    </row>
    <row r="3183" spans="1:7" hidden="1" x14ac:dyDescent="0.2">
      <c r="A3183" t="e">
        <f>IF(Fiscalizacoes[[#This Row],[ID_FISC]]="","",Fiscalizacoes[[#This Row],[ID_FISC]])</f>
        <v>#VALUE!</v>
      </c>
      <c r="B3183" t="e">
        <f>IF(Fiscalizacoes[[#This Row],[Usuário]]="","",Fiscalizacoes[[#This Row],[Usuário]])</f>
        <v>#VALUE!</v>
      </c>
      <c r="C31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3" s="87" t="e">
        <f>IF(Fiscalizacoes[[#This Row],[Data]]="","",Fiscalizacoes[[#This Row],[Data]])</f>
        <v>#VALUE!</v>
      </c>
      <c r="E3183" t="e">
        <f>IF(Fiscalizacoes[[#This Row],[Mes_relatorio]]="","",Fiscalizacoes[[#This Row],[Mes_relatorio]])</f>
        <v>#VALUE!</v>
      </c>
      <c r="F3183" t="e">
        <f>IF(Fiscalizacoes[[#This Row],[Func_ARPE]]="","",Fiscalizacoes[[#This Row],[Func_ARPE]])</f>
        <v>#VALUE!</v>
      </c>
      <c r="G3183" t="e">
        <f>IF(Fiscalizacoes[[#This Row],[Func_Copergas]]="","",Fiscalizacoes[[#This Row],[Func_Copergas]])</f>
        <v>#VALUE!</v>
      </c>
    </row>
    <row r="3184" spans="1:7" hidden="1" x14ac:dyDescent="0.2">
      <c r="A3184" t="e">
        <f>IF(Fiscalizacoes[[#This Row],[ID_FISC]]="","",Fiscalizacoes[[#This Row],[ID_FISC]])</f>
        <v>#VALUE!</v>
      </c>
      <c r="B3184" t="e">
        <f>IF(Fiscalizacoes[[#This Row],[Usuário]]="","",Fiscalizacoes[[#This Row],[Usuário]])</f>
        <v>#VALUE!</v>
      </c>
      <c r="C31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4" s="87" t="e">
        <f>IF(Fiscalizacoes[[#This Row],[Data]]="","",Fiscalizacoes[[#This Row],[Data]])</f>
        <v>#VALUE!</v>
      </c>
      <c r="E3184" t="e">
        <f>IF(Fiscalizacoes[[#This Row],[Mes_relatorio]]="","",Fiscalizacoes[[#This Row],[Mes_relatorio]])</f>
        <v>#VALUE!</v>
      </c>
      <c r="F3184" t="e">
        <f>IF(Fiscalizacoes[[#This Row],[Func_ARPE]]="","",Fiscalizacoes[[#This Row],[Func_ARPE]])</f>
        <v>#VALUE!</v>
      </c>
      <c r="G3184" t="e">
        <f>IF(Fiscalizacoes[[#This Row],[Func_Copergas]]="","",Fiscalizacoes[[#This Row],[Func_Copergas]])</f>
        <v>#VALUE!</v>
      </c>
    </row>
    <row r="3185" spans="1:7" hidden="1" x14ac:dyDescent="0.2">
      <c r="A3185" t="e">
        <f>IF(Fiscalizacoes[[#This Row],[ID_FISC]]="","",Fiscalizacoes[[#This Row],[ID_FISC]])</f>
        <v>#VALUE!</v>
      </c>
      <c r="B3185" t="e">
        <f>IF(Fiscalizacoes[[#This Row],[Usuário]]="","",Fiscalizacoes[[#This Row],[Usuário]])</f>
        <v>#VALUE!</v>
      </c>
      <c r="C31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5" s="87" t="e">
        <f>IF(Fiscalizacoes[[#This Row],[Data]]="","",Fiscalizacoes[[#This Row],[Data]])</f>
        <v>#VALUE!</v>
      </c>
      <c r="E3185" t="e">
        <f>IF(Fiscalizacoes[[#This Row],[Mes_relatorio]]="","",Fiscalizacoes[[#This Row],[Mes_relatorio]])</f>
        <v>#VALUE!</v>
      </c>
      <c r="F3185" t="e">
        <f>IF(Fiscalizacoes[[#This Row],[Func_ARPE]]="","",Fiscalizacoes[[#This Row],[Func_ARPE]])</f>
        <v>#VALUE!</v>
      </c>
      <c r="G3185" t="e">
        <f>IF(Fiscalizacoes[[#This Row],[Func_Copergas]]="","",Fiscalizacoes[[#This Row],[Func_Copergas]])</f>
        <v>#VALUE!</v>
      </c>
    </row>
    <row r="3186" spans="1:7" hidden="1" x14ac:dyDescent="0.2">
      <c r="A3186" t="e">
        <f>IF(Fiscalizacoes[[#This Row],[ID_FISC]]="","",Fiscalizacoes[[#This Row],[ID_FISC]])</f>
        <v>#VALUE!</v>
      </c>
      <c r="B3186" t="e">
        <f>IF(Fiscalizacoes[[#This Row],[Usuário]]="","",Fiscalizacoes[[#This Row],[Usuário]])</f>
        <v>#VALUE!</v>
      </c>
      <c r="C31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6" s="87" t="e">
        <f>IF(Fiscalizacoes[[#This Row],[Data]]="","",Fiscalizacoes[[#This Row],[Data]])</f>
        <v>#VALUE!</v>
      </c>
      <c r="E3186" t="e">
        <f>IF(Fiscalizacoes[[#This Row],[Mes_relatorio]]="","",Fiscalizacoes[[#This Row],[Mes_relatorio]])</f>
        <v>#VALUE!</v>
      </c>
      <c r="F3186" t="e">
        <f>IF(Fiscalizacoes[[#This Row],[Func_ARPE]]="","",Fiscalizacoes[[#This Row],[Func_ARPE]])</f>
        <v>#VALUE!</v>
      </c>
      <c r="G3186" t="e">
        <f>IF(Fiscalizacoes[[#This Row],[Func_Copergas]]="","",Fiscalizacoes[[#This Row],[Func_Copergas]])</f>
        <v>#VALUE!</v>
      </c>
    </row>
    <row r="3187" spans="1:7" hidden="1" x14ac:dyDescent="0.2">
      <c r="A3187" t="e">
        <f>IF(Fiscalizacoes[[#This Row],[ID_FISC]]="","",Fiscalizacoes[[#This Row],[ID_FISC]])</f>
        <v>#VALUE!</v>
      </c>
      <c r="B3187" t="e">
        <f>IF(Fiscalizacoes[[#This Row],[Usuário]]="","",Fiscalizacoes[[#This Row],[Usuário]])</f>
        <v>#VALUE!</v>
      </c>
      <c r="C31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7" s="87" t="e">
        <f>IF(Fiscalizacoes[[#This Row],[Data]]="","",Fiscalizacoes[[#This Row],[Data]])</f>
        <v>#VALUE!</v>
      </c>
      <c r="E3187" t="e">
        <f>IF(Fiscalizacoes[[#This Row],[Mes_relatorio]]="","",Fiscalizacoes[[#This Row],[Mes_relatorio]])</f>
        <v>#VALUE!</v>
      </c>
      <c r="F3187" t="e">
        <f>IF(Fiscalizacoes[[#This Row],[Func_ARPE]]="","",Fiscalizacoes[[#This Row],[Func_ARPE]])</f>
        <v>#VALUE!</v>
      </c>
      <c r="G3187" t="e">
        <f>IF(Fiscalizacoes[[#This Row],[Func_Copergas]]="","",Fiscalizacoes[[#This Row],[Func_Copergas]])</f>
        <v>#VALUE!</v>
      </c>
    </row>
    <row r="3188" spans="1:7" hidden="1" x14ac:dyDescent="0.2">
      <c r="A3188" t="e">
        <f>IF(Fiscalizacoes[[#This Row],[ID_FISC]]="","",Fiscalizacoes[[#This Row],[ID_FISC]])</f>
        <v>#VALUE!</v>
      </c>
      <c r="B3188" t="e">
        <f>IF(Fiscalizacoes[[#This Row],[Usuário]]="","",Fiscalizacoes[[#This Row],[Usuário]])</f>
        <v>#VALUE!</v>
      </c>
      <c r="C31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8" s="87" t="e">
        <f>IF(Fiscalizacoes[[#This Row],[Data]]="","",Fiscalizacoes[[#This Row],[Data]])</f>
        <v>#VALUE!</v>
      </c>
      <c r="E3188" t="e">
        <f>IF(Fiscalizacoes[[#This Row],[Mes_relatorio]]="","",Fiscalizacoes[[#This Row],[Mes_relatorio]])</f>
        <v>#VALUE!</v>
      </c>
      <c r="F3188" t="e">
        <f>IF(Fiscalizacoes[[#This Row],[Func_ARPE]]="","",Fiscalizacoes[[#This Row],[Func_ARPE]])</f>
        <v>#VALUE!</v>
      </c>
      <c r="G3188" t="e">
        <f>IF(Fiscalizacoes[[#This Row],[Func_Copergas]]="","",Fiscalizacoes[[#This Row],[Func_Copergas]])</f>
        <v>#VALUE!</v>
      </c>
    </row>
    <row r="3189" spans="1:7" hidden="1" x14ac:dyDescent="0.2">
      <c r="A3189" t="e">
        <f>IF(Fiscalizacoes[[#This Row],[ID_FISC]]="","",Fiscalizacoes[[#This Row],[ID_FISC]])</f>
        <v>#VALUE!</v>
      </c>
      <c r="B3189" t="e">
        <f>IF(Fiscalizacoes[[#This Row],[Usuário]]="","",Fiscalizacoes[[#This Row],[Usuário]])</f>
        <v>#VALUE!</v>
      </c>
      <c r="C31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89" s="87" t="e">
        <f>IF(Fiscalizacoes[[#This Row],[Data]]="","",Fiscalizacoes[[#This Row],[Data]])</f>
        <v>#VALUE!</v>
      </c>
      <c r="E3189" t="e">
        <f>IF(Fiscalizacoes[[#This Row],[Mes_relatorio]]="","",Fiscalizacoes[[#This Row],[Mes_relatorio]])</f>
        <v>#VALUE!</v>
      </c>
      <c r="F3189" t="e">
        <f>IF(Fiscalizacoes[[#This Row],[Func_ARPE]]="","",Fiscalizacoes[[#This Row],[Func_ARPE]])</f>
        <v>#VALUE!</v>
      </c>
      <c r="G3189" t="e">
        <f>IF(Fiscalizacoes[[#This Row],[Func_Copergas]]="","",Fiscalizacoes[[#This Row],[Func_Copergas]])</f>
        <v>#VALUE!</v>
      </c>
    </row>
    <row r="3190" spans="1:7" hidden="1" x14ac:dyDescent="0.2">
      <c r="A3190" t="e">
        <f>IF(Fiscalizacoes[[#This Row],[ID_FISC]]="","",Fiscalizacoes[[#This Row],[ID_FISC]])</f>
        <v>#VALUE!</v>
      </c>
      <c r="B3190" t="e">
        <f>IF(Fiscalizacoes[[#This Row],[Usuário]]="","",Fiscalizacoes[[#This Row],[Usuário]])</f>
        <v>#VALUE!</v>
      </c>
      <c r="C31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0" s="87" t="e">
        <f>IF(Fiscalizacoes[[#This Row],[Data]]="","",Fiscalizacoes[[#This Row],[Data]])</f>
        <v>#VALUE!</v>
      </c>
      <c r="E3190" t="e">
        <f>IF(Fiscalizacoes[[#This Row],[Mes_relatorio]]="","",Fiscalizacoes[[#This Row],[Mes_relatorio]])</f>
        <v>#VALUE!</v>
      </c>
      <c r="F3190" t="e">
        <f>IF(Fiscalizacoes[[#This Row],[Func_ARPE]]="","",Fiscalizacoes[[#This Row],[Func_ARPE]])</f>
        <v>#VALUE!</v>
      </c>
      <c r="G3190" t="e">
        <f>IF(Fiscalizacoes[[#This Row],[Func_Copergas]]="","",Fiscalizacoes[[#This Row],[Func_Copergas]])</f>
        <v>#VALUE!</v>
      </c>
    </row>
    <row r="3191" spans="1:7" hidden="1" x14ac:dyDescent="0.2">
      <c r="A3191" t="e">
        <f>IF(Fiscalizacoes[[#This Row],[ID_FISC]]="","",Fiscalizacoes[[#This Row],[ID_FISC]])</f>
        <v>#VALUE!</v>
      </c>
      <c r="B3191" t="e">
        <f>IF(Fiscalizacoes[[#This Row],[Usuário]]="","",Fiscalizacoes[[#This Row],[Usuário]])</f>
        <v>#VALUE!</v>
      </c>
      <c r="C31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1" s="87" t="e">
        <f>IF(Fiscalizacoes[[#This Row],[Data]]="","",Fiscalizacoes[[#This Row],[Data]])</f>
        <v>#VALUE!</v>
      </c>
      <c r="E3191" t="e">
        <f>IF(Fiscalizacoes[[#This Row],[Mes_relatorio]]="","",Fiscalizacoes[[#This Row],[Mes_relatorio]])</f>
        <v>#VALUE!</v>
      </c>
      <c r="F3191" t="e">
        <f>IF(Fiscalizacoes[[#This Row],[Func_ARPE]]="","",Fiscalizacoes[[#This Row],[Func_ARPE]])</f>
        <v>#VALUE!</v>
      </c>
      <c r="G3191" t="e">
        <f>IF(Fiscalizacoes[[#This Row],[Func_Copergas]]="","",Fiscalizacoes[[#This Row],[Func_Copergas]])</f>
        <v>#VALUE!</v>
      </c>
    </row>
    <row r="3192" spans="1:7" hidden="1" x14ac:dyDescent="0.2">
      <c r="A3192" t="e">
        <f>IF(Fiscalizacoes[[#This Row],[ID_FISC]]="","",Fiscalizacoes[[#This Row],[ID_FISC]])</f>
        <v>#VALUE!</v>
      </c>
      <c r="B3192" t="e">
        <f>IF(Fiscalizacoes[[#This Row],[Usuário]]="","",Fiscalizacoes[[#This Row],[Usuário]])</f>
        <v>#VALUE!</v>
      </c>
      <c r="C31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2" s="87" t="e">
        <f>IF(Fiscalizacoes[[#This Row],[Data]]="","",Fiscalizacoes[[#This Row],[Data]])</f>
        <v>#VALUE!</v>
      </c>
      <c r="E3192" t="e">
        <f>IF(Fiscalizacoes[[#This Row],[Mes_relatorio]]="","",Fiscalizacoes[[#This Row],[Mes_relatorio]])</f>
        <v>#VALUE!</v>
      </c>
      <c r="F3192" t="e">
        <f>IF(Fiscalizacoes[[#This Row],[Func_ARPE]]="","",Fiscalizacoes[[#This Row],[Func_ARPE]])</f>
        <v>#VALUE!</v>
      </c>
      <c r="G3192" t="e">
        <f>IF(Fiscalizacoes[[#This Row],[Func_Copergas]]="","",Fiscalizacoes[[#This Row],[Func_Copergas]])</f>
        <v>#VALUE!</v>
      </c>
    </row>
    <row r="3193" spans="1:7" hidden="1" x14ac:dyDescent="0.2">
      <c r="A3193" t="e">
        <f>IF(Fiscalizacoes[[#This Row],[ID_FISC]]="","",Fiscalizacoes[[#This Row],[ID_FISC]])</f>
        <v>#VALUE!</v>
      </c>
      <c r="B3193" t="e">
        <f>IF(Fiscalizacoes[[#This Row],[Usuário]]="","",Fiscalizacoes[[#This Row],[Usuário]])</f>
        <v>#VALUE!</v>
      </c>
      <c r="C31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3" s="87" t="e">
        <f>IF(Fiscalizacoes[[#This Row],[Data]]="","",Fiscalizacoes[[#This Row],[Data]])</f>
        <v>#VALUE!</v>
      </c>
      <c r="E3193" t="e">
        <f>IF(Fiscalizacoes[[#This Row],[Mes_relatorio]]="","",Fiscalizacoes[[#This Row],[Mes_relatorio]])</f>
        <v>#VALUE!</v>
      </c>
      <c r="F3193" t="e">
        <f>IF(Fiscalizacoes[[#This Row],[Func_ARPE]]="","",Fiscalizacoes[[#This Row],[Func_ARPE]])</f>
        <v>#VALUE!</v>
      </c>
      <c r="G3193" t="e">
        <f>IF(Fiscalizacoes[[#This Row],[Func_Copergas]]="","",Fiscalizacoes[[#This Row],[Func_Copergas]])</f>
        <v>#VALUE!</v>
      </c>
    </row>
    <row r="3194" spans="1:7" hidden="1" x14ac:dyDescent="0.2">
      <c r="A3194" t="e">
        <f>IF(Fiscalizacoes[[#This Row],[ID_FISC]]="","",Fiscalizacoes[[#This Row],[ID_FISC]])</f>
        <v>#VALUE!</v>
      </c>
      <c r="B3194" t="e">
        <f>IF(Fiscalizacoes[[#This Row],[Usuário]]="","",Fiscalizacoes[[#This Row],[Usuário]])</f>
        <v>#VALUE!</v>
      </c>
      <c r="C31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4" s="87" t="e">
        <f>IF(Fiscalizacoes[[#This Row],[Data]]="","",Fiscalizacoes[[#This Row],[Data]])</f>
        <v>#VALUE!</v>
      </c>
      <c r="E3194" t="e">
        <f>IF(Fiscalizacoes[[#This Row],[Mes_relatorio]]="","",Fiscalizacoes[[#This Row],[Mes_relatorio]])</f>
        <v>#VALUE!</v>
      </c>
      <c r="F3194" t="e">
        <f>IF(Fiscalizacoes[[#This Row],[Func_ARPE]]="","",Fiscalizacoes[[#This Row],[Func_ARPE]])</f>
        <v>#VALUE!</v>
      </c>
      <c r="G3194" t="e">
        <f>IF(Fiscalizacoes[[#This Row],[Func_Copergas]]="","",Fiscalizacoes[[#This Row],[Func_Copergas]])</f>
        <v>#VALUE!</v>
      </c>
    </row>
    <row r="3195" spans="1:7" hidden="1" x14ac:dyDescent="0.2">
      <c r="A3195" t="e">
        <f>IF(Fiscalizacoes[[#This Row],[ID_FISC]]="","",Fiscalizacoes[[#This Row],[ID_FISC]])</f>
        <v>#VALUE!</v>
      </c>
      <c r="B3195" t="e">
        <f>IF(Fiscalizacoes[[#This Row],[Usuário]]="","",Fiscalizacoes[[#This Row],[Usuário]])</f>
        <v>#VALUE!</v>
      </c>
      <c r="C31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5" s="87" t="e">
        <f>IF(Fiscalizacoes[[#This Row],[Data]]="","",Fiscalizacoes[[#This Row],[Data]])</f>
        <v>#VALUE!</v>
      </c>
      <c r="E3195" t="e">
        <f>IF(Fiscalizacoes[[#This Row],[Mes_relatorio]]="","",Fiscalizacoes[[#This Row],[Mes_relatorio]])</f>
        <v>#VALUE!</v>
      </c>
      <c r="F3195" t="e">
        <f>IF(Fiscalizacoes[[#This Row],[Func_ARPE]]="","",Fiscalizacoes[[#This Row],[Func_ARPE]])</f>
        <v>#VALUE!</v>
      </c>
      <c r="G3195" t="e">
        <f>IF(Fiscalizacoes[[#This Row],[Func_Copergas]]="","",Fiscalizacoes[[#This Row],[Func_Copergas]])</f>
        <v>#VALUE!</v>
      </c>
    </row>
    <row r="3196" spans="1:7" hidden="1" x14ac:dyDescent="0.2">
      <c r="A3196" t="e">
        <f>IF(Fiscalizacoes[[#This Row],[ID_FISC]]="","",Fiscalizacoes[[#This Row],[ID_FISC]])</f>
        <v>#VALUE!</v>
      </c>
      <c r="B3196" t="e">
        <f>IF(Fiscalizacoes[[#This Row],[Usuário]]="","",Fiscalizacoes[[#This Row],[Usuário]])</f>
        <v>#VALUE!</v>
      </c>
      <c r="C31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6" s="87" t="e">
        <f>IF(Fiscalizacoes[[#This Row],[Data]]="","",Fiscalizacoes[[#This Row],[Data]])</f>
        <v>#VALUE!</v>
      </c>
      <c r="E3196" t="e">
        <f>IF(Fiscalizacoes[[#This Row],[Mes_relatorio]]="","",Fiscalizacoes[[#This Row],[Mes_relatorio]])</f>
        <v>#VALUE!</v>
      </c>
      <c r="F3196" t="e">
        <f>IF(Fiscalizacoes[[#This Row],[Func_ARPE]]="","",Fiscalizacoes[[#This Row],[Func_ARPE]])</f>
        <v>#VALUE!</v>
      </c>
      <c r="G3196" t="e">
        <f>IF(Fiscalizacoes[[#This Row],[Func_Copergas]]="","",Fiscalizacoes[[#This Row],[Func_Copergas]])</f>
        <v>#VALUE!</v>
      </c>
    </row>
    <row r="3197" spans="1:7" hidden="1" x14ac:dyDescent="0.2">
      <c r="A3197" t="e">
        <f>IF(Fiscalizacoes[[#This Row],[ID_FISC]]="","",Fiscalizacoes[[#This Row],[ID_FISC]])</f>
        <v>#VALUE!</v>
      </c>
      <c r="B3197" t="e">
        <f>IF(Fiscalizacoes[[#This Row],[Usuário]]="","",Fiscalizacoes[[#This Row],[Usuário]])</f>
        <v>#VALUE!</v>
      </c>
      <c r="C31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7" s="87" t="e">
        <f>IF(Fiscalizacoes[[#This Row],[Data]]="","",Fiscalizacoes[[#This Row],[Data]])</f>
        <v>#VALUE!</v>
      </c>
      <c r="E3197" t="e">
        <f>IF(Fiscalizacoes[[#This Row],[Mes_relatorio]]="","",Fiscalizacoes[[#This Row],[Mes_relatorio]])</f>
        <v>#VALUE!</v>
      </c>
      <c r="F3197" t="e">
        <f>IF(Fiscalizacoes[[#This Row],[Func_ARPE]]="","",Fiscalizacoes[[#This Row],[Func_ARPE]])</f>
        <v>#VALUE!</v>
      </c>
      <c r="G3197" t="e">
        <f>IF(Fiscalizacoes[[#This Row],[Func_Copergas]]="","",Fiscalizacoes[[#This Row],[Func_Copergas]])</f>
        <v>#VALUE!</v>
      </c>
    </row>
    <row r="3198" spans="1:7" hidden="1" x14ac:dyDescent="0.2">
      <c r="A3198" t="e">
        <f>IF(Fiscalizacoes[[#This Row],[ID_FISC]]="","",Fiscalizacoes[[#This Row],[ID_FISC]])</f>
        <v>#VALUE!</v>
      </c>
      <c r="B3198" t="e">
        <f>IF(Fiscalizacoes[[#This Row],[Usuário]]="","",Fiscalizacoes[[#This Row],[Usuário]])</f>
        <v>#VALUE!</v>
      </c>
      <c r="C31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8" s="87" t="e">
        <f>IF(Fiscalizacoes[[#This Row],[Data]]="","",Fiscalizacoes[[#This Row],[Data]])</f>
        <v>#VALUE!</v>
      </c>
      <c r="E3198" t="e">
        <f>IF(Fiscalizacoes[[#This Row],[Mes_relatorio]]="","",Fiscalizacoes[[#This Row],[Mes_relatorio]])</f>
        <v>#VALUE!</v>
      </c>
      <c r="F3198" t="e">
        <f>IF(Fiscalizacoes[[#This Row],[Func_ARPE]]="","",Fiscalizacoes[[#This Row],[Func_ARPE]])</f>
        <v>#VALUE!</v>
      </c>
      <c r="G3198" t="e">
        <f>IF(Fiscalizacoes[[#This Row],[Func_Copergas]]="","",Fiscalizacoes[[#This Row],[Func_Copergas]])</f>
        <v>#VALUE!</v>
      </c>
    </row>
    <row r="3199" spans="1:7" hidden="1" x14ac:dyDescent="0.2">
      <c r="A3199" t="e">
        <f>IF(Fiscalizacoes[[#This Row],[ID_FISC]]="","",Fiscalizacoes[[#This Row],[ID_FISC]])</f>
        <v>#VALUE!</v>
      </c>
      <c r="B3199" t="e">
        <f>IF(Fiscalizacoes[[#This Row],[Usuário]]="","",Fiscalizacoes[[#This Row],[Usuário]])</f>
        <v>#VALUE!</v>
      </c>
      <c r="C31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199" s="87" t="e">
        <f>IF(Fiscalizacoes[[#This Row],[Data]]="","",Fiscalizacoes[[#This Row],[Data]])</f>
        <v>#VALUE!</v>
      </c>
      <c r="E3199" t="e">
        <f>IF(Fiscalizacoes[[#This Row],[Mes_relatorio]]="","",Fiscalizacoes[[#This Row],[Mes_relatorio]])</f>
        <v>#VALUE!</v>
      </c>
      <c r="F3199" t="e">
        <f>IF(Fiscalizacoes[[#This Row],[Func_ARPE]]="","",Fiscalizacoes[[#This Row],[Func_ARPE]])</f>
        <v>#VALUE!</v>
      </c>
      <c r="G3199" t="e">
        <f>IF(Fiscalizacoes[[#This Row],[Func_Copergas]]="","",Fiscalizacoes[[#This Row],[Func_Copergas]])</f>
        <v>#VALUE!</v>
      </c>
    </row>
    <row r="3200" spans="1:7" hidden="1" x14ac:dyDescent="0.2">
      <c r="A3200" t="e">
        <f>IF(Fiscalizacoes[[#This Row],[ID_FISC]]="","",Fiscalizacoes[[#This Row],[ID_FISC]])</f>
        <v>#VALUE!</v>
      </c>
      <c r="B3200" t="e">
        <f>IF(Fiscalizacoes[[#This Row],[Usuário]]="","",Fiscalizacoes[[#This Row],[Usuário]])</f>
        <v>#VALUE!</v>
      </c>
      <c r="C32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0" s="87" t="e">
        <f>IF(Fiscalizacoes[[#This Row],[Data]]="","",Fiscalizacoes[[#This Row],[Data]])</f>
        <v>#VALUE!</v>
      </c>
      <c r="E3200" t="e">
        <f>IF(Fiscalizacoes[[#This Row],[Mes_relatorio]]="","",Fiscalizacoes[[#This Row],[Mes_relatorio]])</f>
        <v>#VALUE!</v>
      </c>
      <c r="F3200" t="e">
        <f>IF(Fiscalizacoes[[#This Row],[Func_ARPE]]="","",Fiscalizacoes[[#This Row],[Func_ARPE]])</f>
        <v>#VALUE!</v>
      </c>
      <c r="G3200" t="e">
        <f>IF(Fiscalizacoes[[#This Row],[Func_Copergas]]="","",Fiscalizacoes[[#This Row],[Func_Copergas]])</f>
        <v>#VALUE!</v>
      </c>
    </row>
    <row r="3201" spans="1:7" hidden="1" x14ac:dyDescent="0.2">
      <c r="A3201" t="e">
        <f>IF(Fiscalizacoes[[#This Row],[ID_FISC]]="","",Fiscalizacoes[[#This Row],[ID_FISC]])</f>
        <v>#VALUE!</v>
      </c>
      <c r="B3201" t="e">
        <f>IF(Fiscalizacoes[[#This Row],[Usuário]]="","",Fiscalizacoes[[#This Row],[Usuário]])</f>
        <v>#VALUE!</v>
      </c>
      <c r="C32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1" s="87" t="e">
        <f>IF(Fiscalizacoes[[#This Row],[Data]]="","",Fiscalizacoes[[#This Row],[Data]])</f>
        <v>#VALUE!</v>
      </c>
      <c r="E3201" t="e">
        <f>IF(Fiscalizacoes[[#This Row],[Mes_relatorio]]="","",Fiscalizacoes[[#This Row],[Mes_relatorio]])</f>
        <v>#VALUE!</v>
      </c>
      <c r="F3201" t="e">
        <f>IF(Fiscalizacoes[[#This Row],[Func_ARPE]]="","",Fiscalizacoes[[#This Row],[Func_ARPE]])</f>
        <v>#VALUE!</v>
      </c>
      <c r="G3201" t="e">
        <f>IF(Fiscalizacoes[[#This Row],[Func_Copergas]]="","",Fiscalizacoes[[#This Row],[Func_Copergas]])</f>
        <v>#VALUE!</v>
      </c>
    </row>
    <row r="3202" spans="1:7" hidden="1" x14ac:dyDescent="0.2">
      <c r="A3202" t="e">
        <f>IF(Fiscalizacoes[[#This Row],[ID_FISC]]="","",Fiscalizacoes[[#This Row],[ID_FISC]])</f>
        <v>#VALUE!</v>
      </c>
      <c r="B3202" t="e">
        <f>IF(Fiscalizacoes[[#This Row],[Usuário]]="","",Fiscalizacoes[[#This Row],[Usuário]])</f>
        <v>#VALUE!</v>
      </c>
      <c r="C32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2" s="87" t="e">
        <f>IF(Fiscalizacoes[[#This Row],[Data]]="","",Fiscalizacoes[[#This Row],[Data]])</f>
        <v>#VALUE!</v>
      </c>
      <c r="E3202" t="e">
        <f>IF(Fiscalizacoes[[#This Row],[Mes_relatorio]]="","",Fiscalizacoes[[#This Row],[Mes_relatorio]])</f>
        <v>#VALUE!</v>
      </c>
      <c r="F3202" t="e">
        <f>IF(Fiscalizacoes[[#This Row],[Func_ARPE]]="","",Fiscalizacoes[[#This Row],[Func_ARPE]])</f>
        <v>#VALUE!</v>
      </c>
      <c r="G3202" t="e">
        <f>IF(Fiscalizacoes[[#This Row],[Func_Copergas]]="","",Fiscalizacoes[[#This Row],[Func_Copergas]])</f>
        <v>#VALUE!</v>
      </c>
    </row>
    <row r="3203" spans="1:7" hidden="1" x14ac:dyDescent="0.2">
      <c r="A3203" t="e">
        <f>IF(Fiscalizacoes[[#This Row],[ID_FISC]]="","",Fiscalizacoes[[#This Row],[ID_FISC]])</f>
        <v>#VALUE!</v>
      </c>
      <c r="B3203" t="e">
        <f>IF(Fiscalizacoes[[#This Row],[Usuário]]="","",Fiscalizacoes[[#This Row],[Usuário]])</f>
        <v>#VALUE!</v>
      </c>
      <c r="C32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3" s="87" t="e">
        <f>IF(Fiscalizacoes[[#This Row],[Data]]="","",Fiscalizacoes[[#This Row],[Data]])</f>
        <v>#VALUE!</v>
      </c>
      <c r="E3203" t="e">
        <f>IF(Fiscalizacoes[[#This Row],[Mes_relatorio]]="","",Fiscalizacoes[[#This Row],[Mes_relatorio]])</f>
        <v>#VALUE!</v>
      </c>
      <c r="F3203" t="e">
        <f>IF(Fiscalizacoes[[#This Row],[Func_ARPE]]="","",Fiscalizacoes[[#This Row],[Func_ARPE]])</f>
        <v>#VALUE!</v>
      </c>
      <c r="G3203" t="e">
        <f>IF(Fiscalizacoes[[#This Row],[Func_Copergas]]="","",Fiscalizacoes[[#This Row],[Func_Copergas]])</f>
        <v>#VALUE!</v>
      </c>
    </row>
    <row r="3204" spans="1:7" hidden="1" x14ac:dyDescent="0.2">
      <c r="A3204" t="e">
        <f>IF(Fiscalizacoes[[#This Row],[ID_FISC]]="","",Fiscalizacoes[[#This Row],[ID_FISC]])</f>
        <v>#VALUE!</v>
      </c>
      <c r="B3204" t="e">
        <f>IF(Fiscalizacoes[[#This Row],[Usuário]]="","",Fiscalizacoes[[#This Row],[Usuário]])</f>
        <v>#VALUE!</v>
      </c>
      <c r="C32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4" s="87" t="e">
        <f>IF(Fiscalizacoes[[#This Row],[Data]]="","",Fiscalizacoes[[#This Row],[Data]])</f>
        <v>#VALUE!</v>
      </c>
      <c r="E3204" t="e">
        <f>IF(Fiscalizacoes[[#This Row],[Mes_relatorio]]="","",Fiscalizacoes[[#This Row],[Mes_relatorio]])</f>
        <v>#VALUE!</v>
      </c>
      <c r="F3204" t="e">
        <f>IF(Fiscalizacoes[[#This Row],[Func_ARPE]]="","",Fiscalizacoes[[#This Row],[Func_ARPE]])</f>
        <v>#VALUE!</v>
      </c>
      <c r="G3204" t="e">
        <f>IF(Fiscalizacoes[[#This Row],[Func_Copergas]]="","",Fiscalizacoes[[#This Row],[Func_Copergas]])</f>
        <v>#VALUE!</v>
      </c>
    </row>
    <row r="3205" spans="1:7" hidden="1" x14ac:dyDescent="0.2">
      <c r="A3205" t="e">
        <f>IF(Fiscalizacoes[[#This Row],[ID_FISC]]="","",Fiscalizacoes[[#This Row],[ID_FISC]])</f>
        <v>#VALUE!</v>
      </c>
      <c r="B3205" t="e">
        <f>IF(Fiscalizacoes[[#This Row],[Usuário]]="","",Fiscalizacoes[[#This Row],[Usuário]])</f>
        <v>#VALUE!</v>
      </c>
      <c r="C32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5" s="87" t="e">
        <f>IF(Fiscalizacoes[[#This Row],[Data]]="","",Fiscalizacoes[[#This Row],[Data]])</f>
        <v>#VALUE!</v>
      </c>
      <c r="E3205" t="e">
        <f>IF(Fiscalizacoes[[#This Row],[Mes_relatorio]]="","",Fiscalizacoes[[#This Row],[Mes_relatorio]])</f>
        <v>#VALUE!</v>
      </c>
      <c r="F3205" t="e">
        <f>IF(Fiscalizacoes[[#This Row],[Func_ARPE]]="","",Fiscalizacoes[[#This Row],[Func_ARPE]])</f>
        <v>#VALUE!</v>
      </c>
      <c r="G3205" t="e">
        <f>IF(Fiscalizacoes[[#This Row],[Func_Copergas]]="","",Fiscalizacoes[[#This Row],[Func_Copergas]])</f>
        <v>#VALUE!</v>
      </c>
    </row>
    <row r="3206" spans="1:7" hidden="1" x14ac:dyDescent="0.2">
      <c r="A3206" t="e">
        <f>IF(Fiscalizacoes[[#This Row],[ID_FISC]]="","",Fiscalizacoes[[#This Row],[ID_FISC]])</f>
        <v>#VALUE!</v>
      </c>
      <c r="B3206" t="e">
        <f>IF(Fiscalizacoes[[#This Row],[Usuário]]="","",Fiscalizacoes[[#This Row],[Usuário]])</f>
        <v>#VALUE!</v>
      </c>
      <c r="C32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6" s="87" t="e">
        <f>IF(Fiscalizacoes[[#This Row],[Data]]="","",Fiscalizacoes[[#This Row],[Data]])</f>
        <v>#VALUE!</v>
      </c>
      <c r="E3206" t="e">
        <f>IF(Fiscalizacoes[[#This Row],[Mes_relatorio]]="","",Fiscalizacoes[[#This Row],[Mes_relatorio]])</f>
        <v>#VALUE!</v>
      </c>
      <c r="F3206" t="e">
        <f>IF(Fiscalizacoes[[#This Row],[Func_ARPE]]="","",Fiscalizacoes[[#This Row],[Func_ARPE]])</f>
        <v>#VALUE!</v>
      </c>
      <c r="G3206" t="e">
        <f>IF(Fiscalizacoes[[#This Row],[Func_Copergas]]="","",Fiscalizacoes[[#This Row],[Func_Copergas]])</f>
        <v>#VALUE!</v>
      </c>
    </row>
    <row r="3207" spans="1:7" hidden="1" x14ac:dyDescent="0.2">
      <c r="A3207" t="e">
        <f>IF(Fiscalizacoes[[#This Row],[ID_FISC]]="","",Fiscalizacoes[[#This Row],[ID_FISC]])</f>
        <v>#VALUE!</v>
      </c>
      <c r="B3207" t="e">
        <f>IF(Fiscalizacoes[[#This Row],[Usuário]]="","",Fiscalizacoes[[#This Row],[Usuário]])</f>
        <v>#VALUE!</v>
      </c>
      <c r="C32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7" s="87" t="e">
        <f>IF(Fiscalizacoes[[#This Row],[Data]]="","",Fiscalizacoes[[#This Row],[Data]])</f>
        <v>#VALUE!</v>
      </c>
      <c r="E3207" t="e">
        <f>IF(Fiscalizacoes[[#This Row],[Mes_relatorio]]="","",Fiscalizacoes[[#This Row],[Mes_relatorio]])</f>
        <v>#VALUE!</v>
      </c>
      <c r="F3207" t="e">
        <f>IF(Fiscalizacoes[[#This Row],[Func_ARPE]]="","",Fiscalizacoes[[#This Row],[Func_ARPE]])</f>
        <v>#VALUE!</v>
      </c>
      <c r="G3207" t="e">
        <f>IF(Fiscalizacoes[[#This Row],[Func_Copergas]]="","",Fiscalizacoes[[#This Row],[Func_Copergas]])</f>
        <v>#VALUE!</v>
      </c>
    </row>
    <row r="3208" spans="1:7" hidden="1" x14ac:dyDescent="0.2">
      <c r="A3208" t="e">
        <f>IF(Fiscalizacoes[[#This Row],[ID_FISC]]="","",Fiscalizacoes[[#This Row],[ID_FISC]])</f>
        <v>#VALUE!</v>
      </c>
      <c r="B3208" t="e">
        <f>IF(Fiscalizacoes[[#This Row],[Usuário]]="","",Fiscalizacoes[[#This Row],[Usuário]])</f>
        <v>#VALUE!</v>
      </c>
      <c r="C32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8" s="87" t="e">
        <f>IF(Fiscalizacoes[[#This Row],[Data]]="","",Fiscalizacoes[[#This Row],[Data]])</f>
        <v>#VALUE!</v>
      </c>
      <c r="E3208" t="e">
        <f>IF(Fiscalizacoes[[#This Row],[Mes_relatorio]]="","",Fiscalizacoes[[#This Row],[Mes_relatorio]])</f>
        <v>#VALUE!</v>
      </c>
      <c r="F3208" t="e">
        <f>IF(Fiscalizacoes[[#This Row],[Func_ARPE]]="","",Fiscalizacoes[[#This Row],[Func_ARPE]])</f>
        <v>#VALUE!</v>
      </c>
      <c r="G3208" t="e">
        <f>IF(Fiscalizacoes[[#This Row],[Func_Copergas]]="","",Fiscalizacoes[[#This Row],[Func_Copergas]])</f>
        <v>#VALUE!</v>
      </c>
    </row>
    <row r="3209" spans="1:7" hidden="1" x14ac:dyDescent="0.2">
      <c r="A3209" t="e">
        <f>IF(Fiscalizacoes[[#This Row],[ID_FISC]]="","",Fiscalizacoes[[#This Row],[ID_FISC]])</f>
        <v>#VALUE!</v>
      </c>
      <c r="B3209" t="e">
        <f>IF(Fiscalizacoes[[#This Row],[Usuário]]="","",Fiscalizacoes[[#This Row],[Usuário]])</f>
        <v>#VALUE!</v>
      </c>
      <c r="C32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09" s="87" t="e">
        <f>IF(Fiscalizacoes[[#This Row],[Data]]="","",Fiscalizacoes[[#This Row],[Data]])</f>
        <v>#VALUE!</v>
      </c>
      <c r="E3209" t="e">
        <f>IF(Fiscalizacoes[[#This Row],[Mes_relatorio]]="","",Fiscalizacoes[[#This Row],[Mes_relatorio]])</f>
        <v>#VALUE!</v>
      </c>
      <c r="F3209" t="e">
        <f>IF(Fiscalizacoes[[#This Row],[Func_ARPE]]="","",Fiscalizacoes[[#This Row],[Func_ARPE]])</f>
        <v>#VALUE!</v>
      </c>
      <c r="G3209" t="e">
        <f>IF(Fiscalizacoes[[#This Row],[Func_Copergas]]="","",Fiscalizacoes[[#This Row],[Func_Copergas]])</f>
        <v>#VALUE!</v>
      </c>
    </row>
    <row r="3210" spans="1:7" hidden="1" x14ac:dyDescent="0.2">
      <c r="A3210" t="e">
        <f>IF(Fiscalizacoes[[#This Row],[ID_FISC]]="","",Fiscalizacoes[[#This Row],[ID_FISC]])</f>
        <v>#VALUE!</v>
      </c>
      <c r="B3210" t="e">
        <f>IF(Fiscalizacoes[[#This Row],[Usuário]]="","",Fiscalizacoes[[#This Row],[Usuário]])</f>
        <v>#VALUE!</v>
      </c>
      <c r="C32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0" s="87" t="e">
        <f>IF(Fiscalizacoes[[#This Row],[Data]]="","",Fiscalizacoes[[#This Row],[Data]])</f>
        <v>#VALUE!</v>
      </c>
      <c r="E3210" t="e">
        <f>IF(Fiscalizacoes[[#This Row],[Mes_relatorio]]="","",Fiscalizacoes[[#This Row],[Mes_relatorio]])</f>
        <v>#VALUE!</v>
      </c>
      <c r="F3210" t="e">
        <f>IF(Fiscalizacoes[[#This Row],[Func_ARPE]]="","",Fiscalizacoes[[#This Row],[Func_ARPE]])</f>
        <v>#VALUE!</v>
      </c>
      <c r="G3210" t="e">
        <f>IF(Fiscalizacoes[[#This Row],[Func_Copergas]]="","",Fiscalizacoes[[#This Row],[Func_Copergas]])</f>
        <v>#VALUE!</v>
      </c>
    </row>
    <row r="3211" spans="1:7" hidden="1" x14ac:dyDescent="0.2">
      <c r="A3211" t="e">
        <f>IF(Fiscalizacoes[[#This Row],[ID_FISC]]="","",Fiscalizacoes[[#This Row],[ID_FISC]])</f>
        <v>#VALUE!</v>
      </c>
      <c r="B3211" t="e">
        <f>IF(Fiscalizacoes[[#This Row],[Usuário]]="","",Fiscalizacoes[[#This Row],[Usuário]])</f>
        <v>#VALUE!</v>
      </c>
      <c r="C32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1" s="87" t="e">
        <f>IF(Fiscalizacoes[[#This Row],[Data]]="","",Fiscalizacoes[[#This Row],[Data]])</f>
        <v>#VALUE!</v>
      </c>
      <c r="E3211" t="e">
        <f>IF(Fiscalizacoes[[#This Row],[Mes_relatorio]]="","",Fiscalizacoes[[#This Row],[Mes_relatorio]])</f>
        <v>#VALUE!</v>
      </c>
      <c r="F3211" t="e">
        <f>IF(Fiscalizacoes[[#This Row],[Func_ARPE]]="","",Fiscalizacoes[[#This Row],[Func_ARPE]])</f>
        <v>#VALUE!</v>
      </c>
      <c r="G3211" t="e">
        <f>IF(Fiscalizacoes[[#This Row],[Func_Copergas]]="","",Fiscalizacoes[[#This Row],[Func_Copergas]])</f>
        <v>#VALUE!</v>
      </c>
    </row>
    <row r="3212" spans="1:7" hidden="1" x14ac:dyDescent="0.2">
      <c r="A3212" t="e">
        <f>IF(Fiscalizacoes[[#This Row],[ID_FISC]]="","",Fiscalizacoes[[#This Row],[ID_FISC]])</f>
        <v>#VALUE!</v>
      </c>
      <c r="B3212" t="e">
        <f>IF(Fiscalizacoes[[#This Row],[Usuário]]="","",Fiscalizacoes[[#This Row],[Usuário]])</f>
        <v>#VALUE!</v>
      </c>
      <c r="C32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2" s="87" t="e">
        <f>IF(Fiscalizacoes[[#This Row],[Data]]="","",Fiscalizacoes[[#This Row],[Data]])</f>
        <v>#VALUE!</v>
      </c>
      <c r="E3212" t="e">
        <f>IF(Fiscalizacoes[[#This Row],[Mes_relatorio]]="","",Fiscalizacoes[[#This Row],[Mes_relatorio]])</f>
        <v>#VALUE!</v>
      </c>
      <c r="F3212" t="e">
        <f>IF(Fiscalizacoes[[#This Row],[Func_ARPE]]="","",Fiscalizacoes[[#This Row],[Func_ARPE]])</f>
        <v>#VALUE!</v>
      </c>
      <c r="G3212" t="e">
        <f>IF(Fiscalizacoes[[#This Row],[Func_Copergas]]="","",Fiscalizacoes[[#This Row],[Func_Copergas]])</f>
        <v>#VALUE!</v>
      </c>
    </row>
    <row r="3213" spans="1:7" hidden="1" x14ac:dyDescent="0.2">
      <c r="A3213" t="e">
        <f>IF(Fiscalizacoes[[#This Row],[ID_FISC]]="","",Fiscalizacoes[[#This Row],[ID_FISC]])</f>
        <v>#VALUE!</v>
      </c>
      <c r="B3213" t="e">
        <f>IF(Fiscalizacoes[[#This Row],[Usuário]]="","",Fiscalizacoes[[#This Row],[Usuário]])</f>
        <v>#VALUE!</v>
      </c>
      <c r="C32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3" s="87" t="e">
        <f>IF(Fiscalizacoes[[#This Row],[Data]]="","",Fiscalizacoes[[#This Row],[Data]])</f>
        <v>#VALUE!</v>
      </c>
      <c r="E3213" t="e">
        <f>IF(Fiscalizacoes[[#This Row],[Mes_relatorio]]="","",Fiscalizacoes[[#This Row],[Mes_relatorio]])</f>
        <v>#VALUE!</v>
      </c>
      <c r="F3213" t="e">
        <f>IF(Fiscalizacoes[[#This Row],[Func_ARPE]]="","",Fiscalizacoes[[#This Row],[Func_ARPE]])</f>
        <v>#VALUE!</v>
      </c>
      <c r="G3213" t="e">
        <f>IF(Fiscalizacoes[[#This Row],[Func_Copergas]]="","",Fiscalizacoes[[#This Row],[Func_Copergas]])</f>
        <v>#VALUE!</v>
      </c>
    </row>
    <row r="3214" spans="1:7" hidden="1" x14ac:dyDescent="0.2">
      <c r="A3214" t="e">
        <f>IF(Fiscalizacoes[[#This Row],[ID_FISC]]="","",Fiscalizacoes[[#This Row],[ID_FISC]])</f>
        <v>#VALUE!</v>
      </c>
      <c r="B3214" t="e">
        <f>IF(Fiscalizacoes[[#This Row],[Usuário]]="","",Fiscalizacoes[[#This Row],[Usuário]])</f>
        <v>#VALUE!</v>
      </c>
      <c r="C32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4" s="87" t="e">
        <f>IF(Fiscalizacoes[[#This Row],[Data]]="","",Fiscalizacoes[[#This Row],[Data]])</f>
        <v>#VALUE!</v>
      </c>
      <c r="E3214" t="e">
        <f>IF(Fiscalizacoes[[#This Row],[Mes_relatorio]]="","",Fiscalizacoes[[#This Row],[Mes_relatorio]])</f>
        <v>#VALUE!</v>
      </c>
      <c r="F3214" t="e">
        <f>IF(Fiscalizacoes[[#This Row],[Func_ARPE]]="","",Fiscalizacoes[[#This Row],[Func_ARPE]])</f>
        <v>#VALUE!</v>
      </c>
      <c r="G3214" t="e">
        <f>IF(Fiscalizacoes[[#This Row],[Func_Copergas]]="","",Fiscalizacoes[[#This Row],[Func_Copergas]])</f>
        <v>#VALUE!</v>
      </c>
    </row>
    <row r="3215" spans="1:7" hidden="1" x14ac:dyDescent="0.2">
      <c r="A3215" t="e">
        <f>IF(Fiscalizacoes[[#This Row],[ID_FISC]]="","",Fiscalizacoes[[#This Row],[ID_FISC]])</f>
        <v>#VALUE!</v>
      </c>
      <c r="B3215" t="e">
        <f>IF(Fiscalizacoes[[#This Row],[Usuário]]="","",Fiscalizacoes[[#This Row],[Usuário]])</f>
        <v>#VALUE!</v>
      </c>
      <c r="C32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5" s="87" t="e">
        <f>IF(Fiscalizacoes[[#This Row],[Data]]="","",Fiscalizacoes[[#This Row],[Data]])</f>
        <v>#VALUE!</v>
      </c>
      <c r="E3215" t="e">
        <f>IF(Fiscalizacoes[[#This Row],[Mes_relatorio]]="","",Fiscalizacoes[[#This Row],[Mes_relatorio]])</f>
        <v>#VALUE!</v>
      </c>
      <c r="F3215" t="e">
        <f>IF(Fiscalizacoes[[#This Row],[Func_ARPE]]="","",Fiscalizacoes[[#This Row],[Func_ARPE]])</f>
        <v>#VALUE!</v>
      </c>
      <c r="G3215" t="e">
        <f>IF(Fiscalizacoes[[#This Row],[Func_Copergas]]="","",Fiscalizacoes[[#This Row],[Func_Copergas]])</f>
        <v>#VALUE!</v>
      </c>
    </row>
    <row r="3216" spans="1:7" hidden="1" x14ac:dyDescent="0.2">
      <c r="A3216" t="e">
        <f>IF(Fiscalizacoes[[#This Row],[ID_FISC]]="","",Fiscalizacoes[[#This Row],[ID_FISC]])</f>
        <v>#VALUE!</v>
      </c>
      <c r="B3216" t="e">
        <f>IF(Fiscalizacoes[[#This Row],[Usuário]]="","",Fiscalizacoes[[#This Row],[Usuário]])</f>
        <v>#VALUE!</v>
      </c>
      <c r="C32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6" s="87" t="e">
        <f>IF(Fiscalizacoes[[#This Row],[Data]]="","",Fiscalizacoes[[#This Row],[Data]])</f>
        <v>#VALUE!</v>
      </c>
      <c r="E3216" t="e">
        <f>IF(Fiscalizacoes[[#This Row],[Mes_relatorio]]="","",Fiscalizacoes[[#This Row],[Mes_relatorio]])</f>
        <v>#VALUE!</v>
      </c>
      <c r="F3216" t="e">
        <f>IF(Fiscalizacoes[[#This Row],[Func_ARPE]]="","",Fiscalizacoes[[#This Row],[Func_ARPE]])</f>
        <v>#VALUE!</v>
      </c>
      <c r="G3216" t="e">
        <f>IF(Fiscalizacoes[[#This Row],[Func_Copergas]]="","",Fiscalizacoes[[#This Row],[Func_Copergas]])</f>
        <v>#VALUE!</v>
      </c>
    </row>
    <row r="3217" spans="1:7" hidden="1" x14ac:dyDescent="0.2">
      <c r="A3217" t="e">
        <f>IF(Fiscalizacoes[[#This Row],[ID_FISC]]="","",Fiscalizacoes[[#This Row],[ID_FISC]])</f>
        <v>#VALUE!</v>
      </c>
      <c r="B3217" t="e">
        <f>IF(Fiscalizacoes[[#This Row],[Usuário]]="","",Fiscalizacoes[[#This Row],[Usuário]])</f>
        <v>#VALUE!</v>
      </c>
      <c r="C32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7" s="87" t="e">
        <f>IF(Fiscalizacoes[[#This Row],[Data]]="","",Fiscalizacoes[[#This Row],[Data]])</f>
        <v>#VALUE!</v>
      </c>
      <c r="E3217" t="e">
        <f>IF(Fiscalizacoes[[#This Row],[Mes_relatorio]]="","",Fiscalizacoes[[#This Row],[Mes_relatorio]])</f>
        <v>#VALUE!</v>
      </c>
      <c r="F3217" t="e">
        <f>IF(Fiscalizacoes[[#This Row],[Func_ARPE]]="","",Fiscalizacoes[[#This Row],[Func_ARPE]])</f>
        <v>#VALUE!</v>
      </c>
      <c r="G3217" t="e">
        <f>IF(Fiscalizacoes[[#This Row],[Func_Copergas]]="","",Fiscalizacoes[[#This Row],[Func_Copergas]])</f>
        <v>#VALUE!</v>
      </c>
    </row>
    <row r="3218" spans="1:7" hidden="1" x14ac:dyDescent="0.2">
      <c r="A3218" t="e">
        <f>IF(Fiscalizacoes[[#This Row],[ID_FISC]]="","",Fiscalizacoes[[#This Row],[ID_FISC]])</f>
        <v>#VALUE!</v>
      </c>
      <c r="B3218" t="e">
        <f>IF(Fiscalizacoes[[#This Row],[Usuário]]="","",Fiscalizacoes[[#This Row],[Usuário]])</f>
        <v>#VALUE!</v>
      </c>
      <c r="C32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8" s="87" t="e">
        <f>IF(Fiscalizacoes[[#This Row],[Data]]="","",Fiscalizacoes[[#This Row],[Data]])</f>
        <v>#VALUE!</v>
      </c>
      <c r="E3218" t="e">
        <f>IF(Fiscalizacoes[[#This Row],[Mes_relatorio]]="","",Fiscalizacoes[[#This Row],[Mes_relatorio]])</f>
        <v>#VALUE!</v>
      </c>
      <c r="F3218" t="e">
        <f>IF(Fiscalizacoes[[#This Row],[Func_ARPE]]="","",Fiscalizacoes[[#This Row],[Func_ARPE]])</f>
        <v>#VALUE!</v>
      </c>
      <c r="G3218" t="e">
        <f>IF(Fiscalizacoes[[#This Row],[Func_Copergas]]="","",Fiscalizacoes[[#This Row],[Func_Copergas]])</f>
        <v>#VALUE!</v>
      </c>
    </row>
    <row r="3219" spans="1:7" hidden="1" x14ac:dyDescent="0.2">
      <c r="A3219" t="e">
        <f>IF(Fiscalizacoes[[#This Row],[ID_FISC]]="","",Fiscalizacoes[[#This Row],[ID_FISC]])</f>
        <v>#VALUE!</v>
      </c>
      <c r="B3219" t="e">
        <f>IF(Fiscalizacoes[[#This Row],[Usuário]]="","",Fiscalizacoes[[#This Row],[Usuário]])</f>
        <v>#VALUE!</v>
      </c>
      <c r="C32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19" s="87" t="e">
        <f>IF(Fiscalizacoes[[#This Row],[Data]]="","",Fiscalizacoes[[#This Row],[Data]])</f>
        <v>#VALUE!</v>
      </c>
      <c r="E3219" t="e">
        <f>IF(Fiscalizacoes[[#This Row],[Mes_relatorio]]="","",Fiscalizacoes[[#This Row],[Mes_relatorio]])</f>
        <v>#VALUE!</v>
      </c>
      <c r="F3219" t="e">
        <f>IF(Fiscalizacoes[[#This Row],[Func_ARPE]]="","",Fiscalizacoes[[#This Row],[Func_ARPE]])</f>
        <v>#VALUE!</v>
      </c>
      <c r="G3219" t="e">
        <f>IF(Fiscalizacoes[[#This Row],[Func_Copergas]]="","",Fiscalizacoes[[#This Row],[Func_Copergas]])</f>
        <v>#VALUE!</v>
      </c>
    </row>
    <row r="3220" spans="1:7" hidden="1" x14ac:dyDescent="0.2">
      <c r="A3220" t="e">
        <f>IF(Fiscalizacoes[[#This Row],[ID_FISC]]="","",Fiscalizacoes[[#This Row],[ID_FISC]])</f>
        <v>#VALUE!</v>
      </c>
      <c r="B3220" t="e">
        <f>IF(Fiscalizacoes[[#This Row],[Usuário]]="","",Fiscalizacoes[[#This Row],[Usuário]])</f>
        <v>#VALUE!</v>
      </c>
      <c r="C32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0" s="87" t="e">
        <f>IF(Fiscalizacoes[[#This Row],[Data]]="","",Fiscalizacoes[[#This Row],[Data]])</f>
        <v>#VALUE!</v>
      </c>
      <c r="E3220" t="e">
        <f>IF(Fiscalizacoes[[#This Row],[Mes_relatorio]]="","",Fiscalizacoes[[#This Row],[Mes_relatorio]])</f>
        <v>#VALUE!</v>
      </c>
      <c r="F3220" t="e">
        <f>IF(Fiscalizacoes[[#This Row],[Func_ARPE]]="","",Fiscalizacoes[[#This Row],[Func_ARPE]])</f>
        <v>#VALUE!</v>
      </c>
      <c r="G3220" t="e">
        <f>IF(Fiscalizacoes[[#This Row],[Func_Copergas]]="","",Fiscalizacoes[[#This Row],[Func_Copergas]])</f>
        <v>#VALUE!</v>
      </c>
    </row>
    <row r="3221" spans="1:7" hidden="1" x14ac:dyDescent="0.2">
      <c r="A3221" t="e">
        <f>IF(Fiscalizacoes[[#This Row],[ID_FISC]]="","",Fiscalizacoes[[#This Row],[ID_FISC]])</f>
        <v>#VALUE!</v>
      </c>
      <c r="B3221" t="e">
        <f>IF(Fiscalizacoes[[#This Row],[Usuário]]="","",Fiscalizacoes[[#This Row],[Usuário]])</f>
        <v>#VALUE!</v>
      </c>
      <c r="C32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1" s="87" t="e">
        <f>IF(Fiscalizacoes[[#This Row],[Data]]="","",Fiscalizacoes[[#This Row],[Data]])</f>
        <v>#VALUE!</v>
      </c>
      <c r="E3221" t="e">
        <f>IF(Fiscalizacoes[[#This Row],[Mes_relatorio]]="","",Fiscalizacoes[[#This Row],[Mes_relatorio]])</f>
        <v>#VALUE!</v>
      </c>
      <c r="F3221" t="e">
        <f>IF(Fiscalizacoes[[#This Row],[Func_ARPE]]="","",Fiscalizacoes[[#This Row],[Func_ARPE]])</f>
        <v>#VALUE!</v>
      </c>
      <c r="G3221" t="e">
        <f>IF(Fiscalizacoes[[#This Row],[Func_Copergas]]="","",Fiscalizacoes[[#This Row],[Func_Copergas]])</f>
        <v>#VALUE!</v>
      </c>
    </row>
    <row r="3222" spans="1:7" hidden="1" x14ac:dyDescent="0.2">
      <c r="A3222" t="e">
        <f>IF(Fiscalizacoes[[#This Row],[ID_FISC]]="","",Fiscalizacoes[[#This Row],[ID_FISC]])</f>
        <v>#VALUE!</v>
      </c>
      <c r="B3222" t="e">
        <f>IF(Fiscalizacoes[[#This Row],[Usuário]]="","",Fiscalizacoes[[#This Row],[Usuário]])</f>
        <v>#VALUE!</v>
      </c>
      <c r="C32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2" s="87" t="e">
        <f>IF(Fiscalizacoes[[#This Row],[Data]]="","",Fiscalizacoes[[#This Row],[Data]])</f>
        <v>#VALUE!</v>
      </c>
      <c r="E3222" t="e">
        <f>IF(Fiscalizacoes[[#This Row],[Mes_relatorio]]="","",Fiscalizacoes[[#This Row],[Mes_relatorio]])</f>
        <v>#VALUE!</v>
      </c>
      <c r="F3222" t="e">
        <f>IF(Fiscalizacoes[[#This Row],[Func_ARPE]]="","",Fiscalizacoes[[#This Row],[Func_ARPE]])</f>
        <v>#VALUE!</v>
      </c>
      <c r="G3222" t="e">
        <f>IF(Fiscalizacoes[[#This Row],[Func_Copergas]]="","",Fiscalizacoes[[#This Row],[Func_Copergas]])</f>
        <v>#VALUE!</v>
      </c>
    </row>
    <row r="3223" spans="1:7" hidden="1" x14ac:dyDescent="0.2">
      <c r="A3223" t="e">
        <f>IF(Fiscalizacoes[[#This Row],[ID_FISC]]="","",Fiscalizacoes[[#This Row],[ID_FISC]])</f>
        <v>#VALUE!</v>
      </c>
      <c r="B3223" t="e">
        <f>IF(Fiscalizacoes[[#This Row],[Usuário]]="","",Fiscalizacoes[[#This Row],[Usuário]])</f>
        <v>#VALUE!</v>
      </c>
      <c r="C32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3" s="87" t="e">
        <f>IF(Fiscalizacoes[[#This Row],[Data]]="","",Fiscalizacoes[[#This Row],[Data]])</f>
        <v>#VALUE!</v>
      </c>
      <c r="E3223" t="e">
        <f>IF(Fiscalizacoes[[#This Row],[Mes_relatorio]]="","",Fiscalizacoes[[#This Row],[Mes_relatorio]])</f>
        <v>#VALUE!</v>
      </c>
      <c r="F3223" t="e">
        <f>IF(Fiscalizacoes[[#This Row],[Func_ARPE]]="","",Fiscalizacoes[[#This Row],[Func_ARPE]])</f>
        <v>#VALUE!</v>
      </c>
      <c r="G3223" t="e">
        <f>IF(Fiscalizacoes[[#This Row],[Func_Copergas]]="","",Fiscalizacoes[[#This Row],[Func_Copergas]])</f>
        <v>#VALUE!</v>
      </c>
    </row>
    <row r="3224" spans="1:7" hidden="1" x14ac:dyDescent="0.2">
      <c r="A3224" t="e">
        <f>IF(Fiscalizacoes[[#This Row],[ID_FISC]]="","",Fiscalizacoes[[#This Row],[ID_FISC]])</f>
        <v>#VALUE!</v>
      </c>
      <c r="B3224" t="e">
        <f>IF(Fiscalizacoes[[#This Row],[Usuário]]="","",Fiscalizacoes[[#This Row],[Usuário]])</f>
        <v>#VALUE!</v>
      </c>
      <c r="C32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4" s="87" t="e">
        <f>IF(Fiscalizacoes[[#This Row],[Data]]="","",Fiscalizacoes[[#This Row],[Data]])</f>
        <v>#VALUE!</v>
      </c>
      <c r="E3224" t="e">
        <f>IF(Fiscalizacoes[[#This Row],[Mes_relatorio]]="","",Fiscalizacoes[[#This Row],[Mes_relatorio]])</f>
        <v>#VALUE!</v>
      </c>
      <c r="F3224" t="e">
        <f>IF(Fiscalizacoes[[#This Row],[Func_ARPE]]="","",Fiscalizacoes[[#This Row],[Func_ARPE]])</f>
        <v>#VALUE!</v>
      </c>
      <c r="G3224" t="e">
        <f>IF(Fiscalizacoes[[#This Row],[Func_Copergas]]="","",Fiscalizacoes[[#This Row],[Func_Copergas]])</f>
        <v>#VALUE!</v>
      </c>
    </row>
    <row r="3225" spans="1:7" hidden="1" x14ac:dyDescent="0.2">
      <c r="A3225" t="e">
        <f>IF(Fiscalizacoes[[#This Row],[ID_FISC]]="","",Fiscalizacoes[[#This Row],[ID_FISC]])</f>
        <v>#VALUE!</v>
      </c>
      <c r="B3225" t="e">
        <f>IF(Fiscalizacoes[[#This Row],[Usuário]]="","",Fiscalizacoes[[#This Row],[Usuário]])</f>
        <v>#VALUE!</v>
      </c>
      <c r="C32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5" s="87" t="e">
        <f>IF(Fiscalizacoes[[#This Row],[Data]]="","",Fiscalizacoes[[#This Row],[Data]])</f>
        <v>#VALUE!</v>
      </c>
      <c r="E3225" t="e">
        <f>IF(Fiscalizacoes[[#This Row],[Mes_relatorio]]="","",Fiscalizacoes[[#This Row],[Mes_relatorio]])</f>
        <v>#VALUE!</v>
      </c>
      <c r="F3225" t="e">
        <f>IF(Fiscalizacoes[[#This Row],[Func_ARPE]]="","",Fiscalizacoes[[#This Row],[Func_ARPE]])</f>
        <v>#VALUE!</v>
      </c>
      <c r="G3225" t="e">
        <f>IF(Fiscalizacoes[[#This Row],[Func_Copergas]]="","",Fiscalizacoes[[#This Row],[Func_Copergas]])</f>
        <v>#VALUE!</v>
      </c>
    </row>
    <row r="3226" spans="1:7" hidden="1" x14ac:dyDescent="0.2">
      <c r="A3226" t="e">
        <f>IF(Fiscalizacoes[[#This Row],[ID_FISC]]="","",Fiscalizacoes[[#This Row],[ID_FISC]])</f>
        <v>#VALUE!</v>
      </c>
      <c r="B3226" t="e">
        <f>IF(Fiscalizacoes[[#This Row],[Usuário]]="","",Fiscalizacoes[[#This Row],[Usuário]])</f>
        <v>#VALUE!</v>
      </c>
      <c r="C32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6" s="87" t="e">
        <f>IF(Fiscalizacoes[[#This Row],[Data]]="","",Fiscalizacoes[[#This Row],[Data]])</f>
        <v>#VALUE!</v>
      </c>
      <c r="E3226" t="e">
        <f>IF(Fiscalizacoes[[#This Row],[Mes_relatorio]]="","",Fiscalizacoes[[#This Row],[Mes_relatorio]])</f>
        <v>#VALUE!</v>
      </c>
      <c r="F3226" t="e">
        <f>IF(Fiscalizacoes[[#This Row],[Func_ARPE]]="","",Fiscalizacoes[[#This Row],[Func_ARPE]])</f>
        <v>#VALUE!</v>
      </c>
      <c r="G3226" t="e">
        <f>IF(Fiscalizacoes[[#This Row],[Func_Copergas]]="","",Fiscalizacoes[[#This Row],[Func_Copergas]])</f>
        <v>#VALUE!</v>
      </c>
    </row>
    <row r="3227" spans="1:7" hidden="1" x14ac:dyDescent="0.2">
      <c r="A3227" t="e">
        <f>IF(Fiscalizacoes[[#This Row],[ID_FISC]]="","",Fiscalizacoes[[#This Row],[ID_FISC]])</f>
        <v>#VALUE!</v>
      </c>
      <c r="B3227" t="e">
        <f>IF(Fiscalizacoes[[#This Row],[Usuário]]="","",Fiscalizacoes[[#This Row],[Usuário]])</f>
        <v>#VALUE!</v>
      </c>
      <c r="C32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7" s="87" t="e">
        <f>IF(Fiscalizacoes[[#This Row],[Data]]="","",Fiscalizacoes[[#This Row],[Data]])</f>
        <v>#VALUE!</v>
      </c>
      <c r="E3227" t="e">
        <f>IF(Fiscalizacoes[[#This Row],[Mes_relatorio]]="","",Fiscalizacoes[[#This Row],[Mes_relatorio]])</f>
        <v>#VALUE!</v>
      </c>
      <c r="F3227" t="e">
        <f>IF(Fiscalizacoes[[#This Row],[Func_ARPE]]="","",Fiscalizacoes[[#This Row],[Func_ARPE]])</f>
        <v>#VALUE!</v>
      </c>
      <c r="G3227" t="e">
        <f>IF(Fiscalizacoes[[#This Row],[Func_Copergas]]="","",Fiscalizacoes[[#This Row],[Func_Copergas]])</f>
        <v>#VALUE!</v>
      </c>
    </row>
    <row r="3228" spans="1:7" hidden="1" x14ac:dyDescent="0.2">
      <c r="A3228" t="e">
        <f>IF(Fiscalizacoes[[#This Row],[ID_FISC]]="","",Fiscalizacoes[[#This Row],[ID_FISC]])</f>
        <v>#VALUE!</v>
      </c>
      <c r="B3228" t="e">
        <f>IF(Fiscalizacoes[[#This Row],[Usuário]]="","",Fiscalizacoes[[#This Row],[Usuário]])</f>
        <v>#VALUE!</v>
      </c>
      <c r="C32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8" s="87" t="e">
        <f>IF(Fiscalizacoes[[#This Row],[Data]]="","",Fiscalizacoes[[#This Row],[Data]])</f>
        <v>#VALUE!</v>
      </c>
      <c r="E3228" t="e">
        <f>IF(Fiscalizacoes[[#This Row],[Mes_relatorio]]="","",Fiscalizacoes[[#This Row],[Mes_relatorio]])</f>
        <v>#VALUE!</v>
      </c>
      <c r="F3228" t="e">
        <f>IF(Fiscalizacoes[[#This Row],[Func_ARPE]]="","",Fiscalizacoes[[#This Row],[Func_ARPE]])</f>
        <v>#VALUE!</v>
      </c>
      <c r="G3228" t="e">
        <f>IF(Fiscalizacoes[[#This Row],[Func_Copergas]]="","",Fiscalizacoes[[#This Row],[Func_Copergas]])</f>
        <v>#VALUE!</v>
      </c>
    </row>
    <row r="3229" spans="1:7" hidden="1" x14ac:dyDescent="0.2">
      <c r="A3229" t="e">
        <f>IF(Fiscalizacoes[[#This Row],[ID_FISC]]="","",Fiscalizacoes[[#This Row],[ID_FISC]])</f>
        <v>#VALUE!</v>
      </c>
      <c r="B3229" t="e">
        <f>IF(Fiscalizacoes[[#This Row],[Usuário]]="","",Fiscalizacoes[[#This Row],[Usuário]])</f>
        <v>#VALUE!</v>
      </c>
      <c r="C32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29" s="87" t="e">
        <f>IF(Fiscalizacoes[[#This Row],[Data]]="","",Fiscalizacoes[[#This Row],[Data]])</f>
        <v>#VALUE!</v>
      </c>
      <c r="E3229" t="e">
        <f>IF(Fiscalizacoes[[#This Row],[Mes_relatorio]]="","",Fiscalizacoes[[#This Row],[Mes_relatorio]])</f>
        <v>#VALUE!</v>
      </c>
      <c r="F3229" t="e">
        <f>IF(Fiscalizacoes[[#This Row],[Func_ARPE]]="","",Fiscalizacoes[[#This Row],[Func_ARPE]])</f>
        <v>#VALUE!</v>
      </c>
      <c r="G3229" t="e">
        <f>IF(Fiscalizacoes[[#This Row],[Func_Copergas]]="","",Fiscalizacoes[[#This Row],[Func_Copergas]])</f>
        <v>#VALUE!</v>
      </c>
    </row>
    <row r="3230" spans="1:7" hidden="1" x14ac:dyDescent="0.2">
      <c r="A3230" t="e">
        <f>IF(Fiscalizacoes[[#This Row],[ID_FISC]]="","",Fiscalizacoes[[#This Row],[ID_FISC]])</f>
        <v>#VALUE!</v>
      </c>
      <c r="B3230" t="e">
        <f>IF(Fiscalizacoes[[#This Row],[Usuário]]="","",Fiscalizacoes[[#This Row],[Usuário]])</f>
        <v>#VALUE!</v>
      </c>
      <c r="C32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0" s="87" t="e">
        <f>IF(Fiscalizacoes[[#This Row],[Data]]="","",Fiscalizacoes[[#This Row],[Data]])</f>
        <v>#VALUE!</v>
      </c>
      <c r="E3230" t="e">
        <f>IF(Fiscalizacoes[[#This Row],[Mes_relatorio]]="","",Fiscalizacoes[[#This Row],[Mes_relatorio]])</f>
        <v>#VALUE!</v>
      </c>
      <c r="F3230" t="e">
        <f>IF(Fiscalizacoes[[#This Row],[Func_ARPE]]="","",Fiscalizacoes[[#This Row],[Func_ARPE]])</f>
        <v>#VALUE!</v>
      </c>
      <c r="G3230" t="e">
        <f>IF(Fiscalizacoes[[#This Row],[Func_Copergas]]="","",Fiscalizacoes[[#This Row],[Func_Copergas]])</f>
        <v>#VALUE!</v>
      </c>
    </row>
    <row r="3231" spans="1:7" hidden="1" x14ac:dyDescent="0.2">
      <c r="A3231" t="e">
        <f>IF(Fiscalizacoes[[#This Row],[ID_FISC]]="","",Fiscalizacoes[[#This Row],[ID_FISC]])</f>
        <v>#VALUE!</v>
      </c>
      <c r="B3231" t="e">
        <f>IF(Fiscalizacoes[[#This Row],[Usuário]]="","",Fiscalizacoes[[#This Row],[Usuário]])</f>
        <v>#VALUE!</v>
      </c>
      <c r="C32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1" s="87" t="e">
        <f>IF(Fiscalizacoes[[#This Row],[Data]]="","",Fiscalizacoes[[#This Row],[Data]])</f>
        <v>#VALUE!</v>
      </c>
      <c r="E3231" t="e">
        <f>IF(Fiscalizacoes[[#This Row],[Mes_relatorio]]="","",Fiscalizacoes[[#This Row],[Mes_relatorio]])</f>
        <v>#VALUE!</v>
      </c>
      <c r="F3231" t="e">
        <f>IF(Fiscalizacoes[[#This Row],[Func_ARPE]]="","",Fiscalizacoes[[#This Row],[Func_ARPE]])</f>
        <v>#VALUE!</v>
      </c>
      <c r="G3231" t="e">
        <f>IF(Fiscalizacoes[[#This Row],[Func_Copergas]]="","",Fiscalizacoes[[#This Row],[Func_Copergas]])</f>
        <v>#VALUE!</v>
      </c>
    </row>
    <row r="3232" spans="1:7" hidden="1" x14ac:dyDescent="0.2">
      <c r="A3232" t="e">
        <f>IF(Fiscalizacoes[[#This Row],[ID_FISC]]="","",Fiscalizacoes[[#This Row],[ID_FISC]])</f>
        <v>#VALUE!</v>
      </c>
      <c r="B3232" t="e">
        <f>IF(Fiscalizacoes[[#This Row],[Usuário]]="","",Fiscalizacoes[[#This Row],[Usuário]])</f>
        <v>#VALUE!</v>
      </c>
      <c r="C32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2" s="87" t="e">
        <f>IF(Fiscalizacoes[[#This Row],[Data]]="","",Fiscalizacoes[[#This Row],[Data]])</f>
        <v>#VALUE!</v>
      </c>
      <c r="E3232" t="e">
        <f>IF(Fiscalizacoes[[#This Row],[Mes_relatorio]]="","",Fiscalizacoes[[#This Row],[Mes_relatorio]])</f>
        <v>#VALUE!</v>
      </c>
      <c r="F3232" t="e">
        <f>IF(Fiscalizacoes[[#This Row],[Func_ARPE]]="","",Fiscalizacoes[[#This Row],[Func_ARPE]])</f>
        <v>#VALUE!</v>
      </c>
      <c r="G3232" t="e">
        <f>IF(Fiscalizacoes[[#This Row],[Func_Copergas]]="","",Fiscalizacoes[[#This Row],[Func_Copergas]])</f>
        <v>#VALUE!</v>
      </c>
    </row>
    <row r="3233" spans="1:7" hidden="1" x14ac:dyDescent="0.2">
      <c r="A3233" t="e">
        <f>IF(Fiscalizacoes[[#This Row],[ID_FISC]]="","",Fiscalizacoes[[#This Row],[ID_FISC]])</f>
        <v>#VALUE!</v>
      </c>
      <c r="B3233" t="e">
        <f>IF(Fiscalizacoes[[#This Row],[Usuário]]="","",Fiscalizacoes[[#This Row],[Usuário]])</f>
        <v>#VALUE!</v>
      </c>
      <c r="C32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3" s="87" t="e">
        <f>IF(Fiscalizacoes[[#This Row],[Data]]="","",Fiscalizacoes[[#This Row],[Data]])</f>
        <v>#VALUE!</v>
      </c>
      <c r="E3233" t="e">
        <f>IF(Fiscalizacoes[[#This Row],[Mes_relatorio]]="","",Fiscalizacoes[[#This Row],[Mes_relatorio]])</f>
        <v>#VALUE!</v>
      </c>
      <c r="F3233" t="e">
        <f>IF(Fiscalizacoes[[#This Row],[Func_ARPE]]="","",Fiscalizacoes[[#This Row],[Func_ARPE]])</f>
        <v>#VALUE!</v>
      </c>
      <c r="G3233" t="e">
        <f>IF(Fiscalizacoes[[#This Row],[Func_Copergas]]="","",Fiscalizacoes[[#This Row],[Func_Copergas]])</f>
        <v>#VALUE!</v>
      </c>
    </row>
    <row r="3234" spans="1:7" hidden="1" x14ac:dyDescent="0.2">
      <c r="A3234" t="e">
        <f>IF(Fiscalizacoes[[#This Row],[ID_FISC]]="","",Fiscalizacoes[[#This Row],[ID_FISC]])</f>
        <v>#VALUE!</v>
      </c>
      <c r="B3234" t="e">
        <f>IF(Fiscalizacoes[[#This Row],[Usuário]]="","",Fiscalizacoes[[#This Row],[Usuário]])</f>
        <v>#VALUE!</v>
      </c>
      <c r="C32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4" s="87" t="e">
        <f>IF(Fiscalizacoes[[#This Row],[Data]]="","",Fiscalizacoes[[#This Row],[Data]])</f>
        <v>#VALUE!</v>
      </c>
      <c r="E3234" t="e">
        <f>IF(Fiscalizacoes[[#This Row],[Mes_relatorio]]="","",Fiscalizacoes[[#This Row],[Mes_relatorio]])</f>
        <v>#VALUE!</v>
      </c>
      <c r="F3234" t="e">
        <f>IF(Fiscalizacoes[[#This Row],[Func_ARPE]]="","",Fiscalizacoes[[#This Row],[Func_ARPE]])</f>
        <v>#VALUE!</v>
      </c>
      <c r="G3234" t="e">
        <f>IF(Fiscalizacoes[[#This Row],[Func_Copergas]]="","",Fiscalizacoes[[#This Row],[Func_Copergas]])</f>
        <v>#VALUE!</v>
      </c>
    </row>
    <row r="3235" spans="1:7" hidden="1" x14ac:dyDescent="0.2">
      <c r="A3235" t="e">
        <f>IF(Fiscalizacoes[[#This Row],[ID_FISC]]="","",Fiscalizacoes[[#This Row],[ID_FISC]])</f>
        <v>#VALUE!</v>
      </c>
      <c r="B3235" t="e">
        <f>IF(Fiscalizacoes[[#This Row],[Usuário]]="","",Fiscalizacoes[[#This Row],[Usuário]])</f>
        <v>#VALUE!</v>
      </c>
      <c r="C32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5" s="87" t="e">
        <f>IF(Fiscalizacoes[[#This Row],[Data]]="","",Fiscalizacoes[[#This Row],[Data]])</f>
        <v>#VALUE!</v>
      </c>
      <c r="E3235" t="e">
        <f>IF(Fiscalizacoes[[#This Row],[Mes_relatorio]]="","",Fiscalizacoes[[#This Row],[Mes_relatorio]])</f>
        <v>#VALUE!</v>
      </c>
      <c r="F3235" t="e">
        <f>IF(Fiscalizacoes[[#This Row],[Func_ARPE]]="","",Fiscalizacoes[[#This Row],[Func_ARPE]])</f>
        <v>#VALUE!</v>
      </c>
      <c r="G3235" t="e">
        <f>IF(Fiscalizacoes[[#This Row],[Func_Copergas]]="","",Fiscalizacoes[[#This Row],[Func_Copergas]])</f>
        <v>#VALUE!</v>
      </c>
    </row>
    <row r="3236" spans="1:7" hidden="1" x14ac:dyDescent="0.2">
      <c r="A3236" t="e">
        <f>IF(Fiscalizacoes[[#This Row],[ID_FISC]]="","",Fiscalizacoes[[#This Row],[ID_FISC]])</f>
        <v>#VALUE!</v>
      </c>
      <c r="B3236" t="e">
        <f>IF(Fiscalizacoes[[#This Row],[Usuário]]="","",Fiscalizacoes[[#This Row],[Usuário]])</f>
        <v>#VALUE!</v>
      </c>
      <c r="C32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6" s="87" t="e">
        <f>IF(Fiscalizacoes[[#This Row],[Data]]="","",Fiscalizacoes[[#This Row],[Data]])</f>
        <v>#VALUE!</v>
      </c>
      <c r="E3236" t="e">
        <f>IF(Fiscalizacoes[[#This Row],[Mes_relatorio]]="","",Fiscalizacoes[[#This Row],[Mes_relatorio]])</f>
        <v>#VALUE!</v>
      </c>
      <c r="F3236" t="e">
        <f>IF(Fiscalizacoes[[#This Row],[Func_ARPE]]="","",Fiscalizacoes[[#This Row],[Func_ARPE]])</f>
        <v>#VALUE!</v>
      </c>
      <c r="G3236" t="e">
        <f>IF(Fiscalizacoes[[#This Row],[Func_Copergas]]="","",Fiscalizacoes[[#This Row],[Func_Copergas]])</f>
        <v>#VALUE!</v>
      </c>
    </row>
    <row r="3237" spans="1:7" hidden="1" x14ac:dyDescent="0.2">
      <c r="A3237" t="e">
        <f>IF(Fiscalizacoes[[#This Row],[ID_FISC]]="","",Fiscalizacoes[[#This Row],[ID_FISC]])</f>
        <v>#VALUE!</v>
      </c>
      <c r="B3237" t="e">
        <f>IF(Fiscalizacoes[[#This Row],[Usuário]]="","",Fiscalizacoes[[#This Row],[Usuário]])</f>
        <v>#VALUE!</v>
      </c>
      <c r="C32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7" s="87" t="e">
        <f>IF(Fiscalizacoes[[#This Row],[Data]]="","",Fiscalizacoes[[#This Row],[Data]])</f>
        <v>#VALUE!</v>
      </c>
      <c r="E3237" t="e">
        <f>IF(Fiscalizacoes[[#This Row],[Mes_relatorio]]="","",Fiscalizacoes[[#This Row],[Mes_relatorio]])</f>
        <v>#VALUE!</v>
      </c>
      <c r="F3237" t="e">
        <f>IF(Fiscalizacoes[[#This Row],[Func_ARPE]]="","",Fiscalizacoes[[#This Row],[Func_ARPE]])</f>
        <v>#VALUE!</v>
      </c>
      <c r="G3237" t="e">
        <f>IF(Fiscalizacoes[[#This Row],[Func_Copergas]]="","",Fiscalizacoes[[#This Row],[Func_Copergas]])</f>
        <v>#VALUE!</v>
      </c>
    </row>
    <row r="3238" spans="1:7" hidden="1" x14ac:dyDescent="0.2">
      <c r="A3238" t="e">
        <f>IF(Fiscalizacoes[[#This Row],[ID_FISC]]="","",Fiscalizacoes[[#This Row],[ID_FISC]])</f>
        <v>#VALUE!</v>
      </c>
      <c r="B3238" t="e">
        <f>IF(Fiscalizacoes[[#This Row],[Usuário]]="","",Fiscalizacoes[[#This Row],[Usuário]])</f>
        <v>#VALUE!</v>
      </c>
      <c r="C32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8" s="87" t="e">
        <f>IF(Fiscalizacoes[[#This Row],[Data]]="","",Fiscalizacoes[[#This Row],[Data]])</f>
        <v>#VALUE!</v>
      </c>
      <c r="E3238" t="e">
        <f>IF(Fiscalizacoes[[#This Row],[Mes_relatorio]]="","",Fiscalizacoes[[#This Row],[Mes_relatorio]])</f>
        <v>#VALUE!</v>
      </c>
      <c r="F3238" t="e">
        <f>IF(Fiscalizacoes[[#This Row],[Func_ARPE]]="","",Fiscalizacoes[[#This Row],[Func_ARPE]])</f>
        <v>#VALUE!</v>
      </c>
      <c r="G3238" t="e">
        <f>IF(Fiscalizacoes[[#This Row],[Func_Copergas]]="","",Fiscalizacoes[[#This Row],[Func_Copergas]])</f>
        <v>#VALUE!</v>
      </c>
    </row>
    <row r="3239" spans="1:7" hidden="1" x14ac:dyDescent="0.2">
      <c r="A3239" t="e">
        <f>IF(Fiscalizacoes[[#This Row],[ID_FISC]]="","",Fiscalizacoes[[#This Row],[ID_FISC]])</f>
        <v>#VALUE!</v>
      </c>
      <c r="B3239" t="e">
        <f>IF(Fiscalizacoes[[#This Row],[Usuário]]="","",Fiscalizacoes[[#This Row],[Usuário]])</f>
        <v>#VALUE!</v>
      </c>
      <c r="C32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39" s="87" t="e">
        <f>IF(Fiscalizacoes[[#This Row],[Data]]="","",Fiscalizacoes[[#This Row],[Data]])</f>
        <v>#VALUE!</v>
      </c>
      <c r="E3239" t="e">
        <f>IF(Fiscalizacoes[[#This Row],[Mes_relatorio]]="","",Fiscalizacoes[[#This Row],[Mes_relatorio]])</f>
        <v>#VALUE!</v>
      </c>
      <c r="F3239" t="e">
        <f>IF(Fiscalizacoes[[#This Row],[Func_ARPE]]="","",Fiscalizacoes[[#This Row],[Func_ARPE]])</f>
        <v>#VALUE!</v>
      </c>
      <c r="G3239" t="e">
        <f>IF(Fiscalizacoes[[#This Row],[Func_Copergas]]="","",Fiscalizacoes[[#This Row],[Func_Copergas]])</f>
        <v>#VALUE!</v>
      </c>
    </row>
    <row r="3240" spans="1:7" hidden="1" x14ac:dyDescent="0.2">
      <c r="A3240" t="e">
        <f>IF(Fiscalizacoes[[#This Row],[ID_FISC]]="","",Fiscalizacoes[[#This Row],[ID_FISC]])</f>
        <v>#VALUE!</v>
      </c>
      <c r="B3240" t="e">
        <f>IF(Fiscalizacoes[[#This Row],[Usuário]]="","",Fiscalizacoes[[#This Row],[Usuário]])</f>
        <v>#VALUE!</v>
      </c>
      <c r="C32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0" s="87" t="e">
        <f>IF(Fiscalizacoes[[#This Row],[Data]]="","",Fiscalizacoes[[#This Row],[Data]])</f>
        <v>#VALUE!</v>
      </c>
      <c r="E3240" t="e">
        <f>IF(Fiscalizacoes[[#This Row],[Mes_relatorio]]="","",Fiscalizacoes[[#This Row],[Mes_relatorio]])</f>
        <v>#VALUE!</v>
      </c>
      <c r="F3240" t="e">
        <f>IF(Fiscalizacoes[[#This Row],[Func_ARPE]]="","",Fiscalizacoes[[#This Row],[Func_ARPE]])</f>
        <v>#VALUE!</v>
      </c>
      <c r="G3240" t="e">
        <f>IF(Fiscalizacoes[[#This Row],[Func_Copergas]]="","",Fiscalizacoes[[#This Row],[Func_Copergas]])</f>
        <v>#VALUE!</v>
      </c>
    </row>
    <row r="3241" spans="1:7" hidden="1" x14ac:dyDescent="0.2">
      <c r="A3241" t="e">
        <f>IF(Fiscalizacoes[[#This Row],[ID_FISC]]="","",Fiscalizacoes[[#This Row],[ID_FISC]])</f>
        <v>#VALUE!</v>
      </c>
      <c r="B3241" t="e">
        <f>IF(Fiscalizacoes[[#This Row],[Usuário]]="","",Fiscalizacoes[[#This Row],[Usuário]])</f>
        <v>#VALUE!</v>
      </c>
      <c r="C32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1" s="87" t="e">
        <f>IF(Fiscalizacoes[[#This Row],[Data]]="","",Fiscalizacoes[[#This Row],[Data]])</f>
        <v>#VALUE!</v>
      </c>
      <c r="E3241" t="e">
        <f>IF(Fiscalizacoes[[#This Row],[Mes_relatorio]]="","",Fiscalizacoes[[#This Row],[Mes_relatorio]])</f>
        <v>#VALUE!</v>
      </c>
      <c r="F3241" t="e">
        <f>IF(Fiscalizacoes[[#This Row],[Func_ARPE]]="","",Fiscalizacoes[[#This Row],[Func_ARPE]])</f>
        <v>#VALUE!</v>
      </c>
      <c r="G3241" t="e">
        <f>IF(Fiscalizacoes[[#This Row],[Func_Copergas]]="","",Fiscalizacoes[[#This Row],[Func_Copergas]])</f>
        <v>#VALUE!</v>
      </c>
    </row>
    <row r="3242" spans="1:7" hidden="1" x14ac:dyDescent="0.2">
      <c r="A3242" t="e">
        <f>IF(Fiscalizacoes[[#This Row],[ID_FISC]]="","",Fiscalizacoes[[#This Row],[ID_FISC]])</f>
        <v>#VALUE!</v>
      </c>
      <c r="B3242" t="e">
        <f>IF(Fiscalizacoes[[#This Row],[Usuário]]="","",Fiscalizacoes[[#This Row],[Usuário]])</f>
        <v>#VALUE!</v>
      </c>
      <c r="C32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2" s="87" t="e">
        <f>IF(Fiscalizacoes[[#This Row],[Data]]="","",Fiscalizacoes[[#This Row],[Data]])</f>
        <v>#VALUE!</v>
      </c>
      <c r="E3242" t="e">
        <f>IF(Fiscalizacoes[[#This Row],[Mes_relatorio]]="","",Fiscalizacoes[[#This Row],[Mes_relatorio]])</f>
        <v>#VALUE!</v>
      </c>
      <c r="F3242" t="e">
        <f>IF(Fiscalizacoes[[#This Row],[Func_ARPE]]="","",Fiscalizacoes[[#This Row],[Func_ARPE]])</f>
        <v>#VALUE!</v>
      </c>
      <c r="G3242" t="e">
        <f>IF(Fiscalizacoes[[#This Row],[Func_Copergas]]="","",Fiscalizacoes[[#This Row],[Func_Copergas]])</f>
        <v>#VALUE!</v>
      </c>
    </row>
    <row r="3243" spans="1:7" hidden="1" x14ac:dyDescent="0.2">
      <c r="A3243" t="e">
        <f>IF(Fiscalizacoes[[#This Row],[ID_FISC]]="","",Fiscalizacoes[[#This Row],[ID_FISC]])</f>
        <v>#VALUE!</v>
      </c>
      <c r="B3243" t="e">
        <f>IF(Fiscalizacoes[[#This Row],[Usuário]]="","",Fiscalizacoes[[#This Row],[Usuário]])</f>
        <v>#VALUE!</v>
      </c>
      <c r="C32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3" s="87" t="e">
        <f>IF(Fiscalizacoes[[#This Row],[Data]]="","",Fiscalizacoes[[#This Row],[Data]])</f>
        <v>#VALUE!</v>
      </c>
      <c r="E3243" t="e">
        <f>IF(Fiscalizacoes[[#This Row],[Mes_relatorio]]="","",Fiscalizacoes[[#This Row],[Mes_relatorio]])</f>
        <v>#VALUE!</v>
      </c>
      <c r="F3243" t="e">
        <f>IF(Fiscalizacoes[[#This Row],[Func_ARPE]]="","",Fiscalizacoes[[#This Row],[Func_ARPE]])</f>
        <v>#VALUE!</v>
      </c>
      <c r="G3243" t="e">
        <f>IF(Fiscalizacoes[[#This Row],[Func_Copergas]]="","",Fiscalizacoes[[#This Row],[Func_Copergas]])</f>
        <v>#VALUE!</v>
      </c>
    </row>
    <row r="3244" spans="1:7" hidden="1" x14ac:dyDescent="0.2">
      <c r="A3244" t="e">
        <f>IF(Fiscalizacoes[[#This Row],[ID_FISC]]="","",Fiscalizacoes[[#This Row],[ID_FISC]])</f>
        <v>#VALUE!</v>
      </c>
      <c r="B3244" t="e">
        <f>IF(Fiscalizacoes[[#This Row],[Usuário]]="","",Fiscalizacoes[[#This Row],[Usuário]])</f>
        <v>#VALUE!</v>
      </c>
      <c r="C32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4" s="87" t="e">
        <f>IF(Fiscalizacoes[[#This Row],[Data]]="","",Fiscalizacoes[[#This Row],[Data]])</f>
        <v>#VALUE!</v>
      </c>
      <c r="E3244" t="e">
        <f>IF(Fiscalizacoes[[#This Row],[Mes_relatorio]]="","",Fiscalizacoes[[#This Row],[Mes_relatorio]])</f>
        <v>#VALUE!</v>
      </c>
      <c r="F3244" t="e">
        <f>IF(Fiscalizacoes[[#This Row],[Func_ARPE]]="","",Fiscalizacoes[[#This Row],[Func_ARPE]])</f>
        <v>#VALUE!</v>
      </c>
      <c r="G3244" t="e">
        <f>IF(Fiscalizacoes[[#This Row],[Func_Copergas]]="","",Fiscalizacoes[[#This Row],[Func_Copergas]])</f>
        <v>#VALUE!</v>
      </c>
    </row>
    <row r="3245" spans="1:7" hidden="1" x14ac:dyDescent="0.2">
      <c r="A3245" t="e">
        <f>IF(Fiscalizacoes[[#This Row],[ID_FISC]]="","",Fiscalizacoes[[#This Row],[ID_FISC]])</f>
        <v>#VALUE!</v>
      </c>
      <c r="B3245" t="e">
        <f>IF(Fiscalizacoes[[#This Row],[Usuário]]="","",Fiscalizacoes[[#This Row],[Usuário]])</f>
        <v>#VALUE!</v>
      </c>
      <c r="C32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5" s="87" t="e">
        <f>IF(Fiscalizacoes[[#This Row],[Data]]="","",Fiscalizacoes[[#This Row],[Data]])</f>
        <v>#VALUE!</v>
      </c>
      <c r="E3245" t="e">
        <f>IF(Fiscalizacoes[[#This Row],[Mes_relatorio]]="","",Fiscalizacoes[[#This Row],[Mes_relatorio]])</f>
        <v>#VALUE!</v>
      </c>
      <c r="F3245" t="e">
        <f>IF(Fiscalizacoes[[#This Row],[Func_ARPE]]="","",Fiscalizacoes[[#This Row],[Func_ARPE]])</f>
        <v>#VALUE!</v>
      </c>
      <c r="G3245" t="e">
        <f>IF(Fiscalizacoes[[#This Row],[Func_Copergas]]="","",Fiscalizacoes[[#This Row],[Func_Copergas]])</f>
        <v>#VALUE!</v>
      </c>
    </row>
    <row r="3246" spans="1:7" hidden="1" x14ac:dyDescent="0.2">
      <c r="A3246" t="e">
        <f>IF(Fiscalizacoes[[#This Row],[ID_FISC]]="","",Fiscalizacoes[[#This Row],[ID_FISC]])</f>
        <v>#VALUE!</v>
      </c>
      <c r="B3246" t="e">
        <f>IF(Fiscalizacoes[[#This Row],[Usuário]]="","",Fiscalizacoes[[#This Row],[Usuário]])</f>
        <v>#VALUE!</v>
      </c>
      <c r="C32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6" s="87" t="e">
        <f>IF(Fiscalizacoes[[#This Row],[Data]]="","",Fiscalizacoes[[#This Row],[Data]])</f>
        <v>#VALUE!</v>
      </c>
      <c r="E3246" t="e">
        <f>IF(Fiscalizacoes[[#This Row],[Mes_relatorio]]="","",Fiscalizacoes[[#This Row],[Mes_relatorio]])</f>
        <v>#VALUE!</v>
      </c>
      <c r="F3246" t="e">
        <f>IF(Fiscalizacoes[[#This Row],[Func_ARPE]]="","",Fiscalizacoes[[#This Row],[Func_ARPE]])</f>
        <v>#VALUE!</v>
      </c>
      <c r="G3246" t="e">
        <f>IF(Fiscalizacoes[[#This Row],[Func_Copergas]]="","",Fiscalizacoes[[#This Row],[Func_Copergas]])</f>
        <v>#VALUE!</v>
      </c>
    </row>
    <row r="3247" spans="1:7" hidden="1" x14ac:dyDescent="0.2">
      <c r="A3247" t="e">
        <f>IF(Fiscalizacoes[[#This Row],[ID_FISC]]="","",Fiscalizacoes[[#This Row],[ID_FISC]])</f>
        <v>#VALUE!</v>
      </c>
      <c r="B3247" t="e">
        <f>IF(Fiscalizacoes[[#This Row],[Usuário]]="","",Fiscalizacoes[[#This Row],[Usuário]])</f>
        <v>#VALUE!</v>
      </c>
      <c r="C32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7" s="87" t="e">
        <f>IF(Fiscalizacoes[[#This Row],[Data]]="","",Fiscalizacoes[[#This Row],[Data]])</f>
        <v>#VALUE!</v>
      </c>
      <c r="E3247" t="e">
        <f>IF(Fiscalizacoes[[#This Row],[Mes_relatorio]]="","",Fiscalizacoes[[#This Row],[Mes_relatorio]])</f>
        <v>#VALUE!</v>
      </c>
      <c r="F3247" t="e">
        <f>IF(Fiscalizacoes[[#This Row],[Func_ARPE]]="","",Fiscalizacoes[[#This Row],[Func_ARPE]])</f>
        <v>#VALUE!</v>
      </c>
      <c r="G3247" t="e">
        <f>IF(Fiscalizacoes[[#This Row],[Func_Copergas]]="","",Fiscalizacoes[[#This Row],[Func_Copergas]])</f>
        <v>#VALUE!</v>
      </c>
    </row>
    <row r="3248" spans="1:7" hidden="1" x14ac:dyDescent="0.2">
      <c r="A3248" t="e">
        <f>IF(Fiscalizacoes[[#This Row],[ID_FISC]]="","",Fiscalizacoes[[#This Row],[ID_FISC]])</f>
        <v>#VALUE!</v>
      </c>
      <c r="B3248" t="e">
        <f>IF(Fiscalizacoes[[#This Row],[Usuário]]="","",Fiscalizacoes[[#This Row],[Usuário]])</f>
        <v>#VALUE!</v>
      </c>
      <c r="C32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8" s="87" t="e">
        <f>IF(Fiscalizacoes[[#This Row],[Data]]="","",Fiscalizacoes[[#This Row],[Data]])</f>
        <v>#VALUE!</v>
      </c>
      <c r="E3248" t="e">
        <f>IF(Fiscalizacoes[[#This Row],[Mes_relatorio]]="","",Fiscalizacoes[[#This Row],[Mes_relatorio]])</f>
        <v>#VALUE!</v>
      </c>
      <c r="F3248" t="e">
        <f>IF(Fiscalizacoes[[#This Row],[Func_ARPE]]="","",Fiscalizacoes[[#This Row],[Func_ARPE]])</f>
        <v>#VALUE!</v>
      </c>
      <c r="G3248" t="e">
        <f>IF(Fiscalizacoes[[#This Row],[Func_Copergas]]="","",Fiscalizacoes[[#This Row],[Func_Copergas]])</f>
        <v>#VALUE!</v>
      </c>
    </row>
    <row r="3249" spans="1:7" hidden="1" x14ac:dyDescent="0.2">
      <c r="A3249" t="e">
        <f>IF(Fiscalizacoes[[#This Row],[ID_FISC]]="","",Fiscalizacoes[[#This Row],[ID_FISC]])</f>
        <v>#VALUE!</v>
      </c>
      <c r="B3249" t="e">
        <f>IF(Fiscalizacoes[[#This Row],[Usuário]]="","",Fiscalizacoes[[#This Row],[Usuário]])</f>
        <v>#VALUE!</v>
      </c>
      <c r="C32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49" s="87" t="e">
        <f>IF(Fiscalizacoes[[#This Row],[Data]]="","",Fiscalizacoes[[#This Row],[Data]])</f>
        <v>#VALUE!</v>
      </c>
      <c r="E3249" t="e">
        <f>IF(Fiscalizacoes[[#This Row],[Mes_relatorio]]="","",Fiscalizacoes[[#This Row],[Mes_relatorio]])</f>
        <v>#VALUE!</v>
      </c>
      <c r="F3249" t="e">
        <f>IF(Fiscalizacoes[[#This Row],[Func_ARPE]]="","",Fiscalizacoes[[#This Row],[Func_ARPE]])</f>
        <v>#VALUE!</v>
      </c>
      <c r="G3249" t="e">
        <f>IF(Fiscalizacoes[[#This Row],[Func_Copergas]]="","",Fiscalizacoes[[#This Row],[Func_Copergas]])</f>
        <v>#VALUE!</v>
      </c>
    </row>
    <row r="3250" spans="1:7" hidden="1" x14ac:dyDescent="0.2">
      <c r="A3250" t="e">
        <f>IF(Fiscalizacoes[[#This Row],[ID_FISC]]="","",Fiscalizacoes[[#This Row],[ID_FISC]])</f>
        <v>#VALUE!</v>
      </c>
      <c r="B3250" t="e">
        <f>IF(Fiscalizacoes[[#This Row],[Usuário]]="","",Fiscalizacoes[[#This Row],[Usuário]])</f>
        <v>#VALUE!</v>
      </c>
      <c r="C32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0" s="87" t="e">
        <f>IF(Fiscalizacoes[[#This Row],[Data]]="","",Fiscalizacoes[[#This Row],[Data]])</f>
        <v>#VALUE!</v>
      </c>
      <c r="E3250" t="e">
        <f>IF(Fiscalizacoes[[#This Row],[Mes_relatorio]]="","",Fiscalizacoes[[#This Row],[Mes_relatorio]])</f>
        <v>#VALUE!</v>
      </c>
      <c r="F3250" t="e">
        <f>IF(Fiscalizacoes[[#This Row],[Func_ARPE]]="","",Fiscalizacoes[[#This Row],[Func_ARPE]])</f>
        <v>#VALUE!</v>
      </c>
      <c r="G3250" t="e">
        <f>IF(Fiscalizacoes[[#This Row],[Func_Copergas]]="","",Fiscalizacoes[[#This Row],[Func_Copergas]])</f>
        <v>#VALUE!</v>
      </c>
    </row>
    <row r="3251" spans="1:7" hidden="1" x14ac:dyDescent="0.2">
      <c r="A3251" t="e">
        <f>IF(Fiscalizacoes[[#This Row],[ID_FISC]]="","",Fiscalizacoes[[#This Row],[ID_FISC]])</f>
        <v>#VALUE!</v>
      </c>
      <c r="B3251" t="e">
        <f>IF(Fiscalizacoes[[#This Row],[Usuário]]="","",Fiscalizacoes[[#This Row],[Usuário]])</f>
        <v>#VALUE!</v>
      </c>
      <c r="C32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1" s="87" t="e">
        <f>IF(Fiscalizacoes[[#This Row],[Data]]="","",Fiscalizacoes[[#This Row],[Data]])</f>
        <v>#VALUE!</v>
      </c>
      <c r="E3251" t="e">
        <f>IF(Fiscalizacoes[[#This Row],[Mes_relatorio]]="","",Fiscalizacoes[[#This Row],[Mes_relatorio]])</f>
        <v>#VALUE!</v>
      </c>
      <c r="F3251" t="e">
        <f>IF(Fiscalizacoes[[#This Row],[Func_ARPE]]="","",Fiscalizacoes[[#This Row],[Func_ARPE]])</f>
        <v>#VALUE!</v>
      </c>
      <c r="G3251" t="e">
        <f>IF(Fiscalizacoes[[#This Row],[Func_Copergas]]="","",Fiscalizacoes[[#This Row],[Func_Copergas]])</f>
        <v>#VALUE!</v>
      </c>
    </row>
    <row r="3252" spans="1:7" hidden="1" x14ac:dyDescent="0.2">
      <c r="A3252" t="e">
        <f>IF(Fiscalizacoes[[#This Row],[ID_FISC]]="","",Fiscalizacoes[[#This Row],[ID_FISC]])</f>
        <v>#VALUE!</v>
      </c>
      <c r="B3252" t="e">
        <f>IF(Fiscalizacoes[[#This Row],[Usuário]]="","",Fiscalizacoes[[#This Row],[Usuário]])</f>
        <v>#VALUE!</v>
      </c>
      <c r="C32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2" s="87" t="e">
        <f>IF(Fiscalizacoes[[#This Row],[Data]]="","",Fiscalizacoes[[#This Row],[Data]])</f>
        <v>#VALUE!</v>
      </c>
      <c r="E3252" t="e">
        <f>IF(Fiscalizacoes[[#This Row],[Mes_relatorio]]="","",Fiscalizacoes[[#This Row],[Mes_relatorio]])</f>
        <v>#VALUE!</v>
      </c>
      <c r="F3252" t="e">
        <f>IF(Fiscalizacoes[[#This Row],[Func_ARPE]]="","",Fiscalizacoes[[#This Row],[Func_ARPE]])</f>
        <v>#VALUE!</v>
      </c>
      <c r="G3252" t="e">
        <f>IF(Fiscalizacoes[[#This Row],[Func_Copergas]]="","",Fiscalizacoes[[#This Row],[Func_Copergas]])</f>
        <v>#VALUE!</v>
      </c>
    </row>
    <row r="3253" spans="1:7" hidden="1" x14ac:dyDescent="0.2">
      <c r="A3253" t="e">
        <f>IF(Fiscalizacoes[[#This Row],[ID_FISC]]="","",Fiscalizacoes[[#This Row],[ID_FISC]])</f>
        <v>#VALUE!</v>
      </c>
      <c r="B3253" t="e">
        <f>IF(Fiscalizacoes[[#This Row],[Usuário]]="","",Fiscalizacoes[[#This Row],[Usuário]])</f>
        <v>#VALUE!</v>
      </c>
      <c r="C32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3" s="87" t="e">
        <f>IF(Fiscalizacoes[[#This Row],[Data]]="","",Fiscalizacoes[[#This Row],[Data]])</f>
        <v>#VALUE!</v>
      </c>
      <c r="E3253" t="e">
        <f>IF(Fiscalizacoes[[#This Row],[Mes_relatorio]]="","",Fiscalizacoes[[#This Row],[Mes_relatorio]])</f>
        <v>#VALUE!</v>
      </c>
      <c r="F3253" t="e">
        <f>IF(Fiscalizacoes[[#This Row],[Func_ARPE]]="","",Fiscalizacoes[[#This Row],[Func_ARPE]])</f>
        <v>#VALUE!</v>
      </c>
      <c r="G3253" t="e">
        <f>IF(Fiscalizacoes[[#This Row],[Func_Copergas]]="","",Fiscalizacoes[[#This Row],[Func_Copergas]])</f>
        <v>#VALUE!</v>
      </c>
    </row>
    <row r="3254" spans="1:7" hidden="1" x14ac:dyDescent="0.2">
      <c r="A3254" t="e">
        <f>IF(Fiscalizacoes[[#This Row],[ID_FISC]]="","",Fiscalizacoes[[#This Row],[ID_FISC]])</f>
        <v>#VALUE!</v>
      </c>
      <c r="B3254" t="e">
        <f>IF(Fiscalizacoes[[#This Row],[Usuário]]="","",Fiscalizacoes[[#This Row],[Usuário]])</f>
        <v>#VALUE!</v>
      </c>
      <c r="C32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4" s="87" t="e">
        <f>IF(Fiscalizacoes[[#This Row],[Data]]="","",Fiscalizacoes[[#This Row],[Data]])</f>
        <v>#VALUE!</v>
      </c>
      <c r="E3254" t="e">
        <f>IF(Fiscalizacoes[[#This Row],[Mes_relatorio]]="","",Fiscalizacoes[[#This Row],[Mes_relatorio]])</f>
        <v>#VALUE!</v>
      </c>
      <c r="F3254" t="e">
        <f>IF(Fiscalizacoes[[#This Row],[Func_ARPE]]="","",Fiscalizacoes[[#This Row],[Func_ARPE]])</f>
        <v>#VALUE!</v>
      </c>
      <c r="G3254" t="e">
        <f>IF(Fiscalizacoes[[#This Row],[Func_Copergas]]="","",Fiscalizacoes[[#This Row],[Func_Copergas]])</f>
        <v>#VALUE!</v>
      </c>
    </row>
    <row r="3255" spans="1:7" hidden="1" x14ac:dyDescent="0.2">
      <c r="A3255" t="e">
        <f>IF(Fiscalizacoes[[#This Row],[ID_FISC]]="","",Fiscalizacoes[[#This Row],[ID_FISC]])</f>
        <v>#VALUE!</v>
      </c>
      <c r="B3255" t="e">
        <f>IF(Fiscalizacoes[[#This Row],[Usuário]]="","",Fiscalizacoes[[#This Row],[Usuário]])</f>
        <v>#VALUE!</v>
      </c>
      <c r="C32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5" s="87" t="e">
        <f>IF(Fiscalizacoes[[#This Row],[Data]]="","",Fiscalizacoes[[#This Row],[Data]])</f>
        <v>#VALUE!</v>
      </c>
      <c r="E3255" t="e">
        <f>IF(Fiscalizacoes[[#This Row],[Mes_relatorio]]="","",Fiscalizacoes[[#This Row],[Mes_relatorio]])</f>
        <v>#VALUE!</v>
      </c>
      <c r="F3255" t="e">
        <f>IF(Fiscalizacoes[[#This Row],[Func_ARPE]]="","",Fiscalizacoes[[#This Row],[Func_ARPE]])</f>
        <v>#VALUE!</v>
      </c>
      <c r="G3255" t="e">
        <f>IF(Fiscalizacoes[[#This Row],[Func_Copergas]]="","",Fiscalizacoes[[#This Row],[Func_Copergas]])</f>
        <v>#VALUE!</v>
      </c>
    </row>
    <row r="3256" spans="1:7" hidden="1" x14ac:dyDescent="0.2">
      <c r="A3256" t="e">
        <f>IF(Fiscalizacoes[[#This Row],[ID_FISC]]="","",Fiscalizacoes[[#This Row],[ID_FISC]])</f>
        <v>#VALUE!</v>
      </c>
      <c r="B3256" t="e">
        <f>IF(Fiscalizacoes[[#This Row],[Usuário]]="","",Fiscalizacoes[[#This Row],[Usuário]])</f>
        <v>#VALUE!</v>
      </c>
      <c r="C32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6" s="87" t="e">
        <f>IF(Fiscalizacoes[[#This Row],[Data]]="","",Fiscalizacoes[[#This Row],[Data]])</f>
        <v>#VALUE!</v>
      </c>
      <c r="E3256" t="e">
        <f>IF(Fiscalizacoes[[#This Row],[Mes_relatorio]]="","",Fiscalizacoes[[#This Row],[Mes_relatorio]])</f>
        <v>#VALUE!</v>
      </c>
      <c r="F3256" t="e">
        <f>IF(Fiscalizacoes[[#This Row],[Func_ARPE]]="","",Fiscalizacoes[[#This Row],[Func_ARPE]])</f>
        <v>#VALUE!</v>
      </c>
      <c r="G3256" t="e">
        <f>IF(Fiscalizacoes[[#This Row],[Func_Copergas]]="","",Fiscalizacoes[[#This Row],[Func_Copergas]])</f>
        <v>#VALUE!</v>
      </c>
    </row>
    <row r="3257" spans="1:7" hidden="1" x14ac:dyDescent="0.2">
      <c r="A3257" t="e">
        <f>IF(Fiscalizacoes[[#This Row],[ID_FISC]]="","",Fiscalizacoes[[#This Row],[ID_FISC]])</f>
        <v>#VALUE!</v>
      </c>
      <c r="B3257" t="e">
        <f>IF(Fiscalizacoes[[#This Row],[Usuário]]="","",Fiscalizacoes[[#This Row],[Usuário]])</f>
        <v>#VALUE!</v>
      </c>
      <c r="C32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7" s="87" t="e">
        <f>IF(Fiscalizacoes[[#This Row],[Data]]="","",Fiscalizacoes[[#This Row],[Data]])</f>
        <v>#VALUE!</v>
      </c>
      <c r="E3257" t="e">
        <f>IF(Fiscalizacoes[[#This Row],[Mes_relatorio]]="","",Fiscalizacoes[[#This Row],[Mes_relatorio]])</f>
        <v>#VALUE!</v>
      </c>
      <c r="F3257" t="e">
        <f>IF(Fiscalizacoes[[#This Row],[Func_ARPE]]="","",Fiscalizacoes[[#This Row],[Func_ARPE]])</f>
        <v>#VALUE!</v>
      </c>
      <c r="G3257" t="e">
        <f>IF(Fiscalizacoes[[#This Row],[Func_Copergas]]="","",Fiscalizacoes[[#This Row],[Func_Copergas]])</f>
        <v>#VALUE!</v>
      </c>
    </row>
    <row r="3258" spans="1:7" hidden="1" x14ac:dyDescent="0.2">
      <c r="A3258" t="e">
        <f>IF(Fiscalizacoes[[#This Row],[ID_FISC]]="","",Fiscalizacoes[[#This Row],[ID_FISC]])</f>
        <v>#VALUE!</v>
      </c>
      <c r="B3258" t="e">
        <f>IF(Fiscalizacoes[[#This Row],[Usuário]]="","",Fiscalizacoes[[#This Row],[Usuário]])</f>
        <v>#VALUE!</v>
      </c>
      <c r="C32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8" s="87" t="e">
        <f>IF(Fiscalizacoes[[#This Row],[Data]]="","",Fiscalizacoes[[#This Row],[Data]])</f>
        <v>#VALUE!</v>
      </c>
      <c r="E3258" t="e">
        <f>IF(Fiscalizacoes[[#This Row],[Mes_relatorio]]="","",Fiscalizacoes[[#This Row],[Mes_relatorio]])</f>
        <v>#VALUE!</v>
      </c>
      <c r="F3258" t="e">
        <f>IF(Fiscalizacoes[[#This Row],[Func_ARPE]]="","",Fiscalizacoes[[#This Row],[Func_ARPE]])</f>
        <v>#VALUE!</v>
      </c>
      <c r="G3258" t="e">
        <f>IF(Fiscalizacoes[[#This Row],[Func_Copergas]]="","",Fiscalizacoes[[#This Row],[Func_Copergas]])</f>
        <v>#VALUE!</v>
      </c>
    </row>
    <row r="3259" spans="1:7" hidden="1" x14ac:dyDescent="0.2">
      <c r="A3259" t="e">
        <f>IF(Fiscalizacoes[[#This Row],[ID_FISC]]="","",Fiscalizacoes[[#This Row],[ID_FISC]])</f>
        <v>#VALUE!</v>
      </c>
      <c r="B3259" t="e">
        <f>IF(Fiscalizacoes[[#This Row],[Usuário]]="","",Fiscalizacoes[[#This Row],[Usuário]])</f>
        <v>#VALUE!</v>
      </c>
      <c r="C32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59" s="87" t="e">
        <f>IF(Fiscalizacoes[[#This Row],[Data]]="","",Fiscalizacoes[[#This Row],[Data]])</f>
        <v>#VALUE!</v>
      </c>
      <c r="E3259" t="e">
        <f>IF(Fiscalizacoes[[#This Row],[Mes_relatorio]]="","",Fiscalizacoes[[#This Row],[Mes_relatorio]])</f>
        <v>#VALUE!</v>
      </c>
      <c r="F3259" t="e">
        <f>IF(Fiscalizacoes[[#This Row],[Func_ARPE]]="","",Fiscalizacoes[[#This Row],[Func_ARPE]])</f>
        <v>#VALUE!</v>
      </c>
      <c r="G3259" t="e">
        <f>IF(Fiscalizacoes[[#This Row],[Func_Copergas]]="","",Fiscalizacoes[[#This Row],[Func_Copergas]])</f>
        <v>#VALUE!</v>
      </c>
    </row>
    <row r="3260" spans="1:7" hidden="1" x14ac:dyDescent="0.2">
      <c r="A3260" t="e">
        <f>IF(Fiscalizacoes[[#This Row],[ID_FISC]]="","",Fiscalizacoes[[#This Row],[ID_FISC]])</f>
        <v>#VALUE!</v>
      </c>
      <c r="B3260" t="e">
        <f>IF(Fiscalizacoes[[#This Row],[Usuário]]="","",Fiscalizacoes[[#This Row],[Usuário]])</f>
        <v>#VALUE!</v>
      </c>
      <c r="C32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0" s="87" t="e">
        <f>IF(Fiscalizacoes[[#This Row],[Data]]="","",Fiscalizacoes[[#This Row],[Data]])</f>
        <v>#VALUE!</v>
      </c>
      <c r="E3260" t="e">
        <f>IF(Fiscalizacoes[[#This Row],[Mes_relatorio]]="","",Fiscalizacoes[[#This Row],[Mes_relatorio]])</f>
        <v>#VALUE!</v>
      </c>
      <c r="F3260" t="e">
        <f>IF(Fiscalizacoes[[#This Row],[Func_ARPE]]="","",Fiscalizacoes[[#This Row],[Func_ARPE]])</f>
        <v>#VALUE!</v>
      </c>
      <c r="G3260" t="e">
        <f>IF(Fiscalizacoes[[#This Row],[Func_Copergas]]="","",Fiscalizacoes[[#This Row],[Func_Copergas]])</f>
        <v>#VALUE!</v>
      </c>
    </row>
    <row r="3261" spans="1:7" hidden="1" x14ac:dyDescent="0.2">
      <c r="A3261" t="e">
        <f>IF(Fiscalizacoes[[#This Row],[ID_FISC]]="","",Fiscalizacoes[[#This Row],[ID_FISC]])</f>
        <v>#VALUE!</v>
      </c>
      <c r="B3261" t="e">
        <f>IF(Fiscalizacoes[[#This Row],[Usuário]]="","",Fiscalizacoes[[#This Row],[Usuário]])</f>
        <v>#VALUE!</v>
      </c>
      <c r="C32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1" s="87" t="e">
        <f>IF(Fiscalizacoes[[#This Row],[Data]]="","",Fiscalizacoes[[#This Row],[Data]])</f>
        <v>#VALUE!</v>
      </c>
      <c r="E3261" t="e">
        <f>IF(Fiscalizacoes[[#This Row],[Mes_relatorio]]="","",Fiscalizacoes[[#This Row],[Mes_relatorio]])</f>
        <v>#VALUE!</v>
      </c>
      <c r="F3261" t="e">
        <f>IF(Fiscalizacoes[[#This Row],[Func_ARPE]]="","",Fiscalizacoes[[#This Row],[Func_ARPE]])</f>
        <v>#VALUE!</v>
      </c>
      <c r="G3261" t="e">
        <f>IF(Fiscalizacoes[[#This Row],[Func_Copergas]]="","",Fiscalizacoes[[#This Row],[Func_Copergas]])</f>
        <v>#VALUE!</v>
      </c>
    </row>
    <row r="3262" spans="1:7" hidden="1" x14ac:dyDescent="0.2">
      <c r="A3262" t="e">
        <f>IF(Fiscalizacoes[[#This Row],[ID_FISC]]="","",Fiscalizacoes[[#This Row],[ID_FISC]])</f>
        <v>#VALUE!</v>
      </c>
      <c r="B3262" t="e">
        <f>IF(Fiscalizacoes[[#This Row],[Usuário]]="","",Fiscalizacoes[[#This Row],[Usuário]])</f>
        <v>#VALUE!</v>
      </c>
      <c r="C32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2" s="87" t="e">
        <f>IF(Fiscalizacoes[[#This Row],[Data]]="","",Fiscalizacoes[[#This Row],[Data]])</f>
        <v>#VALUE!</v>
      </c>
      <c r="E3262" t="e">
        <f>IF(Fiscalizacoes[[#This Row],[Mes_relatorio]]="","",Fiscalizacoes[[#This Row],[Mes_relatorio]])</f>
        <v>#VALUE!</v>
      </c>
      <c r="F3262" t="e">
        <f>IF(Fiscalizacoes[[#This Row],[Func_ARPE]]="","",Fiscalizacoes[[#This Row],[Func_ARPE]])</f>
        <v>#VALUE!</v>
      </c>
      <c r="G3262" t="e">
        <f>IF(Fiscalizacoes[[#This Row],[Func_Copergas]]="","",Fiscalizacoes[[#This Row],[Func_Copergas]])</f>
        <v>#VALUE!</v>
      </c>
    </row>
    <row r="3263" spans="1:7" hidden="1" x14ac:dyDescent="0.2">
      <c r="A3263" t="e">
        <f>IF(Fiscalizacoes[[#This Row],[ID_FISC]]="","",Fiscalizacoes[[#This Row],[ID_FISC]])</f>
        <v>#VALUE!</v>
      </c>
      <c r="B3263" t="e">
        <f>IF(Fiscalizacoes[[#This Row],[Usuário]]="","",Fiscalizacoes[[#This Row],[Usuário]])</f>
        <v>#VALUE!</v>
      </c>
      <c r="C32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3" s="87" t="e">
        <f>IF(Fiscalizacoes[[#This Row],[Data]]="","",Fiscalizacoes[[#This Row],[Data]])</f>
        <v>#VALUE!</v>
      </c>
      <c r="E3263" t="e">
        <f>IF(Fiscalizacoes[[#This Row],[Mes_relatorio]]="","",Fiscalizacoes[[#This Row],[Mes_relatorio]])</f>
        <v>#VALUE!</v>
      </c>
      <c r="F3263" t="e">
        <f>IF(Fiscalizacoes[[#This Row],[Func_ARPE]]="","",Fiscalizacoes[[#This Row],[Func_ARPE]])</f>
        <v>#VALUE!</v>
      </c>
      <c r="G3263" t="e">
        <f>IF(Fiscalizacoes[[#This Row],[Func_Copergas]]="","",Fiscalizacoes[[#This Row],[Func_Copergas]])</f>
        <v>#VALUE!</v>
      </c>
    </row>
    <row r="3264" spans="1:7" hidden="1" x14ac:dyDescent="0.2">
      <c r="A3264" t="e">
        <f>IF(Fiscalizacoes[[#This Row],[ID_FISC]]="","",Fiscalizacoes[[#This Row],[ID_FISC]])</f>
        <v>#VALUE!</v>
      </c>
      <c r="B3264" t="e">
        <f>IF(Fiscalizacoes[[#This Row],[Usuário]]="","",Fiscalizacoes[[#This Row],[Usuário]])</f>
        <v>#VALUE!</v>
      </c>
      <c r="C32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4" s="87" t="e">
        <f>IF(Fiscalizacoes[[#This Row],[Data]]="","",Fiscalizacoes[[#This Row],[Data]])</f>
        <v>#VALUE!</v>
      </c>
      <c r="E3264" t="e">
        <f>IF(Fiscalizacoes[[#This Row],[Mes_relatorio]]="","",Fiscalizacoes[[#This Row],[Mes_relatorio]])</f>
        <v>#VALUE!</v>
      </c>
      <c r="F3264" t="e">
        <f>IF(Fiscalizacoes[[#This Row],[Func_ARPE]]="","",Fiscalizacoes[[#This Row],[Func_ARPE]])</f>
        <v>#VALUE!</v>
      </c>
      <c r="G3264" t="e">
        <f>IF(Fiscalizacoes[[#This Row],[Func_Copergas]]="","",Fiscalizacoes[[#This Row],[Func_Copergas]])</f>
        <v>#VALUE!</v>
      </c>
    </row>
    <row r="3265" spans="1:7" hidden="1" x14ac:dyDescent="0.2">
      <c r="A3265" t="e">
        <f>IF(Fiscalizacoes[[#This Row],[ID_FISC]]="","",Fiscalizacoes[[#This Row],[ID_FISC]])</f>
        <v>#VALUE!</v>
      </c>
      <c r="B3265" t="e">
        <f>IF(Fiscalizacoes[[#This Row],[Usuário]]="","",Fiscalizacoes[[#This Row],[Usuário]])</f>
        <v>#VALUE!</v>
      </c>
      <c r="C32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5" s="87" t="e">
        <f>IF(Fiscalizacoes[[#This Row],[Data]]="","",Fiscalizacoes[[#This Row],[Data]])</f>
        <v>#VALUE!</v>
      </c>
      <c r="E3265" t="e">
        <f>IF(Fiscalizacoes[[#This Row],[Mes_relatorio]]="","",Fiscalizacoes[[#This Row],[Mes_relatorio]])</f>
        <v>#VALUE!</v>
      </c>
      <c r="F3265" t="e">
        <f>IF(Fiscalizacoes[[#This Row],[Func_ARPE]]="","",Fiscalizacoes[[#This Row],[Func_ARPE]])</f>
        <v>#VALUE!</v>
      </c>
      <c r="G3265" t="e">
        <f>IF(Fiscalizacoes[[#This Row],[Func_Copergas]]="","",Fiscalizacoes[[#This Row],[Func_Copergas]])</f>
        <v>#VALUE!</v>
      </c>
    </row>
    <row r="3266" spans="1:7" hidden="1" x14ac:dyDescent="0.2">
      <c r="A3266" t="e">
        <f>IF(Fiscalizacoes[[#This Row],[ID_FISC]]="","",Fiscalizacoes[[#This Row],[ID_FISC]])</f>
        <v>#VALUE!</v>
      </c>
      <c r="B3266" t="e">
        <f>IF(Fiscalizacoes[[#This Row],[Usuário]]="","",Fiscalizacoes[[#This Row],[Usuário]])</f>
        <v>#VALUE!</v>
      </c>
      <c r="C32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6" s="87" t="e">
        <f>IF(Fiscalizacoes[[#This Row],[Data]]="","",Fiscalizacoes[[#This Row],[Data]])</f>
        <v>#VALUE!</v>
      </c>
      <c r="E3266" t="e">
        <f>IF(Fiscalizacoes[[#This Row],[Mes_relatorio]]="","",Fiscalizacoes[[#This Row],[Mes_relatorio]])</f>
        <v>#VALUE!</v>
      </c>
      <c r="F3266" t="e">
        <f>IF(Fiscalizacoes[[#This Row],[Func_ARPE]]="","",Fiscalizacoes[[#This Row],[Func_ARPE]])</f>
        <v>#VALUE!</v>
      </c>
      <c r="G3266" t="e">
        <f>IF(Fiscalizacoes[[#This Row],[Func_Copergas]]="","",Fiscalizacoes[[#This Row],[Func_Copergas]])</f>
        <v>#VALUE!</v>
      </c>
    </row>
    <row r="3267" spans="1:7" hidden="1" x14ac:dyDescent="0.2">
      <c r="A3267" t="e">
        <f>IF(Fiscalizacoes[[#This Row],[ID_FISC]]="","",Fiscalizacoes[[#This Row],[ID_FISC]])</f>
        <v>#VALUE!</v>
      </c>
      <c r="B3267" t="e">
        <f>IF(Fiscalizacoes[[#This Row],[Usuário]]="","",Fiscalizacoes[[#This Row],[Usuário]])</f>
        <v>#VALUE!</v>
      </c>
      <c r="C32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7" s="87" t="e">
        <f>IF(Fiscalizacoes[[#This Row],[Data]]="","",Fiscalizacoes[[#This Row],[Data]])</f>
        <v>#VALUE!</v>
      </c>
      <c r="E3267" t="e">
        <f>IF(Fiscalizacoes[[#This Row],[Mes_relatorio]]="","",Fiscalizacoes[[#This Row],[Mes_relatorio]])</f>
        <v>#VALUE!</v>
      </c>
      <c r="F3267" t="e">
        <f>IF(Fiscalizacoes[[#This Row],[Func_ARPE]]="","",Fiscalizacoes[[#This Row],[Func_ARPE]])</f>
        <v>#VALUE!</v>
      </c>
      <c r="G3267" t="e">
        <f>IF(Fiscalizacoes[[#This Row],[Func_Copergas]]="","",Fiscalizacoes[[#This Row],[Func_Copergas]])</f>
        <v>#VALUE!</v>
      </c>
    </row>
    <row r="3268" spans="1:7" hidden="1" x14ac:dyDescent="0.2">
      <c r="A3268" t="e">
        <f>IF(Fiscalizacoes[[#This Row],[ID_FISC]]="","",Fiscalizacoes[[#This Row],[ID_FISC]])</f>
        <v>#VALUE!</v>
      </c>
      <c r="B3268" t="e">
        <f>IF(Fiscalizacoes[[#This Row],[Usuário]]="","",Fiscalizacoes[[#This Row],[Usuário]])</f>
        <v>#VALUE!</v>
      </c>
      <c r="C32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8" s="87" t="e">
        <f>IF(Fiscalizacoes[[#This Row],[Data]]="","",Fiscalizacoes[[#This Row],[Data]])</f>
        <v>#VALUE!</v>
      </c>
      <c r="E3268" t="e">
        <f>IF(Fiscalizacoes[[#This Row],[Mes_relatorio]]="","",Fiscalizacoes[[#This Row],[Mes_relatorio]])</f>
        <v>#VALUE!</v>
      </c>
      <c r="F3268" t="e">
        <f>IF(Fiscalizacoes[[#This Row],[Func_ARPE]]="","",Fiscalizacoes[[#This Row],[Func_ARPE]])</f>
        <v>#VALUE!</v>
      </c>
      <c r="G3268" t="e">
        <f>IF(Fiscalizacoes[[#This Row],[Func_Copergas]]="","",Fiscalizacoes[[#This Row],[Func_Copergas]])</f>
        <v>#VALUE!</v>
      </c>
    </row>
    <row r="3269" spans="1:7" hidden="1" x14ac:dyDescent="0.2">
      <c r="A3269" t="e">
        <f>IF(Fiscalizacoes[[#This Row],[ID_FISC]]="","",Fiscalizacoes[[#This Row],[ID_FISC]])</f>
        <v>#VALUE!</v>
      </c>
      <c r="B3269" t="e">
        <f>IF(Fiscalizacoes[[#This Row],[Usuário]]="","",Fiscalizacoes[[#This Row],[Usuário]])</f>
        <v>#VALUE!</v>
      </c>
      <c r="C32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69" s="87" t="e">
        <f>IF(Fiscalizacoes[[#This Row],[Data]]="","",Fiscalizacoes[[#This Row],[Data]])</f>
        <v>#VALUE!</v>
      </c>
      <c r="E3269" t="e">
        <f>IF(Fiscalizacoes[[#This Row],[Mes_relatorio]]="","",Fiscalizacoes[[#This Row],[Mes_relatorio]])</f>
        <v>#VALUE!</v>
      </c>
      <c r="F3269" t="e">
        <f>IF(Fiscalizacoes[[#This Row],[Func_ARPE]]="","",Fiscalizacoes[[#This Row],[Func_ARPE]])</f>
        <v>#VALUE!</v>
      </c>
      <c r="G3269" t="e">
        <f>IF(Fiscalizacoes[[#This Row],[Func_Copergas]]="","",Fiscalizacoes[[#This Row],[Func_Copergas]])</f>
        <v>#VALUE!</v>
      </c>
    </row>
    <row r="3270" spans="1:7" hidden="1" x14ac:dyDescent="0.2">
      <c r="A3270" t="e">
        <f>IF(Fiscalizacoes[[#This Row],[ID_FISC]]="","",Fiscalizacoes[[#This Row],[ID_FISC]])</f>
        <v>#VALUE!</v>
      </c>
      <c r="B3270" t="e">
        <f>IF(Fiscalizacoes[[#This Row],[Usuário]]="","",Fiscalizacoes[[#This Row],[Usuário]])</f>
        <v>#VALUE!</v>
      </c>
      <c r="C32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0" s="87" t="e">
        <f>IF(Fiscalizacoes[[#This Row],[Data]]="","",Fiscalizacoes[[#This Row],[Data]])</f>
        <v>#VALUE!</v>
      </c>
      <c r="E3270" t="e">
        <f>IF(Fiscalizacoes[[#This Row],[Mes_relatorio]]="","",Fiscalizacoes[[#This Row],[Mes_relatorio]])</f>
        <v>#VALUE!</v>
      </c>
      <c r="F3270" t="e">
        <f>IF(Fiscalizacoes[[#This Row],[Func_ARPE]]="","",Fiscalizacoes[[#This Row],[Func_ARPE]])</f>
        <v>#VALUE!</v>
      </c>
      <c r="G3270" t="e">
        <f>IF(Fiscalizacoes[[#This Row],[Func_Copergas]]="","",Fiscalizacoes[[#This Row],[Func_Copergas]])</f>
        <v>#VALUE!</v>
      </c>
    </row>
    <row r="3271" spans="1:7" hidden="1" x14ac:dyDescent="0.2">
      <c r="A3271" t="e">
        <f>IF(Fiscalizacoes[[#This Row],[ID_FISC]]="","",Fiscalizacoes[[#This Row],[ID_FISC]])</f>
        <v>#VALUE!</v>
      </c>
      <c r="B3271" t="e">
        <f>IF(Fiscalizacoes[[#This Row],[Usuário]]="","",Fiscalizacoes[[#This Row],[Usuário]])</f>
        <v>#VALUE!</v>
      </c>
      <c r="C32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1" s="87" t="e">
        <f>IF(Fiscalizacoes[[#This Row],[Data]]="","",Fiscalizacoes[[#This Row],[Data]])</f>
        <v>#VALUE!</v>
      </c>
      <c r="E3271" t="e">
        <f>IF(Fiscalizacoes[[#This Row],[Mes_relatorio]]="","",Fiscalizacoes[[#This Row],[Mes_relatorio]])</f>
        <v>#VALUE!</v>
      </c>
      <c r="F3271" t="e">
        <f>IF(Fiscalizacoes[[#This Row],[Func_ARPE]]="","",Fiscalizacoes[[#This Row],[Func_ARPE]])</f>
        <v>#VALUE!</v>
      </c>
      <c r="G3271" t="e">
        <f>IF(Fiscalizacoes[[#This Row],[Func_Copergas]]="","",Fiscalizacoes[[#This Row],[Func_Copergas]])</f>
        <v>#VALUE!</v>
      </c>
    </row>
    <row r="3272" spans="1:7" hidden="1" x14ac:dyDescent="0.2">
      <c r="A3272" t="e">
        <f>IF(Fiscalizacoes[[#This Row],[ID_FISC]]="","",Fiscalizacoes[[#This Row],[ID_FISC]])</f>
        <v>#VALUE!</v>
      </c>
      <c r="B3272" t="e">
        <f>IF(Fiscalizacoes[[#This Row],[Usuário]]="","",Fiscalizacoes[[#This Row],[Usuário]])</f>
        <v>#VALUE!</v>
      </c>
      <c r="C32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2" s="87" t="e">
        <f>IF(Fiscalizacoes[[#This Row],[Data]]="","",Fiscalizacoes[[#This Row],[Data]])</f>
        <v>#VALUE!</v>
      </c>
      <c r="E3272" t="e">
        <f>IF(Fiscalizacoes[[#This Row],[Mes_relatorio]]="","",Fiscalizacoes[[#This Row],[Mes_relatorio]])</f>
        <v>#VALUE!</v>
      </c>
      <c r="F3272" t="e">
        <f>IF(Fiscalizacoes[[#This Row],[Func_ARPE]]="","",Fiscalizacoes[[#This Row],[Func_ARPE]])</f>
        <v>#VALUE!</v>
      </c>
      <c r="G3272" t="e">
        <f>IF(Fiscalizacoes[[#This Row],[Func_Copergas]]="","",Fiscalizacoes[[#This Row],[Func_Copergas]])</f>
        <v>#VALUE!</v>
      </c>
    </row>
    <row r="3273" spans="1:7" hidden="1" x14ac:dyDescent="0.2">
      <c r="A3273" t="e">
        <f>IF(Fiscalizacoes[[#This Row],[ID_FISC]]="","",Fiscalizacoes[[#This Row],[ID_FISC]])</f>
        <v>#VALUE!</v>
      </c>
      <c r="B3273" t="e">
        <f>IF(Fiscalizacoes[[#This Row],[Usuário]]="","",Fiscalizacoes[[#This Row],[Usuário]])</f>
        <v>#VALUE!</v>
      </c>
      <c r="C32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3" s="87" t="e">
        <f>IF(Fiscalizacoes[[#This Row],[Data]]="","",Fiscalizacoes[[#This Row],[Data]])</f>
        <v>#VALUE!</v>
      </c>
      <c r="E3273" t="e">
        <f>IF(Fiscalizacoes[[#This Row],[Mes_relatorio]]="","",Fiscalizacoes[[#This Row],[Mes_relatorio]])</f>
        <v>#VALUE!</v>
      </c>
      <c r="F3273" t="e">
        <f>IF(Fiscalizacoes[[#This Row],[Func_ARPE]]="","",Fiscalizacoes[[#This Row],[Func_ARPE]])</f>
        <v>#VALUE!</v>
      </c>
      <c r="G3273" t="e">
        <f>IF(Fiscalizacoes[[#This Row],[Func_Copergas]]="","",Fiscalizacoes[[#This Row],[Func_Copergas]])</f>
        <v>#VALUE!</v>
      </c>
    </row>
    <row r="3274" spans="1:7" hidden="1" x14ac:dyDescent="0.2">
      <c r="A3274" t="e">
        <f>IF(Fiscalizacoes[[#This Row],[ID_FISC]]="","",Fiscalizacoes[[#This Row],[ID_FISC]])</f>
        <v>#VALUE!</v>
      </c>
      <c r="B3274" t="e">
        <f>IF(Fiscalizacoes[[#This Row],[Usuário]]="","",Fiscalizacoes[[#This Row],[Usuário]])</f>
        <v>#VALUE!</v>
      </c>
      <c r="C32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4" s="87" t="e">
        <f>IF(Fiscalizacoes[[#This Row],[Data]]="","",Fiscalizacoes[[#This Row],[Data]])</f>
        <v>#VALUE!</v>
      </c>
      <c r="E3274" t="e">
        <f>IF(Fiscalizacoes[[#This Row],[Mes_relatorio]]="","",Fiscalizacoes[[#This Row],[Mes_relatorio]])</f>
        <v>#VALUE!</v>
      </c>
      <c r="F3274" t="e">
        <f>IF(Fiscalizacoes[[#This Row],[Func_ARPE]]="","",Fiscalizacoes[[#This Row],[Func_ARPE]])</f>
        <v>#VALUE!</v>
      </c>
      <c r="G3274" t="e">
        <f>IF(Fiscalizacoes[[#This Row],[Func_Copergas]]="","",Fiscalizacoes[[#This Row],[Func_Copergas]])</f>
        <v>#VALUE!</v>
      </c>
    </row>
    <row r="3275" spans="1:7" hidden="1" x14ac:dyDescent="0.2">
      <c r="A3275" t="e">
        <f>IF(Fiscalizacoes[[#This Row],[ID_FISC]]="","",Fiscalizacoes[[#This Row],[ID_FISC]])</f>
        <v>#VALUE!</v>
      </c>
      <c r="B3275" t="e">
        <f>IF(Fiscalizacoes[[#This Row],[Usuário]]="","",Fiscalizacoes[[#This Row],[Usuário]])</f>
        <v>#VALUE!</v>
      </c>
      <c r="C32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5" s="87" t="e">
        <f>IF(Fiscalizacoes[[#This Row],[Data]]="","",Fiscalizacoes[[#This Row],[Data]])</f>
        <v>#VALUE!</v>
      </c>
      <c r="E3275" t="e">
        <f>IF(Fiscalizacoes[[#This Row],[Mes_relatorio]]="","",Fiscalizacoes[[#This Row],[Mes_relatorio]])</f>
        <v>#VALUE!</v>
      </c>
      <c r="F3275" t="e">
        <f>IF(Fiscalizacoes[[#This Row],[Func_ARPE]]="","",Fiscalizacoes[[#This Row],[Func_ARPE]])</f>
        <v>#VALUE!</v>
      </c>
      <c r="G3275" t="e">
        <f>IF(Fiscalizacoes[[#This Row],[Func_Copergas]]="","",Fiscalizacoes[[#This Row],[Func_Copergas]])</f>
        <v>#VALUE!</v>
      </c>
    </row>
    <row r="3276" spans="1:7" hidden="1" x14ac:dyDescent="0.2">
      <c r="A3276" t="e">
        <f>IF(Fiscalizacoes[[#This Row],[ID_FISC]]="","",Fiscalizacoes[[#This Row],[ID_FISC]])</f>
        <v>#VALUE!</v>
      </c>
      <c r="B3276" t="e">
        <f>IF(Fiscalizacoes[[#This Row],[Usuário]]="","",Fiscalizacoes[[#This Row],[Usuário]])</f>
        <v>#VALUE!</v>
      </c>
      <c r="C32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6" s="87" t="e">
        <f>IF(Fiscalizacoes[[#This Row],[Data]]="","",Fiscalizacoes[[#This Row],[Data]])</f>
        <v>#VALUE!</v>
      </c>
      <c r="E3276" t="e">
        <f>IF(Fiscalizacoes[[#This Row],[Mes_relatorio]]="","",Fiscalizacoes[[#This Row],[Mes_relatorio]])</f>
        <v>#VALUE!</v>
      </c>
      <c r="F3276" t="e">
        <f>IF(Fiscalizacoes[[#This Row],[Func_ARPE]]="","",Fiscalizacoes[[#This Row],[Func_ARPE]])</f>
        <v>#VALUE!</v>
      </c>
      <c r="G3276" t="e">
        <f>IF(Fiscalizacoes[[#This Row],[Func_Copergas]]="","",Fiscalizacoes[[#This Row],[Func_Copergas]])</f>
        <v>#VALUE!</v>
      </c>
    </row>
    <row r="3277" spans="1:7" hidden="1" x14ac:dyDescent="0.2">
      <c r="A3277" t="e">
        <f>IF(Fiscalizacoes[[#This Row],[ID_FISC]]="","",Fiscalizacoes[[#This Row],[ID_FISC]])</f>
        <v>#VALUE!</v>
      </c>
      <c r="B3277" t="e">
        <f>IF(Fiscalizacoes[[#This Row],[Usuário]]="","",Fiscalizacoes[[#This Row],[Usuário]])</f>
        <v>#VALUE!</v>
      </c>
      <c r="C32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7" s="87" t="e">
        <f>IF(Fiscalizacoes[[#This Row],[Data]]="","",Fiscalizacoes[[#This Row],[Data]])</f>
        <v>#VALUE!</v>
      </c>
      <c r="E3277" t="e">
        <f>IF(Fiscalizacoes[[#This Row],[Mes_relatorio]]="","",Fiscalizacoes[[#This Row],[Mes_relatorio]])</f>
        <v>#VALUE!</v>
      </c>
      <c r="F3277" t="e">
        <f>IF(Fiscalizacoes[[#This Row],[Func_ARPE]]="","",Fiscalizacoes[[#This Row],[Func_ARPE]])</f>
        <v>#VALUE!</v>
      </c>
      <c r="G3277" t="e">
        <f>IF(Fiscalizacoes[[#This Row],[Func_Copergas]]="","",Fiscalizacoes[[#This Row],[Func_Copergas]])</f>
        <v>#VALUE!</v>
      </c>
    </row>
    <row r="3278" spans="1:7" hidden="1" x14ac:dyDescent="0.2">
      <c r="A3278" t="e">
        <f>IF(Fiscalizacoes[[#This Row],[ID_FISC]]="","",Fiscalizacoes[[#This Row],[ID_FISC]])</f>
        <v>#VALUE!</v>
      </c>
      <c r="B3278" t="e">
        <f>IF(Fiscalizacoes[[#This Row],[Usuário]]="","",Fiscalizacoes[[#This Row],[Usuário]])</f>
        <v>#VALUE!</v>
      </c>
      <c r="C32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8" s="87" t="e">
        <f>IF(Fiscalizacoes[[#This Row],[Data]]="","",Fiscalizacoes[[#This Row],[Data]])</f>
        <v>#VALUE!</v>
      </c>
      <c r="E3278" t="e">
        <f>IF(Fiscalizacoes[[#This Row],[Mes_relatorio]]="","",Fiscalizacoes[[#This Row],[Mes_relatorio]])</f>
        <v>#VALUE!</v>
      </c>
      <c r="F3278" t="e">
        <f>IF(Fiscalizacoes[[#This Row],[Func_ARPE]]="","",Fiscalizacoes[[#This Row],[Func_ARPE]])</f>
        <v>#VALUE!</v>
      </c>
      <c r="G3278" t="e">
        <f>IF(Fiscalizacoes[[#This Row],[Func_Copergas]]="","",Fiscalizacoes[[#This Row],[Func_Copergas]])</f>
        <v>#VALUE!</v>
      </c>
    </row>
    <row r="3279" spans="1:7" hidden="1" x14ac:dyDescent="0.2">
      <c r="A3279" t="e">
        <f>IF(Fiscalizacoes[[#This Row],[ID_FISC]]="","",Fiscalizacoes[[#This Row],[ID_FISC]])</f>
        <v>#VALUE!</v>
      </c>
      <c r="B3279" t="e">
        <f>IF(Fiscalizacoes[[#This Row],[Usuário]]="","",Fiscalizacoes[[#This Row],[Usuário]])</f>
        <v>#VALUE!</v>
      </c>
      <c r="C32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79" s="87" t="e">
        <f>IF(Fiscalizacoes[[#This Row],[Data]]="","",Fiscalizacoes[[#This Row],[Data]])</f>
        <v>#VALUE!</v>
      </c>
      <c r="E3279" t="e">
        <f>IF(Fiscalizacoes[[#This Row],[Mes_relatorio]]="","",Fiscalizacoes[[#This Row],[Mes_relatorio]])</f>
        <v>#VALUE!</v>
      </c>
      <c r="F3279" t="e">
        <f>IF(Fiscalizacoes[[#This Row],[Func_ARPE]]="","",Fiscalizacoes[[#This Row],[Func_ARPE]])</f>
        <v>#VALUE!</v>
      </c>
      <c r="G3279" t="e">
        <f>IF(Fiscalizacoes[[#This Row],[Func_Copergas]]="","",Fiscalizacoes[[#This Row],[Func_Copergas]])</f>
        <v>#VALUE!</v>
      </c>
    </row>
    <row r="3280" spans="1:7" hidden="1" x14ac:dyDescent="0.2">
      <c r="A3280" t="e">
        <f>IF(Fiscalizacoes[[#This Row],[ID_FISC]]="","",Fiscalizacoes[[#This Row],[ID_FISC]])</f>
        <v>#VALUE!</v>
      </c>
      <c r="B3280" t="e">
        <f>IF(Fiscalizacoes[[#This Row],[Usuário]]="","",Fiscalizacoes[[#This Row],[Usuário]])</f>
        <v>#VALUE!</v>
      </c>
      <c r="C32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0" s="87" t="e">
        <f>IF(Fiscalizacoes[[#This Row],[Data]]="","",Fiscalizacoes[[#This Row],[Data]])</f>
        <v>#VALUE!</v>
      </c>
      <c r="E3280" t="e">
        <f>IF(Fiscalizacoes[[#This Row],[Mes_relatorio]]="","",Fiscalizacoes[[#This Row],[Mes_relatorio]])</f>
        <v>#VALUE!</v>
      </c>
      <c r="F3280" t="e">
        <f>IF(Fiscalizacoes[[#This Row],[Func_ARPE]]="","",Fiscalizacoes[[#This Row],[Func_ARPE]])</f>
        <v>#VALUE!</v>
      </c>
      <c r="G3280" t="e">
        <f>IF(Fiscalizacoes[[#This Row],[Func_Copergas]]="","",Fiscalizacoes[[#This Row],[Func_Copergas]])</f>
        <v>#VALUE!</v>
      </c>
    </row>
    <row r="3281" spans="1:7" hidden="1" x14ac:dyDescent="0.2">
      <c r="A3281" t="e">
        <f>IF(Fiscalizacoes[[#This Row],[ID_FISC]]="","",Fiscalizacoes[[#This Row],[ID_FISC]])</f>
        <v>#VALUE!</v>
      </c>
      <c r="B3281" t="e">
        <f>IF(Fiscalizacoes[[#This Row],[Usuário]]="","",Fiscalizacoes[[#This Row],[Usuário]])</f>
        <v>#VALUE!</v>
      </c>
      <c r="C32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1" s="87" t="e">
        <f>IF(Fiscalizacoes[[#This Row],[Data]]="","",Fiscalizacoes[[#This Row],[Data]])</f>
        <v>#VALUE!</v>
      </c>
      <c r="E3281" t="e">
        <f>IF(Fiscalizacoes[[#This Row],[Mes_relatorio]]="","",Fiscalizacoes[[#This Row],[Mes_relatorio]])</f>
        <v>#VALUE!</v>
      </c>
      <c r="F3281" t="e">
        <f>IF(Fiscalizacoes[[#This Row],[Func_ARPE]]="","",Fiscalizacoes[[#This Row],[Func_ARPE]])</f>
        <v>#VALUE!</v>
      </c>
      <c r="G3281" t="e">
        <f>IF(Fiscalizacoes[[#This Row],[Func_Copergas]]="","",Fiscalizacoes[[#This Row],[Func_Copergas]])</f>
        <v>#VALUE!</v>
      </c>
    </row>
    <row r="3282" spans="1:7" hidden="1" x14ac:dyDescent="0.2">
      <c r="A3282" t="e">
        <f>IF(Fiscalizacoes[[#This Row],[ID_FISC]]="","",Fiscalizacoes[[#This Row],[ID_FISC]])</f>
        <v>#VALUE!</v>
      </c>
      <c r="B3282" t="e">
        <f>IF(Fiscalizacoes[[#This Row],[Usuário]]="","",Fiscalizacoes[[#This Row],[Usuário]])</f>
        <v>#VALUE!</v>
      </c>
      <c r="C32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2" s="87" t="e">
        <f>IF(Fiscalizacoes[[#This Row],[Data]]="","",Fiscalizacoes[[#This Row],[Data]])</f>
        <v>#VALUE!</v>
      </c>
      <c r="E3282" t="e">
        <f>IF(Fiscalizacoes[[#This Row],[Mes_relatorio]]="","",Fiscalizacoes[[#This Row],[Mes_relatorio]])</f>
        <v>#VALUE!</v>
      </c>
      <c r="F3282" t="e">
        <f>IF(Fiscalizacoes[[#This Row],[Func_ARPE]]="","",Fiscalizacoes[[#This Row],[Func_ARPE]])</f>
        <v>#VALUE!</v>
      </c>
      <c r="G3282" t="e">
        <f>IF(Fiscalizacoes[[#This Row],[Func_Copergas]]="","",Fiscalizacoes[[#This Row],[Func_Copergas]])</f>
        <v>#VALUE!</v>
      </c>
    </row>
    <row r="3283" spans="1:7" hidden="1" x14ac:dyDescent="0.2">
      <c r="A3283" t="e">
        <f>IF(Fiscalizacoes[[#This Row],[ID_FISC]]="","",Fiscalizacoes[[#This Row],[ID_FISC]])</f>
        <v>#VALUE!</v>
      </c>
      <c r="B3283" t="e">
        <f>IF(Fiscalizacoes[[#This Row],[Usuário]]="","",Fiscalizacoes[[#This Row],[Usuário]])</f>
        <v>#VALUE!</v>
      </c>
      <c r="C32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3" s="87" t="e">
        <f>IF(Fiscalizacoes[[#This Row],[Data]]="","",Fiscalizacoes[[#This Row],[Data]])</f>
        <v>#VALUE!</v>
      </c>
      <c r="E3283" t="e">
        <f>IF(Fiscalizacoes[[#This Row],[Mes_relatorio]]="","",Fiscalizacoes[[#This Row],[Mes_relatorio]])</f>
        <v>#VALUE!</v>
      </c>
      <c r="F3283" t="e">
        <f>IF(Fiscalizacoes[[#This Row],[Func_ARPE]]="","",Fiscalizacoes[[#This Row],[Func_ARPE]])</f>
        <v>#VALUE!</v>
      </c>
      <c r="G3283" t="e">
        <f>IF(Fiscalizacoes[[#This Row],[Func_Copergas]]="","",Fiscalizacoes[[#This Row],[Func_Copergas]])</f>
        <v>#VALUE!</v>
      </c>
    </row>
    <row r="3284" spans="1:7" hidden="1" x14ac:dyDescent="0.2">
      <c r="A3284" t="e">
        <f>IF(Fiscalizacoes[[#This Row],[ID_FISC]]="","",Fiscalizacoes[[#This Row],[ID_FISC]])</f>
        <v>#VALUE!</v>
      </c>
      <c r="B3284" t="e">
        <f>IF(Fiscalizacoes[[#This Row],[Usuário]]="","",Fiscalizacoes[[#This Row],[Usuário]])</f>
        <v>#VALUE!</v>
      </c>
      <c r="C32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4" s="87" t="e">
        <f>IF(Fiscalizacoes[[#This Row],[Data]]="","",Fiscalizacoes[[#This Row],[Data]])</f>
        <v>#VALUE!</v>
      </c>
      <c r="E3284" t="e">
        <f>IF(Fiscalizacoes[[#This Row],[Mes_relatorio]]="","",Fiscalizacoes[[#This Row],[Mes_relatorio]])</f>
        <v>#VALUE!</v>
      </c>
      <c r="F3284" t="e">
        <f>IF(Fiscalizacoes[[#This Row],[Func_ARPE]]="","",Fiscalizacoes[[#This Row],[Func_ARPE]])</f>
        <v>#VALUE!</v>
      </c>
      <c r="G3284" t="e">
        <f>IF(Fiscalizacoes[[#This Row],[Func_Copergas]]="","",Fiscalizacoes[[#This Row],[Func_Copergas]])</f>
        <v>#VALUE!</v>
      </c>
    </row>
    <row r="3285" spans="1:7" hidden="1" x14ac:dyDescent="0.2">
      <c r="A3285" t="e">
        <f>IF(Fiscalizacoes[[#This Row],[ID_FISC]]="","",Fiscalizacoes[[#This Row],[ID_FISC]])</f>
        <v>#VALUE!</v>
      </c>
      <c r="B3285" t="e">
        <f>IF(Fiscalizacoes[[#This Row],[Usuário]]="","",Fiscalizacoes[[#This Row],[Usuário]])</f>
        <v>#VALUE!</v>
      </c>
      <c r="C32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5" s="87" t="e">
        <f>IF(Fiscalizacoes[[#This Row],[Data]]="","",Fiscalizacoes[[#This Row],[Data]])</f>
        <v>#VALUE!</v>
      </c>
      <c r="E3285" t="e">
        <f>IF(Fiscalizacoes[[#This Row],[Mes_relatorio]]="","",Fiscalizacoes[[#This Row],[Mes_relatorio]])</f>
        <v>#VALUE!</v>
      </c>
      <c r="F3285" t="e">
        <f>IF(Fiscalizacoes[[#This Row],[Func_ARPE]]="","",Fiscalizacoes[[#This Row],[Func_ARPE]])</f>
        <v>#VALUE!</v>
      </c>
      <c r="G3285" t="e">
        <f>IF(Fiscalizacoes[[#This Row],[Func_Copergas]]="","",Fiscalizacoes[[#This Row],[Func_Copergas]])</f>
        <v>#VALUE!</v>
      </c>
    </row>
    <row r="3286" spans="1:7" hidden="1" x14ac:dyDescent="0.2">
      <c r="A3286" t="e">
        <f>IF(Fiscalizacoes[[#This Row],[ID_FISC]]="","",Fiscalizacoes[[#This Row],[ID_FISC]])</f>
        <v>#VALUE!</v>
      </c>
      <c r="B3286" t="e">
        <f>IF(Fiscalizacoes[[#This Row],[Usuário]]="","",Fiscalizacoes[[#This Row],[Usuário]])</f>
        <v>#VALUE!</v>
      </c>
      <c r="C32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6" s="87" t="e">
        <f>IF(Fiscalizacoes[[#This Row],[Data]]="","",Fiscalizacoes[[#This Row],[Data]])</f>
        <v>#VALUE!</v>
      </c>
      <c r="E3286" t="e">
        <f>IF(Fiscalizacoes[[#This Row],[Mes_relatorio]]="","",Fiscalizacoes[[#This Row],[Mes_relatorio]])</f>
        <v>#VALUE!</v>
      </c>
      <c r="F3286" t="e">
        <f>IF(Fiscalizacoes[[#This Row],[Func_ARPE]]="","",Fiscalizacoes[[#This Row],[Func_ARPE]])</f>
        <v>#VALUE!</v>
      </c>
      <c r="G3286" t="e">
        <f>IF(Fiscalizacoes[[#This Row],[Func_Copergas]]="","",Fiscalizacoes[[#This Row],[Func_Copergas]])</f>
        <v>#VALUE!</v>
      </c>
    </row>
    <row r="3287" spans="1:7" hidden="1" x14ac:dyDescent="0.2">
      <c r="A3287" t="e">
        <f>IF(Fiscalizacoes[[#This Row],[ID_FISC]]="","",Fiscalizacoes[[#This Row],[ID_FISC]])</f>
        <v>#VALUE!</v>
      </c>
      <c r="B3287" t="e">
        <f>IF(Fiscalizacoes[[#This Row],[Usuário]]="","",Fiscalizacoes[[#This Row],[Usuário]])</f>
        <v>#VALUE!</v>
      </c>
      <c r="C32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7" s="87" t="e">
        <f>IF(Fiscalizacoes[[#This Row],[Data]]="","",Fiscalizacoes[[#This Row],[Data]])</f>
        <v>#VALUE!</v>
      </c>
      <c r="E3287" t="e">
        <f>IF(Fiscalizacoes[[#This Row],[Mes_relatorio]]="","",Fiscalizacoes[[#This Row],[Mes_relatorio]])</f>
        <v>#VALUE!</v>
      </c>
      <c r="F3287" t="e">
        <f>IF(Fiscalizacoes[[#This Row],[Func_ARPE]]="","",Fiscalizacoes[[#This Row],[Func_ARPE]])</f>
        <v>#VALUE!</v>
      </c>
      <c r="G3287" t="e">
        <f>IF(Fiscalizacoes[[#This Row],[Func_Copergas]]="","",Fiscalizacoes[[#This Row],[Func_Copergas]])</f>
        <v>#VALUE!</v>
      </c>
    </row>
    <row r="3288" spans="1:7" hidden="1" x14ac:dyDescent="0.2">
      <c r="A3288" t="e">
        <f>IF(Fiscalizacoes[[#This Row],[ID_FISC]]="","",Fiscalizacoes[[#This Row],[ID_FISC]])</f>
        <v>#VALUE!</v>
      </c>
      <c r="B3288" t="e">
        <f>IF(Fiscalizacoes[[#This Row],[Usuário]]="","",Fiscalizacoes[[#This Row],[Usuário]])</f>
        <v>#VALUE!</v>
      </c>
      <c r="C32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8" s="87" t="e">
        <f>IF(Fiscalizacoes[[#This Row],[Data]]="","",Fiscalizacoes[[#This Row],[Data]])</f>
        <v>#VALUE!</v>
      </c>
      <c r="E3288" t="e">
        <f>IF(Fiscalizacoes[[#This Row],[Mes_relatorio]]="","",Fiscalizacoes[[#This Row],[Mes_relatorio]])</f>
        <v>#VALUE!</v>
      </c>
      <c r="F3288" t="e">
        <f>IF(Fiscalizacoes[[#This Row],[Func_ARPE]]="","",Fiscalizacoes[[#This Row],[Func_ARPE]])</f>
        <v>#VALUE!</v>
      </c>
      <c r="G3288" t="e">
        <f>IF(Fiscalizacoes[[#This Row],[Func_Copergas]]="","",Fiscalizacoes[[#This Row],[Func_Copergas]])</f>
        <v>#VALUE!</v>
      </c>
    </row>
    <row r="3289" spans="1:7" hidden="1" x14ac:dyDescent="0.2">
      <c r="A3289" t="e">
        <f>IF(Fiscalizacoes[[#This Row],[ID_FISC]]="","",Fiscalizacoes[[#This Row],[ID_FISC]])</f>
        <v>#VALUE!</v>
      </c>
      <c r="B3289" t="e">
        <f>IF(Fiscalizacoes[[#This Row],[Usuário]]="","",Fiscalizacoes[[#This Row],[Usuário]])</f>
        <v>#VALUE!</v>
      </c>
      <c r="C32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89" s="87" t="e">
        <f>IF(Fiscalizacoes[[#This Row],[Data]]="","",Fiscalizacoes[[#This Row],[Data]])</f>
        <v>#VALUE!</v>
      </c>
      <c r="E3289" t="e">
        <f>IF(Fiscalizacoes[[#This Row],[Mes_relatorio]]="","",Fiscalizacoes[[#This Row],[Mes_relatorio]])</f>
        <v>#VALUE!</v>
      </c>
      <c r="F3289" t="e">
        <f>IF(Fiscalizacoes[[#This Row],[Func_ARPE]]="","",Fiscalizacoes[[#This Row],[Func_ARPE]])</f>
        <v>#VALUE!</v>
      </c>
      <c r="G3289" t="e">
        <f>IF(Fiscalizacoes[[#This Row],[Func_Copergas]]="","",Fiscalizacoes[[#This Row],[Func_Copergas]])</f>
        <v>#VALUE!</v>
      </c>
    </row>
    <row r="3290" spans="1:7" hidden="1" x14ac:dyDescent="0.2">
      <c r="A3290" t="e">
        <f>IF(Fiscalizacoes[[#This Row],[ID_FISC]]="","",Fiscalizacoes[[#This Row],[ID_FISC]])</f>
        <v>#VALUE!</v>
      </c>
      <c r="B3290" t="e">
        <f>IF(Fiscalizacoes[[#This Row],[Usuário]]="","",Fiscalizacoes[[#This Row],[Usuário]])</f>
        <v>#VALUE!</v>
      </c>
      <c r="C32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0" s="87" t="e">
        <f>IF(Fiscalizacoes[[#This Row],[Data]]="","",Fiscalizacoes[[#This Row],[Data]])</f>
        <v>#VALUE!</v>
      </c>
      <c r="E3290" t="e">
        <f>IF(Fiscalizacoes[[#This Row],[Mes_relatorio]]="","",Fiscalizacoes[[#This Row],[Mes_relatorio]])</f>
        <v>#VALUE!</v>
      </c>
      <c r="F3290" t="e">
        <f>IF(Fiscalizacoes[[#This Row],[Func_ARPE]]="","",Fiscalizacoes[[#This Row],[Func_ARPE]])</f>
        <v>#VALUE!</v>
      </c>
      <c r="G3290" t="e">
        <f>IF(Fiscalizacoes[[#This Row],[Func_Copergas]]="","",Fiscalizacoes[[#This Row],[Func_Copergas]])</f>
        <v>#VALUE!</v>
      </c>
    </row>
    <row r="3291" spans="1:7" hidden="1" x14ac:dyDescent="0.2">
      <c r="A3291" t="e">
        <f>IF(Fiscalizacoes[[#This Row],[ID_FISC]]="","",Fiscalizacoes[[#This Row],[ID_FISC]])</f>
        <v>#VALUE!</v>
      </c>
      <c r="B3291" t="e">
        <f>IF(Fiscalizacoes[[#This Row],[Usuário]]="","",Fiscalizacoes[[#This Row],[Usuário]])</f>
        <v>#VALUE!</v>
      </c>
      <c r="C32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1" s="87" t="e">
        <f>IF(Fiscalizacoes[[#This Row],[Data]]="","",Fiscalizacoes[[#This Row],[Data]])</f>
        <v>#VALUE!</v>
      </c>
      <c r="E3291" t="e">
        <f>IF(Fiscalizacoes[[#This Row],[Mes_relatorio]]="","",Fiscalizacoes[[#This Row],[Mes_relatorio]])</f>
        <v>#VALUE!</v>
      </c>
      <c r="F3291" t="e">
        <f>IF(Fiscalizacoes[[#This Row],[Func_ARPE]]="","",Fiscalizacoes[[#This Row],[Func_ARPE]])</f>
        <v>#VALUE!</v>
      </c>
      <c r="G3291" t="e">
        <f>IF(Fiscalizacoes[[#This Row],[Func_Copergas]]="","",Fiscalizacoes[[#This Row],[Func_Copergas]])</f>
        <v>#VALUE!</v>
      </c>
    </row>
    <row r="3292" spans="1:7" hidden="1" x14ac:dyDescent="0.2">
      <c r="A3292" t="e">
        <f>IF(Fiscalizacoes[[#This Row],[ID_FISC]]="","",Fiscalizacoes[[#This Row],[ID_FISC]])</f>
        <v>#VALUE!</v>
      </c>
      <c r="B3292" t="e">
        <f>IF(Fiscalizacoes[[#This Row],[Usuário]]="","",Fiscalizacoes[[#This Row],[Usuário]])</f>
        <v>#VALUE!</v>
      </c>
      <c r="C32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2" s="87" t="e">
        <f>IF(Fiscalizacoes[[#This Row],[Data]]="","",Fiscalizacoes[[#This Row],[Data]])</f>
        <v>#VALUE!</v>
      </c>
      <c r="E3292" t="e">
        <f>IF(Fiscalizacoes[[#This Row],[Mes_relatorio]]="","",Fiscalizacoes[[#This Row],[Mes_relatorio]])</f>
        <v>#VALUE!</v>
      </c>
      <c r="F3292" t="e">
        <f>IF(Fiscalizacoes[[#This Row],[Func_ARPE]]="","",Fiscalizacoes[[#This Row],[Func_ARPE]])</f>
        <v>#VALUE!</v>
      </c>
      <c r="G3292" t="e">
        <f>IF(Fiscalizacoes[[#This Row],[Func_Copergas]]="","",Fiscalizacoes[[#This Row],[Func_Copergas]])</f>
        <v>#VALUE!</v>
      </c>
    </row>
    <row r="3293" spans="1:7" hidden="1" x14ac:dyDescent="0.2">
      <c r="A3293" t="e">
        <f>IF(Fiscalizacoes[[#This Row],[ID_FISC]]="","",Fiscalizacoes[[#This Row],[ID_FISC]])</f>
        <v>#VALUE!</v>
      </c>
      <c r="B3293" t="e">
        <f>IF(Fiscalizacoes[[#This Row],[Usuário]]="","",Fiscalizacoes[[#This Row],[Usuário]])</f>
        <v>#VALUE!</v>
      </c>
      <c r="C32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3" s="87" t="e">
        <f>IF(Fiscalizacoes[[#This Row],[Data]]="","",Fiscalizacoes[[#This Row],[Data]])</f>
        <v>#VALUE!</v>
      </c>
      <c r="E3293" t="e">
        <f>IF(Fiscalizacoes[[#This Row],[Mes_relatorio]]="","",Fiscalizacoes[[#This Row],[Mes_relatorio]])</f>
        <v>#VALUE!</v>
      </c>
      <c r="F3293" t="e">
        <f>IF(Fiscalizacoes[[#This Row],[Func_ARPE]]="","",Fiscalizacoes[[#This Row],[Func_ARPE]])</f>
        <v>#VALUE!</v>
      </c>
      <c r="G3293" t="e">
        <f>IF(Fiscalizacoes[[#This Row],[Func_Copergas]]="","",Fiscalizacoes[[#This Row],[Func_Copergas]])</f>
        <v>#VALUE!</v>
      </c>
    </row>
    <row r="3294" spans="1:7" hidden="1" x14ac:dyDescent="0.2">
      <c r="A3294" t="e">
        <f>IF(Fiscalizacoes[[#This Row],[ID_FISC]]="","",Fiscalizacoes[[#This Row],[ID_FISC]])</f>
        <v>#VALUE!</v>
      </c>
      <c r="B3294" t="e">
        <f>IF(Fiscalizacoes[[#This Row],[Usuário]]="","",Fiscalizacoes[[#This Row],[Usuário]])</f>
        <v>#VALUE!</v>
      </c>
      <c r="C32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4" s="87" t="e">
        <f>IF(Fiscalizacoes[[#This Row],[Data]]="","",Fiscalizacoes[[#This Row],[Data]])</f>
        <v>#VALUE!</v>
      </c>
      <c r="E3294" t="e">
        <f>IF(Fiscalizacoes[[#This Row],[Mes_relatorio]]="","",Fiscalizacoes[[#This Row],[Mes_relatorio]])</f>
        <v>#VALUE!</v>
      </c>
      <c r="F3294" t="e">
        <f>IF(Fiscalizacoes[[#This Row],[Func_ARPE]]="","",Fiscalizacoes[[#This Row],[Func_ARPE]])</f>
        <v>#VALUE!</v>
      </c>
      <c r="G3294" t="e">
        <f>IF(Fiscalizacoes[[#This Row],[Func_Copergas]]="","",Fiscalizacoes[[#This Row],[Func_Copergas]])</f>
        <v>#VALUE!</v>
      </c>
    </row>
    <row r="3295" spans="1:7" hidden="1" x14ac:dyDescent="0.2">
      <c r="A3295" t="e">
        <f>IF(Fiscalizacoes[[#This Row],[ID_FISC]]="","",Fiscalizacoes[[#This Row],[ID_FISC]])</f>
        <v>#VALUE!</v>
      </c>
      <c r="B3295" t="e">
        <f>IF(Fiscalizacoes[[#This Row],[Usuário]]="","",Fiscalizacoes[[#This Row],[Usuário]])</f>
        <v>#VALUE!</v>
      </c>
      <c r="C32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5" s="87" t="e">
        <f>IF(Fiscalizacoes[[#This Row],[Data]]="","",Fiscalizacoes[[#This Row],[Data]])</f>
        <v>#VALUE!</v>
      </c>
      <c r="E3295" t="e">
        <f>IF(Fiscalizacoes[[#This Row],[Mes_relatorio]]="","",Fiscalizacoes[[#This Row],[Mes_relatorio]])</f>
        <v>#VALUE!</v>
      </c>
      <c r="F3295" t="e">
        <f>IF(Fiscalizacoes[[#This Row],[Func_ARPE]]="","",Fiscalizacoes[[#This Row],[Func_ARPE]])</f>
        <v>#VALUE!</v>
      </c>
      <c r="G3295" t="e">
        <f>IF(Fiscalizacoes[[#This Row],[Func_Copergas]]="","",Fiscalizacoes[[#This Row],[Func_Copergas]])</f>
        <v>#VALUE!</v>
      </c>
    </row>
    <row r="3296" spans="1:7" hidden="1" x14ac:dyDescent="0.2">
      <c r="A3296" t="e">
        <f>IF(Fiscalizacoes[[#This Row],[ID_FISC]]="","",Fiscalizacoes[[#This Row],[ID_FISC]])</f>
        <v>#VALUE!</v>
      </c>
      <c r="B3296" t="e">
        <f>IF(Fiscalizacoes[[#This Row],[Usuário]]="","",Fiscalizacoes[[#This Row],[Usuário]])</f>
        <v>#VALUE!</v>
      </c>
      <c r="C32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6" s="87" t="e">
        <f>IF(Fiscalizacoes[[#This Row],[Data]]="","",Fiscalizacoes[[#This Row],[Data]])</f>
        <v>#VALUE!</v>
      </c>
      <c r="E3296" t="e">
        <f>IF(Fiscalizacoes[[#This Row],[Mes_relatorio]]="","",Fiscalizacoes[[#This Row],[Mes_relatorio]])</f>
        <v>#VALUE!</v>
      </c>
      <c r="F3296" t="e">
        <f>IF(Fiscalizacoes[[#This Row],[Func_ARPE]]="","",Fiscalizacoes[[#This Row],[Func_ARPE]])</f>
        <v>#VALUE!</v>
      </c>
      <c r="G3296" t="e">
        <f>IF(Fiscalizacoes[[#This Row],[Func_Copergas]]="","",Fiscalizacoes[[#This Row],[Func_Copergas]])</f>
        <v>#VALUE!</v>
      </c>
    </row>
    <row r="3297" spans="1:7" hidden="1" x14ac:dyDescent="0.2">
      <c r="A3297" t="e">
        <f>IF(Fiscalizacoes[[#This Row],[ID_FISC]]="","",Fiscalizacoes[[#This Row],[ID_FISC]])</f>
        <v>#VALUE!</v>
      </c>
      <c r="B3297" t="e">
        <f>IF(Fiscalizacoes[[#This Row],[Usuário]]="","",Fiscalizacoes[[#This Row],[Usuário]])</f>
        <v>#VALUE!</v>
      </c>
      <c r="C32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7" s="87" t="e">
        <f>IF(Fiscalizacoes[[#This Row],[Data]]="","",Fiscalizacoes[[#This Row],[Data]])</f>
        <v>#VALUE!</v>
      </c>
      <c r="E3297" t="e">
        <f>IF(Fiscalizacoes[[#This Row],[Mes_relatorio]]="","",Fiscalizacoes[[#This Row],[Mes_relatorio]])</f>
        <v>#VALUE!</v>
      </c>
      <c r="F3297" t="e">
        <f>IF(Fiscalizacoes[[#This Row],[Func_ARPE]]="","",Fiscalizacoes[[#This Row],[Func_ARPE]])</f>
        <v>#VALUE!</v>
      </c>
      <c r="G3297" t="e">
        <f>IF(Fiscalizacoes[[#This Row],[Func_Copergas]]="","",Fiscalizacoes[[#This Row],[Func_Copergas]])</f>
        <v>#VALUE!</v>
      </c>
    </row>
    <row r="3298" spans="1:7" hidden="1" x14ac:dyDescent="0.2">
      <c r="A3298" t="e">
        <f>IF(Fiscalizacoes[[#This Row],[ID_FISC]]="","",Fiscalizacoes[[#This Row],[ID_FISC]])</f>
        <v>#VALUE!</v>
      </c>
      <c r="B3298" t="e">
        <f>IF(Fiscalizacoes[[#This Row],[Usuário]]="","",Fiscalizacoes[[#This Row],[Usuário]])</f>
        <v>#VALUE!</v>
      </c>
      <c r="C32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8" s="87" t="e">
        <f>IF(Fiscalizacoes[[#This Row],[Data]]="","",Fiscalizacoes[[#This Row],[Data]])</f>
        <v>#VALUE!</v>
      </c>
      <c r="E3298" t="e">
        <f>IF(Fiscalizacoes[[#This Row],[Mes_relatorio]]="","",Fiscalizacoes[[#This Row],[Mes_relatorio]])</f>
        <v>#VALUE!</v>
      </c>
      <c r="F3298" t="e">
        <f>IF(Fiscalizacoes[[#This Row],[Func_ARPE]]="","",Fiscalizacoes[[#This Row],[Func_ARPE]])</f>
        <v>#VALUE!</v>
      </c>
      <c r="G3298" t="e">
        <f>IF(Fiscalizacoes[[#This Row],[Func_Copergas]]="","",Fiscalizacoes[[#This Row],[Func_Copergas]])</f>
        <v>#VALUE!</v>
      </c>
    </row>
    <row r="3299" spans="1:7" hidden="1" x14ac:dyDescent="0.2">
      <c r="A3299" t="e">
        <f>IF(Fiscalizacoes[[#This Row],[ID_FISC]]="","",Fiscalizacoes[[#This Row],[ID_FISC]])</f>
        <v>#VALUE!</v>
      </c>
      <c r="B3299" t="e">
        <f>IF(Fiscalizacoes[[#This Row],[Usuário]]="","",Fiscalizacoes[[#This Row],[Usuário]])</f>
        <v>#VALUE!</v>
      </c>
      <c r="C32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299" s="87" t="e">
        <f>IF(Fiscalizacoes[[#This Row],[Data]]="","",Fiscalizacoes[[#This Row],[Data]])</f>
        <v>#VALUE!</v>
      </c>
      <c r="E3299" t="e">
        <f>IF(Fiscalizacoes[[#This Row],[Mes_relatorio]]="","",Fiscalizacoes[[#This Row],[Mes_relatorio]])</f>
        <v>#VALUE!</v>
      </c>
      <c r="F3299" t="e">
        <f>IF(Fiscalizacoes[[#This Row],[Func_ARPE]]="","",Fiscalizacoes[[#This Row],[Func_ARPE]])</f>
        <v>#VALUE!</v>
      </c>
      <c r="G3299" t="e">
        <f>IF(Fiscalizacoes[[#This Row],[Func_Copergas]]="","",Fiscalizacoes[[#This Row],[Func_Copergas]])</f>
        <v>#VALUE!</v>
      </c>
    </row>
    <row r="3300" spans="1:7" hidden="1" x14ac:dyDescent="0.2">
      <c r="A3300" t="e">
        <f>IF(Fiscalizacoes[[#This Row],[ID_FISC]]="","",Fiscalizacoes[[#This Row],[ID_FISC]])</f>
        <v>#VALUE!</v>
      </c>
      <c r="B3300" t="e">
        <f>IF(Fiscalizacoes[[#This Row],[Usuário]]="","",Fiscalizacoes[[#This Row],[Usuário]])</f>
        <v>#VALUE!</v>
      </c>
      <c r="C33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0" s="87" t="e">
        <f>IF(Fiscalizacoes[[#This Row],[Data]]="","",Fiscalizacoes[[#This Row],[Data]])</f>
        <v>#VALUE!</v>
      </c>
      <c r="E3300" t="e">
        <f>IF(Fiscalizacoes[[#This Row],[Mes_relatorio]]="","",Fiscalizacoes[[#This Row],[Mes_relatorio]])</f>
        <v>#VALUE!</v>
      </c>
      <c r="F3300" t="e">
        <f>IF(Fiscalizacoes[[#This Row],[Func_ARPE]]="","",Fiscalizacoes[[#This Row],[Func_ARPE]])</f>
        <v>#VALUE!</v>
      </c>
      <c r="G3300" t="e">
        <f>IF(Fiscalizacoes[[#This Row],[Func_Copergas]]="","",Fiscalizacoes[[#This Row],[Func_Copergas]])</f>
        <v>#VALUE!</v>
      </c>
    </row>
    <row r="3301" spans="1:7" hidden="1" x14ac:dyDescent="0.2">
      <c r="A3301" t="e">
        <f>IF(Fiscalizacoes[[#This Row],[ID_FISC]]="","",Fiscalizacoes[[#This Row],[ID_FISC]])</f>
        <v>#VALUE!</v>
      </c>
      <c r="B3301" t="e">
        <f>IF(Fiscalizacoes[[#This Row],[Usuário]]="","",Fiscalizacoes[[#This Row],[Usuário]])</f>
        <v>#VALUE!</v>
      </c>
      <c r="C33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1" s="87" t="e">
        <f>IF(Fiscalizacoes[[#This Row],[Data]]="","",Fiscalizacoes[[#This Row],[Data]])</f>
        <v>#VALUE!</v>
      </c>
      <c r="E3301" t="e">
        <f>IF(Fiscalizacoes[[#This Row],[Mes_relatorio]]="","",Fiscalizacoes[[#This Row],[Mes_relatorio]])</f>
        <v>#VALUE!</v>
      </c>
      <c r="F3301" t="e">
        <f>IF(Fiscalizacoes[[#This Row],[Func_ARPE]]="","",Fiscalizacoes[[#This Row],[Func_ARPE]])</f>
        <v>#VALUE!</v>
      </c>
      <c r="G3301" t="e">
        <f>IF(Fiscalizacoes[[#This Row],[Func_Copergas]]="","",Fiscalizacoes[[#This Row],[Func_Copergas]])</f>
        <v>#VALUE!</v>
      </c>
    </row>
    <row r="3302" spans="1:7" hidden="1" x14ac:dyDescent="0.2">
      <c r="A3302" t="e">
        <f>IF(Fiscalizacoes[[#This Row],[ID_FISC]]="","",Fiscalizacoes[[#This Row],[ID_FISC]])</f>
        <v>#VALUE!</v>
      </c>
      <c r="B3302" t="e">
        <f>IF(Fiscalizacoes[[#This Row],[Usuário]]="","",Fiscalizacoes[[#This Row],[Usuário]])</f>
        <v>#VALUE!</v>
      </c>
      <c r="C33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2" s="87" t="e">
        <f>IF(Fiscalizacoes[[#This Row],[Data]]="","",Fiscalizacoes[[#This Row],[Data]])</f>
        <v>#VALUE!</v>
      </c>
      <c r="E3302" t="e">
        <f>IF(Fiscalizacoes[[#This Row],[Mes_relatorio]]="","",Fiscalizacoes[[#This Row],[Mes_relatorio]])</f>
        <v>#VALUE!</v>
      </c>
      <c r="F3302" t="e">
        <f>IF(Fiscalizacoes[[#This Row],[Func_ARPE]]="","",Fiscalizacoes[[#This Row],[Func_ARPE]])</f>
        <v>#VALUE!</v>
      </c>
      <c r="G3302" t="e">
        <f>IF(Fiscalizacoes[[#This Row],[Func_Copergas]]="","",Fiscalizacoes[[#This Row],[Func_Copergas]])</f>
        <v>#VALUE!</v>
      </c>
    </row>
    <row r="3303" spans="1:7" hidden="1" x14ac:dyDescent="0.2">
      <c r="A3303" t="e">
        <f>IF(Fiscalizacoes[[#This Row],[ID_FISC]]="","",Fiscalizacoes[[#This Row],[ID_FISC]])</f>
        <v>#VALUE!</v>
      </c>
      <c r="B3303" t="e">
        <f>IF(Fiscalizacoes[[#This Row],[Usuário]]="","",Fiscalizacoes[[#This Row],[Usuário]])</f>
        <v>#VALUE!</v>
      </c>
      <c r="C33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3" s="87" t="e">
        <f>IF(Fiscalizacoes[[#This Row],[Data]]="","",Fiscalizacoes[[#This Row],[Data]])</f>
        <v>#VALUE!</v>
      </c>
      <c r="E3303" t="e">
        <f>IF(Fiscalizacoes[[#This Row],[Mes_relatorio]]="","",Fiscalizacoes[[#This Row],[Mes_relatorio]])</f>
        <v>#VALUE!</v>
      </c>
      <c r="F3303" t="e">
        <f>IF(Fiscalizacoes[[#This Row],[Func_ARPE]]="","",Fiscalizacoes[[#This Row],[Func_ARPE]])</f>
        <v>#VALUE!</v>
      </c>
      <c r="G3303" t="e">
        <f>IF(Fiscalizacoes[[#This Row],[Func_Copergas]]="","",Fiscalizacoes[[#This Row],[Func_Copergas]])</f>
        <v>#VALUE!</v>
      </c>
    </row>
    <row r="3304" spans="1:7" hidden="1" x14ac:dyDescent="0.2">
      <c r="A3304" t="e">
        <f>IF(Fiscalizacoes[[#This Row],[ID_FISC]]="","",Fiscalizacoes[[#This Row],[ID_FISC]])</f>
        <v>#VALUE!</v>
      </c>
      <c r="B3304" t="e">
        <f>IF(Fiscalizacoes[[#This Row],[Usuário]]="","",Fiscalizacoes[[#This Row],[Usuário]])</f>
        <v>#VALUE!</v>
      </c>
      <c r="C33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4" s="87" t="e">
        <f>IF(Fiscalizacoes[[#This Row],[Data]]="","",Fiscalizacoes[[#This Row],[Data]])</f>
        <v>#VALUE!</v>
      </c>
      <c r="E3304" t="e">
        <f>IF(Fiscalizacoes[[#This Row],[Mes_relatorio]]="","",Fiscalizacoes[[#This Row],[Mes_relatorio]])</f>
        <v>#VALUE!</v>
      </c>
      <c r="F3304" t="e">
        <f>IF(Fiscalizacoes[[#This Row],[Func_ARPE]]="","",Fiscalizacoes[[#This Row],[Func_ARPE]])</f>
        <v>#VALUE!</v>
      </c>
      <c r="G3304" t="e">
        <f>IF(Fiscalizacoes[[#This Row],[Func_Copergas]]="","",Fiscalizacoes[[#This Row],[Func_Copergas]])</f>
        <v>#VALUE!</v>
      </c>
    </row>
    <row r="3305" spans="1:7" hidden="1" x14ac:dyDescent="0.2">
      <c r="A3305" t="e">
        <f>IF(Fiscalizacoes[[#This Row],[ID_FISC]]="","",Fiscalizacoes[[#This Row],[ID_FISC]])</f>
        <v>#VALUE!</v>
      </c>
      <c r="B3305" t="e">
        <f>IF(Fiscalizacoes[[#This Row],[Usuário]]="","",Fiscalizacoes[[#This Row],[Usuário]])</f>
        <v>#VALUE!</v>
      </c>
      <c r="C33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5" s="87" t="e">
        <f>IF(Fiscalizacoes[[#This Row],[Data]]="","",Fiscalizacoes[[#This Row],[Data]])</f>
        <v>#VALUE!</v>
      </c>
      <c r="E3305" t="e">
        <f>IF(Fiscalizacoes[[#This Row],[Mes_relatorio]]="","",Fiscalizacoes[[#This Row],[Mes_relatorio]])</f>
        <v>#VALUE!</v>
      </c>
      <c r="F3305" t="e">
        <f>IF(Fiscalizacoes[[#This Row],[Func_ARPE]]="","",Fiscalizacoes[[#This Row],[Func_ARPE]])</f>
        <v>#VALUE!</v>
      </c>
      <c r="G3305" t="e">
        <f>IF(Fiscalizacoes[[#This Row],[Func_Copergas]]="","",Fiscalizacoes[[#This Row],[Func_Copergas]])</f>
        <v>#VALUE!</v>
      </c>
    </row>
    <row r="3306" spans="1:7" hidden="1" x14ac:dyDescent="0.2">
      <c r="A3306" t="e">
        <f>IF(Fiscalizacoes[[#This Row],[ID_FISC]]="","",Fiscalizacoes[[#This Row],[ID_FISC]])</f>
        <v>#VALUE!</v>
      </c>
      <c r="B3306" t="e">
        <f>IF(Fiscalizacoes[[#This Row],[Usuário]]="","",Fiscalizacoes[[#This Row],[Usuário]])</f>
        <v>#VALUE!</v>
      </c>
      <c r="C33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6" s="87" t="e">
        <f>IF(Fiscalizacoes[[#This Row],[Data]]="","",Fiscalizacoes[[#This Row],[Data]])</f>
        <v>#VALUE!</v>
      </c>
      <c r="E3306" t="e">
        <f>IF(Fiscalizacoes[[#This Row],[Mes_relatorio]]="","",Fiscalizacoes[[#This Row],[Mes_relatorio]])</f>
        <v>#VALUE!</v>
      </c>
      <c r="F3306" t="e">
        <f>IF(Fiscalizacoes[[#This Row],[Func_ARPE]]="","",Fiscalizacoes[[#This Row],[Func_ARPE]])</f>
        <v>#VALUE!</v>
      </c>
      <c r="G3306" t="e">
        <f>IF(Fiscalizacoes[[#This Row],[Func_Copergas]]="","",Fiscalizacoes[[#This Row],[Func_Copergas]])</f>
        <v>#VALUE!</v>
      </c>
    </row>
    <row r="3307" spans="1:7" hidden="1" x14ac:dyDescent="0.2">
      <c r="A3307" t="e">
        <f>IF(Fiscalizacoes[[#This Row],[ID_FISC]]="","",Fiscalizacoes[[#This Row],[ID_FISC]])</f>
        <v>#VALUE!</v>
      </c>
      <c r="B3307" t="e">
        <f>IF(Fiscalizacoes[[#This Row],[Usuário]]="","",Fiscalizacoes[[#This Row],[Usuário]])</f>
        <v>#VALUE!</v>
      </c>
      <c r="C33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7" s="87" t="e">
        <f>IF(Fiscalizacoes[[#This Row],[Data]]="","",Fiscalizacoes[[#This Row],[Data]])</f>
        <v>#VALUE!</v>
      </c>
      <c r="E3307" t="e">
        <f>IF(Fiscalizacoes[[#This Row],[Mes_relatorio]]="","",Fiscalizacoes[[#This Row],[Mes_relatorio]])</f>
        <v>#VALUE!</v>
      </c>
      <c r="F3307" t="e">
        <f>IF(Fiscalizacoes[[#This Row],[Func_ARPE]]="","",Fiscalizacoes[[#This Row],[Func_ARPE]])</f>
        <v>#VALUE!</v>
      </c>
      <c r="G3307" t="e">
        <f>IF(Fiscalizacoes[[#This Row],[Func_Copergas]]="","",Fiscalizacoes[[#This Row],[Func_Copergas]])</f>
        <v>#VALUE!</v>
      </c>
    </row>
    <row r="3308" spans="1:7" hidden="1" x14ac:dyDescent="0.2">
      <c r="A3308" t="e">
        <f>IF(Fiscalizacoes[[#This Row],[ID_FISC]]="","",Fiscalizacoes[[#This Row],[ID_FISC]])</f>
        <v>#VALUE!</v>
      </c>
      <c r="B3308" t="e">
        <f>IF(Fiscalizacoes[[#This Row],[Usuário]]="","",Fiscalizacoes[[#This Row],[Usuário]])</f>
        <v>#VALUE!</v>
      </c>
      <c r="C33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8" s="87" t="e">
        <f>IF(Fiscalizacoes[[#This Row],[Data]]="","",Fiscalizacoes[[#This Row],[Data]])</f>
        <v>#VALUE!</v>
      </c>
      <c r="E3308" t="e">
        <f>IF(Fiscalizacoes[[#This Row],[Mes_relatorio]]="","",Fiscalizacoes[[#This Row],[Mes_relatorio]])</f>
        <v>#VALUE!</v>
      </c>
      <c r="F3308" t="e">
        <f>IF(Fiscalizacoes[[#This Row],[Func_ARPE]]="","",Fiscalizacoes[[#This Row],[Func_ARPE]])</f>
        <v>#VALUE!</v>
      </c>
      <c r="G3308" t="e">
        <f>IF(Fiscalizacoes[[#This Row],[Func_Copergas]]="","",Fiscalizacoes[[#This Row],[Func_Copergas]])</f>
        <v>#VALUE!</v>
      </c>
    </row>
    <row r="3309" spans="1:7" hidden="1" x14ac:dyDescent="0.2">
      <c r="A3309" t="e">
        <f>IF(Fiscalizacoes[[#This Row],[ID_FISC]]="","",Fiscalizacoes[[#This Row],[ID_FISC]])</f>
        <v>#VALUE!</v>
      </c>
      <c r="B3309" t="e">
        <f>IF(Fiscalizacoes[[#This Row],[Usuário]]="","",Fiscalizacoes[[#This Row],[Usuário]])</f>
        <v>#VALUE!</v>
      </c>
      <c r="C33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09" s="87" t="e">
        <f>IF(Fiscalizacoes[[#This Row],[Data]]="","",Fiscalizacoes[[#This Row],[Data]])</f>
        <v>#VALUE!</v>
      </c>
      <c r="E3309" t="e">
        <f>IF(Fiscalizacoes[[#This Row],[Mes_relatorio]]="","",Fiscalizacoes[[#This Row],[Mes_relatorio]])</f>
        <v>#VALUE!</v>
      </c>
      <c r="F3309" t="e">
        <f>IF(Fiscalizacoes[[#This Row],[Func_ARPE]]="","",Fiscalizacoes[[#This Row],[Func_ARPE]])</f>
        <v>#VALUE!</v>
      </c>
      <c r="G3309" t="e">
        <f>IF(Fiscalizacoes[[#This Row],[Func_Copergas]]="","",Fiscalizacoes[[#This Row],[Func_Copergas]])</f>
        <v>#VALUE!</v>
      </c>
    </row>
    <row r="3310" spans="1:7" hidden="1" x14ac:dyDescent="0.2">
      <c r="A3310" t="e">
        <f>IF(Fiscalizacoes[[#This Row],[ID_FISC]]="","",Fiscalizacoes[[#This Row],[ID_FISC]])</f>
        <v>#VALUE!</v>
      </c>
      <c r="B3310" t="e">
        <f>IF(Fiscalizacoes[[#This Row],[Usuário]]="","",Fiscalizacoes[[#This Row],[Usuário]])</f>
        <v>#VALUE!</v>
      </c>
      <c r="C33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0" s="87" t="e">
        <f>IF(Fiscalizacoes[[#This Row],[Data]]="","",Fiscalizacoes[[#This Row],[Data]])</f>
        <v>#VALUE!</v>
      </c>
      <c r="E3310" t="e">
        <f>IF(Fiscalizacoes[[#This Row],[Mes_relatorio]]="","",Fiscalizacoes[[#This Row],[Mes_relatorio]])</f>
        <v>#VALUE!</v>
      </c>
      <c r="F3310" t="e">
        <f>IF(Fiscalizacoes[[#This Row],[Func_ARPE]]="","",Fiscalizacoes[[#This Row],[Func_ARPE]])</f>
        <v>#VALUE!</v>
      </c>
      <c r="G3310" t="e">
        <f>IF(Fiscalizacoes[[#This Row],[Func_Copergas]]="","",Fiscalizacoes[[#This Row],[Func_Copergas]])</f>
        <v>#VALUE!</v>
      </c>
    </row>
    <row r="3311" spans="1:7" hidden="1" x14ac:dyDescent="0.2">
      <c r="A3311" t="e">
        <f>IF(Fiscalizacoes[[#This Row],[ID_FISC]]="","",Fiscalizacoes[[#This Row],[ID_FISC]])</f>
        <v>#VALUE!</v>
      </c>
      <c r="B3311" t="e">
        <f>IF(Fiscalizacoes[[#This Row],[Usuário]]="","",Fiscalizacoes[[#This Row],[Usuário]])</f>
        <v>#VALUE!</v>
      </c>
      <c r="C33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1" s="87" t="e">
        <f>IF(Fiscalizacoes[[#This Row],[Data]]="","",Fiscalizacoes[[#This Row],[Data]])</f>
        <v>#VALUE!</v>
      </c>
      <c r="E3311" t="e">
        <f>IF(Fiscalizacoes[[#This Row],[Mes_relatorio]]="","",Fiscalizacoes[[#This Row],[Mes_relatorio]])</f>
        <v>#VALUE!</v>
      </c>
      <c r="F3311" t="e">
        <f>IF(Fiscalizacoes[[#This Row],[Func_ARPE]]="","",Fiscalizacoes[[#This Row],[Func_ARPE]])</f>
        <v>#VALUE!</v>
      </c>
      <c r="G3311" t="e">
        <f>IF(Fiscalizacoes[[#This Row],[Func_Copergas]]="","",Fiscalizacoes[[#This Row],[Func_Copergas]])</f>
        <v>#VALUE!</v>
      </c>
    </row>
    <row r="3312" spans="1:7" hidden="1" x14ac:dyDescent="0.2">
      <c r="A3312" t="e">
        <f>IF(Fiscalizacoes[[#This Row],[ID_FISC]]="","",Fiscalizacoes[[#This Row],[ID_FISC]])</f>
        <v>#VALUE!</v>
      </c>
      <c r="B3312" t="e">
        <f>IF(Fiscalizacoes[[#This Row],[Usuário]]="","",Fiscalizacoes[[#This Row],[Usuário]])</f>
        <v>#VALUE!</v>
      </c>
      <c r="C33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2" s="87" t="e">
        <f>IF(Fiscalizacoes[[#This Row],[Data]]="","",Fiscalizacoes[[#This Row],[Data]])</f>
        <v>#VALUE!</v>
      </c>
      <c r="E3312" t="e">
        <f>IF(Fiscalizacoes[[#This Row],[Mes_relatorio]]="","",Fiscalizacoes[[#This Row],[Mes_relatorio]])</f>
        <v>#VALUE!</v>
      </c>
      <c r="F3312" t="e">
        <f>IF(Fiscalizacoes[[#This Row],[Func_ARPE]]="","",Fiscalizacoes[[#This Row],[Func_ARPE]])</f>
        <v>#VALUE!</v>
      </c>
      <c r="G3312" t="e">
        <f>IF(Fiscalizacoes[[#This Row],[Func_Copergas]]="","",Fiscalizacoes[[#This Row],[Func_Copergas]])</f>
        <v>#VALUE!</v>
      </c>
    </row>
    <row r="3313" spans="1:7" hidden="1" x14ac:dyDescent="0.2">
      <c r="A3313" t="e">
        <f>IF(Fiscalizacoes[[#This Row],[ID_FISC]]="","",Fiscalizacoes[[#This Row],[ID_FISC]])</f>
        <v>#VALUE!</v>
      </c>
      <c r="B3313" t="e">
        <f>IF(Fiscalizacoes[[#This Row],[Usuário]]="","",Fiscalizacoes[[#This Row],[Usuário]])</f>
        <v>#VALUE!</v>
      </c>
      <c r="C33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3" s="87" t="e">
        <f>IF(Fiscalizacoes[[#This Row],[Data]]="","",Fiscalizacoes[[#This Row],[Data]])</f>
        <v>#VALUE!</v>
      </c>
      <c r="E3313" t="e">
        <f>IF(Fiscalizacoes[[#This Row],[Mes_relatorio]]="","",Fiscalizacoes[[#This Row],[Mes_relatorio]])</f>
        <v>#VALUE!</v>
      </c>
      <c r="F3313" t="e">
        <f>IF(Fiscalizacoes[[#This Row],[Func_ARPE]]="","",Fiscalizacoes[[#This Row],[Func_ARPE]])</f>
        <v>#VALUE!</v>
      </c>
      <c r="G3313" t="e">
        <f>IF(Fiscalizacoes[[#This Row],[Func_Copergas]]="","",Fiscalizacoes[[#This Row],[Func_Copergas]])</f>
        <v>#VALUE!</v>
      </c>
    </row>
    <row r="3314" spans="1:7" hidden="1" x14ac:dyDescent="0.2">
      <c r="A3314" t="e">
        <f>IF(Fiscalizacoes[[#This Row],[ID_FISC]]="","",Fiscalizacoes[[#This Row],[ID_FISC]])</f>
        <v>#VALUE!</v>
      </c>
      <c r="B3314" t="e">
        <f>IF(Fiscalizacoes[[#This Row],[Usuário]]="","",Fiscalizacoes[[#This Row],[Usuário]])</f>
        <v>#VALUE!</v>
      </c>
      <c r="C33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4" s="87" t="e">
        <f>IF(Fiscalizacoes[[#This Row],[Data]]="","",Fiscalizacoes[[#This Row],[Data]])</f>
        <v>#VALUE!</v>
      </c>
      <c r="E3314" t="e">
        <f>IF(Fiscalizacoes[[#This Row],[Mes_relatorio]]="","",Fiscalizacoes[[#This Row],[Mes_relatorio]])</f>
        <v>#VALUE!</v>
      </c>
      <c r="F3314" t="e">
        <f>IF(Fiscalizacoes[[#This Row],[Func_ARPE]]="","",Fiscalizacoes[[#This Row],[Func_ARPE]])</f>
        <v>#VALUE!</v>
      </c>
      <c r="G3314" t="e">
        <f>IF(Fiscalizacoes[[#This Row],[Func_Copergas]]="","",Fiscalizacoes[[#This Row],[Func_Copergas]])</f>
        <v>#VALUE!</v>
      </c>
    </row>
    <row r="3315" spans="1:7" hidden="1" x14ac:dyDescent="0.2">
      <c r="A3315" t="e">
        <f>IF(Fiscalizacoes[[#This Row],[ID_FISC]]="","",Fiscalizacoes[[#This Row],[ID_FISC]])</f>
        <v>#VALUE!</v>
      </c>
      <c r="B3315" t="e">
        <f>IF(Fiscalizacoes[[#This Row],[Usuário]]="","",Fiscalizacoes[[#This Row],[Usuário]])</f>
        <v>#VALUE!</v>
      </c>
      <c r="C33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5" s="87" t="e">
        <f>IF(Fiscalizacoes[[#This Row],[Data]]="","",Fiscalizacoes[[#This Row],[Data]])</f>
        <v>#VALUE!</v>
      </c>
      <c r="E3315" t="e">
        <f>IF(Fiscalizacoes[[#This Row],[Mes_relatorio]]="","",Fiscalizacoes[[#This Row],[Mes_relatorio]])</f>
        <v>#VALUE!</v>
      </c>
      <c r="F3315" t="e">
        <f>IF(Fiscalizacoes[[#This Row],[Func_ARPE]]="","",Fiscalizacoes[[#This Row],[Func_ARPE]])</f>
        <v>#VALUE!</v>
      </c>
      <c r="G3315" t="e">
        <f>IF(Fiscalizacoes[[#This Row],[Func_Copergas]]="","",Fiscalizacoes[[#This Row],[Func_Copergas]])</f>
        <v>#VALUE!</v>
      </c>
    </row>
    <row r="3316" spans="1:7" hidden="1" x14ac:dyDescent="0.2">
      <c r="A3316" t="e">
        <f>IF(Fiscalizacoes[[#This Row],[ID_FISC]]="","",Fiscalizacoes[[#This Row],[ID_FISC]])</f>
        <v>#VALUE!</v>
      </c>
      <c r="B3316" t="e">
        <f>IF(Fiscalizacoes[[#This Row],[Usuário]]="","",Fiscalizacoes[[#This Row],[Usuário]])</f>
        <v>#VALUE!</v>
      </c>
      <c r="C33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6" s="87" t="e">
        <f>IF(Fiscalizacoes[[#This Row],[Data]]="","",Fiscalizacoes[[#This Row],[Data]])</f>
        <v>#VALUE!</v>
      </c>
      <c r="E3316" t="e">
        <f>IF(Fiscalizacoes[[#This Row],[Mes_relatorio]]="","",Fiscalizacoes[[#This Row],[Mes_relatorio]])</f>
        <v>#VALUE!</v>
      </c>
      <c r="F3316" t="e">
        <f>IF(Fiscalizacoes[[#This Row],[Func_ARPE]]="","",Fiscalizacoes[[#This Row],[Func_ARPE]])</f>
        <v>#VALUE!</v>
      </c>
      <c r="G3316" t="e">
        <f>IF(Fiscalizacoes[[#This Row],[Func_Copergas]]="","",Fiscalizacoes[[#This Row],[Func_Copergas]])</f>
        <v>#VALUE!</v>
      </c>
    </row>
    <row r="3317" spans="1:7" hidden="1" x14ac:dyDescent="0.2">
      <c r="A3317" t="e">
        <f>IF(Fiscalizacoes[[#This Row],[ID_FISC]]="","",Fiscalizacoes[[#This Row],[ID_FISC]])</f>
        <v>#VALUE!</v>
      </c>
      <c r="B3317" t="e">
        <f>IF(Fiscalizacoes[[#This Row],[Usuário]]="","",Fiscalizacoes[[#This Row],[Usuário]])</f>
        <v>#VALUE!</v>
      </c>
      <c r="C33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7" s="87" t="e">
        <f>IF(Fiscalizacoes[[#This Row],[Data]]="","",Fiscalizacoes[[#This Row],[Data]])</f>
        <v>#VALUE!</v>
      </c>
      <c r="E3317" t="e">
        <f>IF(Fiscalizacoes[[#This Row],[Mes_relatorio]]="","",Fiscalizacoes[[#This Row],[Mes_relatorio]])</f>
        <v>#VALUE!</v>
      </c>
      <c r="F3317" t="e">
        <f>IF(Fiscalizacoes[[#This Row],[Func_ARPE]]="","",Fiscalizacoes[[#This Row],[Func_ARPE]])</f>
        <v>#VALUE!</v>
      </c>
      <c r="G3317" t="e">
        <f>IF(Fiscalizacoes[[#This Row],[Func_Copergas]]="","",Fiscalizacoes[[#This Row],[Func_Copergas]])</f>
        <v>#VALUE!</v>
      </c>
    </row>
    <row r="3318" spans="1:7" hidden="1" x14ac:dyDescent="0.2">
      <c r="A3318" t="e">
        <f>IF(Fiscalizacoes[[#This Row],[ID_FISC]]="","",Fiscalizacoes[[#This Row],[ID_FISC]])</f>
        <v>#VALUE!</v>
      </c>
      <c r="B3318" t="e">
        <f>IF(Fiscalizacoes[[#This Row],[Usuário]]="","",Fiscalizacoes[[#This Row],[Usuário]])</f>
        <v>#VALUE!</v>
      </c>
      <c r="C33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8" s="87" t="e">
        <f>IF(Fiscalizacoes[[#This Row],[Data]]="","",Fiscalizacoes[[#This Row],[Data]])</f>
        <v>#VALUE!</v>
      </c>
      <c r="E3318" t="e">
        <f>IF(Fiscalizacoes[[#This Row],[Mes_relatorio]]="","",Fiscalizacoes[[#This Row],[Mes_relatorio]])</f>
        <v>#VALUE!</v>
      </c>
      <c r="F3318" t="e">
        <f>IF(Fiscalizacoes[[#This Row],[Func_ARPE]]="","",Fiscalizacoes[[#This Row],[Func_ARPE]])</f>
        <v>#VALUE!</v>
      </c>
      <c r="G3318" t="e">
        <f>IF(Fiscalizacoes[[#This Row],[Func_Copergas]]="","",Fiscalizacoes[[#This Row],[Func_Copergas]])</f>
        <v>#VALUE!</v>
      </c>
    </row>
    <row r="3319" spans="1:7" hidden="1" x14ac:dyDescent="0.2">
      <c r="A3319" t="e">
        <f>IF(Fiscalizacoes[[#This Row],[ID_FISC]]="","",Fiscalizacoes[[#This Row],[ID_FISC]])</f>
        <v>#VALUE!</v>
      </c>
      <c r="B3319" t="e">
        <f>IF(Fiscalizacoes[[#This Row],[Usuário]]="","",Fiscalizacoes[[#This Row],[Usuário]])</f>
        <v>#VALUE!</v>
      </c>
      <c r="C33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19" s="87" t="e">
        <f>IF(Fiscalizacoes[[#This Row],[Data]]="","",Fiscalizacoes[[#This Row],[Data]])</f>
        <v>#VALUE!</v>
      </c>
      <c r="E3319" t="e">
        <f>IF(Fiscalizacoes[[#This Row],[Mes_relatorio]]="","",Fiscalizacoes[[#This Row],[Mes_relatorio]])</f>
        <v>#VALUE!</v>
      </c>
      <c r="F3319" t="e">
        <f>IF(Fiscalizacoes[[#This Row],[Func_ARPE]]="","",Fiscalizacoes[[#This Row],[Func_ARPE]])</f>
        <v>#VALUE!</v>
      </c>
      <c r="G3319" t="e">
        <f>IF(Fiscalizacoes[[#This Row],[Func_Copergas]]="","",Fiscalizacoes[[#This Row],[Func_Copergas]])</f>
        <v>#VALUE!</v>
      </c>
    </row>
    <row r="3320" spans="1:7" hidden="1" x14ac:dyDescent="0.2">
      <c r="A3320" t="e">
        <f>IF(Fiscalizacoes[[#This Row],[ID_FISC]]="","",Fiscalizacoes[[#This Row],[ID_FISC]])</f>
        <v>#VALUE!</v>
      </c>
      <c r="B3320" t="e">
        <f>IF(Fiscalizacoes[[#This Row],[Usuário]]="","",Fiscalizacoes[[#This Row],[Usuário]])</f>
        <v>#VALUE!</v>
      </c>
      <c r="C33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0" s="87" t="e">
        <f>IF(Fiscalizacoes[[#This Row],[Data]]="","",Fiscalizacoes[[#This Row],[Data]])</f>
        <v>#VALUE!</v>
      </c>
      <c r="E3320" t="e">
        <f>IF(Fiscalizacoes[[#This Row],[Mes_relatorio]]="","",Fiscalizacoes[[#This Row],[Mes_relatorio]])</f>
        <v>#VALUE!</v>
      </c>
      <c r="F3320" t="e">
        <f>IF(Fiscalizacoes[[#This Row],[Func_ARPE]]="","",Fiscalizacoes[[#This Row],[Func_ARPE]])</f>
        <v>#VALUE!</v>
      </c>
      <c r="G3320" t="e">
        <f>IF(Fiscalizacoes[[#This Row],[Func_Copergas]]="","",Fiscalizacoes[[#This Row],[Func_Copergas]])</f>
        <v>#VALUE!</v>
      </c>
    </row>
    <row r="3321" spans="1:7" hidden="1" x14ac:dyDescent="0.2">
      <c r="A3321" t="e">
        <f>IF(Fiscalizacoes[[#This Row],[ID_FISC]]="","",Fiscalizacoes[[#This Row],[ID_FISC]])</f>
        <v>#VALUE!</v>
      </c>
      <c r="B3321" t="e">
        <f>IF(Fiscalizacoes[[#This Row],[Usuário]]="","",Fiscalizacoes[[#This Row],[Usuário]])</f>
        <v>#VALUE!</v>
      </c>
      <c r="C33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1" s="87" t="e">
        <f>IF(Fiscalizacoes[[#This Row],[Data]]="","",Fiscalizacoes[[#This Row],[Data]])</f>
        <v>#VALUE!</v>
      </c>
      <c r="E3321" t="e">
        <f>IF(Fiscalizacoes[[#This Row],[Mes_relatorio]]="","",Fiscalizacoes[[#This Row],[Mes_relatorio]])</f>
        <v>#VALUE!</v>
      </c>
      <c r="F3321" t="e">
        <f>IF(Fiscalizacoes[[#This Row],[Func_ARPE]]="","",Fiscalizacoes[[#This Row],[Func_ARPE]])</f>
        <v>#VALUE!</v>
      </c>
      <c r="G3321" t="e">
        <f>IF(Fiscalizacoes[[#This Row],[Func_Copergas]]="","",Fiscalizacoes[[#This Row],[Func_Copergas]])</f>
        <v>#VALUE!</v>
      </c>
    </row>
    <row r="3322" spans="1:7" hidden="1" x14ac:dyDescent="0.2">
      <c r="A3322" t="e">
        <f>IF(Fiscalizacoes[[#This Row],[ID_FISC]]="","",Fiscalizacoes[[#This Row],[ID_FISC]])</f>
        <v>#VALUE!</v>
      </c>
      <c r="B3322" t="e">
        <f>IF(Fiscalizacoes[[#This Row],[Usuário]]="","",Fiscalizacoes[[#This Row],[Usuário]])</f>
        <v>#VALUE!</v>
      </c>
      <c r="C33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2" s="87" t="e">
        <f>IF(Fiscalizacoes[[#This Row],[Data]]="","",Fiscalizacoes[[#This Row],[Data]])</f>
        <v>#VALUE!</v>
      </c>
      <c r="E3322" t="e">
        <f>IF(Fiscalizacoes[[#This Row],[Mes_relatorio]]="","",Fiscalizacoes[[#This Row],[Mes_relatorio]])</f>
        <v>#VALUE!</v>
      </c>
      <c r="F3322" t="e">
        <f>IF(Fiscalizacoes[[#This Row],[Func_ARPE]]="","",Fiscalizacoes[[#This Row],[Func_ARPE]])</f>
        <v>#VALUE!</v>
      </c>
      <c r="G3322" t="e">
        <f>IF(Fiscalizacoes[[#This Row],[Func_Copergas]]="","",Fiscalizacoes[[#This Row],[Func_Copergas]])</f>
        <v>#VALUE!</v>
      </c>
    </row>
    <row r="3323" spans="1:7" hidden="1" x14ac:dyDescent="0.2">
      <c r="A3323" t="e">
        <f>IF(Fiscalizacoes[[#This Row],[ID_FISC]]="","",Fiscalizacoes[[#This Row],[ID_FISC]])</f>
        <v>#VALUE!</v>
      </c>
      <c r="B3323" t="e">
        <f>IF(Fiscalizacoes[[#This Row],[Usuário]]="","",Fiscalizacoes[[#This Row],[Usuário]])</f>
        <v>#VALUE!</v>
      </c>
      <c r="C33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3" s="87" t="e">
        <f>IF(Fiscalizacoes[[#This Row],[Data]]="","",Fiscalizacoes[[#This Row],[Data]])</f>
        <v>#VALUE!</v>
      </c>
      <c r="E3323" t="e">
        <f>IF(Fiscalizacoes[[#This Row],[Mes_relatorio]]="","",Fiscalizacoes[[#This Row],[Mes_relatorio]])</f>
        <v>#VALUE!</v>
      </c>
      <c r="F3323" t="e">
        <f>IF(Fiscalizacoes[[#This Row],[Func_ARPE]]="","",Fiscalizacoes[[#This Row],[Func_ARPE]])</f>
        <v>#VALUE!</v>
      </c>
      <c r="G3323" t="e">
        <f>IF(Fiscalizacoes[[#This Row],[Func_Copergas]]="","",Fiscalizacoes[[#This Row],[Func_Copergas]])</f>
        <v>#VALUE!</v>
      </c>
    </row>
    <row r="3324" spans="1:7" hidden="1" x14ac:dyDescent="0.2">
      <c r="A3324" t="e">
        <f>IF(Fiscalizacoes[[#This Row],[ID_FISC]]="","",Fiscalizacoes[[#This Row],[ID_FISC]])</f>
        <v>#VALUE!</v>
      </c>
      <c r="B3324" t="e">
        <f>IF(Fiscalizacoes[[#This Row],[Usuário]]="","",Fiscalizacoes[[#This Row],[Usuário]])</f>
        <v>#VALUE!</v>
      </c>
      <c r="C33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4" s="87" t="e">
        <f>IF(Fiscalizacoes[[#This Row],[Data]]="","",Fiscalizacoes[[#This Row],[Data]])</f>
        <v>#VALUE!</v>
      </c>
      <c r="E3324" t="e">
        <f>IF(Fiscalizacoes[[#This Row],[Mes_relatorio]]="","",Fiscalizacoes[[#This Row],[Mes_relatorio]])</f>
        <v>#VALUE!</v>
      </c>
      <c r="F3324" t="e">
        <f>IF(Fiscalizacoes[[#This Row],[Func_ARPE]]="","",Fiscalizacoes[[#This Row],[Func_ARPE]])</f>
        <v>#VALUE!</v>
      </c>
      <c r="G3324" t="e">
        <f>IF(Fiscalizacoes[[#This Row],[Func_Copergas]]="","",Fiscalizacoes[[#This Row],[Func_Copergas]])</f>
        <v>#VALUE!</v>
      </c>
    </row>
    <row r="3325" spans="1:7" hidden="1" x14ac:dyDescent="0.2">
      <c r="A3325" t="e">
        <f>IF(Fiscalizacoes[[#This Row],[ID_FISC]]="","",Fiscalizacoes[[#This Row],[ID_FISC]])</f>
        <v>#VALUE!</v>
      </c>
      <c r="B3325" t="e">
        <f>IF(Fiscalizacoes[[#This Row],[Usuário]]="","",Fiscalizacoes[[#This Row],[Usuário]])</f>
        <v>#VALUE!</v>
      </c>
      <c r="C33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5" s="87" t="e">
        <f>IF(Fiscalizacoes[[#This Row],[Data]]="","",Fiscalizacoes[[#This Row],[Data]])</f>
        <v>#VALUE!</v>
      </c>
      <c r="E3325" t="e">
        <f>IF(Fiscalizacoes[[#This Row],[Mes_relatorio]]="","",Fiscalizacoes[[#This Row],[Mes_relatorio]])</f>
        <v>#VALUE!</v>
      </c>
      <c r="F3325" t="e">
        <f>IF(Fiscalizacoes[[#This Row],[Func_ARPE]]="","",Fiscalizacoes[[#This Row],[Func_ARPE]])</f>
        <v>#VALUE!</v>
      </c>
      <c r="G3325" t="e">
        <f>IF(Fiscalizacoes[[#This Row],[Func_Copergas]]="","",Fiscalizacoes[[#This Row],[Func_Copergas]])</f>
        <v>#VALUE!</v>
      </c>
    </row>
    <row r="3326" spans="1:7" hidden="1" x14ac:dyDescent="0.2">
      <c r="A3326" t="e">
        <f>IF(Fiscalizacoes[[#This Row],[ID_FISC]]="","",Fiscalizacoes[[#This Row],[ID_FISC]])</f>
        <v>#VALUE!</v>
      </c>
      <c r="B3326" t="e">
        <f>IF(Fiscalizacoes[[#This Row],[Usuário]]="","",Fiscalizacoes[[#This Row],[Usuário]])</f>
        <v>#VALUE!</v>
      </c>
      <c r="C33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6" s="87" t="e">
        <f>IF(Fiscalizacoes[[#This Row],[Data]]="","",Fiscalizacoes[[#This Row],[Data]])</f>
        <v>#VALUE!</v>
      </c>
      <c r="E3326" t="e">
        <f>IF(Fiscalizacoes[[#This Row],[Mes_relatorio]]="","",Fiscalizacoes[[#This Row],[Mes_relatorio]])</f>
        <v>#VALUE!</v>
      </c>
      <c r="F3326" t="e">
        <f>IF(Fiscalizacoes[[#This Row],[Func_ARPE]]="","",Fiscalizacoes[[#This Row],[Func_ARPE]])</f>
        <v>#VALUE!</v>
      </c>
      <c r="G3326" t="e">
        <f>IF(Fiscalizacoes[[#This Row],[Func_Copergas]]="","",Fiscalizacoes[[#This Row],[Func_Copergas]])</f>
        <v>#VALUE!</v>
      </c>
    </row>
    <row r="3327" spans="1:7" hidden="1" x14ac:dyDescent="0.2">
      <c r="A3327" t="e">
        <f>IF(Fiscalizacoes[[#This Row],[ID_FISC]]="","",Fiscalizacoes[[#This Row],[ID_FISC]])</f>
        <v>#VALUE!</v>
      </c>
      <c r="B3327" t="e">
        <f>IF(Fiscalizacoes[[#This Row],[Usuário]]="","",Fiscalizacoes[[#This Row],[Usuário]])</f>
        <v>#VALUE!</v>
      </c>
      <c r="C33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7" s="87" t="e">
        <f>IF(Fiscalizacoes[[#This Row],[Data]]="","",Fiscalizacoes[[#This Row],[Data]])</f>
        <v>#VALUE!</v>
      </c>
      <c r="E3327" t="e">
        <f>IF(Fiscalizacoes[[#This Row],[Mes_relatorio]]="","",Fiscalizacoes[[#This Row],[Mes_relatorio]])</f>
        <v>#VALUE!</v>
      </c>
      <c r="F3327" t="e">
        <f>IF(Fiscalizacoes[[#This Row],[Func_ARPE]]="","",Fiscalizacoes[[#This Row],[Func_ARPE]])</f>
        <v>#VALUE!</v>
      </c>
      <c r="G3327" t="e">
        <f>IF(Fiscalizacoes[[#This Row],[Func_Copergas]]="","",Fiscalizacoes[[#This Row],[Func_Copergas]])</f>
        <v>#VALUE!</v>
      </c>
    </row>
    <row r="3328" spans="1:7" hidden="1" x14ac:dyDescent="0.2">
      <c r="A3328" t="e">
        <f>IF(Fiscalizacoes[[#This Row],[ID_FISC]]="","",Fiscalizacoes[[#This Row],[ID_FISC]])</f>
        <v>#VALUE!</v>
      </c>
      <c r="B3328" t="e">
        <f>IF(Fiscalizacoes[[#This Row],[Usuário]]="","",Fiscalizacoes[[#This Row],[Usuário]])</f>
        <v>#VALUE!</v>
      </c>
      <c r="C33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8" s="87" t="e">
        <f>IF(Fiscalizacoes[[#This Row],[Data]]="","",Fiscalizacoes[[#This Row],[Data]])</f>
        <v>#VALUE!</v>
      </c>
      <c r="E3328" t="e">
        <f>IF(Fiscalizacoes[[#This Row],[Mes_relatorio]]="","",Fiscalizacoes[[#This Row],[Mes_relatorio]])</f>
        <v>#VALUE!</v>
      </c>
      <c r="F3328" t="e">
        <f>IF(Fiscalizacoes[[#This Row],[Func_ARPE]]="","",Fiscalizacoes[[#This Row],[Func_ARPE]])</f>
        <v>#VALUE!</v>
      </c>
      <c r="G3328" t="e">
        <f>IF(Fiscalizacoes[[#This Row],[Func_Copergas]]="","",Fiscalizacoes[[#This Row],[Func_Copergas]])</f>
        <v>#VALUE!</v>
      </c>
    </row>
    <row r="3329" spans="1:7" hidden="1" x14ac:dyDescent="0.2">
      <c r="A3329" t="e">
        <f>IF(Fiscalizacoes[[#This Row],[ID_FISC]]="","",Fiscalizacoes[[#This Row],[ID_FISC]])</f>
        <v>#VALUE!</v>
      </c>
      <c r="B3329" t="e">
        <f>IF(Fiscalizacoes[[#This Row],[Usuário]]="","",Fiscalizacoes[[#This Row],[Usuário]])</f>
        <v>#VALUE!</v>
      </c>
      <c r="C33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29" s="87" t="e">
        <f>IF(Fiscalizacoes[[#This Row],[Data]]="","",Fiscalizacoes[[#This Row],[Data]])</f>
        <v>#VALUE!</v>
      </c>
      <c r="E3329" t="e">
        <f>IF(Fiscalizacoes[[#This Row],[Mes_relatorio]]="","",Fiscalizacoes[[#This Row],[Mes_relatorio]])</f>
        <v>#VALUE!</v>
      </c>
      <c r="F3329" t="e">
        <f>IF(Fiscalizacoes[[#This Row],[Func_ARPE]]="","",Fiscalizacoes[[#This Row],[Func_ARPE]])</f>
        <v>#VALUE!</v>
      </c>
      <c r="G3329" t="e">
        <f>IF(Fiscalizacoes[[#This Row],[Func_Copergas]]="","",Fiscalizacoes[[#This Row],[Func_Copergas]])</f>
        <v>#VALUE!</v>
      </c>
    </row>
    <row r="3330" spans="1:7" hidden="1" x14ac:dyDescent="0.2">
      <c r="A3330" t="e">
        <f>IF(Fiscalizacoes[[#This Row],[ID_FISC]]="","",Fiscalizacoes[[#This Row],[ID_FISC]])</f>
        <v>#VALUE!</v>
      </c>
      <c r="B3330" t="e">
        <f>IF(Fiscalizacoes[[#This Row],[Usuário]]="","",Fiscalizacoes[[#This Row],[Usuário]])</f>
        <v>#VALUE!</v>
      </c>
      <c r="C33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0" s="87" t="e">
        <f>IF(Fiscalizacoes[[#This Row],[Data]]="","",Fiscalizacoes[[#This Row],[Data]])</f>
        <v>#VALUE!</v>
      </c>
      <c r="E3330" t="e">
        <f>IF(Fiscalizacoes[[#This Row],[Mes_relatorio]]="","",Fiscalizacoes[[#This Row],[Mes_relatorio]])</f>
        <v>#VALUE!</v>
      </c>
      <c r="F3330" t="e">
        <f>IF(Fiscalizacoes[[#This Row],[Func_ARPE]]="","",Fiscalizacoes[[#This Row],[Func_ARPE]])</f>
        <v>#VALUE!</v>
      </c>
      <c r="G3330" t="e">
        <f>IF(Fiscalizacoes[[#This Row],[Func_Copergas]]="","",Fiscalizacoes[[#This Row],[Func_Copergas]])</f>
        <v>#VALUE!</v>
      </c>
    </row>
    <row r="3331" spans="1:7" hidden="1" x14ac:dyDescent="0.2">
      <c r="A3331" t="e">
        <f>IF(Fiscalizacoes[[#This Row],[ID_FISC]]="","",Fiscalizacoes[[#This Row],[ID_FISC]])</f>
        <v>#VALUE!</v>
      </c>
      <c r="B3331" t="e">
        <f>IF(Fiscalizacoes[[#This Row],[Usuário]]="","",Fiscalizacoes[[#This Row],[Usuário]])</f>
        <v>#VALUE!</v>
      </c>
      <c r="C33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1" s="87" t="e">
        <f>IF(Fiscalizacoes[[#This Row],[Data]]="","",Fiscalizacoes[[#This Row],[Data]])</f>
        <v>#VALUE!</v>
      </c>
      <c r="E3331" t="e">
        <f>IF(Fiscalizacoes[[#This Row],[Mes_relatorio]]="","",Fiscalizacoes[[#This Row],[Mes_relatorio]])</f>
        <v>#VALUE!</v>
      </c>
      <c r="F3331" t="e">
        <f>IF(Fiscalizacoes[[#This Row],[Func_ARPE]]="","",Fiscalizacoes[[#This Row],[Func_ARPE]])</f>
        <v>#VALUE!</v>
      </c>
      <c r="G3331" t="e">
        <f>IF(Fiscalizacoes[[#This Row],[Func_Copergas]]="","",Fiscalizacoes[[#This Row],[Func_Copergas]])</f>
        <v>#VALUE!</v>
      </c>
    </row>
    <row r="3332" spans="1:7" hidden="1" x14ac:dyDescent="0.2">
      <c r="A3332" t="e">
        <f>IF(Fiscalizacoes[[#This Row],[ID_FISC]]="","",Fiscalizacoes[[#This Row],[ID_FISC]])</f>
        <v>#VALUE!</v>
      </c>
      <c r="B3332" t="e">
        <f>IF(Fiscalizacoes[[#This Row],[Usuário]]="","",Fiscalizacoes[[#This Row],[Usuário]])</f>
        <v>#VALUE!</v>
      </c>
      <c r="C33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2" s="87" t="e">
        <f>IF(Fiscalizacoes[[#This Row],[Data]]="","",Fiscalizacoes[[#This Row],[Data]])</f>
        <v>#VALUE!</v>
      </c>
      <c r="E3332" t="e">
        <f>IF(Fiscalizacoes[[#This Row],[Mes_relatorio]]="","",Fiscalizacoes[[#This Row],[Mes_relatorio]])</f>
        <v>#VALUE!</v>
      </c>
      <c r="F3332" t="e">
        <f>IF(Fiscalizacoes[[#This Row],[Func_ARPE]]="","",Fiscalizacoes[[#This Row],[Func_ARPE]])</f>
        <v>#VALUE!</v>
      </c>
      <c r="G3332" t="e">
        <f>IF(Fiscalizacoes[[#This Row],[Func_Copergas]]="","",Fiscalizacoes[[#This Row],[Func_Copergas]])</f>
        <v>#VALUE!</v>
      </c>
    </row>
    <row r="3333" spans="1:7" hidden="1" x14ac:dyDescent="0.2">
      <c r="A3333" t="e">
        <f>IF(Fiscalizacoes[[#This Row],[ID_FISC]]="","",Fiscalizacoes[[#This Row],[ID_FISC]])</f>
        <v>#VALUE!</v>
      </c>
      <c r="B3333" t="e">
        <f>IF(Fiscalizacoes[[#This Row],[Usuário]]="","",Fiscalizacoes[[#This Row],[Usuário]])</f>
        <v>#VALUE!</v>
      </c>
      <c r="C33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3" s="87" t="e">
        <f>IF(Fiscalizacoes[[#This Row],[Data]]="","",Fiscalizacoes[[#This Row],[Data]])</f>
        <v>#VALUE!</v>
      </c>
      <c r="E3333" t="e">
        <f>IF(Fiscalizacoes[[#This Row],[Mes_relatorio]]="","",Fiscalizacoes[[#This Row],[Mes_relatorio]])</f>
        <v>#VALUE!</v>
      </c>
      <c r="F3333" t="e">
        <f>IF(Fiscalizacoes[[#This Row],[Func_ARPE]]="","",Fiscalizacoes[[#This Row],[Func_ARPE]])</f>
        <v>#VALUE!</v>
      </c>
      <c r="G3333" t="e">
        <f>IF(Fiscalizacoes[[#This Row],[Func_Copergas]]="","",Fiscalizacoes[[#This Row],[Func_Copergas]])</f>
        <v>#VALUE!</v>
      </c>
    </row>
    <row r="3334" spans="1:7" hidden="1" x14ac:dyDescent="0.2">
      <c r="A3334" t="e">
        <f>IF(Fiscalizacoes[[#This Row],[ID_FISC]]="","",Fiscalizacoes[[#This Row],[ID_FISC]])</f>
        <v>#VALUE!</v>
      </c>
      <c r="B3334" t="e">
        <f>IF(Fiscalizacoes[[#This Row],[Usuário]]="","",Fiscalizacoes[[#This Row],[Usuário]])</f>
        <v>#VALUE!</v>
      </c>
      <c r="C33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4" s="87" t="e">
        <f>IF(Fiscalizacoes[[#This Row],[Data]]="","",Fiscalizacoes[[#This Row],[Data]])</f>
        <v>#VALUE!</v>
      </c>
      <c r="E3334" t="e">
        <f>IF(Fiscalizacoes[[#This Row],[Mes_relatorio]]="","",Fiscalizacoes[[#This Row],[Mes_relatorio]])</f>
        <v>#VALUE!</v>
      </c>
      <c r="F3334" t="e">
        <f>IF(Fiscalizacoes[[#This Row],[Func_ARPE]]="","",Fiscalizacoes[[#This Row],[Func_ARPE]])</f>
        <v>#VALUE!</v>
      </c>
      <c r="G3334" t="e">
        <f>IF(Fiscalizacoes[[#This Row],[Func_Copergas]]="","",Fiscalizacoes[[#This Row],[Func_Copergas]])</f>
        <v>#VALUE!</v>
      </c>
    </row>
    <row r="3335" spans="1:7" hidden="1" x14ac:dyDescent="0.2">
      <c r="A3335" t="e">
        <f>IF(Fiscalizacoes[[#This Row],[ID_FISC]]="","",Fiscalizacoes[[#This Row],[ID_FISC]])</f>
        <v>#VALUE!</v>
      </c>
      <c r="B3335" t="e">
        <f>IF(Fiscalizacoes[[#This Row],[Usuário]]="","",Fiscalizacoes[[#This Row],[Usuário]])</f>
        <v>#VALUE!</v>
      </c>
      <c r="C33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5" s="87" t="e">
        <f>IF(Fiscalizacoes[[#This Row],[Data]]="","",Fiscalizacoes[[#This Row],[Data]])</f>
        <v>#VALUE!</v>
      </c>
      <c r="E3335" t="e">
        <f>IF(Fiscalizacoes[[#This Row],[Mes_relatorio]]="","",Fiscalizacoes[[#This Row],[Mes_relatorio]])</f>
        <v>#VALUE!</v>
      </c>
      <c r="F3335" t="e">
        <f>IF(Fiscalizacoes[[#This Row],[Func_ARPE]]="","",Fiscalizacoes[[#This Row],[Func_ARPE]])</f>
        <v>#VALUE!</v>
      </c>
      <c r="G3335" t="e">
        <f>IF(Fiscalizacoes[[#This Row],[Func_Copergas]]="","",Fiscalizacoes[[#This Row],[Func_Copergas]])</f>
        <v>#VALUE!</v>
      </c>
    </row>
    <row r="3336" spans="1:7" hidden="1" x14ac:dyDescent="0.2">
      <c r="A3336" t="e">
        <f>IF(Fiscalizacoes[[#This Row],[ID_FISC]]="","",Fiscalizacoes[[#This Row],[ID_FISC]])</f>
        <v>#VALUE!</v>
      </c>
      <c r="B3336" t="e">
        <f>IF(Fiscalizacoes[[#This Row],[Usuário]]="","",Fiscalizacoes[[#This Row],[Usuário]])</f>
        <v>#VALUE!</v>
      </c>
      <c r="C33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6" s="87" t="e">
        <f>IF(Fiscalizacoes[[#This Row],[Data]]="","",Fiscalizacoes[[#This Row],[Data]])</f>
        <v>#VALUE!</v>
      </c>
      <c r="E3336" t="e">
        <f>IF(Fiscalizacoes[[#This Row],[Mes_relatorio]]="","",Fiscalizacoes[[#This Row],[Mes_relatorio]])</f>
        <v>#VALUE!</v>
      </c>
      <c r="F3336" t="e">
        <f>IF(Fiscalizacoes[[#This Row],[Func_ARPE]]="","",Fiscalizacoes[[#This Row],[Func_ARPE]])</f>
        <v>#VALUE!</v>
      </c>
      <c r="G3336" t="e">
        <f>IF(Fiscalizacoes[[#This Row],[Func_Copergas]]="","",Fiscalizacoes[[#This Row],[Func_Copergas]])</f>
        <v>#VALUE!</v>
      </c>
    </row>
    <row r="3337" spans="1:7" hidden="1" x14ac:dyDescent="0.2">
      <c r="A3337" t="e">
        <f>IF(Fiscalizacoes[[#This Row],[ID_FISC]]="","",Fiscalizacoes[[#This Row],[ID_FISC]])</f>
        <v>#VALUE!</v>
      </c>
      <c r="B3337" t="e">
        <f>IF(Fiscalizacoes[[#This Row],[Usuário]]="","",Fiscalizacoes[[#This Row],[Usuário]])</f>
        <v>#VALUE!</v>
      </c>
      <c r="C33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7" s="87" t="e">
        <f>IF(Fiscalizacoes[[#This Row],[Data]]="","",Fiscalizacoes[[#This Row],[Data]])</f>
        <v>#VALUE!</v>
      </c>
      <c r="E3337" t="e">
        <f>IF(Fiscalizacoes[[#This Row],[Mes_relatorio]]="","",Fiscalizacoes[[#This Row],[Mes_relatorio]])</f>
        <v>#VALUE!</v>
      </c>
      <c r="F3337" t="e">
        <f>IF(Fiscalizacoes[[#This Row],[Func_ARPE]]="","",Fiscalizacoes[[#This Row],[Func_ARPE]])</f>
        <v>#VALUE!</v>
      </c>
      <c r="G3337" t="e">
        <f>IF(Fiscalizacoes[[#This Row],[Func_Copergas]]="","",Fiscalizacoes[[#This Row],[Func_Copergas]])</f>
        <v>#VALUE!</v>
      </c>
    </row>
    <row r="3338" spans="1:7" hidden="1" x14ac:dyDescent="0.2">
      <c r="A3338" t="e">
        <f>IF(Fiscalizacoes[[#This Row],[ID_FISC]]="","",Fiscalizacoes[[#This Row],[ID_FISC]])</f>
        <v>#VALUE!</v>
      </c>
      <c r="B3338" t="e">
        <f>IF(Fiscalizacoes[[#This Row],[Usuário]]="","",Fiscalizacoes[[#This Row],[Usuário]])</f>
        <v>#VALUE!</v>
      </c>
      <c r="C33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8" s="87" t="e">
        <f>IF(Fiscalizacoes[[#This Row],[Data]]="","",Fiscalizacoes[[#This Row],[Data]])</f>
        <v>#VALUE!</v>
      </c>
      <c r="E3338" t="e">
        <f>IF(Fiscalizacoes[[#This Row],[Mes_relatorio]]="","",Fiscalizacoes[[#This Row],[Mes_relatorio]])</f>
        <v>#VALUE!</v>
      </c>
      <c r="F3338" t="e">
        <f>IF(Fiscalizacoes[[#This Row],[Func_ARPE]]="","",Fiscalizacoes[[#This Row],[Func_ARPE]])</f>
        <v>#VALUE!</v>
      </c>
      <c r="G3338" t="e">
        <f>IF(Fiscalizacoes[[#This Row],[Func_Copergas]]="","",Fiscalizacoes[[#This Row],[Func_Copergas]])</f>
        <v>#VALUE!</v>
      </c>
    </row>
    <row r="3339" spans="1:7" hidden="1" x14ac:dyDescent="0.2">
      <c r="A3339" t="e">
        <f>IF(Fiscalizacoes[[#This Row],[ID_FISC]]="","",Fiscalizacoes[[#This Row],[ID_FISC]])</f>
        <v>#VALUE!</v>
      </c>
      <c r="B3339" t="e">
        <f>IF(Fiscalizacoes[[#This Row],[Usuário]]="","",Fiscalizacoes[[#This Row],[Usuário]])</f>
        <v>#VALUE!</v>
      </c>
      <c r="C33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39" s="87" t="e">
        <f>IF(Fiscalizacoes[[#This Row],[Data]]="","",Fiscalizacoes[[#This Row],[Data]])</f>
        <v>#VALUE!</v>
      </c>
      <c r="E3339" t="e">
        <f>IF(Fiscalizacoes[[#This Row],[Mes_relatorio]]="","",Fiscalizacoes[[#This Row],[Mes_relatorio]])</f>
        <v>#VALUE!</v>
      </c>
      <c r="F3339" t="e">
        <f>IF(Fiscalizacoes[[#This Row],[Func_ARPE]]="","",Fiscalizacoes[[#This Row],[Func_ARPE]])</f>
        <v>#VALUE!</v>
      </c>
      <c r="G3339" t="e">
        <f>IF(Fiscalizacoes[[#This Row],[Func_Copergas]]="","",Fiscalizacoes[[#This Row],[Func_Copergas]])</f>
        <v>#VALUE!</v>
      </c>
    </row>
    <row r="3340" spans="1:7" hidden="1" x14ac:dyDescent="0.2">
      <c r="A3340" t="e">
        <f>IF(Fiscalizacoes[[#This Row],[ID_FISC]]="","",Fiscalizacoes[[#This Row],[ID_FISC]])</f>
        <v>#VALUE!</v>
      </c>
      <c r="B3340" t="e">
        <f>IF(Fiscalizacoes[[#This Row],[Usuário]]="","",Fiscalizacoes[[#This Row],[Usuário]])</f>
        <v>#VALUE!</v>
      </c>
      <c r="C33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0" s="87" t="e">
        <f>IF(Fiscalizacoes[[#This Row],[Data]]="","",Fiscalizacoes[[#This Row],[Data]])</f>
        <v>#VALUE!</v>
      </c>
      <c r="E3340" t="e">
        <f>IF(Fiscalizacoes[[#This Row],[Mes_relatorio]]="","",Fiscalizacoes[[#This Row],[Mes_relatorio]])</f>
        <v>#VALUE!</v>
      </c>
      <c r="F3340" t="e">
        <f>IF(Fiscalizacoes[[#This Row],[Func_ARPE]]="","",Fiscalizacoes[[#This Row],[Func_ARPE]])</f>
        <v>#VALUE!</v>
      </c>
      <c r="G3340" t="e">
        <f>IF(Fiscalizacoes[[#This Row],[Func_Copergas]]="","",Fiscalizacoes[[#This Row],[Func_Copergas]])</f>
        <v>#VALUE!</v>
      </c>
    </row>
    <row r="3341" spans="1:7" hidden="1" x14ac:dyDescent="0.2">
      <c r="A3341" t="e">
        <f>IF(Fiscalizacoes[[#This Row],[ID_FISC]]="","",Fiscalizacoes[[#This Row],[ID_FISC]])</f>
        <v>#VALUE!</v>
      </c>
      <c r="B3341" t="e">
        <f>IF(Fiscalizacoes[[#This Row],[Usuário]]="","",Fiscalizacoes[[#This Row],[Usuário]])</f>
        <v>#VALUE!</v>
      </c>
      <c r="C33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1" s="87" t="e">
        <f>IF(Fiscalizacoes[[#This Row],[Data]]="","",Fiscalizacoes[[#This Row],[Data]])</f>
        <v>#VALUE!</v>
      </c>
      <c r="E3341" t="e">
        <f>IF(Fiscalizacoes[[#This Row],[Mes_relatorio]]="","",Fiscalizacoes[[#This Row],[Mes_relatorio]])</f>
        <v>#VALUE!</v>
      </c>
      <c r="F3341" t="e">
        <f>IF(Fiscalizacoes[[#This Row],[Func_ARPE]]="","",Fiscalizacoes[[#This Row],[Func_ARPE]])</f>
        <v>#VALUE!</v>
      </c>
      <c r="G3341" t="e">
        <f>IF(Fiscalizacoes[[#This Row],[Func_Copergas]]="","",Fiscalizacoes[[#This Row],[Func_Copergas]])</f>
        <v>#VALUE!</v>
      </c>
    </row>
    <row r="3342" spans="1:7" hidden="1" x14ac:dyDescent="0.2">
      <c r="A3342" t="e">
        <f>IF(Fiscalizacoes[[#This Row],[ID_FISC]]="","",Fiscalizacoes[[#This Row],[ID_FISC]])</f>
        <v>#VALUE!</v>
      </c>
      <c r="B3342" t="e">
        <f>IF(Fiscalizacoes[[#This Row],[Usuário]]="","",Fiscalizacoes[[#This Row],[Usuário]])</f>
        <v>#VALUE!</v>
      </c>
      <c r="C33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2" s="87" t="e">
        <f>IF(Fiscalizacoes[[#This Row],[Data]]="","",Fiscalizacoes[[#This Row],[Data]])</f>
        <v>#VALUE!</v>
      </c>
      <c r="E3342" t="e">
        <f>IF(Fiscalizacoes[[#This Row],[Mes_relatorio]]="","",Fiscalizacoes[[#This Row],[Mes_relatorio]])</f>
        <v>#VALUE!</v>
      </c>
      <c r="F3342" t="e">
        <f>IF(Fiscalizacoes[[#This Row],[Func_ARPE]]="","",Fiscalizacoes[[#This Row],[Func_ARPE]])</f>
        <v>#VALUE!</v>
      </c>
      <c r="G3342" t="e">
        <f>IF(Fiscalizacoes[[#This Row],[Func_Copergas]]="","",Fiscalizacoes[[#This Row],[Func_Copergas]])</f>
        <v>#VALUE!</v>
      </c>
    </row>
    <row r="3343" spans="1:7" hidden="1" x14ac:dyDescent="0.2">
      <c r="A3343" t="e">
        <f>IF(Fiscalizacoes[[#This Row],[ID_FISC]]="","",Fiscalizacoes[[#This Row],[ID_FISC]])</f>
        <v>#VALUE!</v>
      </c>
      <c r="B3343" t="e">
        <f>IF(Fiscalizacoes[[#This Row],[Usuário]]="","",Fiscalizacoes[[#This Row],[Usuário]])</f>
        <v>#VALUE!</v>
      </c>
      <c r="C33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3" s="87" t="e">
        <f>IF(Fiscalizacoes[[#This Row],[Data]]="","",Fiscalizacoes[[#This Row],[Data]])</f>
        <v>#VALUE!</v>
      </c>
      <c r="E3343" t="e">
        <f>IF(Fiscalizacoes[[#This Row],[Mes_relatorio]]="","",Fiscalizacoes[[#This Row],[Mes_relatorio]])</f>
        <v>#VALUE!</v>
      </c>
      <c r="F3343" t="e">
        <f>IF(Fiscalizacoes[[#This Row],[Func_ARPE]]="","",Fiscalizacoes[[#This Row],[Func_ARPE]])</f>
        <v>#VALUE!</v>
      </c>
      <c r="G3343" t="e">
        <f>IF(Fiscalizacoes[[#This Row],[Func_Copergas]]="","",Fiscalizacoes[[#This Row],[Func_Copergas]])</f>
        <v>#VALUE!</v>
      </c>
    </row>
    <row r="3344" spans="1:7" hidden="1" x14ac:dyDescent="0.2">
      <c r="A3344" t="e">
        <f>IF(Fiscalizacoes[[#This Row],[ID_FISC]]="","",Fiscalizacoes[[#This Row],[ID_FISC]])</f>
        <v>#VALUE!</v>
      </c>
      <c r="B3344" t="e">
        <f>IF(Fiscalizacoes[[#This Row],[Usuário]]="","",Fiscalizacoes[[#This Row],[Usuário]])</f>
        <v>#VALUE!</v>
      </c>
      <c r="C33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4" s="87" t="e">
        <f>IF(Fiscalizacoes[[#This Row],[Data]]="","",Fiscalizacoes[[#This Row],[Data]])</f>
        <v>#VALUE!</v>
      </c>
      <c r="E3344" t="e">
        <f>IF(Fiscalizacoes[[#This Row],[Mes_relatorio]]="","",Fiscalizacoes[[#This Row],[Mes_relatorio]])</f>
        <v>#VALUE!</v>
      </c>
      <c r="F3344" t="e">
        <f>IF(Fiscalizacoes[[#This Row],[Func_ARPE]]="","",Fiscalizacoes[[#This Row],[Func_ARPE]])</f>
        <v>#VALUE!</v>
      </c>
      <c r="G3344" t="e">
        <f>IF(Fiscalizacoes[[#This Row],[Func_Copergas]]="","",Fiscalizacoes[[#This Row],[Func_Copergas]])</f>
        <v>#VALUE!</v>
      </c>
    </row>
    <row r="3345" spans="1:7" hidden="1" x14ac:dyDescent="0.2">
      <c r="A3345" t="e">
        <f>IF(Fiscalizacoes[[#This Row],[ID_FISC]]="","",Fiscalizacoes[[#This Row],[ID_FISC]])</f>
        <v>#VALUE!</v>
      </c>
      <c r="B3345" t="e">
        <f>IF(Fiscalizacoes[[#This Row],[Usuário]]="","",Fiscalizacoes[[#This Row],[Usuário]])</f>
        <v>#VALUE!</v>
      </c>
      <c r="C33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5" s="87" t="e">
        <f>IF(Fiscalizacoes[[#This Row],[Data]]="","",Fiscalizacoes[[#This Row],[Data]])</f>
        <v>#VALUE!</v>
      </c>
      <c r="E3345" t="e">
        <f>IF(Fiscalizacoes[[#This Row],[Mes_relatorio]]="","",Fiscalizacoes[[#This Row],[Mes_relatorio]])</f>
        <v>#VALUE!</v>
      </c>
      <c r="F3345" t="e">
        <f>IF(Fiscalizacoes[[#This Row],[Func_ARPE]]="","",Fiscalizacoes[[#This Row],[Func_ARPE]])</f>
        <v>#VALUE!</v>
      </c>
      <c r="G3345" t="e">
        <f>IF(Fiscalizacoes[[#This Row],[Func_Copergas]]="","",Fiscalizacoes[[#This Row],[Func_Copergas]])</f>
        <v>#VALUE!</v>
      </c>
    </row>
    <row r="3346" spans="1:7" hidden="1" x14ac:dyDescent="0.2">
      <c r="A3346" t="e">
        <f>IF(Fiscalizacoes[[#This Row],[ID_FISC]]="","",Fiscalizacoes[[#This Row],[ID_FISC]])</f>
        <v>#VALUE!</v>
      </c>
      <c r="B3346" t="e">
        <f>IF(Fiscalizacoes[[#This Row],[Usuário]]="","",Fiscalizacoes[[#This Row],[Usuário]])</f>
        <v>#VALUE!</v>
      </c>
      <c r="C33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6" s="87" t="e">
        <f>IF(Fiscalizacoes[[#This Row],[Data]]="","",Fiscalizacoes[[#This Row],[Data]])</f>
        <v>#VALUE!</v>
      </c>
      <c r="E3346" t="e">
        <f>IF(Fiscalizacoes[[#This Row],[Mes_relatorio]]="","",Fiscalizacoes[[#This Row],[Mes_relatorio]])</f>
        <v>#VALUE!</v>
      </c>
      <c r="F3346" t="e">
        <f>IF(Fiscalizacoes[[#This Row],[Func_ARPE]]="","",Fiscalizacoes[[#This Row],[Func_ARPE]])</f>
        <v>#VALUE!</v>
      </c>
      <c r="G3346" t="e">
        <f>IF(Fiscalizacoes[[#This Row],[Func_Copergas]]="","",Fiscalizacoes[[#This Row],[Func_Copergas]])</f>
        <v>#VALUE!</v>
      </c>
    </row>
    <row r="3347" spans="1:7" hidden="1" x14ac:dyDescent="0.2">
      <c r="A3347" t="e">
        <f>IF(Fiscalizacoes[[#This Row],[ID_FISC]]="","",Fiscalizacoes[[#This Row],[ID_FISC]])</f>
        <v>#VALUE!</v>
      </c>
      <c r="B3347" t="e">
        <f>IF(Fiscalizacoes[[#This Row],[Usuário]]="","",Fiscalizacoes[[#This Row],[Usuário]])</f>
        <v>#VALUE!</v>
      </c>
      <c r="C33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7" s="87" t="e">
        <f>IF(Fiscalizacoes[[#This Row],[Data]]="","",Fiscalizacoes[[#This Row],[Data]])</f>
        <v>#VALUE!</v>
      </c>
      <c r="E3347" t="e">
        <f>IF(Fiscalizacoes[[#This Row],[Mes_relatorio]]="","",Fiscalizacoes[[#This Row],[Mes_relatorio]])</f>
        <v>#VALUE!</v>
      </c>
      <c r="F3347" t="e">
        <f>IF(Fiscalizacoes[[#This Row],[Func_ARPE]]="","",Fiscalizacoes[[#This Row],[Func_ARPE]])</f>
        <v>#VALUE!</v>
      </c>
      <c r="G3347" t="e">
        <f>IF(Fiscalizacoes[[#This Row],[Func_Copergas]]="","",Fiscalizacoes[[#This Row],[Func_Copergas]])</f>
        <v>#VALUE!</v>
      </c>
    </row>
    <row r="3348" spans="1:7" hidden="1" x14ac:dyDescent="0.2">
      <c r="A3348" t="e">
        <f>IF(Fiscalizacoes[[#This Row],[ID_FISC]]="","",Fiscalizacoes[[#This Row],[ID_FISC]])</f>
        <v>#VALUE!</v>
      </c>
      <c r="B3348" t="e">
        <f>IF(Fiscalizacoes[[#This Row],[Usuário]]="","",Fiscalizacoes[[#This Row],[Usuário]])</f>
        <v>#VALUE!</v>
      </c>
      <c r="C33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8" s="87" t="e">
        <f>IF(Fiscalizacoes[[#This Row],[Data]]="","",Fiscalizacoes[[#This Row],[Data]])</f>
        <v>#VALUE!</v>
      </c>
      <c r="E3348" t="e">
        <f>IF(Fiscalizacoes[[#This Row],[Mes_relatorio]]="","",Fiscalizacoes[[#This Row],[Mes_relatorio]])</f>
        <v>#VALUE!</v>
      </c>
      <c r="F3348" t="e">
        <f>IF(Fiscalizacoes[[#This Row],[Func_ARPE]]="","",Fiscalizacoes[[#This Row],[Func_ARPE]])</f>
        <v>#VALUE!</v>
      </c>
      <c r="G3348" t="e">
        <f>IF(Fiscalizacoes[[#This Row],[Func_Copergas]]="","",Fiscalizacoes[[#This Row],[Func_Copergas]])</f>
        <v>#VALUE!</v>
      </c>
    </row>
    <row r="3349" spans="1:7" hidden="1" x14ac:dyDescent="0.2">
      <c r="A3349" t="e">
        <f>IF(Fiscalizacoes[[#This Row],[ID_FISC]]="","",Fiscalizacoes[[#This Row],[ID_FISC]])</f>
        <v>#VALUE!</v>
      </c>
      <c r="B3349" t="e">
        <f>IF(Fiscalizacoes[[#This Row],[Usuário]]="","",Fiscalizacoes[[#This Row],[Usuário]])</f>
        <v>#VALUE!</v>
      </c>
      <c r="C33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49" s="87" t="e">
        <f>IF(Fiscalizacoes[[#This Row],[Data]]="","",Fiscalizacoes[[#This Row],[Data]])</f>
        <v>#VALUE!</v>
      </c>
      <c r="E3349" t="e">
        <f>IF(Fiscalizacoes[[#This Row],[Mes_relatorio]]="","",Fiscalizacoes[[#This Row],[Mes_relatorio]])</f>
        <v>#VALUE!</v>
      </c>
      <c r="F3349" t="e">
        <f>IF(Fiscalizacoes[[#This Row],[Func_ARPE]]="","",Fiscalizacoes[[#This Row],[Func_ARPE]])</f>
        <v>#VALUE!</v>
      </c>
      <c r="G3349" t="e">
        <f>IF(Fiscalizacoes[[#This Row],[Func_Copergas]]="","",Fiscalizacoes[[#This Row],[Func_Copergas]])</f>
        <v>#VALUE!</v>
      </c>
    </row>
    <row r="3350" spans="1:7" hidden="1" x14ac:dyDescent="0.2">
      <c r="A3350" t="e">
        <f>IF(Fiscalizacoes[[#This Row],[ID_FISC]]="","",Fiscalizacoes[[#This Row],[ID_FISC]])</f>
        <v>#VALUE!</v>
      </c>
      <c r="B3350" t="e">
        <f>IF(Fiscalizacoes[[#This Row],[Usuário]]="","",Fiscalizacoes[[#This Row],[Usuário]])</f>
        <v>#VALUE!</v>
      </c>
      <c r="C33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0" s="87" t="e">
        <f>IF(Fiscalizacoes[[#This Row],[Data]]="","",Fiscalizacoes[[#This Row],[Data]])</f>
        <v>#VALUE!</v>
      </c>
      <c r="E3350" t="e">
        <f>IF(Fiscalizacoes[[#This Row],[Mes_relatorio]]="","",Fiscalizacoes[[#This Row],[Mes_relatorio]])</f>
        <v>#VALUE!</v>
      </c>
      <c r="F3350" t="e">
        <f>IF(Fiscalizacoes[[#This Row],[Func_ARPE]]="","",Fiscalizacoes[[#This Row],[Func_ARPE]])</f>
        <v>#VALUE!</v>
      </c>
      <c r="G3350" t="e">
        <f>IF(Fiscalizacoes[[#This Row],[Func_Copergas]]="","",Fiscalizacoes[[#This Row],[Func_Copergas]])</f>
        <v>#VALUE!</v>
      </c>
    </row>
    <row r="3351" spans="1:7" hidden="1" x14ac:dyDescent="0.2">
      <c r="A3351" t="e">
        <f>IF(Fiscalizacoes[[#This Row],[ID_FISC]]="","",Fiscalizacoes[[#This Row],[ID_FISC]])</f>
        <v>#VALUE!</v>
      </c>
      <c r="B3351" t="e">
        <f>IF(Fiscalizacoes[[#This Row],[Usuário]]="","",Fiscalizacoes[[#This Row],[Usuário]])</f>
        <v>#VALUE!</v>
      </c>
      <c r="C33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1" s="87" t="e">
        <f>IF(Fiscalizacoes[[#This Row],[Data]]="","",Fiscalizacoes[[#This Row],[Data]])</f>
        <v>#VALUE!</v>
      </c>
      <c r="E3351" t="e">
        <f>IF(Fiscalizacoes[[#This Row],[Mes_relatorio]]="","",Fiscalizacoes[[#This Row],[Mes_relatorio]])</f>
        <v>#VALUE!</v>
      </c>
      <c r="F3351" t="e">
        <f>IF(Fiscalizacoes[[#This Row],[Func_ARPE]]="","",Fiscalizacoes[[#This Row],[Func_ARPE]])</f>
        <v>#VALUE!</v>
      </c>
      <c r="G3351" t="e">
        <f>IF(Fiscalizacoes[[#This Row],[Func_Copergas]]="","",Fiscalizacoes[[#This Row],[Func_Copergas]])</f>
        <v>#VALUE!</v>
      </c>
    </row>
    <row r="3352" spans="1:7" hidden="1" x14ac:dyDescent="0.2">
      <c r="A3352" t="e">
        <f>IF(Fiscalizacoes[[#This Row],[ID_FISC]]="","",Fiscalizacoes[[#This Row],[ID_FISC]])</f>
        <v>#VALUE!</v>
      </c>
      <c r="B3352" t="e">
        <f>IF(Fiscalizacoes[[#This Row],[Usuário]]="","",Fiscalizacoes[[#This Row],[Usuário]])</f>
        <v>#VALUE!</v>
      </c>
      <c r="C33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2" s="87" t="e">
        <f>IF(Fiscalizacoes[[#This Row],[Data]]="","",Fiscalizacoes[[#This Row],[Data]])</f>
        <v>#VALUE!</v>
      </c>
      <c r="E3352" t="e">
        <f>IF(Fiscalizacoes[[#This Row],[Mes_relatorio]]="","",Fiscalizacoes[[#This Row],[Mes_relatorio]])</f>
        <v>#VALUE!</v>
      </c>
      <c r="F3352" t="e">
        <f>IF(Fiscalizacoes[[#This Row],[Func_ARPE]]="","",Fiscalizacoes[[#This Row],[Func_ARPE]])</f>
        <v>#VALUE!</v>
      </c>
      <c r="G3352" t="e">
        <f>IF(Fiscalizacoes[[#This Row],[Func_Copergas]]="","",Fiscalizacoes[[#This Row],[Func_Copergas]])</f>
        <v>#VALUE!</v>
      </c>
    </row>
    <row r="3353" spans="1:7" hidden="1" x14ac:dyDescent="0.2">
      <c r="A3353" t="e">
        <f>IF(Fiscalizacoes[[#This Row],[ID_FISC]]="","",Fiscalizacoes[[#This Row],[ID_FISC]])</f>
        <v>#VALUE!</v>
      </c>
      <c r="B3353" t="e">
        <f>IF(Fiscalizacoes[[#This Row],[Usuário]]="","",Fiscalizacoes[[#This Row],[Usuário]])</f>
        <v>#VALUE!</v>
      </c>
      <c r="C33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3" s="87" t="e">
        <f>IF(Fiscalizacoes[[#This Row],[Data]]="","",Fiscalizacoes[[#This Row],[Data]])</f>
        <v>#VALUE!</v>
      </c>
      <c r="E3353" t="e">
        <f>IF(Fiscalizacoes[[#This Row],[Mes_relatorio]]="","",Fiscalizacoes[[#This Row],[Mes_relatorio]])</f>
        <v>#VALUE!</v>
      </c>
      <c r="F3353" t="e">
        <f>IF(Fiscalizacoes[[#This Row],[Func_ARPE]]="","",Fiscalizacoes[[#This Row],[Func_ARPE]])</f>
        <v>#VALUE!</v>
      </c>
      <c r="G3353" t="e">
        <f>IF(Fiscalizacoes[[#This Row],[Func_Copergas]]="","",Fiscalizacoes[[#This Row],[Func_Copergas]])</f>
        <v>#VALUE!</v>
      </c>
    </row>
    <row r="3354" spans="1:7" hidden="1" x14ac:dyDescent="0.2">
      <c r="A3354" t="e">
        <f>IF(Fiscalizacoes[[#This Row],[ID_FISC]]="","",Fiscalizacoes[[#This Row],[ID_FISC]])</f>
        <v>#VALUE!</v>
      </c>
      <c r="B3354" t="e">
        <f>IF(Fiscalizacoes[[#This Row],[Usuário]]="","",Fiscalizacoes[[#This Row],[Usuário]])</f>
        <v>#VALUE!</v>
      </c>
      <c r="C33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4" s="87" t="e">
        <f>IF(Fiscalizacoes[[#This Row],[Data]]="","",Fiscalizacoes[[#This Row],[Data]])</f>
        <v>#VALUE!</v>
      </c>
      <c r="E3354" t="e">
        <f>IF(Fiscalizacoes[[#This Row],[Mes_relatorio]]="","",Fiscalizacoes[[#This Row],[Mes_relatorio]])</f>
        <v>#VALUE!</v>
      </c>
      <c r="F3354" t="e">
        <f>IF(Fiscalizacoes[[#This Row],[Func_ARPE]]="","",Fiscalizacoes[[#This Row],[Func_ARPE]])</f>
        <v>#VALUE!</v>
      </c>
      <c r="G3354" t="e">
        <f>IF(Fiscalizacoes[[#This Row],[Func_Copergas]]="","",Fiscalizacoes[[#This Row],[Func_Copergas]])</f>
        <v>#VALUE!</v>
      </c>
    </row>
    <row r="3355" spans="1:7" hidden="1" x14ac:dyDescent="0.2">
      <c r="A3355" t="e">
        <f>IF(Fiscalizacoes[[#This Row],[ID_FISC]]="","",Fiscalizacoes[[#This Row],[ID_FISC]])</f>
        <v>#VALUE!</v>
      </c>
      <c r="B3355" t="e">
        <f>IF(Fiscalizacoes[[#This Row],[Usuário]]="","",Fiscalizacoes[[#This Row],[Usuário]])</f>
        <v>#VALUE!</v>
      </c>
      <c r="C33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5" s="87" t="e">
        <f>IF(Fiscalizacoes[[#This Row],[Data]]="","",Fiscalizacoes[[#This Row],[Data]])</f>
        <v>#VALUE!</v>
      </c>
      <c r="E3355" t="e">
        <f>IF(Fiscalizacoes[[#This Row],[Mes_relatorio]]="","",Fiscalizacoes[[#This Row],[Mes_relatorio]])</f>
        <v>#VALUE!</v>
      </c>
      <c r="F3355" t="e">
        <f>IF(Fiscalizacoes[[#This Row],[Func_ARPE]]="","",Fiscalizacoes[[#This Row],[Func_ARPE]])</f>
        <v>#VALUE!</v>
      </c>
      <c r="G3355" t="e">
        <f>IF(Fiscalizacoes[[#This Row],[Func_Copergas]]="","",Fiscalizacoes[[#This Row],[Func_Copergas]])</f>
        <v>#VALUE!</v>
      </c>
    </row>
    <row r="3356" spans="1:7" hidden="1" x14ac:dyDescent="0.2">
      <c r="A3356" t="e">
        <f>IF(Fiscalizacoes[[#This Row],[ID_FISC]]="","",Fiscalizacoes[[#This Row],[ID_FISC]])</f>
        <v>#VALUE!</v>
      </c>
      <c r="B3356" t="e">
        <f>IF(Fiscalizacoes[[#This Row],[Usuário]]="","",Fiscalizacoes[[#This Row],[Usuário]])</f>
        <v>#VALUE!</v>
      </c>
      <c r="C33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6" s="87" t="e">
        <f>IF(Fiscalizacoes[[#This Row],[Data]]="","",Fiscalizacoes[[#This Row],[Data]])</f>
        <v>#VALUE!</v>
      </c>
      <c r="E3356" t="e">
        <f>IF(Fiscalizacoes[[#This Row],[Mes_relatorio]]="","",Fiscalizacoes[[#This Row],[Mes_relatorio]])</f>
        <v>#VALUE!</v>
      </c>
      <c r="F3356" t="e">
        <f>IF(Fiscalizacoes[[#This Row],[Func_ARPE]]="","",Fiscalizacoes[[#This Row],[Func_ARPE]])</f>
        <v>#VALUE!</v>
      </c>
      <c r="G3356" t="e">
        <f>IF(Fiscalizacoes[[#This Row],[Func_Copergas]]="","",Fiscalizacoes[[#This Row],[Func_Copergas]])</f>
        <v>#VALUE!</v>
      </c>
    </row>
    <row r="3357" spans="1:7" hidden="1" x14ac:dyDescent="0.2">
      <c r="A3357" t="e">
        <f>IF(Fiscalizacoes[[#This Row],[ID_FISC]]="","",Fiscalizacoes[[#This Row],[ID_FISC]])</f>
        <v>#VALUE!</v>
      </c>
      <c r="B3357" t="e">
        <f>IF(Fiscalizacoes[[#This Row],[Usuário]]="","",Fiscalizacoes[[#This Row],[Usuário]])</f>
        <v>#VALUE!</v>
      </c>
      <c r="C33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7" s="87" t="e">
        <f>IF(Fiscalizacoes[[#This Row],[Data]]="","",Fiscalizacoes[[#This Row],[Data]])</f>
        <v>#VALUE!</v>
      </c>
      <c r="E3357" t="e">
        <f>IF(Fiscalizacoes[[#This Row],[Mes_relatorio]]="","",Fiscalizacoes[[#This Row],[Mes_relatorio]])</f>
        <v>#VALUE!</v>
      </c>
      <c r="F3357" t="e">
        <f>IF(Fiscalizacoes[[#This Row],[Func_ARPE]]="","",Fiscalizacoes[[#This Row],[Func_ARPE]])</f>
        <v>#VALUE!</v>
      </c>
      <c r="G3357" t="e">
        <f>IF(Fiscalizacoes[[#This Row],[Func_Copergas]]="","",Fiscalizacoes[[#This Row],[Func_Copergas]])</f>
        <v>#VALUE!</v>
      </c>
    </row>
    <row r="3358" spans="1:7" hidden="1" x14ac:dyDescent="0.2">
      <c r="A3358" t="e">
        <f>IF(Fiscalizacoes[[#This Row],[ID_FISC]]="","",Fiscalizacoes[[#This Row],[ID_FISC]])</f>
        <v>#VALUE!</v>
      </c>
      <c r="B3358" t="e">
        <f>IF(Fiscalizacoes[[#This Row],[Usuário]]="","",Fiscalizacoes[[#This Row],[Usuário]])</f>
        <v>#VALUE!</v>
      </c>
      <c r="C33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8" s="87" t="e">
        <f>IF(Fiscalizacoes[[#This Row],[Data]]="","",Fiscalizacoes[[#This Row],[Data]])</f>
        <v>#VALUE!</v>
      </c>
      <c r="E3358" t="e">
        <f>IF(Fiscalizacoes[[#This Row],[Mes_relatorio]]="","",Fiscalizacoes[[#This Row],[Mes_relatorio]])</f>
        <v>#VALUE!</v>
      </c>
      <c r="F3358" t="e">
        <f>IF(Fiscalizacoes[[#This Row],[Func_ARPE]]="","",Fiscalizacoes[[#This Row],[Func_ARPE]])</f>
        <v>#VALUE!</v>
      </c>
      <c r="G3358" t="e">
        <f>IF(Fiscalizacoes[[#This Row],[Func_Copergas]]="","",Fiscalizacoes[[#This Row],[Func_Copergas]])</f>
        <v>#VALUE!</v>
      </c>
    </row>
    <row r="3359" spans="1:7" hidden="1" x14ac:dyDescent="0.2">
      <c r="A3359" t="e">
        <f>IF(Fiscalizacoes[[#This Row],[ID_FISC]]="","",Fiscalizacoes[[#This Row],[ID_FISC]])</f>
        <v>#VALUE!</v>
      </c>
      <c r="B3359" t="e">
        <f>IF(Fiscalizacoes[[#This Row],[Usuário]]="","",Fiscalizacoes[[#This Row],[Usuário]])</f>
        <v>#VALUE!</v>
      </c>
      <c r="C33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59" s="87" t="e">
        <f>IF(Fiscalizacoes[[#This Row],[Data]]="","",Fiscalizacoes[[#This Row],[Data]])</f>
        <v>#VALUE!</v>
      </c>
      <c r="E3359" t="e">
        <f>IF(Fiscalizacoes[[#This Row],[Mes_relatorio]]="","",Fiscalizacoes[[#This Row],[Mes_relatorio]])</f>
        <v>#VALUE!</v>
      </c>
      <c r="F3359" t="e">
        <f>IF(Fiscalizacoes[[#This Row],[Func_ARPE]]="","",Fiscalizacoes[[#This Row],[Func_ARPE]])</f>
        <v>#VALUE!</v>
      </c>
      <c r="G3359" t="e">
        <f>IF(Fiscalizacoes[[#This Row],[Func_Copergas]]="","",Fiscalizacoes[[#This Row],[Func_Copergas]])</f>
        <v>#VALUE!</v>
      </c>
    </row>
    <row r="3360" spans="1:7" hidden="1" x14ac:dyDescent="0.2">
      <c r="A3360" t="e">
        <f>IF(Fiscalizacoes[[#This Row],[ID_FISC]]="","",Fiscalizacoes[[#This Row],[ID_FISC]])</f>
        <v>#VALUE!</v>
      </c>
      <c r="B3360" t="e">
        <f>IF(Fiscalizacoes[[#This Row],[Usuário]]="","",Fiscalizacoes[[#This Row],[Usuário]])</f>
        <v>#VALUE!</v>
      </c>
      <c r="C33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0" s="87" t="e">
        <f>IF(Fiscalizacoes[[#This Row],[Data]]="","",Fiscalizacoes[[#This Row],[Data]])</f>
        <v>#VALUE!</v>
      </c>
      <c r="E3360" t="e">
        <f>IF(Fiscalizacoes[[#This Row],[Mes_relatorio]]="","",Fiscalizacoes[[#This Row],[Mes_relatorio]])</f>
        <v>#VALUE!</v>
      </c>
      <c r="F3360" t="e">
        <f>IF(Fiscalizacoes[[#This Row],[Func_ARPE]]="","",Fiscalizacoes[[#This Row],[Func_ARPE]])</f>
        <v>#VALUE!</v>
      </c>
      <c r="G3360" t="e">
        <f>IF(Fiscalizacoes[[#This Row],[Func_Copergas]]="","",Fiscalizacoes[[#This Row],[Func_Copergas]])</f>
        <v>#VALUE!</v>
      </c>
    </row>
    <row r="3361" spans="1:7" hidden="1" x14ac:dyDescent="0.2">
      <c r="A3361" t="e">
        <f>IF(Fiscalizacoes[[#This Row],[ID_FISC]]="","",Fiscalizacoes[[#This Row],[ID_FISC]])</f>
        <v>#VALUE!</v>
      </c>
      <c r="B3361" t="e">
        <f>IF(Fiscalizacoes[[#This Row],[Usuário]]="","",Fiscalizacoes[[#This Row],[Usuário]])</f>
        <v>#VALUE!</v>
      </c>
      <c r="C33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1" s="87" t="e">
        <f>IF(Fiscalizacoes[[#This Row],[Data]]="","",Fiscalizacoes[[#This Row],[Data]])</f>
        <v>#VALUE!</v>
      </c>
      <c r="E3361" t="e">
        <f>IF(Fiscalizacoes[[#This Row],[Mes_relatorio]]="","",Fiscalizacoes[[#This Row],[Mes_relatorio]])</f>
        <v>#VALUE!</v>
      </c>
      <c r="F3361" t="e">
        <f>IF(Fiscalizacoes[[#This Row],[Func_ARPE]]="","",Fiscalizacoes[[#This Row],[Func_ARPE]])</f>
        <v>#VALUE!</v>
      </c>
      <c r="G3361" t="e">
        <f>IF(Fiscalizacoes[[#This Row],[Func_Copergas]]="","",Fiscalizacoes[[#This Row],[Func_Copergas]])</f>
        <v>#VALUE!</v>
      </c>
    </row>
    <row r="3362" spans="1:7" hidden="1" x14ac:dyDescent="0.2">
      <c r="A3362" t="e">
        <f>IF(Fiscalizacoes[[#This Row],[ID_FISC]]="","",Fiscalizacoes[[#This Row],[ID_FISC]])</f>
        <v>#VALUE!</v>
      </c>
      <c r="B3362" t="e">
        <f>IF(Fiscalizacoes[[#This Row],[Usuário]]="","",Fiscalizacoes[[#This Row],[Usuário]])</f>
        <v>#VALUE!</v>
      </c>
      <c r="C33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2" s="87" t="e">
        <f>IF(Fiscalizacoes[[#This Row],[Data]]="","",Fiscalizacoes[[#This Row],[Data]])</f>
        <v>#VALUE!</v>
      </c>
      <c r="E3362" t="e">
        <f>IF(Fiscalizacoes[[#This Row],[Mes_relatorio]]="","",Fiscalizacoes[[#This Row],[Mes_relatorio]])</f>
        <v>#VALUE!</v>
      </c>
      <c r="F3362" t="e">
        <f>IF(Fiscalizacoes[[#This Row],[Func_ARPE]]="","",Fiscalizacoes[[#This Row],[Func_ARPE]])</f>
        <v>#VALUE!</v>
      </c>
      <c r="G3362" t="e">
        <f>IF(Fiscalizacoes[[#This Row],[Func_Copergas]]="","",Fiscalizacoes[[#This Row],[Func_Copergas]])</f>
        <v>#VALUE!</v>
      </c>
    </row>
    <row r="3363" spans="1:7" hidden="1" x14ac:dyDescent="0.2">
      <c r="A3363" t="e">
        <f>IF(Fiscalizacoes[[#This Row],[ID_FISC]]="","",Fiscalizacoes[[#This Row],[ID_FISC]])</f>
        <v>#VALUE!</v>
      </c>
      <c r="B3363" t="e">
        <f>IF(Fiscalizacoes[[#This Row],[Usuário]]="","",Fiscalizacoes[[#This Row],[Usuário]])</f>
        <v>#VALUE!</v>
      </c>
      <c r="C33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3" s="87" t="e">
        <f>IF(Fiscalizacoes[[#This Row],[Data]]="","",Fiscalizacoes[[#This Row],[Data]])</f>
        <v>#VALUE!</v>
      </c>
      <c r="E3363" t="e">
        <f>IF(Fiscalizacoes[[#This Row],[Mes_relatorio]]="","",Fiscalizacoes[[#This Row],[Mes_relatorio]])</f>
        <v>#VALUE!</v>
      </c>
      <c r="F3363" t="e">
        <f>IF(Fiscalizacoes[[#This Row],[Func_ARPE]]="","",Fiscalizacoes[[#This Row],[Func_ARPE]])</f>
        <v>#VALUE!</v>
      </c>
      <c r="G3363" t="e">
        <f>IF(Fiscalizacoes[[#This Row],[Func_Copergas]]="","",Fiscalizacoes[[#This Row],[Func_Copergas]])</f>
        <v>#VALUE!</v>
      </c>
    </row>
    <row r="3364" spans="1:7" hidden="1" x14ac:dyDescent="0.2">
      <c r="A3364" t="e">
        <f>IF(Fiscalizacoes[[#This Row],[ID_FISC]]="","",Fiscalizacoes[[#This Row],[ID_FISC]])</f>
        <v>#VALUE!</v>
      </c>
      <c r="B3364" t="e">
        <f>IF(Fiscalizacoes[[#This Row],[Usuário]]="","",Fiscalizacoes[[#This Row],[Usuário]])</f>
        <v>#VALUE!</v>
      </c>
      <c r="C33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4" s="87" t="e">
        <f>IF(Fiscalizacoes[[#This Row],[Data]]="","",Fiscalizacoes[[#This Row],[Data]])</f>
        <v>#VALUE!</v>
      </c>
      <c r="E3364" t="e">
        <f>IF(Fiscalizacoes[[#This Row],[Mes_relatorio]]="","",Fiscalizacoes[[#This Row],[Mes_relatorio]])</f>
        <v>#VALUE!</v>
      </c>
      <c r="F3364" t="e">
        <f>IF(Fiscalizacoes[[#This Row],[Func_ARPE]]="","",Fiscalizacoes[[#This Row],[Func_ARPE]])</f>
        <v>#VALUE!</v>
      </c>
      <c r="G3364" t="e">
        <f>IF(Fiscalizacoes[[#This Row],[Func_Copergas]]="","",Fiscalizacoes[[#This Row],[Func_Copergas]])</f>
        <v>#VALUE!</v>
      </c>
    </row>
    <row r="3365" spans="1:7" hidden="1" x14ac:dyDescent="0.2">
      <c r="A3365" t="e">
        <f>IF(Fiscalizacoes[[#This Row],[ID_FISC]]="","",Fiscalizacoes[[#This Row],[ID_FISC]])</f>
        <v>#VALUE!</v>
      </c>
      <c r="B3365" t="e">
        <f>IF(Fiscalizacoes[[#This Row],[Usuário]]="","",Fiscalizacoes[[#This Row],[Usuário]])</f>
        <v>#VALUE!</v>
      </c>
      <c r="C33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5" s="87" t="e">
        <f>IF(Fiscalizacoes[[#This Row],[Data]]="","",Fiscalizacoes[[#This Row],[Data]])</f>
        <v>#VALUE!</v>
      </c>
      <c r="E3365" t="e">
        <f>IF(Fiscalizacoes[[#This Row],[Mes_relatorio]]="","",Fiscalizacoes[[#This Row],[Mes_relatorio]])</f>
        <v>#VALUE!</v>
      </c>
      <c r="F3365" t="e">
        <f>IF(Fiscalizacoes[[#This Row],[Func_ARPE]]="","",Fiscalizacoes[[#This Row],[Func_ARPE]])</f>
        <v>#VALUE!</v>
      </c>
      <c r="G3365" t="e">
        <f>IF(Fiscalizacoes[[#This Row],[Func_Copergas]]="","",Fiscalizacoes[[#This Row],[Func_Copergas]])</f>
        <v>#VALUE!</v>
      </c>
    </row>
    <row r="3366" spans="1:7" hidden="1" x14ac:dyDescent="0.2">
      <c r="A3366" t="e">
        <f>IF(Fiscalizacoes[[#This Row],[ID_FISC]]="","",Fiscalizacoes[[#This Row],[ID_FISC]])</f>
        <v>#VALUE!</v>
      </c>
      <c r="B3366" t="e">
        <f>IF(Fiscalizacoes[[#This Row],[Usuário]]="","",Fiscalizacoes[[#This Row],[Usuário]])</f>
        <v>#VALUE!</v>
      </c>
      <c r="C33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6" s="87" t="e">
        <f>IF(Fiscalizacoes[[#This Row],[Data]]="","",Fiscalizacoes[[#This Row],[Data]])</f>
        <v>#VALUE!</v>
      </c>
      <c r="E3366" t="e">
        <f>IF(Fiscalizacoes[[#This Row],[Mes_relatorio]]="","",Fiscalizacoes[[#This Row],[Mes_relatorio]])</f>
        <v>#VALUE!</v>
      </c>
      <c r="F3366" t="e">
        <f>IF(Fiscalizacoes[[#This Row],[Func_ARPE]]="","",Fiscalizacoes[[#This Row],[Func_ARPE]])</f>
        <v>#VALUE!</v>
      </c>
      <c r="G3366" t="e">
        <f>IF(Fiscalizacoes[[#This Row],[Func_Copergas]]="","",Fiscalizacoes[[#This Row],[Func_Copergas]])</f>
        <v>#VALUE!</v>
      </c>
    </row>
    <row r="3367" spans="1:7" hidden="1" x14ac:dyDescent="0.2">
      <c r="A3367" t="e">
        <f>IF(Fiscalizacoes[[#This Row],[ID_FISC]]="","",Fiscalizacoes[[#This Row],[ID_FISC]])</f>
        <v>#VALUE!</v>
      </c>
      <c r="B3367" t="e">
        <f>IF(Fiscalizacoes[[#This Row],[Usuário]]="","",Fiscalizacoes[[#This Row],[Usuário]])</f>
        <v>#VALUE!</v>
      </c>
      <c r="C33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7" s="87" t="e">
        <f>IF(Fiscalizacoes[[#This Row],[Data]]="","",Fiscalizacoes[[#This Row],[Data]])</f>
        <v>#VALUE!</v>
      </c>
      <c r="E3367" t="e">
        <f>IF(Fiscalizacoes[[#This Row],[Mes_relatorio]]="","",Fiscalizacoes[[#This Row],[Mes_relatorio]])</f>
        <v>#VALUE!</v>
      </c>
      <c r="F3367" t="e">
        <f>IF(Fiscalizacoes[[#This Row],[Func_ARPE]]="","",Fiscalizacoes[[#This Row],[Func_ARPE]])</f>
        <v>#VALUE!</v>
      </c>
      <c r="G3367" t="e">
        <f>IF(Fiscalizacoes[[#This Row],[Func_Copergas]]="","",Fiscalizacoes[[#This Row],[Func_Copergas]])</f>
        <v>#VALUE!</v>
      </c>
    </row>
    <row r="3368" spans="1:7" hidden="1" x14ac:dyDescent="0.2">
      <c r="A3368" t="e">
        <f>IF(Fiscalizacoes[[#This Row],[ID_FISC]]="","",Fiscalizacoes[[#This Row],[ID_FISC]])</f>
        <v>#VALUE!</v>
      </c>
      <c r="B3368" t="e">
        <f>IF(Fiscalizacoes[[#This Row],[Usuário]]="","",Fiscalizacoes[[#This Row],[Usuário]])</f>
        <v>#VALUE!</v>
      </c>
      <c r="C33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8" s="87" t="e">
        <f>IF(Fiscalizacoes[[#This Row],[Data]]="","",Fiscalizacoes[[#This Row],[Data]])</f>
        <v>#VALUE!</v>
      </c>
      <c r="E3368" t="e">
        <f>IF(Fiscalizacoes[[#This Row],[Mes_relatorio]]="","",Fiscalizacoes[[#This Row],[Mes_relatorio]])</f>
        <v>#VALUE!</v>
      </c>
      <c r="F3368" t="e">
        <f>IF(Fiscalizacoes[[#This Row],[Func_ARPE]]="","",Fiscalizacoes[[#This Row],[Func_ARPE]])</f>
        <v>#VALUE!</v>
      </c>
      <c r="G3368" t="e">
        <f>IF(Fiscalizacoes[[#This Row],[Func_Copergas]]="","",Fiscalizacoes[[#This Row],[Func_Copergas]])</f>
        <v>#VALUE!</v>
      </c>
    </row>
    <row r="3369" spans="1:7" hidden="1" x14ac:dyDescent="0.2">
      <c r="A3369" t="e">
        <f>IF(Fiscalizacoes[[#This Row],[ID_FISC]]="","",Fiscalizacoes[[#This Row],[ID_FISC]])</f>
        <v>#VALUE!</v>
      </c>
      <c r="B3369" t="e">
        <f>IF(Fiscalizacoes[[#This Row],[Usuário]]="","",Fiscalizacoes[[#This Row],[Usuário]])</f>
        <v>#VALUE!</v>
      </c>
      <c r="C33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69" s="87" t="e">
        <f>IF(Fiscalizacoes[[#This Row],[Data]]="","",Fiscalizacoes[[#This Row],[Data]])</f>
        <v>#VALUE!</v>
      </c>
      <c r="E3369" t="e">
        <f>IF(Fiscalizacoes[[#This Row],[Mes_relatorio]]="","",Fiscalizacoes[[#This Row],[Mes_relatorio]])</f>
        <v>#VALUE!</v>
      </c>
      <c r="F3369" t="e">
        <f>IF(Fiscalizacoes[[#This Row],[Func_ARPE]]="","",Fiscalizacoes[[#This Row],[Func_ARPE]])</f>
        <v>#VALUE!</v>
      </c>
      <c r="G3369" t="e">
        <f>IF(Fiscalizacoes[[#This Row],[Func_Copergas]]="","",Fiscalizacoes[[#This Row],[Func_Copergas]])</f>
        <v>#VALUE!</v>
      </c>
    </row>
    <row r="3370" spans="1:7" hidden="1" x14ac:dyDescent="0.2">
      <c r="A3370" t="e">
        <f>IF(Fiscalizacoes[[#This Row],[ID_FISC]]="","",Fiscalizacoes[[#This Row],[ID_FISC]])</f>
        <v>#VALUE!</v>
      </c>
      <c r="B3370" t="e">
        <f>IF(Fiscalizacoes[[#This Row],[Usuário]]="","",Fiscalizacoes[[#This Row],[Usuário]])</f>
        <v>#VALUE!</v>
      </c>
      <c r="C33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0" s="87" t="e">
        <f>IF(Fiscalizacoes[[#This Row],[Data]]="","",Fiscalizacoes[[#This Row],[Data]])</f>
        <v>#VALUE!</v>
      </c>
      <c r="E3370" t="e">
        <f>IF(Fiscalizacoes[[#This Row],[Mes_relatorio]]="","",Fiscalizacoes[[#This Row],[Mes_relatorio]])</f>
        <v>#VALUE!</v>
      </c>
      <c r="F3370" t="e">
        <f>IF(Fiscalizacoes[[#This Row],[Func_ARPE]]="","",Fiscalizacoes[[#This Row],[Func_ARPE]])</f>
        <v>#VALUE!</v>
      </c>
      <c r="G3370" t="e">
        <f>IF(Fiscalizacoes[[#This Row],[Func_Copergas]]="","",Fiscalizacoes[[#This Row],[Func_Copergas]])</f>
        <v>#VALUE!</v>
      </c>
    </row>
    <row r="3371" spans="1:7" hidden="1" x14ac:dyDescent="0.2">
      <c r="A3371" t="e">
        <f>IF(Fiscalizacoes[[#This Row],[ID_FISC]]="","",Fiscalizacoes[[#This Row],[ID_FISC]])</f>
        <v>#VALUE!</v>
      </c>
      <c r="B3371" t="e">
        <f>IF(Fiscalizacoes[[#This Row],[Usuário]]="","",Fiscalizacoes[[#This Row],[Usuário]])</f>
        <v>#VALUE!</v>
      </c>
      <c r="C33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1" s="87" t="e">
        <f>IF(Fiscalizacoes[[#This Row],[Data]]="","",Fiscalizacoes[[#This Row],[Data]])</f>
        <v>#VALUE!</v>
      </c>
      <c r="E3371" t="e">
        <f>IF(Fiscalizacoes[[#This Row],[Mes_relatorio]]="","",Fiscalizacoes[[#This Row],[Mes_relatorio]])</f>
        <v>#VALUE!</v>
      </c>
      <c r="F3371" t="e">
        <f>IF(Fiscalizacoes[[#This Row],[Func_ARPE]]="","",Fiscalizacoes[[#This Row],[Func_ARPE]])</f>
        <v>#VALUE!</v>
      </c>
      <c r="G3371" t="e">
        <f>IF(Fiscalizacoes[[#This Row],[Func_Copergas]]="","",Fiscalizacoes[[#This Row],[Func_Copergas]])</f>
        <v>#VALUE!</v>
      </c>
    </row>
    <row r="3372" spans="1:7" hidden="1" x14ac:dyDescent="0.2">
      <c r="A3372" t="e">
        <f>IF(Fiscalizacoes[[#This Row],[ID_FISC]]="","",Fiscalizacoes[[#This Row],[ID_FISC]])</f>
        <v>#VALUE!</v>
      </c>
      <c r="B3372" t="e">
        <f>IF(Fiscalizacoes[[#This Row],[Usuário]]="","",Fiscalizacoes[[#This Row],[Usuário]])</f>
        <v>#VALUE!</v>
      </c>
      <c r="C33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2" s="87" t="e">
        <f>IF(Fiscalizacoes[[#This Row],[Data]]="","",Fiscalizacoes[[#This Row],[Data]])</f>
        <v>#VALUE!</v>
      </c>
      <c r="E3372" t="e">
        <f>IF(Fiscalizacoes[[#This Row],[Mes_relatorio]]="","",Fiscalizacoes[[#This Row],[Mes_relatorio]])</f>
        <v>#VALUE!</v>
      </c>
      <c r="F3372" t="e">
        <f>IF(Fiscalizacoes[[#This Row],[Func_ARPE]]="","",Fiscalizacoes[[#This Row],[Func_ARPE]])</f>
        <v>#VALUE!</v>
      </c>
      <c r="G3372" t="e">
        <f>IF(Fiscalizacoes[[#This Row],[Func_Copergas]]="","",Fiscalizacoes[[#This Row],[Func_Copergas]])</f>
        <v>#VALUE!</v>
      </c>
    </row>
    <row r="3373" spans="1:7" hidden="1" x14ac:dyDescent="0.2">
      <c r="A3373" t="e">
        <f>IF(Fiscalizacoes[[#This Row],[ID_FISC]]="","",Fiscalizacoes[[#This Row],[ID_FISC]])</f>
        <v>#VALUE!</v>
      </c>
      <c r="B3373" t="e">
        <f>IF(Fiscalizacoes[[#This Row],[Usuário]]="","",Fiscalizacoes[[#This Row],[Usuário]])</f>
        <v>#VALUE!</v>
      </c>
      <c r="C33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3" s="87" t="e">
        <f>IF(Fiscalizacoes[[#This Row],[Data]]="","",Fiscalizacoes[[#This Row],[Data]])</f>
        <v>#VALUE!</v>
      </c>
      <c r="E3373" t="e">
        <f>IF(Fiscalizacoes[[#This Row],[Mes_relatorio]]="","",Fiscalizacoes[[#This Row],[Mes_relatorio]])</f>
        <v>#VALUE!</v>
      </c>
      <c r="F3373" t="e">
        <f>IF(Fiscalizacoes[[#This Row],[Func_ARPE]]="","",Fiscalizacoes[[#This Row],[Func_ARPE]])</f>
        <v>#VALUE!</v>
      </c>
      <c r="G3373" t="e">
        <f>IF(Fiscalizacoes[[#This Row],[Func_Copergas]]="","",Fiscalizacoes[[#This Row],[Func_Copergas]])</f>
        <v>#VALUE!</v>
      </c>
    </row>
    <row r="3374" spans="1:7" hidden="1" x14ac:dyDescent="0.2">
      <c r="A3374" t="e">
        <f>IF(Fiscalizacoes[[#This Row],[ID_FISC]]="","",Fiscalizacoes[[#This Row],[ID_FISC]])</f>
        <v>#VALUE!</v>
      </c>
      <c r="B3374" t="e">
        <f>IF(Fiscalizacoes[[#This Row],[Usuário]]="","",Fiscalizacoes[[#This Row],[Usuário]])</f>
        <v>#VALUE!</v>
      </c>
      <c r="C33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4" s="87" t="e">
        <f>IF(Fiscalizacoes[[#This Row],[Data]]="","",Fiscalizacoes[[#This Row],[Data]])</f>
        <v>#VALUE!</v>
      </c>
      <c r="E3374" t="e">
        <f>IF(Fiscalizacoes[[#This Row],[Mes_relatorio]]="","",Fiscalizacoes[[#This Row],[Mes_relatorio]])</f>
        <v>#VALUE!</v>
      </c>
      <c r="F3374" t="e">
        <f>IF(Fiscalizacoes[[#This Row],[Func_ARPE]]="","",Fiscalizacoes[[#This Row],[Func_ARPE]])</f>
        <v>#VALUE!</v>
      </c>
      <c r="G3374" t="e">
        <f>IF(Fiscalizacoes[[#This Row],[Func_Copergas]]="","",Fiscalizacoes[[#This Row],[Func_Copergas]])</f>
        <v>#VALUE!</v>
      </c>
    </row>
    <row r="3375" spans="1:7" hidden="1" x14ac:dyDescent="0.2">
      <c r="A3375" t="e">
        <f>IF(Fiscalizacoes[[#This Row],[ID_FISC]]="","",Fiscalizacoes[[#This Row],[ID_FISC]])</f>
        <v>#VALUE!</v>
      </c>
      <c r="B3375" t="e">
        <f>IF(Fiscalizacoes[[#This Row],[Usuário]]="","",Fiscalizacoes[[#This Row],[Usuário]])</f>
        <v>#VALUE!</v>
      </c>
      <c r="C33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5" s="87" t="e">
        <f>IF(Fiscalizacoes[[#This Row],[Data]]="","",Fiscalizacoes[[#This Row],[Data]])</f>
        <v>#VALUE!</v>
      </c>
      <c r="E3375" t="e">
        <f>IF(Fiscalizacoes[[#This Row],[Mes_relatorio]]="","",Fiscalizacoes[[#This Row],[Mes_relatorio]])</f>
        <v>#VALUE!</v>
      </c>
      <c r="F3375" t="e">
        <f>IF(Fiscalizacoes[[#This Row],[Func_ARPE]]="","",Fiscalizacoes[[#This Row],[Func_ARPE]])</f>
        <v>#VALUE!</v>
      </c>
      <c r="G3375" t="e">
        <f>IF(Fiscalizacoes[[#This Row],[Func_Copergas]]="","",Fiscalizacoes[[#This Row],[Func_Copergas]])</f>
        <v>#VALUE!</v>
      </c>
    </row>
    <row r="3376" spans="1:7" hidden="1" x14ac:dyDescent="0.2">
      <c r="A3376" t="e">
        <f>IF(Fiscalizacoes[[#This Row],[ID_FISC]]="","",Fiscalizacoes[[#This Row],[ID_FISC]])</f>
        <v>#VALUE!</v>
      </c>
      <c r="B3376" t="e">
        <f>IF(Fiscalizacoes[[#This Row],[Usuário]]="","",Fiscalizacoes[[#This Row],[Usuário]])</f>
        <v>#VALUE!</v>
      </c>
      <c r="C33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6" s="87" t="e">
        <f>IF(Fiscalizacoes[[#This Row],[Data]]="","",Fiscalizacoes[[#This Row],[Data]])</f>
        <v>#VALUE!</v>
      </c>
      <c r="E3376" t="e">
        <f>IF(Fiscalizacoes[[#This Row],[Mes_relatorio]]="","",Fiscalizacoes[[#This Row],[Mes_relatorio]])</f>
        <v>#VALUE!</v>
      </c>
      <c r="F3376" t="e">
        <f>IF(Fiscalizacoes[[#This Row],[Func_ARPE]]="","",Fiscalizacoes[[#This Row],[Func_ARPE]])</f>
        <v>#VALUE!</v>
      </c>
      <c r="G3376" t="e">
        <f>IF(Fiscalizacoes[[#This Row],[Func_Copergas]]="","",Fiscalizacoes[[#This Row],[Func_Copergas]])</f>
        <v>#VALUE!</v>
      </c>
    </row>
    <row r="3377" spans="1:7" hidden="1" x14ac:dyDescent="0.2">
      <c r="A3377" t="e">
        <f>IF(Fiscalizacoes[[#This Row],[ID_FISC]]="","",Fiscalizacoes[[#This Row],[ID_FISC]])</f>
        <v>#VALUE!</v>
      </c>
      <c r="B3377" t="e">
        <f>IF(Fiscalizacoes[[#This Row],[Usuário]]="","",Fiscalizacoes[[#This Row],[Usuário]])</f>
        <v>#VALUE!</v>
      </c>
      <c r="C33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7" s="87" t="e">
        <f>IF(Fiscalizacoes[[#This Row],[Data]]="","",Fiscalizacoes[[#This Row],[Data]])</f>
        <v>#VALUE!</v>
      </c>
      <c r="E3377" t="e">
        <f>IF(Fiscalizacoes[[#This Row],[Mes_relatorio]]="","",Fiscalizacoes[[#This Row],[Mes_relatorio]])</f>
        <v>#VALUE!</v>
      </c>
      <c r="F3377" t="e">
        <f>IF(Fiscalizacoes[[#This Row],[Func_ARPE]]="","",Fiscalizacoes[[#This Row],[Func_ARPE]])</f>
        <v>#VALUE!</v>
      </c>
      <c r="G3377" t="e">
        <f>IF(Fiscalizacoes[[#This Row],[Func_Copergas]]="","",Fiscalizacoes[[#This Row],[Func_Copergas]])</f>
        <v>#VALUE!</v>
      </c>
    </row>
    <row r="3378" spans="1:7" hidden="1" x14ac:dyDescent="0.2">
      <c r="A3378" t="e">
        <f>IF(Fiscalizacoes[[#This Row],[ID_FISC]]="","",Fiscalizacoes[[#This Row],[ID_FISC]])</f>
        <v>#VALUE!</v>
      </c>
      <c r="B3378" t="e">
        <f>IF(Fiscalizacoes[[#This Row],[Usuário]]="","",Fiscalizacoes[[#This Row],[Usuário]])</f>
        <v>#VALUE!</v>
      </c>
      <c r="C33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8" s="87" t="e">
        <f>IF(Fiscalizacoes[[#This Row],[Data]]="","",Fiscalizacoes[[#This Row],[Data]])</f>
        <v>#VALUE!</v>
      </c>
      <c r="E3378" t="e">
        <f>IF(Fiscalizacoes[[#This Row],[Mes_relatorio]]="","",Fiscalizacoes[[#This Row],[Mes_relatorio]])</f>
        <v>#VALUE!</v>
      </c>
      <c r="F3378" t="e">
        <f>IF(Fiscalizacoes[[#This Row],[Func_ARPE]]="","",Fiscalizacoes[[#This Row],[Func_ARPE]])</f>
        <v>#VALUE!</v>
      </c>
      <c r="G3378" t="e">
        <f>IF(Fiscalizacoes[[#This Row],[Func_Copergas]]="","",Fiscalizacoes[[#This Row],[Func_Copergas]])</f>
        <v>#VALUE!</v>
      </c>
    </row>
    <row r="3379" spans="1:7" hidden="1" x14ac:dyDescent="0.2">
      <c r="A3379" t="e">
        <f>IF(Fiscalizacoes[[#This Row],[ID_FISC]]="","",Fiscalizacoes[[#This Row],[ID_FISC]])</f>
        <v>#VALUE!</v>
      </c>
      <c r="B3379" t="e">
        <f>IF(Fiscalizacoes[[#This Row],[Usuário]]="","",Fiscalizacoes[[#This Row],[Usuário]])</f>
        <v>#VALUE!</v>
      </c>
      <c r="C33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79" s="87" t="e">
        <f>IF(Fiscalizacoes[[#This Row],[Data]]="","",Fiscalizacoes[[#This Row],[Data]])</f>
        <v>#VALUE!</v>
      </c>
      <c r="E3379" t="e">
        <f>IF(Fiscalizacoes[[#This Row],[Mes_relatorio]]="","",Fiscalizacoes[[#This Row],[Mes_relatorio]])</f>
        <v>#VALUE!</v>
      </c>
      <c r="F3379" t="e">
        <f>IF(Fiscalizacoes[[#This Row],[Func_ARPE]]="","",Fiscalizacoes[[#This Row],[Func_ARPE]])</f>
        <v>#VALUE!</v>
      </c>
      <c r="G3379" t="e">
        <f>IF(Fiscalizacoes[[#This Row],[Func_Copergas]]="","",Fiscalizacoes[[#This Row],[Func_Copergas]])</f>
        <v>#VALUE!</v>
      </c>
    </row>
    <row r="3380" spans="1:7" hidden="1" x14ac:dyDescent="0.2">
      <c r="A3380" t="e">
        <f>IF(Fiscalizacoes[[#This Row],[ID_FISC]]="","",Fiscalizacoes[[#This Row],[ID_FISC]])</f>
        <v>#VALUE!</v>
      </c>
      <c r="B3380" t="e">
        <f>IF(Fiscalizacoes[[#This Row],[Usuário]]="","",Fiscalizacoes[[#This Row],[Usuário]])</f>
        <v>#VALUE!</v>
      </c>
      <c r="C33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0" s="87" t="e">
        <f>IF(Fiscalizacoes[[#This Row],[Data]]="","",Fiscalizacoes[[#This Row],[Data]])</f>
        <v>#VALUE!</v>
      </c>
      <c r="E3380" t="e">
        <f>IF(Fiscalizacoes[[#This Row],[Mes_relatorio]]="","",Fiscalizacoes[[#This Row],[Mes_relatorio]])</f>
        <v>#VALUE!</v>
      </c>
      <c r="F3380" t="e">
        <f>IF(Fiscalizacoes[[#This Row],[Func_ARPE]]="","",Fiscalizacoes[[#This Row],[Func_ARPE]])</f>
        <v>#VALUE!</v>
      </c>
      <c r="G3380" t="e">
        <f>IF(Fiscalizacoes[[#This Row],[Func_Copergas]]="","",Fiscalizacoes[[#This Row],[Func_Copergas]])</f>
        <v>#VALUE!</v>
      </c>
    </row>
    <row r="3381" spans="1:7" hidden="1" x14ac:dyDescent="0.2">
      <c r="A3381" t="e">
        <f>IF(Fiscalizacoes[[#This Row],[ID_FISC]]="","",Fiscalizacoes[[#This Row],[ID_FISC]])</f>
        <v>#VALUE!</v>
      </c>
      <c r="B3381" t="e">
        <f>IF(Fiscalizacoes[[#This Row],[Usuário]]="","",Fiscalizacoes[[#This Row],[Usuário]])</f>
        <v>#VALUE!</v>
      </c>
      <c r="C33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1" s="87" t="e">
        <f>IF(Fiscalizacoes[[#This Row],[Data]]="","",Fiscalizacoes[[#This Row],[Data]])</f>
        <v>#VALUE!</v>
      </c>
      <c r="E3381" t="e">
        <f>IF(Fiscalizacoes[[#This Row],[Mes_relatorio]]="","",Fiscalizacoes[[#This Row],[Mes_relatorio]])</f>
        <v>#VALUE!</v>
      </c>
      <c r="F3381" t="e">
        <f>IF(Fiscalizacoes[[#This Row],[Func_ARPE]]="","",Fiscalizacoes[[#This Row],[Func_ARPE]])</f>
        <v>#VALUE!</v>
      </c>
      <c r="G3381" t="e">
        <f>IF(Fiscalizacoes[[#This Row],[Func_Copergas]]="","",Fiscalizacoes[[#This Row],[Func_Copergas]])</f>
        <v>#VALUE!</v>
      </c>
    </row>
    <row r="3382" spans="1:7" hidden="1" x14ac:dyDescent="0.2">
      <c r="A3382" t="e">
        <f>IF(Fiscalizacoes[[#This Row],[ID_FISC]]="","",Fiscalizacoes[[#This Row],[ID_FISC]])</f>
        <v>#VALUE!</v>
      </c>
      <c r="B3382" t="e">
        <f>IF(Fiscalizacoes[[#This Row],[Usuário]]="","",Fiscalizacoes[[#This Row],[Usuário]])</f>
        <v>#VALUE!</v>
      </c>
      <c r="C33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2" s="87" t="e">
        <f>IF(Fiscalizacoes[[#This Row],[Data]]="","",Fiscalizacoes[[#This Row],[Data]])</f>
        <v>#VALUE!</v>
      </c>
      <c r="E3382" t="e">
        <f>IF(Fiscalizacoes[[#This Row],[Mes_relatorio]]="","",Fiscalizacoes[[#This Row],[Mes_relatorio]])</f>
        <v>#VALUE!</v>
      </c>
      <c r="F3382" t="e">
        <f>IF(Fiscalizacoes[[#This Row],[Func_ARPE]]="","",Fiscalizacoes[[#This Row],[Func_ARPE]])</f>
        <v>#VALUE!</v>
      </c>
      <c r="G3382" t="e">
        <f>IF(Fiscalizacoes[[#This Row],[Func_Copergas]]="","",Fiscalizacoes[[#This Row],[Func_Copergas]])</f>
        <v>#VALUE!</v>
      </c>
    </row>
    <row r="3383" spans="1:7" hidden="1" x14ac:dyDescent="0.2">
      <c r="A3383" t="e">
        <f>IF(Fiscalizacoes[[#This Row],[ID_FISC]]="","",Fiscalizacoes[[#This Row],[ID_FISC]])</f>
        <v>#VALUE!</v>
      </c>
      <c r="B3383" t="e">
        <f>IF(Fiscalizacoes[[#This Row],[Usuário]]="","",Fiscalizacoes[[#This Row],[Usuário]])</f>
        <v>#VALUE!</v>
      </c>
      <c r="C33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3" s="87" t="e">
        <f>IF(Fiscalizacoes[[#This Row],[Data]]="","",Fiscalizacoes[[#This Row],[Data]])</f>
        <v>#VALUE!</v>
      </c>
      <c r="E3383" t="e">
        <f>IF(Fiscalizacoes[[#This Row],[Mes_relatorio]]="","",Fiscalizacoes[[#This Row],[Mes_relatorio]])</f>
        <v>#VALUE!</v>
      </c>
      <c r="F3383" t="e">
        <f>IF(Fiscalizacoes[[#This Row],[Func_ARPE]]="","",Fiscalizacoes[[#This Row],[Func_ARPE]])</f>
        <v>#VALUE!</v>
      </c>
      <c r="G3383" t="e">
        <f>IF(Fiscalizacoes[[#This Row],[Func_Copergas]]="","",Fiscalizacoes[[#This Row],[Func_Copergas]])</f>
        <v>#VALUE!</v>
      </c>
    </row>
    <row r="3384" spans="1:7" hidden="1" x14ac:dyDescent="0.2">
      <c r="A3384" t="e">
        <f>IF(Fiscalizacoes[[#This Row],[ID_FISC]]="","",Fiscalizacoes[[#This Row],[ID_FISC]])</f>
        <v>#VALUE!</v>
      </c>
      <c r="B3384" t="e">
        <f>IF(Fiscalizacoes[[#This Row],[Usuário]]="","",Fiscalizacoes[[#This Row],[Usuário]])</f>
        <v>#VALUE!</v>
      </c>
      <c r="C33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4" s="87" t="e">
        <f>IF(Fiscalizacoes[[#This Row],[Data]]="","",Fiscalizacoes[[#This Row],[Data]])</f>
        <v>#VALUE!</v>
      </c>
      <c r="E3384" t="e">
        <f>IF(Fiscalizacoes[[#This Row],[Mes_relatorio]]="","",Fiscalizacoes[[#This Row],[Mes_relatorio]])</f>
        <v>#VALUE!</v>
      </c>
      <c r="F3384" t="e">
        <f>IF(Fiscalizacoes[[#This Row],[Func_ARPE]]="","",Fiscalizacoes[[#This Row],[Func_ARPE]])</f>
        <v>#VALUE!</v>
      </c>
      <c r="G3384" t="e">
        <f>IF(Fiscalizacoes[[#This Row],[Func_Copergas]]="","",Fiscalizacoes[[#This Row],[Func_Copergas]])</f>
        <v>#VALUE!</v>
      </c>
    </row>
    <row r="3385" spans="1:7" hidden="1" x14ac:dyDescent="0.2">
      <c r="A3385" t="e">
        <f>IF(Fiscalizacoes[[#This Row],[ID_FISC]]="","",Fiscalizacoes[[#This Row],[ID_FISC]])</f>
        <v>#VALUE!</v>
      </c>
      <c r="B3385" t="e">
        <f>IF(Fiscalizacoes[[#This Row],[Usuário]]="","",Fiscalizacoes[[#This Row],[Usuário]])</f>
        <v>#VALUE!</v>
      </c>
      <c r="C33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5" s="87" t="e">
        <f>IF(Fiscalizacoes[[#This Row],[Data]]="","",Fiscalizacoes[[#This Row],[Data]])</f>
        <v>#VALUE!</v>
      </c>
      <c r="E3385" t="e">
        <f>IF(Fiscalizacoes[[#This Row],[Mes_relatorio]]="","",Fiscalizacoes[[#This Row],[Mes_relatorio]])</f>
        <v>#VALUE!</v>
      </c>
      <c r="F3385" t="e">
        <f>IF(Fiscalizacoes[[#This Row],[Func_ARPE]]="","",Fiscalizacoes[[#This Row],[Func_ARPE]])</f>
        <v>#VALUE!</v>
      </c>
      <c r="G3385" t="e">
        <f>IF(Fiscalizacoes[[#This Row],[Func_Copergas]]="","",Fiscalizacoes[[#This Row],[Func_Copergas]])</f>
        <v>#VALUE!</v>
      </c>
    </row>
    <row r="3386" spans="1:7" hidden="1" x14ac:dyDescent="0.2">
      <c r="A3386" t="e">
        <f>IF(Fiscalizacoes[[#This Row],[ID_FISC]]="","",Fiscalizacoes[[#This Row],[ID_FISC]])</f>
        <v>#VALUE!</v>
      </c>
      <c r="B3386" t="e">
        <f>IF(Fiscalizacoes[[#This Row],[Usuário]]="","",Fiscalizacoes[[#This Row],[Usuário]])</f>
        <v>#VALUE!</v>
      </c>
      <c r="C33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6" s="87" t="e">
        <f>IF(Fiscalizacoes[[#This Row],[Data]]="","",Fiscalizacoes[[#This Row],[Data]])</f>
        <v>#VALUE!</v>
      </c>
      <c r="E3386" t="e">
        <f>IF(Fiscalizacoes[[#This Row],[Mes_relatorio]]="","",Fiscalizacoes[[#This Row],[Mes_relatorio]])</f>
        <v>#VALUE!</v>
      </c>
      <c r="F3386" t="e">
        <f>IF(Fiscalizacoes[[#This Row],[Func_ARPE]]="","",Fiscalizacoes[[#This Row],[Func_ARPE]])</f>
        <v>#VALUE!</v>
      </c>
      <c r="G3386" t="e">
        <f>IF(Fiscalizacoes[[#This Row],[Func_Copergas]]="","",Fiscalizacoes[[#This Row],[Func_Copergas]])</f>
        <v>#VALUE!</v>
      </c>
    </row>
    <row r="3387" spans="1:7" hidden="1" x14ac:dyDescent="0.2">
      <c r="A3387" t="e">
        <f>IF(Fiscalizacoes[[#This Row],[ID_FISC]]="","",Fiscalizacoes[[#This Row],[ID_FISC]])</f>
        <v>#VALUE!</v>
      </c>
      <c r="B3387" t="e">
        <f>IF(Fiscalizacoes[[#This Row],[Usuário]]="","",Fiscalizacoes[[#This Row],[Usuário]])</f>
        <v>#VALUE!</v>
      </c>
      <c r="C33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7" s="87" t="e">
        <f>IF(Fiscalizacoes[[#This Row],[Data]]="","",Fiscalizacoes[[#This Row],[Data]])</f>
        <v>#VALUE!</v>
      </c>
      <c r="E3387" t="e">
        <f>IF(Fiscalizacoes[[#This Row],[Mes_relatorio]]="","",Fiscalizacoes[[#This Row],[Mes_relatorio]])</f>
        <v>#VALUE!</v>
      </c>
      <c r="F3387" t="e">
        <f>IF(Fiscalizacoes[[#This Row],[Func_ARPE]]="","",Fiscalizacoes[[#This Row],[Func_ARPE]])</f>
        <v>#VALUE!</v>
      </c>
      <c r="G3387" t="e">
        <f>IF(Fiscalizacoes[[#This Row],[Func_Copergas]]="","",Fiscalizacoes[[#This Row],[Func_Copergas]])</f>
        <v>#VALUE!</v>
      </c>
    </row>
    <row r="3388" spans="1:7" hidden="1" x14ac:dyDescent="0.2">
      <c r="A3388" t="e">
        <f>IF(Fiscalizacoes[[#This Row],[ID_FISC]]="","",Fiscalizacoes[[#This Row],[ID_FISC]])</f>
        <v>#VALUE!</v>
      </c>
      <c r="B3388" t="e">
        <f>IF(Fiscalizacoes[[#This Row],[Usuário]]="","",Fiscalizacoes[[#This Row],[Usuário]])</f>
        <v>#VALUE!</v>
      </c>
      <c r="C33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8" s="87" t="e">
        <f>IF(Fiscalizacoes[[#This Row],[Data]]="","",Fiscalizacoes[[#This Row],[Data]])</f>
        <v>#VALUE!</v>
      </c>
      <c r="E3388" t="e">
        <f>IF(Fiscalizacoes[[#This Row],[Mes_relatorio]]="","",Fiscalizacoes[[#This Row],[Mes_relatorio]])</f>
        <v>#VALUE!</v>
      </c>
      <c r="F3388" t="e">
        <f>IF(Fiscalizacoes[[#This Row],[Func_ARPE]]="","",Fiscalizacoes[[#This Row],[Func_ARPE]])</f>
        <v>#VALUE!</v>
      </c>
      <c r="G3388" t="e">
        <f>IF(Fiscalizacoes[[#This Row],[Func_Copergas]]="","",Fiscalizacoes[[#This Row],[Func_Copergas]])</f>
        <v>#VALUE!</v>
      </c>
    </row>
    <row r="3389" spans="1:7" hidden="1" x14ac:dyDescent="0.2">
      <c r="A3389" t="e">
        <f>IF(Fiscalizacoes[[#This Row],[ID_FISC]]="","",Fiscalizacoes[[#This Row],[ID_FISC]])</f>
        <v>#VALUE!</v>
      </c>
      <c r="B3389" t="e">
        <f>IF(Fiscalizacoes[[#This Row],[Usuário]]="","",Fiscalizacoes[[#This Row],[Usuário]])</f>
        <v>#VALUE!</v>
      </c>
      <c r="C33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89" s="87" t="e">
        <f>IF(Fiscalizacoes[[#This Row],[Data]]="","",Fiscalizacoes[[#This Row],[Data]])</f>
        <v>#VALUE!</v>
      </c>
      <c r="E3389" t="e">
        <f>IF(Fiscalizacoes[[#This Row],[Mes_relatorio]]="","",Fiscalizacoes[[#This Row],[Mes_relatorio]])</f>
        <v>#VALUE!</v>
      </c>
      <c r="F3389" t="e">
        <f>IF(Fiscalizacoes[[#This Row],[Func_ARPE]]="","",Fiscalizacoes[[#This Row],[Func_ARPE]])</f>
        <v>#VALUE!</v>
      </c>
      <c r="G3389" t="e">
        <f>IF(Fiscalizacoes[[#This Row],[Func_Copergas]]="","",Fiscalizacoes[[#This Row],[Func_Copergas]])</f>
        <v>#VALUE!</v>
      </c>
    </row>
    <row r="3390" spans="1:7" hidden="1" x14ac:dyDescent="0.2">
      <c r="A3390" t="e">
        <f>IF(Fiscalizacoes[[#This Row],[ID_FISC]]="","",Fiscalizacoes[[#This Row],[ID_FISC]])</f>
        <v>#VALUE!</v>
      </c>
      <c r="B3390" t="e">
        <f>IF(Fiscalizacoes[[#This Row],[Usuário]]="","",Fiscalizacoes[[#This Row],[Usuário]])</f>
        <v>#VALUE!</v>
      </c>
      <c r="C33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0" s="87" t="e">
        <f>IF(Fiscalizacoes[[#This Row],[Data]]="","",Fiscalizacoes[[#This Row],[Data]])</f>
        <v>#VALUE!</v>
      </c>
      <c r="E3390" t="e">
        <f>IF(Fiscalizacoes[[#This Row],[Mes_relatorio]]="","",Fiscalizacoes[[#This Row],[Mes_relatorio]])</f>
        <v>#VALUE!</v>
      </c>
      <c r="F3390" t="e">
        <f>IF(Fiscalizacoes[[#This Row],[Func_ARPE]]="","",Fiscalizacoes[[#This Row],[Func_ARPE]])</f>
        <v>#VALUE!</v>
      </c>
      <c r="G3390" t="e">
        <f>IF(Fiscalizacoes[[#This Row],[Func_Copergas]]="","",Fiscalizacoes[[#This Row],[Func_Copergas]])</f>
        <v>#VALUE!</v>
      </c>
    </row>
    <row r="3391" spans="1:7" hidden="1" x14ac:dyDescent="0.2">
      <c r="A3391" t="e">
        <f>IF(Fiscalizacoes[[#This Row],[ID_FISC]]="","",Fiscalizacoes[[#This Row],[ID_FISC]])</f>
        <v>#VALUE!</v>
      </c>
      <c r="B3391" t="e">
        <f>IF(Fiscalizacoes[[#This Row],[Usuário]]="","",Fiscalizacoes[[#This Row],[Usuário]])</f>
        <v>#VALUE!</v>
      </c>
      <c r="C33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1" s="87" t="e">
        <f>IF(Fiscalizacoes[[#This Row],[Data]]="","",Fiscalizacoes[[#This Row],[Data]])</f>
        <v>#VALUE!</v>
      </c>
      <c r="E3391" t="e">
        <f>IF(Fiscalizacoes[[#This Row],[Mes_relatorio]]="","",Fiscalizacoes[[#This Row],[Mes_relatorio]])</f>
        <v>#VALUE!</v>
      </c>
      <c r="F3391" t="e">
        <f>IF(Fiscalizacoes[[#This Row],[Func_ARPE]]="","",Fiscalizacoes[[#This Row],[Func_ARPE]])</f>
        <v>#VALUE!</v>
      </c>
      <c r="G3391" t="e">
        <f>IF(Fiscalizacoes[[#This Row],[Func_Copergas]]="","",Fiscalizacoes[[#This Row],[Func_Copergas]])</f>
        <v>#VALUE!</v>
      </c>
    </row>
    <row r="3392" spans="1:7" hidden="1" x14ac:dyDescent="0.2">
      <c r="A3392" t="e">
        <f>IF(Fiscalizacoes[[#This Row],[ID_FISC]]="","",Fiscalizacoes[[#This Row],[ID_FISC]])</f>
        <v>#VALUE!</v>
      </c>
      <c r="B3392" t="e">
        <f>IF(Fiscalizacoes[[#This Row],[Usuário]]="","",Fiscalizacoes[[#This Row],[Usuário]])</f>
        <v>#VALUE!</v>
      </c>
      <c r="C33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2" s="87" t="e">
        <f>IF(Fiscalizacoes[[#This Row],[Data]]="","",Fiscalizacoes[[#This Row],[Data]])</f>
        <v>#VALUE!</v>
      </c>
      <c r="E3392" t="e">
        <f>IF(Fiscalizacoes[[#This Row],[Mes_relatorio]]="","",Fiscalizacoes[[#This Row],[Mes_relatorio]])</f>
        <v>#VALUE!</v>
      </c>
      <c r="F3392" t="e">
        <f>IF(Fiscalizacoes[[#This Row],[Func_ARPE]]="","",Fiscalizacoes[[#This Row],[Func_ARPE]])</f>
        <v>#VALUE!</v>
      </c>
      <c r="G3392" t="e">
        <f>IF(Fiscalizacoes[[#This Row],[Func_Copergas]]="","",Fiscalizacoes[[#This Row],[Func_Copergas]])</f>
        <v>#VALUE!</v>
      </c>
    </row>
    <row r="3393" spans="1:7" hidden="1" x14ac:dyDescent="0.2">
      <c r="A3393" t="e">
        <f>IF(Fiscalizacoes[[#This Row],[ID_FISC]]="","",Fiscalizacoes[[#This Row],[ID_FISC]])</f>
        <v>#VALUE!</v>
      </c>
      <c r="B3393" t="e">
        <f>IF(Fiscalizacoes[[#This Row],[Usuário]]="","",Fiscalizacoes[[#This Row],[Usuário]])</f>
        <v>#VALUE!</v>
      </c>
      <c r="C33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3" s="87" t="e">
        <f>IF(Fiscalizacoes[[#This Row],[Data]]="","",Fiscalizacoes[[#This Row],[Data]])</f>
        <v>#VALUE!</v>
      </c>
      <c r="E3393" t="e">
        <f>IF(Fiscalizacoes[[#This Row],[Mes_relatorio]]="","",Fiscalizacoes[[#This Row],[Mes_relatorio]])</f>
        <v>#VALUE!</v>
      </c>
      <c r="F3393" t="e">
        <f>IF(Fiscalizacoes[[#This Row],[Func_ARPE]]="","",Fiscalizacoes[[#This Row],[Func_ARPE]])</f>
        <v>#VALUE!</v>
      </c>
      <c r="G3393" t="e">
        <f>IF(Fiscalizacoes[[#This Row],[Func_Copergas]]="","",Fiscalizacoes[[#This Row],[Func_Copergas]])</f>
        <v>#VALUE!</v>
      </c>
    </row>
    <row r="3394" spans="1:7" hidden="1" x14ac:dyDescent="0.2">
      <c r="A3394" t="e">
        <f>IF(Fiscalizacoes[[#This Row],[ID_FISC]]="","",Fiscalizacoes[[#This Row],[ID_FISC]])</f>
        <v>#VALUE!</v>
      </c>
      <c r="B3394" t="e">
        <f>IF(Fiscalizacoes[[#This Row],[Usuário]]="","",Fiscalizacoes[[#This Row],[Usuário]])</f>
        <v>#VALUE!</v>
      </c>
      <c r="C33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4" s="87" t="e">
        <f>IF(Fiscalizacoes[[#This Row],[Data]]="","",Fiscalizacoes[[#This Row],[Data]])</f>
        <v>#VALUE!</v>
      </c>
      <c r="E3394" t="e">
        <f>IF(Fiscalizacoes[[#This Row],[Mes_relatorio]]="","",Fiscalizacoes[[#This Row],[Mes_relatorio]])</f>
        <v>#VALUE!</v>
      </c>
      <c r="F3394" t="e">
        <f>IF(Fiscalizacoes[[#This Row],[Func_ARPE]]="","",Fiscalizacoes[[#This Row],[Func_ARPE]])</f>
        <v>#VALUE!</v>
      </c>
      <c r="G3394" t="e">
        <f>IF(Fiscalizacoes[[#This Row],[Func_Copergas]]="","",Fiscalizacoes[[#This Row],[Func_Copergas]])</f>
        <v>#VALUE!</v>
      </c>
    </row>
    <row r="3395" spans="1:7" hidden="1" x14ac:dyDescent="0.2">
      <c r="A3395" t="e">
        <f>IF(Fiscalizacoes[[#This Row],[ID_FISC]]="","",Fiscalizacoes[[#This Row],[ID_FISC]])</f>
        <v>#VALUE!</v>
      </c>
      <c r="B3395" t="e">
        <f>IF(Fiscalizacoes[[#This Row],[Usuário]]="","",Fiscalizacoes[[#This Row],[Usuário]])</f>
        <v>#VALUE!</v>
      </c>
      <c r="C33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5" s="87" t="e">
        <f>IF(Fiscalizacoes[[#This Row],[Data]]="","",Fiscalizacoes[[#This Row],[Data]])</f>
        <v>#VALUE!</v>
      </c>
      <c r="E3395" t="e">
        <f>IF(Fiscalizacoes[[#This Row],[Mes_relatorio]]="","",Fiscalizacoes[[#This Row],[Mes_relatorio]])</f>
        <v>#VALUE!</v>
      </c>
      <c r="F3395" t="e">
        <f>IF(Fiscalizacoes[[#This Row],[Func_ARPE]]="","",Fiscalizacoes[[#This Row],[Func_ARPE]])</f>
        <v>#VALUE!</v>
      </c>
      <c r="G3395" t="e">
        <f>IF(Fiscalizacoes[[#This Row],[Func_Copergas]]="","",Fiscalizacoes[[#This Row],[Func_Copergas]])</f>
        <v>#VALUE!</v>
      </c>
    </row>
    <row r="3396" spans="1:7" hidden="1" x14ac:dyDescent="0.2">
      <c r="A3396" t="e">
        <f>IF(Fiscalizacoes[[#This Row],[ID_FISC]]="","",Fiscalizacoes[[#This Row],[ID_FISC]])</f>
        <v>#VALUE!</v>
      </c>
      <c r="B3396" t="e">
        <f>IF(Fiscalizacoes[[#This Row],[Usuário]]="","",Fiscalizacoes[[#This Row],[Usuário]])</f>
        <v>#VALUE!</v>
      </c>
      <c r="C33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6" s="87" t="e">
        <f>IF(Fiscalizacoes[[#This Row],[Data]]="","",Fiscalizacoes[[#This Row],[Data]])</f>
        <v>#VALUE!</v>
      </c>
      <c r="E3396" t="e">
        <f>IF(Fiscalizacoes[[#This Row],[Mes_relatorio]]="","",Fiscalizacoes[[#This Row],[Mes_relatorio]])</f>
        <v>#VALUE!</v>
      </c>
      <c r="F3396" t="e">
        <f>IF(Fiscalizacoes[[#This Row],[Func_ARPE]]="","",Fiscalizacoes[[#This Row],[Func_ARPE]])</f>
        <v>#VALUE!</v>
      </c>
      <c r="G3396" t="e">
        <f>IF(Fiscalizacoes[[#This Row],[Func_Copergas]]="","",Fiscalizacoes[[#This Row],[Func_Copergas]])</f>
        <v>#VALUE!</v>
      </c>
    </row>
    <row r="3397" spans="1:7" hidden="1" x14ac:dyDescent="0.2">
      <c r="A3397" t="e">
        <f>IF(Fiscalizacoes[[#This Row],[ID_FISC]]="","",Fiscalizacoes[[#This Row],[ID_FISC]])</f>
        <v>#VALUE!</v>
      </c>
      <c r="B3397" t="e">
        <f>IF(Fiscalizacoes[[#This Row],[Usuário]]="","",Fiscalizacoes[[#This Row],[Usuário]])</f>
        <v>#VALUE!</v>
      </c>
      <c r="C33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7" s="87" t="e">
        <f>IF(Fiscalizacoes[[#This Row],[Data]]="","",Fiscalizacoes[[#This Row],[Data]])</f>
        <v>#VALUE!</v>
      </c>
      <c r="E3397" t="e">
        <f>IF(Fiscalizacoes[[#This Row],[Mes_relatorio]]="","",Fiscalizacoes[[#This Row],[Mes_relatorio]])</f>
        <v>#VALUE!</v>
      </c>
      <c r="F3397" t="e">
        <f>IF(Fiscalizacoes[[#This Row],[Func_ARPE]]="","",Fiscalizacoes[[#This Row],[Func_ARPE]])</f>
        <v>#VALUE!</v>
      </c>
      <c r="G3397" t="e">
        <f>IF(Fiscalizacoes[[#This Row],[Func_Copergas]]="","",Fiscalizacoes[[#This Row],[Func_Copergas]])</f>
        <v>#VALUE!</v>
      </c>
    </row>
    <row r="3398" spans="1:7" hidden="1" x14ac:dyDescent="0.2">
      <c r="A3398" t="e">
        <f>IF(Fiscalizacoes[[#This Row],[ID_FISC]]="","",Fiscalizacoes[[#This Row],[ID_FISC]])</f>
        <v>#VALUE!</v>
      </c>
      <c r="B3398" t="e">
        <f>IF(Fiscalizacoes[[#This Row],[Usuário]]="","",Fiscalizacoes[[#This Row],[Usuário]])</f>
        <v>#VALUE!</v>
      </c>
      <c r="C33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8" s="87" t="e">
        <f>IF(Fiscalizacoes[[#This Row],[Data]]="","",Fiscalizacoes[[#This Row],[Data]])</f>
        <v>#VALUE!</v>
      </c>
      <c r="E3398" t="e">
        <f>IF(Fiscalizacoes[[#This Row],[Mes_relatorio]]="","",Fiscalizacoes[[#This Row],[Mes_relatorio]])</f>
        <v>#VALUE!</v>
      </c>
      <c r="F3398" t="e">
        <f>IF(Fiscalizacoes[[#This Row],[Func_ARPE]]="","",Fiscalizacoes[[#This Row],[Func_ARPE]])</f>
        <v>#VALUE!</v>
      </c>
      <c r="G3398" t="e">
        <f>IF(Fiscalizacoes[[#This Row],[Func_Copergas]]="","",Fiscalizacoes[[#This Row],[Func_Copergas]])</f>
        <v>#VALUE!</v>
      </c>
    </row>
    <row r="3399" spans="1:7" hidden="1" x14ac:dyDescent="0.2">
      <c r="A3399" t="e">
        <f>IF(Fiscalizacoes[[#This Row],[ID_FISC]]="","",Fiscalizacoes[[#This Row],[ID_FISC]])</f>
        <v>#VALUE!</v>
      </c>
      <c r="B3399" t="e">
        <f>IF(Fiscalizacoes[[#This Row],[Usuário]]="","",Fiscalizacoes[[#This Row],[Usuário]])</f>
        <v>#VALUE!</v>
      </c>
      <c r="C33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399" s="87" t="e">
        <f>IF(Fiscalizacoes[[#This Row],[Data]]="","",Fiscalizacoes[[#This Row],[Data]])</f>
        <v>#VALUE!</v>
      </c>
      <c r="E3399" t="e">
        <f>IF(Fiscalizacoes[[#This Row],[Mes_relatorio]]="","",Fiscalizacoes[[#This Row],[Mes_relatorio]])</f>
        <v>#VALUE!</v>
      </c>
      <c r="F3399" t="e">
        <f>IF(Fiscalizacoes[[#This Row],[Func_ARPE]]="","",Fiscalizacoes[[#This Row],[Func_ARPE]])</f>
        <v>#VALUE!</v>
      </c>
      <c r="G3399" t="e">
        <f>IF(Fiscalizacoes[[#This Row],[Func_Copergas]]="","",Fiscalizacoes[[#This Row],[Func_Copergas]])</f>
        <v>#VALUE!</v>
      </c>
    </row>
    <row r="3400" spans="1:7" hidden="1" x14ac:dyDescent="0.2">
      <c r="A3400" t="e">
        <f>IF(Fiscalizacoes[[#This Row],[ID_FISC]]="","",Fiscalizacoes[[#This Row],[ID_FISC]])</f>
        <v>#VALUE!</v>
      </c>
      <c r="B3400" t="e">
        <f>IF(Fiscalizacoes[[#This Row],[Usuário]]="","",Fiscalizacoes[[#This Row],[Usuário]])</f>
        <v>#VALUE!</v>
      </c>
      <c r="C34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0" s="87" t="e">
        <f>IF(Fiscalizacoes[[#This Row],[Data]]="","",Fiscalizacoes[[#This Row],[Data]])</f>
        <v>#VALUE!</v>
      </c>
      <c r="E3400" t="e">
        <f>IF(Fiscalizacoes[[#This Row],[Mes_relatorio]]="","",Fiscalizacoes[[#This Row],[Mes_relatorio]])</f>
        <v>#VALUE!</v>
      </c>
      <c r="F3400" t="e">
        <f>IF(Fiscalizacoes[[#This Row],[Func_ARPE]]="","",Fiscalizacoes[[#This Row],[Func_ARPE]])</f>
        <v>#VALUE!</v>
      </c>
      <c r="G3400" t="e">
        <f>IF(Fiscalizacoes[[#This Row],[Func_Copergas]]="","",Fiscalizacoes[[#This Row],[Func_Copergas]])</f>
        <v>#VALUE!</v>
      </c>
    </row>
    <row r="3401" spans="1:7" hidden="1" x14ac:dyDescent="0.2">
      <c r="A3401" t="e">
        <f>IF(Fiscalizacoes[[#This Row],[ID_FISC]]="","",Fiscalizacoes[[#This Row],[ID_FISC]])</f>
        <v>#VALUE!</v>
      </c>
      <c r="B3401" t="e">
        <f>IF(Fiscalizacoes[[#This Row],[Usuário]]="","",Fiscalizacoes[[#This Row],[Usuário]])</f>
        <v>#VALUE!</v>
      </c>
      <c r="C34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1" s="87" t="e">
        <f>IF(Fiscalizacoes[[#This Row],[Data]]="","",Fiscalizacoes[[#This Row],[Data]])</f>
        <v>#VALUE!</v>
      </c>
      <c r="E3401" t="e">
        <f>IF(Fiscalizacoes[[#This Row],[Mes_relatorio]]="","",Fiscalizacoes[[#This Row],[Mes_relatorio]])</f>
        <v>#VALUE!</v>
      </c>
      <c r="F3401" t="e">
        <f>IF(Fiscalizacoes[[#This Row],[Func_ARPE]]="","",Fiscalizacoes[[#This Row],[Func_ARPE]])</f>
        <v>#VALUE!</v>
      </c>
      <c r="G3401" t="e">
        <f>IF(Fiscalizacoes[[#This Row],[Func_Copergas]]="","",Fiscalizacoes[[#This Row],[Func_Copergas]])</f>
        <v>#VALUE!</v>
      </c>
    </row>
    <row r="3402" spans="1:7" hidden="1" x14ac:dyDescent="0.2">
      <c r="A3402" t="e">
        <f>IF(Fiscalizacoes[[#This Row],[ID_FISC]]="","",Fiscalizacoes[[#This Row],[ID_FISC]])</f>
        <v>#VALUE!</v>
      </c>
      <c r="B3402" t="e">
        <f>IF(Fiscalizacoes[[#This Row],[Usuário]]="","",Fiscalizacoes[[#This Row],[Usuário]])</f>
        <v>#VALUE!</v>
      </c>
      <c r="C34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2" s="87" t="e">
        <f>IF(Fiscalizacoes[[#This Row],[Data]]="","",Fiscalizacoes[[#This Row],[Data]])</f>
        <v>#VALUE!</v>
      </c>
      <c r="E3402" t="e">
        <f>IF(Fiscalizacoes[[#This Row],[Mes_relatorio]]="","",Fiscalizacoes[[#This Row],[Mes_relatorio]])</f>
        <v>#VALUE!</v>
      </c>
      <c r="F3402" t="e">
        <f>IF(Fiscalizacoes[[#This Row],[Func_ARPE]]="","",Fiscalizacoes[[#This Row],[Func_ARPE]])</f>
        <v>#VALUE!</v>
      </c>
      <c r="G3402" t="e">
        <f>IF(Fiscalizacoes[[#This Row],[Func_Copergas]]="","",Fiscalizacoes[[#This Row],[Func_Copergas]])</f>
        <v>#VALUE!</v>
      </c>
    </row>
    <row r="3403" spans="1:7" hidden="1" x14ac:dyDescent="0.2">
      <c r="A3403" t="e">
        <f>IF(Fiscalizacoes[[#This Row],[ID_FISC]]="","",Fiscalizacoes[[#This Row],[ID_FISC]])</f>
        <v>#VALUE!</v>
      </c>
      <c r="B3403" t="e">
        <f>IF(Fiscalizacoes[[#This Row],[Usuário]]="","",Fiscalizacoes[[#This Row],[Usuário]])</f>
        <v>#VALUE!</v>
      </c>
      <c r="C34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3" s="87" t="e">
        <f>IF(Fiscalizacoes[[#This Row],[Data]]="","",Fiscalizacoes[[#This Row],[Data]])</f>
        <v>#VALUE!</v>
      </c>
      <c r="E3403" t="e">
        <f>IF(Fiscalizacoes[[#This Row],[Mes_relatorio]]="","",Fiscalizacoes[[#This Row],[Mes_relatorio]])</f>
        <v>#VALUE!</v>
      </c>
      <c r="F3403" t="e">
        <f>IF(Fiscalizacoes[[#This Row],[Func_ARPE]]="","",Fiscalizacoes[[#This Row],[Func_ARPE]])</f>
        <v>#VALUE!</v>
      </c>
      <c r="G3403" t="e">
        <f>IF(Fiscalizacoes[[#This Row],[Func_Copergas]]="","",Fiscalizacoes[[#This Row],[Func_Copergas]])</f>
        <v>#VALUE!</v>
      </c>
    </row>
    <row r="3404" spans="1:7" hidden="1" x14ac:dyDescent="0.2">
      <c r="A3404" t="e">
        <f>IF(Fiscalizacoes[[#This Row],[ID_FISC]]="","",Fiscalizacoes[[#This Row],[ID_FISC]])</f>
        <v>#VALUE!</v>
      </c>
      <c r="B3404" t="e">
        <f>IF(Fiscalizacoes[[#This Row],[Usuário]]="","",Fiscalizacoes[[#This Row],[Usuário]])</f>
        <v>#VALUE!</v>
      </c>
      <c r="C34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4" s="87" t="e">
        <f>IF(Fiscalizacoes[[#This Row],[Data]]="","",Fiscalizacoes[[#This Row],[Data]])</f>
        <v>#VALUE!</v>
      </c>
      <c r="E3404" t="e">
        <f>IF(Fiscalizacoes[[#This Row],[Mes_relatorio]]="","",Fiscalizacoes[[#This Row],[Mes_relatorio]])</f>
        <v>#VALUE!</v>
      </c>
      <c r="F3404" t="e">
        <f>IF(Fiscalizacoes[[#This Row],[Func_ARPE]]="","",Fiscalizacoes[[#This Row],[Func_ARPE]])</f>
        <v>#VALUE!</v>
      </c>
      <c r="G3404" t="e">
        <f>IF(Fiscalizacoes[[#This Row],[Func_Copergas]]="","",Fiscalizacoes[[#This Row],[Func_Copergas]])</f>
        <v>#VALUE!</v>
      </c>
    </row>
    <row r="3405" spans="1:7" hidden="1" x14ac:dyDescent="0.2">
      <c r="A3405" t="e">
        <f>IF(Fiscalizacoes[[#This Row],[ID_FISC]]="","",Fiscalizacoes[[#This Row],[ID_FISC]])</f>
        <v>#VALUE!</v>
      </c>
      <c r="B3405" t="e">
        <f>IF(Fiscalizacoes[[#This Row],[Usuário]]="","",Fiscalizacoes[[#This Row],[Usuário]])</f>
        <v>#VALUE!</v>
      </c>
      <c r="C34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5" s="87" t="e">
        <f>IF(Fiscalizacoes[[#This Row],[Data]]="","",Fiscalizacoes[[#This Row],[Data]])</f>
        <v>#VALUE!</v>
      </c>
      <c r="E3405" t="e">
        <f>IF(Fiscalizacoes[[#This Row],[Mes_relatorio]]="","",Fiscalizacoes[[#This Row],[Mes_relatorio]])</f>
        <v>#VALUE!</v>
      </c>
      <c r="F3405" t="e">
        <f>IF(Fiscalizacoes[[#This Row],[Func_ARPE]]="","",Fiscalizacoes[[#This Row],[Func_ARPE]])</f>
        <v>#VALUE!</v>
      </c>
      <c r="G3405" t="e">
        <f>IF(Fiscalizacoes[[#This Row],[Func_Copergas]]="","",Fiscalizacoes[[#This Row],[Func_Copergas]])</f>
        <v>#VALUE!</v>
      </c>
    </row>
    <row r="3406" spans="1:7" hidden="1" x14ac:dyDescent="0.2">
      <c r="A3406" t="e">
        <f>IF(Fiscalizacoes[[#This Row],[ID_FISC]]="","",Fiscalizacoes[[#This Row],[ID_FISC]])</f>
        <v>#VALUE!</v>
      </c>
      <c r="B3406" t="e">
        <f>IF(Fiscalizacoes[[#This Row],[Usuário]]="","",Fiscalizacoes[[#This Row],[Usuário]])</f>
        <v>#VALUE!</v>
      </c>
      <c r="C34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6" s="87" t="e">
        <f>IF(Fiscalizacoes[[#This Row],[Data]]="","",Fiscalizacoes[[#This Row],[Data]])</f>
        <v>#VALUE!</v>
      </c>
      <c r="E3406" t="e">
        <f>IF(Fiscalizacoes[[#This Row],[Mes_relatorio]]="","",Fiscalizacoes[[#This Row],[Mes_relatorio]])</f>
        <v>#VALUE!</v>
      </c>
      <c r="F3406" t="e">
        <f>IF(Fiscalizacoes[[#This Row],[Func_ARPE]]="","",Fiscalizacoes[[#This Row],[Func_ARPE]])</f>
        <v>#VALUE!</v>
      </c>
      <c r="G3406" t="e">
        <f>IF(Fiscalizacoes[[#This Row],[Func_Copergas]]="","",Fiscalizacoes[[#This Row],[Func_Copergas]])</f>
        <v>#VALUE!</v>
      </c>
    </row>
    <row r="3407" spans="1:7" hidden="1" x14ac:dyDescent="0.2">
      <c r="A3407" t="e">
        <f>IF(Fiscalizacoes[[#This Row],[ID_FISC]]="","",Fiscalizacoes[[#This Row],[ID_FISC]])</f>
        <v>#VALUE!</v>
      </c>
      <c r="B3407" t="e">
        <f>IF(Fiscalizacoes[[#This Row],[Usuário]]="","",Fiscalizacoes[[#This Row],[Usuário]])</f>
        <v>#VALUE!</v>
      </c>
      <c r="C34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7" s="87" t="e">
        <f>IF(Fiscalizacoes[[#This Row],[Data]]="","",Fiscalizacoes[[#This Row],[Data]])</f>
        <v>#VALUE!</v>
      </c>
      <c r="E3407" t="e">
        <f>IF(Fiscalizacoes[[#This Row],[Mes_relatorio]]="","",Fiscalizacoes[[#This Row],[Mes_relatorio]])</f>
        <v>#VALUE!</v>
      </c>
      <c r="F3407" t="e">
        <f>IF(Fiscalizacoes[[#This Row],[Func_ARPE]]="","",Fiscalizacoes[[#This Row],[Func_ARPE]])</f>
        <v>#VALUE!</v>
      </c>
      <c r="G3407" t="e">
        <f>IF(Fiscalizacoes[[#This Row],[Func_Copergas]]="","",Fiscalizacoes[[#This Row],[Func_Copergas]])</f>
        <v>#VALUE!</v>
      </c>
    </row>
    <row r="3408" spans="1:7" hidden="1" x14ac:dyDescent="0.2">
      <c r="A3408" t="e">
        <f>IF(Fiscalizacoes[[#This Row],[ID_FISC]]="","",Fiscalizacoes[[#This Row],[ID_FISC]])</f>
        <v>#VALUE!</v>
      </c>
      <c r="B3408" t="e">
        <f>IF(Fiscalizacoes[[#This Row],[Usuário]]="","",Fiscalizacoes[[#This Row],[Usuário]])</f>
        <v>#VALUE!</v>
      </c>
      <c r="C34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8" s="87" t="e">
        <f>IF(Fiscalizacoes[[#This Row],[Data]]="","",Fiscalizacoes[[#This Row],[Data]])</f>
        <v>#VALUE!</v>
      </c>
      <c r="E3408" t="e">
        <f>IF(Fiscalizacoes[[#This Row],[Mes_relatorio]]="","",Fiscalizacoes[[#This Row],[Mes_relatorio]])</f>
        <v>#VALUE!</v>
      </c>
      <c r="F3408" t="e">
        <f>IF(Fiscalizacoes[[#This Row],[Func_ARPE]]="","",Fiscalizacoes[[#This Row],[Func_ARPE]])</f>
        <v>#VALUE!</v>
      </c>
      <c r="G3408" t="e">
        <f>IF(Fiscalizacoes[[#This Row],[Func_Copergas]]="","",Fiscalizacoes[[#This Row],[Func_Copergas]])</f>
        <v>#VALUE!</v>
      </c>
    </row>
    <row r="3409" spans="1:7" hidden="1" x14ac:dyDescent="0.2">
      <c r="A3409" t="e">
        <f>IF(Fiscalizacoes[[#This Row],[ID_FISC]]="","",Fiscalizacoes[[#This Row],[ID_FISC]])</f>
        <v>#VALUE!</v>
      </c>
      <c r="B3409" t="e">
        <f>IF(Fiscalizacoes[[#This Row],[Usuário]]="","",Fiscalizacoes[[#This Row],[Usuário]])</f>
        <v>#VALUE!</v>
      </c>
      <c r="C34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09" s="87" t="e">
        <f>IF(Fiscalizacoes[[#This Row],[Data]]="","",Fiscalizacoes[[#This Row],[Data]])</f>
        <v>#VALUE!</v>
      </c>
      <c r="E3409" t="e">
        <f>IF(Fiscalizacoes[[#This Row],[Mes_relatorio]]="","",Fiscalizacoes[[#This Row],[Mes_relatorio]])</f>
        <v>#VALUE!</v>
      </c>
      <c r="F3409" t="e">
        <f>IF(Fiscalizacoes[[#This Row],[Func_ARPE]]="","",Fiscalizacoes[[#This Row],[Func_ARPE]])</f>
        <v>#VALUE!</v>
      </c>
      <c r="G3409" t="e">
        <f>IF(Fiscalizacoes[[#This Row],[Func_Copergas]]="","",Fiscalizacoes[[#This Row],[Func_Copergas]])</f>
        <v>#VALUE!</v>
      </c>
    </row>
    <row r="3410" spans="1:7" hidden="1" x14ac:dyDescent="0.2">
      <c r="A3410" t="e">
        <f>IF(Fiscalizacoes[[#This Row],[ID_FISC]]="","",Fiscalizacoes[[#This Row],[ID_FISC]])</f>
        <v>#VALUE!</v>
      </c>
      <c r="B3410" t="e">
        <f>IF(Fiscalizacoes[[#This Row],[Usuário]]="","",Fiscalizacoes[[#This Row],[Usuário]])</f>
        <v>#VALUE!</v>
      </c>
      <c r="C34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0" s="87" t="e">
        <f>IF(Fiscalizacoes[[#This Row],[Data]]="","",Fiscalizacoes[[#This Row],[Data]])</f>
        <v>#VALUE!</v>
      </c>
      <c r="E3410" t="e">
        <f>IF(Fiscalizacoes[[#This Row],[Mes_relatorio]]="","",Fiscalizacoes[[#This Row],[Mes_relatorio]])</f>
        <v>#VALUE!</v>
      </c>
      <c r="F3410" t="e">
        <f>IF(Fiscalizacoes[[#This Row],[Func_ARPE]]="","",Fiscalizacoes[[#This Row],[Func_ARPE]])</f>
        <v>#VALUE!</v>
      </c>
      <c r="G3410" t="e">
        <f>IF(Fiscalizacoes[[#This Row],[Func_Copergas]]="","",Fiscalizacoes[[#This Row],[Func_Copergas]])</f>
        <v>#VALUE!</v>
      </c>
    </row>
    <row r="3411" spans="1:7" hidden="1" x14ac:dyDescent="0.2">
      <c r="A3411" t="e">
        <f>IF(Fiscalizacoes[[#This Row],[ID_FISC]]="","",Fiscalizacoes[[#This Row],[ID_FISC]])</f>
        <v>#VALUE!</v>
      </c>
      <c r="B3411" t="e">
        <f>IF(Fiscalizacoes[[#This Row],[Usuário]]="","",Fiscalizacoes[[#This Row],[Usuário]])</f>
        <v>#VALUE!</v>
      </c>
      <c r="C34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1" s="87" t="e">
        <f>IF(Fiscalizacoes[[#This Row],[Data]]="","",Fiscalizacoes[[#This Row],[Data]])</f>
        <v>#VALUE!</v>
      </c>
      <c r="E3411" t="e">
        <f>IF(Fiscalizacoes[[#This Row],[Mes_relatorio]]="","",Fiscalizacoes[[#This Row],[Mes_relatorio]])</f>
        <v>#VALUE!</v>
      </c>
      <c r="F3411" t="e">
        <f>IF(Fiscalizacoes[[#This Row],[Func_ARPE]]="","",Fiscalizacoes[[#This Row],[Func_ARPE]])</f>
        <v>#VALUE!</v>
      </c>
      <c r="G3411" t="e">
        <f>IF(Fiscalizacoes[[#This Row],[Func_Copergas]]="","",Fiscalizacoes[[#This Row],[Func_Copergas]])</f>
        <v>#VALUE!</v>
      </c>
    </row>
    <row r="3412" spans="1:7" hidden="1" x14ac:dyDescent="0.2">
      <c r="A3412" t="e">
        <f>IF(Fiscalizacoes[[#This Row],[ID_FISC]]="","",Fiscalizacoes[[#This Row],[ID_FISC]])</f>
        <v>#VALUE!</v>
      </c>
      <c r="B3412" t="e">
        <f>IF(Fiscalizacoes[[#This Row],[Usuário]]="","",Fiscalizacoes[[#This Row],[Usuário]])</f>
        <v>#VALUE!</v>
      </c>
      <c r="C34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2" s="87" t="e">
        <f>IF(Fiscalizacoes[[#This Row],[Data]]="","",Fiscalizacoes[[#This Row],[Data]])</f>
        <v>#VALUE!</v>
      </c>
      <c r="E3412" t="e">
        <f>IF(Fiscalizacoes[[#This Row],[Mes_relatorio]]="","",Fiscalizacoes[[#This Row],[Mes_relatorio]])</f>
        <v>#VALUE!</v>
      </c>
      <c r="F3412" t="e">
        <f>IF(Fiscalizacoes[[#This Row],[Func_ARPE]]="","",Fiscalizacoes[[#This Row],[Func_ARPE]])</f>
        <v>#VALUE!</v>
      </c>
      <c r="G3412" t="e">
        <f>IF(Fiscalizacoes[[#This Row],[Func_Copergas]]="","",Fiscalizacoes[[#This Row],[Func_Copergas]])</f>
        <v>#VALUE!</v>
      </c>
    </row>
    <row r="3413" spans="1:7" hidden="1" x14ac:dyDescent="0.2">
      <c r="A3413" t="e">
        <f>IF(Fiscalizacoes[[#This Row],[ID_FISC]]="","",Fiscalizacoes[[#This Row],[ID_FISC]])</f>
        <v>#VALUE!</v>
      </c>
      <c r="B3413" t="e">
        <f>IF(Fiscalizacoes[[#This Row],[Usuário]]="","",Fiscalizacoes[[#This Row],[Usuário]])</f>
        <v>#VALUE!</v>
      </c>
      <c r="C34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3" s="87" t="e">
        <f>IF(Fiscalizacoes[[#This Row],[Data]]="","",Fiscalizacoes[[#This Row],[Data]])</f>
        <v>#VALUE!</v>
      </c>
      <c r="E3413" t="e">
        <f>IF(Fiscalizacoes[[#This Row],[Mes_relatorio]]="","",Fiscalizacoes[[#This Row],[Mes_relatorio]])</f>
        <v>#VALUE!</v>
      </c>
      <c r="F3413" t="e">
        <f>IF(Fiscalizacoes[[#This Row],[Func_ARPE]]="","",Fiscalizacoes[[#This Row],[Func_ARPE]])</f>
        <v>#VALUE!</v>
      </c>
      <c r="G3413" t="e">
        <f>IF(Fiscalizacoes[[#This Row],[Func_Copergas]]="","",Fiscalizacoes[[#This Row],[Func_Copergas]])</f>
        <v>#VALUE!</v>
      </c>
    </row>
    <row r="3414" spans="1:7" hidden="1" x14ac:dyDescent="0.2">
      <c r="A3414" t="e">
        <f>IF(Fiscalizacoes[[#This Row],[ID_FISC]]="","",Fiscalizacoes[[#This Row],[ID_FISC]])</f>
        <v>#VALUE!</v>
      </c>
      <c r="B3414" t="e">
        <f>IF(Fiscalizacoes[[#This Row],[Usuário]]="","",Fiscalizacoes[[#This Row],[Usuário]])</f>
        <v>#VALUE!</v>
      </c>
      <c r="C34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4" s="87" t="e">
        <f>IF(Fiscalizacoes[[#This Row],[Data]]="","",Fiscalizacoes[[#This Row],[Data]])</f>
        <v>#VALUE!</v>
      </c>
      <c r="E3414" t="e">
        <f>IF(Fiscalizacoes[[#This Row],[Mes_relatorio]]="","",Fiscalizacoes[[#This Row],[Mes_relatorio]])</f>
        <v>#VALUE!</v>
      </c>
      <c r="F3414" t="e">
        <f>IF(Fiscalizacoes[[#This Row],[Func_ARPE]]="","",Fiscalizacoes[[#This Row],[Func_ARPE]])</f>
        <v>#VALUE!</v>
      </c>
      <c r="G3414" t="e">
        <f>IF(Fiscalizacoes[[#This Row],[Func_Copergas]]="","",Fiscalizacoes[[#This Row],[Func_Copergas]])</f>
        <v>#VALUE!</v>
      </c>
    </row>
    <row r="3415" spans="1:7" hidden="1" x14ac:dyDescent="0.2">
      <c r="A3415" t="e">
        <f>IF(Fiscalizacoes[[#This Row],[ID_FISC]]="","",Fiscalizacoes[[#This Row],[ID_FISC]])</f>
        <v>#VALUE!</v>
      </c>
      <c r="B3415" t="e">
        <f>IF(Fiscalizacoes[[#This Row],[Usuário]]="","",Fiscalizacoes[[#This Row],[Usuário]])</f>
        <v>#VALUE!</v>
      </c>
      <c r="C34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5" s="87" t="e">
        <f>IF(Fiscalizacoes[[#This Row],[Data]]="","",Fiscalizacoes[[#This Row],[Data]])</f>
        <v>#VALUE!</v>
      </c>
      <c r="E3415" t="e">
        <f>IF(Fiscalizacoes[[#This Row],[Mes_relatorio]]="","",Fiscalizacoes[[#This Row],[Mes_relatorio]])</f>
        <v>#VALUE!</v>
      </c>
      <c r="F3415" t="e">
        <f>IF(Fiscalizacoes[[#This Row],[Func_ARPE]]="","",Fiscalizacoes[[#This Row],[Func_ARPE]])</f>
        <v>#VALUE!</v>
      </c>
      <c r="G3415" t="e">
        <f>IF(Fiscalizacoes[[#This Row],[Func_Copergas]]="","",Fiscalizacoes[[#This Row],[Func_Copergas]])</f>
        <v>#VALUE!</v>
      </c>
    </row>
    <row r="3416" spans="1:7" hidden="1" x14ac:dyDescent="0.2">
      <c r="A3416" t="e">
        <f>IF(Fiscalizacoes[[#This Row],[ID_FISC]]="","",Fiscalizacoes[[#This Row],[ID_FISC]])</f>
        <v>#VALUE!</v>
      </c>
      <c r="B3416" t="e">
        <f>IF(Fiscalizacoes[[#This Row],[Usuário]]="","",Fiscalizacoes[[#This Row],[Usuário]])</f>
        <v>#VALUE!</v>
      </c>
      <c r="C34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6" s="87" t="e">
        <f>IF(Fiscalizacoes[[#This Row],[Data]]="","",Fiscalizacoes[[#This Row],[Data]])</f>
        <v>#VALUE!</v>
      </c>
      <c r="E3416" t="e">
        <f>IF(Fiscalizacoes[[#This Row],[Mes_relatorio]]="","",Fiscalizacoes[[#This Row],[Mes_relatorio]])</f>
        <v>#VALUE!</v>
      </c>
      <c r="F3416" t="e">
        <f>IF(Fiscalizacoes[[#This Row],[Func_ARPE]]="","",Fiscalizacoes[[#This Row],[Func_ARPE]])</f>
        <v>#VALUE!</v>
      </c>
      <c r="G3416" t="e">
        <f>IF(Fiscalizacoes[[#This Row],[Func_Copergas]]="","",Fiscalizacoes[[#This Row],[Func_Copergas]])</f>
        <v>#VALUE!</v>
      </c>
    </row>
    <row r="3417" spans="1:7" hidden="1" x14ac:dyDescent="0.2">
      <c r="A3417" t="e">
        <f>IF(Fiscalizacoes[[#This Row],[ID_FISC]]="","",Fiscalizacoes[[#This Row],[ID_FISC]])</f>
        <v>#VALUE!</v>
      </c>
      <c r="B3417" t="e">
        <f>IF(Fiscalizacoes[[#This Row],[Usuário]]="","",Fiscalizacoes[[#This Row],[Usuário]])</f>
        <v>#VALUE!</v>
      </c>
      <c r="C34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7" s="87" t="e">
        <f>IF(Fiscalizacoes[[#This Row],[Data]]="","",Fiscalizacoes[[#This Row],[Data]])</f>
        <v>#VALUE!</v>
      </c>
      <c r="E3417" t="e">
        <f>IF(Fiscalizacoes[[#This Row],[Mes_relatorio]]="","",Fiscalizacoes[[#This Row],[Mes_relatorio]])</f>
        <v>#VALUE!</v>
      </c>
      <c r="F3417" t="e">
        <f>IF(Fiscalizacoes[[#This Row],[Func_ARPE]]="","",Fiscalizacoes[[#This Row],[Func_ARPE]])</f>
        <v>#VALUE!</v>
      </c>
      <c r="G3417" t="e">
        <f>IF(Fiscalizacoes[[#This Row],[Func_Copergas]]="","",Fiscalizacoes[[#This Row],[Func_Copergas]])</f>
        <v>#VALUE!</v>
      </c>
    </row>
    <row r="3418" spans="1:7" hidden="1" x14ac:dyDescent="0.2">
      <c r="A3418" t="e">
        <f>IF(Fiscalizacoes[[#This Row],[ID_FISC]]="","",Fiscalizacoes[[#This Row],[ID_FISC]])</f>
        <v>#VALUE!</v>
      </c>
      <c r="B3418" t="e">
        <f>IF(Fiscalizacoes[[#This Row],[Usuário]]="","",Fiscalizacoes[[#This Row],[Usuário]])</f>
        <v>#VALUE!</v>
      </c>
      <c r="C34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8" s="87" t="e">
        <f>IF(Fiscalizacoes[[#This Row],[Data]]="","",Fiscalizacoes[[#This Row],[Data]])</f>
        <v>#VALUE!</v>
      </c>
      <c r="E3418" t="e">
        <f>IF(Fiscalizacoes[[#This Row],[Mes_relatorio]]="","",Fiscalizacoes[[#This Row],[Mes_relatorio]])</f>
        <v>#VALUE!</v>
      </c>
      <c r="F3418" t="e">
        <f>IF(Fiscalizacoes[[#This Row],[Func_ARPE]]="","",Fiscalizacoes[[#This Row],[Func_ARPE]])</f>
        <v>#VALUE!</v>
      </c>
      <c r="G3418" t="e">
        <f>IF(Fiscalizacoes[[#This Row],[Func_Copergas]]="","",Fiscalizacoes[[#This Row],[Func_Copergas]])</f>
        <v>#VALUE!</v>
      </c>
    </row>
    <row r="3419" spans="1:7" hidden="1" x14ac:dyDescent="0.2">
      <c r="A3419" t="e">
        <f>IF(Fiscalizacoes[[#This Row],[ID_FISC]]="","",Fiscalizacoes[[#This Row],[ID_FISC]])</f>
        <v>#VALUE!</v>
      </c>
      <c r="B3419" t="e">
        <f>IF(Fiscalizacoes[[#This Row],[Usuário]]="","",Fiscalizacoes[[#This Row],[Usuário]])</f>
        <v>#VALUE!</v>
      </c>
      <c r="C34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19" s="87" t="e">
        <f>IF(Fiscalizacoes[[#This Row],[Data]]="","",Fiscalizacoes[[#This Row],[Data]])</f>
        <v>#VALUE!</v>
      </c>
      <c r="E3419" t="e">
        <f>IF(Fiscalizacoes[[#This Row],[Mes_relatorio]]="","",Fiscalizacoes[[#This Row],[Mes_relatorio]])</f>
        <v>#VALUE!</v>
      </c>
      <c r="F3419" t="e">
        <f>IF(Fiscalizacoes[[#This Row],[Func_ARPE]]="","",Fiscalizacoes[[#This Row],[Func_ARPE]])</f>
        <v>#VALUE!</v>
      </c>
      <c r="G3419" t="e">
        <f>IF(Fiscalizacoes[[#This Row],[Func_Copergas]]="","",Fiscalizacoes[[#This Row],[Func_Copergas]])</f>
        <v>#VALUE!</v>
      </c>
    </row>
    <row r="3420" spans="1:7" hidden="1" x14ac:dyDescent="0.2">
      <c r="A3420" t="e">
        <f>IF(Fiscalizacoes[[#This Row],[ID_FISC]]="","",Fiscalizacoes[[#This Row],[ID_FISC]])</f>
        <v>#VALUE!</v>
      </c>
      <c r="B3420" t="e">
        <f>IF(Fiscalizacoes[[#This Row],[Usuário]]="","",Fiscalizacoes[[#This Row],[Usuário]])</f>
        <v>#VALUE!</v>
      </c>
      <c r="C34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0" s="87" t="e">
        <f>IF(Fiscalizacoes[[#This Row],[Data]]="","",Fiscalizacoes[[#This Row],[Data]])</f>
        <v>#VALUE!</v>
      </c>
      <c r="E3420" t="e">
        <f>IF(Fiscalizacoes[[#This Row],[Mes_relatorio]]="","",Fiscalizacoes[[#This Row],[Mes_relatorio]])</f>
        <v>#VALUE!</v>
      </c>
      <c r="F3420" t="e">
        <f>IF(Fiscalizacoes[[#This Row],[Func_ARPE]]="","",Fiscalizacoes[[#This Row],[Func_ARPE]])</f>
        <v>#VALUE!</v>
      </c>
      <c r="G3420" t="e">
        <f>IF(Fiscalizacoes[[#This Row],[Func_Copergas]]="","",Fiscalizacoes[[#This Row],[Func_Copergas]])</f>
        <v>#VALUE!</v>
      </c>
    </row>
    <row r="3421" spans="1:7" hidden="1" x14ac:dyDescent="0.2">
      <c r="A3421" t="e">
        <f>IF(Fiscalizacoes[[#This Row],[ID_FISC]]="","",Fiscalizacoes[[#This Row],[ID_FISC]])</f>
        <v>#VALUE!</v>
      </c>
      <c r="B3421" t="e">
        <f>IF(Fiscalizacoes[[#This Row],[Usuário]]="","",Fiscalizacoes[[#This Row],[Usuário]])</f>
        <v>#VALUE!</v>
      </c>
      <c r="C34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1" s="87" t="e">
        <f>IF(Fiscalizacoes[[#This Row],[Data]]="","",Fiscalizacoes[[#This Row],[Data]])</f>
        <v>#VALUE!</v>
      </c>
      <c r="E3421" t="e">
        <f>IF(Fiscalizacoes[[#This Row],[Mes_relatorio]]="","",Fiscalizacoes[[#This Row],[Mes_relatorio]])</f>
        <v>#VALUE!</v>
      </c>
      <c r="F3421" t="e">
        <f>IF(Fiscalizacoes[[#This Row],[Func_ARPE]]="","",Fiscalizacoes[[#This Row],[Func_ARPE]])</f>
        <v>#VALUE!</v>
      </c>
      <c r="G3421" t="e">
        <f>IF(Fiscalizacoes[[#This Row],[Func_Copergas]]="","",Fiscalizacoes[[#This Row],[Func_Copergas]])</f>
        <v>#VALUE!</v>
      </c>
    </row>
    <row r="3422" spans="1:7" hidden="1" x14ac:dyDescent="0.2">
      <c r="A3422" t="e">
        <f>IF(Fiscalizacoes[[#This Row],[ID_FISC]]="","",Fiscalizacoes[[#This Row],[ID_FISC]])</f>
        <v>#VALUE!</v>
      </c>
      <c r="B3422" t="e">
        <f>IF(Fiscalizacoes[[#This Row],[Usuário]]="","",Fiscalizacoes[[#This Row],[Usuário]])</f>
        <v>#VALUE!</v>
      </c>
      <c r="C34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2" s="87" t="e">
        <f>IF(Fiscalizacoes[[#This Row],[Data]]="","",Fiscalizacoes[[#This Row],[Data]])</f>
        <v>#VALUE!</v>
      </c>
      <c r="E3422" t="e">
        <f>IF(Fiscalizacoes[[#This Row],[Mes_relatorio]]="","",Fiscalizacoes[[#This Row],[Mes_relatorio]])</f>
        <v>#VALUE!</v>
      </c>
      <c r="F3422" t="e">
        <f>IF(Fiscalizacoes[[#This Row],[Func_ARPE]]="","",Fiscalizacoes[[#This Row],[Func_ARPE]])</f>
        <v>#VALUE!</v>
      </c>
      <c r="G3422" t="e">
        <f>IF(Fiscalizacoes[[#This Row],[Func_Copergas]]="","",Fiscalizacoes[[#This Row],[Func_Copergas]])</f>
        <v>#VALUE!</v>
      </c>
    </row>
    <row r="3423" spans="1:7" hidden="1" x14ac:dyDescent="0.2">
      <c r="A3423" t="e">
        <f>IF(Fiscalizacoes[[#This Row],[ID_FISC]]="","",Fiscalizacoes[[#This Row],[ID_FISC]])</f>
        <v>#VALUE!</v>
      </c>
      <c r="B3423" t="e">
        <f>IF(Fiscalizacoes[[#This Row],[Usuário]]="","",Fiscalizacoes[[#This Row],[Usuário]])</f>
        <v>#VALUE!</v>
      </c>
      <c r="C34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3" s="87" t="e">
        <f>IF(Fiscalizacoes[[#This Row],[Data]]="","",Fiscalizacoes[[#This Row],[Data]])</f>
        <v>#VALUE!</v>
      </c>
      <c r="E3423" t="e">
        <f>IF(Fiscalizacoes[[#This Row],[Mes_relatorio]]="","",Fiscalizacoes[[#This Row],[Mes_relatorio]])</f>
        <v>#VALUE!</v>
      </c>
      <c r="F3423" t="e">
        <f>IF(Fiscalizacoes[[#This Row],[Func_ARPE]]="","",Fiscalizacoes[[#This Row],[Func_ARPE]])</f>
        <v>#VALUE!</v>
      </c>
      <c r="G3423" t="e">
        <f>IF(Fiscalizacoes[[#This Row],[Func_Copergas]]="","",Fiscalizacoes[[#This Row],[Func_Copergas]])</f>
        <v>#VALUE!</v>
      </c>
    </row>
    <row r="3424" spans="1:7" hidden="1" x14ac:dyDescent="0.2">
      <c r="A3424" t="e">
        <f>IF(Fiscalizacoes[[#This Row],[ID_FISC]]="","",Fiscalizacoes[[#This Row],[ID_FISC]])</f>
        <v>#VALUE!</v>
      </c>
      <c r="B3424" t="e">
        <f>IF(Fiscalizacoes[[#This Row],[Usuário]]="","",Fiscalizacoes[[#This Row],[Usuário]])</f>
        <v>#VALUE!</v>
      </c>
      <c r="C34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4" s="87" t="e">
        <f>IF(Fiscalizacoes[[#This Row],[Data]]="","",Fiscalizacoes[[#This Row],[Data]])</f>
        <v>#VALUE!</v>
      </c>
      <c r="E3424" t="e">
        <f>IF(Fiscalizacoes[[#This Row],[Mes_relatorio]]="","",Fiscalizacoes[[#This Row],[Mes_relatorio]])</f>
        <v>#VALUE!</v>
      </c>
      <c r="F3424" t="e">
        <f>IF(Fiscalizacoes[[#This Row],[Func_ARPE]]="","",Fiscalizacoes[[#This Row],[Func_ARPE]])</f>
        <v>#VALUE!</v>
      </c>
      <c r="G3424" t="e">
        <f>IF(Fiscalizacoes[[#This Row],[Func_Copergas]]="","",Fiscalizacoes[[#This Row],[Func_Copergas]])</f>
        <v>#VALUE!</v>
      </c>
    </row>
    <row r="3425" spans="1:7" hidden="1" x14ac:dyDescent="0.2">
      <c r="A3425" t="e">
        <f>IF(Fiscalizacoes[[#This Row],[ID_FISC]]="","",Fiscalizacoes[[#This Row],[ID_FISC]])</f>
        <v>#VALUE!</v>
      </c>
      <c r="B3425" t="e">
        <f>IF(Fiscalizacoes[[#This Row],[Usuário]]="","",Fiscalizacoes[[#This Row],[Usuário]])</f>
        <v>#VALUE!</v>
      </c>
      <c r="C34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5" s="87" t="e">
        <f>IF(Fiscalizacoes[[#This Row],[Data]]="","",Fiscalizacoes[[#This Row],[Data]])</f>
        <v>#VALUE!</v>
      </c>
      <c r="E3425" t="e">
        <f>IF(Fiscalizacoes[[#This Row],[Mes_relatorio]]="","",Fiscalizacoes[[#This Row],[Mes_relatorio]])</f>
        <v>#VALUE!</v>
      </c>
      <c r="F3425" t="e">
        <f>IF(Fiscalizacoes[[#This Row],[Func_ARPE]]="","",Fiscalizacoes[[#This Row],[Func_ARPE]])</f>
        <v>#VALUE!</v>
      </c>
      <c r="G3425" t="e">
        <f>IF(Fiscalizacoes[[#This Row],[Func_Copergas]]="","",Fiscalizacoes[[#This Row],[Func_Copergas]])</f>
        <v>#VALUE!</v>
      </c>
    </row>
    <row r="3426" spans="1:7" hidden="1" x14ac:dyDescent="0.2">
      <c r="A3426" t="e">
        <f>IF(Fiscalizacoes[[#This Row],[ID_FISC]]="","",Fiscalizacoes[[#This Row],[ID_FISC]])</f>
        <v>#VALUE!</v>
      </c>
      <c r="B3426" t="e">
        <f>IF(Fiscalizacoes[[#This Row],[Usuário]]="","",Fiscalizacoes[[#This Row],[Usuário]])</f>
        <v>#VALUE!</v>
      </c>
      <c r="C34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6" s="87" t="e">
        <f>IF(Fiscalizacoes[[#This Row],[Data]]="","",Fiscalizacoes[[#This Row],[Data]])</f>
        <v>#VALUE!</v>
      </c>
      <c r="E3426" t="e">
        <f>IF(Fiscalizacoes[[#This Row],[Mes_relatorio]]="","",Fiscalizacoes[[#This Row],[Mes_relatorio]])</f>
        <v>#VALUE!</v>
      </c>
      <c r="F3426" t="e">
        <f>IF(Fiscalizacoes[[#This Row],[Func_ARPE]]="","",Fiscalizacoes[[#This Row],[Func_ARPE]])</f>
        <v>#VALUE!</v>
      </c>
      <c r="G3426" t="e">
        <f>IF(Fiscalizacoes[[#This Row],[Func_Copergas]]="","",Fiscalizacoes[[#This Row],[Func_Copergas]])</f>
        <v>#VALUE!</v>
      </c>
    </row>
    <row r="3427" spans="1:7" hidden="1" x14ac:dyDescent="0.2">
      <c r="A3427" t="e">
        <f>IF(Fiscalizacoes[[#This Row],[ID_FISC]]="","",Fiscalizacoes[[#This Row],[ID_FISC]])</f>
        <v>#VALUE!</v>
      </c>
      <c r="B3427" t="e">
        <f>IF(Fiscalizacoes[[#This Row],[Usuário]]="","",Fiscalizacoes[[#This Row],[Usuário]])</f>
        <v>#VALUE!</v>
      </c>
      <c r="C34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7" s="87" t="e">
        <f>IF(Fiscalizacoes[[#This Row],[Data]]="","",Fiscalizacoes[[#This Row],[Data]])</f>
        <v>#VALUE!</v>
      </c>
      <c r="E3427" t="e">
        <f>IF(Fiscalizacoes[[#This Row],[Mes_relatorio]]="","",Fiscalizacoes[[#This Row],[Mes_relatorio]])</f>
        <v>#VALUE!</v>
      </c>
      <c r="F3427" t="e">
        <f>IF(Fiscalizacoes[[#This Row],[Func_ARPE]]="","",Fiscalizacoes[[#This Row],[Func_ARPE]])</f>
        <v>#VALUE!</v>
      </c>
      <c r="G3427" t="e">
        <f>IF(Fiscalizacoes[[#This Row],[Func_Copergas]]="","",Fiscalizacoes[[#This Row],[Func_Copergas]])</f>
        <v>#VALUE!</v>
      </c>
    </row>
    <row r="3428" spans="1:7" hidden="1" x14ac:dyDescent="0.2">
      <c r="A3428" t="e">
        <f>IF(Fiscalizacoes[[#This Row],[ID_FISC]]="","",Fiscalizacoes[[#This Row],[ID_FISC]])</f>
        <v>#VALUE!</v>
      </c>
      <c r="B3428" t="e">
        <f>IF(Fiscalizacoes[[#This Row],[Usuário]]="","",Fiscalizacoes[[#This Row],[Usuário]])</f>
        <v>#VALUE!</v>
      </c>
      <c r="C34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8" s="87" t="e">
        <f>IF(Fiscalizacoes[[#This Row],[Data]]="","",Fiscalizacoes[[#This Row],[Data]])</f>
        <v>#VALUE!</v>
      </c>
      <c r="E3428" t="e">
        <f>IF(Fiscalizacoes[[#This Row],[Mes_relatorio]]="","",Fiscalizacoes[[#This Row],[Mes_relatorio]])</f>
        <v>#VALUE!</v>
      </c>
      <c r="F3428" t="e">
        <f>IF(Fiscalizacoes[[#This Row],[Func_ARPE]]="","",Fiscalizacoes[[#This Row],[Func_ARPE]])</f>
        <v>#VALUE!</v>
      </c>
      <c r="G3428" t="e">
        <f>IF(Fiscalizacoes[[#This Row],[Func_Copergas]]="","",Fiscalizacoes[[#This Row],[Func_Copergas]])</f>
        <v>#VALUE!</v>
      </c>
    </row>
    <row r="3429" spans="1:7" hidden="1" x14ac:dyDescent="0.2">
      <c r="A3429" t="e">
        <f>IF(Fiscalizacoes[[#This Row],[ID_FISC]]="","",Fiscalizacoes[[#This Row],[ID_FISC]])</f>
        <v>#VALUE!</v>
      </c>
      <c r="B3429" t="e">
        <f>IF(Fiscalizacoes[[#This Row],[Usuário]]="","",Fiscalizacoes[[#This Row],[Usuário]])</f>
        <v>#VALUE!</v>
      </c>
      <c r="C34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29" s="87" t="e">
        <f>IF(Fiscalizacoes[[#This Row],[Data]]="","",Fiscalizacoes[[#This Row],[Data]])</f>
        <v>#VALUE!</v>
      </c>
      <c r="E3429" t="e">
        <f>IF(Fiscalizacoes[[#This Row],[Mes_relatorio]]="","",Fiscalizacoes[[#This Row],[Mes_relatorio]])</f>
        <v>#VALUE!</v>
      </c>
      <c r="F3429" t="e">
        <f>IF(Fiscalizacoes[[#This Row],[Func_ARPE]]="","",Fiscalizacoes[[#This Row],[Func_ARPE]])</f>
        <v>#VALUE!</v>
      </c>
      <c r="G3429" t="e">
        <f>IF(Fiscalizacoes[[#This Row],[Func_Copergas]]="","",Fiscalizacoes[[#This Row],[Func_Copergas]])</f>
        <v>#VALUE!</v>
      </c>
    </row>
    <row r="3430" spans="1:7" hidden="1" x14ac:dyDescent="0.2">
      <c r="A3430" t="e">
        <f>IF(Fiscalizacoes[[#This Row],[ID_FISC]]="","",Fiscalizacoes[[#This Row],[ID_FISC]])</f>
        <v>#VALUE!</v>
      </c>
      <c r="B3430" t="e">
        <f>IF(Fiscalizacoes[[#This Row],[Usuário]]="","",Fiscalizacoes[[#This Row],[Usuário]])</f>
        <v>#VALUE!</v>
      </c>
      <c r="C34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0" s="87" t="e">
        <f>IF(Fiscalizacoes[[#This Row],[Data]]="","",Fiscalizacoes[[#This Row],[Data]])</f>
        <v>#VALUE!</v>
      </c>
      <c r="E3430" t="e">
        <f>IF(Fiscalizacoes[[#This Row],[Mes_relatorio]]="","",Fiscalizacoes[[#This Row],[Mes_relatorio]])</f>
        <v>#VALUE!</v>
      </c>
      <c r="F3430" t="e">
        <f>IF(Fiscalizacoes[[#This Row],[Func_ARPE]]="","",Fiscalizacoes[[#This Row],[Func_ARPE]])</f>
        <v>#VALUE!</v>
      </c>
      <c r="G3430" t="e">
        <f>IF(Fiscalizacoes[[#This Row],[Func_Copergas]]="","",Fiscalizacoes[[#This Row],[Func_Copergas]])</f>
        <v>#VALUE!</v>
      </c>
    </row>
    <row r="3431" spans="1:7" hidden="1" x14ac:dyDescent="0.2">
      <c r="A3431" t="e">
        <f>IF(Fiscalizacoes[[#This Row],[ID_FISC]]="","",Fiscalizacoes[[#This Row],[ID_FISC]])</f>
        <v>#VALUE!</v>
      </c>
      <c r="B3431" t="e">
        <f>IF(Fiscalizacoes[[#This Row],[Usuário]]="","",Fiscalizacoes[[#This Row],[Usuário]])</f>
        <v>#VALUE!</v>
      </c>
      <c r="C34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1" s="87" t="e">
        <f>IF(Fiscalizacoes[[#This Row],[Data]]="","",Fiscalizacoes[[#This Row],[Data]])</f>
        <v>#VALUE!</v>
      </c>
      <c r="E3431" t="e">
        <f>IF(Fiscalizacoes[[#This Row],[Mes_relatorio]]="","",Fiscalizacoes[[#This Row],[Mes_relatorio]])</f>
        <v>#VALUE!</v>
      </c>
      <c r="F3431" t="e">
        <f>IF(Fiscalizacoes[[#This Row],[Func_ARPE]]="","",Fiscalizacoes[[#This Row],[Func_ARPE]])</f>
        <v>#VALUE!</v>
      </c>
      <c r="G3431" t="e">
        <f>IF(Fiscalizacoes[[#This Row],[Func_Copergas]]="","",Fiscalizacoes[[#This Row],[Func_Copergas]])</f>
        <v>#VALUE!</v>
      </c>
    </row>
    <row r="3432" spans="1:7" hidden="1" x14ac:dyDescent="0.2">
      <c r="A3432" t="e">
        <f>IF(Fiscalizacoes[[#This Row],[ID_FISC]]="","",Fiscalizacoes[[#This Row],[ID_FISC]])</f>
        <v>#VALUE!</v>
      </c>
      <c r="B3432" t="e">
        <f>IF(Fiscalizacoes[[#This Row],[Usuário]]="","",Fiscalizacoes[[#This Row],[Usuário]])</f>
        <v>#VALUE!</v>
      </c>
      <c r="C34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2" s="87" t="e">
        <f>IF(Fiscalizacoes[[#This Row],[Data]]="","",Fiscalizacoes[[#This Row],[Data]])</f>
        <v>#VALUE!</v>
      </c>
      <c r="E3432" t="e">
        <f>IF(Fiscalizacoes[[#This Row],[Mes_relatorio]]="","",Fiscalizacoes[[#This Row],[Mes_relatorio]])</f>
        <v>#VALUE!</v>
      </c>
      <c r="F3432" t="e">
        <f>IF(Fiscalizacoes[[#This Row],[Func_ARPE]]="","",Fiscalizacoes[[#This Row],[Func_ARPE]])</f>
        <v>#VALUE!</v>
      </c>
      <c r="G3432" t="e">
        <f>IF(Fiscalizacoes[[#This Row],[Func_Copergas]]="","",Fiscalizacoes[[#This Row],[Func_Copergas]])</f>
        <v>#VALUE!</v>
      </c>
    </row>
    <row r="3433" spans="1:7" hidden="1" x14ac:dyDescent="0.2">
      <c r="A3433" t="e">
        <f>IF(Fiscalizacoes[[#This Row],[ID_FISC]]="","",Fiscalizacoes[[#This Row],[ID_FISC]])</f>
        <v>#VALUE!</v>
      </c>
      <c r="B3433" t="e">
        <f>IF(Fiscalizacoes[[#This Row],[Usuário]]="","",Fiscalizacoes[[#This Row],[Usuário]])</f>
        <v>#VALUE!</v>
      </c>
      <c r="C34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3" s="87" t="e">
        <f>IF(Fiscalizacoes[[#This Row],[Data]]="","",Fiscalizacoes[[#This Row],[Data]])</f>
        <v>#VALUE!</v>
      </c>
      <c r="E3433" t="e">
        <f>IF(Fiscalizacoes[[#This Row],[Mes_relatorio]]="","",Fiscalizacoes[[#This Row],[Mes_relatorio]])</f>
        <v>#VALUE!</v>
      </c>
      <c r="F3433" t="e">
        <f>IF(Fiscalizacoes[[#This Row],[Func_ARPE]]="","",Fiscalizacoes[[#This Row],[Func_ARPE]])</f>
        <v>#VALUE!</v>
      </c>
      <c r="G3433" t="e">
        <f>IF(Fiscalizacoes[[#This Row],[Func_Copergas]]="","",Fiscalizacoes[[#This Row],[Func_Copergas]])</f>
        <v>#VALUE!</v>
      </c>
    </row>
    <row r="3434" spans="1:7" hidden="1" x14ac:dyDescent="0.2">
      <c r="A3434" t="e">
        <f>IF(Fiscalizacoes[[#This Row],[ID_FISC]]="","",Fiscalizacoes[[#This Row],[ID_FISC]])</f>
        <v>#VALUE!</v>
      </c>
      <c r="B3434" t="e">
        <f>IF(Fiscalizacoes[[#This Row],[Usuário]]="","",Fiscalizacoes[[#This Row],[Usuário]])</f>
        <v>#VALUE!</v>
      </c>
      <c r="C34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4" s="87" t="e">
        <f>IF(Fiscalizacoes[[#This Row],[Data]]="","",Fiscalizacoes[[#This Row],[Data]])</f>
        <v>#VALUE!</v>
      </c>
      <c r="E3434" t="e">
        <f>IF(Fiscalizacoes[[#This Row],[Mes_relatorio]]="","",Fiscalizacoes[[#This Row],[Mes_relatorio]])</f>
        <v>#VALUE!</v>
      </c>
      <c r="F3434" t="e">
        <f>IF(Fiscalizacoes[[#This Row],[Func_ARPE]]="","",Fiscalizacoes[[#This Row],[Func_ARPE]])</f>
        <v>#VALUE!</v>
      </c>
      <c r="G3434" t="e">
        <f>IF(Fiscalizacoes[[#This Row],[Func_Copergas]]="","",Fiscalizacoes[[#This Row],[Func_Copergas]])</f>
        <v>#VALUE!</v>
      </c>
    </row>
    <row r="3435" spans="1:7" hidden="1" x14ac:dyDescent="0.2">
      <c r="A3435" t="e">
        <f>IF(Fiscalizacoes[[#This Row],[ID_FISC]]="","",Fiscalizacoes[[#This Row],[ID_FISC]])</f>
        <v>#VALUE!</v>
      </c>
      <c r="B3435" t="e">
        <f>IF(Fiscalizacoes[[#This Row],[Usuário]]="","",Fiscalizacoes[[#This Row],[Usuário]])</f>
        <v>#VALUE!</v>
      </c>
      <c r="C34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5" s="87" t="e">
        <f>IF(Fiscalizacoes[[#This Row],[Data]]="","",Fiscalizacoes[[#This Row],[Data]])</f>
        <v>#VALUE!</v>
      </c>
      <c r="E3435" t="e">
        <f>IF(Fiscalizacoes[[#This Row],[Mes_relatorio]]="","",Fiscalizacoes[[#This Row],[Mes_relatorio]])</f>
        <v>#VALUE!</v>
      </c>
      <c r="F3435" t="e">
        <f>IF(Fiscalizacoes[[#This Row],[Func_ARPE]]="","",Fiscalizacoes[[#This Row],[Func_ARPE]])</f>
        <v>#VALUE!</v>
      </c>
      <c r="G3435" t="e">
        <f>IF(Fiscalizacoes[[#This Row],[Func_Copergas]]="","",Fiscalizacoes[[#This Row],[Func_Copergas]])</f>
        <v>#VALUE!</v>
      </c>
    </row>
    <row r="3436" spans="1:7" hidden="1" x14ac:dyDescent="0.2">
      <c r="A3436" t="e">
        <f>IF(Fiscalizacoes[[#This Row],[ID_FISC]]="","",Fiscalizacoes[[#This Row],[ID_FISC]])</f>
        <v>#VALUE!</v>
      </c>
      <c r="B3436" t="e">
        <f>IF(Fiscalizacoes[[#This Row],[Usuário]]="","",Fiscalizacoes[[#This Row],[Usuário]])</f>
        <v>#VALUE!</v>
      </c>
      <c r="C34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6" s="87" t="e">
        <f>IF(Fiscalizacoes[[#This Row],[Data]]="","",Fiscalizacoes[[#This Row],[Data]])</f>
        <v>#VALUE!</v>
      </c>
      <c r="E3436" t="e">
        <f>IF(Fiscalizacoes[[#This Row],[Mes_relatorio]]="","",Fiscalizacoes[[#This Row],[Mes_relatorio]])</f>
        <v>#VALUE!</v>
      </c>
      <c r="F3436" t="e">
        <f>IF(Fiscalizacoes[[#This Row],[Func_ARPE]]="","",Fiscalizacoes[[#This Row],[Func_ARPE]])</f>
        <v>#VALUE!</v>
      </c>
      <c r="G3436" t="e">
        <f>IF(Fiscalizacoes[[#This Row],[Func_Copergas]]="","",Fiscalizacoes[[#This Row],[Func_Copergas]])</f>
        <v>#VALUE!</v>
      </c>
    </row>
    <row r="3437" spans="1:7" hidden="1" x14ac:dyDescent="0.2">
      <c r="A3437" t="e">
        <f>IF(Fiscalizacoes[[#This Row],[ID_FISC]]="","",Fiscalizacoes[[#This Row],[ID_FISC]])</f>
        <v>#VALUE!</v>
      </c>
      <c r="B3437" t="e">
        <f>IF(Fiscalizacoes[[#This Row],[Usuário]]="","",Fiscalizacoes[[#This Row],[Usuário]])</f>
        <v>#VALUE!</v>
      </c>
      <c r="C34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7" s="87" t="e">
        <f>IF(Fiscalizacoes[[#This Row],[Data]]="","",Fiscalizacoes[[#This Row],[Data]])</f>
        <v>#VALUE!</v>
      </c>
      <c r="E3437" t="e">
        <f>IF(Fiscalizacoes[[#This Row],[Mes_relatorio]]="","",Fiscalizacoes[[#This Row],[Mes_relatorio]])</f>
        <v>#VALUE!</v>
      </c>
      <c r="F3437" t="e">
        <f>IF(Fiscalizacoes[[#This Row],[Func_ARPE]]="","",Fiscalizacoes[[#This Row],[Func_ARPE]])</f>
        <v>#VALUE!</v>
      </c>
      <c r="G3437" t="e">
        <f>IF(Fiscalizacoes[[#This Row],[Func_Copergas]]="","",Fiscalizacoes[[#This Row],[Func_Copergas]])</f>
        <v>#VALUE!</v>
      </c>
    </row>
    <row r="3438" spans="1:7" hidden="1" x14ac:dyDescent="0.2">
      <c r="A3438" t="e">
        <f>IF(Fiscalizacoes[[#This Row],[ID_FISC]]="","",Fiscalizacoes[[#This Row],[ID_FISC]])</f>
        <v>#VALUE!</v>
      </c>
      <c r="B3438" t="e">
        <f>IF(Fiscalizacoes[[#This Row],[Usuário]]="","",Fiscalizacoes[[#This Row],[Usuário]])</f>
        <v>#VALUE!</v>
      </c>
      <c r="C34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8" s="87" t="e">
        <f>IF(Fiscalizacoes[[#This Row],[Data]]="","",Fiscalizacoes[[#This Row],[Data]])</f>
        <v>#VALUE!</v>
      </c>
      <c r="E3438" t="e">
        <f>IF(Fiscalizacoes[[#This Row],[Mes_relatorio]]="","",Fiscalizacoes[[#This Row],[Mes_relatorio]])</f>
        <v>#VALUE!</v>
      </c>
      <c r="F3438" t="e">
        <f>IF(Fiscalizacoes[[#This Row],[Func_ARPE]]="","",Fiscalizacoes[[#This Row],[Func_ARPE]])</f>
        <v>#VALUE!</v>
      </c>
      <c r="G3438" t="e">
        <f>IF(Fiscalizacoes[[#This Row],[Func_Copergas]]="","",Fiscalizacoes[[#This Row],[Func_Copergas]])</f>
        <v>#VALUE!</v>
      </c>
    </row>
    <row r="3439" spans="1:7" hidden="1" x14ac:dyDescent="0.2">
      <c r="A3439" t="e">
        <f>IF(Fiscalizacoes[[#This Row],[ID_FISC]]="","",Fiscalizacoes[[#This Row],[ID_FISC]])</f>
        <v>#VALUE!</v>
      </c>
      <c r="B3439" t="e">
        <f>IF(Fiscalizacoes[[#This Row],[Usuário]]="","",Fiscalizacoes[[#This Row],[Usuário]])</f>
        <v>#VALUE!</v>
      </c>
      <c r="C34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39" s="87" t="e">
        <f>IF(Fiscalizacoes[[#This Row],[Data]]="","",Fiscalizacoes[[#This Row],[Data]])</f>
        <v>#VALUE!</v>
      </c>
      <c r="E3439" t="e">
        <f>IF(Fiscalizacoes[[#This Row],[Mes_relatorio]]="","",Fiscalizacoes[[#This Row],[Mes_relatorio]])</f>
        <v>#VALUE!</v>
      </c>
      <c r="F3439" t="e">
        <f>IF(Fiscalizacoes[[#This Row],[Func_ARPE]]="","",Fiscalizacoes[[#This Row],[Func_ARPE]])</f>
        <v>#VALUE!</v>
      </c>
      <c r="G3439" t="e">
        <f>IF(Fiscalizacoes[[#This Row],[Func_Copergas]]="","",Fiscalizacoes[[#This Row],[Func_Copergas]])</f>
        <v>#VALUE!</v>
      </c>
    </row>
    <row r="3440" spans="1:7" hidden="1" x14ac:dyDescent="0.2">
      <c r="A3440" t="e">
        <f>IF(Fiscalizacoes[[#This Row],[ID_FISC]]="","",Fiscalizacoes[[#This Row],[ID_FISC]])</f>
        <v>#VALUE!</v>
      </c>
      <c r="B3440" t="e">
        <f>IF(Fiscalizacoes[[#This Row],[Usuário]]="","",Fiscalizacoes[[#This Row],[Usuário]])</f>
        <v>#VALUE!</v>
      </c>
      <c r="C34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0" s="87" t="e">
        <f>IF(Fiscalizacoes[[#This Row],[Data]]="","",Fiscalizacoes[[#This Row],[Data]])</f>
        <v>#VALUE!</v>
      </c>
      <c r="E3440" t="e">
        <f>IF(Fiscalizacoes[[#This Row],[Mes_relatorio]]="","",Fiscalizacoes[[#This Row],[Mes_relatorio]])</f>
        <v>#VALUE!</v>
      </c>
      <c r="F3440" t="e">
        <f>IF(Fiscalizacoes[[#This Row],[Func_ARPE]]="","",Fiscalizacoes[[#This Row],[Func_ARPE]])</f>
        <v>#VALUE!</v>
      </c>
      <c r="G3440" t="e">
        <f>IF(Fiscalizacoes[[#This Row],[Func_Copergas]]="","",Fiscalizacoes[[#This Row],[Func_Copergas]])</f>
        <v>#VALUE!</v>
      </c>
    </row>
    <row r="3441" spans="1:7" hidden="1" x14ac:dyDescent="0.2">
      <c r="A3441" t="e">
        <f>IF(Fiscalizacoes[[#This Row],[ID_FISC]]="","",Fiscalizacoes[[#This Row],[ID_FISC]])</f>
        <v>#VALUE!</v>
      </c>
      <c r="B3441" t="e">
        <f>IF(Fiscalizacoes[[#This Row],[Usuário]]="","",Fiscalizacoes[[#This Row],[Usuário]])</f>
        <v>#VALUE!</v>
      </c>
      <c r="C34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1" s="87" t="e">
        <f>IF(Fiscalizacoes[[#This Row],[Data]]="","",Fiscalizacoes[[#This Row],[Data]])</f>
        <v>#VALUE!</v>
      </c>
      <c r="E3441" t="e">
        <f>IF(Fiscalizacoes[[#This Row],[Mes_relatorio]]="","",Fiscalizacoes[[#This Row],[Mes_relatorio]])</f>
        <v>#VALUE!</v>
      </c>
      <c r="F3441" t="e">
        <f>IF(Fiscalizacoes[[#This Row],[Func_ARPE]]="","",Fiscalizacoes[[#This Row],[Func_ARPE]])</f>
        <v>#VALUE!</v>
      </c>
      <c r="G3441" t="e">
        <f>IF(Fiscalizacoes[[#This Row],[Func_Copergas]]="","",Fiscalizacoes[[#This Row],[Func_Copergas]])</f>
        <v>#VALUE!</v>
      </c>
    </row>
    <row r="3442" spans="1:7" hidden="1" x14ac:dyDescent="0.2">
      <c r="A3442" t="e">
        <f>IF(Fiscalizacoes[[#This Row],[ID_FISC]]="","",Fiscalizacoes[[#This Row],[ID_FISC]])</f>
        <v>#VALUE!</v>
      </c>
      <c r="B3442" t="e">
        <f>IF(Fiscalizacoes[[#This Row],[Usuário]]="","",Fiscalizacoes[[#This Row],[Usuário]])</f>
        <v>#VALUE!</v>
      </c>
      <c r="C34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2" s="87" t="e">
        <f>IF(Fiscalizacoes[[#This Row],[Data]]="","",Fiscalizacoes[[#This Row],[Data]])</f>
        <v>#VALUE!</v>
      </c>
      <c r="E3442" t="e">
        <f>IF(Fiscalizacoes[[#This Row],[Mes_relatorio]]="","",Fiscalizacoes[[#This Row],[Mes_relatorio]])</f>
        <v>#VALUE!</v>
      </c>
      <c r="F3442" t="e">
        <f>IF(Fiscalizacoes[[#This Row],[Func_ARPE]]="","",Fiscalizacoes[[#This Row],[Func_ARPE]])</f>
        <v>#VALUE!</v>
      </c>
      <c r="G3442" t="e">
        <f>IF(Fiscalizacoes[[#This Row],[Func_Copergas]]="","",Fiscalizacoes[[#This Row],[Func_Copergas]])</f>
        <v>#VALUE!</v>
      </c>
    </row>
    <row r="3443" spans="1:7" hidden="1" x14ac:dyDescent="0.2">
      <c r="A3443" t="e">
        <f>IF(Fiscalizacoes[[#This Row],[ID_FISC]]="","",Fiscalizacoes[[#This Row],[ID_FISC]])</f>
        <v>#VALUE!</v>
      </c>
      <c r="B3443" t="e">
        <f>IF(Fiscalizacoes[[#This Row],[Usuário]]="","",Fiscalizacoes[[#This Row],[Usuário]])</f>
        <v>#VALUE!</v>
      </c>
      <c r="C34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3" s="87" t="e">
        <f>IF(Fiscalizacoes[[#This Row],[Data]]="","",Fiscalizacoes[[#This Row],[Data]])</f>
        <v>#VALUE!</v>
      </c>
      <c r="E3443" t="e">
        <f>IF(Fiscalizacoes[[#This Row],[Mes_relatorio]]="","",Fiscalizacoes[[#This Row],[Mes_relatorio]])</f>
        <v>#VALUE!</v>
      </c>
      <c r="F3443" t="e">
        <f>IF(Fiscalizacoes[[#This Row],[Func_ARPE]]="","",Fiscalizacoes[[#This Row],[Func_ARPE]])</f>
        <v>#VALUE!</v>
      </c>
      <c r="G3443" t="e">
        <f>IF(Fiscalizacoes[[#This Row],[Func_Copergas]]="","",Fiscalizacoes[[#This Row],[Func_Copergas]])</f>
        <v>#VALUE!</v>
      </c>
    </row>
    <row r="3444" spans="1:7" hidden="1" x14ac:dyDescent="0.2">
      <c r="A3444" t="e">
        <f>IF(Fiscalizacoes[[#This Row],[ID_FISC]]="","",Fiscalizacoes[[#This Row],[ID_FISC]])</f>
        <v>#VALUE!</v>
      </c>
      <c r="B3444" t="e">
        <f>IF(Fiscalizacoes[[#This Row],[Usuário]]="","",Fiscalizacoes[[#This Row],[Usuário]])</f>
        <v>#VALUE!</v>
      </c>
      <c r="C34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4" s="87" t="e">
        <f>IF(Fiscalizacoes[[#This Row],[Data]]="","",Fiscalizacoes[[#This Row],[Data]])</f>
        <v>#VALUE!</v>
      </c>
      <c r="E3444" t="e">
        <f>IF(Fiscalizacoes[[#This Row],[Mes_relatorio]]="","",Fiscalizacoes[[#This Row],[Mes_relatorio]])</f>
        <v>#VALUE!</v>
      </c>
      <c r="F3444" t="e">
        <f>IF(Fiscalizacoes[[#This Row],[Func_ARPE]]="","",Fiscalizacoes[[#This Row],[Func_ARPE]])</f>
        <v>#VALUE!</v>
      </c>
      <c r="G3444" t="e">
        <f>IF(Fiscalizacoes[[#This Row],[Func_Copergas]]="","",Fiscalizacoes[[#This Row],[Func_Copergas]])</f>
        <v>#VALUE!</v>
      </c>
    </row>
    <row r="3445" spans="1:7" hidden="1" x14ac:dyDescent="0.2">
      <c r="A3445" t="e">
        <f>IF(Fiscalizacoes[[#This Row],[ID_FISC]]="","",Fiscalizacoes[[#This Row],[ID_FISC]])</f>
        <v>#VALUE!</v>
      </c>
      <c r="B3445" t="e">
        <f>IF(Fiscalizacoes[[#This Row],[Usuário]]="","",Fiscalizacoes[[#This Row],[Usuário]])</f>
        <v>#VALUE!</v>
      </c>
      <c r="C34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5" s="87" t="e">
        <f>IF(Fiscalizacoes[[#This Row],[Data]]="","",Fiscalizacoes[[#This Row],[Data]])</f>
        <v>#VALUE!</v>
      </c>
      <c r="E3445" t="e">
        <f>IF(Fiscalizacoes[[#This Row],[Mes_relatorio]]="","",Fiscalizacoes[[#This Row],[Mes_relatorio]])</f>
        <v>#VALUE!</v>
      </c>
      <c r="F3445" t="e">
        <f>IF(Fiscalizacoes[[#This Row],[Func_ARPE]]="","",Fiscalizacoes[[#This Row],[Func_ARPE]])</f>
        <v>#VALUE!</v>
      </c>
      <c r="G3445" t="e">
        <f>IF(Fiscalizacoes[[#This Row],[Func_Copergas]]="","",Fiscalizacoes[[#This Row],[Func_Copergas]])</f>
        <v>#VALUE!</v>
      </c>
    </row>
    <row r="3446" spans="1:7" hidden="1" x14ac:dyDescent="0.2">
      <c r="A3446" t="e">
        <f>IF(Fiscalizacoes[[#This Row],[ID_FISC]]="","",Fiscalizacoes[[#This Row],[ID_FISC]])</f>
        <v>#VALUE!</v>
      </c>
      <c r="B3446" t="e">
        <f>IF(Fiscalizacoes[[#This Row],[Usuário]]="","",Fiscalizacoes[[#This Row],[Usuário]])</f>
        <v>#VALUE!</v>
      </c>
      <c r="C34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6" s="87" t="e">
        <f>IF(Fiscalizacoes[[#This Row],[Data]]="","",Fiscalizacoes[[#This Row],[Data]])</f>
        <v>#VALUE!</v>
      </c>
      <c r="E3446" t="e">
        <f>IF(Fiscalizacoes[[#This Row],[Mes_relatorio]]="","",Fiscalizacoes[[#This Row],[Mes_relatorio]])</f>
        <v>#VALUE!</v>
      </c>
      <c r="F3446" t="e">
        <f>IF(Fiscalizacoes[[#This Row],[Func_ARPE]]="","",Fiscalizacoes[[#This Row],[Func_ARPE]])</f>
        <v>#VALUE!</v>
      </c>
      <c r="G3446" t="e">
        <f>IF(Fiscalizacoes[[#This Row],[Func_Copergas]]="","",Fiscalizacoes[[#This Row],[Func_Copergas]])</f>
        <v>#VALUE!</v>
      </c>
    </row>
    <row r="3447" spans="1:7" hidden="1" x14ac:dyDescent="0.2">
      <c r="A3447" t="e">
        <f>IF(Fiscalizacoes[[#This Row],[ID_FISC]]="","",Fiscalizacoes[[#This Row],[ID_FISC]])</f>
        <v>#VALUE!</v>
      </c>
      <c r="B3447" t="e">
        <f>IF(Fiscalizacoes[[#This Row],[Usuário]]="","",Fiscalizacoes[[#This Row],[Usuário]])</f>
        <v>#VALUE!</v>
      </c>
      <c r="C34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7" s="87" t="e">
        <f>IF(Fiscalizacoes[[#This Row],[Data]]="","",Fiscalizacoes[[#This Row],[Data]])</f>
        <v>#VALUE!</v>
      </c>
      <c r="E3447" t="e">
        <f>IF(Fiscalizacoes[[#This Row],[Mes_relatorio]]="","",Fiscalizacoes[[#This Row],[Mes_relatorio]])</f>
        <v>#VALUE!</v>
      </c>
      <c r="F3447" t="e">
        <f>IF(Fiscalizacoes[[#This Row],[Func_ARPE]]="","",Fiscalizacoes[[#This Row],[Func_ARPE]])</f>
        <v>#VALUE!</v>
      </c>
      <c r="G3447" t="e">
        <f>IF(Fiscalizacoes[[#This Row],[Func_Copergas]]="","",Fiscalizacoes[[#This Row],[Func_Copergas]])</f>
        <v>#VALUE!</v>
      </c>
    </row>
    <row r="3448" spans="1:7" hidden="1" x14ac:dyDescent="0.2">
      <c r="A3448" t="e">
        <f>IF(Fiscalizacoes[[#This Row],[ID_FISC]]="","",Fiscalizacoes[[#This Row],[ID_FISC]])</f>
        <v>#VALUE!</v>
      </c>
      <c r="B3448" t="e">
        <f>IF(Fiscalizacoes[[#This Row],[Usuário]]="","",Fiscalizacoes[[#This Row],[Usuário]])</f>
        <v>#VALUE!</v>
      </c>
      <c r="C34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8" s="87" t="e">
        <f>IF(Fiscalizacoes[[#This Row],[Data]]="","",Fiscalizacoes[[#This Row],[Data]])</f>
        <v>#VALUE!</v>
      </c>
      <c r="E3448" t="e">
        <f>IF(Fiscalizacoes[[#This Row],[Mes_relatorio]]="","",Fiscalizacoes[[#This Row],[Mes_relatorio]])</f>
        <v>#VALUE!</v>
      </c>
      <c r="F3448" t="e">
        <f>IF(Fiscalizacoes[[#This Row],[Func_ARPE]]="","",Fiscalizacoes[[#This Row],[Func_ARPE]])</f>
        <v>#VALUE!</v>
      </c>
      <c r="G3448" t="e">
        <f>IF(Fiscalizacoes[[#This Row],[Func_Copergas]]="","",Fiscalizacoes[[#This Row],[Func_Copergas]])</f>
        <v>#VALUE!</v>
      </c>
    </row>
    <row r="3449" spans="1:7" hidden="1" x14ac:dyDescent="0.2">
      <c r="A3449" t="e">
        <f>IF(Fiscalizacoes[[#This Row],[ID_FISC]]="","",Fiscalizacoes[[#This Row],[ID_FISC]])</f>
        <v>#VALUE!</v>
      </c>
      <c r="B3449" t="e">
        <f>IF(Fiscalizacoes[[#This Row],[Usuário]]="","",Fiscalizacoes[[#This Row],[Usuário]])</f>
        <v>#VALUE!</v>
      </c>
      <c r="C34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49" s="87" t="e">
        <f>IF(Fiscalizacoes[[#This Row],[Data]]="","",Fiscalizacoes[[#This Row],[Data]])</f>
        <v>#VALUE!</v>
      </c>
      <c r="E3449" t="e">
        <f>IF(Fiscalizacoes[[#This Row],[Mes_relatorio]]="","",Fiscalizacoes[[#This Row],[Mes_relatorio]])</f>
        <v>#VALUE!</v>
      </c>
      <c r="F3449" t="e">
        <f>IF(Fiscalizacoes[[#This Row],[Func_ARPE]]="","",Fiscalizacoes[[#This Row],[Func_ARPE]])</f>
        <v>#VALUE!</v>
      </c>
      <c r="G3449" t="e">
        <f>IF(Fiscalizacoes[[#This Row],[Func_Copergas]]="","",Fiscalizacoes[[#This Row],[Func_Copergas]])</f>
        <v>#VALUE!</v>
      </c>
    </row>
    <row r="3450" spans="1:7" hidden="1" x14ac:dyDescent="0.2">
      <c r="A3450" t="e">
        <f>IF(Fiscalizacoes[[#This Row],[ID_FISC]]="","",Fiscalizacoes[[#This Row],[ID_FISC]])</f>
        <v>#VALUE!</v>
      </c>
      <c r="B3450" t="e">
        <f>IF(Fiscalizacoes[[#This Row],[Usuário]]="","",Fiscalizacoes[[#This Row],[Usuário]])</f>
        <v>#VALUE!</v>
      </c>
      <c r="C34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0" s="87" t="e">
        <f>IF(Fiscalizacoes[[#This Row],[Data]]="","",Fiscalizacoes[[#This Row],[Data]])</f>
        <v>#VALUE!</v>
      </c>
      <c r="E3450" t="e">
        <f>IF(Fiscalizacoes[[#This Row],[Mes_relatorio]]="","",Fiscalizacoes[[#This Row],[Mes_relatorio]])</f>
        <v>#VALUE!</v>
      </c>
      <c r="F3450" t="e">
        <f>IF(Fiscalizacoes[[#This Row],[Func_ARPE]]="","",Fiscalizacoes[[#This Row],[Func_ARPE]])</f>
        <v>#VALUE!</v>
      </c>
      <c r="G3450" t="e">
        <f>IF(Fiscalizacoes[[#This Row],[Func_Copergas]]="","",Fiscalizacoes[[#This Row],[Func_Copergas]])</f>
        <v>#VALUE!</v>
      </c>
    </row>
    <row r="3451" spans="1:7" hidden="1" x14ac:dyDescent="0.2">
      <c r="A3451" t="e">
        <f>IF(Fiscalizacoes[[#This Row],[ID_FISC]]="","",Fiscalizacoes[[#This Row],[ID_FISC]])</f>
        <v>#VALUE!</v>
      </c>
      <c r="B3451" t="e">
        <f>IF(Fiscalizacoes[[#This Row],[Usuário]]="","",Fiscalizacoes[[#This Row],[Usuário]])</f>
        <v>#VALUE!</v>
      </c>
      <c r="C34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1" s="87" t="e">
        <f>IF(Fiscalizacoes[[#This Row],[Data]]="","",Fiscalizacoes[[#This Row],[Data]])</f>
        <v>#VALUE!</v>
      </c>
      <c r="E3451" t="e">
        <f>IF(Fiscalizacoes[[#This Row],[Mes_relatorio]]="","",Fiscalizacoes[[#This Row],[Mes_relatorio]])</f>
        <v>#VALUE!</v>
      </c>
      <c r="F3451" t="e">
        <f>IF(Fiscalizacoes[[#This Row],[Func_ARPE]]="","",Fiscalizacoes[[#This Row],[Func_ARPE]])</f>
        <v>#VALUE!</v>
      </c>
      <c r="G3451" t="e">
        <f>IF(Fiscalizacoes[[#This Row],[Func_Copergas]]="","",Fiscalizacoes[[#This Row],[Func_Copergas]])</f>
        <v>#VALUE!</v>
      </c>
    </row>
    <row r="3452" spans="1:7" hidden="1" x14ac:dyDescent="0.2">
      <c r="A3452" t="e">
        <f>IF(Fiscalizacoes[[#This Row],[ID_FISC]]="","",Fiscalizacoes[[#This Row],[ID_FISC]])</f>
        <v>#VALUE!</v>
      </c>
      <c r="B3452" t="e">
        <f>IF(Fiscalizacoes[[#This Row],[Usuário]]="","",Fiscalizacoes[[#This Row],[Usuário]])</f>
        <v>#VALUE!</v>
      </c>
      <c r="C34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2" s="87" t="e">
        <f>IF(Fiscalizacoes[[#This Row],[Data]]="","",Fiscalizacoes[[#This Row],[Data]])</f>
        <v>#VALUE!</v>
      </c>
      <c r="E3452" t="e">
        <f>IF(Fiscalizacoes[[#This Row],[Mes_relatorio]]="","",Fiscalizacoes[[#This Row],[Mes_relatorio]])</f>
        <v>#VALUE!</v>
      </c>
      <c r="F3452" t="e">
        <f>IF(Fiscalizacoes[[#This Row],[Func_ARPE]]="","",Fiscalizacoes[[#This Row],[Func_ARPE]])</f>
        <v>#VALUE!</v>
      </c>
      <c r="G3452" t="e">
        <f>IF(Fiscalizacoes[[#This Row],[Func_Copergas]]="","",Fiscalizacoes[[#This Row],[Func_Copergas]])</f>
        <v>#VALUE!</v>
      </c>
    </row>
    <row r="3453" spans="1:7" hidden="1" x14ac:dyDescent="0.2">
      <c r="A3453" t="e">
        <f>IF(Fiscalizacoes[[#This Row],[ID_FISC]]="","",Fiscalizacoes[[#This Row],[ID_FISC]])</f>
        <v>#VALUE!</v>
      </c>
      <c r="B3453" t="e">
        <f>IF(Fiscalizacoes[[#This Row],[Usuário]]="","",Fiscalizacoes[[#This Row],[Usuário]])</f>
        <v>#VALUE!</v>
      </c>
      <c r="C34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3" s="87" t="e">
        <f>IF(Fiscalizacoes[[#This Row],[Data]]="","",Fiscalizacoes[[#This Row],[Data]])</f>
        <v>#VALUE!</v>
      </c>
      <c r="E3453" t="e">
        <f>IF(Fiscalizacoes[[#This Row],[Mes_relatorio]]="","",Fiscalizacoes[[#This Row],[Mes_relatorio]])</f>
        <v>#VALUE!</v>
      </c>
      <c r="F3453" t="e">
        <f>IF(Fiscalizacoes[[#This Row],[Func_ARPE]]="","",Fiscalizacoes[[#This Row],[Func_ARPE]])</f>
        <v>#VALUE!</v>
      </c>
      <c r="G3453" t="e">
        <f>IF(Fiscalizacoes[[#This Row],[Func_Copergas]]="","",Fiscalizacoes[[#This Row],[Func_Copergas]])</f>
        <v>#VALUE!</v>
      </c>
    </row>
    <row r="3454" spans="1:7" hidden="1" x14ac:dyDescent="0.2">
      <c r="A3454" t="e">
        <f>IF(Fiscalizacoes[[#This Row],[ID_FISC]]="","",Fiscalizacoes[[#This Row],[ID_FISC]])</f>
        <v>#VALUE!</v>
      </c>
      <c r="B3454" t="e">
        <f>IF(Fiscalizacoes[[#This Row],[Usuário]]="","",Fiscalizacoes[[#This Row],[Usuário]])</f>
        <v>#VALUE!</v>
      </c>
      <c r="C34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4" s="87" t="e">
        <f>IF(Fiscalizacoes[[#This Row],[Data]]="","",Fiscalizacoes[[#This Row],[Data]])</f>
        <v>#VALUE!</v>
      </c>
      <c r="E3454" t="e">
        <f>IF(Fiscalizacoes[[#This Row],[Mes_relatorio]]="","",Fiscalizacoes[[#This Row],[Mes_relatorio]])</f>
        <v>#VALUE!</v>
      </c>
      <c r="F3454" t="e">
        <f>IF(Fiscalizacoes[[#This Row],[Func_ARPE]]="","",Fiscalizacoes[[#This Row],[Func_ARPE]])</f>
        <v>#VALUE!</v>
      </c>
      <c r="G3454" t="e">
        <f>IF(Fiscalizacoes[[#This Row],[Func_Copergas]]="","",Fiscalizacoes[[#This Row],[Func_Copergas]])</f>
        <v>#VALUE!</v>
      </c>
    </row>
    <row r="3455" spans="1:7" hidden="1" x14ac:dyDescent="0.2">
      <c r="A3455" t="e">
        <f>IF(Fiscalizacoes[[#This Row],[ID_FISC]]="","",Fiscalizacoes[[#This Row],[ID_FISC]])</f>
        <v>#VALUE!</v>
      </c>
      <c r="B3455" t="e">
        <f>IF(Fiscalizacoes[[#This Row],[Usuário]]="","",Fiscalizacoes[[#This Row],[Usuário]])</f>
        <v>#VALUE!</v>
      </c>
      <c r="C34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5" s="87" t="e">
        <f>IF(Fiscalizacoes[[#This Row],[Data]]="","",Fiscalizacoes[[#This Row],[Data]])</f>
        <v>#VALUE!</v>
      </c>
      <c r="E3455" t="e">
        <f>IF(Fiscalizacoes[[#This Row],[Mes_relatorio]]="","",Fiscalizacoes[[#This Row],[Mes_relatorio]])</f>
        <v>#VALUE!</v>
      </c>
      <c r="F3455" t="e">
        <f>IF(Fiscalizacoes[[#This Row],[Func_ARPE]]="","",Fiscalizacoes[[#This Row],[Func_ARPE]])</f>
        <v>#VALUE!</v>
      </c>
      <c r="G3455" t="e">
        <f>IF(Fiscalizacoes[[#This Row],[Func_Copergas]]="","",Fiscalizacoes[[#This Row],[Func_Copergas]])</f>
        <v>#VALUE!</v>
      </c>
    </row>
    <row r="3456" spans="1:7" hidden="1" x14ac:dyDescent="0.2">
      <c r="A3456" t="e">
        <f>IF(Fiscalizacoes[[#This Row],[ID_FISC]]="","",Fiscalizacoes[[#This Row],[ID_FISC]])</f>
        <v>#VALUE!</v>
      </c>
      <c r="B3456" t="e">
        <f>IF(Fiscalizacoes[[#This Row],[Usuário]]="","",Fiscalizacoes[[#This Row],[Usuário]])</f>
        <v>#VALUE!</v>
      </c>
      <c r="C34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6" s="87" t="e">
        <f>IF(Fiscalizacoes[[#This Row],[Data]]="","",Fiscalizacoes[[#This Row],[Data]])</f>
        <v>#VALUE!</v>
      </c>
      <c r="E3456" t="e">
        <f>IF(Fiscalizacoes[[#This Row],[Mes_relatorio]]="","",Fiscalizacoes[[#This Row],[Mes_relatorio]])</f>
        <v>#VALUE!</v>
      </c>
      <c r="F3456" t="e">
        <f>IF(Fiscalizacoes[[#This Row],[Func_ARPE]]="","",Fiscalizacoes[[#This Row],[Func_ARPE]])</f>
        <v>#VALUE!</v>
      </c>
      <c r="G3456" t="e">
        <f>IF(Fiscalizacoes[[#This Row],[Func_Copergas]]="","",Fiscalizacoes[[#This Row],[Func_Copergas]])</f>
        <v>#VALUE!</v>
      </c>
    </row>
    <row r="3457" spans="1:7" hidden="1" x14ac:dyDescent="0.2">
      <c r="A3457" t="e">
        <f>IF(Fiscalizacoes[[#This Row],[ID_FISC]]="","",Fiscalizacoes[[#This Row],[ID_FISC]])</f>
        <v>#VALUE!</v>
      </c>
      <c r="B3457" t="e">
        <f>IF(Fiscalizacoes[[#This Row],[Usuário]]="","",Fiscalizacoes[[#This Row],[Usuário]])</f>
        <v>#VALUE!</v>
      </c>
      <c r="C34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7" s="87" t="e">
        <f>IF(Fiscalizacoes[[#This Row],[Data]]="","",Fiscalizacoes[[#This Row],[Data]])</f>
        <v>#VALUE!</v>
      </c>
      <c r="E3457" t="e">
        <f>IF(Fiscalizacoes[[#This Row],[Mes_relatorio]]="","",Fiscalizacoes[[#This Row],[Mes_relatorio]])</f>
        <v>#VALUE!</v>
      </c>
      <c r="F3457" t="e">
        <f>IF(Fiscalizacoes[[#This Row],[Func_ARPE]]="","",Fiscalizacoes[[#This Row],[Func_ARPE]])</f>
        <v>#VALUE!</v>
      </c>
      <c r="G3457" t="e">
        <f>IF(Fiscalizacoes[[#This Row],[Func_Copergas]]="","",Fiscalizacoes[[#This Row],[Func_Copergas]])</f>
        <v>#VALUE!</v>
      </c>
    </row>
    <row r="3458" spans="1:7" hidden="1" x14ac:dyDescent="0.2">
      <c r="A3458" t="e">
        <f>IF(Fiscalizacoes[[#This Row],[ID_FISC]]="","",Fiscalizacoes[[#This Row],[ID_FISC]])</f>
        <v>#VALUE!</v>
      </c>
      <c r="B3458" t="e">
        <f>IF(Fiscalizacoes[[#This Row],[Usuário]]="","",Fiscalizacoes[[#This Row],[Usuário]])</f>
        <v>#VALUE!</v>
      </c>
      <c r="C34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8" s="87" t="e">
        <f>IF(Fiscalizacoes[[#This Row],[Data]]="","",Fiscalizacoes[[#This Row],[Data]])</f>
        <v>#VALUE!</v>
      </c>
      <c r="E3458" t="e">
        <f>IF(Fiscalizacoes[[#This Row],[Mes_relatorio]]="","",Fiscalizacoes[[#This Row],[Mes_relatorio]])</f>
        <v>#VALUE!</v>
      </c>
      <c r="F3458" t="e">
        <f>IF(Fiscalizacoes[[#This Row],[Func_ARPE]]="","",Fiscalizacoes[[#This Row],[Func_ARPE]])</f>
        <v>#VALUE!</v>
      </c>
      <c r="G3458" t="e">
        <f>IF(Fiscalizacoes[[#This Row],[Func_Copergas]]="","",Fiscalizacoes[[#This Row],[Func_Copergas]])</f>
        <v>#VALUE!</v>
      </c>
    </row>
    <row r="3459" spans="1:7" hidden="1" x14ac:dyDescent="0.2">
      <c r="A3459" t="e">
        <f>IF(Fiscalizacoes[[#This Row],[ID_FISC]]="","",Fiscalizacoes[[#This Row],[ID_FISC]])</f>
        <v>#VALUE!</v>
      </c>
      <c r="B3459" t="e">
        <f>IF(Fiscalizacoes[[#This Row],[Usuário]]="","",Fiscalizacoes[[#This Row],[Usuário]])</f>
        <v>#VALUE!</v>
      </c>
      <c r="C34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59" s="87" t="e">
        <f>IF(Fiscalizacoes[[#This Row],[Data]]="","",Fiscalizacoes[[#This Row],[Data]])</f>
        <v>#VALUE!</v>
      </c>
      <c r="E3459" t="e">
        <f>IF(Fiscalizacoes[[#This Row],[Mes_relatorio]]="","",Fiscalizacoes[[#This Row],[Mes_relatorio]])</f>
        <v>#VALUE!</v>
      </c>
      <c r="F3459" t="e">
        <f>IF(Fiscalizacoes[[#This Row],[Func_ARPE]]="","",Fiscalizacoes[[#This Row],[Func_ARPE]])</f>
        <v>#VALUE!</v>
      </c>
      <c r="G3459" t="e">
        <f>IF(Fiscalizacoes[[#This Row],[Func_Copergas]]="","",Fiscalizacoes[[#This Row],[Func_Copergas]])</f>
        <v>#VALUE!</v>
      </c>
    </row>
    <row r="3460" spans="1:7" hidden="1" x14ac:dyDescent="0.2">
      <c r="A3460" t="e">
        <f>IF(Fiscalizacoes[[#This Row],[ID_FISC]]="","",Fiscalizacoes[[#This Row],[ID_FISC]])</f>
        <v>#VALUE!</v>
      </c>
      <c r="B3460" t="e">
        <f>IF(Fiscalizacoes[[#This Row],[Usuário]]="","",Fiscalizacoes[[#This Row],[Usuário]])</f>
        <v>#VALUE!</v>
      </c>
      <c r="C34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0" s="87" t="e">
        <f>IF(Fiscalizacoes[[#This Row],[Data]]="","",Fiscalizacoes[[#This Row],[Data]])</f>
        <v>#VALUE!</v>
      </c>
      <c r="E3460" t="e">
        <f>IF(Fiscalizacoes[[#This Row],[Mes_relatorio]]="","",Fiscalizacoes[[#This Row],[Mes_relatorio]])</f>
        <v>#VALUE!</v>
      </c>
      <c r="F3460" t="e">
        <f>IF(Fiscalizacoes[[#This Row],[Func_ARPE]]="","",Fiscalizacoes[[#This Row],[Func_ARPE]])</f>
        <v>#VALUE!</v>
      </c>
      <c r="G3460" t="e">
        <f>IF(Fiscalizacoes[[#This Row],[Func_Copergas]]="","",Fiscalizacoes[[#This Row],[Func_Copergas]])</f>
        <v>#VALUE!</v>
      </c>
    </row>
    <row r="3461" spans="1:7" hidden="1" x14ac:dyDescent="0.2">
      <c r="A3461" t="e">
        <f>IF(Fiscalizacoes[[#This Row],[ID_FISC]]="","",Fiscalizacoes[[#This Row],[ID_FISC]])</f>
        <v>#VALUE!</v>
      </c>
      <c r="B3461" t="e">
        <f>IF(Fiscalizacoes[[#This Row],[Usuário]]="","",Fiscalizacoes[[#This Row],[Usuário]])</f>
        <v>#VALUE!</v>
      </c>
      <c r="C34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1" s="87" t="e">
        <f>IF(Fiscalizacoes[[#This Row],[Data]]="","",Fiscalizacoes[[#This Row],[Data]])</f>
        <v>#VALUE!</v>
      </c>
      <c r="E3461" t="e">
        <f>IF(Fiscalizacoes[[#This Row],[Mes_relatorio]]="","",Fiscalizacoes[[#This Row],[Mes_relatorio]])</f>
        <v>#VALUE!</v>
      </c>
      <c r="F3461" t="e">
        <f>IF(Fiscalizacoes[[#This Row],[Func_ARPE]]="","",Fiscalizacoes[[#This Row],[Func_ARPE]])</f>
        <v>#VALUE!</v>
      </c>
      <c r="G3461" t="e">
        <f>IF(Fiscalizacoes[[#This Row],[Func_Copergas]]="","",Fiscalizacoes[[#This Row],[Func_Copergas]])</f>
        <v>#VALUE!</v>
      </c>
    </row>
    <row r="3462" spans="1:7" hidden="1" x14ac:dyDescent="0.2">
      <c r="A3462" t="e">
        <f>IF(Fiscalizacoes[[#This Row],[ID_FISC]]="","",Fiscalizacoes[[#This Row],[ID_FISC]])</f>
        <v>#VALUE!</v>
      </c>
      <c r="B3462" t="e">
        <f>IF(Fiscalizacoes[[#This Row],[Usuário]]="","",Fiscalizacoes[[#This Row],[Usuário]])</f>
        <v>#VALUE!</v>
      </c>
      <c r="C34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2" s="87" t="e">
        <f>IF(Fiscalizacoes[[#This Row],[Data]]="","",Fiscalizacoes[[#This Row],[Data]])</f>
        <v>#VALUE!</v>
      </c>
      <c r="E3462" t="e">
        <f>IF(Fiscalizacoes[[#This Row],[Mes_relatorio]]="","",Fiscalizacoes[[#This Row],[Mes_relatorio]])</f>
        <v>#VALUE!</v>
      </c>
      <c r="F3462" t="e">
        <f>IF(Fiscalizacoes[[#This Row],[Func_ARPE]]="","",Fiscalizacoes[[#This Row],[Func_ARPE]])</f>
        <v>#VALUE!</v>
      </c>
      <c r="G3462" t="e">
        <f>IF(Fiscalizacoes[[#This Row],[Func_Copergas]]="","",Fiscalizacoes[[#This Row],[Func_Copergas]])</f>
        <v>#VALUE!</v>
      </c>
    </row>
    <row r="3463" spans="1:7" hidden="1" x14ac:dyDescent="0.2">
      <c r="A3463" t="e">
        <f>IF(Fiscalizacoes[[#This Row],[ID_FISC]]="","",Fiscalizacoes[[#This Row],[ID_FISC]])</f>
        <v>#VALUE!</v>
      </c>
      <c r="B3463" t="e">
        <f>IF(Fiscalizacoes[[#This Row],[Usuário]]="","",Fiscalizacoes[[#This Row],[Usuário]])</f>
        <v>#VALUE!</v>
      </c>
      <c r="C34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3" s="87" t="e">
        <f>IF(Fiscalizacoes[[#This Row],[Data]]="","",Fiscalizacoes[[#This Row],[Data]])</f>
        <v>#VALUE!</v>
      </c>
      <c r="E3463" t="e">
        <f>IF(Fiscalizacoes[[#This Row],[Mes_relatorio]]="","",Fiscalizacoes[[#This Row],[Mes_relatorio]])</f>
        <v>#VALUE!</v>
      </c>
      <c r="F3463" t="e">
        <f>IF(Fiscalizacoes[[#This Row],[Func_ARPE]]="","",Fiscalizacoes[[#This Row],[Func_ARPE]])</f>
        <v>#VALUE!</v>
      </c>
      <c r="G3463" t="e">
        <f>IF(Fiscalizacoes[[#This Row],[Func_Copergas]]="","",Fiscalizacoes[[#This Row],[Func_Copergas]])</f>
        <v>#VALUE!</v>
      </c>
    </row>
    <row r="3464" spans="1:7" hidden="1" x14ac:dyDescent="0.2">
      <c r="A3464" t="e">
        <f>IF(Fiscalizacoes[[#This Row],[ID_FISC]]="","",Fiscalizacoes[[#This Row],[ID_FISC]])</f>
        <v>#VALUE!</v>
      </c>
      <c r="B3464" t="e">
        <f>IF(Fiscalizacoes[[#This Row],[Usuário]]="","",Fiscalizacoes[[#This Row],[Usuário]])</f>
        <v>#VALUE!</v>
      </c>
      <c r="C34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4" s="87" t="e">
        <f>IF(Fiscalizacoes[[#This Row],[Data]]="","",Fiscalizacoes[[#This Row],[Data]])</f>
        <v>#VALUE!</v>
      </c>
      <c r="E3464" t="e">
        <f>IF(Fiscalizacoes[[#This Row],[Mes_relatorio]]="","",Fiscalizacoes[[#This Row],[Mes_relatorio]])</f>
        <v>#VALUE!</v>
      </c>
      <c r="F3464" t="e">
        <f>IF(Fiscalizacoes[[#This Row],[Func_ARPE]]="","",Fiscalizacoes[[#This Row],[Func_ARPE]])</f>
        <v>#VALUE!</v>
      </c>
      <c r="G3464" t="e">
        <f>IF(Fiscalizacoes[[#This Row],[Func_Copergas]]="","",Fiscalizacoes[[#This Row],[Func_Copergas]])</f>
        <v>#VALUE!</v>
      </c>
    </row>
    <row r="3465" spans="1:7" hidden="1" x14ac:dyDescent="0.2">
      <c r="A3465" t="e">
        <f>IF(Fiscalizacoes[[#This Row],[ID_FISC]]="","",Fiscalizacoes[[#This Row],[ID_FISC]])</f>
        <v>#VALUE!</v>
      </c>
      <c r="B3465" t="e">
        <f>IF(Fiscalizacoes[[#This Row],[Usuário]]="","",Fiscalizacoes[[#This Row],[Usuário]])</f>
        <v>#VALUE!</v>
      </c>
      <c r="C34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5" s="87" t="e">
        <f>IF(Fiscalizacoes[[#This Row],[Data]]="","",Fiscalizacoes[[#This Row],[Data]])</f>
        <v>#VALUE!</v>
      </c>
      <c r="E3465" t="e">
        <f>IF(Fiscalizacoes[[#This Row],[Mes_relatorio]]="","",Fiscalizacoes[[#This Row],[Mes_relatorio]])</f>
        <v>#VALUE!</v>
      </c>
      <c r="F3465" t="e">
        <f>IF(Fiscalizacoes[[#This Row],[Func_ARPE]]="","",Fiscalizacoes[[#This Row],[Func_ARPE]])</f>
        <v>#VALUE!</v>
      </c>
      <c r="G3465" t="e">
        <f>IF(Fiscalizacoes[[#This Row],[Func_Copergas]]="","",Fiscalizacoes[[#This Row],[Func_Copergas]])</f>
        <v>#VALUE!</v>
      </c>
    </row>
    <row r="3466" spans="1:7" hidden="1" x14ac:dyDescent="0.2">
      <c r="A3466" t="e">
        <f>IF(Fiscalizacoes[[#This Row],[ID_FISC]]="","",Fiscalizacoes[[#This Row],[ID_FISC]])</f>
        <v>#VALUE!</v>
      </c>
      <c r="B3466" t="e">
        <f>IF(Fiscalizacoes[[#This Row],[Usuário]]="","",Fiscalizacoes[[#This Row],[Usuário]])</f>
        <v>#VALUE!</v>
      </c>
      <c r="C34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6" s="87" t="e">
        <f>IF(Fiscalizacoes[[#This Row],[Data]]="","",Fiscalizacoes[[#This Row],[Data]])</f>
        <v>#VALUE!</v>
      </c>
      <c r="E3466" t="e">
        <f>IF(Fiscalizacoes[[#This Row],[Mes_relatorio]]="","",Fiscalizacoes[[#This Row],[Mes_relatorio]])</f>
        <v>#VALUE!</v>
      </c>
      <c r="F3466" t="e">
        <f>IF(Fiscalizacoes[[#This Row],[Func_ARPE]]="","",Fiscalizacoes[[#This Row],[Func_ARPE]])</f>
        <v>#VALUE!</v>
      </c>
      <c r="G3466" t="e">
        <f>IF(Fiscalizacoes[[#This Row],[Func_Copergas]]="","",Fiscalizacoes[[#This Row],[Func_Copergas]])</f>
        <v>#VALUE!</v>
      </c>
    </row>
    <row r="3467" spans="1:7" hidden="1" x14ac:dyDescent="0.2">
      <c r="A3467" t="e">
        <f>IF(Fiscalizacoes[[#This Row],[ID_FISC]]="","",Fiscalizacoes[[#This Row],[ID_FISC]])</f>
        <v>#VALUE!</v>
      </c>
      <c r="B3467" t="e">
        <f>IF(Fiscalizacoes[[#This Row],[Usuário]]="","",Fiscalizacoes[[#This Row],[Usuário]])</f>
        <v>#VALUE!</v>
      </c>
      <c r="C34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7" s="87" t="e">
        <f>IF(Fiscalizacoes[[#This Row],[Data]]="","",Fiscalizacoes[[#This Row],[Data]])</f>
        <v>#VALUE!</v>
      </c>
      <c r="E3467" t="e">
        <f>IF(Fiscalizacoes[[#This Row],[Mes_relatorio]]="","",Fiscalizacoes[[#This Row],[Mes_relatorio]])</f>
        <v>#VALUE!</v>
      </c>
      <c r="F3467" t="e">
        <f>IF(Fiscalizacoes[[#This Row],[Func_ARPE]]="","",Fiscalizacoes[[#This Row],[Func_ARPE]])</f>
        <v>#VALUE!</v>
      </c>
      <c r="G3467" t="e">
        <f>IF(Fiscalizacoes[[#This Row],[Func_Copergas]]="","",Fiscalizacoes[[#This Row],[Func_Copergas]])</f>
        <v>#VALUE!</v>
      </c>
    </row>
    <row r="3468" spans="1:7" hidden="1" x14ac:dyDescent="0.2">
      <c r="A3468" t="e">
        <f>IF(Fiscalizacoes[[#This Row],[ID_FISC]]="","",Fiscalizacoes[[#This Row],[ID_FISC]])</f>
        <v>#VALUE!</v>
      </c>
      <c r="B3468" t="e">
        <f>IF(Fiscalizacoes[[#This Row],[Usuário]]="","",Fiscalizacoes[[#This Row],[Usuário]])</f>
        <v>#VALUE!</v>
      </c>
      <c r="C34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8" s="87" t="e">
        <f>IF(Fiscalizacoes[[#This Row],[Data]]="","",Fiscalizacoes[[#This Row],[Data]])</f>
        <v>#VALUE!</v>
      </c>
      <c r="E3468" t="e">
        <f>IF(Fiscalizacoes[[#This Row],[Mes_relatorio]]="","",Fiscalizacoes[[#This Row],[Mes_relatorio]])</f>
        <v>#VALUE!</v>
      </c>
      <c r="F3468" t="e">
        <f>IF(Fiscalizacoes[[#This Row],[Func_ARPE]]="","",Fiscalizacoes[[#This Row],[Func_ARPE]])</f>
        <v>#VALUE!</v>
      </c>
      <c r="G3468" t="e">
        <f>IF(Fiscalizacoes[[#This Row],[Func_Copergas]]="","",Fiscalizacoes[[#This Row],[Func_Copergas]])</f>
        <v>#VALUE!</v>
      </c>
    </row>
    <row r="3469" spans="1:7" hidden="1" x14ac:dyDescent="0.2">
      <c r="A3469" t="e">
        <f>IF(Fiscalizacoes[[#This Row],[ID_FISC]]="","",Fiscalizacoes[[#This Row],[ID_FISC]])</f>
        <v>#VALUE!</v>
      </c>
      <c r="B3469" t="e">
        <f>IF(Fiscalizacoes[[#This Row],[Usuário]]="","",Fiscalizacoes[[#This Row],[Usuário]])</f>
        <v>#VALUE!</v>
      </c>
      <c r="C34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69" s="87" t="e">
        <f>IF(Fiscalizacoes[[#This Row],[Data]]="","",Fiscalizacoes[[#This Row],[Data]])</f>
        <v>#VALUE!</v>
      </c>
      <c r="E3469" t="e">
        <f>IF(Fiscalizacoes[[#This Row],[Mes_relatorio]]="","",Fiscalizacoes[[#This Row],[Mes_relatorio]])</f>
        <v>#VALUE!</v>
      </c>
      <c r="F3469" t="e">
        <f>IF(Fiscalizacoes[[#This Row],[Func_ARPE]]="","",Fiscalizacoes[[#This Row],[Func_ARPE]])</f>
        <v>#VALUE!</v>
      </c>
      <c r="G3469" t="e">
        <f>IF(Fiscalizacoes[[#This Row],[Func_Copergas]]="","",Fiscalizacoes[[#This Row],[Func_Copergas]])</f>
        <v>#VALUE!</v>
      </c>
    </row>
    <row r="3470" spans="1:7" hidden="1" x14ac:dyDescent="0.2">
      <c r="A3470" t="e">
        <f>IF(Fiscalizacoes[[#This Row],[ID_FISC]]="","",Fiscalizacoes[[#This Row],[ID_FISC]])</f>
        <v>#VALUE!</v>
      </c>
      <c r="B3470" t="e">
        <f>IF(Fiscalizacoes[[#This Row],[Usuário]]="","",Fiscalizacoes[[#This Row],[Usuário]])</f>
        <v>#VALUE!</v>
      </c>
      <c r="C34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0" s="87" t="e">
        <f>IF(Fiscalizacoes[[#This Row],[Data]]="","",Fiscalizacoes[[#This Row],[Data]])</f>
        <v>#VALUE!</v>
      </c>
      <c r="E3470" t="e">
        <f>IF(Fiscalizacoes[[#This Row],[Mes_relatorio]]="","",Fiscalizacoes[[#This Row],[Mes_relatorio]])</f>
        <v>#VALUE!</v>
      </c>
      <c r="F3470" t="e">
        <f>IF(Fiscalizacoes[[#This Row],[Func_ARPE]]="","",Fiscalizacoes[[#This Row],[Func_ARPE]])</f>
        <v>#VALUE!</v>
      </c>
      <c r="G3470" t="e">
        <f>IF(Fiscalizacoes[[#This Row],[Func_Copergas]]="","",Fiscalizacoes[[#This Row],[Func_Copergas]])</f>
        <v>#VALUE!</v>
      </c>
    </row>
    <row r="3471" spans="1:7" hidden="1" x14ac:dyDescent="0.2">
      <c r="A3471" t="e">
        <f>IF(Fiscalizacoes[[#This Row],[ID_FISC]]="","",Fiscalizacoes[[#This Row],[ID_FISC]])</f>
        <v>#VALUE!</v>
      </c>
      <c r="B3471" t="e">
        <f>IF(Fiscalizacoes[[#This Row],[Usuário]]="","",Fiscalizacoes[[#This Row],[Usuário]])</f>
        <v>#VALUE!</v>
      </c>
      <c r="C34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1" s="87" t="e">
        <f>IF(Fiscalizacoes[[#This Row],[Data]]="","",Fiscalizacoes[[#This Row],[Data]])</f>
        <v>#VALUE!</v>
      </c>
      <c r="E3471" t="e">
        <f>IF(Fiscalizacoes[[#This Row],[Mes_relatorio]]="","",Fiscalizacoes[[#This Row],[Mes_relatorio]])</f>
        <v>#VALUE!</v>
      </c>
      <c r="F3471" t="e">
        <f>IF(Fiscalizacoes[[#This Row],[Func_ARPE]]="","",Fiscalizacoes[[#This Row],[Func_ARPE]])</f>
        <v>#VALUE!</v>
      </c>
      <c r="G3471" t="e">
        <f>IF(Fiscalizacoes[[#This Row],[Func_Copergas]]="","",Fiscalizacoes[[#This Row],[Func_Copergas]])</f>
        <v>#VALUE!</v>
      </c>
    </row>
    <row r="3472" spans="1:7" hidden="1" x14ac:dyDescent="0.2">
      <c r="A3472" t="e">
        <f>IF(Fiscalizacoes[[#This Row],[ID_FISC]]="","",Fiscalizacoes[[#This Row],[ID_FISC]])</f>
        <v>#VALUE!</v>
      </c>
      <c r="B3472" t="e">
        <f>IF(Fiscalizacoes[[#This Row],[Usuário]]="","",Fiscalizacoes[[#This Row],[Usuário]])</f>
        <v>#VALUE!</v>
      </c>
      <c r="C34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2" s="87" t="e">
        <f>IF(Fiscalizacoes[[#This Row],[Data]]="","",Fiscalizacoes[[#This Row],[Data]])</f>
        <v>#VALUE!</v>
      </c>
      <c r="E3472" t="e">
        <f>IF(Fiscalizacoes[[#This Row],[Mes_relatorio]]="","",Fiscalizacoes[[#This Row],[Mes_relatorio]])</f>
        <v>#VALUE!</v>
      </c>
      <c r="F3472" t="e">
        <f>IF(Fiscalizacoes[[#This Row],[Func_ARPE]]="","",Fiscalizacoes[[#This Row],[Func_ARPE]])</f>
        <v>#VALUE!</v>
      </c>
      <c r="G3472" t="e">
        <f>IF(Fiscalizacoes[[#This Row],[Func_Copergas]]="","",Fiscalizacoes[[#This Row],[Func_Copergas]])</f>
        <v>#VALUE!</v>
      </c>
    </row>
    <row r="3473" spans="1:7" hidden="1" x14ac:dyDescent="0.2">
      <c r="A3473" t="e">
        <f>IF(Fiscalizacoes[[#This Row],[ID_FISC]]="","",Fiscalizacoes[[#This Row],[ID_FISC]])</f>
        <v>#VALUE!</v>
      </c>
      <c r="B3473" t="e">
        <f>IF(Fiscalizacoes[[#This Row],[Usuário]]="","",Fiscalizacoes[[#This Row],[Usuário]])</f>
        <v>#VALUE!</v>
      </c>
      <c r="C34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3" s="87" t="e">
        <f>IF(Fiscalizacoes[[#This Row],[Data]]="","",Fiscalizacoes[[#This Row],[Data]])</f>
        <v>#VALUE!</v>
      </c>
      <c r="E3473" t="e">
        <f>IF(Fiscalizacoes[[#This Row],[Mes_relatorio]]="","",Fiscalizacoes[[#This Row],[Mes_relatorio]])</f>
        <v>#VALUE!</v>
      </c>
      <c r="F3473" t="e">
        <f>IF(Fiscalizacoes[[#This Row],[Func_ARPE]]="","",Fiscalizacoes[[#This Row],[Func_ARPE]])</f>
        <v>#VALUE!</v>
      </c>
      <c r="G3473" t="e">
        <f>IF(Fiscalizacoes[[#This Row],[Func_Copergas]]="","",Fiscalizacoes[[#This Row],[Func_Copergas]])</f>
        <v>#VALUE!</v>
      </c>
    </row>
    <row r="3474" spans="1:7" hidden="1" x14ac:dyDescent="0.2">
      <c r="A3474" t="e">
        <f>IF(Fiscalizacoes[[#This Row],[ID_FISC]]="","",Fiscalizacoes[[#This Row],[ID_FISC]])</f>
        <v>#VALUE!</v>
      </c>
      <c r="B3474" t="e">
        <f>IF(Fiscalizacoes[[#This Row],[Usuário]]="","",Fiscalizacoes[[#This Row],[Usuário]])</f>
        <v>#VALUE!</v>
      </c>
      <c r="C34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4" s="87" t="e">
        <f>IF(Fiscalizacoes[[#This Row],[Data]]="","",Fiscalizacoes[[#This Row],[Data]])</f>
        <v>#VALUE!</v>
      </c>
      <c r="E3474" t="e">
        <f>IF(Fiscalizacoes[[#This Row],[Mes_relatorio]]="","",Fiscalizacoes[[#This Row],[Mes_relatorio]])</f>
        <v>#VALUE!</v>
      </c>
      <c r="F3474" t="e">
        <f>IF(Fiscalizacoes[[#This Row],[Func_ARPE]]="","",Fiscalizacoes[[#This Row],[Func_ARPE]])</f>
        <v>#VALUE!</v>
      </c>
      <c r="G3474" t="e">
        <f>IF(Fiscalizacoes[[#This Row],[Func_Copergas]]="","",Fiscalizacoes[[#This Row],[Func_Copergas]])</f>
        <v>#VALUE!</v>
      </c>
    </row>
    <row r="3475" spans="1:7" hidden="1" x14ac:dyDescent="0.2">
      <c r="A3475" t="e">
        <f>IF(Fiscalizacoes[[#This Row],[ID_FISC]]="","",Fiscalizacoes[[#This Row],[ID_FISC]])</f>
        <v>#VALUE!</v>
      </c>
      <c r="B3475" t="e">
        <f>IF(Fiscalizacoes[[#This Row],[Usuário]]="","",Fiscalizacoes[[#This Row],[Usuário]])</f>
        <v>#VALUE!</v>
      </c>
      <c r="C34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5" s="87" t="e">
        <f>IF(Fiscalizacoes[[#This Row],[Data]]="","",Fiscalizacoes[[#This Row],[Data]])</f>
        <v>#VALUE!</v>
      </c>
      <c r="E3475" t="e">
        <f>IF(Fiscalizacoes[[#This Row],[Mes_relatorio]]="","",Fiscalizacoes[[#This Row],[Mes_relatorio]])</f>
        <v>#VALUE!</v>
      </c>
      <c r="F3475" t="e">
        <f>IF(Fiscalizacoes[[#This Row],[Func_ARPE]]="","",Fiscalizacoes[[#This Row],[Func_ARPE]])</f>
        <v>#VALUE!</v>
      </c>
      <c r="G3475" t="e">
        <f>IF(Fiscalizacoes[[#This Row],[Func_Copergas]]="","",Fiscalizacoes[[#This Row],[Func_Copergas]])</f>
        <v>#VALUE!</v>
      </c>
    </row>
    <row r="3476" spans="1:7" hidden="1" x14ac:dyDescent="0.2">
      <c r="A3476" t="e">
        <f>IF(Fiscalizacoes[[#This Row],[ID_FISC]]="","",Fiscalizacoes[[#This Row],[ID_FISC]])</f>
        <v>#VALUE!</v>
      </c>
      <c r="B3476" t="e">
        <f>IF(Fiscalizacoes[[#This Row],[Usuário]]="","",Fiscalizacoes[[#This Row],[Usuário]])</f>
        <v>#VALUE!</v>
      </c>
      <c r="C34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6" s="87" t="e">
        <f>IF(Fiscalizacoes[[#This Row],[Data]]="","",Fiscalizacoes[[#This Row],[Data]])</f>
        <v>#VALUE!</v>
      </c>
      <c r="E3476" t="e">
        <f>IF(Fiscalizacoes[[#This Row],[Mes_relatorio]]="","",Fiscalizacoes[[#This Row],[Mes_relatorio]])</f>
        <v>#VALUE!</v>
      </c>
      <c r="F3476" t="e">
        <f>IF(Fiscalizacoes[[#This Row],[Func_ARPE]]="","",Fiscalizacoes[[#This Row],[Func_ARPE]])</f>
        <v>#VALUE!</v>
      </c>
      <c r="G3476" t="e">
        <f>IF(Fiscalizacoes[[#This Row],[Func_Copergas]]="","",Fiscalizacoes[[#This Row],[Func_Copergas]])</f>
        <v>#VALUE!</v>
      </c>
    </row>
    <row r="3477" spans="1:7" hidden="1" x14ac:dyDescent="0.2">
      <c r="A3477" t="e">
        <f>IF(Fiscalizacoes[[#This Row],[ID_FISC]]="","",Fiscalizacoes[[#This Row],[ID_FISC]])</f>
        <v>#VALUE!</v>
      </c>
      <c r="B3477" t="e">
        <f>IF(Fiscalizacoes[[#This Row],[Usuário]]="","",Fiscalizacoes[[#This Row],[Usuário]])</f>
        <v>#VALUE!</v>
      </c>
      <c r="C34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7" s="87" t="e">
        <f>IF(Fiscalizacoes[[#This Row],[Data]]="","",Fiscalizacoes[[#This Row],[Data]])</f>
        <v>#VALUE!</v>
      </c>
      <c r="E3477" t="e">
        <f>IF(Fiscalizacoes[[#This Row],[Mes_relatorio]]="","",Fiscalizacoes[[#This Row],[Mes_relatorio]])</f>
        <v>#VALUE!</v>
      </c>
      <c r="F3477" t="e">
        <f>IF(Fiscalizacoes[[#This Row],[Func_ARPE]]="","",Fiscalizacoes[[#This Row],[Func_ARPE]])</f>
        <v>#VALUE!</v>
      </c>
      <c r="G3477" t="e">
        <f>IF(Fiscalizacoes[[#This Row],[Func_Copergas]]="","",Fiscalizacoes[[#This Row],[Func_Copergas]])</f>
        <v>#VALUE!</v>
      </c>
    </row>
    <row r="3478" spans="1:7" hidden="1" x14ac:dyDescent="0.2">
      <c r="A3478" t="e">
        <f>IF(Fiscalizacoes[[#This Row],[ID_FISC]]="","",Fiscalizacoes[[#This Row],[ID_FISC]])</f>
        <v>#VALUE!</v>
      </c>
      <c r="B3478" t="e">
        <f>IF(Fiscalizacoes[[#This Row],[Usuário]]="","",Fiscalizacoes[[#This Row],[Usuário]])</f>
        <v>#VALUE!</v>
      </c>
      <c r="C34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8" s="87" t="e">
        <f>IF(Fiscalizacoes[[#This Row],[Data]]="","",Fiscalizacoes[[#This Row],[Data]])</f>
        <v>#VALUE!</v>
      </c>
      <c r="E3478" t="e">
        <f>IF(Fiscalizacoes[[#This Row],[Mes_relatorio]]="","",Fiscalizacoes[[#This Row],[Mes_relatorio]])</f>
        <v>#VALUE!</v>
      </c>
      <c r="F3478" t="e">
        <f>IF(Fiscalizacoes[[#This Row],[Func_ARPE]]="","",Fiscalizacoes[[#This Row],[Func_ARPE]])</f>
        <v>#VALUE!</v>
      </c>
      <c r="G3478" t="e">
        <f>IF(Fiscalizacoes[[#This Row],[Func_Copergas]]="","",Fiscalizacoes[[#This Row],[Func_Copergas]])</f>
        <v>#VALUE!</v>
      </c>
    </row>
    <row r="3479" spans="1:7" hidden="1" x14ac:dyDescent="0.2">
      <c r="A3479" t="e">
        <f>IF(Fiscalizacoes[[#This Row],[ID_FISC]]="","",Fiscalizacoes[[#This Row],[ID_FISC]])</f>
        <v>#VALUE!</v>
      </c>
      <c r="B3479" t="e">
        <f>IF(Fiscalizacoes[[#This Row],[Usuário]]="","",Fiscalizacoes[[#This Row],[Usuário]])</f>
        <v>#VALUE!</v>
      </c>
      <c r="C34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79" s="87" t="e">
        <f>IF(Fiscalizacoes[[#This Row],[Data]]="","",Fiscalizacoes[[#This Row],[Data]])</f>
        <v>#VALUE!</v>
      </c>
      <c r="E3479" t="e">
        <f>IF(Fiscalizacoes[[#This Row],[Mes_relatorio]]="","",Fiscalizacoes[[#This Row],[Mes_relatorio]])</f>
        <v>#VALUE!</v>
      </c>
      <c r="F3479" t="e">
        <f>IF(Fiscalizacoes[[#This Row],[Func_ARPE]]="","",Fiscalizacoes[[#This Row],[Func_ARPE]])</f>
        <v>#VALUE!</v>
      </c>
      <c r="G3479" t="e">
        <f>IF(Fiscalizacoes[[#This Row],[Func_Copergas]]="","",Fiscalizacoes[[#This Row],[Func_Copergas]])</f>
        <v>#VALUE!</v>
      </c>
    </row>
    <row r="3480" spans="1:7" hidden="1" x14ac:dyDescent="0.2">
      <c r="A3480" t="e">
        <f>IF(Fiscalizacoes[[#This Row],[ID_FISC]]="","",Fiscalizacoes[[#This Row],[ID_FISC]])</f>
        <v>#VALUE!</v>
      </c>
      <c r="B3480" t="e">
        <f>IF(Fiscalizacoes[[#This Row],[Usuário]]="","",Fiscalizacoes[[#This Row],[Usuário]])</f>
        <v>#VALUE!</v>
      </c>
      <c r="C34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0" s="87" t="e">
        <f>IF(Fiscalizacoes[[#This Row],[Data]]="","",Fiscalizacoes[[#This Row],[Data]])</f>
        <v>#VALUE!</v>
      </c>
      <c r="E3480" t="e">
        <f>IF(Fiscalizacoes[[#This Row],[Mes_relatorio]]="","",Fiscalizacoes[[#This Row],[Mes_relatorio]])</f>
        <v>#VALUE!</v>
      </c>
      <c r="F3480" t="e">
        <f>IF(Fiscalizacoes[[#This Row],[Func_ARPE]]="","",Fiscalizacoes[[#This Row],[Func_ARPE]])</f>
        <v>#VALUE!</v>
      </c>
      <c r="G3480" t="e">
        <f>IF(Fiscalizacoes[[#This Row],[Func_Copergas]]="","",Fiscalizacoes[[#This Row],[Func_Copergas]])</f>
        <v>#VALUE!</v>
      </c>
    </row>
    <row r="3481" spans="1:7" hidden="1" x14ac:dyDescent="0.2">
      <c r="A3481" t="e">
        <f>IF(Fiscalizacoes[[#This Row],[ID_FISC]]="","",Fiscalizacoes[[#This Row],[ID_FISC]])</f>
        <v>#VALUE!</v>
      </c>
      <c r="B3481" t="e">
        <f>IF(Fiscalizacoes[[#This Row],[Usuário]]="","",Fiscalizacoes[[#This Row],[Usuário]])</f>
        <v>#VALUE!</v>
      </c>
      <c r="C34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1" s="87" t="e">
        <f>IF(Fiscalizacoes[[#This Row],[Data]]="","",Fiscalizacoes[[#This Row],[Data]])</f>
        <v>#VALUE!</v>
      </c>
      <c r="E3481" t="e">
        <f>IF(Fiscalizacoes[[#This Row],[Mes_relatorio]]="","",Fiscalizacoes[[#This Row],[Mes_relatorio]])</f>
        <v>#VALUE!</v>
      </c>
      <c r="F3481" t="e">
        <f>IF(Fiscalizacoes[[#This Row],[Func_ARPE]]="","",Fiscalizacoes[[#This Row],[Func_ARPE]])</f>
        <v>#VALUE!</v>
      </c>
      <c r="G3481" t="e">
        <f>IF(Fiscalizacoes[[#This Row],[Func_Copergas]]="","",Fiscalizacoes[[#This Row],[Func_Copergas]])</f>
        <v>#VALUE!</v>
      </c>
    </row>
    <row r="3482" spans="1:7" hidden="1" x14ac:dyDescent="0.2">
      <c r="A3482" t="e">
        <f>IF(Fiscalizacoes[[#This Row],[ID_FISC]]="","",Fiscalizacoes[[#This Row],[ID_FISC]])</f>
        <v>#VALUE!</v>
      </c>
      <c r="B3482" t="e">
        <f>IF(Fiscalizacoes[[#This Row],[Usuário]]="","",Fiscalizacoes[[#This Row],[Usuário]])</f>
        <v>#VALUE!</v>
      </c>
      <c r="C34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2" s="87" t="e">
        <f>IF(Fiscalizacoes[[#This Row],[Data]]="","",Fiscalizacoes[[#This Row],[Data]])</f>
        <v>#VALUE!</v>
      </c>
      <c r="E3482" t="e">
        <f>IF(Fiscalizacoes[[#This Row],[Mes_relatorio]]="","",Fiscalizacoes[[#This Row],[Mes_relatorio]])</f>
        <v>#VALUE!</v>
      </c>
      <c r="F3482" t="e">
        <f>IF(Fiscalizacoes[[#This Row],[Func_ARPE]]="","",Fiscalizacoes[[#This Row],[Func_ARPE]])</f>
        <v>#VALUE!</v>
      </c>
      <c r="G3482" t="e">
        <f>IF(Fiscalizacoes[[#This Row],[Func_Copergas]]="","",Fiscalizacoes[[#This Row],[Func_Copergas]])</f>
        <v>#VALUE!</v>
      </c>
    </row>
    <row r="3483" spans="1:7" hidden="1" x14ac:dyDescent="0.2">
      <c r="A3483" t="e">
        <f>IF(Fiscalizacoes[[#This Row],[ID_FISC]]="","",Fiscalizacoes[[#This Row],[ID_FISC]])</f>
        <v>#VALUE!</v>
      </c>
      <c r="B3483" t="e">
        <f>IF(Fiscalizacoes[[#This Row],[Usuário]]="","",Fiscalizacoes[[#This Row],[Usuário]])</f>
        <v>#VALUE!</v>
      </c>
      <c r="C34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3" s="87" t="e">
        <f>IF(Fiscalizacoes[[#This Row],[Data]]="","",Fiscalizacoes[[#This Row],[Data]])</f>
        <v>#VALUE!</v>
      </c>
      <c r="E3483" t="e">
        <f>IF(Fiscalizacoes[[#This Row],[Mes_relatorio]]="","",Fiscalizacoes[[#This Row],[Mes_relatorio]])</f>
        <v>#VALUE!</v>
      </c>
      <c r="F3483" t="e">
        <f>IF(Fiscalizacoes[[#This Row],[Func_ARPE]]="","",Fiscalizacoes[[#This Row],[Func_ARPE]])</f>
        <v>#VALUE!</v>
      </c>
      <c r="G3483" t="e">
        <f>IF(Fiscalizacoes[[#This Row],[Func_Copergas]]="","",Fiscalizacoes[[#This Row],[Func_Copergas]])</f>
        <v>#VALUE!</v>
      </c>
    </row>
    <row r="3484" spans="1:7" hidden="1" x14ac:dyDescent="0.2">
      <c r="A3484" t="e">
        <f>IF(Fiscalizacoes[[#This Row],[ID_FISC]]="","",Fiscalizacoes[[#This Row],[ID_FISC]])</f>
        <v>#VALUE!</v>
      </c>
      <c r="B3484" t="e">
        <f>IF(Fiscalizacoes[[#This Row],[Usuário]]="","",Fiscalizacoes[[#This Row],[Usuário]])</f>
        <v>#VALUE!</v>
      </c>
      <c r="C34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4" s="87" t="e">
        <f>IF(Fiscalizacoes[[#This Row],[Data]]="","",Fiscalizacoes[[#This Row],[Data]])</f>
        <v>#VALUE!</v>
      </c>
      <c r="E3484" t="e">
        <f>IF(Fiscalizacoes[[#This Row],[Mes_relatorio]]="","",Fiscalizacoes[[#This Row],[Mes_relatorio]])</f>
        <v>#VALUE!</v>
      </c>
      <c r="F3484" t="e">
        <f>IF(Fiscalizacoes[[#This Row],[Func_ARPE]]="","",Fiscalizacoes[[#This Row],[Func_ARPE]])</f>
        <v>#VALUE!</v>
      </c>
      <c r="G3484" t="e">
        <f>IF(Fiscalizacoes[[#This Row],[Func_Copergas]]="","",Fiscalizacoes[[#This Row],[Func_Copergas]])</f>
        <v>#VALUE!</v>
      </c>
    </row>
    <row r="3485" spans="1:7" hidden="1" x14ac:dyDescent="0.2">
      <c r="A3485" t="e">
        <f>IF(Fiscalizacoes[[#This Row],[ID_FISC]]="","",Fiscalizacoes[[#This Row],[ID_FISC]])</f>
        <v>#VALUE!</v>
      </c>
      <c r="B3485" t="e">
        <f>IF(Fiscalizacoes[[#This Row],[Usuário]]="","",Fiscalizacoes[[#This Row],[Usuário]])</f>
        <v>#VALUE!</v>
      </c>
      <c r="C34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5" s="87" t="e">
        <f>IF(Fiscalizacoes[[#This Row],[Data]]="","",Fiscalizacoes[[#This Row],[Data]])</f>
        <v>#VALUE!</v>
      </c>
      <c r="E3485" t="e">
        <f>IF(Fiscalizacoes[[#This Row],[Mes_relatorio]]="","",Fiscalizacoes[[#This Row],[Mes_relatorio]])</f>
        <v>#VALUE!</v>
      </c>
      <c r="F3485" t="e">
        <f>IF(Fiscalizacoes[[#This Row],[Func_ARPE]]="","",Fiscalizacoes[[#This Row],[Func_ARPE]])</f>
        <v>#VALUE!</v>
      </c>
      <c r="G3485" t="e">
        <f>IF(Fiscalizacoes[[#This Row],[Func_Copergas]]="","",Fiscalizacoes[[#This Row],[Func_Copergas]])</f>
        <v>#VALUE!</v>
      </c>
    </row>
    <row r="3486" spans="1:7" hidden="1" x14ac:dyDescent="0.2">
      <c r="A3486" t="e">
        <f>IF(Fiscalizacoes[[#This Row],[ID_FISC]]="","",Fiscalizacoes[[#This Row],[ID_FISC]])</f>
        <v>#VALUE!</v>
      </c>
      <c r="B3486" t="e">
        <f>IF(Fiscalizacoes[[#This Row],[Usuário]]="","",Fiscalizacoes[[#This Row],[Usuário]])</f>
        <v>#VALUE!</v>
      </c>
      <c r="C34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6" s="87" t="e">
        <f>IF(Fiscalizacoes[[#This Row],[Data]]="","",Fiscalizacoes[[#This Row],[Data]])</f>
        <v>#VALUE!</v>
      </c>
      <c r="E3486" t="e">
        <f>IF(Fiscalizacoes[[#This Row],[Mes_relatorio]]="","",Fiscalizacoes[[#This Row],[Mes_relatorio]])</f>
        <v>#VALUE!</v>
      </c>
      <c r="F3486" t="e">
        <f>IF(Fiscalizacoes[[#This Row],[Func_ARPE]]="","",Fiscalizacoes[[#This Row],[Func_ARPE]])</f>
        <v>#VALUE!</v>
      </c>
      <c r="G3486" t="e">
        <f>IF(Fiscalizacoes[[#This Row],[Func_Copergas]]="","",Fiscalizacoes[[#This Row],[Func_Copergas]])</f>
        <v>#VALUE!</v>
      </c>
    </row>
    <row r="3487" spans="1:7" hidden="1" x14ac:dyDescent="0.2">
      <c r="A3487" t="e">
        <f>IF(Fiscalizacoes[[#This Row],[ID_FISC]]="","",Fiscalizacoes[[#This Row],[ID_FISC]])</f>
        <v>#VALUE!</v>
      </c>
      <c r="B3487" t="e">
        <f>IF(Fiscalizacoes[[#This Row],[Usuário]]="","",Fiscalizacoes[[#This Row],[Usuário]])</f>
        <v>#VALUE!</v>
      </c>
      <c r="C34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7" s="87" t="e">
        <f>IF(Fiscalizacoes[[#This Row],[Data]]="","",Fiscalizacoes[[#This Row],[Data]])</f>
        <v>#VALUE!</v>
      </c>
      <c r="E3487" t="e">
        <f>IF(Fiscalizacoes[[#This Row],[Mes_relatorio]]="","",Fiscalizacoes[[#This Row],[Mes_relatorio]])</f>
        <v>#VALUE!</v>
      </c>
      <c r="F3487" t="e">
        <f>IF(Fiscalizacoes[[#This Row],[Func_ARPE]]="","",Fiscalizacoes[[#This Row],[Func_ARPE]])</f>
        <v>#VALUE!</v>
      </c>
      <c r="G3487" t="e">
        <f>IF(Fiscalizacoes[[#This Row],[Func_Copergas]]="","",Fiscalizacoes[[#This Row],[Func_Copergas]])</f>
        <v>#VALUE!</v>
      </c>
    </row>
    <row r="3488" spans="1:7" hidden="1" x14ac:dyDescent="0.2">
      <c r="A3488" t="e">
        <f>IF(Fiscalizacoes[[#This Row],[ID_FISC]]="","",Fiscalizacoes[[#This Row],[ID_FISC]])</f>
        <v>#VALUE!</v>
      </c>
      <c r="B3488" t="e">
        <f>IF(Fiscalizacoes[[#This Row],[Usuário]]="","",Fiscalizacoes[[#This Row],[Usuário]])</f>
        <v>#VALUE!</v>
      </c>
      <c r="C34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8" s="87" t="e">
        <f>IF(Fiscalizacoes[[#This Row],[Data]]="","",Fiscalizacoes[[#This Row],[Data]])</f>
        <v>#VALUE!</v>
      </c>
      <c r="E3488" t="e">
        <f>IF(Fiscalizacoes[[#This Row],[Mes_relatorio]]="","",Fiscalizacoes[[#This Row],[Mes_relatorio]])</f>
        <v>#VALUE!</v>
      </c>
      <c r="F3488" t="e">
        <f>IF(Fiscalizacoes[[#This Row],[Func_ARPE]]="","",Fiscalizacoes[[#This Row],[Func_ARPE]])</f>
        <v>#VALUE!</v>
      </c>
      <c r="G3488" t="e">
        <f>IF(Fiscalizacoes[[#This Row],[Func_Copergas]]="","",Fiscalizacoes[[#This Row],[Func_Copergas]])</f>
        <v>#VALUE!</v>
      </c>
    </row>
    <row r="3489" spans="1:7" hidden="1" x14ac:dyDescent="0.2">
      <c r="A3489" t="e">
        <f>IF(Fiscalizacoes[[#This Row],[ID_FISC]]="","",Fiscalizacoes[[#This Row],[ID_FISC]])</f>
        <v>#VALUE!</v>
      </c>
      <c r="B3489" t="e">
        <f>IF(Fiscalizacoes[[#This Row],[Usuário]]="","",Fiscalizacoes[[#This Row],[Usuário]])</f>
        <v>#VALUE!</v>
      </c>
      <c r="C34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89" s="87" t="e">
        <f>IF(Fiscalizacoes[[#This Row],[Data]]="","",Fiscalizacoes[[#This Row],[Data]])</f>
        <v>#VALUE!</v>
      </c>
      <c r="E3489" t="e">
        <f>IF(Fiscalizacoes[[#This Row],[Mes_relatorio]]="","",Fiscalizacoes[[#This Row],[Mes_relatorio]])</f>
        <v>#VALUE!</v>
      </c>
      <c r="F3489" t="e">
        <f>IF(Fiscalizacoes[[#This Row],[Func_ARPE]]="","",Fiscalizacoes[[#This Row],[Func_ARPE]])</f>
        <v>#VALUE!</v>
      </c>
      <c r="G3489" t="e">
        <f>IF(Fiscalizacoes[[#This Row],[Func_Copergas]]="","",Fiscalizacoes[[#This Row],[Func_Copergas]])</f>
        <v>#VALUE!</v>
      </c>
    </row>
    <row r="3490" spans="1:7" hidden="1" x14ac:dyDescent="0.2">
      <c r="A3490" t="e">
        <f>IF(Fiscalizacoes[[#This Row],[ID_FISC]]="","",Fiscalizacoes[[#This Row],[ID_FISC]])</f>
        <v>#VALUE!</v>
      </c>
      <c r="B3490" t="e">
        <f>IF(Fiscalizacoes[[#This Row],[Usuário]]="","",Fiscalizacoes[[#This Row],[Usuário]])</f>
        <v>#VALUE!</v>
      </c>
      <c r="C34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0" s="87" t="e">
        <f>IF(Fiscalizacoes[[#This Row],[Data]]="","",Fiscalizacoes[[#This Row],[Data]])</f>
        <v>#VALUE!</v>
      </c>
      <c r="E3490" t="e">
        <f>IF(Fiscalizacoes[[#This Row],[Mes_relatorio]]="","",Fiscalizacoes[[#This Row],[Mes_relatorio]])</f>
        <v>#VALUE!</v>
      </c>
      <c r="F3490" t="e">
        <f>IF(Fiscalizacoes[[#This Row],[Func_ARPE]]="","",Fiscalizacoes[[#This Row],[Func_ARPE]])</f>
        <v>#VALUE!</v>
      </c>
      <c r="G3490" t="e">
        <f>IF(Fiscalizacoes[[#This Row],[Func_Copergas]]="","",Fiscalizacoes[[#This Row],[Func_Copergas]])</f>
        <v>#VALUE!</v>
      </c>
    </row>
    <row r="3491" spans="1:7" hidden="1" x14ac:dyDescent="0.2">
      <c r="A3491" t="e">
        <f>IF(Fiscalizacoes[[#This Row],[ID_FISC]]="","",Fiscalizacoes[[#This Row],[ID_FISC]])</f>
        <v>#VALUE!</v>
      </c>
      <c r="B3491" t="e">
        <f>IF(Fiscalizacoes[[#This Row],[Usuário]]="","",Fiscalizacoes[[#This Row],[Usuário]])</f>
        <v>#VALUE!</v>
      </c>
      <c r="C34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1" s="87" t="e">
        <f>IF(Fiscalizacoes[[#This Row],[Data]]="","",Fiscalizacoes[[#This Row],[Data]])</f>
        <v>#VALUE!</v>
      </c>
      <c r="E3491" t="e">
        <f>IF(Fiscalizacoes[[#This Row],[Mes_relatorio]]="","",Fiscalizacoes[[#This Row],[Mes_relatorio]])</f>
        <v>#VALUE!</v>
      </c>
      <c r="F3491" t="e">
        <f>IF(Fiscalizacoes[[#This Row],[Func_ARPE]]="","",Fiscalizacoes[[#This Row],[Func_ARPE]])</f>
        <v>#VALUE!</v>
      </c>
      <c r="G3491" t="e">
        <f>IF(Fiscalizacoes[[#This Row],[Func_Copergas]]="","",Fiscalizacoes[[#This Row],[Func_Copergas]])</f>
        <v>#VALUE!</v>
      </c>
    </row>
    <row r="3492" spans="1:7" hidden="1" x14ac:dyDescent="0.2">
      <c r="A3492" t="e">
        <f>IF(Fiscalizacoes[[#This Row],[ID_FISC]]="","",Fiscalizacoes[[#This Row],[ID_FISC]])</f>
        <v>#VALUE!</v>
      </c>
      <c r="B3492" t="e">
        <f>IF(Fiscalizacoes[[#This Row],[Usuário]]="","",Fiscalizacoes[[#This Row],[Usuário]])</f>
        <v>#VALUE!</v>
      </c>
      <c r="C34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2" s="87" t="e">
        <f>IF(Fiscalizacoes[[#This Row],[Data]]="","",Fiscalizacoes[[#This Row],[Data]])</f>
        <v>#VALUE!</v>
      </c>
      <c r="E3492" t="e">
        <f>IF(Fiscalizacoes[[#This Row],[Mes_relatorio]]="","",Fiscalizacoes[[#This Row],[Mes_relatorio]])</f>
        <v>#VALUE!</v>
      </c>
      <c r="F3492" t="e">
        <f>IF(Fiscalizacoes[[#This Row],[Func_ARPE]]="","",Fiscalizacoes[[#This Row],[Func_ARPE]])</f>
        <v>#VALUE!</v>
      </c>
      <c r="G3492" t="e">
        <f>IF(Fiscalizacoes[[#This Row],[Func_Copergas]]="","",Fiscalizacoes[[#This Row],[Func_Copergas]])</f>
        <v>#VALUE!</v>
      </c>
    </row>
    <row r="3493" spans="1:7" hidden="1" x14ac:dyDescent="0.2">
      <c r="A3493" t="e">
        <f>IF(Fiscalizacoes[[#This Row],[ID_FISC]]="","",Fiscalizacoes[[#This Row],[ID_FISC]])</f>
        <v>#VALUE!</v>
      </c>
      <c r="B3493" t="e">
        <f>IF(Fiscalizacoes[[#This Row],[Usuário]]="","",Fiscalizacoes[[#This Row],[Usuário]])</f>
        <v>#VALUE!</v>
      </c>
      <c r="C34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3" s="87" t="e">
        <f>IF(Fiscalizacoes[[#This Row],[Data]]="","",Fiscalizacoes[[#This Row],[Data]])</f>
        <v>#VALUE!</v>
      </c>
      <c r="E3493" t="e">
        <f>IF(Fiscalizacoes[[#This Row],[Mes_relatorio]]="","",Fiscalizacoes[[#This Row],[Mes_relatorio]])</f>
        <v>#VALUE!</v>
      </c>
      <c r="F3493" t="e">
        <f>IF(Fiscalizacoes[[#This Row],[Func_ARPE]]="","",Fiscalizacoes[[#This Row],[Func_ARPE]])</f>
        <v>#VALUE!</v>
      </c>
      <c r="G3493" t="e">
        <f>IF(Fiscalizacoes[[#This Row],[Func_Copergas]]="","",Fiscalizacoes[[#This Row],[Func_Copergas]])</f>
        <v>#VALUE!</v>
      </c>
    </row>
    <row r="3494" spans="1:7" hidden="1" x14ac:dyDescent="0.2">
      <c r="A3494" t="e">
        <f>IF(Fiscalizacoes[[#This Row],[ID_FISC]]="","",Fiscalizacoes[[#This Row],[ID_FISC]])</f>
        <v>#VALUE!</v>
      </c>
      <c r="B3494" t="e">
        <f>IF(Fiscalizacoes[[#This Row],[Usuário]]="","",Fiscalizacoes[[#This Row],[Usuário]])</f>
        <v>#VALUE!</v>
      </c>
      <c r="C34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4" s="87" t="e">
        <f>IF(Fiscalizacoes[[#This Row],[Data]]="","",Fiscalizacoes[[#This Row],[Data]])</f>
        <v>#VALUE!</v>
      </c>
      <c r="E3494" t="e">
        <f>IF(Fiscalizacoes[[#This Row],[Mes_relatorio]]="","",Fiscalizacoes[[#This Row],[Mes_relatorio]])</f>
        <v>#VALUE!</v>
      </c>
      <c r="F3494" t="e">
        <f>IF(Fiscalizacoes[[#This Row],[Func_ARPE]]="","",Fiscalizacoes[[#This Row],[Func_ARPE]])</f>
        <v>#VALUE!</v>
      </c>
      <c r="G3494" t="e">
        <f>IF(Fiscalizacoes[[#This Row],[Func_Copergas]]="","",Fiscalizacoes[[#This Row],[Func_Copergas]])</f>
        <v>#VALUE!</v>
      </c>
    </row>
    <row r="3495" spans="1:7" hidden="1" x14ac:dyDescent="0.2">
      <c r="A3495" t="e">
        <f>IF(Fiscalizacoes[[#This Row],[ID_FISC]]="","",Fiscalizacoes[[#This Row],[ID_FISC]])</f>
        <v>#VALUE!</v>
      </c>
      <c r="B3495" t="e">
        <f>IF(Fiscalizacoes[[#This Row],[Usuário]]="","",Fiscalizacoes[[#This Row],[Usuário]])</f>
        <v>#VALUE!</v>
      </c>
      <c r="C34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5" s="87" t="e">
        <f>IF(Fiscalizacoes[[#This Row],[Data]]="","",Fiscalizacoes[[#This Row],[Data]])</f>
        <v>#VALUE!</v>
      </c>
      <c r="E3495" t="e">
        <f>IF(Fiscalizacoes[[#This Row],[Mes_relatorio]]="","",Fiscalizacoes[[#This Row],[Mes_relatorio]])</f>
        <v>#VALUE!</v>
      </c>
      <c r="F3495" t="e">
        <f>IF(Fiscalizacoes[[#This Row],[Func_ARPE]]="","",Fiscalizacoes[[#This Row],[Func_ARPE]])</f>
        <v>#VALUE!</v>
      </c>
      <c r="G3495" t="e">
        <f>IF(Fiscalizacoes[[#This Row],[Func_Copergas]]="","",Fiscalizacoes[[#This Row],[Func_Copergas]])</f>
        <v>#VALUE!</v>
      </c>
    </row>
    <row r="3496" spans="1:7" hidden="1" x14ac:dyDescent="0.2">
      <c r="A3496" t="e">
        <f>IF(Fiscalizacoes[[#This Row],[ID_FISC]]="","",Fiscalizacoes[[#This Row],[ID_FISC]])</f>
        <v>#VALUE!</v>
      </c>
      <c r="B3496" t="e">
        <f>IF(Fiscalizacoes[[#This Row],[Usuário]]="","",Fiscalizacoes[[#This Row],[Usuário]])</f>
        <v>#VALUE!</v>
      </c>
      <c r="C34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6" s="87" t="e">
        <f>IF(Fiscalizacoes[[#This Row],[Data]]="","",Fiscalizacoes[[#This Row],[Data]])</f>
        <v>#VALUE!</v>
      </c>
      <c r="E3496" t="e">
        <f>IF(Fiscalizacoes[[#This Row],[Mes_relatorio]]="","",Fiscalizacoes[[#This Row],[Mes_relatorio]])</f>
        <v>#VALUE!</v>
      </c>
      <c r="F3496" t="e">
        <f>IF(Fiscalizacoes[[#This Row],[Func_ARPE]]="","",Fiscalizacoes[[#This Row],[Func_ARPE]])</f>
        <v>#VALUE!</v>
      </c>
      <c r="G3496" t="e">
        <f>IF(Fiscalizacoes[[#This Row],[Func_Copergas]]="","",Fiscalizacoes[[#This Row],[Func_Copergas]])</f>
        <v>#VALUE!</v>
      </c>
    </row>
    <row r="3497" spans="1:7" hidden="1" x14ac:dyDescent="0.2">
      <c r="A3497" t="e">
        <f>IF(Fiscalizacoes[[#This Row],[ID_FISC]]="","",Fiscalizacoes[[#This Row],[ID_FISC]])</f>
        <v>#VALUE!</v>
      </c>
      <c r="B3497" t="e">
        <f>IF(Fiscalizacoes[[#This Row],[Usuário]]="","",Fiscalizacoes[[#This Row],[Usuário]])</f>
        <v>#VALUE!</v>
      </c>
      <c r="C34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7" s="87" t="e">
        <f>IF(Fiscalizacoes[[#This Row],[Data]]="","",Fiscalizacoes[[#This Row],[Data]])</f>
        <v>#VALUE!</v>
      </c>
      <c r="E3497" t="e">
        <f>IF(Fiscalizacoes[[#This Row],[Mes_relatorio]]="","",Fiscalizacoes[[#This Row],[Mes_relatorio]])</f>
        <v>#VALUE!</v>
      </c>
      <c r="F3497" t="e">
        <f>IF(Fiscalizacoes[[#This Row],[Func_ARPE]]="","",Fiscalizacoes[[#This Row],[Func_ARPE]])</f>
        <v>#VALUE!</v>
      </c>
      <c r="G3497" t="e">
        <f>IF(Fiscalizacoes[[#This Row],[Func_Copergas]]="","",Fiscalizacoes[[#This Row],[Func_Copergas]])</f>
        <v>#VALUE!</v>
      </c>
    </row>
    <row r="3498" spans="1:7" hidden="1" x14ac:dyDescent="0.2">
      <c r="A3498" t="e">
        <f>IF(Fiscalizacoes[[#This Row],[ID_FISC]]="","",Fiscalizacoes[[#This Row],[ID_FISC]])</f>
        <v>#VALUE!</v>
      </c>
      <c r="B3498" t="e">
        <f>IF(Fiscalizacoes[[#This Row],[Usuário]]="","",Fiscalizacoes[[#This Row],[Usuário]])</f>
        <v>#VALUE!</v>
      </c>
      <c r="C34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8" s="87" t="e">
        <f>IF(Fiscalizacoes[[#This Row],[Data]]="","",Fiscalizacoes[[#This Row],[Data]])</f>
        <v>#VALUE!</v>
      </c>
      <c r="E3498" t="e">
        <f>IF(Fiscalizacoes[[#This Row],[Mes_relatorio]]="","",Fiscalizacoes[[#This Row],[Mes_relatorio]])</f>
        <v>#VALUE!</v>
      </c>
      <c r="F3498" t="e">
        <f>IF(Fiscalizacoes[[#This Row],[Func_ARPE]]="","",Fiscalizacoes[[#This Row],[Func_ARPE]])</f>
        <v>#VALUE!</v>
      </c>
      <c r="G3498" t="e">
        <f>IF(Fiscalizacoes[[#This Row],[Func_Copergas]]="","",Fiscalizacoes[[#This Row],[Func_Copergas]])</f>
        <v>#VALUE!</v>
      </c>
    </row>
    <row r="3499" spans="1:7" hidden="1" x14ac:dyDescent="0.2">
      <c r="A3499" t="e">
        <f>IF(Fiscalizacoes[[#This Row],[ID_FISC]]="","",Fiscalizacoes[[#This Row],[ID_FISC]])</f>
        <v>#VALUE!</v>
      </c>
      <c r="B3499" t="e">
        <f>IF(Fiscalizacoes[[#This Row],[Usuário]]="","",Fiscalizacoes[[#This Row],[Usuário]])</f>
        <v>#VALUE!</v>
      </c>
      <c r="C34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499" s="87" t="e">
        <f>IF(Fiscalizacoes[[#This Row],[Data]]="","",Fiscalizacoes[[#This Row],[Data]])</f>
        <v>#VALUE!</v>
      </c>
      <c r="E3499" t="e">
        <f>IF(Fiscalizacoes[[#This Row],[Mes_relatorio]]="","",Fiscalizacoes[[#This Row],[Mes_relatorio]])</f>
        <v>#VALUE!</v>
      </c>
      <c r="F3499" t="e">
        <f>IF(Fiscalizacoes[[#This Row],[Func_ARPE]]="","",Fiscalizacoes[[#This Row],[Func_ARPE]])</f>
        <v>#VALUE!</v>
      </c>
      <c r="G3499" t="e">
        <f>IF(Fiscalizacoes[[#This Row],[Func_Copergas]]="","",Fiscalizacoes[[#This Row],[Func_Copergas]])</f>
        <v>#VALUE!</v>
      </c>
    </row>
    <row r="3500" spans="1:7" hidden="1" x14ac:dyDescent="0.2">
      <c r="A3500" t="e">
        <f>IF(Fiscalizacoes[[#This Row],[ID_FISC]]="","",Fiscalizacoes[[#This Row],[ID_FISC]])</f>
        <v>#VALUE!</v>
      </c>
      <c r="B3500" t="e">
        <f>IF(Fiscalizacoes[[#This Row],[Usuário]]="","",Fiscalizacoes[[#This Row],[Usuário]])</f>
        <v>#VALUE!</v>
      </c>
      <c r="C35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0" s="87" t="e">
        <f>IF(Fiscalizacoes[[#This Row],[Data]]="","",Fiscalizacoes[[#This Row],[Data]])</f>
        <v>#VALUE!</v>
      </c>
      <c r="E3500" t="e">
        <f>IF(Fiscalizacoes[[#This Row],[Mes_relatorio]]="","",Fiscalizacoes[[#This Row],[Mes_relatorio]])</f>
        <v>#VALUE!</v>
      </c>
      <c r="F3500" t="e">
        <f>IF(Fiscalizacoes[[#This Row],[Func_ARPE]]="","",Fiscalizacoes[[#This Row],[Func_ARPE]])</f>
        <v>#VALUE!</v>
      </c>
      <c r="G3500" t="e">
        <f>IF(Fiscalizacoes[[#This Row],[Func_Copergas]]="","",Fiscalizacoes[[#This Row],[Func_Copergas]])</f>
        <v>#VALUE!</v>
      </c>
    </row>
    <row r="3501" spans="1:7" hidden="1" x14ac:dyDescent="0.2">
      <c r="A3501" t="e">
        <f>IF(Fiscalizacoes[[#This Row],[ID_FISC]]="","",Fiscalizacoes[[#This Row],[ID_FISC]])</f>
        <v>#VALUE!</v>
      </c>
      <c r="B3501" t="e">
        <f>IF(Fiscalizacoes[[#This Row],[Usuário]]="","",Fiscalizacoes[[#This Row],[Usuário]])</f>
        <v>#VALUE!</v>
      </c>
      <c r="C35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1" s="87" t="e">
        <f>IF(Fiscalizacoes[[#This Row],[Data]]="","",Fiscalizacoes[[#This Row],[Data]])</f>
        <v>#VALUE!</v>
      </c>
      <c r="E3501" t="e">
        <f>IF(Fiscalizacoes[[#This Row],[Mes_relatorio]]="","",Fiscalizacoes[[#This Row],[Mes_relatorio]])</f>
        <v>#VALUE!</v>
      </c>
      <c r="F3501" t="e">
        <f>IF(Fiscalizacoes[[#This Row],[Func_ARPE]]="","",Fiscalizacoes[[#This Row],[Func_ARPE]])</f>
        <v>#VALUE!</v>
      </c>
      <c r="G3501" t="e">
        <f>IF(Fiscalizacoes[[#This Row],[Func_Copergas]]="","",Fiscalizacoes[[#This Row],[Func_Copergas]])</f>
        <v>#VALUE!</v>
      </c>
    </row>
    <row r="3502" spans="1:7" hidden="1" x14ac:dyDescent="0.2">
      <c r="A3502" t="e">
        <f>IF(Fiscalizacoes[[#This Row],[ID_FISC]]="","",Fiscalizacoes[[#This Row],[ID_FISC]])</f>
        <v>#VALUE!</v>
      </c>
      <c r="B3502" t="e">
        <f>IF(Fiscalizacoes[[#This Row],[Usuário]]="","",Fiscalizacoes[[#This Row],[Usuário]])</f>
        <v>#VALUE!</v>
      </c>
      <c r="C35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2" s="87" t="e">
        <f>IF(Fiscalizacoes[[#This Row],[Data]]="","",Fiscalizacoes[[#This Row],[Data]])</f>
        <v>#VALUE!</v>
      </c>
      <c r="E3502" t="e">
        <f>IF(Fiscalizacoes[[#This Row],[Mes_relatorio]]="","",Fiscalizacoes[[#This Row],[Mes_relatorio]])</f>
        <v>#VALUE!</v>
      </c>
      <c r="F3502" t="e">
        <f>IF(Fiscalizacoes[[#This Row],[Func_ARPE]]="","",Fiscalizacoes[[#This Row],[Func_ARPE]])</f>
        <v>#VALUE!</v>
      </c>
      <c r="G3502" t="e">
        <f>IF(Fiscalizacoes[[#This Row],[Func_Copergas]]="","",Fiscalizacoes[[#This Row],[Func_Copergas]])</f>
        <v>#VALUE!</v>
      </c>
    </row>
    <row r="3503" spans="1:7" hidden="1" x14ac:dyDescent="0.2">
      <c r="A3503" t="e">
        <f>IF(Fiscalizacoes[[#This Row],[ID_FISC]]="","",Fiscalizacoes[[#This Row],[ID_FISC]])</f>
        <v>#VALUE!</v>
      </c>
      <c r="B3503" t="e">
        <f>IF(Fiscalizacoes[[#This Row],[Usuário]]="","",Fiscalizacoes[[#This Row],[Usuário]])</f>
        <v>#VALUE!</v>
      </c>
      <c r="C35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3" s="87" t="e">
        <f>IF(Fiscalizacoes[[#This Row],[Data]]="","",Fiscalizacoes[[#This Row],[Data]])</f>
        <v>#VALUE!</v>
      </c>
      <c r="E3503" t="e">
        <f>IF(Fiscalizacoes[[#This Row],[Mes_relatorio]]="","",Fiscalizacoes[[#This Row],[Mes_relatorio]])</f>
        <v>#VALUE!</v>
      </c>
      <c r="F3503" t="e">
        <f>IF(Fiscalizacoes[[#This Row],[Func_ARPE]]="","",Fiscalizacoes[[#This Row],[Func_ARPE]])</f>
        <v>#VALUE!</v>
      </c>
      <c r="G3503" t="e">
        <f>IF(Fiscalizacoes[[#This Row],[Func_Copergas]]="","",Fiscalizacoes[[#This Row],[Func_Copergas]])</f>
        <v>#VALUE!</v>
      </c>
    </row>
    <row r="3504" spans="1:7" hidden="1" x14ac:dyDescent="0.2">
      <c r="A3504" t="e">
        <f>IF(Fiscalizacoes[[#This Row],[ID_FISC]]="","",Fiscalizacoes[[#This Row],[ID_FISC]])</f>
        <v>#VALUE!</v>
      </c>
      <c r="B3504" t="e">
        <f>IF(Fiscalizacoes[[#This Row],[Usuário]]="","",Fiscalizacoes[[#This Row],[Usuário]])</f>
        <v>#VALUE!</v>
      </c>
      <c r="C35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4" s="87" t="e">
        <f>IF(Fiscalizacoes[[#This Row],[Data]]="","",Fiscalizacoes[[#This Row],[Data]])</f>
        <v>#VALUE!</v>
      </c>
      <c r="E3504" t="e">
        <f>IF(Fiscalizacoes[[#This Row],[Mes_relatorio]]="","",Fiscalizacoes[[#This Row],[Mes_relatorio]])</f>
        <v>#VALUE!</v>
      </c>
      <c r="F3504" t="e">
        <f>IF(Fiscalizacoes[[#This Row],[Func_ARPE]]="","",Fiscalizacoes[[#This Row],[Func_ARPE]])</f>
        <v>#VALUE!</v>
      </c>
      <c r="G3504" t="e">
        <f>IF(Fiscalizacoes[[#This Row],[Func_Copergas]]="","",Fiscalizacoes[[#This Row],[Func_Copergas]])</f>
        <v>#VALUE!</v>
      </c>
    </row>
    <row r="3505" spans="1:7" hidden="1" x14ac:dyDescent="0.2">
      <c r="A3505" t="e">
        <f>IF(Fiscalizacoes[[#This Row],[ID_FISC]]="","",Fiscalizacoes[[#This Row],[ID_FISC]])</f>
        <v>#VALUE!</v>
      </c>
      <c r="B3505" t="e">
        <f>IF(Fiscalizacoes[[#This Row],[Usuário]]="","",Fiscalizacoes[[#This Row],[Usuário]])</f>
        <v>#VALUE!</v>
      </c>
      <c r="C35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5" s="87" t="e">
        <f>IF(Fiscalizacoes[[#This Row],[Data]]="","",Fiscalizacoes[[#This Row],[Data]])</f>
        <v>#VALUE!</v>
      </c>
      <c r="E3505" t="e">
        <f>IF(Fiscalizacoes[[#This Row],[Mes_relatorio]]="","",Fiscalizacoes[[#This Row],[Mes_relatorio]])</f>
        <v>#VALUE!</v>
      </c>
      <c r="F3505" t="e">
        <f>IF(Fiscalizacoes[[#This Row],[Func_ARPE]]="","",Fiscalizacoes[[#This Row],[Func_ARPE]])</f>
        <v>#VALUE!</v>
      </c>
      <c r="G3505" t="e">
        <f>IF(Fiscalizacoes[[#This Row],[Func_Copergas]]="","",Fiscalizacoes[[#This Row],[Func_Copergas]])</f>
        <v>#VALUE!</v>
      </c>
    </row>
    <row r="3506" spans="1:7" hidden="1" x14ac:dyDescent="0.2">
      <c r="A3506" t="e">
        <f>IF(Fiscalizacoes[[#This Row],[ID_FISC]]="","",Fiscalizacoes[[#This Row],[ID_FISC]])</f>
        <v>#VALUE!</v>
      </c>
      <c r="B3506" t="e">
        <f>IF(Fiscalizacoes[[#This Row],[Usuário]]="","",Fiscalizacoes[[#This Row],[Usuário]])</f>
        <v>#VALUE!</v>
      </c>
      <c r="C35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6" s="87" t="e">
        <f>IF(Fiscalizacoes[[#This Row],[Data]]="","",Fiscalizacoes[[#This Row],[Data]])</f>
        <v>#VALUE!</v>
      </c>
      <c r="E3506" t="e">
        <f>IF(Fiscalizacoes[[#This Row],[Mes_relatorio]]="","",Fiscalizacoes[[#This Row],[Mes_relatorio]])</f>
        <v>#VALUE!</v>
      </c>
      <c r="F3506" t="e">
        <f>IF(Fiscalizacoes[[#This Row],[Func_ARPE]]="","",Fiscalizacoes[[#This Row],[Func_ARPE]])</f>
        <v>#VALUE!</v>
      </c>
      <c r="G3506" t="e">
        <f>IF(Fiscalizacoes[[#This Row],[Func_Copergas]]="","",Fiscalizacoes[[#This Row],[Func_Copergas]])</f>
        <v>#VALUE!</v>
      </c>
    </row>
    <row r="3507" spans="1:7" hidden="1" x14ac:dyDescent="0.2">
      <c r="A3507" t="e">
        <f>IF(Fiscalizacoes[[#This Row],[ID_FISC]]="","",Fiscalizacoes[[#This Row],[ID_FISC]])</f>
        <v>#VALUE!</v>
      </c>
      <c r="B3507" t="e">
        <f>IF(Fiscalizacoes[[#This Row],[Usuário]]="","",Fiscalizacoes[[#This Row],[Usuário]])</f>
        <v>#VALUE!</v>
      </c>
      <c r="C35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7" s="87" t="e">
        <f>IF(Fiscalizacoes[[#This Row],[Data]]="","",Fiscalizacoes[[#This Row],[Data]])</f>
        <v>#VALUE!</v>
      </c>
      <c r="E3507" t="e">
        <f>IF(Fiscalizacoes[[#This Row],[Mes_relatorio]]="","",Fiscalizacoes[[#This Row],[Mes_relatorio]])</f>
        <v>#VALUE!</v>
      </c>
      <c r="F3507" t="e">
        <f>IF(Fiscalizacoes[[#This Row],[Func_ARPE]]="","",Fiscalizacoes[[#This Row],[Func_ARPE]])</f>
        <v>#VALUE!</v>
      </c>
      <c r="G3507" t="e">
        <f>IF(Fiscalizacoes[[#This Row],[Func_Copergas]]="","",Fiscalizacoes[[#This Row],[Func_Copergas]])</f>
        <v>#VALUE!</v>
      </c>
    </row>
    <row r="3508" spans="1:7" hidden="1" x14ac:dyDescent="0.2">
      <c r="A3508" t="e">
        <f>IF(Fiscalizacoes[[#This Row],[ID_FISC]]="","",Fiscalizacoes[[#This Row],[ID_FISC]])</f>
        <v>#VALUE!</v>
      </c>
      <c r="B3508" t="e">
        <f>IF(Fiscalizacoes[[#This Row],[Usuário]]="","",Fiscalizacoes[[#This Row],[Usuário]])</f>
        <v>#VALUE!</v>
      </c>
      <c r="C35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8" s="87" t="e">
        <f>IF(Fiscalizacoes[[#This Row],[Data]]="","",Fiscalizacoes[[#This Row],[Data]])</f>
        <v>#VALUE!</v>
      </c>
      <c r="E3508" t="e">
        <f>IF(Fiscalizacoes[[#This Row],[Mes_relatorio]]="","",Fiscalizacoes[[#This Row],[Mes_relatorio]])</f>
        <v>#VALUE!</v>
      </c>
      <c r="F3508" t="e">
        <f>IF(Fiscalizacoes[[#This Row],[Func_ARPE]]="","",Fiscalizacoes[[#This Row],[Func_ARPE]])</f>
        <v>#VALUE!</v>
      </c>
      <c r="G3508" t="e">
        <f>IF(Fiscalizacoes[[#This Row],[Func_Copergas]]="","",Fiscalizacoes[[#This Row],[Func_Copergas]])</f>
        <v>#VALUE!</v>
      </c>
    </row>
    <row r="3509" spans="1:7" hidden="1" x14ac:dyDescent="0.2">
      <c r="A3509" t="e">
        <f>IF(Fiscalizacoes[[#This Row],[ID_FISC]]="","",Fiscalizacoes[[#This Row],[ID_FISC]])</f>
        <v>#VALUE!</v>
      </c>
      <c r="B3509" t="e">
        <f>IF(Fiscalizacoes[[#This Row],[Usuário]]="","",Fiscalizacoes[[#This Row],[Usuário]])</f>
        <v>#VALUE!</v>
      </c>
      <c r="C35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09" s="87" t="e">
        <f>IF(Fiscalizacoes[[#This Row],[Data]]="","",Fiscalizacoes[[#This Row],[Data]])</f>
        <v>#VALUE!</v>
      </c>
      <c r="E3509" t="e">
        <f>IF(Fiscalizacoes[[#This Row],[Mes_relatorio]]="","",Fiscalizacoes[[#This Row],[Mes_relatorio]])</f>
        <v>#VALUE!</v>
      </c>
      <c r="F3509" t="e">
        <f>IF(Fiscalizacoes[[#This Row],[Func_ARPE]]="","",Fiscalizacoes[[#This Row],[Func_ARPE]])</f>
        <v>#VALUE!</v>
      </c>
      <c r="G3509" t="e">
        <f>IF(Fiscalizacoes[[#This Row],[Func_Copergas]]="","",Fiscalizacoes[[#This Row],[Func_Copergas]])</f>
        <v>#VALUE!</v>
      </c>
    </row>
    <row r="3510" spans="1:7" hidden="1" x14ac:dyDescent="0.2">
      <c r="A3510" t="e">
        <f>IF(Fiscalizacoes[[#This Row],[ID_FISC]]="","",Fiscalizacoes[[#This Row],[ID_FISC]])</f>
        <v>#VALUE!</v>
      </c>
      <c r="B3510" t="e">
        <f>IF(Fiscalizacoes[[#This Row],[Usuário]]="","",Fiscalizacoes[[#This Row],[Usuário]])</f>
        <v>#VALUE!</v>
      </c>
      <c r="C35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0" s="87" t="e">
        <f>IF(Fiscalizacoes[[#This Row],[Data]]="","",Fiscalizacoes[[#This Row],[Data]])</f>
        <v>#VALUE!</v>
      </c>
      <c r="E3510" t="e">
        <f>IF(Fiscalizacoes[[#This Row],[Mes_relatorio]]="","",Fiscalizacoes[[#This Row],[Mes_relatorio]])</f>
        <v>#VALUE!</v>
      </c>
      <c r="F3510" t="e">
        <f>IF(Fiscalizacoes[[#This Row],[Func_ARPE]]="","",Fiscalizacoes[[#This Row],[Func_ARPE]])</f>
        <v>#VALUE!</v>
      </c>
      <c r="G3510" t="e">
        <f>IF(Fiscalizacoes[[#This Row],[Func_Copergas]]="","",Fiscalizacoes[[#This Row],[Func_Copergas]])</f>
        <v>#VALUE!</v>
      </c>
    </row>
    <row r="3511" spans="1:7" hidden="1" x14ac:dyDescent="0.2">
      <c r="A3511" t="e">
        <f>IF(Fiscalizacoes[[#This Row],[ID_FISC]]="","",Fiscalizacoes[[#This Row],[ID_FISC]])</f>
        <v>#VALUE!</v>
      </c>
      <c r="B3511" t="e">
        <f>IF(Fiscalizacoes[[#This Row],[Usuário]]="","",Fiscalizacoes[[#This Row],[Usuário]])</f>
        <v>#VALUE!</v>
      </c>
      <c r="C35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1" s="87" t="e">
        <f>IF(Fiscalizacoes[[#This Row],[Data]]="","",Fiscalizacoes[[#This Row],[Data]])</f>
        <v>#VALUE!</v>
      </c>
      <c r="E3511" t="e">
        <f>IF(Fiscalizacoes[[#This Row],[Mes_relatorio]]="","",Fiscalizacoes[[#This Row],[Mes_relatorio]])</f>
        <v>#VALUE!</v>
      </c>
      <c r="F3511" t="e">
        <f>IF(Fiscalizacoes[[#This Row],[Func_ARPE]]="","",Fiscalizacoes[[#This Row],[Func_ARPE]])</f>
        <v>#VALUE!</v>
      </c>
      <c r="G3511" t="e">
        <f>IF(Fiscalizacoes[[#This Row],[Func_Copergas]]="","",Fiscalizacoes[[#This Row],[Func_Copergas]])</f>
        <v>#VALUE!</v>
      </c>
    </row>
    <row r="3512" spans="1:7" hidden="1" x14ac:dyDescent="0.2">
      <c r="A3512" t="e">
        <f>IF(Fiscalizacoes[[#This Row],[ID_FISC]]="","",Fiscalizacoes[[#This Row],[ID_FISC]])</f>
        <v>#VALUE!</v>
      </c>
      <c r="B3512" t="e">
        <f>IF(Fiscalizacoes[[#This Row],[Usuário]]="","",Fiscalizacoes[[#This Row],[Usuário]])</f>
        <v>#VALUE!</v>
      </c>
      <c r="C35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2" s="87" t="e">
        <f>IF(Fiscalizacoes[[#This Row],[Data]]="","",Fiscalizacoes[[#This Row],[Data]])</f>
        <v>#VALUE!</v>
      </c>
      <c r="E3512" t="e">
        <f>IF(Fiscalizacoes[[#This Row],[Mes_relatorio]]="","",Fiscalizacoes[[#This Row],[Mes_relatorio]])</f>
        <v>#VALUE!</v>
      </c>
      <c r="F3512" t="e">
        <f>IF(Fiscalizacoes[[#This Row],[Func_ARPE]]="","",Fiscalizacoes[[#This Row],[Func_ARPE]])</f>
        <v>#VALUE!</v>
      </c>
      <c r="G3512" t="e">
        <f>IF(Fiscalizacoes[[#This Row],[Func_Copergas]]="","",Fiscalizacoes[[#This Row],[Func_Copergas]])</f>
        <v>#VALUE!</v>
      </c>
    </row>
    <row r="3513" spans="1:7" hidden="1" x14ac:dyDescent="0.2">
      <c r="A3513" t="e">
        <f>IF(Fiscalizacoes[[#This Row],[ID_FISC]]="","",Fiscalizacoes[[#This Row],[ID_FISC]])</f>
        <v>#VALUE!</v>
      </c>
      <c r="B3513" t="e">
        <f>IF(Fiscalizacoes[[#This Row],[Usuário]]="","",Fiscalizacoes[[#This Row],[Usuário]])</f>
        <v>#VALUE!</v>
      </c>
      <c r="C35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3" s="87" t="e">
        <f>IF(Fiscalizacoes[[#This Row],[Data]]="","",Fiscalizacoes[[#This Row],[Data]])</f>
        <v>#VALUE!</v>
      </c>
      <c r="E3513" t="e">
        <f>IF(Fiscalizacoes[[#This Row],[Mes_relatorio]]="","",Fiscalizacoes[[#This Row],[Mes_relatorio]])</f>
        <v>#VALUE!</v>
      </c>
      <c r="F3513" t="e">
        <f>IF(Fiscalizacoes[[#This Row],[Func_ARPE]]="","",Fiscalizacoes[[#This Row],[Func_ARPE]])</f>
        <v>#VALUE!</v>
      </c>
      <c r="G3513" t="e">
        <f>IF(Fiscalizacoes[[#This Row],[Func_Copergas]]="","",Fiscalizacoes[[#This Row],[Func_Copergas]])</f>
        <v>#VALUE!</v>
      </c>
    </row>
    <row r="3514" spans="1:7" hidden="1" x14ac:dyDescent="0.2">
      <c r="A3514" t="e">
        <f>IF(Fiscalizacoes[[#This Row],[ID_FISC]]="","",Fiscalizacoes[[#This Row],[ID_FISC]])</f>
        <v>#VALUE!</v>
      </c>
      <c r="B3514" t="e">
        <f>IF(Fiscalizacoes[[#This Row],[Usuário]]="","",Fiscalizacoes[[#This Row],[Usuário]])</f>
        <v>#VALUE!</v>
      </c>
      <c r="C35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4" s="87" t="e">
        <f>IF(Fiscalizacoes[[#This Row],[Data]]="","",Fiscalizacoes[[#This Row],[Data]])</f>
        <v>#VALUE!</v>
      </c>
      <c r="E3514" t="e">
        <f>IF(Fiscalizacoes[[#This Row],[Mes_relatorio]]="","",Fiscalizacoes[[#This Row],[Mes_relatorio]])</f>
        <v>#VALUE!</v>
      </c>
      <c r="F3514" t="e">
        <f>IF(Fiscalizacoes[[#This Row],[Func_ARPE]]="","",Fiscalizacoes[[#This Row],[Func_ARPE]])</f>
        <v>#VALUE!</v>
      </c>
      <c r="G3514" t="e">
        <f>IF(Fiscalizacoes[[#This Row],[Func_Copergas]]="","",Fiscalizacoes[[#This Row],[Func_Copergas]])</f>
        <v>#VALUE!</v>
      </c>
    </row>
    <row r="3515" spans="1:7" hidden="1" x14ac:dyDescent="0.2">
      <c r="A3515" t="e">
        <f>IF(Fiscalizacoes[[#This Row],[ID_FISC]]="","",Fiscalizacoes[[#This Row],[ID_FISC]])</f>
        <v>#VALUE!</v>
      </c>
      <c r="B3515" t="e">
        <f>IF(Fiscalizacoes[[#This Row],[Usuário]]="","",Fiscalizacoes[[#This Row],[Usuário]])</f>
        <v>#VALUE!</v>
      </c>
      <c r="C35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5" s="87" t="e">
        <f>IF(Fiscalizacoes[[#This Row],[Data]]="","",Fiscalizacoes[[#This Row],[Data]])</f>
        <v>#VALUE!</v>
      </c>
      <c r="E3515" t="e">
        <f>IF(Fiscalizacoes[[#This Row],[Mes_relatorio]]="","",Fiscalizacoes[[#This Row],[Mes_relatorio]])</f>
        <v>#VALUE!</v>
      </c>
      <c r="F3515" t="e">
        <f>IF(Fiscalizacoes[[#This Row],[Func_ARPE]]="","",Fiscalizacoes[[#This Row],[Func_ARPE]])</f>
        <v>#VALUE!</v>
      </c>
      <c r="G3515" t="e">
        <f>IF(Fiscalizacoes[[#This Row],[Func_Copergas]]="","",Fiscalizacoes[[#This Row],[Func_Copergas]])</f>
        <v>#VALUE!</v>
      </c>
    </row>
    <row r="3516" spans="1:7" hidden="1" x14ac:dyDescent="0.2">
      <c r="A3516" t="e">
        <f>IF(Fiscalizacoes[[#This Row],[ID_FISC]]="","",Fiscalizacoes[[#This Row],[ID_FISC]])</f>
        <v>#VALUE!</v>
      </c>
      <c r="B3516" t="e">
        <f>IF(Fiscalizacoes[[#This Row],[Usuário]]="","",Fiscalizacoes[[#This Row],[Usuário]])</f>
        <v>#VALUE!</v>
      </c>
      <c r="C35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6" s="87" t="e">
        <f>IF(Fiscalizacoes[[#This Row],[Data]]="","",Fiscalizacoes[[#This Row],[Data]])</f>
        <v>#VALUE!</v>
      </c>
      <c r="E3516" t="e">
        <f>IF(Fiscalizacoes[[#This Row],[Mes_relatorio]]="","",Fiscalizacoes[[#This Row],[Mes_relatorio]])</f>
        <v>#VALUE!</v>
      </c>
      <c r="F3516" t="e">
        <f>IF(Fiscalizacoes[[#This Row],[Func_ARPE]]="","",Fiscalizacoes[[#This Row],[Func_ARPE]])</f>
        <v>#VALUE!</v>
      </c>
      <c r="G3516" t="e">
        <f>IF(Fiscalizacoes[[#This Row],[Func_Copergas]]="","",Fiscalizacoes[[#This Row],[Func_Copergas]])</f>
        <v>#VALUE!</v>
      </c>
    </row>
    <row r="3517" spans="1:7" hidden="1" x14ac:dyDescent="0.2">
      <c r="A3517" t="e">
        <f>IF(Fiscalizacoes[[#This Row],[ID_FISC]]="","",Fiscalizacoes[[#This Row],[ID_FISC]])</f>
        <v>#VALUE!</v>
      </c>
      <c r="B3517" t="e">
        <f>IF(Fiscalizacoes[[#This Row],[Usuário]]="","",Fiscalizacoes[[#This Row],[Usuário]])</f>
        <v>#VALUE!</v>
      </c>
      <c r="C35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7" s="87" t="e">
        <f>IF(Fiscalizacoes[[#This Row],[Data]]="","",Fiscalizacoes[[#This Row],[Data]])</f>
        <v>#VALUE!</v>
      </c>
      <c r="E3517" t="e">
        <f>IF(Fiscalizacoes[[#This Row],[Mes_relatorio]]="","",Fiscalizacoes[[#This Row],[Mes_relatorio]])</f>
        <v>#VALUE!</v>
      </c>
      <c r="F3517" t="e">
        <f>IF(Fiscalizacoes[[#This Row],[Func_ARPE]]="","",Fiscalizacoes[[#This Row],[Func_ARPE]])</f>
        <v>#VALUE!</v>
      </c>
      <c r="G3517" t="e">
        <f>IF(Fiscalizacoes[[#This Row],[Func_Copergas]]="","",Fiscalizacoes[[#This Row],[Func_Copergas]])</f>
        <v>#VALUE!</v>
      </c>
    </row>
    <row r="3518" spans="1:7" hidden="1" x14ac:dyDescent="0.2">
      <c r="A3518" t="e">
        <f>IF(Fiscalizacoes[[#This Row],[ID_FISC]]="","",Fiscalizacoes[[#This Row],[ID_FISC]])</f>
        <v>#VALUE!</v>
      </c>
      <c r="B3518" t="e">
        <f>IF(Fiscalizacoes[[#This Row],[Usuário]]="","",Fiscalizacoes[[#This Row],[Usuário]])</f>
        <v>#VALUE!</v>
      </c>
      <c r="C35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8" s="87" t="e">
        <f>IF(Fiscalizacoes[[#This Row],[Data]]="","",Fiscalizacoes[[#This Row],[Data]])</f>
        <v>#VALUE!</v>
      </c>
      <c r="E3518" t="e">
        <f>IF(Fiscalizacoes[[#This Row],[Mes_relatorio]]="","",Fiscalizacoes[[#This Row],[Mes_relatorio]])</f>
        <v>#VALUE!</v>
      </c>
      <c r="F3518" t="e">
        <f>IF(Fiscalizacoes[[#This Row],[Func_ARPE]]="","",Fiscalizacoes[[#This Row],[Func_ARPE]])</f>
        <v>#VALUE!</v>
      </c>
      <c r="G3518" t="e">
        <f>IF(Fiscalizacoes[[#This Row],[Func_Copergas]]="","",Fiscalizacoes[[#This Row],[Func_Copergas]])</f>
        <v>#VALUE!</v>
      </c>
    </row>
    <row r="3519" spans="1:7" hidden="1" x14ac:dyDescent="0.2">
      <c r="A3519" t="e">
        <f>IF(Fiscalizacoes[[#This Row],[ID_FISC]]="","",Fiscalizacoes[[#This Row],[ID_FISC]])</f>
        <v>#VALUE!</v>
      </c>
      <c r="B3519" t="e">
        <f>IF(Fiscalizacoes[[#This Row],[Usuário]]="","",Fiscalizacoes[[#This Row],[Usuário]])</f>
        <v>#VALUE!</v>
      </c>
      <c r="C35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19" s="87" t="e">
        <f>IF(Fiscalizacoes[[#This Row],[Data]]="","",Fiscalizacoes[[#This Row],[Data]])</f>
        <v>#VALUE!</v>
      </c>
      <c r="E3519" t="e">
        <f>IF(Fiscalizacoes[[#This Row],[Mes_relatorio]]="","",Fiscalizacoes[[#This Row],[Mes_relatorio]])</f>
        <v>#VALUE!</v>
      </c>
      <c r="F3519" t="e">
        <f>IF(Fiscalizacoes[[#This Row],[Func_ARPE]]="","",Fiscalizacoes[[#This Row],[Func_ARPE]])</f>
        <v>#VALUE!</v>
      </c>
      <c r="G3519" t="e">
        <f>IF(Fiscalizacoes[[#This Row],[Func_Copergas]]="","",Fiscalizacoes[[#This Row],[Func_Copergas]])</f>
        <v>#VALUE!</v>
      </c>
    </row>
    <row r="3520" spans="1:7" hidden="1" x14ac:dyDescent="0.2">
      <c r="A3520" t="e">
        <f>IF(Fiscalizacoes[[#This Row],[ID_FISC]]="","",Fiscalizacoes[[#This Row],[ID_FISC]])</f>
        <v>#VALUE!</v>
      </c>
      <c r="B3520" t="e">
        <f>IF(Fiscalizacoes[[#This Row],[Usuário]]="","",Fiscalizacoes[[#This Row],[Usuário]])</f>
        <v>#VALUE!</v>
      </c>
      <c r="C35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0" s="87" t="e">
        <f>IF(Fiscalizacoes[[#This Row],[Data]]="","",Fiscalizacoes[[#This Row],[Data]])</f>
        <v>#VALUE!</v>
      </c>
      <c r="E3520" t="e">
        <f>IF(Fiscalizacoes[[#This Row],[Mes_relatorio]]="","",Fiscalizacoes[[#This Row],[Mes_relatorio]])</f>
        <v>#VALUE!</v>
      </c>
      <c r="F3520" t="e">
        <f>IF(Fiscalizacoes[[#This Row],[Func_ARPE]]="","",Fiscalizacoes[[#This Row],[Func_ARPE]])</f>
        <v>#VALUE!</v>
      </c>
      <c r="G3520" t="e">
        <f>IF(Fiscalizacoes[[#This Row],[Func_Copergas]]="","",Fiscalizacoes[[#This Row],[Func_Copergas]])</f>
        <v>#VALUE!</v>
      </c>
    </row>
    <row r="3521" spans="1:7" hidden="1" x14ac:dyDescent="0.2">
      <c r="A3521" t="e">
        <f>IF(Fiscalizacoes[[#This Row],[ID_FISC]]="","",Fiscalizacoes[[#This Row],[ID_FISC]])</f>
        <v>#VALUE!</v>
      </c>
      <c r="B3521" t="e">
        <f>IF(Fiscalizacoes[[#This Row],[Usuário]]="","",Fiscalizacoes[[#This Row],[Usuário]])</f>
        <v>#VALUE!</v>
      </c>
      <c r="C35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1" s="87" t="e">
        <f>IF(Fiscalizacoes[[#This Row],[Data]]="","",Fiscalizacoes[[#This Row],[Data]])</f>
        <v>#VALUE!</v>
      </c>
      <c r="E3521" t="e">
        <f>IF(Fiscalizacoes[[#This Row],[Mes_relatorio]]="","",Fiscalizacoes[[#This Row],[Mes_relatorio]])</f>
        <v>#VALUE!</v>
      </c>
      <c r="F3521" t="e">
        <f>IF(Fiscalizacoes[[#This Row],[Func_ARPE]]="","",Fiscalizacoes[[#This Row],[Func_ARPE]])</f>
        <v>#VALUE!</v>
      </c>
      <c r="G3521" t="e">
        <f>IF(Fiscalizacoes[[#This Row],[Func_Copergas]]="","",Fiscalizacoes[[#This Row],[Func_Copergas]])</f>
        <v>#VALUE!</v>
      </c>
    </row>
    <row r="3522" spans="1:7" hidden="1" x14ac:dyDescent="0.2">
      <c r="A3522" t="e">
        <f>IF(Fiscalizacoes[[#This Row],[ID_FISC]]="","",Fiscalizacoes[[#This Row],[ID_FISC]])</f>
        <v>#VALUE!</v>
      </c>
      <c r="B3522" t="e">
        <f>IF(Fiscalizacoes[[#This Row],[Usuário]]="","",Fiscalizacoes[[#This Row],[Usuário]])</f>
        <v>#VALUE!</v>
      </c>
      <c r="C35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2" s="87" t="e">
        <f>IF(Fiscalizacoes[[#This Row],[Data]]="","",Fiscalizacoes[[#This Row],[Data]])</f>
        <v>#VALUE!</v>
      </c>
      <c r="E3522" t="e">
        <f>IF(Fiscalizacoes[[#This Row],[Mes_relatorio]]="","",Fiscalizacoes[[#This Row],[Mes_relatorio]])</f>
        <v>#VALUE!</v>
      </c>
      <c r="F3522" t="e">
        <f>IF(Fiscalizacoes[[#This Row],[Func_ARPE]]="","",Fiscalizacoes[[#This Row],[Func_ARPE]])</f>
        <v>#VALUE!</v>
      </c>
      <c r="G3522" t="e">
        <f>IF(Fiscalizacoes[[#This Row],[Func_Copergas]]="","",Fiscalizacoes[[#This Row],[Func_Copergas]])</f>
        <v>#VALUE!</v>
      </c>
    </row>
    <row r="3523" spans="1:7" hidden="1" x14ac:dyDescent="0.2">
      <c r="A3523" t="e">
        <f>IF(Fiscalizacoes[[#This Row],[ID_FISC]]="","",Fiscalizacoes[[#This Row],[ID_FISC]])</f>
        <v>#VALUE!</v>
      </c>
      <c r="B3523" t="e">
        <f>IF(Fiscalizacoes[[#This Row],[Usuário]]="","",Fiscalizacoes[[#This Row],[Usuário]])</f>
        <v>#VALUE!</v>
      </c>
      <c r="C35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3" s="87" t="e">
        <f>IF(Fiscalizacoes[[#This Row],[Data]]="","",Fiscalizacoes[[#This Row],[Data]])</f>
        <v>#VALUE!</v>
      </c>
      <c r="E3523" t="e">
        <f>IF(Fiscalizacoes[[#This Row],[Mes_relatorio]]="","",Fiscalizacoes[[#This Row],[Mes_relatorio]])</f>
        <v>#VALUE!</v>
      </c>
      <c r="F3523" t="e">
        <f>IF(Fiscalizacoes[[#This Row],[Func_ARPE]]="","",Fiscalizacoes[[#This Row],[Func_ARPE]])</f>
        <v>#VALUE!</v>
      </c>
      <c r="G3523" t="e">
        <f>IF(Fiscalizacoes[[#This Row],[Func_Copergas]]="","",Fiscalizacoes[[#This Row],[Func_Copergas]])</f>
        <v>#VALUE!</v>
      </c>
    </row>
    <row r="3524" spans="1:7" hidden="1" x14ac:dyDescent="0.2">
      <c r="A3524" t="e">
        <f>IF(Fiscalizacoes[[#This Row],[ID_FISC]]="","",Fiscalizacoes[[#This Row],[ID_FISC]])</f>
        <v>#VALUE!</v>
      </c>
      <c r="B3524" t="e">
        <f>IF(Fiscalizacoes[[#This Row],[Usuário]]="","",Fiscalizacoes[[#This Row],[Usuário]])</f>
        <v>#VALUE!</v>
      </c>
      <c r="C35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4" s="87" t="e">
        <f>IF(Fiscalizacoes[[#This Row],[Data]]="","",Fiscalizacoes[[#This Row],[Data]])</f>
        <v>#VALUE!</v>
      </c>
      <c r="E3524" t="e">
        <f>IF(Fiscalizacoes[[#This Row],[Mes_relatorio]]="","",Fiscalizacoes[[#This Row],[Mes_relatorio]])</f>
        <v>#VALUE!</v>
      </c>
      <c r="F3524" t="e">
        <f>IF(Fiscalizacoes[[#This Row],[Func_ARPE]]="","",Fiscalizacoes[[#This Row],[Func_ARPE]])</f>
        <v>#VALUE!</v>
      </c>
      <c r="G3524" t="e">
        <f>IF(Fiscalizacoes[[#This Row],[Func_Copergas]]="","",Fiscalizacoes[[#This Row],[Func_Copergas]])</f>
        <v>#VALUE!</v>
      </c>
    </row>
    <row r="3525" spans="1:7" hidden="1" x14ac:dyDescent="0.2">
      <c r="A3525" t="e">
        <f>IF(Fiscalizacoes[[#This Row],[ID_FISC]]="","",Fiscalizacoes[[#This Row],[ID_FISC]])</f>
        <v>#VALUE!</v>
      </c>
      <c r="B3525" t="e">
        <f>IF(Fiscalizacoes[[#This Row],[Usuário]]="","",Fiscalizacoes[[#This Row],[Usuário]])</f>
        <v>#VALUE!</v>
      </c>
      <c r="C35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5" s="87" t="e">
        <f>IF(Fiscalizacoes[[#This Row],[Data]]="","",Fiscalizacoes[[#This Row],[Data]])</f>
        <v>#VALUE!</v>
      </c>
      <c r="E3525" t="e">
        <f>IF(Fiscalizacoes[[#This Row],[Mes_relatorio]]="","",Fiscalizacoes[[#This Row],[Mes_relatorio]])</f>
        <v>#VALUE!</v>
      </c>
      <c r="F3525" t="e">
        <f>IF(Fiscalizacoes[[#This Row],[Func_ARPE]]="","",Fiscalizacoes[[#This Row],[Func_ARPE]])</f>
        <v>#VALUE!</v>
      </c>
      <c r="G3525" t="e">
        <f>IF(Fiscalizacoes[[#This Row],[Func_Copergas]]="","",Fiscalizacoes[[#This Row],[Func_Copergas]])</f>
        <v>#VALUE!</v>
      </c>
    </row>
    <row r="3526" spans="1:7" hidden="1" x14ac:dyDescent="0.2">
      <c r="A3526" t="e">
        <f>IF(Fiscalizacoes[[#This Row],[ID_FISC]]="","",Fiscalizacoes[[#This Row],[ID_FISC]])</f>
        <v>#VALUE!</v>
      </c>
      <c r="B3526" t="e">
        <f>IF(Fiscalizacoes[[#This Row],[Usuário]]="","",Fiscalizacoes[[#This Row],[Usuário]])</f>
        <v>#VALUE!</v>
      </c>
      <c r="C35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6" s="87" t="e">
        <f>IF(Fiscalizacoes[[#This Row],[Data]]="","",Fiscalizacoes[[#This Row],[Data]])</f>
        <v>#VALUE!</v>
      </c>
      <c r="E3526" t="e">
        <f>IF(Fiscalizacoes[[#This Row],[Mes_relatorio]]="","",Fiscalizacoes[[#This Row],[Mes_relatorio]])</f>
        <v>#VALUE!</v>
      </c>
      <c r="F3526" t="e">
        <f>IF(Fiscalizacoes[[#This Row],[Func_ARPE]]="","",Fiscalizacoes[[#This Row],[Func_ARPE]])</f>
        <v>#VALUE!</v>
      </c>
      <c r="G3526" t="e">
        <f>IF(Fiscalizacoes[[#This Row],[Func_Copergas]]="","",Fiscalizacoes[[#This Row],[Func_Copergas]])</f>
        <v>#VALUE!</v>
      </c>
    </row>
    <row r="3527" spans="1:7" hidden="1" x14ac:dyDescent="0.2">
      <c r="A3527" t="e">
        <f>IF(Fiscalizacoes[[#This Row],[ID_FISC]]="","",Fiscalizacoes[[#This Row],[ID_FISC]])</f>
        <v>#VALUE!</v>
      </c>
      <c r="B3527" t="e">
        <f>IF(Fiscalizacoes[[#This Row],[Usuário]]="","",Fiscalizacoes[[#This Row],[Usuário]])</f>
        <v>#VALUE!</v>
      </c>
      <c r="C35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7" s="87" t="e">
        <f>IF(Fiscalizacoes[[#This Row],[Data]]="","",Fiscalizacoes[[#This Row],[Data]])</f>
        <v>#VALUE!</v>
      </c>
      <c r="E3527" t="e">
        <f>IF(Fiscalizacoes[[#This Row],[Mes_relatorio]]="","",Fiscalizacoes[[#This Row],[Mes_relatorio]])</f>
        <v>#VALUE!</v>
      </c>
      <c r="F3527" t="e">
        <f>IF(Fiscalizacoes[[#This Row],[Func_ARPE]]="","",Fiscalizacoes[[#This Row],[Func_ARPE]])</f>
        <v>#VALUE!</v>
      </c>
      <c r="G3527" t="e">
        <f>IF(Fiscalizacoes[[#This Row],[Func_Copergas]]="","",Fiscalizacoes[[#This Row],[Func_Copergas]])</f>
        <v>#VALUE!</v>
      </c>
    </row>
    <row r="3528" spans="1:7" hidden="1" x14ac:dyDescent="0.2">
      <c r="A3528" t="e">
        <f>IF(Fiscalizacoes[[#This Row],[ID_FISC]]="","",Fiscalizacoes[[#This Row],[ID_FISC]])</f>
        <v>#VALUE!</v>
      </c>
      <c r="B3528" t="e">
        <f>IF(Fiscalizacoes[[#This Row],[Usuário]]="","",Fiscalizacoes[[#This Row],[Usuário]])</f>
        <v>#VALUE!</v>
      </c>
      <c r="C35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8" s="87" t="e">
        <f>IF(Fiscalizacoes[[#This Row],[Data]]="","",Fiscalizacoes[[#This Row],[Data]])</f>
        <v>#VALUE!</v>
      </c>
      <c r="E3528" t="e">
        <f>IF(Fiscalizacoes[[#This Row],[Mes_relatorio]]="","",Fiscalizacoes[[#This Row],[Mes_relatorio]])</f>
        <v>#VALUE!</v>
      </c>
      <c r="F3528" t="e">
        <f>IF(Fiscalizacoes[[#This Row],[Func_ARPE]]="","",Fiscalizacoes[[#This Row],[Func_ARPE]])</f>
        <v>#VALUE!</v>
      </c>
      <c r="G3528" t="e">
        <f>IF(Fiscalizacoes[[#This Row],[Func_Copergas]]="","",Fiscalizacoes[[#This Row],[Func_Copergas]])</f>
        <v>#VALUE!</v>
      </c>
    </row>
    <row r="3529" spans="1:7" hidden="1" x14ac:dyDescent="0.2">
      <c r="A3529" t="e">
        <f>IF(Fiscalizacoes[[#This Row],[ID_FISC]]="","",Fiscalizacoes[[#This Row],[ID_FISC]])</f>
        <v>#VALUE!</v>
      </c>
      <c r="B3529" t="e">
        <f>IF(Fiscalizacoes[[#This Row],[Usuário]]="","",Fiscalizacoes[[#This Row],[Usuário]])</f>
        <v>#VALUE!</v>
      </c>
      <c r="C35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29" s="87" t="e">
        <f>IF(Fiscalizacoes[[#This Row],[Data]]="","",Fiscalizacoes[[#This Row],[Data]])</f>
        <v>#VALUE!</v>
      </c>
      <c r="E3529" t="e">
        <f>IF(Fiscalizacoes[[#This Row],[Mes_relatorio]]="","",Fiscalizacoes[[#This Row],[Mes_relatorio]])</f>
        <v>#VALUE!</v>
      </c>
      <c r="F3529" t="e">
        <f>IF(Fiscalizacoes[[#This Row],[Func_ARPE]]="","",Fiscalizacoes[[#This Row],[Func_ARPE]])</f>
        <v>#VALUE!</v>
      </c>
      <c r="G3529" t="e">
        <f>IF(Fiscalizacoes[[#This Row],[Func_Copergas]]="","",Fiscalizacoes[[#This Row],[Func_Copergas]])</f>
        <v>#VALUE!</v>
      </c>
    </row>
    <row r="3530" spans="1:7" hidden="1" x14ac:dyDescent="0.2">
      <c r="A3530" t="e">
        <f>IF(Fiscalizacoes[[#This Row],[ID_FISC]]="","",Fiscalizacoes[[#This Row],[ID_FISC]])</f>
        <v>#VALUE!</v>
      </c>
      <c r="B3530" t="e">
        <f>IF(Fiscalizacoes[[#This Row],[Usuário]]="","",Fiscalizacoes[[#This Row],[Usuário]])</f>
        <v>#VALUE!</v>
      </c>
      <c r="C35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0" s="87" t="e">
        <f>IF(Fiscalizacoes[[#This Row],[Data]]="","",Fiscalizacoes[[#This Row],[Data]])</f>
        <v>#VALUE!</v>
      </c>
      <c r="E3530" t="e">
        <f>IF(Fiscalizacoes[[#This Row],[Mes_relatorio]]="","",Fiscalizacoes[[#This Row],[Mes_relatorio]])</f>
        <v>#VALUE!</v>
      </c>
      <c r="F3530" t="e">
        <f>IF(Fiscalizacoes[[#This Row],[Func_ARPE]]="","",Fiscalizacoes[[#This Row],[Func_ARPE]])</f>
        <v>#VALUE!</v>
      </c>
      <c r="G3530" t="e">
        <f>IF(Fiscalizacoes[[#This Row],[Func_Copergas]]="","",Fiscalizacoes[[#This Row],[Func_Copergas]])</f>
        <v>#VALUE!</v>
      </c>
    </row>
    <row r="3531" spans="1:7" hidden="1" x14ac:dyDescent="0.2">
      <c r="A3531" t="e">
        <f>IF(Fiscalizacoes[[#This Row],[ID_FISC]]="","",Fiscalizacoes[[#This Row],[ID_FISC]])</f>
        <v>#VALUE!</v>
      </c>
      <c r="B3531" t="e">
        <f>IF(Fiscalizacoes[[#This Row],[Usuário]]="","",Fiscalizacoes[[#This Row],[Usuário]])</f>
        <v>#VALUE!</v>
      </c>
      <c r="C35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1" s="87" t="e">
        <f>IF(Fiscalizacoes[[#This Row],[Data]]="","",Fiscalizacoes[[#This Row],[Data]])</f>
        <v>#VALUE!</v>
      </c>
      <c r="E3531" t="e">
        <f>IF(Fiscalizacoes[[#This Row],[Mes_relatorio]]="","",Fiscalizacoes[[#This Row],[Mes_relatorio]])</f>
        <v>#VALUE!</v>
      </c>
      <c r="F3531" t="e">
        <f>IF(Fiscalizacoes[[#This Row],[Func_ARPE]]="","",Fiscalizacoes[[#This Row],[Func_ARPE]])</f>
        <v>#VALUE!</v>
      </c>
      <c r="G3531" t="e">
        <f>IF(Fiscalizacoes[[#This Row],[Func_Copergas]]="","",Fiscalizacoes[[#This Row],[Func_Copergas]])</f>
        <v>#VALUE!</v>
      </c>
    </row>
    <row r="3532" spans="1:7" hidden="1" x14ac:dyDescent="0.2">
      <c r="A3532" t="e">
        <f>IF(Fiscalizacoes[[#This Row],[ID_FISC]]="","",Fiscalizacoes[[#This Row],[ID_FISC]])</f>
        <v>#VALUE!</v>
      </c>
      <c r="B3532" t="e">
        <f>IF(Fiscalizacoes[[#This Row],[Usuário]]="","",Fiscalizacoes[[#This Row],[Usuário]])</f>
        <v>#VALUE!</v>
      </c>
      <c r="C35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2" s="87" t="e">
        <f>IF(Fiscalizacoes[[#This Row],[Data]]="","",Fiscalizacoes[[#This Row],[Data]])</f>
        <v>#VALUE!</v>
      </c>
      <c r="E3532" t="e">
        <f>IF(Fiscalizacoes[[#This Row],[Mes_relatorio]]="","",Fiscalizacoes[[#This Row],[Mes_relatorio]])</f>
        <v>#VALUE!</v>
      </c>
      <c r="F3532" t="e">
        <f>IF(Fiscalizacoes[[#This Row],[Func_ARPE]]="","",Fiscalizacoes[[#This Row],[Func_ARPE]])</f>
        <v>#VALUE!</v>
      </c>
      <c r="G3532" t="e">
        <f>IF(Fiscalizacoes[[#This Row],[Func_Copergas]]="","",Fiscalizacoes[[#This Row],[Func_Copergas]])</f>
        <v>#VALUE!</v>
      </c>
    </row>
    <row r="3533" spans="1:7" hidden="1" x14ac:dyDescent="0.2">
      <c r="A3533" t="e">
        <f>IF(Fiscalizacoes[[#This Row],[ID_FISC]]="","",Fiscalizacoes[[#This Row],[ID_FISC]])</f>
        <v>#VALUE!</v>
      </c>
      <c r="B3533" t="e">
        <f>IF(Fiscalizacoes[[#This Row],[Usuário]]="","",Fiscalizacoes[[#This Row],[Usuário]])</f>
        <v>#VALUE!</v>
      </c>
      <c r="C35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3" s="87" t="e">
        <f>IF(Fiscalizacoes[[#This Row],[Data]]="","",Fiscalizacoes[[#This Row],[Data]])</f>
        <v>#VALUE!</v>
      </c>
      <c r="E3533" t="e">
        <f>IF(Fiscalizacoes[[#This Row],[Mes_relatorio]]="","",Fiscalizacoes[[#This Row],[Mes_relatorio]])</f>
        <v>#VALUE!</v>
      </c>
      <c r="F3533" t="e">
        <f>IF(Fiscalizacoes[[#This Row],[Func_ARPE]]="","",Fiscalizacoes[[#This Row],[Func_ARPE]])</f>
        <v>#VALUE!</v>
      </c>
      <c r="G3533" t="e">
        <f>IF(Fiscalizacoes[[#This Row],[Func_Copergas]]="","",Fiscalizacoes[[#This Row],[Func_Copergas]])</f>
        <v>#VALUE!</v>
      </c>
    </row>
    <row r="3534" spans="1:7" hidden="1" x14ac:dyDescent="0.2">
      <c r="A3534" t="e">
        <f>IF(Fiscalizacoes[[#This Row],[ID_FISC]]="","",Fiscalizacoes[[#This Row],[ID_FISC]])</f>
        <v>#VALUE!</v>
      </c>
      <c r="B3534" t="e">
        <f>IF(Fiscalizacoes[[#This Row],[Usuário]]="","",Fiscalizacoes[[#This Row],[Usuário]])</f>
        <v>#VALUE!</v>
      </c>
      <c r="C35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4" s="87" t="e">
        <f>IF(Fiscalizacoes[[#This Row],[Data]]="","",Fiscalizacoes[[#This Row],[Data]])</f>
        <v>#VALUE!</v>
      </c>
      <c r="E3534" t="e">
        <f>IF(Fiscalizacoes[[#This Row],[Mes_relatorio]]="","",Fiscalizacoes[[#This Row],[Mes_relatorio]])</f>
        <v>#VALUE!</v>
      </c>
      <c r="F3534" t="e">
        <f>IF(Fiscalizacoes[[#This Row],[Func_ARPE]]="","",Fiscalizacoes[[#This Row],[Func_ARPE]])</f>
        <v>#VALUE!</v>
      </c>
      <c r="G3534" t="e">
        <f>IF(Fiscalizacoes[[#This Row],[Func_Copergas]]="","",Fiscalizacoes[[#This Row],[Func_Copergas]])</f>
        <v>#VALUE!</v>
      </c>
    </row>
    <row r="3535" spans="1:7" hidden="1" x14ac:dyDescent="0.2">
      <c r="A3535" t="e">
        <f>IF(Fiscalizacoes[[#This Row],[ID_FISC]]="","",Fiscalizacoes[[#This Row],[ID_FISC]])</f>
        <v>#VALUE!</v>
      </c>
      <c r="B3535" t="e">
        <f>IF(Fiscalizacoes[[#This Row],[Usuário]]="","",Fiscalizacoes[[#This Row],[Usuário]])</f>
        <v>#VALUE!</v>
      </c>
      <c r="C35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5" s="87" t="e">
        <f>IF(Fiscalizacoes[[#This Row],[Data]]="","",Fiscalizacoes[[#This Row],[Data]])</f>
        <v>#VALUE!</v>
      </c>
      <c r="E3535" t="e">
        <f>IF(Fiscalizacoes[[#This Row],[Mes_relatorio]]="","",Fiscalizacoes[[#This Row],[Mes_relatorio]])</f>
        <v>#VALUE!</v>
      </c>
      <c r="F3535" t="e">
        <f>IF(Fiscalizacoes[[#This Row],[Func_ARPE]]="","",Fiscalizacoes[[#This Row],[Func_ARPE]])</f>
        <v>#VALUE!</v>
      </c>
      <c r="G3535" t="e">
        <f>IF(Fiscalizacoes[[#This Row],[Func_Copergas]]="","",Fiscalizacoes[[#This Row],[Func_Copergas]])</f>
        <v>#VALUE!</v>
      </c>
    </row>
    <row r="3536" spans="1:7" hidden="1" x14ac:dyDescent="0.2">
      <c r="A3536" t="e">
        <f>IF(Fiscalizacoes[[#This Row],[ID_FISC]]="","",Fiscalizacoes[[#This Row],[ID_FISC]])</f>
        <v>#VALUE!</v>
      </c>
      <c r="B3536" t="e">
        <f>IF(Fiscalizacoes[[#This Row],[Usuário]]="","",Fiscalizacoes[[#This Row],[Usuário]])</f>
        <v>#VALUE!</v>
      </c>
      <c r="C35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6" s="87" t="e">
        <f>IF(Fiscalizacoes[[#This Row],[Data]]="","",Fiscalizacoes[[#This Row],[Data]])</f>
        <v>#VALUE!</v>
      </c>
      <c r="E3536" t="e">
        <f>IF(Fiscalizacoes[[#This Row],[Mes_relatorio]]="","",Fiscalizacoes[[#This Row],[Mes_relatorio]])</f>
        <v>#VALUE!</v>
      </c>
      <c r="F3536" t="e">
        <f>IF(Fiscalizacoes[[#This Row],[Func_ARPE]]="","",Fiscalizacoes[[#This Row],[Func_ARPE]])</f>
        <v>#VALUE!</v>
      </c>
      <c r="G3536" t="e">
        <f>IF(Fiscalizacoes[[#This Row],[Func_Copergas]]="","",Fiscalizacoes[[#This Row],[Func_Copergas]])</f>
        <v>#VALUE!</v>
      </c>
    </row>
    <row r="3537" spans="1:7" hidden="1" x14ac:dyDescent="0.2">
      <c r="A3537" t="e">
        <f>IF(Fiscalizacoes[[#This Row],[ID_FISC]]="","",Fiscalizacoes[[#This Row],[ID_FISC]])</f>
        <v>#VALUE!</v>
      </c>
      <c r="B3537" t="e">
        <f>IF(Fiscalizacoes[[#This Row],[Usuário]]="","",Fiscalizacoes[[#This Row],[Usuário]])</f>
        <v>#VALUE!</v>
      </c>
      <c r="C35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7" s="87" t="e">
        <f>IF(Fiscalizacoes[[#This Row],[Data]]="","",Fiscalizacoes[[#This Row],[Data]])</f>
        <v>#VALUE!</v>
      </c>
      <c r="E3537" t="e">
        <f>IF(Fiscalizacoes[[#This Row],[Mes_relatorio]]="","",Fiscalizacoes[[#This Row],[Mes_relatorio]])</f>
        <v>#VALUE!</v>
      </c>
      <c r="F3537" t="e">
        <f>IF(Fiscalizacoes[[#This Row],[Func_ARPE]]="","",Fiscalizacoes[[#This Row],[Func_ARPE]])</f>
        <v>#VALUE!</v>
      </c>
      <c r="G3537" t="e">
        <f>IF(Fiscalizacoes[[#This Row],[Func_Copergas]]="","",Fiscalizacoes[[#This Row],[Func_Copergas]])</f>
        <v>#VALUE!</v>
      </c>
    </row>
    <row r="3538" spans="1:7" hidden="1" x14ac:dyDescent="0.2">
      <c r="A3538" t="e">
        <f>IF(Fiscalizacoes[[#This Row],[ID_FISC]]="","",Fiscalizacoes[[#This Row],[ID_FISC]])</f>
        <v>#VALUE!</v>
      </c>
      <c r="B3538" t="e">
        <f>IF(Fiscalizacoes[[#This Row],[Usuário]]="","",Fiscalizacoes[[#This Row],[Usuário]])</f>
        <v>#VALUE!</v>
      </c>
      <c r="C35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8" s="87" t="e">
        <f>IF(Fiscalizacoes[[#This Row],[Data]]="","",Fiscalizacoes[[#This Row],[Data]])</f>
        <v>#VALUE!</v>
      </c>
      <c r="E3538" t="e">
        <f>IF(Fiscalizacoes[[#This Row],[Mes_relatorio]]="","",Fiscalizacoes[[#This Row],[Mes_relatorio]])</f>
        <v>#VALUE!</v>
      </c>
      <c r="F3538" t="e">
        <f>IF(Fiscalizacoes[[#This Row],[Func_ARPE]]="","",Fiscalizacoes[[#This Row],[Func_ARPE]])</f>
        <v>#VALUE!</v>
      </c>
      <c r="G3538" t="e">
        <f>IF(Fiscalizacoes[[#This Row],[Func_Copergas]]="","",Fiscalizacoes[[#This Row],[Func_Copergas]])</f>
        <v>#VALUE!</v>
      </c>
    </row>
    <row r="3539" spans="1:7" hidden="1" x14ac:dyDescent="0.2">
      <c r="A3539" t="e">
        <f>IF(Fiscalizacoes[[#This Row],[ID_FISC]]="","",Fiscalizacoes[[#This Row],[ID_FISC]])</f>
        <v>#VALUE!</v>
      </c>
      <c r="B3539" t="e">
        <f>IF(Fiscalizacoes[[#This Row],[Usuário]]="","",Fiscalizacoes[[#This Row],[Usuário]])</f>
        <v>#VALUE!</v>
      </c>
      <c r="C35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39" s="87" t="e">
        <f>IF(Fiscalizacoes[[#This Row],[Data]]="","",Fiscalizacoes[[#This Row],[Data]])</f>
        <v>#VALUE!</v>
      </c>
      <c r="E3539" t="e">
        <f>IF(Fiscalizacoes[[#This Row],[Mes_relatorio]]="","",Fiscalizacoes[[#This Row],[Mes_relatorio]])</f>
        <v>#VALUE!</v>
      </c>
      <c r="F3539" t="e">
        <f>IF(Fiscalizacoes[[#This Row],[Func_ARPE]]="","",Fiscalizacoes[[#This Row],[Func_ARPE]])</f>
        <v>#VALUE!</v>
      </c>
      <c r="G3539" t="e">
        <f>IF(Fiscalizacoes[[#This Row],[Func_Copergas]]="","",Fiscalizacoes[[#This Row],[Func_Copergas]])</f>
        <v>#VALUE!</v>
      </c>
    </row>
    <row r="3540" spans="1:7" hidden="1" x14ac:dyDescent="0.2">
      <c r="A3540" t="e">
        <f>IF(Fiscalizacoes[[#This Row],[ID_FISC]]="","",Fiscalizacoes[[#This Row],[ID_FISC]])</f>
        <v>#VALUE!</v>
      </c>
      <c r="B3540" t="e">
        <f>IF(Fiscalizacoes[[#This Row],[Usuário]]="","",Fiscalizacoes[[#This Row],[Usuário]])</f>
        <v>#VALUE!</v>
      </c>
      <c r="C35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0" s="87" t="e">
        <f>IF(Fiscalizacoes[[#This Row],[Data]]="","",Fiscalizacoes[[#This Row],[Data]])</f>
        <v>#VALUE!</v>
      </c>
      <c r="E3540" t="e">
        <f>IF(Fiscalizacoes[[#This Row],[Mes_relatorio]]="","",Fiscalizacoes[[#This Row],[Mes_relatorio]])</f>
        <v>#VALUE!</v>
      </c>
      <c r="F3540" t="e">
        <f>IF(Fiscalizacoes[[#This Row],[Func_ARPE]]="","",Fiscalizacoes[[#This Row],[Func_ARPE]])</f>
        <v>#VALUE!</v>
      </c>
      <c r="G3540" t="e">
        <f>IF(Fiscalizacoes[[#This Row],[Func_Copergas]]="","",Fiscalizacoes[[#This Row],[Func_Copergas]])</f>
        <v>#VALUE!</v>
      </c>
    </row>
    <row r="3541" spans="1:7" hidden="1" x14ac:dyDescent="0.2">
      <c r="A3541" t="e">
        <f>IF(Fiscalizacoes[[#This Row],[ID_FISC]]="","",Fiscalizacoes[[#This Row],[ID_FISC]])</f>
        <v>#VALUE!</v>
      </c>
      <c r="B3541" t="e">
        <f>IF(Fiscalizacoes[[#This Row],[Usuário]]="","",Fiscalizacoes[[#This Row],[Usuário]])</f>
        <v>#VALUE!</v>
      </c>
      <c r="C35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1" s="87" t="e">
        <f>IF(Fiscalizacoes[[#This Row],[Data]]="","",Fiscalizacoes[[#This Row],[Data]])</f>
        <v>#VALUE!</v>
      </c>
      <c r="E3541" t="e">
        <f>IF(Fiscalizacoes[[#This Row],[Mes_relatorio]]="","",Fiscalizacoes[[#This Row],[Mes_relatorio]])</f>
        <v>#VALUE!</v>
      </c>
      <c r="F3541" t="e">
        <f>IF(Fiscalizacoes[[#This Row],[Func_ARPE]]="","",Fiscalizacoes[[#This Row],[Func_ARPE]])</f>
        <v>#VALUE!</v>
      </c>
      <c r="G3541" t="e">
        <f>IF(Fiscalizacoes[[#This Row],[Func_Copergas]]="","",Fiscalizacoes[[#This Row],[Func_Copergas]])</f>
        <v>#VALUE!</v>
      </c>
    </row>
    <row r="3542" spans="1:7" hidden="1" x14ac:dyDescent="0.2">
      <c r="A3542" t="e">
        <f>IF(Fiscalizacoes[[#This Row],[ID_FISC]]="","",Fiscalizacoes[[#This Row],[ID_FISC]])</f>
        <v>#VALUE!</v>
      </c>
      <c r="B3542" t="e">
        <f>IF(Fiscalizacoes[[#This Row],[Usuário]]="","",Fiscalizacoes[[#This Row],[Usuário]])</f>
        <v>#VALUE!</v>
      </c>
      <c r="C35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2" s="87" t="e">
        <f>IF(Fiscalizacoes[[#This Row],[Data]]="","",Fiscalizacoes[[#This Row],[Data]])</f>
        <v>#VALUE!</v>
      </c>
      <c r="E3542" t="e">
        <f>IF(Fiscalizacoes[[#This Row],[Mes_relatorio]]="","",Fiscalizacoes[[#This Row],[Mes_relatorio]])</f>
        <v>#VALUE!</v>
      </c>
      <c r="F3542" t="e">
        <f>IF(Fiscalizacoes[[#This Row],[Func_ARPE]]="","",Fiscalizacoes[[#This Row],[Func_ARPE]])</f>
        <v>#VALUE!</v>
      </c>
      <c r="G3542" t="e">
        <f>IF(Fiscalizacoes[[#This Row],[Func_Copergas]]="","",Fiscalizacoes[[#This Row],[Func_Copergas]])</f>
        <v>#VALUE!</v>
      </c>
    </row>
    <row r="3543" spans="1:7" hidden="1" x14ac:dyDescent="0.2">
      <c r="A3543" t="e">
        <f>IF(Fiscalizacoes[[#This Row],[ID_FISC]]="","",Fiscalizacoes[[#This Row],[ID_FISC]])</f>
        <v>#VALUE!</v>
      </c>
      <c r="B3543" t="e">
        <f>IF(Fiscalizacoes[[#This Row],[Usuário]]="","",Fiscalizacoes[[#This Row],[Usuário]])</f>
        <v>#VALUE!</v>
      </c>
      <c r="C35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3" s="87" t="e">
        <f>IF(Fiscalizacoes[[#This Row],[Data]]="","",Fiscalizacoes[[#This Row],[Data]])</f>
        <v>#VALUE!</v>
      </c>
      <c r="E3543" t="e">
        <f>IF(Fiscalizacoes[[#This Row],[Mes_relatorio]]="","",Fiscalizacoes[[#This Row],[Mes_relatorio]])</f>
        <v>#VALUE!</v>
      </c>
      <c r="F3543" t="e">
        <f>IF(Fiscalizacoes[[#This Row],[Func_ARPE]]="","",Fiscalizacoes[[#This Row],[Func_ARPE]])</f>
        <v>#VALUE!</v>
      </c>
      <c r="G3543" t="e">
        <f>IF(Fiscalizacoes[[#This Row],[Func_Copergas]]="","",Fiscalizacoes[[#This Row],[Func_Copergas]])</f>
        <v>#VALUE!</v>
      </c>
    </row>
    <row r="3544" spans="1:7" hidden="1" x14ac:dyDescent="0.2">
      <c r="A3544" t="e">
        <f>IF(Fiscalizacoes[[#This Row],[ID_FISC]]="","",Fiscalizacoes[[#This Row],[ID_FISC]])</f>
        <v>#VALUE!</v>
      </c>
      <c r="B3544" t="e">
        <f>IF(Fiscalizacoes[[#This Row],[Usuário]]="","",Fiscalizacoes[[#This Row],[Usuário]])</f>
        <v>#VALUE!</v>
      </c>
      <c r="C35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4" s="87" t="e">
        <f>IF(Fiscalizacoes[[#This Row],[Data]]="","",Fiscalizacoes[[#This Row],[Data]])</f>
        <v>#VALUE!</v>
      </c>
      <c r="E3544" t="e">
        <f>IF(Fiscalizacoes[[#This Row],[Mes_relatorio]]="","",Fiscalizacoes[[#This Row],[Mes_relatorio]])</f>
        <v>#VALUE!</v>
      </c>
      <c r="F3544" t="e">
        <f>IF(Fiscalizacoes[[#This Row],[Func_ARPE]]="","",Fiscalizacoes[[#This Row],[Func_ARPE]])</f>
        <v>#VALUE!</v>
      </c>
      <c r="G3544" t="e">
        <f>IF(Fiscalizacoes[[#This Row],[Func_Copergas]]="","",Fiscalizacoes[[#This Row],[Func_Copergas]])</f>
        <v>#VALUE!</v>
      </c>
    </row>
    <row r="3545" spans="1:7" hidden="1" x14ac:dyDescent="0.2">
      <c r="A3545" t="e">
        <f>IF(Fiscalizacoes[[#This Row],[ID_FISC]]="","",Fiscalizacoes[[#This Row],[ID_FISC]])</f>
        <v>#VALUE!</v>
      </c>
      <c r="B3545" t="e">
        <f>IF(Fiscalizacoes[[#This Row],[Usuário]]="","",Fiscalizacoes[[#This Row],[Usuário]])</f>
        <v>#VALUE!</v>
      </c>
      <c r="C35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5" s="87" t="e">
        <f>IF(Fiscalizacoes[[#This Row],[Data]]="","",Fiscalizacoes[[#This Row],[Data]])</f>
        <v>#VALUE!</v>
      </c>
      <c r="E3545" t="e">
        <f>IF(Fiscalizacoes[[#This Row],[Mes_relatorio]]="","",Fiscalizacoes[[#This Row],[Mes_relatorio]])</f>
        <v>#VALUE!</v>
      </c>
      <c r="F3545" t="e">
        <f>IF(Fiscalizacoes[[#This Row],[Func_ARPE]]="","",Fiscalizacoes[[#This Row],[Func_ARPE]])</f>
        <v>#VALUE!</v>
      </c>
      <c r="G3545" t="e">
        <f>IF(Fiscalizacoes[[#This Row],[Func_Copergas]]="","",Fiscalizacoes[[#This Row],[Func_Copergas]])</f>
        <v>#VALUE!</v>
      </c>
    </row>
    <row r="3546" spans="1:7" hidden="1" x14ac:dyDescent="0.2">
      <c r="A3546" t="e">
        <f>IF(Fiscalizacoes[[#This Row],[ID_FISC]]="","",Fiscalizacoes[[#This Row],[ID_FISC]])</f>
        <v>#VALUE!</v>
      </c>
      <c r="B3546" t="e">
        <f>IF(Fiscalizacoes[[#This Row],[Usuário]]="","",Fiscalizacoes[[#This Row],[Usuário]])</f>
        <v>#VALUE!</v>
      </c>
      <c r="C35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6" s="87" t="e">
        <f>IF(Fiscalizacoes[[#This Row],[Data]]="","",Fiscalizacoes[[#This Row],[Data]])</f>
        <v>#VALUE!</v>
      </c>
      <c r="E3546" t="e">
        <f>IF(Fiscalizacoes[[#This Row],[Mes_relatorio]]="","",Fiscalizacoes[[#This Row],[Mes_relatorio]])</f>
        <v>#VALUE!</v>
      </c>
      <c r="F3546" t="e">
        <f>IF(Fiscalizacoes[[#This Row],[Func_ARPE]]="","",Fiscalizacoes[[#This Row],[Func_ARPE]])</f>
        <v>#VALUE!</v>
      </c>
      <c r="G3546" t="e">
        <f>IF(Fiscalizacoes[[#This Row],[Func_Copergas]]="","",Fiscalizacoes[[#This Row],[Func_Copergas]])</f>
        <v>#VALUE!</v>
      </c>
    </row>
    <row r="3547" spans="1:7" hidden="1" x14ac:dyDescent="0.2">
      <c r="A3547" t="e">
        <f>IF(Fiscalizacoes[[#This Row],[ID_FISC]]="","",Fiscalizacoes[[#This Row],[ID_FISC]])</f>
        <v>#VALUE!</v>
      </c>
      <c r="B3547" t="e">
        <f>IF(Fiscalizacoes[[#This Row],[Usuário]]="","",Fiscalizacoes[[#This Row],[Usuário]])</f>
        <v>#VALUE!</v>
      </c>
      <c r="C35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7" s="87" t="e">
        <f>IF(Fiscalizacoes[[#This Row],[Data]]="","",Fiscalizacoes[[#This Row],[Data]])</f>
        <v>#VALUE!</v>
      </c>
      <c r="E3547" t="e">
        <f>IF(Fiscalizacoes[[#This Row],[Mes_relatorio]]="","",Fiscalizacoes[[#This Row],[Mes_relatorio]])</f>
        <v>#VALUE!</v>
      </c>
      <c r="F3547" t="e">
        <f>IF(Fiscalizacoes[[#This Row],[Func_ARPE]]="","",Fiscalizacoes[[#This Row],[Func_ARPE]])</f>
        <v>#VALUE!</v>
      </c>
      <c r="G3547" t="e">
        <f>IF(Fiscalizacoes[[#This Row],[Func_Copergas]]="","",Fiscalizacoes[[#This Row],[Func_Copergas]])</f>
        <v>#VALUE!</v>
      </c>
    </row>
    <row r="3548" spans="1:7" hidden="1" x14ac:dyDescent="0.2">
      <c r="A3548" t="e">
        <f>IF(Fiscalizacoes[[#This Row],[ID_FISC]]="","",Fiscalizacoes[[#This Row],[ID_FISC]])</f>
        <v>#VALUE!</v>
      </c>
      <c r="B3548" t="e">
        <f>IF(Fiscalizacoes[[#This Row],[Usuário]]="","",Fiscalizacoes[[#This Row],[Usuário]])</f>
        <v>#VALUE!</v>
      </c>
      <c r="C35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8" s="87" t="e">
        <f>IF(Fiscalizacoes[[#This Row],[Data]]="","",Fiscalizacoes[[#This Row],[Data]])</f>
        <v>#VALUE!</v>
      </c>
      <c r="E3548" t="e">
        <f>IF(Fiscalizacoes[[#This Row],[Mes_relatorio]]="","",Fiscalizacoes[[#This Row],[Mes_relatorio]])</f>
        <v>#VALUE!</v>
      </c>
      <c r="F3548" t="e">
        <f>IF(Fiscalizacoes[[#This Row],[Func_ARPE]]="","",Fiscalizacoes[[#This Row],[Func_ARPE]])</f>
        <v>#VALUE!</v>
      </c>
      <c r="G3548" t="e">
        <f>IF(Fiscalizacoes[[#This Row],[Func_Copergas]]="","",Fiscalizacoes[[#This Row],[Func_Copergas]])</f>
        <v>#VALUE!</v>
      </c>
    </row>
    <row r="3549" spans="1:7" hidden="1" x14ac:dyDescent="0.2">
      <c r="A3549" t="e">
        <f>IF(Fiscalizacoes[[#This Row],[ID_FISC]]="","",Fiscalizacoes[[#This Row],[ID_FISC]])</f>
        <v>#VALUE!</v>
      </c>
      <c r="B3549" t="e">
        <f>IF(Fiscalizacoes[[#This Row],[Usuário]]="","",Fiscalizacoes[[#This Row],[Usuário]])</f>
        <v>#VALUE!</v>
      </c>
      <c r="C35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49" s="87" t="e">
        <f>IF(Fiscalizacoes[[#This Row],[Data]]="","",Fiscalizacoes[[#This Row],[Data]])</f>
        <v>#VALUE!</v>
      </c>
      <c r="E3549" t="e">
        <f>IF(Fiscalizacoes[[#This Row],[Mes_relatorio]]="","",Fiscalizacoes[[#This Row],[Mes_relatorio]])</f>
        <v>#VALUE!</v>
      </c>
      <c r="F3549" t="e">
        <f>IF(Fiscalizacoes[[#This Row],[Func_ARPE]]="","",Fiscalizacoes[[#This Row],[Func_ARPE]])</f>
        <v>#VALUE!</v>
      </c>
      <c r="G3549" t="e">
        <f>IF(Fiscalizacoes[[#This Row],[Func_Copergas]]="","",Fiscalizacoes[[#This Row],[Func_Copergas]])</f>
        <v>#VALUE!</v>
      </c>
    </row>
    <row r="3550" spans="1:7" hidden="1" x14ac:dyDescent="0.2">
      <c r="A3550" t="e">
        <f>IF(Fiscalizacoes[[#This Row],[ID_FISC]]="","",Fiscalizacoes[[#This Row],[ID_FISC]])</f>
        <v>#VALUE!</v>
      </c>
      <c r="B3550" t="e">
        <f>IF(Fiscalizacoes[[#This Row],[Usuário]]="","",Fiscalizacoes[[#This Row],[Usuário]])</f>
        <v>#VALUE!</v>
      </c>
      <c r="C35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0" s="87" t="e">
        <f>IF(Fiscalizacoes[[#This Row],[Data]]="","",Fiscalizacoes[[#This Row],[Data]])</f>
        <v>#VALUE!</v>
      </c>
      <c r="E3550" t="e">
        <f>IF(Fiscalizacoes[[#This Row],[Mes_relatorio]]="","",Fiscalizacoes[[#This Row],[Mes_relatorio]])</f>
        <v>#VALUE!</v>
      </c>
      <c r="F3550" t="e">
        <f>IF(Fiscalizacoes[[#This Row],[Func_ARPE]]="","",Fiscalizacoes[[#This Row],[Func_ARPE]])</f>
        <v>#VALUE!</v>
      </c>
      <c r="G3550" t="e">
        <f>IF(Fiscalizacoes[[#This Row],[Func_Copergas]]="","",Fiscalizacoes[[#This Row],[Func_Copergas]])</f>
        <v>#VALUE!</v>
      </c>
    </row>
    <row r="3551" spans="1:7" hidden="1" x14ac:dyDescent="0.2">
      <c r="A3551" t="e">
        <f>IF(Fiscalizacoes[[#This Row],[ID_FISC]]="","",Fiscalizacoes[[#This Row],[ID_FISC]])</f>
        <v>#VALUE!</v>
      </c>
      <c r="B3551" t="e">
        <f>IF(Fiscalizacoes[[#This Row],[Usuário]]="","",Fiscalizacoes[[#This Row],[Usuário]])</f>
        <v>#VALUE!</v>
      </c>
      <c r="C35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1" s="87" t="e">
        <f>IF(Fiscalizacoes[[#This Row],[Data]]="","",Fiscalizacoes[[#This Row],[Data]])</f>
        <v>#VALUE!</v>
      </c>
      <c r="E3551" t="e">
        <f>IF(Fiscalizacoes[[#This Row],[Mes_relatorio]]="","",Fiscalizacoes[[#This Row],[Mes_relatorio]])</f>
        <v>#VALUE!</v>
      </c>
      <c r="F3551" t="e">
        <f>IF(Fiscalizacoes[[#This Row],[Func_ARPE]]="","",Fiscalizacoes[[#This Row],[Func_ARPE]])</f>
        <v>#VALUE!</v>
      </c>
      <c r="G3551" t="e">
        <f>IF(Fiscalizacoes[[#This Row],[Func_Copergas]]="","",Fiscalizacoes[[#This Row],[Func_Copergas]])</f>
        <v>#VALUE!</v>
      </c>
    </row>
    <row r="3552" spans="1:7" hidden="1" x14ac:dyDescent="0.2">
      <c r="A3552" t="e">
        <f>IF(Fiscalizacoes[[#This Row],[ID_FISC]]="","",Fiscalizacoes[[#This Row],[ID_FISC]])</f>
        <v>#VALUE!</v>
      </c>
      <c r="B3552" t="e">
        <f>IF(Fiscalizacoes[[#This Row],[Usuário]]="","",Fiscalizacoes[[#This Row],[Usuário]])</f>
        <v>#VALUE!</v>
      </c>
      <c r="C35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2" s="87" t="e">
        <f>IF(Fiscalizacoes[[#This Row],[Data]]="","",Fiscalizacoes[[#This Row],[Data]])</f>
        <v>#VALUE!</v>
      </c>
      <c r="E3552" t="e">
        <f>IF(Fiscalizacoes[[#This Row],[Mes_relatorio]]="","",Fiscalizacoes[[#This Row],[Mes_relatorio]])</f>
        <v>#VALUE!</v>
      </c>
      <c r="F3552" t="e">
        <f>IF(Fiscalizacoes[[#This Row],[Func_ARPE]]="","",Fiscalizacoes[[#This Row],[Func_ARPE]])</f>
        <v>#VALUE!</v>
      </c>
      <c r="G3552" t="e">
        <f>IF(Fiscalizacoes[[#This Row],[Func_Copergas]]="","",Fiscalizacoes[[#This Row],[Func_Copergas]])</f>
        <v>#VALUE!</v>
      </c>
    </row>
    <row r="3553" spans="1:7" hidden="1" x14ac:dyDescent="0.2">
      <c r="A3553" t="e">
        <f>IF(Fiscalizacoes[[#This Row],[ID_FISC]]="","",Fiscalizacoes[[#This Row],[ID_FISC]])</f>
        <v>#VALUE!</v>
      </c>
      <c r="B3553" t="e">
        <f>IF(Fiscalizacoes[[#This Row],[Usuário]]="","",Fiscalizacoes[[#This Row],[Usuário]])</f>
        <v>#VALUE!</v>
      </c>
      <c r="C35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3" s="87" t="e">
        <f>IF(Fiscalizacoes[[#This Row],[Data]]="","",Fiscalizacoes[[#This Row],[Data]])</f>
        <v>#VALUE!</v>
      </c>
      <c r="E3553" t="e">
        <f>IF(Fiscalizacoes[[#This Row],[Mes_relatorio]]="","",Fiscalizacoes[[#This Row],[Mes_relatorio]])</f>
        <v>#VALUE!</v>
      </c>
      <c r="F3553" t="e">
        <f>IF(Fiscalizacoes[[#This Row],[Func_ARPE]]="","",Fiscalizacoes[[#This Row],[Func_ARPE]])</f>
        <v>#VALUE!</v>
      </c>
      <c r="G3553" t="e">
        <f>IF(Fiscalizacoes[[#This Row],[Func_Copergas]]="","",Fiscalizacoes[[#This Row],[Func_Copergas]])</f>
        <v>#VALUE!</v>
      </c>
    </row>
    <row r="3554" spans="1:7" hidden="1" x14ac:dyDescent="0.2">
      <c r="A3554" t="e">
        <f>IF(Fiscalizacoes[[#This Row],[ID_FISC]]="","",Fiscalizacoes[[#This Row],[ID_FISC]])</f>
        <v>#VALUE!</v>
      </c>
      <c r="B3554" t="e">
        <f>IF(Fiscalizacoes[[#This Row],[Usuário]]="","",Fiscalizacoes[[#This Row],[Usuário]])</f>
        <v>#VALUE!</v>
      </c>
      <c r="C35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4" s="87" t="e">
        <f>IF(Fiscalizacoes[[#This Row],[Data]]="","",Fiscalizacoes[[#This Row],[Data]])</f>
        <v>#VALUE!</v>
      </c>
      <c r="E3554" t="e">
        <f>IF(Fiscalizacoes[[#This Row],[Mes_relatorio]]="","",Fiscalizacoes[[#This Row],[Mes_relatorio]])</f>
        <v>#VALUE!</v>
      </c>
      <c r="F3554" t="e">
        <f>IF(Fiscalizacoes[[#This Row],[Func_ARPE]]="","",Fiscalizacoes[[#This Row],[Func_ARPE]])</f>
        <v>#VALUE!</v>
      </c>
      <c r="G3554" t="e">
        <f>IF(Fiscalizacoes[[#This Row],[Func_Copergas]]="","",Fiscalizacoes[[#This Row],[Func_Copergas]])</f>
        <v>#VALUE!</v>
      </c>
    </row>
    <row r="3555" spans="1:7" hidden="1" x14ac:dyDescent="0.2">
      <c r="A3555" t="e">
        <f>IF(Fiscalizacoes[[#This Row],[ID_FISC]]="","",Fiscalizacoes[[#This Row],[ID_FISC]])</f>
        <v>#VALUE!</v>
      </c>
      <c r="B3555" t="e">
        <f>IF(Fiscalizacoes[[#This Row],[Usuário]]="","",Fiscalizacoes[[#This Row],[Usuário]])</f>
        <v>#VALUE!</v>
      </c>
      <c r="C35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5" s="87" t="e">
        <f>IF(Fiscalizacoes[[#This Row],[Data]]="","",Fiscalizacoes[[#This Row],[Data]])</f>
        <v>#VALUE!</v>
      </c>
      <c r="E3555" t="e">
        <f>IF(Fiscalizacoes[[#This Row],[Mes_relatorio]]="","",Fiscalizacoes[[#This Row],[Mes_relatorio]])</f>
        <v>#VALUE!</v>
      </c>
      <c r="F3555" t="e">
        <f>IF(Fiscalizacoes[[#This Row],[Func_ARPE]]="","",Fiscalizacoes[[#This Row],[Func_ARPE]])</f>
        <v>#VALUE!</v>
      </c>
      <c r="G3555" t="e">
        <f>IF(Fiscalizacoes[[#This Row],[Func_Copergas]]="","",Fiscalizacoes[[#This Row],[Func_Copergas]])</f>
        <v>#VALUE!</v>
      </c>
    </row>
    <row r="3556" spans="1:7" hidden="1" x14ac:dyDescent="0.2">
      <c r="A3556" t="e">
        <f>IF(Fiscalizacoes[[#This Row],[ID_FISC]]="","",Fiscalizacoes[[#This Row],[ID_FISC]])</f>
        <v>#VALUE!</v>
      </c>
      <c r="B3556" t="e">
        <f>IF(Fiscalizacoes[[#This Row],[Usuário]]="","",Fiscalizacoes[[#This Row],[Usuário]])</f>
        <v>#VALUE!</v>
      </c>
      <c r="C35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6" s="87" t="e">
        <f>IF(Fiscalizacoes[[#This Row],[Data]]="","",Fiscalizacoes[[#This Row],[Data]])</f>
        <v>#VALUE!</v>
      </c>
      <c r="E3556" t="e">
        <f>IF(Fiscalizacoes[[#This Row],[Mes_relatorio]]="","",Fiscalizacoes[[#This Row],[Mes_relatorio]])</f>
        <v>#VALUE!</v>
      </c>
      <c r="F3556" t="e">
        <f>IF(Fiscalizacoes[[#This Row],[Func_ARPE]]="","",Fiscalizacoes[[#This Row],[Func_ARPE]])</f>
        <v>#VALUE!</v>
      </c>
      <c r="G3556" t="e">
        <f>IF(Fiscalizacoes[[#This Row],[Func_Copergas]]="","",Fiscalizacoes[[#This Row],[Func_Copergas]])</f>
        <v>#VALUE!</v>
      </c>
    </row>
    <row r="3557" spans="1:7" hidden="1" x14ac:dyDescent="0.2">
      <c r="A3557" t="e">
        <f>IF(Fiscalizacoes[[#This Row],[ID_FISC]]="","",Fiscalizacoes[[#This Row],[ID_FISC]])</f>
        <v>#VALUE!</v>
      </c>
      <c r="B3557" t="e">
        <f>IF(Fiscalizacoes[[#This Row],[Usuário]]="","",Fiscalizacoes[[#This Row],[Usuário]])</f>
        <v>#VALUE!</v>
      </c>
      <c r="C35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7" s="87" t="e">
        <f>IF(Fiscalizacoes[[#This Row],[Data]]="","",Fiscalizacoes[[#This Row],[Data]])</f>
        <v>#VALUE!</v>
      </c>
      <c r="E3557" t="e">
        <f>IF(Fiscalizacoes[[#This Row],[Mes_relatorio]]="","",Fiscalizacoes[[#This Row],[Mes_relatorio]])</f>
        <v>#VALUE!</v>
      </c>
      <c r="F3557" t="e">
        <f>IF(Fiscalizacoes[[#This Row],[Func_ARPE]]="","",Fiscalizacoes[[#This Row],[Func_ARPE]])</f>
        <v>#VALUE!</v>
      </c>
      <c r="G3557" t="e">
        <f>IF(Fiscalizacoes[[#This Row],[Func_Copergas]]="","",Fiscalizacoes[[#This Row],[Func_Copergas]])</f>
        <v>#VALUE!</v>
      </c>
    </row>
    <row r="3558" spans="1:7" hidden="1" x14ac:dyDescent="0.2">
      <c r="A3558" t="e">
        <f>IF(Fiscalizacoes[[#This Row],[ID_FISC]]="","",Fiscalizacoes[[#This Row],[ID_FISC]])</f>
        <v>#VALUE!</v>
      </c>
      <c r="B3558" t="e">
        <f>IF(Fiscalizacoes[[#This Row],[Usuário]]="","",Fiscalizacoes[[#This Row],[Usuário]])</f>
        <v>#VALUE!</v>
      </c>
      <c r="C35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8" s="87" t="e">
        <f>IF(Fiscalizacoes[[#This Row],[Data]]="","",Fiscalizacoes[[#This Row],[Data]])</f>
        <v>#VALUE!</v>
      </c>
      <c r="E3558" t="e">
        <f>IF(Fiscalizacoes[[#This Row],[Mes_relatorio]]="","",Fiscalizacoes[[#This Row],[Mes_relatorio]])</f>
        <v>#VALUE!</v>
      </c>
      <c r="F3558" t="e">
        <f>IF(Fiscalizacoes[[#This Row],[Func_ARPE]]="","",Fiscalizacoes[[#This Row],[Func_ARPE]])</f>
        <v>#VALUE!</v>
      </c>
      <c r="G3558" t="e">
        <f>IF(Fiscalizacoes[[#This Row],[Func_Copergas]]="","",Fiscalizacoes[[#This Row],[Func_Copergas]])</f>
        <v>#VALUE!</v>
      </c>
    </row>
    <row r="3559" spans="1:7" hidden="1" x14ac:dyDescent="0.2">
      <c r="A3559" t="e">
        <f>IF(Fiscalizacoes[[#This Row],[ID_FISC]]="","",Fiscalizacoes[[#This Row],[ID_FISC]])</f>
        <v>#VALUE!</v>
      </c>
      <c r="B3559" t="e">
        <f>IF(Fiscalizacoes[[#This Row],[Usuário]]="","",Fiscalizacoes[[#This Row],[Usuário]])</f>
        <v>#VALUE!</v>
      </c>
      <c r="C35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59" s="87" t="e">
        <f>IF(Fiscalizacoes[[#This Row],[Data]]="","",Fiscalizacoes[[#This Row],[Data]])</f>
        <v>#VALUE!</v>
      </c>
      <c r="E3559" t="e">
        <f>IF(Fiscalizacoes[[#This Row],[Mes_relatorio]]="","",Fiscalizacoes[[#This Row],[Mes_relatorio]])</f>
        <v>#VALUE!</v>
      </c>
      <c r="F3559" t="e">
        <f>IF(Fiscalizacoes[[#This Row],[Func_ARPE]]="","",Fiscalizacoes[[#This Row],[Func_ARPE]])</f>
        <v>#VALUE!</v>
      </c>
      <c r="G3559" t="e">
        <f>IF(Fiscalizacoes[[#This Row],[Func_Copergas]]="","",Fiscalizacoes[[#This Row],[Func_Copergas]])</f>
        <v>#VALUE!</v>
      </c>
    </row>
    <row r="3560" spans="1:7" hidden="1" x14ac:dyDescent="0.2">
      <c r="A3560" t="e">
        <f>IF(Fiscalizacoes[[#This Row],[ID_FISC]]="","",Fiscalizacoes[[#This Row],[ID_FISC]])</f>
        <v>#VALUE!</v>
      </c>
      <c r="B3560" t="e">
        <f>IF(Fiscalizacoes[[#This Row],[Usuário]]="","",Fiscalizacoes[[#This Row],[Usuário]])</f>
        <v>#VALUE!</v>
      </c>
      <c r="C35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0" s="87" t="e">
        <f>IF(Fiscalizacoes[[#This Row],[Data]]="","",Fiscalizacoes[[#This Row],[Data]])</f>
        <v>#VALUE!</v>
      </c>
      <c r="E3560" t="e">
        <f>IF(Fiscalizacoes[[#This Row],[Mes_relatorio]]="","",Fiscalizacoes[[#This Row],[Mes_relatorio]])</f>
        <v>#VALUE!</v>
      </c>
      <c r="F3560" t="e">
        <f>IF(Fiscalizacoes[[#This Row],[Func_ARPE]]="","",Fiscalizacoes[[#This Row],[Func_ARPE]])</f>
        <v>#VALUE!</v>
      </c>
      <c r="G3560" t="e">
        <f>IF(Fiscalizacoes[[#This Row],[Func_Copergas]]="","",Fiscalizacoes[[#This Row],[Func_Copergas]])</f>
        <v>#VALUE!</v>
      </c>
    </row>
    <row r="3561" spans="1:7" hidden="1" x14ac:dyDescent="0.2">
      <c r="A3561" t="e">
        <f>IF(Fiscalizacoes[[#This Row],[ID_FISC]]="","",Fiscalizacoes[[#This Row],[ID_FISC]])</f>
        <v>#VALUE!</v>
      </c>
      <c r="B3561" t="e">
        <f>IF(Fiscalizacoes[[#This Row],[Usuário]]="","",Fiscalizacoes[[#This Row],[Usuário]])</f>
        <v>#VALUE!</v>
      </c>
      <c r="C35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1" s="87" t="e">
        <f>IF(Fiscalizacoes[[#This Row],[Data]]="","",Fiscalizacoes[[#This Row],[Data]])</f>
        <v>#VALUE!</v>
      </c>
      <c r="E3561" t="e">
        <f>IF(Fiscalizacoes[[#This Row],[Mes_relatorio]]="","",Fiscalizacoes[[#This Row],[Mes_relatorio]])</f>
        <v>#VALUE!</v>
      </c>
      <c r="F3561" t="e">
        <f>IF(Fiscalizacoes[[#This Row],[Func_ARPE]]="","",Fiscalizacoes[[#This Row],[Func_ARPE]])</f>
        <v>#VALUE!</v>
      </c>
      <c r="G3561" t="e">
        <f>IF(Fiscalizacoes[[#This Row],[Func_Copergas]]="","",Fiscalizacoes[[#This Row],[Func_Copergas]])</f>
        <v>#VALUE!</v>
      </c>
    </row>
    <row r="3562" spans="1:7" hidden="1" x14ac:dyDescent="0.2">
      <c r="A3562" t="e">
        <f>IF(Fiscalizacoes[[#This Row],[ID_FISC]]="","",Fiscalizacoes[[#This Row],[ID_FISC]])</f>
        <v>#VALUE!</v>
      </c>
      <c r="B3562" t="e">
        <f>IF(Fiscalizacoes[[#This Row],[Usuário]]="","",Fiscalizacoes[[#This Row],[Usuário]])</f>
        <v>#VALUE!</v>
      </c>
      <c r="C35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2" s="87" t="e">
        <f>IF(Fiscalizacoes[[#This Row],[Data]]="","",Fiscalizacoes[[#This Row],[Data]])</f>
        <v>#VALUE!</v>
      </c>
      <c r="E3562" t="e">
        <f>IF(Fiscalizacoes[[#This Row],[Mes_relatorio]]="","",Fiscalizacoes[[#This Row],[Mes_relatorio]])</f>
        <v>#VALUE!</v>
      </c>
      <c r="F3562" t="e">
        <f>IF(Fiscalizacoes[[#This Row],[Func_ARPE]]="","",Fiscalizacoes[[#This Row],[Func_ARPE]])</f>
        <v>#VALUE!</v>
      </c>
      <c r="G3562" t="e">
        <f>IF(Fiscalizacoes[[#This Row],[Func_Copergas]]="","",Fiscalizacoes[[#This Row],[Func_Copergas]])</f>
        <v>#VALUE!</v>
      </c>
    </row>
    <row r="3563" spans="1:7" hidden="1" x14ac:dyDescent="0.2">
      <c r="A3563" t="e">
        <f>IF(Fiscalizacoes[[#This Row],[ID_FISC]]="","",Fiscalizacoes[[#This Row],[ID_FISC]])</f>
        <v>#VALUE!</v>
      </c>
      <c r="B3563" t="e">
        <f>IF(Fiscalizacoes[[#This Row],[Usuário]]="","",Fiscalizacoes[[#This Row],[Usuário]])</f>
        <v>#VALUE!</v>
      </c>
      <c r="C35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3" s="87" t="e">
        <f>IF(Fiscalizacoes[[#This Row],[Data]]="","",Fiscalizacoes[[#This Row],[Data]])</f>
        <v>#VALUE!</v>
      </c>
      <c r="E3563" t="e">
        <f>IF(Fiscalizacoes[[#This Row],[Mes_relatorio]]="","",Fiscalizacoes[[#This Row],[Mes_relatorio]])</f>
        <v>#VALUE!</v>
      </c>
      <c r="F3563" t="e">
        <f>IF(Fiscalizacoes[[#This Row],[Func_ARPE]]="","",Fiscalizacoes[[#This Row],[Func_ARPE]])</f>
        <v>#VALUE!</v>
      </c>
      <c r="G3563" t="e">
        <f>IF(Fiscalizacoes[[#This Row],[Func_Copergas]]="","",Fiscalizacoes[[#This Row],[Func_Copergas]])</f>
        <v>#VALUE!</v>
      </c>
    </row>
    <row r="3564" spans="1:7" hidden="1" x14ac:dyDescent="0.2">
      <c r="A3564" t="e">
        <f>IF(Fiscalizacoes[[#This Row],[ID_FISC]]="","",Fiscalizacoes[[#This Row],[ID_FISC]])</f>
        <v>#VALUE!</v>
      </c>
      <c r="B3564" t="e">
        <f>IF(Fiscalizacoes[[#This Row],[Usuário]]="","",Fiscalizacoes[[#This Row],[Usuário]])</f>
        <v>#VALUE!</v>
      </c>
      <c r="C35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4" s="87" t="e">
        <f>IF(Fiscalizacoes[[#This Row],[Data]]="","",Fiscalizacoes[[#This Row],[Data]])</f>
        <v>#VALUE!</v>
      </c>
      <c r="E3564" t="e">
        <f>IF(Fiscalizacoes[[#This Row],[Mes_relatorio]]="","",Fiscalizacoes[[#This Row],[Mes_relatorio]])</f>
        <v>#VALUE!</v>
      </c>
      <c r="F3564" t="e">
        <f>IF(Fiscalizacoes[[#This Row],[Func_ARPE]]="","",Fiscalizacoes[[#This Row],[Func_ARPE]])</f>
        <v>#VALUE!</v>
      </c>
      <c r="G3564" t="e">
        <f>IF(Fiscalizacoes[[#This Row],[Func_Copergas]]="","",Fiscalizacoes[[#This Row],[Func_Copergas]])</f>
        <v>#VALUE!</v>
      </c>
    </row>
    <row r="3565" spans="1:7" hidden="1" x14ac:dyDescent="0.2">
      <c r="A3565" t="e">
        <f>IF(Fiscalizacoes[[#This Row],[ID_FISC]]="","",Fiscalizacoes[[#This Row],[ID_FISC]])</f>
        <v>#VALUE!</v>
      </c>
      <c r="B3565" t="e">
        <f>IF(Fiscalizacoes[[#This Row],[Usuário]]="","",Fiscalizacoes[[#This Row],[Usuário]])</f>
        <v>#VALUE!</v>
      </c>
      <c r="C35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5" s="87" t="e">
        <f>IF(Fiscalizacoes[[#This Row],[Data]]="","",Fiscalizacoes[[#This Row],[Data]])</f>
        <v>#VALUE!</v>
      </c>
      <c r="E3565" t="e">
        <f>IF(Fiscalizacoes[[#This Row],[Mes_relatorio]]="","",Fiscalizacoes[[#This Row],[Mes_relatorio]])</f>
        <v>#VALUE!</v>
      </c>
      <c r="F3565" t="e">
        <f>IF(Fiscalizacoes[[#This Row],[Func_ARPE]]="","",Fiscalizacoes[[#This Row],[Func_ARPE]])</f>
        <v>#VALUE!</v>
      </c>
      <c r="G3565" t="e">
        <f>IF(Fiscalizacoes[[#This Row],[Func_Copergas]]="","",Fiscalizacoes[[#This Row],[Func_Copergas]])</f>
        <v>#VALUE!</v>
      </c>
    </row>
    <row r="3566" spans="1:7" hidden="1" x14ac:dyDescent="0.2">
      <c r="A3566" t="e">
        <f>IF(Fiscalizacoes[[#This Row],[ID_FISC]]="","",Fiscalizacoes[[#This Row],[ID_FISC]])</f>
        <v>#VALUE!</v>
      </c>
      <c r="B3566" t="e">
        <f>IF(Fiscalizacoes[[#This Row],[Usuário]]="","",Fiscalizacoes[[#This Row],[Usuário]])</f>
        <v>#VALUE!</v>
      </c>
      <c r="C35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6" s="87" t="e">
        <f>IF(Fiscalizacoes[[#This Row],[Data]]="","",Fiscalizacoes[[#This Row],[Data]])</f>
        <v>#VALUE!</v>
      </c>
      <c r="E3566" t="e">
        <f>IF(Fiscalizacoes[[#This Row],[Mes_relatorio]]="","",Fiscalizacoes[[#This Row],[Mes_relatorio]])</f>
        <v>#VALUE!</v>
      </c>
      <c r="F3566" t="e">
        <f>IF(Fiscalizacoes[[#This Row],[Func_ARPE]]="","",Fiscalizacoes[[#This Row],[Func_ARPE]])</f>
        <v>#VALUE!</v>
      </c>
      <c r="G3566" t="e">
        <f>IF(Fiscalizacoes[[#This Row],[Func_Copergas]]="","",Fiscalizacoes[[#This Row],[Func_Copergas]])</f>
        <v>#VALUE!</v>
      </c>
    </row>
    <row r="3567" spans="1:7" hidden="1" x14ac:dyDescent="0.2">
      <c r="A3567" t="e">
        <f>IF(Fiscalizacoes[[#This Row],[ID_FISC]]="","",Fiscalizacoes[[#This Row],[ID_FISC]])</f>
        <v>#VALUE!</v>
      </c>
      <c r="B3567" t="e">
        <f>IF(Fiscalizacoes[[#This Row],[Usuário]]="","",Fiscalizacoes[[#This Row],[Usuário]])</f>
        <v>#VALUE!</v>
      </c>
      <c r="C35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7" s="87" t="e">
        <f>IF(Fiscalizacoes[[#This Row],[Data]]="","",Fiscalizacoes[[#This Row],[Data]])</f>
        <v>#VALUE!</v>
      </c>
      <c r="E3567" t="e">
        <f>IF(Fiscalizacoes[[#This Row],[Mes_relatorio]]="","",Fiscalizacoes[[#This Row],[Mes_relatorio]])</f>
        <v>#VALUE!</v>
      </c>
      <c r="F3567" t="e">
        <f>IF(Fiscalizacoes[[#This Row],[Func_ARPE]]="","",Fiscalizacoes[[#This Row],[Func_ARPE]])</f>
        <v>#VALUE!</v>
      </c>
      <c r="G3567" t="e">
        <f>IF(Fiscalizacoes[[#This Row],[Func_Copergas]]="","",Fiscalizacoes[[#This Row],[Func_Copergas]])</f>
        <v>#VALUE!</v>
      </c>
    </row>
    <row r="3568" spans="1:7" hidden="1" x14ac:dyDescent="0.2">
      <c r="A3568" t="e">
        <f>IF(Fiscalizacoes[[#This Row],[ID_FISC]]="","",Fiscalizacoes[[#This Row],[ID_FISC]])</f>
        <v>#VALUE!</v>
      </c>
      <c r="B3568" t="e">
        <f>IF(Fiscalizacoes[[#This Row],[Usuário]]="","",Fiscalizacoes[[#This Row],[Usuário]])</f>
        <v>#VALUE!</v>
      </c>
      <c r="C35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8" s="87" t="e">
        <f>IF(Fiscalizacoes[[#This Row],[Data]]="","",Fiscalizacoes[[#This Row],[Data]])</f>
        <v>#VALUE!</v>
      </c>
      <c r="E3568" t="e">
        <f>IF(Fiscalizacoes[[#This Row],[Mes_relatorio]]="","",Fiscalizacoes[[#This Row],[Mes_relatorio]])</f>
        <v>#VALUE!</v>
      </c>
      <c r="F3568" t="e">
        <f>IF(Fiscalizacoes[[#This Row],[Func_ARPE]]="","",Fiscalizacoes[[#This Row],[Func_ARPE]])</f>
        <v>#VALUE!</v>
      </c>
      <c r="G3568" t="e">
        <f>IF(Fiscalizacoes[[#This Row],[Func_Copergas]]="","",Fiscalizacoes[[#This Row],[Func_Copergas]])</f>
        <v>#VALUE!</v>
      </c>
    </row>
    <row r="3569" spans="1:7" hidden="1" x14ac:dyDescent="0.2">
      <c r="A3569" t="e">
        <f>IF(Fiscalizacoes[[#This Row],[ID_FISC]]="","",Fiscalizacoes[[#This Row],[ID_FISC]])</f>
        <v>#VALUE!</v>
      </c>
      <c r="B3569" t="e">
        <f>IF(Fiscalizacoes[[#This Row],[Usuário]]="","",Fiscalizacoes[[#This Row],[Usuário]])</f>
        <v>#VALUE!</v>
      </c>
      <c r="C35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69" s="87" t="e">
        <f>IF(Fiscalizacoes[[#This Row],[Data]]="","",Fiscalizacoes[[#This Row],[Data]])</f>
        <v>#VALUE!</v>
      </c>
      <c r="E3569" t="e">
        <f>IF(Fiscalizacoes[[#This Row],[Mes_relatorio]]="","",Fiscalizacoes[[#This Row],[Mes_relatorio]])</f>
        <v>#VALUE!</v>
      </c>
      <c r="F3569" t="e">
        <f>IF(Fiscalizacoes[[#This Row],[Func_ARPE]]="","",Fiscalizacoes[[#This Row],[Func_ARPE]])</f>
        <v>#VALUE!</v>
      </c>
      <c r="G3569" t="e">
        <f>IF(Fiscalizacoes[[#This Row],[Func_Copergas]]="","",Fiscalizacoes[[#This Row],[Func_Copergas]])</f>
        <v>#VALUE!</v>
      </c>
    </row>
    <row r="3570" spans="1:7" hidden="1" x14ac:dyDescent="0.2">
      <c r="A3570" t="e">
        <f>IF(Fiscalizacoes[[#This Row],[ID_FISC]]="","",Fiscalizacoes[[#This Row],[ID_FISC]])</f>
        <v>#VALUE!</v>
      </c>
      <c r="B3570" t="e">
        <f>IF(Fiscalizacoes[[#This Row],[Usuário]]="","",Fiscalizacoes[[#This Row],[Usuário]])</f>
        <v>#VALUE!</v>
      </c>
      <c r="C35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0" s="87" t="e">
        <f>IF(Fiscalizacoes[[#This Row],[Data]]="","",Fiscalizacoes[[#This Row],[Data]])</f>
        <v>#VALUE!</v>
      </c>
      <c r="E3570" t="e">
        <f>IF(Fiscalizacoes[[#This Row],[Mes_relatorio]]="","",Fiscalizacoes[[#This Row],[Mes_relatorio]])</f>
        <v>#VALUE!</v>
      </c>
      <c r="F3570" t="e">
        <f>IF(Fiscalizacoes[[#This Row],[Func_ARPE]]="","",Fiscalizacoes[[#This Row],[Func_ARPE]])</f>
        <v>#VALUE!</v>
      </c>
      <c r="G3570" t="e">
        <f>IF(Fiscalizacoes[[#This Row],[Func_Copergas]]="","",Fiscalizacoes[[#This Row],[Func_Copergas]])</f>
        <v>#VALUE!</v>
      </c>
    </row>
    <row r="3571" spans="1:7" hidden="1" x14ac:dyDescent="0.2">
      <c r="A3571" t="e">
        <f>IF(Fiscalizacoes[[#This Row],[ID_FISC]]="","",Fiscalizacoes[[#This Row],[ID_FISC]])</f>
        <v>#VALUE!</v>
      </c>
      <c r="B3571" t="e">
        <f>IF(Fiscalizacoes[[#This Row],[Usuário]]="","",Fiscalizacoes[[#This Row],[Usuário]])</f>
        <v>#VALUE!</v>
      </c>
      <c r="C35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1" s="87" t="e">
        <f>IF(Fiscalizacoes[[#This Row],[Data]]="","",Fiscalizacoes[[#This Row],[Data]])</f>
        <v>#VALUE!</v>
      </c>
      <c r="E3571" t="e">
        <f>IF(Fiscalizacoes[[#This Row],[Mes_relatorio]]="","",Fiscalizacoes[[#This Row],[Mes_relatorio]])</f>
        <v>#VALUE!</v>
      </c>
      <c r="F3571" t="e">
        <f>IF(Fiscalizacoes[[#This Row],[Func_ARPE]]="","",Fiscalizacoes[[#This Row],[Func_ARPE]])</f>
        <v>#VALUE!</v>
      </c>
      <c r="G3571" t="e">
        <f>IF(Fiscalizacoes[[#This Row],[Func_Copergas]]="","",Fiscalizacoes[[#This Row],[Func_Copergas]])</f>
        <v>#VALUE!</v>
      </c>
    </row>
    <row r="3572" spans="1:7" hidden="1" x14ac:dyDescent="0.2">
      <c r="A3572" t="e">
        <f>IF(Fiscalizacoes[[#This Row],[ID_FISC]]="","",Fiscalizacoes[[#This Row],[ID_FISC]])</f>
        <v>#VALUE!</v>
      </c>
      <c r="B3572" t="e">
        <f>IF(Fiscalizacoes[[#This Row],[Usuário]]="","",Fiscalizacoes[[#This Row],[Usuário]])</f>
        <v>#VALUE!</v>
      </c>
      <c r="C35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2" s="87" t="e">
        <f>IF(Fiscalizacoes[[#This Row],[Data]]="","",Fiscalizacoes[[#This Row],[Data]])</f>
        <v>#VALUE!</v>
      </c>
      <c r="E3572" t="e">
        <f>IF(Fiscalizacoes[[#This Row],[Mes_relatorio]]="","",Fiscalizacoes[[#This Row],[Mes_relatorio]])</f>
        <v>#VALUE!</v>
      </c>
      <c r="F3572" t="e">
        <f>IF(Fiscalizacoes[[#This Row],[Func_ARPE]]="","",Fiscalizacoes[[#This Row],[Func_ARPE]])</f>
        <v>#VALUE!</v>
      </c>
      <c r="G3572" t="e">
        <f>IF(Fiscalizacoes[[#This Row],[Func_Copergas]]="","",Fiscalizacoes[[#This Row],[Func_Copergas]])</f>
        <v>#VALUE!</v>
      </c>
    </row>
    <row r="3573" spans="1:7" hidden="1" x14ac:dyDescent="0.2">
      <c r="A3573" t="e">
        <f>IF(Fiscalizacoes[[#This Row],[ID_FISC]]="","",Fiscalizacoes[[#This Row],[ID_FISC]])</f>
        <v>#VALUE!</v>
      </c>
      <c r="B3573" t="e">
        <f>IF(Fiscalizacoes[[#This Row],[Usuário]]="","",Fiscalizacoes[[#This Row],[Usuário]])</f>
        <v>#VALUE!</v>
      </c>
      <c r="C35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3" s="87" t="e">
        <f>IF(Fiscalizacoes[[#This Row],[Data]]="","",Fiscalizacoes[[#This Row],[Data]])</f>
        <v>#VALUE!</v>
      </c>
      <c r="E3573" t="e">
        <f>IF(Fiscalizacoes[[#This Row],[Mes_relatorio]]="","",Fiscalizacoes[[#This Row],[Mes_relatorio]])</f>
        <v>#VALUE!</v>
      </c>
      <c r="F3573" t="e">
        <f>IF(Fiscalizacoes[[#This Row],[Func_ARPE]]="","",Fiscalizacoes[[#This Row],[Func_ARPE]])</f>
        <v>#VALUE!</v>
      </c>
      <c r="G3573" t="e">
        <f>IF(Fiscalizacoes[[#This Row],[Func_Copergas]]="","",Fiscalizacoes[[#This Row],[Func_Copergas]])</f>
        <v>#VALUE!</v>
      </c>
    </row>
    <row r="3574" spans="1:7" hidden="1" x14ac:dyDescent="0.2">
      <c r="A3574" t="e">
        <f>IF(Fiscalizacoes[[#This Row],[ID_FISC]]="","",Fiscalizacoes[[#This Row],[ID_FISC]])</f>
        <v>#VALUE!</v>
      </c>
      <c r="B3574" t="e">
        <f>IF(Fiscalizacoes[[#This Row],[Usuário]]="","",Fiscalizacoes[[#This Row],[Usuário]])</f>
        <v>#VALUE!</v>
      </c>
      <c r="C35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4" s="87" t="e">
        <f>IF(Fiscalizacoes[[#This Row],[Data]]="","",Fiscalizacoes[[#This Row],[Data]])</f>
        <v>#VALUE!</v>
      </c>
      <c r="E3574" t="e">
        <f>IF(Fiscalizacoes[[#This Row],[Mes_relatorio]]="","",Fiscalizacoes[[#This Row],[Mes_relatorio]])</f>
        <v>#VALUE!</v>
      </c>
      <c r="F3574" t="e">
        <f>IF(Fiscalizacoes[[#This Row],[Func_ARPE]]="","",Fiscalizacoes[[#This Row],[Func_ARPE]])</f>
        <v>#VALUE!</v>
      </c>
      <c r="G3574" t="e">
        <f>IF(Fiscalizacoes[[#This Row],[Func_Copergas]]="","",Fiscalizacoes[[#This Row],[Func_Copergas]])</f>
        <v>#VALUE!</v>
      </c>
    </row>
    <row r="3575" spans="1:7" hidden="1" x14ac:dyDescent="0.2">
      <c r="A3575" t="e">
        <f>IF(Fiscalizacoes[[#This Row],[ID_FISC]]="","",Fiscalizacoes[[#This Row],[ID_FISC]])</f>
        <v>#VALUE!</v>
      </c>
      <c r="B3575" t="e">
        <f>IF(Fiscalizacoes[[#This Row],[Usuário]]="","",Fiscalizacoes[[#This Row],[Usuário]])</f>
        <v>#VALUE!</v>
      </c>
      <c r="C35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5" s="87" t="e">
        <f>IF(Fiscalizacoes[[#This Row],[Data]]="","",Fiscalizacoes[[#This Row],[Data]])</f>
        <v>#VALUE!</v>
      </c>
      <c r="E3575" t="e">
        <f>IF(Fiscalizacoes[[#This Row],[Mes_relatorio]]="","",Fiscalizacoes[[#This Row],[Mes_relatorio]])</f>
        <v>#VALUE!</v>
      </c>
      <c r="F3575" t="e">
        <f>IF(Fiscalizacoes[[#This Row],[Func_ARPE]]="","",Fiscalizacoes[[#This Row],[Func_ARPE]])</f>
        <v>#VALUE!</v>
      </c>
      <c r="G3575" t="e">
        <f>IF(Fiscalizacoes[[#This Row],[Func_Copergas]]="","",Fiscalizacoes[[#This Row],[Func_Copergas]])</f>
        <v>#VALUE!</v>
      </c>
    </row>
    <row r="3576" spans="1:7" hidden="1" x14ac:dyDescent="0.2">
      <c r="A3576" t="e">
        <f>IF(Fiscalizacoes[[#This Row],[ID_FISC]]="","",Fiscalizacoes[[#This Row],[ID_FISC]])</f>
        <v>#VALUE!</v>
      </c>
      <c r="B3576" t="e">
        <f>IF(Fiscalizacoes[[#This Row],[Usuário]]="","",Fiscalizacoes[[#This Row],[Usuário]])</f>
        <v>#VALUE!</v>
      </c>
      <c r="C35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6" s="87" t="e">
        <f>IF(Fiscalizacoes[[#This Row],[Data]]="","",Fiscalizacoes[[#This Row],[Data]])</f>
        <v>#VALUE!</v>
      </c>
      <c r="E3576" t="e">
        <f>IF(Fiscalizacoes[[#This Row],[Mes_relatorio]]="","",Fiscalizacoes[[#This Row],[Mes_relatorio]])</f>
        <v>#VALUE!</v>
      </c>
      <c r="F3576" t="e">
        <f>IF(Fiscalizacoes[[#This Row],[Func_ARPE]]="","",Fiscalizacoes[[#This Row],[Func_ARPE]])</f>
        <v>#VALUE!</v>
      </c>
      <c r="G3576" t="e">
        <f>IF(Fiscalizacoes[[#This Row],[Func_Copergas]]="","",Fiscalizacoes[[#This Row],[Func_Copergas]])</f>
        <v>#VALUE!</v>
      </c>
    </row>
    <row r="3577" spans="1:7" hidden="1" x14ac:dyDescent="0.2">
      <c r="A3577" t="e">
        <f>IF(Fiscalizacoes[[#This Row],[ID_FISC]]="","",Fiscalizacoes[[#This Row],[ID_FISC]])</f>
        <v>#VALUE!</v>
      </c>
      <c r="B3577" t="e">
        <f>IF(Fiscalizacoes[[#This Row],[Usuário]]="","",Fiscalizacoes[[#This Row],[Usuário]])</f>
        <v>#VALUE!</v>
      </c>
      <c r="C35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7" s="87" t="e">
        <f>IF(Fiscalizacoes[[#This Row],[Data]]="","",Fiscalizacoes[[#This Row],[Data]])</f>
        <v>#VALUE!</v>
      </c>
      <c r="E3577" t="e">
        <f>IF(Fiscalizacoes[[#This Row],[Mes_relatorio]]="","",Fiscalizacoes[[#This Row],[Mes_relatorio]])</f>
        <v>#VALUE!</v>
      </c>
      <c r="F3577" t="e">
        <f>IF(Fiscalizacoes[[#This Row],[Func_ARPE]]="","",Fiscalizacoes[[#This Row],[Func_ARPE]])</f>
        <v>#VALUE!</v>
      </c>
      <c r="G3577" t="e">
        <f>IF(Fiscalizacoes[[#This Row],[Func_Copergas]]="","",Fiscalizacoes[[#This Row],[Func_Copergas]])</f>
        <v>#VALUE!</v>
      </c>
    </row>
    <row r="3578" spans="1:7" hidden="1" x14ac:dyDescent="0.2">
      <c r="A3578" t="e">
        <f>IF(Fiscalizacoes[[#This Row],[ID_FISC]]="","",Fiscalizacoes[[#This Row],[ID_FISC]])</f>
        <v>#VALUE!</v>
      </c>
      <c r="B3578" t="e">
        <f>IF(Fiscalizacoes[[#This Row],[Usuário]]="","",Fiscalizacoes[[#This Row],[Usuário]])</f>
        <v>#VALUE!</v>
      </c>
      <c r="C35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8" s="87" t="e">
        <f>IF(Fiscalizacoes[[#This Row],[Data]]="","",Fiscalizacoes[[#This Row],[Data]])</f>
        <v>#VALUE!</v>
      </c>
      <c r="E3578" t="e">
        <f>IF(Fiscalizacoes[[#This Row],[Mes_relatorio]]="","",Fiscalizacoes[[#This Row],[Mes_relatorio]])</f>
        <v>#VALUE!</v>
      </c>
      <c r="F3578" t="e">
        <f>IF(Fiscalizacoes[[#This Row],[Func_ARPE]]="","",Fiscalizacoes[[#This Row],[Func_ARPE]])</f>
        <v>#VALUE!</v>
      </c>
      <c r="G3578" t="e">
        <f>IF(Fiscalizacoes[[#This Row],[Func_Copergas]]="","",Fiscalizacoes[[#This Row],[Func_Copergas]])</f>
        <v>#VALUE!</v>
      </c>
    </row>
    <row r="3579" spans="1:7" hidden="1" x14ac:dyDescent="0.2">
      <c r="A3579" t="e">
        <f>IF(Fiscalizacoes[[#This Row],[ID_FISC]]="","",Fiscalizacoes[[#This Row],[ID_FISC]])</f>
        <v>#VALUE!</v>
      </c>
      <c r="B3579" t="e">
        <f>IF(Fiscalizacoes[[#This Row],[Usuário]]="","",Fiscalizacoes[[#This Row],[Usuário]])</f>
        <v>#VALUE!</v>
      </c>
      <c r="C35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79" s="87" t="e">
        <f>IF(Fiscalizacoes[[#This Row],[Data]]="","",Fiscalizacoes[[#This Row],[Data]])</f>
        <v>#VALUE!</v>
      </c>
      <c r="E3579" t="e">
        <f>IF(Fiscalizacoes[[#This Row],[Mes_relatorio]]="","",Fiscalizacoes[[#This Row],[Mes_relatorio]])</f>
        <v>#VALUE!</v>
      </c>
      <c r="F3579" t="e">
        <f>IF(Fiscalizacoes[[#This Row],[Func_ARPE]]="","",Fiscalizacoes[[#This Row],[Func_ARPE]])</f>
        <v>#VALUE!</v>
      </c>
      <c r="G3579" t="e">
        <f>IF(Fiscalizacoes[[#This Row],[Func_Copergas]]="","",Fiscalizacoes[[#This Row],[Func_Copergas]])</f>
        <v>#VALUE!</v>
      </c>
    </row>
    <row r="3580" spans="1:7" hidden="1" x14ac:dyDescent="0.2">
      <c r="A3580" t="e">
        <f>IF(Fiscalizacoes[[#This Row],[ID_FISC]]="","",Fiscalizacoes[[#This Row],[ID_FISC]])</f>
        <v>#VALUE!</v>
      </c>
      <c r="B3580" t="e">
        <f>IF(Fiscalizacoes[[#This Row],[Usuário]]="","",Fiscalizacoes[[#This Row],[Usuário]])</f>
        <v>#VALUE!</v>
      </c>
      <c r="C35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0" s="87" t="e">
        <f>IF(Fiscalizacoes[[#This Row],[Data]]="","",Fiscalizacoes[[#This Row],[Data]])</f>
        <v>#VALUE!</v>
      </c>
      <c r="E3580" t="e">
        <f>IF(Fiscalizacoes[[#This Row],[Mes_relatorio]]="","",Fiscalizacoes[[#This Row],[Mes_relatorio]])</f>
        <v>#VALUE!</v>
      </c>
      <c r="F3580" t="e">
        <f>IF(Fiscalizacoes[[#This Row],[Func_ARPE]]="","",Fiscalizacoes[[#This Row],[Func_ARPE]])</f>
        <v>#VALUE!</v>
      </c>
      <c r="G3580" t="e">
        <f>IF(Fiscalizacoes[[#This Row],[Func_Copergas]]="","",Fiscalizacoes[[#This Row],[Func_Copergas]])</f>
        <v>#VALUE!</v>
      </c>
    </row>
    <row r="3581" spans="1:7" hidden="1" x14ac:dyDescent="0.2">
      <c r="A3581" t="e">
        <f>IF(Fiscalizacoes[[#This Row],[ID_FISC]]="","",Fiscalizacoes[[#This Row],[ID_FISC]])</f>
        <v>#VALUE!</v>
      </c>
      <c r="B3581" t="e">
        <f>IF(Fiscalizacoes[[#This Row],[Usuário]]="","",Fiscalizacoes[[#This Row],[Usuário]])</f>
        <v>#VALUE!</v>
      </c>
      <c r="C35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1" s="87" t="e">
        <f>IF(Fiscalizacoes[[#This Row],[Data]]="","",Fiscalizacoes[[#This Row],[Data]])</f>
        <v>#VALUE!</v>
      </c>
      <c r="E3581" t="e">
        <f>IF(Fiscalizacoes[[#This Row],[Mes_relatorio]]="","",Fiscalizacoes[[#This Row],[Mes_relatorio]])</f>
        <v>#VALUE!</v>
      </c>
      <c r="F3581" t="e">
        <f>IF(Fiscalizacoes[[#This Row],[Func_ARPE]]="","",Fiscalizacoes[[#This Row],[Func_ARPE]])</f>
        <v>#VALUE!</v>
      </c>
      <c r="G3581" t="e">
        <f>IF(Fiscalizacoes[[#This Row],[Func_Copergas]]="","",Fiscalizacoes[[#This Row],[Func_Copergas]])</f>
        <v>#VALUE!</v>
      </c>
    </row>
    <row r="3582" spans="1:7" hidden="1" x14ac:dyDescent="0.2">
      <c r="A3582" t="e">
        <f>IF(Fiscalizacoes[[#This Row],[ID_FISC]]="","",Fiscalizacoes[[#This Row],[ID_FISC]])</f>
        <v>#VALUE!</v>
      </c>
      <c r="B3582" t="e">
        <f>IF(Fiscalizacoes[[#This Row],[Usuário]]="","",Fiscalizacoes[[#This Row],[Usuário]])</f>
        <v>#VALUE!</v>
      </c>
      <c r="C35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2" s="87" t="e">
        <f>IF(Fiscalizacoes[[#This Row],[Data]]="","",Fiscalizacoes[[#This Row],[Data]])</f>
        <v>#VALUE!</v>
      </c>
      <c r="E3582" t="e">
        <f>IF(Fiscalizacoes[[#This Row],[Mes_relatorio]]="","",Fiscalizacoes[[#This Row],[Mes_relatorio]])</f>
        <v>#VALUE!</v>
      </c>
      <c r="F3582" t="e">
        <f>IF(Fiscalizacoes[[#This Row],[Func_ARPE]]="","",Fiscalizacoes[[#This Row],[Func_ARPE]])</f>
        <v>#VALUE!</v>
      </c>
      <c r="G3582" t="e">
        <f>IF(Fiscalizacoes[[#This Row],[Func_Copergas]]="","",Fiscalizacoes[[#This Row],[Func_Copergas]])</f>
        <v>#VALUE!</v>
      </c>
    </row>
    <row r="3583" spans="1:7" hidden="1" x14ac:dyDescent="0.2">
      <c r="A3583" t="e">
        <f>IF(Fiscalizacoes[[#This Row],[ID_FISC]]="","",Fiscalizacoes[[#This Row],[ID_FISC]])</f>
        <v>#VALUE!</v>
      </c>
      <c r="B3583" t="e">
        <f>IF(Fiscalizacoes[[#This Row],[Usuário]]="","",Fiscalizacoes[[#This Row],[Usuário]])</f>
        <v>#VALUE!</v>
      </c>
      <c r="C35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3" s="87" t="e">
        <f>IF(Fiscalizacoes[[#This Row],[Data]]="","",Fiscalizacoes[[#This Row],[Data]])</f>
        <v>#VALUE!</v>
      </c>
      <c r="E3583" t="e">
        <f>IF(Fiscalizacoes[[#This Row],[Mes_relatorio]]="","",Fiscalizacoes[[#This Row],[Mes_relatorio]])</f>
        <v>#VALUE!</v>
      </c>
      <c r="F3583" t="e">
        <f>IF(Fiscalizacoes[[#This Row],[Func_ARPE]]="","",Fiscalizacoes[[#This Row],[Func_ARPE]])</f>
        <v>#VALUE!</v>
      </c>
      <c r="G3583" t="e">
        <f>IF(Fiscalizacoes[[#This Row],[Func_Copergas]]="","",Fiscalizacoes[[#This Row],[Func_Copergas]])</f>
        <v>#VALUE!</v>
      </c>
    </row>
    <row r="3584" spans="1:7" hidden="1" x14ac:dyDescent="0.2">
      <c r="A3584" t="e">
        <f>IF(Fiscalizacoes[[#This Row],[ID_FISC]]="","",Fiscalizacoes[[#This Row],[ID_FISC]])</f>
        <v>#VALUE!</v>
      </c>
      <c r="B3584" t="e">
        <f>IF(Fiscalizacoes[[#This Row],[Usuário]]="","",Fiscalizacoes[[#This Row],[Usuário]])</f>
        <v>#VALUE!</v>
      </c>
      <c r="C35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4" s="87" t="e">
        <f>IF(Fiscalizacoes[[#This Row],[Data]]="","",Fiscalizacoes[[#This Row],[Data]])</f>
        <v>#VALUE!</v>
      </c>
      <c r="E3584" t="e">
        <f>IF(Fiscalizacoes[[#This Row],[Mes_relatorio]]="","",Fiscalizacoes[[#This Row],[Mes_relatorio]])</f>
        <v>#VALUE!</v>
      </c>
      <c r="F3584" t="e">
        <f>IF(Fiscalizacoes[[#This Row],[Func_ARPE]]="","",Fiscalizacoes[[#This Row],[Func_ARPE]])</f>
        <v>#VALUE!</v>
      </c>
      <c r="G3584" t="e">
        <f>IF(Fiscalizacoes[[#This Row],[Func_Copergas]]="","",Fiscalizacoes[[#This Row],[Func_Copergas]])</f>
        <v>#VALUE!</v>
      </c>
    </row>
    <row r="3585" spans="1:7" hidden="1" x14ac:dyDescent="0.2">
      <c r="A3585" t="e">
        <f>IF(Fiscalizacoes[[#This Row],[ID_FISC]]="","",Fiscalizacoes[[#This Row],[ID_FISC]])</f>
        <v>#VALUE!</v>
      </c>
      <c r="B3585" t="e">
        <f>IF(Fiscalizacoes[[#This Row],[Usuário]]="","",Fiscalizacoes[[#This Row],[Usuário]])</f>
        <v>#VALUE!</v>
      </c>
      <c r="C35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5" s="87" t="e">
        <f>IF(Fiscalizacoes[[#This Row],[Data]]="","",Fiscalizacoes[[#This Row],[Data]])</f>
        <v>#VALUE!</v>
      </c>
      <c r="E3585" t="e">
        <f>IF(Fiscalizacoes[[#This Row],[Mes_relatorio]]="","",Fiscalizacoes[[#This Row],[Mes_relatorio]])</f>
        <v>#VALUE!</v>
      </c>
      <c r="F3585" t="e">
        <f>IF(Fiscalizacoes[[#This Row],[Func_ARPE]]="","",Fiscalizacoes[[#This Row],[Func_ARPE]])</f>
        <v>#VALUE!</v>
      </c>
      <c r="G3585" t="e">
        <f>IF(Fiscalizacoes[[#This Row],[Func_Copergas]]="","",Fiscalizacoes[[#This Row],[Func_Copergas]])</f>
        <v>#VALUE!</v>
      </c>
    </row>
    <row r="3586" spans="1:7" hidden="1" x14ac:dyDescent="0.2">
      <c r="A3586" t="e">
        <f>IF(Fiscalizacoes[[#This Row],[ID_FISC]]="","",Fiscalizacoes[[#This Row],[ID_FISC]])</f>
        <v>#VALUE!</v>
      </c>
      <c r="B3586" t="e">
        <f>IF(Fiscalizacoes[[#This Row],[Usuário]]="","",Fiscalizacoes[[#This Row],[Usuário]])</f>
        <v>#VALUE!</v>
      </c>
      <c r="C35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6" s="87" t="e">
        <f>IF(Fiscalizacoes[[#This Row],[Data]]="","",Fiscalizacoes[[#This Row],[Data]])</f>
        <v>#VALUE!</v>
      </c>
      <c r="E3586" t="e">
        <f>IF(Fiscalizacoes[[#This Row],[Mes_relatorio]]="","",Fiscalizacoes[[#This Row],[Mes_relatorio]])</f>
        <v>#VALUE!</v>
      </c>
      <c r="F3586" t="e">
        <f>IF(Fiscalizacoes[[#This Row],[Func_ARPE]]="","",Fiscalizacoes[[#This Row],[Func_ARPE]])</f>
        <v>#VALUE!</v>
      </c>
      <c r="G3586" t="e">
        <f>IF(Fiscalizacoes[[#This Row],[Func_Copergas]]="","",Fiscalizacoes[[#This Row],[Func_Copergas]])</f>
        <v>#VALUE!</v>
      </c>
    </row>
    <row r="3587" spans="1:7" hidden="1" x14ac:dyDescent="0.2">
      <c r="A3587" t="e">
        <f>IF(Fiscalizacoes[[#This Row],[ID_FISC]]="","",Fiscalizacoes[[#This Row],[ID_FISC]])</f>
        <v>#VALUE!</v>
      </c>
      <c r="B3587" t="e">
        <f>IF(Fiscalizacoes[[#This Row],[Usuário]]="","",Fiscalizacoes[[#This Row],[Usuário]])</f>
        <v>#VALUE!</v>
      </c>
      <c r="C35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7" s="87" t="e">
        <f>IF(Fiscalizacoes[[#This Row],[Data]]="","",Fiscalizacoes[[#This Row],[Data]])</f>
        <v>#VALUE!</v>
      </c>
      <c r="E3587" t="e">
        <f>IF(Fiscalizacoes[[#This Row],[Mes_relatorio]]="","",Fiscalizacoes[[#This Row],[Mes_relatorio]])</f>
        <v>#VALUE!</v>
      </c>
      <c r="F3587" t="e">
        <f>IF(Fiscalizacoes[[#This Row],[Func_ARPE]]="","",Fiscalizacoes[[#This Row],[Func_ARPE]])</f>
        <v>#VALUE!</v>
      </c>
      <c r="G3587" t="e">
        <f>IF(Fiscalizacoes[[#This Row],[Func_Copergas]]="","",Fiscalizacoes[[#This Row],[Func_Copergas]])</f>
        <v>#VALUE!</v>
      </c>
    </row>
    <row r="3588" spans="1:7" hidden="1" x14ac:dyDescent="0.2">
      <c r="A3588" t="e">
        <f>IF(Fiscalizacoes[[#This Row],[ID_FISC]]="","",Fiscalizacoes[[#This Row],[ID_FISC]])</f>
        <v>#VALUE!</v>
      </c>
      <c r="B3588" t="e">
        <f>IF(Fiscalizacoes[[#This Row],[Usuário]]="","",Fiscalizacoes[[#This Row],[Usuário]])</f>
        <v>#VALUE!</v>
      </c>
      <c r="C35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8" s="87" t="e">
        <f>IF(Fiscalizacoes[[#This Row],[Data]]="","",Fiscalizacoes[[#This Row],[Data]])</f>
        <v>#VALUE!</v>
      </c>
      <c r="E3588" t="e">
        <f>IF(Fiscalizacoes[[#This Row],[Mes_relatorio]]="","",Fiscalizacoes[[#This Row],[Mes_relatorio]])</f>
        <v>#VALUE!</v>
      </c>
      <c r="F3588" t="e">
        <f>IF(Fiscalizacoes[[#This Row],[Func_ARPE]]="","",Fiscalizacoes[[#This Row],[Func_ARPE]])</f>
        <v>#VALUE!</v>
      </c>
      <c r="G3588" t="e">
        <f>IF(Fiscalizacoes[[#This Row],[Func_Copergas]]="","",Fiscalizacoes[[#This Row],[Func_Copergas]])</f>
        <v>#VALUE!</v>
      </c>
    </row>
    <row r="3589" spans="1:7" hidden="1" x14ac:dyDescent="0.2">
      <c r="A3589" t="e">
        <f>IF(Fiscalizacoes[[#This Row],[ID_FISC]]="","",Fiscalizacoes[[#This Row],[ID_FISC]])</f>
        <v>#VALUE!</v>
      </c>
      <c r="B3589" t="e">
        <f>IF(Fiscalizacoes[[#This Row],[Usuário]]="","",Fiscalizacoes[[#This Row],[Usuário]])</f>
        <v>#VALUE!</v>
      </c>
      <c r="C35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89" s="87" t="e">
        <f>IF(Fiscalizacoes[[#This Row],[Data]]="","",Fiscalizacoes[[#This Row],[Data]])</f>
        <v>#VALUE!</v>
      </c>
      <c r="E3589" t="e">
        <f>IF(Fiscalizacoes[[#This Row],[Mes_relatorio]]="","",Fiscalizacoes[[#This Row],[Mes_relatorio]])</f>
        <v>#VALUE!</v>
      </c>
      <c r="F3589" t="e">
        <f>IF(Fiscalizacoes[[#This Row],[Func_ARPE]]="","",Fiscalizacoes[[#This Row],[Func_ARPE]])</f>
        <v>#VALUE!</v>
      </c>
      <c r="G3589" t="e">
        <f>IF(Fiscalizacoes[[#This Row],[Func_Copergas]]="","",Fiscalizacoes[[#This Row],[Func_Copergas]])</f>
        <v>#VALUE!</v>
      </c>
    </row>
    <row r="3590" spans="1:7" hidden="1" x14ac:dyDescent="0.2">
      <c r="A3590" t="e">
        <f>IF(Fiscalizacoes[[#This Row],[ID_FISC]]="","",Fiscalizacoes[[#This Row],[ID_FISC]])</f>
        <v>#VALUE!</v>
      </c>
      <c r="B3590" t="e">
        <f>IF(Fiscalizacoes[[#This Row],[Usuário]]="","",Fiscalizacoes[[#This Row],[Usuário]])</f>
        <v>#VALUE!</v>
      </c>
      <c r="C35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0" s="87" t="e">
        <f>IF(Fiscalizacoes[[#This Row],[Data]]="","",Fiscalizacoes[[#This Row],[Data]])</f>
        <v>#VALUE!</v>
      </c>
      <c r="E3590" t="e">
        <f>IF(Fiscalizacoes[[#This Row],[Mes_relatorio]]="","",Fiscalizacoes[[#This Row],[Mes_relatorio]])</f>
        <v>#VALUE!</v>
      </c>
      <c r="F3590" t="e">
        <f>IF(Fiscalizacoes[[#This Row],[Func_ARPE]]="","",Fiscalizacoes[[#This Row],[Func_ARPE]])</f>
        <v>#VALUE!</v>
      </c>
      <c r="G3590" t="e">
        <f>IF(Fiscalizacoes[[#This Row],[Func_Copergas]]="","",Fiscalizacoes[[#This Row],[Func_Copergas]])</f>
        <v>#VALUE!</v>
      </c>
    </row>
    <row r="3591" spans="1:7" hidden="1" x14ac:dyDescent="0.2">
      <c r="A3591" t="e">
        <f>IF(Fiscalizacoes[[#This Row],[ID_FISC]]="","",Fiscalizacoes[[#This Row],[ID_FISC]])</f>
        <v>#VALUE!</v>
      </c>
      <c r="B3591" t="e">
        <f>IF(Fiscalizacoes[[#This Row],[Usuário]]="","",Fiscalizacoes[[#This Row],[Usuário]])</f>
        <v>#VALUE!</v>
      </c>
      <c r="C35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1" s="87" t="e">
        <f>IF(Fiscalizacoes[[#This Row],[Data]]="","",Fiscalizacoes[[#This Row],[Data]])</f>
        <v>#VALUE!</v>
      </c>
      <c r="E3591" t="e">
        <f>IF(Fiscalizacoes[[#This Row],[Mes_relatorio]]="","",Fiscalizacoes[[#This Row],[Mes_relatorio]])</f>
        <v>#VALUE!</v>
      </c>
      <c r="F3591" t="e">
        <f>IF(Fiscalizacoes[[#This Row],[Func_ARPE]]="","",Fiscalizacoes[[#This Row],[Func_ARPE]])</f>
        <v>#VALUE!</v>
      </c>
      <c r="G3591" t="e">
        <f>IF(Fiscalizacoes[[#This Row],[Func_Copergas]]="","",Fiscalizacoes[[#This Row],[Func_Copergas]])</f>
        <v>#VALUE!</v>
      </c>
    </row>
    <row r="3592" spans="1:7" hidden="1" x14ac:dyDescent="0.2">
      <c r="A3592" t="e">
        <f>IF(Fiscalizacoes[[#This Row],[ID_FISC]]="","",Fiscalizacoes[[#This Row],[ID_FISC]])</f>
        <v>#VALUE!</v>
      </c>
      <c r="B3592" t="e">
        <f>IF(Fiscalizacoes[[#This Row],[Usuário]]="","",Fiscalizacoes[[#This Row],[Usuário]])</f>
        <v>#VALUE!</v>
      </c>
      <c r="C35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2" s="87" t="e">
        <f>IF(Fiscalizacoes[[#This Row],[Data]]="","",Fiscalizacoes[[#This Row],[Data]])</f>
        <v>#VALUE!</v>
      </c>
      <c r="E3592" t="e">
        <f>IF(Fiscalizacoes[[#This Row],[Mes_relatorio]]="","",Fiscalizacoes[[#This Row],[Mes_relatorio]])</f>
        <v>#VALUE!</v>
      </c>
      <c r="F3592" t="e">
        <f>IF(Fiscalizacoes[[#This Row],[Func_ARPE]]="","",Fiscalizacoes[[#This Row],[Func_ARPE]])</f>
        <v>#VALUE!</v>
      </c>
      <c r="G3592" t="e">
        <f>IF(Fiscalizacoes[[#This Row],[Func_Copergas]]="","",Fiscalizacoes[[#This Row],[Func_Copergas]])</f>
        <v>#VALUE!</v>
      </c>
    </row>
    <row r="3593" spans="1:7" hidden="1" x14ac:dyDescent="0.2">
      <c r="A3593" t="e">
        <f>IF(Fiscalizacoes[[#This Row],[ID_FISC]]="","",Fiscalizacoes[[#This Row],[ID_FISC]])</f>
        <v>#VALUE!</v>
      </c>
      <c r="B3593" t="e">
        <f>IF(Fiscalizacoes[[#This Row],[Usuário]]="","",Fiscalizacoes[[#This Row],[Usuário]])</f>
        <v>#VALUE!</v>
      </c>
      <c r="C35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3" s="87" t="e">
        <f>IF(Fiscalizacoes[[#This Row],[Data]]="","",Fiscalizacoes[[#This Row],[Data]])</f>
        <v>#VALUE!</v>
      </c>
      <c r="E3593" t="e">
        <f>IF(Fiscalizacoes[[#This Row],[Mes_relatorio]]="","",Fiscalizacoes[[#This Row],[Mes_relatorio]])</f>
        <v>#VALUE!</v>
      </c>
      <c r="F3593" t="e">
        <f>IF(Fiscalizacoes[[#This Row],[Func_ARPE]]="","",Fiscalizacoes[[#This Row],[Func_ARPE]])</f>
        <v>#VALUE!</v>
      </c>
      <c r="G3593" t="e">
        <f>IF(Fiscalizacoes[[#This Row],[Func_Copergas]]="","",Fiscalizacoes[[#This Row],[Func_Copergas]])</f>
        <v>#VALUE!</v>
      </c>
    </row>
    <row r="3594" spans="1:7" hidden="1" x14ac:dyDescent="0.2">
      <c r="A3594" t="e">
        <f>IF(Fiscalizacoes[[#This Row],[ID_FISC]]="","",Fiscalizacoes[[#This Row],[ID_FISC]])</f>
        <v>#VALUE!</v>
      </c>
      <c r="B3594" t="e">
        <f>IF(Fiscalizacoes[[#This Row],[Usuário]]="","",Fiscalizacoes[[#This Row],[Usuário]])</f>
        <v>#VALUE!</v>
      </c>
      <c r="C35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4" s="87" t="e">
        <f>IF(Fiscalizacoes[[#This Row],[Data]]="","",Fiscalizacoes[[#This Row],[Data]])</f>
        <v>#VALUE!</v>
      </c>
      <c r="E3594" t="e">
        <f>IF(Fiscalizacoes[[#This Row],[Mes_relatorio]]="","",Fiscalizacoes[[#This Row],[Mes_relatorio]])</f>
        <v>#VALUE!</v>
      </c>
      <c r="F3594" t="e">
        <f>IF(Fiscalizacoes[[#This Row],[Func_ARPE]]="","",Fiscalizacoes[[#This Row],[Func_ARPE]])</f>
        <v>#VALUE!</v>
      </c>
      <c r="G3594" t="e">
        <f>IF(Fiscalizacoes[[#This Row],[Func_Copergas]]="","",Fiscalizacoes[[#This Row],[Func_Copergas]])</f>
        <v>#VALUE!</v>
      </c>
    </row>
    <row r="3595" spans="1:7" hidden="1" x14ac:dyDescent="0.2">
      <c r="A3595" t="e">
        <f>IF(Fiscalizacoes[[#This Row],[ID_FISC]]="","",Fiscalizacoes[[#This Row],[ID_FISC]])</f>
        <v>#VALUE!</v>
      </c>
      <c r="B3595" t="e">
        <f>IF(Fiscalizacoes[[#This Row],[Usuário]]="","",Fiscalizacoes[[#This Row],[Usuário]])</f>
        <v>#VALUE!</v>
      </c>
      <c r="C35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5" s="87" t="e">
        <f>IF(Fiscalizacoes[[#This Row],[Data]]="","",Fiscalizacoes[[#This Row],[Data]])</f>
        <v>#VALUE!</v>
      </c>
      <c r="E3595" t="e">
        <f>IF(Fiscalizacoes[[#This Row],[Mes_relatorio]]="","",Fiscalizacoes[[#This Row],[Mes_relatorio]])</f>
        <v>#VALUE!</v>
      </c>
      <c r="F3595" t="e">
        <f>IF(Fiscalizacoes[[#This Row],[Func_ARPE]]="","",Fiscalizacoes[[#This Row],[Func_ARPE]])</f>
        <v>#VALUE!</v>
      </c>
      <c r="G3595" t="e">
        <f>IF(Fiscalizacoes[[#This Row],[Func_Copergas]]="","",Fiscalizacoes[[#This Row],[Func_Copergas]])</f>
        <v>#VALUE!</v>
      </c>
    </row>
    <row r="3596" spans="1:7" hidden="1" x14ac:dyDescent="0.2">
      <c r="A3596" t="e">
        <f>IF(Fiscalizacoes[[#This Row],[ID_FISC]]="","",Fiscalizacoes[[#This Row],[ID_FISC]])</f>
        <v>#VALUE!</v>
      </c>
      <c r="B3596" t="e">
        <f>IF(Fiscalizacoes[[#This Row],[Usuário]]="","",Fiscalizacoes[[#This Row],[Usuário]])</f>
        <v>#VALUE!</v>
      </c>
      <c r="C35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6" s="87" t="e">
        <f>IF(Fiscalizacoes[[#This Row],[Data]]="","",Fiscalizacoes[[#This Row],[Data]])</f>
        <v>#VALUE!</v>
      </c>
      <c r="E3596" t="e">
        <f>IF(Fiscalizacoes[[#This Row],[Mes_relatorio]]="","",Fiscalizacoes[[#This Row],[Mes_relatorio]])</f>
        <v>#VALUE!</v>
      </c>
      <c r="F3596" t="e">
        <f>IF(Fiscalizacoes[[#This Row],[Func_ARPE]]="","",Fiscalizacoes[[#This Row],[Func_ARPE]])</f>
        <v>#VALUE!</v>
      </c>
      <c r="G3596" t="e">
        <f>IF(Fiscalizacoes[[#This Row],[Func_Copergas]]="","",Fiscalizacoes[[#This Row],[Func_Copergas]])</f>
        <v>#VALUE!</v>
      </c>
    </row>
    <row r="3597" spans="1:7" hidden="1" x14ac:dyDescent="0.2">
      <c r="A3597" t="e">
        <f>IF(Fiscalizacoes[[#This Row],[ID_FISC]]="","",Fiscalizacoes[[#This Row],[ID_FISC]])</f>
        <v>#VALUE!</v>
      </c>
      <c r="B3597" t="e">
        <f>IF(Fiscalizacoes[[#This Row],[Usuário]]="","",Fiscalizacoes[[#This Row],[Usuário]])</f>
        <v>#VALUE!</v>
      </c>
      <c r="C35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7" s="87" t="e">
        <f>IF(Fiscalizacoes[[#This Row],[Data]]="","",Fiscalizacoes[[#This Row],[Data]])</f>
        <v>#VALUE!</v>
      </c>
      <c r="E3597" t="e">
        <f>IF(Fiscalizacoes[[#This Row],[Mes_relatorio]]="","",Fiscalizacoes[[#This Row],[Mes_relatorio]])</f>
        <v>#VALUE!</v>
      </c>
      <c r="F3597" t="e">
        <f>IF(Fiscalizacoes[[#This Row],[Func_ARPE]]="","",Fiscalizacoes[[#This Row],[Func_ARPE]])</f>
        <v>#VALUE!</v>
      </c>
      <c r="G3597" t="e">
        <f>IF(Fiscalizacoes[[#This Row],[Func_Copergas]]="","",Fiscalizacoes[[#This Row],[Func_Copergas]])</f>
        <v>#VALUE!</v>
      </c>
    </row>
    <row r="3598" spans="1:7" hidden="1" x14ac:dyDescent="0.2">
      <c r="A3598" t="e">
        <f>IF(Fiscalizacoes[[#This Row],[ID_FISC]]="","",Fiscalizacoes[[#This Row],[ID_FISC]])</f>
        <v>#VALUE!</v>
      </c>
      <c r="B3598" t="e">
        <f>IF(Fiscalizacoes[[#This Row],[Usuário]]="","",Fiscalizacoes[[#This Row],[Usuário]])</f>
        <v>#VALUE!</v>
      </c>
      <c r="C35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8" s="87" t="e">
        <f>IF(Fiscalizacoes[[#This Row],[Data]]="","",Fiscalizacoes[[#This Row],[Data]])</f>
        <v>#VALUE!</v>
      </c>
      <c r="E3598" t="e">
        <f>IF(Fiscalizacoes[[#This Row],[Mes_relatorio]]="","",Fiscalizacoes[[#This Row],[Mes_relatorio]])</f>
        <v>#VALUE!</v>
      </c>
      <c r="F3598" t="e">
        <f>IF(Fiscalizacoes[[#This Row],[Func_ARPE]]="","",Fiscalizacoes[[#This Row],[Func_ARPE]])</f>
        <v>#VALUE!</v>
      </c>
      <c r="G3598" t="e">
        <f>IF(Fiscalizacoes[[#This Row],[Func_Copergas]]="","",Fiscalizacoes[[#This Row],[Func_Copergas]])</f>
        <v>#VALUE!</v>
      </c>
    </row>
    <row r="3599" spans="1:7" hidden="1" x14ac:dyDescent="0.2">
      <c r="A3599" t="e">
        <f>IF(Fiscalizacoes[[#This Row],[ID_FISC]]="","",Fiscalizacoes[[#This Row],[ID_FISC]])</f>
        <v>#VALUE!</v>
      </c>
      <c r="B3599" t="e">
        <f>IF(Fiscalizacoes[[#This Row],[Usuário]]="","",Fiscalizacoes[[#This Row],[Usuário]])</f>
        <v>#VALUE!</v>
      </c>
      <c r="C35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599" s="87" t="e">
        <f>IF(Fiscalizacoes[[#This Row],[Data]]="","",Fiscalizacoes[[#This Row],[Data]])</f>
        <v>#VALUE!</v>
      </c>
      <c r="E3599" t="e">
        <f>IF(Fiscalizacoes[[#This Row],[Mes_relatorio]]="","",Fiscalizacoes[[#This Row],[Mes_relatorio]])</f>
        <v>#VALUE!</v>
      </c>
      <c r="F3599" t="e">
        <f>IF(Fiscalizacoes[[#This Row],[Func_ARPE]]="","",Fiscalizacoes[[#This Row],[Func_ARPE]])</f>
        <v>#VALUE!</v>
      </c>
      <c r="G3599" t="e">
        <f>IF(Fiscalizacoes[[#This Row],[Func_Copergas]]="","",Fiscalizacoes[[#This Row],[Func_Copergas]])</f>
        <v>#VALUE!</v>
      </c>
    </row>
    <row r="3600" spans="1:7" hidden="1" x14ac:dyDescent="0.2">
      <c r="A3600" t="e">
        <f>IF(Fiscalizacoes[[#This Row],[ID_FISC]]="","",Fiscalizacoes[[#This Row],[ID_FISC]])</f>
        <v>#VALUE!</v>
      </c>
      <c r="B3600" t="e">
        <f>IF(Fiscalizacoes[[#This Row],[Usuário]]="","",Fiscalizacoes[[#This Row],[Usuário]])</f>
        <v>#VALUE!</v>
      </c>
      <c r="C36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0" s="87" t="e">
        <f>IF(Fiscalizacoes[[#This Row],[Data]]="","",Fiscalizacoes[[#This Row],[Data]])</f>
        <v>#VALUE!</v>
      </c>
      <c r="E3600" t="e">
        <f>IF(Fiscalizacoes[[#This Row],[Mes_relatorio]]="","",Fiscalizacoes[[#This Row],[Mes_relatorio]])</f>
        <v>#VALUE!</v>
      </c>
      <c r="F3600" t="e">
        <f>IF(Fiscalizacoes[[#This Row],[Func_ARPE]]="","",Fiscalizacoes[[#This Row],[Func_ARPE]])</f>
        <v>#VALUE!</v>
      </c>
      <c r="G3600" t="e">
        <f>IF(Fiscalizacoes[[#This Row],[Func_Copergas]]="","",Fiscalizacoes[[#This Row],[Func_Copergas]])</f>
        <v>#VALUE!</v>
      </c>
    </row>
    <row r="3601" spans="1:7" hidden="1" x14ac:dyDescent="0.2">
      <c r="A3601" t="e">
        <f>IF(Fiscalizacoes[[#This Row],[ID_FISC]]="","",Fiscalizacoes[[#This Row],[ID_FISC]])</f>
        <v>#VALUE!</v>
      </c>
      <c r="B3601" t="e">
        <f>IF(Fiscalizacoes[[#This Row],[Usuário]]="","",Fiscalizacoes[[#This Row],[Usuário]])</f>
        <v>#VALUE!</v>
      </c>
      <c r="C36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1" s="87" t="e">
        <f>IF(Fiscalizacoes[[#This Row],[Data]]="","",Fiscalizacoes[[#This Row],[Data]])</f>
        <v>#VALUE!</v>
      </c>
      <c r="E3601" t="e">
        <f>IF(Fiscalizacoes[[#This Row],[Mes_relatorio]]="","",Fiscalizacoes[[#This Row],[Mes_relatorio]])</f>
        <v>#VALUE!</v>
      </c>
      <c r="F3601" t="e">
        <f>IF(Fiscalizacoes[[#This Row],[Func_ARPE]]="","",Fiscalizacoes[[#This Row],[Func_ARPE]])</f>
        <v>#VALUE!</v>
      </c>
      <c r="G3601" t="e">
        <f>IF(Fiscalizacoes[[#This Row],[Func_Copergas]]="","",Fiscalizacoes[[#This Row],[Func_Copergas]])</f>
        <v>#VALUE!</v>
      </c>
    </row>
    <row r="3602" spans="1:7" hidden="1" x14ac:dyDescent="0.2">
      <c r="A3602" t="e">
        <f>IF(Fiscalizacoes[[#This Row],[ID_FISC]]="","",Fiscalizacoes[[#This Row],[ID_FISC]])</f>
        <v>#VALUE!</v>
      </c>
      <c r="B3602" t="e">
        <f>IF(Fiscalizacoes[[#This Row],[Usuário]]="","",Fiscalizacoes[[#This Row],[Usuário]])</f>
        <v>#VALUE!</v>
      </c>
      <c r="C36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2" s="87" t="e">
        <f>IF(Fiscalizacoes[[#This Row],[Data]]="","",Fiscalizacoes[[#This Row],[Data]])</f>
        <v>#VALUE!</v>
      </c>
      <c r="E3602" t="e">
        <f>IF(Fiscalizacoes[[#This Row],[Mes_relatorio]]="","",Fiscalizacoes[[#This Row],[Mes_relatorio]])</f>
        <v>#VALUE!</v>
      </c>
      <c r="F3602" t="e">
        <f>IF(Fiscalizacoes[[#This Row],[Func_ARPE]]="","",Fiscalizacoes[[#This Row],[Func_ARPE]])</f>
        <v>#VALUE!</v>
      </c>
      <c r="G3602" t="e">
        <f>IF(Fiscalizacoes[[#This Row],[Func_Copergas]]="","",Fiscalizacoes[[#This Row],[Func_Copergas]])</f>
        <v>#VALUE!</v>
      </c>
    </row>
    <row r="3603" spans="1:7" hidden="1" x14ac:dyDescent="0.2">
      <c r="A3603" t="e">
        <f>IF(Fiscalizacoes[[#This Row],[ID_FISC]]="","",Fiscalizacoes[[#This Row],[ID_FISC]])</f>
        <v>#VALUE!</v>
      </c>
      <c r="B3603" t="e">
        <f>IF(Fiscalizacoes[[#This Row],[Usuário]]="","",Fiscalizacoes[[#This Row],[Usuário]])</f>
        <v>#VALUE!</v>
      </c>
      <c r="C36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3" s="87" t="e">
        <f>IF(Fiscalizacoes[[#This Row],[Data]]="","",Fiscalizacoes[[#This Row],[Data]])</f>
        <v>#VALUE!</v>
      </c>
      <c r="E3603" t="e">
        <f>IF(Fiscalizacoes[[#This Row],[Mes_relatorio]]="","",Fiscalizacoes[[#This Row],[Mes_relatorio]])</f>
        <v>#VALUE!</v>
      </c>
      <c r="F3603" t="e">
        <f>IF(Fiscalizacoes[[#This Row],[Func_ARPE]]="","",Fiscalizacoes[[#This Row],[Func_ARPE]])</f>
        <v>#VALUE!</v>
      </c>
      <c r="G3603" t="e">
        <f>IF(Fiscalizacoes[[#This Row],[Func_Copergas]]="","",Fiscalizacoes[[#This Row],[Func_Copergas]])</f>
        <v>#VALUE!</v>
      </c>
    </row>
    <row r="3604" spans="1:7" hidden="1" x14ac:dyDescent="0.2">
      <c r="A3604" t="e">
        <f>IF(Fiscalizacoes[[#This Row],[ID_FISC]]="","",Fiscalizacoes[[#This Row],[ID_FISC]])</f>
        <v>#VALUE!</v>
      </c>
      <c r="B3604" t="e">
        <f>IF(Fiscalizacoes[[#This Row],[Usuário]]="","",Fiscalizacoes[[#This Row],[Usuário]])</f>
        <v>#VALUE!</v>
      </c>
      <c r="C36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4" s="87" t="e">
        <f>IF(Fiscalizacoes[[#This Row],[Data]]="","",Fiscalizacoes[[#This Row],[Data]])</f>
        <v>#VALUE!</v>
      </c>
      <c r="E3604" t="e">
        <f>IF(Fiscalizacoes[[#This Row],[Mes_relatorio]]="","",Fiscalizacoes[[#This Row],[Mes_relatorio]])</f>
        <v>#VALUE!</v>
      </c>
      <c r="F3604" t="e">
        <f>IF(Fiscalizacoes[[#This Row],[Func_ARPE]]="","",Fiscalizacoes[[#This Row],[Func_ARPE]])</f>
        <v>#VALUE!</v>
      </c>
      <c r="G3604" t="e">
        <f>IF(Fiscalizacoes[[#This Row],[Func_Copergas]]="","",Fiscalizacoes[[#This Row],[Func_Copergas]])</f>
        <v>#VALUE!</v>
      </c>
    </row>
    <row r="3605" spans="1:7" hidden="1" x14ac:dyDescent="0.2">
      <c r="A3605" t="e">
        <f>IF(Fiscalizacoes[[#This Row],[ID_FISC]]="","",Fiscalizacoes[[#This Row],[ID_FISC]])</f>
        <v>#VALUE!</v>
      </c>
      <c r="B3605" t="e">
        <f>IF(Fiscalizacoes[[#This Row],[Usuário]]="","",Fiscalizacoes[[#This Row],[Usuário]])</f>
        <v>#VALUE!</v>
      </c>
      <c r="C36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5" s="87" t="e">
        <f>IF(Fiscalizacoes[[#This Row],[Data]]="","",Fiscalizacoes[[#This Row],[Data]])</f>
        <v>#VALUE!</v>
      </c>
      <c r="E3605" t="e">
        <f>IF(Fiscalizacoes[[#This Row],[Mes_relatorio]]="","",Fiscalizacoes[[#This Row],[Mes_relatorio]])</f>
        <v>#VALUE!</v>
      </c>
      <c r="F3605" t="e">
        <f>IF(Fiscalizacoes[[#This Row],[Func_ARPE]]="","",Fiscalizacoes[[#This Row],[Func_ARPE]])</f>
        <v>#VALUE!</v>
      </c>
      <c r="G3605" t="e">
        <f>IF(Fiscalizacoes[[#This Row],[Func_Copergas]]="","",Fiscalizacoes[[#This Row],[Func_Copergas]])</f>
        <v>#VALUE!</v>
      </c>
    </row>
    <row r="3606" spans="1:7" hidden="1" x14ac:dyDescent="0.2">
      <c r="A3606" t="e">
        <f>IF(Fiscalizacoes[[#This Row],[ID_FISC]]="","",Fiscalizacoes[[#This Row],[ID_FISC]])</f>
        <v>#VALUE!</v>
      </c>
      <c r="B3606" t="e">
        <f>IF(Fiscalizacoes[[#This Row],[Usuário]]="","",Fiscalizacoes[[#This Row],[Usuário]])</f>
        <v>#VALUE!</v>
      </c>
      <c r="C36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6" s="87" t="e">
        <f>IF(Fiscalizacoes[[#This Row],[Data]]="","",Fiscalizacoes[[#This Row],[Data]])</f>
        <v>#VALUE!</v>
      </c>
      <c r="E3606" t="e">
        <f>IF(Fiscalizacoes[[#This Row],[Mes_relatorio]]="","",Fiscalizacoes[[#This Row],[Mes_relatorio]])</f>
        <v>#VALUE!</v>
      </c>
      <c r="F3606" t="e">
        <f>IF(Fiscalizacoes[[#This Row],[Func_ARPE]]="","",Fiscalizacoes[[#This Row],[Func_ARPE]])</f>
        <v>#VALUE!</v>
      </c>
      <c r="G3606" t="e">
        <f>IF(Fiscalizacoes[[#This Row],[Func_Copergas]]="","",Fiscalizacoes[[#This Row],[Func_Copergas]])</f>
        <v>#VALUE!</v>
      </c>
    </row>
    <row r="3607" spans="1:7" hidden="1" x14ac:dyDescent="0.2">
      <c r="A3607" t="e">
        <f>IF(Fiscalizacoes[[#This Row],[ID_FISC]]="","",Fiscalizacoes[[#This Row],[ID_FISC]])</f>
        <v>#VALUE!</v>
      </c>
      <c r="B3607" t="e">
        <f>IF(Fiscalizacoes[[#This Row],[Usuário]]="","",Fiscalizacoes[[#This Row],[Usuário]])</f>
        <v>#VALUE!</v>
      </c>
      <c r="C36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7" s="87" t="e">
        <f>IF(Fiscalizacoes[[#This Row],[Data]]="","",Fiscalizacoes[[#This Row],[Data]])</f>
        <v>#VALUE!</v>
      </c>
      <c r="E3607" t="e">
        <f>IF(Fiscalizacoes[[#This Row],[Mes_relatorio]]="","",Fiscalizacoes[[#This Row],[Mes_relatorio]])</f>
        <v>#VALUE!</v>
      </c>
      <c r="F3607" t="e">
        <f>IF(Fiscalizacoes[[#This Row],[Func_ARPE]]="","",Fiscalizacoes[[#This Row],[Func_ARPE]])</f>
        <v>#VALUE!</v>
      </c>
      <c r="G3607" t="e">
        <f>IF(Fiscalizacoes[[#This Row],[Func_Copergas]]="","",Fiscalizacoes[[#This Row],[Func_Copergas]])</f>
        <v>#VALUE!</v>
      </c>
    </row>
    <row r="3608" spans="1:7" hidden="1" x14ac:dyDescent="0.2">
      <c r="A3608" t="e">
        <f>IF(Fiscalizacoes[[#This Row],[ID_FISC]]="","",Fiscalizacoes[[#This Row],[ID_FISC]])</f>
        <v>#VALUE!</v>
      </c>
      <c r="B3608" t="e">
        <f>IF(Fiscalizacoes[[#This Row],[Usuário]]="","",Fiscalizacoes[[#This Row],[Usuário]])</f>
        <v>#VALUE!</v>
      </c>
      <c r="C36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8" s="87" t="e">
        <f>IF(Fiscalizacoes[[#This Row],[Data]]="","",Fiscalizacoes[[#This Row],[Data]])</f>
        <v>#VALUE!</v>
      </c>
      <c r="E3608" t="e">
        <f>IF(Fiscalizacoes[[#This Row],[Mes_relatorio]]="","",Fiscalizacoes[[#This Row],[Mes_relatorio]])</f>
        <v>#VALUE!</v>
      </c>
      <c r="F3608" t="e">
        <f>IF(Fiscalizacoes[[#This Row],[Func_ARPE]]="","",Fiscalizacoes[[#This Row],[Func_ARPE]])</f>
        <v>#VALUE!</v>
      </c>
      <c r="G3608" t="e">
        <f>IF(Fiscalizacoes[[#This Row],[Func_Copergas]]="","",Fiscalizacoes[[#This Row],[Func_Copergas]])</f>
        <v>#VALUE!</v>
      </c>
    </row>
    <row r="3609" spans="1:7" hidden="1" x14ac:dyDescent="0.2">
      <c r="A3609" t="e">
        <f>IF(Fiscalizacoes[[#This Row],[ID_FISC]]="","",Fiscalizacoes[[#This Row],[ID_FISC]])</f>
        <v>#VALUE!</v>
      </c>
      <c r="B3609" t="e">
        <f>IF(Fiscalizacoes[[#This Row],[Usuário]]="","",Fiscalizacoes[[#This Row],[Usuário]])</f>
        <v>#VALUE!</v>
      </c>
      <c r="C36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09" s="87" t="e">
        <f>IF(Fiscalizacoes[[#This Row],[Data]]="","",Fiscalizacoes[[#This Row],[Data]])</f>
        <v>#VALUE!</v>
      </c>
      <c r="E3609" t="e">
        <f>IF(Fiscalizacoes[[#This Row],[Mes_relatorio]]="","",Fiscalizacoes[[#This Row],[Mes_relatorio]])</f>
        <v>#VALUE!</v>
      </c>
      <c r="F3609" t="e">
        <f>IF(Fiscalizacoes[[#This Row],[Func_ARPE]]="","",Fiscalizacoes[[#This Row],[Func_ARPE]])</f>
        <v>#VALUE!</v>
      </c>
      <c r="G3609" t="e">
        <f>IF(Fiscalizacoes[[#This Row],[Func_Copergas]]="","",Fiscalizacoes[[#This Row],[Func_Copergas]])</f>
        <v>#VALUE!</v>
      </c>
    </row>
    <row r="3610" spans="1:7" hidden="1" x14ac:dyDescent="0.2">
      <c r="A3610" t="e">
        <f>IF(Fiscalizacoes[[#This Row],[ID_FISC]]="","",Fiscalizacoes[[#This Row],[ID_FISC]])</f>
        <v>#VALUE!</v>
      </c>
      <c r="B3610" t="e">
        <f>IF(Fiscalizacoes[[#This Row],[Usuário]]="","",Fiscalizacoes[[#This Row],[Usuário]])</f>
        <v>#VALUE!</v>
      </c>
      <c r="C36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0" s="87" t="e">
        <f>IF(Fiscalizacoes[[#This Row],[Data]]="","",Fiscalizacoes[[#This Row],[Data]])</f>
        <v>#VALUE!</v>
      </c>
      <c r="E3610" t="e">
        <f>IF(Fiscalizacoes[[#This Row],[Mes_relatorio]]="","",Fiscalizacoes[[#This Row],[Mes_relatorio]])</f>
        <v>#VALUE!</v>
      </c>
      <c r="F3610" t="e">
        <f>IF(Fiscalizacoes[[#This Row],[Func_ARPE]]="","",Fiscalizacoes[[#This Row],[Func_ARPE]])</f>
        <v>#VALUE!</v>
      </c>
      <c r="G3610" t="e">
        <f>IF(Fiscalizacoes[[#This Row],[Func_Copergas]]="","",Fiscalizacoes[[#This Row],[Func_Copergas]])</f>
        <v>#VALUE!</v>
      </c>
    </row>
    <row r="3611" spans="1:7" hidden="1" x14ac:dyDescent="0.2">
      <c r="A3611" t="e">
        <f>IF(Fiscalizacoes[[#This Row],[ID_FISC]]="","",Fiscalizacoes[[#This Row],[ID_FISC]])</f>
        <v>#VALUE!</v>
      </c>
      <c r="B3611" t="e">
        <f>IF(Fiscalizacoes[[#This Row],[Usuário]]="","",Fiscalizacoes[[#This Row],[Usuário]])</f>
        <v>#VALUE!</v>
      </c>
      <c r="C36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1" s="87" t="e">
        <f>IF(Fiscalizacoes[[#This Row],[Data]]="","",Fiscalizacoes[[#This Row],[Data]])</f>
        <v>#VALUE!</v>
      </c>
      <c r="E3611" t="e">
        <f>IF(Fiscalizacoes[[#This Row],[Mes_relatorio]]="","",Fiscalizacoes[[#This Row],[Mes_relatorio]])</f>
        <v>#VALUE!</v>
      </c>
      <c r="F3611" t="e">
        <f>IF(Fiscalizacoes[[#This Row],[Func_ARPE]]="","",Fiscalizacoes[[#This Row],[Func_ARPE]])</f>
        <v>#VALUE!</v>
      </c>
      <c r="G3611" t="e">
        <f>IF(Fiscalizacoes[[#This Row],[Func_Copergas]]="","",Fiscalizacoes[[#This Row],[Func_Copergas]])</f>
        <v>#VALUE!</v>
      </c>
    </row>
    <row r="3612" spans="1:7" hidden="1" x14ac:dyDescent="0.2">
      <c r="A3612" t="e">
        <f>IF(Fiscalizacoes[[#This Row],[ID_FISC]]="","",Fiscalizacoes[[#This Row],[ID_FISC]])</f>
        <v>#VALUE!</v>
      </c>
      <c r="B3612" t="e">
        <f>IF(Fiscalizacoes[[#This Row],[Usuário]]="","",Fiscalizacoes[[#This Row],[Usuário]])</f>
        <v>#VALUE!</v>
      </c>
      <c r="C36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2" s="87" t="e">
        <f>IF(Fiscalizacoes[[#This Row],[Data]]="","",Fiscalizacoes[[#This Row],[Data]])</f>
        <v>#VALUE!</v>
      </c>
      <c r="E3612" t="e">
        <f>IF(Fiscalizacoes[[#This Row],[Mes_relatorio]]="","",Fiscalizacoes[[#This Row],[Mes_relatorio]])</f>
        <v>#VALUE!</v>
      </c>
      <c r="F3612" t="e">
        <f>IF(Fiscalizacoes[[#This Row],[Func_ARPE]]="","",Fiscalizacoes[[#This Row],[Func_ARPE]])</f>
        <v>#VALUE!</v>
      </c>
      <c r="G3612" t="e">
        <f>IF(Fiscalizacoes[[#This Row],[Func_Copergas]]="","",Fiscalizacoes[[#This Row],[Func_Copergas]])</f>
        <v>#VALUE!</v>
      </c>
    </row>
    <row r="3613" spans="1:7" hidden="1" x14ac:dyDescent="0.2">
      <c r="A3613" t="e">
        <f>IF(Fiscalizacoes[[#This Row],[ID_FISC]]="","",Fiscalizacoes[[#This Row],[ID_FISC]])</f>
        <v>#VALUE!</v>
      </c>
      <c r="B3613" t="e">
        <f>IF(Fiscalizacoes[[#This Row],[Usuário]]="","",Fiscalizacoes[[#This Row],[Usuário]])</f>
        <v>#VALUE!</v>
      </c>
      <c r="C36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3" s="87" t="e">
        <f>IF(Fiscalizacoes[[#This Row],[Data]]="","",Fiscalizacoes[[#This Row],[Data]])</f>
        <v>#VALUE!</v>
      </c>
      <c r="E3613" t="e">
        <f>IF(Fiscalizacoes[[#This Row],[Mes_relatorio]]="","",Fiscalizacoes[[#This Row],[Mes_relatorio]])</f>
        <v>#VALUE!</v>
      </c>
      <c r="F3613" t="e">
        <f>IF(Fiscalizacoes[[#This Row],[Func_ARPE]]="","",Fiscalizacoes[[#This Row],[Func_ARPE]])</f>
        <v>#VALUE!</v>
      </c>
      <c r="G3613" t="e">
        <f>IF(Fiscalizacoes[[#This Row],[Func_Copergas]]="","",Fiscalizacoes[[#This Row],[Func_Copergas]])</f>
        <v>#VALUE!</v>
      </c>
    </row>
    <row r="3614" spans="1:7" hidden="1" x14ac:dyDescent="0.2">
      <c r="A3614" t="e">
        <f>IF(Fiscalizacoes[[#This Row],[ID_FISC]]="","",Fiscalizacoes[[#This Row],[ID_FISC]])</f>
        <v>#VALUE!</v>
      </c>
      <c r="B3614" t="e">
        <f>IF(Fiscalizacoes[[#This Row],[Usuário]]="","",Fiscalizacoes[[#This Row],[Usuário]])</f>
        <v>#VALUE!</v>
      </c>
      <c r="C36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4" s="87" t="e">
        <f>IF(Fiscalizacoes[[#This Row],[Data]]="","",Fiscalizacoes[[#This Row],[Data]])</f>
        <v>#VALUE!</v>
      </c>
      <c r="E3614" t="e">
        <f>IF(Fiscalizacoes[[#This Row],[Mes_relatorio]]="","",Fiscalizacoes[[#This Row],[Mes_relatorio]])</f>
        <v>#VALUE!</v>
      </c>
      <c r="F3614" t="e">
        <f>IF(Fiscalizacoes[[#This Row],[Func_ARPE]]="","",Fiscalizacoes[[#This Row],[Func_ARPE]])</f>
        <v>#VALUE!</v>
      </c>
      <c r="G3614" t="e">
        <f>IF(Fiscalizacoes[[#This Row],[Func_Copergas]]="","",Fiscalizacoes[[#This Row],[Func_Copergas]])</f>
        <v>#VALUE!</v>
      </c>
    </row>
    <row r="3615" spans="1:7" hidden="1" x14ac:dyDescent="0.2">
      <c r="A3615" t="e">
        <f>IF(Fiscalizacoes[[#This Row],[ID_FISC]]="","",Fiscalizacoes[[#This Row],[ID_FISC]])</f>
        <v>#VALUE!</v>
      </c>
      <c r="B3615" t="e">
        <f>IF(Fiscalizacoes[[#This Row],[Usuário]]="","",Fiscalizacoes[[#This Row],[Usuário]])</f>
        <v>#VALUE!</v>
      </c>
      <c r="C36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5" s="87" t="e">
        <f>IF(Fiscalizacoes[[#This Row],[Data]]="","",Fiscalizacoes[[#This Row],[Data]])</f>
        <v>#VALUE!</v>
      </c>
      <c r="E3615" t="e">
        <f>IF(Fiscalizacoes[[#This Row],[Mes_relatorio]]="","",Fiscalizacoes[[#This Row],[Mes_relatorio]])</f>
        <v>#VALUE!</v>
      </c>
      <c r="F3615" t="e">
        <f>IF(Fiscalizacoes[[#This Row],[Func_ARPE]]="","",Fiscalizacoes[[#This Row],[Func_ARPE]])</f>
        <v>#VALUE!</v>
      </c>
      <c r="G3615" t="e">
        <f>IF(Fiscalizacoes[[#This Row],[Func_Copergas]]="","",Fiscalizacoes[[#This Row],[Func_Copergas]])</f>
        <v>#VALUE!</v>
      </c>
    </row>
    <row r="3616" spans="1:7" hidden="1" x14ac:dyDescent="0.2">
      <c r="A3616" t="e">
        <f>IF(Fiscalizacoes[[#This Row],[ID_FISC]]="","",Fiscalizacoes[[#This Row],[ID_FISC]])</f>
        <v>#VALUE!</v>
      </c>
      <c r="B3616" t="e">
        <f>IF(Fiscalizacoes[[#This Row],[Usuário]]="","",Fiscalizacoes[[#This Row],[Usuário]])</f>
        <v>#VALUE!</v>
      </c>
      <c r="C36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6" s="87" t="e">
        <f>IF(Fiscalizacoes[[#This Row],[Data]]="","",Fiscalizacoes[[#This Row],[Data]])</f>
        <v>#VALUE!</v>
      </c>
      <c r="E3616" t="e">
        <f>IF(Fiscalizacoes[[#This Row],[Mes_relatorio]]="","",Fiscalizacoes[[#This Row],[Mes_relatorio]])</f>
        <v>#VALUE!</v>
      </c>
      <c r="F3616" t="e">
        <f>IF(Fiscalizacoes[[#This Row],[Func_ARPE]]="","",Fiscalizacoes[[#This Row],[Func_ARPE]])</f>
        <v>#VALUE!</v>
      </c>
      <c r="G3616" t="e">
        <f>IF(Fiscalizacoes[[#This Row],[Func_Copergas]]="","",Fiscalizacoes[[#This Row],[Func_Copergas]])</f>
        <v>#VALUE!</v>
      </c>
    </row>
    <row r="3617" spans="1:7" hidden="1" x14ac:dyDescent="0.2">
      <c r="A3617" t="e">
        <f>IF(Fiscalizacoes[[#This Row],[ID_FISC]]="","",Fiscalizacoes[[#This Row],[ID_FISC]])</f>
        <v>#VALUE!</v>
      </c>
      <c r="B3617" t="e">
        <f>IF(Fiscalizacoes[[#This Row],[Usuário]]="","",Fiscalizacoes[[#This Row],[Usuário]])</f>
        <v>#VALUE!</v>
      </c>
      <c r="C36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7" s="87" t="e">
        <f>IF(Fiscalizacoes[[#This Row],[Data]]="","",Fiscalizacoes[[#This Row],[Data]])</f>
        <v>#VALUE!</v>
      </c>
      <c r="E3617" t="e">
        <f>IF(Fiscalizacoes[[#This Row],[Mes_relatorio]]="","",Fiscalizacoes[[#This Row],[Mes_relatorio]])</f>
        <v>#VALUE!</v>
      </c>
      <c r="F3617" t="e">
        <f>IF(Fiscalizacoes[[#This Row],[Func_ARPE]]="","",Fiscalizacoes[[#This Row],[Func_ARPE]])</f>
        <v>#VALUE!</v>
      </c>
      <c r="G3617" t="e">
        <f>IF(Fiscalizacoes[[#This Row],[Func_Copergas]]="","",Fiscalizacoes[[#This Row],[Func_Copergas]])</f>
        <v>#VALUE!</v>
      </c>
    </row>
    <row r="3618" spans="1:7" hidden="1" x14ac:dyDescent="0.2">
      <c r="A3618" t="e">
        <f>IF(Fiscalizacoes[[#This Row],[ID_FISC]]="","",Fiscalizacoes[[#This Row],[ID_FISC]])</f>
        <v>#VALUE!</v>
      </c>
      <c r="B3618" t="e">
        <f>IF(Fiscalizacoes[[#This Row],[Usuário]]="","",Fiscalizacoes[[#This Row],[Usuário]])</f>
        <v>#VALUE!</v>
      </c>
      <c r="C36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8" s="87" t="e">
        <f>IF(Fiscalizacoes[[#This Row],[Data]]="","",Fiscalizacoes[[#This Row],[Data]])</f>
        <v>#VALUE!</v>
      </c>
      <c r="E3618" t="e">
        <f>IF(Fiscalizacoes[[#This Row],[Mes_relatorio]]="","",Fiscalizacoes[[#This Row],[Mes_relatorio]])</f>
        <v>#VALUE!</v>
      </c>
      <c r="F3618" t="e">
        <f>IF(Fiscalizacoes[[#This Row],[Func_ARPE]]="","",Fiscalizacoes[[#This Row],[Func_ARPE]])</f>
        <v>#VALUE!</v>
      </c>
      <c r="G3618" t="e">
        <f>IF(Fiscalizacoes[[#This Row],[Func_Copergas]]="","",Fiscalizacoes[[#This Row],[Func_Copergas]])</f>
        <v>#VALUE!</v>
      </c>
    </row>
    <row r="3619" spans="1:7" hidden="1" x14ac:dyDescent="0.2">
      <c r="A3619" t="e">
        <f>IF(Fiscalizacoes[[#This Row],[ID_FISC]]="","",Fiscalizacoes[[#This Row],[ID_FISC]])</f>
        <v>#VALUE!</v>
      </c>
      <c r="B3619" t="e">
        <f>IF(Fiscalizacoes[[#This Row],[Usuário]]="","",Fiscalizacoes[[#This Row],[Usuário]])</f>
        <v>#VALUE!</v>
      </c>
      <c r="C36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19" s="87" t="e">
        <f>IF(Fiscalizacoes[[#This Row],[Data]]="","",Fiscalizacoes[[#This Row],[Data]])</f>
        <v>#VALUE!</v>
      </c>
      <c r="E3619" t="e">
        <f>IF(Fiscalizacoes[[#This Row],[Mes_relatorio]]="","",Fiscalizacoes[[#This Row],[Mes_relatorio]])</f>
        <v>#VALUE!</v>
      </c>
      <c r="F3619" t="e">
        <f>IF(Fiscalizacoes[[#This Row],[Func_ARPE]]="","",Fiscalizacoes[[#This Row],[Func_ARPE]])</f>
        <v>#VALUE!</v>
      </c>
      <c r="G3619" t="e">
        <f>IF(Fiscalizacoes[[#This Row],[Func_Copergas]]="","",Fiscalizacoes[[#This Row],[Func_Copergas]])</f>
        <v>#VALUE!</v>
      </c>
    </row>
    <row r="3620" spans="1:7" hidden="1" x14ac:dyDescent="0.2">
      <c r="A3620" t="e">
        <f>IF(Fiscalizacoes[[#This Row],[ID_FISC]]="","",Fiscalizacoes[[#This Row],[ID_FISC]])</f>
        <v>#VALUE!</v>
      </c>
      <c r="B3620" t="e">
        <f>IF(Fiscalizacoes[[#This Row],[Usuário]]="","",Fiscalizacoes[[#This Row],[Usuário]])</f>
        <v>#VALUE!</v>
      </c>
      <c r="C36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0" s="87" t="e">
        <f>IF(Fiscalizacoes[[#This Row],[Data]]="","",Fiscalizacoes[[#This Row],[Data]])</f>
        <v>#VALUE!</v>
      </c>
      <c r="E3620" t="e">
        <f>IF(Fiscalizacoes[[#This Row],[Mes_relatorio]]="","",Fiscalizacoes[[#This Row],[Mes_relatorio]])</f>
        <v>#VALUE!</v>
      </c>
      <c r="F3620" t="e">
        <f>IF(Fiscalizacoes[[#This Row],[Func_ARPE]]="","",Fiscalizacoes[[#This Row],[Func_ARPE]])</f>
        <v>#VALUE!</v>
      </c>
      <c r="G3620" t="e">
        <f>IF(Fiscalizacoes[[#This Row],[Func_Copergas]]="","",Fiscalizacoes[[#This Row],[Func_Copergas]])</f>
        <v>#VALUE!</v>
      </c>
    </row>
    <row r="3621" spans="1:7" hidden="1" x14ac:dyDescent="0.2">
      <c r="A3621" t="e">
        <f>IF(Fiscalizacoes[[#This Row],[ID_FISC]]="","",Fiscalizacoes[[#This Row],[ID_FISC]])</f>
        <v>#VALUE!</v>
      </c>
      <c r="B3621" t="e">
        <f>IF(Fiscalizacoes[[#This Row],[Usuário]]="","",Fiscalizacoes[[#This Row],[Usuário]])</f>
        <v>#VALUE!</v>
      </c>
      <c r="C36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1" s="87" t="e">
        <f>IF(Fiscalizacoes[[#This Row],[Data]]="","",Fiscalizacoes[[#This Row],[Data]])</f>
        <v>#VALUE!</v>
      </c>
      <c r="E3621" t="e">
        <f>IF(Fiscalizacoes[[#This Row],[Mes_relatorio]]="","",Fiscalizacoes[[#This Row],[Mes_relatorio]])</f>
        <v>#VALUE!</v>
      </c>
      <c r="F3621" t="e">
        <f>IF(Fiscalizacoes[[#This Row],[Func_ARPE]]="","",Fiscalizacoes[[#This Row],[Func_ARPE]])</f>
        <v>#VALUE!</v>
      </c>
      <c r="G3621" t="e">
        <f>IF(Fiscalizacoes[[#This Row],[Func_Copergas]]="","",Fiscalizacoes[[#This Row],[Func_Copergas]])</f>
        <v>#VALUE!</v>
      </c>
    </row>
    <row r="3622" spans="1:7" hidden="1" x14ac:dyDescent="0.2">
      <c r="A3622" t="e">
        <f>IF(Fiscalizacoes[[#This Row],[ID_FISC]]="","",Fiscalizacoes[[#This Row],[ID_FISC]])</f>
        <v>#VALUE!</v>
      </c>
      <c r="B3622" t="e">
        <f>IF(Fiscalizacoes[[#This Row],[Usuário]]="","",Fiscalizacoes[[#This Row],[Usuário]])</f>
        <v>#VALUE!</v>
      </c>
      <c r="C36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2" s="87" t="e">
        <f>IF(Fiscalizacoes[[#This Row],[Data]]="","",Fiscalizacoes[[#This Row],[Data]])</f>
        <v>#VALUE!</v>
      </c>
      <c r="E3622" t="e">
        <f>IF(Fiscalizacoes[[#This Row],[Mes_relatorio]]="","",Fiscalizacoes[[#This Row],[Mes_relatorio]])</f>
        <v>#VALUE!</v>
      </c>
      <c r="F3622" t="e">
        <f>IF(Fiscalizacoes[[#This Row],[Func_ARPE]]="","",Fiscalizacoes[[#This Row],[Func_ARPE]])</f>
        <v>#VALUE!</v>
      </c>
      <c r="G3622" t="e">
        <f>IF(Fiscalizacoes[[#This Row],[Func_Copergas]]="","",Fiscalizacoes[[#This Row],[Func_Copergas]])</f>
        <v>#VALUE!</v>
      </c>
    </row>
    <row r="3623" spans="1:7" hidden="1" x14ac:dyDescent="0.2">
      <c r="A3623" t="e">
        <f>IF(Fiscalizacoes[[#This Row],[ID_FISC]]="","",Fiscalizacoes[[#This Row],[ID_FISC]])</f>
        <v>#VALUE!</v>
      </c>
      <c r="B3623" t="e">
        <f>IF(Fiscalizacoes[[#This Row],[Usuário]]="","",Fiscalizacoes[[#This Row],[Usuário]])</f>
        <v>#VALUE!</v>
      </c>
      <c r="C36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3" s="87" t="e">
        <f>IF(Fiscalizacoes[[#This Row],[Data]]="","",Fiscalizacoes[[#This Row],[Data]])</f>
        <v>#VALUE!</v>
      </c>
      <c r="E3623" t="e">
        <f>IF(Fiscalizacoes[[#This Row],[Mes_relatorio]]="","",Fiscalizacoes[[#This Row],[Mes_relatorio]])</f>
        <v>#VALUE!</v>
      </c>
      <c r="F3623" t="e">
        <f>IF(Fiscalizacoes[[#This Row],[Func_ARPE]]="","",Fiscalizacoes[[#This Row],[Func_ARPE]])</f>
        <v>#VALUE!</v>
      </c>
      <c r="G3623" t="e">
        <f>IF(Fiscalizacoes[[#This Row],[Func_Copergas]]="","",Fiscalizacoes[[#This Row],[Func_Copergas]])</f>
        <v>#VALUE!</v>
      </c>
    </row>
    <row r="3624" spans="1:7" hidden="1" x14ac:dyDescent="0.2">
      <c r="A3624" t="e">
        <f>IF(Fiscalizacoes[[#This Row],[ID_FISC]]="","",Fiscalizacoes[[#This Row],[ID_FISC]])</f>
        <v>#VALUE!</v>
      </c>
      <c r="B3624" t="e">
        <f>IF(Fiscalizacoes[[#This Row],[Usuário]]="","",Fiscalizacoes[[#This Row],[Usuário]])</f>
        <v>#VALUE!</v>
      </c>
      <c r="C36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4" s="87" t="e">
        <f>IF(Fiscalizacoes[[#This Row],[Data]]="","",Fiscalizacoes[[#This Row],[Data]])</f>
        <v>#VALUE!</v>
      </c>
      <c r="E3624" t="e">
        <f>IF(Fiscalizacoes[[#This Row],[Mes_relatorio]]="","",Fiscalizacoes[[#This Row],[Mes_relatorio]])</f>
        <v>#VALUE!</v>
      </c>
      <c r="F3624" t="e">
        <f>IF(Fiscalizacoes[[#This Row],[Func_ARPE]]="","",Fiscalizacoes[[#This Row],[Func_ARPE]])</f>
        <v>#VALUE!</v>
      </c>
      <c r="G3624" t="e">
        <f>IF(Fiscalizacoes[[#This Row],[Func_Copergas]]="","",Fiscalizacoes[[#This Row],[Func_Copergas]])</f>
        <v>#VALUE!</v>
      </c>
    </row>
    <row r="3625" spans="1:7" hidden="1" x14ac:dyDescent="0.2">
      <c r="A3625" t="e">
        <f>IF(Fiscalizacoes[[#This Row],[ID_FISC]]="","",Fiscalizacoes[[#This Row],[ID_FISC]])</f>
        <v>#VALUE!</v>
      </c>
      <c r="B3625" t="e">
        <f>IF(Fiscalizacoes[[#This Row],[Usuário]]="","",Fiscalizacoes[[#This Row],[Usuário]])</f>
        <v>#VALUE!</v>
      </c>
      <c r="C36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5" s="87" t="e">
        <f>IF(Fiscalizacoes[[#This Row],[Data]]="","",Fiscalizacoes[[#This Row],[Data]])</f>
        <v>#VALUE!</v>
      </c>
      <c r="E3625" t="e">
        <f>IF(Fiscalizacoes[[#This Row],[Mes_relatorio]]="","",Fiscalizacoes[[#This Row],[Mes_relatorio]])</f>
        <v>#VALUE!</v>
      </c>
      <c r="F3625" t="e">
        <f>IF(Fiscalizacoes[[#This Row],[Func_ARPE]]="","",Fiscalizacoes[[#This Row],[Func_ARPE]])</f>
        <v>#VALUE!</v>
      </c>
      <c r="G3625" t="e">
        <f>IF(Fiscalizacoes[[#This Row],[Func_Copergas]]="","",Fiscalizacoes[[#This Row],[Func_Copergas]])</f>
        <v>#VALUE!</v>
      </c>
    </row>
    <row r="3626" spans="1:7" hidden="1" x14ac:dyDescent="0.2">
      <c r="A3626" t="e">
        <f>IF(Fiscalizacoes[[#This Row],[ID_FISC]]="","",Fiscalizacoes[[#This Row],[ID_FISC]])</f>
        <v>#VALUE!</v>
      </c>
      <c r="B3626" t="e">
        <f>IF(Fiscalizacoes[[#This Row],[Usuário]]="","",Fiscalizacoes[[#This Row],[Usuário]])</f>
        <v>#VALUE!</v>
      </c>
      <c r="C36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6" s="87" t="e">
        <f>IF(Fiscalizacoes[[#This Row],[Data]]="","",Fiscalizacoes[[#This Row],[Data]])</f>
        <v>#VALUE!</v>
      </c>
      <c r="E3626" t="e">
        <f>IF(Fiscalizacoes[[#This Row],[Mes_relatorio]]="","",Fiscalizacoes[[#This Row],[Mes_relatorio]])</f>
        <v>#VALUE!</v>
      </c>
      <c r="F3626" t="e">
        <f>IF(Fiscalizacoes[[#This Row],[Func_ARPE]]="","",Fiscalizacoes[[#This Row],[Func_ARPE]])</f>
        <v>#VALUE!</v>
      </c>
      <c r="G3626" t="e">
        <f>IF(Fiscalizacoes[[#This Row],[Func_Copergas]]="","",Fiscalizacoes[[#This Row],[Func_Copergas]])</f>
        <v>#VALUE!</v>
      </c>
    </row>
    <row r="3627" spans="1:7" hidden="1" x14ac:dyDescent="0.2">
      <c r="A3627" t="e">
        <f>IF(Fiscalizacoes[[#This Row],[ID_FISC]]="","",Fiscalizacoes[[#This Row],[ID_FISC]])</f>
        <v>#VALUE!</v>
      </c>
      <c r="B3627" t="e">
        <f>IF(Fiscalizacoes[[#This Row],[Usuário]]="","",Fiscalizacoes[[#This Row],[Usuário]])</f>
        <v>#VALUE!</v>
      </c>
      <c r="C36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7" s="87" t="e">
        <f>IF(Fiscalizacoes[[#This Row],[Data]]="","",Fiscalizacoes[[#This Row],[Data]])</f>
        <v>#VALUE!</v>
      </c>
      <c r="E3627" t="e">
        <f>IF(Fiscalizacoes[[#This Row],[Mes_relatorio]]="","",Fiscalizacoes[[#This Row],[Mes_relatorio]])</f>
        <v>#VALUE!</v>
      </c>
      <c r="F3627" t="e">
        <f>IF(Fiscalizacoes[[#This Row],[Func_ARPE]]="","",Fiscalizacoes[[#This Row],[Func_ARPE]])</f>
        <v>#VALUE!</v>
      </c>
      <c r="G3627" t="e">
        <f>IF(Fiscalizacoes[[#This Row],[Func_Copergas]]="","",Fiscalizacoes[[#This Row],[Func_Copergas]])</f>
        <v>#VALUE!</v>
      </c>
    </row>
    <row r="3628" spans="1:7" hidden="1" x14ac:dyDescent="0.2">
      <c r="A3628" t="e">
        <f>IF(Fiscalizacoes[[#This Row],[ID_FISC]]="","",Fiscalizacoes[[#This Row],[ID_FISC]])</f>
        <v>#VALUE!</v>
      </c>
      <c r="B3628" t="e">
        <f>IF(Fiscalizacoes[[#This Row],[Usuário]]="","",Fiscalizacoes[[#This Row],[Usuário]])</f>
        <v>#VALUE!</v>
      </c>
      <c r="C36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8" s="87" t="e">
        <f>IF(Fiscalizacoes[[#This Row],[Data]]="","",Fiscalizacoes[[#This Row],[Data]])</f>
        <v>#VALUE!</v>
      </c>
      <c r="E3628" t="e">
        <f>IF(Fiscalizacoes[[#This Row],[Mes_relatorio]]="","",Fiscalizacoes[[#This Row],[Mes_relatorio]])</f>
        <v>#VALUE!</v>
      </c>
      <c r="F3628" t="e">
        <f>IF(Fiscalizacoes[[#This Row],[Func_ARPE]]="","",Fiscalizacoes[[#This Row],[Func_ARPE]])</f>
        <v>#VALUE!</v>
      </c>
      <c r="G3628" t="e">
        <f>IF(Fiscalizacoes[[#This Row],[Func_Copergas]]="","",Fiscalizacoes[[#This Row],[Func_Copergas]])</f>
        <v>#VALUE!</v>
      </c>
    </row>
    <row r="3629" spans="1:7" hidden="1" x14ac:dyDescent="0.2">
      <c r="A3629" t="e">
        <f>IF(Fiscalizacoes[[#This Row],[ID_FISC]]="","",Fiscalizacoes[[#This Row],[ID_FISC]])</f>
        <v>#VALUE!</v>
      </c>
      <c r="B3629" t="e">
        <f>IF(Fiscalizacoes[[#This Row],[Usuário]]="","",Fiscalizacoes[[#This Row],[Usuário]])</f>
        <v>#VALUE!</v>
      </c>
      <c r="C36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29" s="87" t="e">
        <f>IF(Fiscalizacoes[[#This Row],[Data]]="","",Fiscalizacoes[[#This Row],[Data]])</f>
        <v>#VALUE!</v>
      </c>
      <c r="E3629" t="e">
        <f>IF(Fiscalizacoes[[#This Row],[Mes_relatorio]]="","",Fiscalizacoes[[#This Row],[Mes_relatorio]])</f>
        <v>#VALUE!</v>
      </c>
      <c r="F3629" t="e">
        <f>IF(Fiscalizacoes[[#This Row],[Func_ARPE]]="","",Fiscalizacoes[[#This Row],[Func_ARPE]])</f>
        <v>#VALUE!</v>
      </c>
      <c r="G3629" t="e">
        <f>IF(Fiscalizacoes[[#This Row],[Func_Copergas]]="","",Fiscalizacoes[[#This Row],[Func_Copergas]])</f>
        <v>#VALUE!</v>
      </c>
    </row>
    <row r="3630" spans="1:7" hidden="1" x14ac:dyDescent="0.2">
      <c r="A3630" t="e">
        <f>IF(Fiscalizacoes[[#This Row],[ID_FISC]]="","",Fiscalizacoes[[#This Row],[ID_FISC]])</f>
        <v>#VALUE!</v>
      </c>
      <c r="B3630" t="e">
        <f>IF(Fiscalizacoes[[#This Row],[Usuário]]="","",Fiscalizacoes[[#This Row],[Usuário]])</f>
        <v>#VALUE!</v>
      </c>
      <c r="C36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0" s="87" t="e">
        <f>IF(Fiscalizacoes[[#This Row],[Data]]="","",Fiscalizacoes[[#This Row],[Data]])</f>
        <v>#VALUE!</v>
      </c>
      <c r="E3630" t="e">
        <f>IF(Fiscalizacoes[[#This Row],[Mes_relatorio]]="","",Fiscalizacoes[[#This Row],[Mes_relatorio]])</f>
        <v>#VALUE!</v>
      </c>
      <c r="F3630" t="e">
        <f>IF(Fiscalizacoes[[#This Row],[Func_ARPE]]="","",Fiscalizacoes[[#This Row],[Func_ARPE]])</f>
        <v>#VALUE!</v>
      </c>
      <c r="G3630" t="e">
        <f>IF(Fiscalizacoes[[#This Row],[Func_Copergas]]="","",Fiscalizacoes[[#This Row],[Func_Copergas]])</f>
        <v>#VALUE!</v>
      </c>
    </row>
    <row r="3631" spans="1:7" hidden="1" x14ac:dyDescent="0.2">
      <c r="A3631" t="e">
        <f>IF(Fiscalizacoes[[#This Row],[ID_FISC]]="","",Fiscalizacoes[[#This Row],[ID_FISC]])</f>
        <v>#VALUE!</v>
      </c>
      <c r="B3631" t="e">
        <f>IF(Fiscalizacoes[[#This Row],[Usuário]]="","",Fiscalizacoes[[#This Row],[Usuário]])</f>
        <v>#VALUE!</v>
      </c>
      <c r="C36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1" s="87" t="e">
        <f>IF(Fiscalizacoes[[#This Row],[Data]]="","",Fiscalizacoes[[#This Row],[Data]])</f>
        <v>#VALUE!</v>
      </c>
      <c r="E3631" t="e">
        <f>IF(Fiscalizacoes[[#This Row],[Mes_relatorio]]="","",Fiscalizacoes[[#This Row],[Mes_relatorio]])</f>
        <v>#VALUE!</v>
      </c>
      <c r="F3631" t="e">
        <f>IF(Fiscalizacoes[[#This Row],[Func_ARPE]]="","",Fiscalizacoes[[#This Row],[Func_ARPE]])</f>
        <v>#VALUE!</v>
      </c>
      <c r="G3631" t="e">
        <f>IF(Fiscalizacoes[[#This Row],[Func_Copergas]]="","",Fiscalizacoes[[#This Row],[Func_Copergas]])</f>
        <v>#VALUE!</v>
      </c>
    </row>
    <row r="3632" spans="1:7" hidden="1" x14ac:dyDescent="0.2">
      <c r="A3632" t="e">
        <f>IF(Fiscalizacoes[[#This Row],[ID_FISC]]="","",Fiscalizacoes[[#This Row],[ID_FISC]])</f>
        <v>#VALUE!</v>
      </c>
      <c r="B3632" t="e">
        <f>IF(Fiscalizacoes[[#This Row],[Usuário]]="","",Fiscalizacoes[[#This Row],[Usuário]])</f>
        <v>#VALUE!</v>
      </c>
      <c r="C36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2" s="87" t="e">
        <f>IF(Fiscalizacoes[[#This Row],[Data]]="","",Fiscalizacoes[[#This Row],[Data]])</f>
        <v>#VALUE!</v>
      </c>
      <c r="E3632" t="e">
        <f>IF(Fiscalizacoes[[#This Row],[Mes_relatorio]]="","",Fiscalizacoes[[#This Row],[Mes_relatorio]])</f>
        <v>#VALUE!</v>
      </c>
      <c r="F3632" t="e">
        <f>IF(Fiscalizacoes[[#This Row],[Func_ARPE]]="","",Fiscalizacoes[[#This Row],[Func_ARPE]])</f>
        <v>#VALUE!</v>
      </c>
      <c r="G3632" t="e">
        <f>IF(Fiscalizacoes[[#This Row],[Func_Copergas]]="","",Fiscalizacoes[[#This Row],[Func_Copergas]])</f>
        <v>#VALUE!</v>
      </c>
    </row>
    <row r="3633" spans="1:7" hidden="1" x14ac:dyDescent="0.2">
      <c r="A3633" t="e">
        <f>IF(Fiscalizacoes[[#This Row],[ID_FISC]]="","",Fiscalizacoes[[#This Row],[ID_FISC]])</f>
        <v>#VALUE!</v>
      </c>
      <c r="B3633" t="e">
        <f>IF(Fiscalizacoes[[#This Row],[Usuário]]="","",Fiscalizacoes[[#This Row],[Usuário]])</f>
        <v>#VALUE!</v>
      </c>
      <c r="C36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3" s="87" t="e">
        <f>IF(Fiscalizacoes[[#This Row],[Data]]="","",Fiscalizacoes[[#This Row],[Data]])</f>
        <v>#VALUE!</v>
      </c>
      <c r="E3633" t="e">
        <f>IF(Fiscalizacoes[[#This Row],[Mes_relatorio]]="","",Fiscalizacoes[[#This Row],[Mes_relatorio]])</f>
        <v>#VALUE!</v>
      </c>
      <c r="F3633" t="e">
        <f>IF(Fiscalizacoes[[#This Row],[Func_ARPE]]="","",Fiscalizacoes[[#This Row],[Func_ARPE]])</f>
        <v>#VALUE!</v>
      </c>
      <c r="G3633" t="e">
        <f>IF(Fiscalizacoes[[#This Row],[Func_Copergas]]="","",Fiscalizacoes[[#This Row],[Func_Copergas]])</f>
        <v>#VALUE!</v>
      </c>
    </row>
    <row r="3634" spans="1:7" hidden="1" x14ac:dyDescent="0.2">
      <c r="A3634" t="e">
        <f>IF(Fiscalizacoes[[#This Row],[ID_FISC]]="","",Fiscalizacoes[[#This Row],[ID_FISC]])</f>
        <v>#VALUE!</v>
      </c>
      <c r="B3634" t="e">
        <f>IF(Fiscalizacoes[[#This Row],[Usuário]]="","",Fiscalizacoes[[#This Row],[Usuário]])</f>
        <v>#VALUE!</v>
      </c>
      <c r="C36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4" s="87" t="e">
        <f>IF(Fiscalizacoes[[#This Row],[Data]]="","",Fiscalizacoes[[#This Row],[Data]])</f>
        <v>#VALUE!</v>
      </c>
      <c r="E3634" t="e">
        <f>IF(Fiscalizacoes[[#This Row],[Mes_relatorio]]="","",Fiscalizacoes[[#This Row],[Mes_relatorio]])</f>
        <v>#VALUE!</v>
      </c>
      <c r="F3634" t="e">
        <f>IF(Fiscalizacoes[[#This Row],[Func_ARPE]]="","",Fiscalizacoes[[#This Row],[Func_ARPE]])</f>
        <v>#VALUE!</v>
      </c>
      <c r="G3634" t="e">
        <f>IF(Fiscalizacoes[[#This Row],[Func_Copergas]]="","",Fiscalizacoes[[#This Row],[Func_Copergas]])</f>
        <v>#VALUE!</v>
      </c>
    </row>
    <row r="3635" spans="1:7" hidden="1" x14ac:dyDescent="0.2">
      <c r="A3635" t="e">
        <f>IF(Fiscalizacoes[[#This Row],[ID_FISC]]="","",Fiscalizacoes[[#This Row],[ID_FISC]])</f>
        <v>#VALUE!</v>
      </c>
      <c r="B3635" t="e">
        <f>IF(Fiscalizacoes[[#This Row],[Usuário]]="","",Fiscalizacoes[[#This Row],[Usuário]])</f>
        <v>#VALUE!</v>
      </c>
      <c r="C36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5" s="87" t="e">
        <f>IF(Fiscalizacoes[[#This Row],[Data]]="","",Fiscalizacoes[[#This Row],[Data]])</f>
        <v>#VALUE!</v>
      </c>
      <c r="E3635" t="e">
        <f>IF(Fiscalizacoes[[#This Row],[Mes_relatorio]]="","",Fiscalizacoes[[#This Row],[Mes_relatorio]])</f>
        <v>#VALUE!</v>
      </c>
      <c r="F3635" t="e">
        <f>IF(Fiscalizacoes[[#This Row],[Func_ARPE]]="","",Fiscalizacoes[[#This Row],[Func_ARPE]])</f>
        <v>#VALUE!</v>
      </c>
      <c r="G3635" t="e">
        <f>IF(Fiscalizacoes[[#This Row],[Func_Copergas]]="","",Fiscalizacoes[[#This Row],[Func_Copergas]])</f>
        <v>#VALUE!</v>
      </c>
    </row>
    <row r="3636" spans="1:7" hidden="1" x14ac:dyDescent="0.2">
      <c r="A3636" t="e">
        <f>IF(Fiscalizacoes[[#This Row],[ID_FISC]]="","",Fiscalizacoes[[#This Row],[ID_FISC]])</f>
        <v>#VALUE!</v>
      </c>
      <c r="B3636" t="e">
        <f>IF(Fiscalizacoes[[#This Row],[Usuário]]="","",Fiscalizacoes[[#This Row],[Usuário]])</f>
        <v>#VALUE!</v>
      </c>
      <c r="C36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6" s="87" t="e">
        <f>IF(Fiscalizacoes[[#This Row],[Data]]="","",Fiscalizacoes[[#This Row],[Data]])</f>
        <v>#VALUE!</v>
      </c>
      <c r="E3636" t="e">
        <f>IF(Fiscalizacoes[[#This Row],[Mes_relatorio]]="","",Fiscalizacoes[[#This Row],[Mes_relatorio]])</f>
        <v>#VALUE!</v>
      </c>
      <c r="F3636" t="e">
        <f>IF(Fiscalizacoes[[#This Row],[Func_ARPE]]="","",Fiscalizacoes[[#This Row],[Func_ARPE]])</f>
        <v>#VALUE!</v>
      </c>
      <c r="G3636" t="e">
        <f>IF(Fiscalizacoes[[#This Row],[Func_Copergas]]="","",Fiscalizacoes[[#This Row],[Func_Copergas]])</f>
        <v>#VALUE!</v>
      </c>
    </row>
    <row r="3637" spans="1:7" hidden="1" x14ac:dyDescent="0.2">
      <c r="A3637" t="e">
        <f>IF(Fiscalizacoes[[#This Row],[ID_FISC]]="","",Fiscalizacoes[[#This Row],[ID_FISC]])</f>
        <v>#VALUE!</v>
      </c>
      <c r="B3637" t="e">
        <f>IF(Fiscalizacoes[[#This Row],[Usuário]]="","",Fiscalizacoes[[#This Row],[Usuário]])</f>
        <v>#VALUE!</v>
      </c>
      <c r="C36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7" s="87" t="e">
        <f>IF(Fiscalizacoes[[#This Row],[Data]]="","",Fiscalizacoes[[#This Row],[Data]])</f>
        <v>#VALUE!</v>
      </c>
      <c r="E3637" t="e">
        <f>IF(Fiscalizacoes[[#This Row],[Mes_relatorio]]="","",Fiscalizacoes[[#This Row],[Mes_relatorio]])</f>
        <v>#VALUE!</v>
      </c>
      <c r="F3637" t="e">
        <f>IF(Fiscalizacoes[[#This Row],[Func_ARPE]]="","",Fiscalizacoes[[#This Row],[Func_ARPE]])</f>
        <v>#VALUE!</v>
      </c>
      <c r="G3637" t="e">
        <f>IF(Fiscalizacoes[[#This Row],[Func_Copergas]]="","",Fiscalizacoes[[#This Row],[Func_Copergas]])</f>
        <v>#VALUE!</v>
      </c>
    </row>
    <row r="3638" spans="1:7" hidden="1" x14ac:dyDescent="0.2">
      <c r="A3638" t="e">
        <f>IF(Fiscalizacoes[[#This Row],[ID_FISC]]="","",Fiscalizacoes[[#This Row],[ID_FISC]])</f>
        <v>#VALUE!</v>
      </c>
      <c r="B3638" t="e">
        <f>IF(Fiscalizacoes[[#This Row],[Usuário]]="","",Fiscalizacoes[[#This Row],[Usuário]])</f>
        <v>#VALUE!</v>
      </c>
      <c r="C36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8" s="87" t="e">
        <f>IF(Fiscalizacoes[[#This Row],[Data]]="","",Fiscalizacoes[[#This Row],[Data]])</f>
        <v>#VALUE!</v>
      </c>
      <c r="E3638" t="e">
        <f>IF(Fiscalizacoes[[#This Row],[Mes_relatorio]]="","",Fiscalizacoes[[#This Row],[Mes_relatorio]])</f>
        <v>#VALUE!</v>
      </c>
      <c r="F3638" t="e">
        <f>IF(Fiscalizacoes[[#This Row],[Func_ARPE]]="","",Fiscalizacoes[[#This Row],[Func_ARPE]])</f>
        <v>#VALUE!</v>
      </c>
      <c r="G3638" t="e">
        <f>IF(Fiscalizacoes[[#This Row],[Func_Copergas]]="","",Fiscalizacoes[[#This Row],[Func_Copergas]])</f>
        <v>#VALUE!</v>
      </c>
    </row>
    <row r="3639" spans="1:7" hidden="1" x14ac:dyDescent="0.2">
      <c r="A3639" t="e">
        <f>IF(Fiscalizacoes[[#This Row],[ID_FISC]]="","",Fiscalizacoes[[#This Row],[ID_FISC]])</f>
        <v>#VALUE!</v>
      </c>
      <c r="B3639" t="e">
        <f>IF(Fiscalizacoes[[#This Row],[Usuário]]="","",Fiscalizacoes[[#This Row],[Usuário]])</f>
        <v>#VALUE!</v>
      </c>
      <c r="C36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39" s="87" t="e">
        <f>IF(Fiscalizacoes[[#This Row],[Data]]="","",Fiscalizacoes[[#This Row],[Data]])</f>
        <v>#VALUE!</v>
      </c>
      <c r="E3639" t="e">
        <f>IF(Fiscalizacoes[[#This Row],[Mes_relatorio]]="","",Fiscalizacoes[[#This Row],[Mes_relatorio]])</f>
        <v>#VALUE!</v>
      </c>
      <c r="F3639" t="e">
        <f>IF(Fiscalizacoes[[#This Row],[Func_ARPE]]="","",Fiscalizacoes[[#This Row],[Func_ARPE]])</f>
        <v>#VALUE!</v>
      </c>
      <c r="G3639" t="e">
        <f>IF(Fiscalizacoes[[#This Row],[Func_Copergas]]="","",Fiscalizacoes[[#This Row],[Func_Copergas]])</f>
        <v>#VALUE!</v>
      </c>
    </row>
    <row r="3640" spans="1:7" hidden="1" x14ac:dyDescent="0.2">
      <c r="A3640" t="e">
        <f>IF(Fiscalizacoes[[#This Row],[ID_FISC]]="","",Fiscalizacoes[[#This Row],[ID_FISC]])</f>
        <v>#VALUE!</v>
      </c>
      <c r="B3640" t="e">
        <f>IF(Fiscalizacoes[[#This Row],[Usuário]]="","",Fiscalizacoes[[#This Row],[Usuário]])</f>
        <v>#VALUE!</v>
      </c>
      <c r="C36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0" s="87" t="e">
        <f>IF(Fiscalizacoes[[#This Row],[Data]]="","",Fiscalizacoes[[#This Row],[Data]])</f>
        <v>#VALUE!</v>
      </c>
      <c r="E3640" t="e">
        <f>IF(Fiscalizacoes[[#This Row],[Mes_relatorio]]="","",Fiscalizacoes[[#This Row],[Mes_relatorio]])</f>
        <v>#VALUE!</v>
      </c>
      <c r="F3640" t="e">
        <f>IF(Fiscalizacoes[[#This Row],[Func_ARPE]]="","",Fiscalizacoes[[#This Row],[Func_ARPE]])</f>
        <v>#VALUE!</v>
      </c>
      <c r="G3640" t="e">
        <f>IF(Fiscalizacoes[[#This Row],[Func_Copergas]]="","",Fiscalizacoes[[#This Row],[Func_Copergas]])</f>
        <v>#VALUE!</v>
      </c>
    </row>
    <row r="3641" spans="1:7" hidden="1" x14ac:dyDescent="0.2">
      <c r="A3641" t="e">
        <f>IF(Fiscalizacoes[[#This Row],[ID_FISC]]="","",Fiscalizacoes[[#This Row],[ID_FISC]])</f>
        <v>#VALUE!</v>
      </c>
      <c r="B3641" t="e">
        <f>IF(Fiscalizacoes[[#This Row],[Usuário]]="","",Fiscalizacoes[[#This Row],[Usuário]])</f>
        <v>#VALUE!</v>
      </c>
      <c r="C36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1" s="87" t="e">
        <f>IF(Fiscalizacoes[[#This Row],[Data]]="","",Fiscalizacoes[[#This Row],[Data]])</f>
        <v>#VALUE!</v>
      </c>
      <c r="E3641" t="e">
        <f>IF(Fiscalizacoes[[#This Row],[Mes_relatorio]]="","",Fiscalizacoes[[#This Row],[Mes_relatorio]])</f>
        <v>#VALUE!</v>
      </c>
      <c r="F3641" t="e">
        <f>IF(Fiscalizacoes[[#This Row],[Func_ARPE]]="","",Fiscalizacoes[[#This Row],[Func_ARPE]])</f>
        <v>#VALUE!</v>
      </c>
      <c r="G3641" t="e">
        <f>IF(Fiscalizacoes[[#This Row],[Func_Copergas]]="","",Fiscalizacoes[[#This Row],[Func_Copergas]])</f>
        <v>#VALUE!</v>
      </c>
    </row>
    <row r="3642" spans="1:7" hidden="1" x14ac:dyDescent="0.2">
      <c r="A3642" t="e">
        <f>IF(Fiscalizacoes[[#This Row],[ID_FISC]]="","",Fiscalizacoes[[#This Row],[ID_FISC]])</f>
        <v>#VALUE!</v>
      </c>
      <c r="B3642" t="e">
        <f>IF(Fiscalizacoes[[#This Row],[Usuário]]="","",Fiscalizacoes[[#This Row],[Usuário]])</f>
        <v>#VALUE!</v>
      </c>
      <c r="C36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2" s="87" t="e">
        <f>IF(Fiscalizacoes[[#This Row],[Data]]="","",Fiscalizacoes[[#This Row],[Data]])</f>
        <v>#VALUE!</v>
      </c>
      <c r="E3642" t="e">
        <f>IF(Fiscalizacoes[[#This Row],[Mes_relatorio]]="","",Fiscalizacoes[[#This Row],[Mes_relatorio]])</f>
        <v>#VALUE!</v>
      </c>
      <c r="F3642" t="e">
        <f>IF(Fiscalizacoes[[#This Row],[Func_ARPE]]="","",Fiscalizacoes[[#This Row],[Func_ARPE]])</f>
        <v>#VALUE!</v>
      </c>
      <c r="G3642" t="e">
        <f>IF(Fiscalizacoes[[#This Row],[Func_Copergas]]="","",Fiscalizacoes[[#This Row],[Func_Copergas]])</f>
        <v>#VALUE!</v>
      </c>
    </row>
    <row r="3643" spans="1:7" hidden="1" x14ac:dyDescent="0.2">
      <c r="A3643" t="e">
        <f>IF(Fiscalizacoes[[#This Row],[ID_FISC]]="","",Fiscalizacoes[[#This Row],[ID_FISC]])</f>
        <v>#VALUE!</v>
      </c>
      <c r="B3643" t="e">
        <f>IF(Fiscalizacoes[[#This Row],[Usuário]]="","",Fiscalizacoes[[#This Row],[Usuário]])</f>
        <v>#VALUE!</v>
      </c>
      <c r="C36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3" s="87" t="e">
        <f>IF(Fiscalizacoes[[#This Row],[Data]]="","",Fiscalizacoes[[#This Row],[Data]])</f>
        <v>#VALUE!</v>
      </c>
      <c r="E3643" t="e">
        <f>IF(Fiscalizacoes[[#This Row],[Mes_relatorio]]="","",Fiscalizacoes[[#This Row],[Mes_relatorio]])</f>
        <v>#VALUE!</v>
      </c>
      <c r="F3643" t="e">
        <f>IF(Fiscalizacoes[[#This Row],[Func_ARPE]]="","",Fiscalizacoes[[#This Row],[Func_ARPE]])</f>
        <v>#VALUE!</v>
      </c>
      <c r="G3643" t="e">
        <f>IF(Fiscalizacoes[[#This Row],[Func_Copergas]]="","",Fiscalizacoes[[#This Row],[Func_Copergas]])</f>
        <v>#VALUE!</v>
      </c>
    </row>
    <row r="3644" spans="1:7" hidden="1" x14ac:dyDescent="0.2">
      <c r="A3644" t="e">
        <f>IF(Fiscalizacoes[[#This Row],[ID_FISC]]="","",Fiscalizacoes[[#This Row],[ID_FISC]])</f>
        <v>#VALUE!</v>
      </c>
      <c r="B3644" t="e">
        <f>IF(Fiscalizacoes[[#This Row],[Usuário]]="","",Fiscalizacoes[[#This Row],[Usuário]])</f>
        <v>#VALUE!</v>
      </c>
      <c r="C36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4" s="87" t="e">
        <f>IF(Fiscalizacoes[[#This Row],[Data]]="","",Fiscalizacoes[[#This Row],[Data]])</f>
        <v>#VALUE!</v>
      </c>
      <c r="E3644" t="e">
        <f>IF(Fiscalizacoes[[#This Row],[Mes_relatorio]]="","",Fiscalizacoes[[#This Row],[Mes_relatorio]])</f>
        <v>#VALUE!</v>
      </c>
      <c r="F3644" t="e">
        <f>IF(Fiscalizacoes[[#This Row],[Func_ARPE]]="","",Fiscalizacoes[[#This Row],[Func_ARPE]])</f>
        <v>#VALUE!</v>
      </c>
      <c r="G3644" t="e">
        <f>IF(Fiscalizacoes[[#This Row],[Func_Copergas]]="","",Fiscalizacoes[[#This Row],[Func_Copergas]])</f>
        <v>#VALUE!</v>
      </c>
    </row>
    <row r="3645" spans="1:7" hidden="1" x14ac:dyDescent="0.2">
      <c r="A3645" t="e">
        <f>IF(Fiscalizacoes[[#This Row],[ID_FISC]]="","",Fiscalizacoes[[#This Row],[ID_FISC]])</f>
        <v>#VALUE!</v>
      </c>
      <c r="B3645" t="e">
        <f>IF(Fiscalizacoes[[#This Row],[Usuário]]="","",Fiscalizacoes[[#This Row],[Usuário]])</f>
        <v>#VALUE!</v>
      </c>
      <c r="C36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5" s="87" t="e">
        <f>IF(Fiscalizacoes[[#This Row],[Data]]="","",Fiscalizacoes[[#This Row],[Data]])</f>
        <v>#VALUE!</v>
      </c>
      <c r="E3645" t="e">
        <f>IF(Fiscalizacoes[[#This Row],[Mes_relatorio]]="","",Fiscalizacoes[[#This Row],[Mes_relatorio]])</f>
        <v>#VALUE!</v>
      </c>
      <c r="F3645" t="e">
        <f>IF(Fiscalizacoes[[#This Row],[Func_ARPE]]="","",Fiscalizacoes[[#This Row],[Func_ARPE]])</f>
        <v>#VALUE!</v>
      </c>
      <c r="G3645" t="e">
        <f>IF(Fiscalizacoes[[#This Row],[Func_Copergas]]="","",Fiscalizacoes[[#This Row],[Func_Copergas]])</f>
        <v>#VALUE!</v>
      </c>
    </row>
    <row r="3646" spans="1:7" hidden="1" x14ac:dyDescent="0.2">
      <c r="A3646" t="e">
        <f>IF(Fiscalizacoes[[#This Row],[ID_FISC]]="","",Fiscalizacoes[[#This Row],[ID_FISC]])</f>
        <v>#VALUE!</v>
      </c>
      <c r="B3646" t="e">
        <f>IF(Fiscalizacoes[[#This Row],[Usuário]]="","",Fiscalizacoes[[#This Row],[Usuário]])</f>
        <v>#VALUE!</v>
      </c>
      <c r="C36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6" s="87" t="e">
        <f>IF(Fiscalizacoes[[#This Row],[Data]]="","",Fiscalizacoes[[#This Row],[Data]])</f>
        <v>#VALUE!</v>
      </c>
      <c r="E3646" t="e">
        <f>IF(Fiscalizacoes[[#This Row],[Mes_relatorio]]="","",Fiscalizacoes[[#This Row],[Mes_relatorio]])</f>
        <v>#VALUE!</v>
      </c>
      <c r="F3646" t="e">
        <f>IF(Fiscalizacoes[[#This Row],[Func_ARPE]]="","",Fiscalizacoes[[#This Row],[Func_ARPE]])</f>
        <v>#VALUE!</v>
      </c>
      <c r="G3646" t="e">
        <f>IF(Fiscalizacoes[[#This Row],[Func_Copergas]]="","",Fiscalizacoes[[#This Row],[Func_Copergas]])</f>
        <v>#VALUE!</v>
      </c>
    </row>
    <row r="3647" spans="1:7" hidden="1" x14ac:dyDescent="0.2">
      <c r="A3647" t="e">
        <f>IF(Fiscalizacoes[[#This Row],[ID_FISC]]="","",Fiscalizacoes[[#This Row],[ID_FISC]])</f>
        <v>#VALUE!</v>
      </c>
      <c r="B3647" t="e">
        <f>IF(Fiscalizacoes[[#This Row],[Usuário]]="","",Fiscalizacoes[[#This Row],[Usuário]])</f>
        <v>#VALUE!</v>
      </c>
      <c r="C36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7" s="87" t="e">
        <f>IF(Fiscalizacoes[[#This Row],[Data]]="","",Fiscalizacoes[[#This Row],[Data]])</f>
        <v>#VALUE!</v>
      </c>
      <c r="E3647" t="e">
        <f>IF(Fiscalizacoes[[#This Row],[Mes_relatorio]]="","",Fiscalizacoes[[#This Row],[Mes_relatorio]])</f>
        <v>#VALUE!</v>
      </c>
      <c r="F3647" t="e">
        <f>IF(Fiscalizacoes[[#This Row],[Func_ARPE]]="","",Fiscalizacoes[[#This Row],[Func_ARPE]])</f>
        <v>#VALUE!</v>
      </c>
      <c r="G3647" t="e">
        <f>IF(Fiscalizacoes[[#This Row],[Func_Copergas]]="","",Fiscalizacoes[[#This Row],[Func_Copergas]])</f>
        <v>#VALUE!</v>
      </c>
    </row>
    <row r="3648" spans="1:7" hidden="1" x14ac:dyDescent="0.2">
      <c r="A3648" t="e">
        <f>IF(Fiscalizacoes[[#This Row],[ID_FISC]]="","",Fiscalizacoes[[#This Row],[ID_FISC]])</f>
        <v>#VALUE!</v>
      </c>
      <c r="B3648" t="e">
        <f>IF(Fiscalizacoes[[#This Row],[Usuário]]="","",Fiscalizacoes[[#This Row],[Usuário]])</f>
        <v>#VALUE!</v>
      </c>
      <c r="C36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8" s="87" t="e">
        <f>IF(Fiscalizacoes[[#This Row],[Data]]="","",Fiscalizacoes[[#This Row],[Data]])</f>
        <v>#VALUE!</v>
      </c>
      <c r="E3648" t="e">
        <f>IF(Fiscalizacoes[[#This Row],[Mes_relatorio]]="","",Fiscalizacoes[[#This Row],[Mes_relatorio]])</f>
        <v>#VALUE!</v>
      </c>
      <c r="F3648" t="e">
        <f>IF(Fiscalizacoes[[#This Row],[Func_ARPE]]="","",Fiscalizacoes[[#This Row],[Func_ARPE]])</f>
        <v>#VALUE!</v>
      </c>
      <c r="G3648" t="e">
        <f>IF(Fiscalizacoes[[#This Row],[Func_Copergas]]="","",Fiscalizacoes[[#This Row],[Func_Copergas]])</f>
        <v>#VALUE!</v>
      </c>
    </row>
    <row r="3649" spans="1:7" hidden="1" x14ac:dyDescent="0.2">
      <c r="A3649" t="e">
        <f>IF(Fiscalizacoes[[#This Row],[ID_FISC]]="","",Fiscalizacoes[[#This Row],[ID_FISC]])</f>
        <v>#VALUE!</v>
      </c>
      <c r="B3649" t="e">
        <f>IF(Fiscalizacoes[[#This Row],[Usuário]]="","",Fiscalizacoes[[#This Row],[Usuário]])</f>
        <v>#VALUE!</v>
      </c>
      <c r="C36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49" s="87" t="e">
        <f>IF(Fiscalizacoes[[#This Row],[Data]]="","",Fiscalizacoes[[#This Row],[Data]])</f>
        <v>#VALUE!</v>
      </c>
      <c r="E3649" t="e">
        <f>IF(Fiscalizacoes[[#This Row],[Mes_relatorio]]="","",Fiscalizacoes[[#This Row],[Mes_relatorio]])</f>
        <v>#VALUE!</v>
      </c>
      <c r="F3649" t="e">
        <f>IF(Fiscalizacoes[[#This Row],[Func_ARPE]]="","",Fiscalizacoes[[#This Row],[Func_ARPE]])</f>
        <v>#VALUE!</v>
      </c>
      <c r="G3649" t="e">
        <f>IF(Fiscalizacoes[[#This Row],[Func_Copergas]]="","",Fiscalizacoes[[#This Row],[Func_Copergas]])</f>
        <v>#VALUE!</v>
      </c>
    </row>
    <row r="3650" spans="1:7" hidden="1" x14ac:dyDescent="0.2">
      <c r="A3650" t="e">
        <f>IF(Fiscalizacoes[[#This Row],[ID_FISC]]="","",Fiscalizacoes[[#This Row],[ID_FISC]])</f>
        <v>#VALUE!</v>
      </c>
      <c r="B3650" t="e">
        <f>IF(Fiscalizacoes[[#This Row],[Usuário]]="","",Fiscalizacoes[[#This Row],[Usuário]])</f>
        <v>#VALUE!</v>
      </c>
      <c r="C36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0" s="87" t="e">
        <f>IF(Fiscalizacoes[[#This Row],[Data]]="","",Fiscalizacoes[[#This Row],[Data]])</f>
        <v>#VALUE!</v>
      </c>
      <c r="E3650" t="e">
        <f>IF(Fiscalizacoes[[#This Row],[Mes_relatorio]]="","",Fiscalizacoes[[#This Row],[Mes_relatorio]])</f>
        <v>#VALUE!</v>
      </c>
      <c r="F3650" t="e">
        <f>IF(Fiscalizacoes[[#This Row],[Func_ARPE]]="","",Fiscalizacoes[[#This Row],[Func_ARPE]])</f>
        <v>#VALUE!</v>
      </c>
      <c r="G3650" t="e">
        <f>IF(Fiscalizacoes[[#This Row],[Func_Copergas]]="","",Fiscalizacoes[[#This Row],[Func_Copergas]])</f>
        <v>#VALUE!</v>
      </c>
    </row>
    <row r="3651" spans="1:7" hidden="1" x14ac:dyDescent="0.2">
      <c r="A3651" t="e">
        <f>IF(Fiscalizacoes[[#This Row],[ID_FISC]]="","",Fiscalizacoes[[#This Row],[ID_FISC]])</f>
        <v>#VALUE!</v>
      </c>
      <c r="B3651" t="e">
        <f>IF(Fiscalizacoes[[#This Row],[Usuário]]="","",Fiscalizacoes[[#This Row],[Usuário]])</f>
        <v>#VALUE!</v>
      </c>
      <c r="C36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1" s="87" t="e">
        <f>IF(Fiscalizacoes[[#This Row],[Data]]="","",Fiscalizacoes[[#This Row],[Data]])</f>
        <v>#VALUE!</v>
      </c>
      <c r="E3651" t="e">
        <f>IF(Fiscalizacoes[[#This Row],[Mes_relatorio]]="","",Fiscalizacoes[[#This Row],[Mes_relatorio]])</f>
        <v>#VALUE!</v>
      </c>
      <c r="F3651" t="e">
        <f>IF(Fiscalizacoes[[#This Row],[Func_ARPE]]="","",Fiscalizacoes[[#This Row],[Func_ARPE]])</f>
        <v>#VALUE!</v>
      </c>
      <c r="G3651" t="e">
        <f>IF(Fiscalizacoes[[#This Row],[Func_Copergas]]="","",Fiscalizacoes[[#This Row],[Func_Copergas]])</f>
        <v>#VALUE!</v>
      </c>
    </row>
    <row r="3652" spans="1:7" hidden="1" x14ac:dyDescent="0.2">
      <c r="A3652" t="e">
        <f>IF(Fiscalizacoes[[#This Row],[ID_FISC]]="","",Fiscalizacoes[[#This Row],[ID_FISC]])</f>
        <v>#VALUE!</v>
      </c>
      <c r="B3652" t="e">
        <f>IF(Fiscalizacoes[[#This Row],[Usuário]]="","",Fiscalizacoes[[#This Row],[Usuário]])</f>
        <v>#VALUE!</v>
      </c>
      <c r="C36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2" s="87" t="e">
        <f>IF(Fiscalizacoes[[#This Row],[Data]]="","",Fiscalizacoes[[#This Row],[Data]])</f>
        <v>#VALUE!</v>
      </c>
      <c r="E3652" t="e">
        <f>IF(Fiscalizacoes[[#This Row],[Mes_relatorio]]="","",Fiscalizacoes[[#This Row],[Mes_relatorio]])</f>
        <v>#VALUE!</v>
      </c>
      <c r="F3652" t="e">
        <f>IF(Fiscalizacoes[[#This Row],[Func_ARPE]]="","",Fiscalizacoes[[#This Row],[Func_ARPE]])</f>
        <v>#VALUE!</v>
      </c>
      <c r="G3652" t="e">
        <f>IF(Fiscalizacoes[[#This Row],[Func_Copergas]]="","",Fiscalizacoes[[#This Row],[Func_Copergas]])</f>
        <v>#VALUE!</v>
      </c>
    </row>
    <row r="3653" spans="1:7" hidden="1" x14ac:dyDescent="0.2">
      <c r="A3653" t="e">
        <f>IF(Fiscalizacoes[[#This Row],[ID_FISC]]="","",Fiscalizacoes[[#This Row],[ID_FISC]])</f>
        <v>#VALUE!</v>
      </c>
      <c r="B3653" t="e">
        <f>IF(Fiscalizacoes[[#This Row],[Usuário]]="","",Fiscalizacoes[[#This Row],[Usuário]])</f>
        <v>#VALUE!</v>
      </c>
      <c r="C36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3" s="87" t="e">
        <f>IF(Fiscalizacoes[[#This Row],[Data]]="","",Fiscalizacoes[[#This Row],[Data]])</f>
        <v>#VALUE!</v>
      </c>
      <c r="E3653" t="e">
        <f>IF(Fiscalizacoes[[#This Row],[Mes_relatorio]]="","",Fiscalizacoes[[#This Row],[Mes_relatorio]])</f>
        <v>#VALUE!</v>
      </c>
      <c r="F3653" t="e">
        <f>IF(Fiscalizacoes[[#This Row],[Func_ARPE]]="","",Fiscalizacoes[[#This Row],[Func_ARPE]])</f>
        <v>#VALUE!</v>
      </c>
      <c r="G3653" t="e">
        <f>IF(Fiscalizacoes[[#This Row],[Func_Copergas]]="","",Fiscalizacoes[[#This Row],[Func_Copergas]])</f>
        <v>#VALUE!</v>
      </c>
    </row>
    <row r="3654" spans="1:7" hidden="1" x14ac:dyDescent="0.2">
      <c r="A3654" t="e">
        <f>IF(Fiscalizacoes[[#This Row],[ID_FISC]]="","",Fiscalizacoes[[#This Row],[ID_FISC]])</f>
        <v>#VALUE!</v>
      </c>
      <c r="B3654" t="e">
        <f>IF(Fiscalizacoes[[#This Row],[Usuário]]="","",Fiscalizacoes[[#This Row],[Usuário]])</f>
        <v>#VALUE!</v>
      </c>
      <c r="C36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4" s="87" t="e">
        <f>IF(Fiscalizacoes[[#This Row],[Data]]="","",Fiscalizacoes[[#This Row],[Data]])</f>
        <v>#VALUE!</v>
      </c>
      <c r="E3654" t="e">
        <f>IF(Fiscalizacoes[[#This Row],[Mes_relatorio]]="","",Fiscalizacoes[[#This Row],[Mes_relatorio]])</f>
        <v>#VALUE!</v>
      </c>
      <c r="F3654" t="e">
        <f>IF(Fiscalizacoes[[#This Row],[Func_ARPE]]="","",Fiscalizacoes[[#This Row],[Func_ARPE]])</f>
        <v>#VALUE!</v>
      </c>
      <c r="G3654" t="e">
        <f>IF(Fiscalizacoes[[#This Row],[Func_Copergas]]="","",Fiscalizacoes[[#This Row],[Func_Copergas]])</f>
        <v>#VALUE!</v>
      </c>
    </row>
    <row r="3655" spans="1:7" hidden="1" x14ac:dyDescent="0.2">
      <c r="A3655" t="e">
        <f>IF(Fiscalizacoes[[#This Row],[ID_FISC]]="","",Fiscalizacoes[[#This Row],[ID_FISC]])</f>
        <v>#VALUE!</v>
      </c>
      <c r="B3655" t="e">
        <f>IF(Fiscalizacoes[[#This Row],[Usuário]]="","",Fiscalizacoes[[#This Row],[Usuário]])</f>
        <v>#VALUE!</v>
      </c>
      <c r="C36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5" s="87" t="e">
        <f>IF(Fiscalizacoes[[#This Row],[Data]]="","",Fiscalizacoes[[#This Row],[Data]])</f>
        <v>#VALUE!</v>
      </c>
      <c r="E3655" t="e">
        <f>IF(Fiscalizacoes[[#This Row],[Mes_relatorio]]="","",Fiscalizacoes[[#This Row],[Mes_relatorio]])</f>
        <v>#VALUE!</v>
      </c>
      <c r="F3655" t="e">
        <f>IF(Fiscalizacoes[[#This Row],[Func_ARPE]]="","",Fiscalizacoes[[#This Row],[Func_ARPE]])</f>
        <v>#VALUE!</v>
      </c>
      <c r="G3655" t="e">
        <f>IF(Fiscalizacoes[[#This Row],[Func_Copergas]]="","",Fiscalizacoes[[#This Row],[Func_Copergas]])</f>
        <v>#VALUE!</v>
      </c>
    </row>
    <row r="3656" spans="1:7" hidden="1" x14ac:dyDescent="0.2">
      <c r="A3656" t="e">
        <f>IF(Fiscalizacoes[[#This Row],[ID_FISC]]="","",Fiscalizacoes[[#This Row],[ID_FISC]])</f>
        <v>#VALUE!</v>
      </c>
      <c r="B3656" t="e">
        <f>IF(Fiscalizacoes[[#This Row],[Usuário]]="","",Fiscalizacoes[[#This Row],[Usuário]])</f>
        <v>#VALUE!</v>
      </c>
      <c r="C36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6" s="87" t="e">
        <f>IF(Fiscalizacoes[[#This Row],[Data]]="","",Fiscalizacoes[[#This Row],[Data]])</f>
        <v>#VALUE!</v>
      </c>
      <c r="E3656" t="e">
        <f>IF(Fiscalizacoes[[#This Row],[Mes_relatorio]]="","",Fiscalizacoes[[#This Row],[Mes_relatorio]])</f>
        <v>#VALUE!</v>
      </c>
      <c r="F3656" t="e">
        <f>IF(Fiscalizacoes[[#This Row],[Func_ARPE]]="","",Fiscalizacoes[[#This Row],[Func_ARPE]])</f>
        <v>#VALUE!</v>
      </c>
      <c r="G3656" t="e">
        <f>IF(Fiscalizacoes[[#This Row],[Func_Copergas]]="","",Fiscalizacoes[[#This Row],[Func_Copergas]])</f>
        <v>#VALUE!</v>
      </c>
    </row>
    <row r="3657" spans="1:7" hidden="1" x14ac:dyDescent="0.2">
      <c r="A3657" t="e">
        <f>IF(Fiscalizacoes[[#This Row],[ID_FISC]]="","",Fiscalizacoes[[#This Row],[ID_FISC]])</f>
        <v>#VALUE!</v>
      </c>
      <c r="B3657" t="e">
        <f>IF(Fiscalizacoes[[#This Row],[Usuário]]="","",Fiscalizacoes[[#This Row],[Usuário]])</f>
        <v>#VALUE!</v>
      </c>
      <c r="C36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7" s="87" t="e">
        <f>IF(Fiscalizacoes[[#This Row],[Data]]="","",Fiscalizacoes[[#This Row],[Data]])</f>
        <v>#VALUE!</v>
      </c>
      <c r="E3657" t="e">
        <f>IF(Fiscalizacoes[[#This Row],[Mes_relatorio]]="","",Fiscalizacoes[[#This Row],[Mes_relatorio]])</f>
        <v>#VALUE!</v>
      </c>
      <c r="F3657" t="e">
        <f>IF(Fiscalizacoes[[#This Row],[Func_ARPE]]="","",Fiscalizacoes[[#This Row],[Func_ARPE]])</f>
        <v>#VALUE!</v>
      </c>
      <c r="G3657" t="e">
        <f>IF(Fiscalizacoes[[#This Row],[Func_Copergas]]="","",Fiscalizacoes[[#This Row],[Func_Copergas]])</f>
        <v>#VALUE!</v>
      </c>
    </row>
    <row r="3658" spans="1:7" hidden="1" x14ac:dyDescent="0.2">
      <c r="A3658" t="e">
        <f>IF(Fiscalizacoes[[#This Row],[ID_FISC]]="","",Fiscalizacoes[[#This Row],[ID_FISC]])</f>
        <v>#VALUE!</v>
      </c>
      <c r="B3658" t="e">
        <f>IF(Fiscalizacoes[[#This Row],[Usuário]]="","",Fiscalizacoes[[#This Row],[Usuário]])</f>
        <v>#VALUE!</v>
      </c>
      <c r="C36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8" s="87" t="e">
        <f>IF(Fiscalizacoes[[#This Row],[Data]]="","",Fiscalizacoes[[#This Row],[Data]])</f>
        <v>#VALUE!</v>
      </c>
      <c r="E3658" t="e">
        <f>IF(Fiscalizacoes[[#This Row],[Mes_relatorio]]="","",Fiscalizacoes[[#This Row],[Mes_relatorio]])</f>
        <v>#VALUE!</v>
      </c>
      <c r="F3658" t="e">
        <f>IF(Fiscalizacoes[[#This Row],[Func_ARPE]]="","",Fiscalizacoes[[#This Row],[Func_ARPE]])</f>
        <v>#VALUE!</v>
      </c>
      <c r="G3658" t="e">
        <f>IF(Fiscalizacoes[[#This Row],[Func_Copergas]]="","",Fiscalizacoes[[#This Row],[Func_Copergas]])</f>
        <v>#VALUE!</v>
      </c>
    </row>
    <row r="3659" spans="1:7" hidden="1" x14ac:dyDescent="0.2">
      <c r="A3659" t="e">
        <f>IF(Fiscalizacoes[[#This Row],[ID_FISC]]="","",Fiscalizacoes[[#This Row],[ID_FISC]])</f>
        <v>#VALUE!</v>
      </c>
      <c r="B3659" t="e">
        <f>IF(Fiscalizacoes[[#This Row],[Usuário]]="","",Fiscalizacoes[[#This Row],[Usuário]])</f>
        <v>#VALUE!</v>
      </c>
      <c r="C36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59" s="87" t="e">
        <f>IF(Fiscalizacoes[[#This Row],[Data]]="","",Fiscalizacoes[[#This Row],[Data]])</f>
        <v>#VALUE!</v>
      </c>
      <c r="E3659" t="e">
        <f>IF(Fiscalizacoes[[#This Row],[Mes_relatorio]]="","",Fiscalizacoes[[#This Row],[Mes_relatorio]])</f>
        <v>#VALUE!</v>
      </c>
      <c r="F3659" t="e">
        <f>IF(Fiscalizacoes[[#This Row],[Func_ARPE]]="","",Fiscalizacoes[[#This Row],[Func_ARPE]])</f>
        <v>#VALUE!</v>
      </c>
      <c r="G3659" t="e">
        <f>IF(Fiscalizacoes[[#This Row],[Func_Copergas]]="","",Fiscalizacoes[[#This Row],[Func_Copergas]])</f>
        <v>#VALUE!</v>
      </c>
    </row>
    <row r="3660" spans="1:7" hidden="1" x14ac:dyDescent="0.2">
      <c r="A3660" t="e">
        <f>IF(Fiscalizacoes[[#This Row],[ID_FISC]]="","",Fiscalizacoes[[#This Row],[ID_FISC]])</f>
        <v>#VALUE!</v>
      </c>
      <c r="B3660" t="e">
        <f>IF(Fiscalizacoes[[#This Row],[Usuário]]="","",Fiscalizacoes[[#This Row],[Usuário]])</f>
        <v>#VALUE!</v>
      </c>
      <c r="C36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0" s="87" t="e">
        <f>IF(Fiscalizacoes[[#This Row],[Data]]="","",Fiscalizacoes[[#This Row],[Data]])</f>
        <v>#VALUE!</v>
      </c>
      <c r="E3660" t="e">
        <f>IF(Fiscalizacoes[[#This Row],[Mes_relatorio]]="","",Fiscalizacoes[[#This Row],[Mes_relatorio]])</f>
        <v>#VALUE!</v>
      </c>
      <c r="F3660" t="e">
        <f>IF(Fiscalizacoes[[#This Row],[Func_ARPE]]="","",Fiscalizacoes[[#This Row],[Func_ARPE]])</f>
        <v>#VALUE!</v>
      </c>
      <c r="G3660" t="e">
        <f>IF(Fiscalizacoes[[#This Row],[Func_Copergas]]="","",Fiscalizacoes[[#This Row],[Func_Copergas]])</f>
        <v>#VALUE!</v>
      </c>
    </row>
    <row r="3661" spans="1:7" hidden="1" x14ac:dyDescent="0.2">
      <c r="A3661" t="e">
        <f>IF(Fiscalizacoes[[#This Row],[ID_FISC]]="","",Fiscalizacoes[[#This Row],[ID_FISC]])</f>
        <v>#VALUE!</v>
      </c>
      <c r="B3661" t="e">
        <f>IF(Fiscalizacoes[[#This Row],[Usuário]]="","",Fiscalizacoes[[#This Row],[Usuário]])</f>
        <v>#VALUE!</v>
      </c>
      <c r="C36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1" s="87" t="e">
        <f>IF(Fiscalizacoes[[#This Row],[Data]]="","",Fiscalizacoes[[#This Row],[Data]])</f>
        <v>#VALUE!</v>
      </c>
      <c r="E3661" t="e">
        <f>IF(Fiscalizacoes[[#This Row],[Mes_relatorio]]="","",Fiscalizacoes[[#This Row],[Mes_relatorio]])</f>
        <v>#VALUE!</v>
      </c>
      <c r="F3661" t="e">
        <f>IF(Fiscalizacoes[[#This Row],[Func_ARPE]]="","",Fiscalizacoes[[#This Row],[Func_ARPE]])</f>
        <v>#VALUE!</v>
      </c>
      <c r="G3661" t="e">
        <f>IF(Fiscalizacoes[[#This Row],[Func_Copergas]]="","",Fiscalizacoes[[#This Row],[Func_Copergas]])</f>
        <v>#VALUE!</v>
      </c>
    </row>
    <row r="3662" spans="1:7" hidden="1" x14ac:dyDescent="0.2">
      <c r="A3662" t="e">
        <f>IF(Fiscalizacoes[[#This Row],[ID_FISC]]="","",Fiscalizacoes[[#This Row],[ID_FISC]])</f>
        <v>#VALUE!</v>
      </c>
      <c r="B3662" t="e">
        <f>IF(Fiscalizacoes[[#This Row],[Usuário]]="","",Fiscalizacoes[[#This Row],[Usuário]])</f>
        <v>#VALUE!</v>
      </c>
      <c r="C36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2" s="87" t="e">
        <f>IF(Fiscalizacoes[[#This Row],[Data]]="","",Fiscalizacoes[[#This Row],[Data]])</f>
        <v>#VALUE!</v>
      </c>
      <c r="E3662" t="e">
        <f>IF(Fiscalizacoes[[#This Row],[Mes_relatorio]]="","",Fiscalizacoes[[#This Row],[Mes_relatorio]])</f>
        <v>#VALUE!</v>
      </c>
      <c r="F3662" t="e">
        <f>IF(Fiscalizacoes[[#This Row],[Func_ARPE]]="","",Fiscalizacoes[[#This Row],[Func_ARPE]])</f>
        <v>#VALUE!</v>
      </c>
      <c r="G3662" t="e">
        <f>IF(Fiscalizacoes[[#This Row],[Func_Copergas]]="","",Fiscalizacoes[[#This Row],[Func_Copergas]])</f>
        <v>#VALUE!</v>
      </c>
    </row>
    <row r="3663" spans="1:7" hidden="1" x14ac:dyDescent="0.2">
      <c r="A3663" t="e">
        <f>IF(Fiscalizacoes[[#This Row],[ID_FISC]]="","",Fiscalizacoes[[#This Row],[ID_FISC]])</f>
        <v>#VALUE!</v>
      </c>
      <c r="B3663" t="e">
        <f>IF(Fiscalizacoes[[#This Row],[Usuário]]="","",Fiscalizacoes[[#This Row],[Usuário]])</f>
        <v>#VALUE!</v>
      </c>
      <c r="C36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3" s="87" t="e">
        <f>IF(Fiscalizacoes[[#This Row],[Data]]="","",Fiscalizacoes[[#This Row],[Data]])</f>
        <v>#VALUE!</v>
      </c>
      <c r="E3663" t="e">
        <f>IF(Fiscalizacoes[[#This Row],[Mes_relatorio]]="","",Fiscalizacoes[[#This Row],[Mes_relatorio]])</f>
        <v>#VALUE!</v>
      </c>
      <c r="F3663" t="e">
        <f>IF(Fiscalizacoes[[#This Row],[Func_ARPE]]="","",Fiscalizacoes[[#This Row],[Func_ARPE]])</f>
        <v>#VALUE!</v>
      </c>
      <c r="G3663" t="e">
        <f>IF(Fiscalizacoes[[#This Row],[Func_Copergas]]="","",Fiscalizacoes[[#This Row],[Func_Copergas]])</f>
        <v>#VALUE!</v>
      </c>
    </row>
    <row r="3664" spans="1:7" hidden="1" x14ac:dyDescent="0.2">
      <c r="A3664" t="e">
        <f>IF(Fiscalizacoes[[#This Row],[ID_FISC]]="","",Fiscalizacoes[[#This Row],[ID_FISC]])</f>
        <v>#VALUE!</v>
      </c>
      <c r="B3664" t="e">
        <f>IF(Fiscalizacoes[[#This Row],[Usuário]]="","",Fiscalizacoes[[#This Row],[Usuário]])</f>
        <v>#VALUE!</v>
      </c>
      <c r="C36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4" s="87" t="e">
        <f>IF(Fiscalizacoes[[#This Row],[Data]]="","",Fiscalizacoes[[#This Row],[Data]])</f>
        <v>#VALUE!</v>
      </c>
      <c r="E3664" t="e">
        <f>IF(Fiscalizacoes[[#This Row],[Mes_relatorio]]="","",Fiscalizacoes[[#This Row],[Mes_relatorio]])</f>
        <v>#VALUE!</v>
      </c>
      <c r="F3664" t="e">
        <f>IF(Fiscalizacoes[[#This Row],[Func_ARPE]]="","",Fiscalizacoes[[#This Row],[Func_ARPE]])</f>
        <v>#VALUE!</v>
      </c>
      <c r="G3664" t="e">
        <f>IF(Fiscalizacoes[[#This Row],[Func_Copergas]]="","",Fiscalizacoes[[#This Row],[Func_Copergas]])</f>
        <v>#VALUE!</v>
      </c>
    </row>
    <row r="3665" spans="1:7" hidden="1" x14ac:dyDescent="0.2">
      <c r="A3665" t="e">
        <f>IF(Fiscalizacoes[[#This Row],[ID_FISC]]="","",Fiscalizacoes[[#This Row],[ID_FISC]])</f>
        <v>#VALUE!</v>
      </c>
      <c r="B3665" t="e">
        <f>IF(Fiscalizacoes[[#This Row],[Usuário]]="","",Fiscalizacoes[[#This Row],[Usuário]])</f>
        <v>#VALUE!</v>
      </c>
      <c r="C36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5" s="87" t="e">
        <f>IF(Fiscalizacoes[[#This Row],[Data]]="","",Fiscalizacoes[[#This Row],[Data]])</f>
        <v>#VALUE!</v>
      </c>
      <c r="E3665" t="e">
        <f>IF(Fiscalizacoes[[#This Row],[Mes_relatorio]]="","",Fiscalizacoes[[#This Row],[Mes_relatorio]])</f>
        <v>#VALUE!</v>
      </c>
      <c r="F3665" t="e">
        <f>IF(Fiscalizacoes[[#This Row],[Func_ARPE]]="","",Fiscalizacoes[[#This Row],[Func_ARPE]])</f>
        <v>#VALUE!</v>
      </c>
      <c r="G3665" t="e">
        <f>IF(Fiscalizacoes[[#This Row],[Func_Copergas]]="","",Fiscalizacoes[[#This Row],[Func_Copergas]])</f>
        <v>#VALUE!</v>
      </c>
    </row>
    <row r="3666" spans="1:7" hidden="1" x14ac:dyDescent="0.2">
      <c r="A3666" t="e">
        <f>IF(Fiscalizacoes[[#This Row],[ID_FISC]]="","",Fiscalizacoes[[#This Row],[ID_FISC]])</f>
        <v>#VALUE!</v>
      </c>
      <c r="B3666" t="e">
        <f>IF(Fiscalizacoes[[#This Row],[Usuário]]="","",Fiscalizacoes[[#This Row],[Usuário]])</f>
        <v>#VALUE!</v>
      </c>
      <c r="C36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6" s="87" t="e">
        <f>IF(Fiscalizacoes[[#This Row],[Data]]="","",Fiscalizacoes[[#This Row],[Data]])</f>
        <v>#VALUE!</v>
      </c>
      <c r="E3666" t="e">
        <f>IF(Fiscalizacoes[[#This Row],[Mes_relatorio]]="","",Fiscalizacoes[[#This Row],[Mes_relatorio]])</f>
        <v>#VALUE!</v>
      </c>
      <c r="F3666" t="e">
        <f>IF(Fiscalizacoes[[#This Row],[Func_ARPE]]="","",Fiscalizacoes[[#This Row],[Func_ARPE]])</f>
        <v>#VALUE!</v>
      </c>
      <c r="G3666" t="e">
        <f>IF(Fiscalizacoes[[#This Row],[Func_Copergas]]="","",Fiscalizacoes[[#This Row],[Func_Copergas]])</f>
        <v>#VALUE!</v>
      </c>
    </row>
    <row r="3667" spans="1:7" hidden="1" x14ac:dyDescent="0.2">
      <c r="A3667" t="e">
        <f>IF(Fiscalizacoes[[#This Row],[ID_FISC]]="","",Fiscalizacoes[[#This Row],[ID_FISC]])</f>
        <v>#VALUE!</v>
      </c>
      <c r="B3667" t="e">
        <f>IF(Fiscalizacoes[[#This Row],[Usuário]]="","",Fiscalizacoes[[#This Row],[Usuário]])</f>
        <v>#VALUE!</v>
      </c>
      <c r="C36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7" s="87" t="e">
        <f>IF(Fiscalizacoes[[#This Row],[Data]]="","",Fiscalizacoes[[#This Row],[Data]])</f>
        <v>#VALUE!</v>
      </c>
      <c r="E3667" t="e">
        <f>IF(Fiscalizacoes[[#This Row],[Mes_relatorio]]="","",Fiscalizacoes[[#This Row],[Mes_relatorio]])</f>
        <v>#VALUE!</v>
      </c>
      <c r="F3667" t="e">
        <f>IF(Fiscalizacoes[[#This Row],[Func_ARPE]]="","",Fiscalizacoes[[#This Row],[Func_ARPE]])</f>
        <v>#VALUE!</v>
      </c>
      <c r="G3667" t="e">
        <f>IF(Fiscalizacoes[[#This Row],[Func_Copergas]]="","",Fiscalizacoes[[#This Row],[Func_Copergas]])</f>
        <v>#VALUE!</v>
      </c>
    </row>
    <row r="3668" spans="1:7" hidden="1" x14ac:dyDescent="0.2">
      <c r="A3668" t="e">
        <f>IF(Fiscalizacoes[[#This Row],[ID_FISC]]="","",Fiscalizacoes[[#This Row],[ID_FISC]])</f>
        <v>#VALUE!</v>
      </c>
      <c r="B3668" t="e">
        <f>IF(Fiscalizacoes[[#This Row],[Usuário]]="","",Fiscalizacoes[[#This Row],[Usuário]])</f>
        <v>#VALUE!</v>
      </c>
      <c r="C36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8" s="87" t="e">
        <f>IF(Fiscalizacoes[[#This Row],[Data]]="","",Fiscalizacoes[[#This Row],[Data]])</f>
        <v>#VALUE!</v>
      </c>
      <c r="E3668" t="e">
        <f>IF(Fiscalizacoes[[#This Row],[Mes_relatorio]]="","",Fiscalizacoes[[#This Row],[Mes_relatorio]])</f>
        <v>#VALUE!</v>
      </c>
      <c r="F3668" t="e">
        <f>IF(Fiscalizacoes[[#This Row],[Func_ARPE]]="","",Fiscalizacoes[[#This Row],[Func_ARPE]])</f>
        <v>#VALUE!</v>
      </c>
      <c r="G3668" t="e">
        <f>IF(Fiscalizacoes[[#This Row],[Func_Copergas]]="","",Fiscalizacoes[[#This Row],[Func_Copergas]])</f>
        <v>#VALUE!</v>
      </c>
    </row>
    <row r="3669" spans="1:7" hidden="1" x14ac:dyDescent="0.2">
      <c r="A3669" t="e">
        <f>IF(Fiscalizacoes[[#This Row],[ID_FISC]]="","",Fiscalizacoes[[#This Row],[ID_FISC]])</f>
        <v>#VALUE!</v>
      </c>
      <c r="B3669" t="e">
        <f>IF(Fiscalizacoes[[#This Row],[Usuário]]="","",Fiscalizacoes[[#This Row],[Usuário]])</f>
        <v>#VALUE!</v>
      </c>
      <c r="C36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69" s="87" t="e">
        <f>IF(Fiscalizacoes[[#This Row],[Data]]="","",Fiscalizacoes[[#This Row],[Data]])</f>
        <v>#VALUE!</v>
      </c>
      <c r="E3669" t="e">
        <f>IF(Fiscalizacoes[[#This Row],[Mes_relatorio]]="","",Fiscalizacoes[[#This Row],[Mes_relatorio]])</f>
        <v>#VALUE!</v>
      </c>
      <c r="F3669" t="e">
        <f>IF(Fiscalizacoes[[#This Row],[Func_ARPE]]="","",Fiscalizacoes[[#This Row],[Func_ARPE]])</f>
        <v>#VALUE!</v>
      </c>
      <c r="G3669" t="e">
        <f>IF(Fiscalizacoes[[#This Row],[Func_Copergas]]="","",Fiscalizacoes[[#This Row],[Func_Copergas]])</f>
        <v>#VALUE!</v>
      </c>
    </row>
    <row r="3670" spans="1:7" hidden="1" x14ac:dyDescent="0.2">
      <c r="A3670" t="e">
        <f>IF(Fiscalizacoes[[#This Row],[ID_FISC]]="","",Fiscalizacoes[[#This Row],[ID_FISC]])</f>
        <v>#VALUE!</v>
      </c>
      <c r="B3670" t="e">
        <f>IF(Fiscalizacoes[[#This Row],[Usuário]]="","",Fiscalizacoes[[#This Row],[Usuário]])</f>
        <v>#VALUE!</v>
      </c>
      <c r="C36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0" s="87" t="e">
        <f>IF(Fiscalizacoes[[#This Row],[Data]]="","",Fiscalizacoes[[#This Row],[Data]])</f>
        <v>#VALUE!</v>
      </c>
      <c r="E3670" t="e">
        <f>IF(Fiscalizacoes[[#This Row],[Mes_relatorio]]="","",Fiscalizacoes[[#This Row],[Mes_relatorio]])</f>
        <v>#VALUE!</v>
      </c>
      <c r="F3670" t="e">
        <f>IF(Fiscalizacoes[[#This Row],[Func_ARPE]]="","",Fiscalizacoes[[#This Row],[Func_ARPE]])</f>
        <v>#VALUE!</v>
      </c>
      <c r="G3670" t="e">
        <f>IF(Fiscalizacoes[[#This Row],[Func_Copergas]]="","",Fiscalizacoes[[#This Row],[Func_Copergas]])</f>
        <v>#VALUE!</v>
      </c>
    </row>
    <row r="3671" spans="1:7" hidden="1" x14ac:dyDescent="0.2">
      <c r="A3671" t="e">
        <f>IF(Fiscalizacoes[[#This Row],[ID_FISC]]="","",Fiscalizacoes[[#This Row],[ID_FISC]])</f>
        <v>#VALUE!</v>
      </c>
      <c r="B3671" t="e">
        <f>IF(Fiscalizacoes[[#This Row],[Usuário]]="","",Fiscalizacoes[[#This Row],[Usuário]])</f>
        <v>#VALUE!</v>
      </c>
      <c r="C36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1" s="87" t="e">
        <f>IF(Fiscalizacoes[[#This Row],[Data]]="","",Fiscalizacoes[[#This Row],[Data]])</f>
        <v>#VALUE!</v>
      </c>
      <c r="E3671" t="e">
        <f>IF(Fiscalizacoes[[#This Row],[Mes_relatorio]]="","",Fiscalizacoes[[#This Row],[Mes_relatorio]])</f>
        <v>#VALUE!</v>
      </c>
      <c r="F3671" t="e">
        <f>IF(Fiscalizacoes[[#This Row],[Func_ARPE]]="","",Fiscalizacoes[[#This Row],[Func_ARPE]])</f>
        <v>#VALUE!</v>
      </c>
      <c r="G3671" t="e">
        <f>IF(Fiscalizacoes[[#This Row],[Func_Copergas]]="","",Fiscalizacoes[[#This Row],[Func_Copergas]])</f>
        <v>#VALUE!</v>
      </c>
    </row>
    <row r="3672" spans="1:7" hidden="1" x14ac:dyDescent="0.2">
      <c r="A3672" t="e">
        <f>IF(Fiscalizacoes[[#This Row],[ID_FISC]]="","",Fiscalizacoes[[#This Row],[ID_FISC]])</f>
        <v>#VALUE!</v>
      </c>
      <c r="B3672" t="e">
        <f>IF(Fiscalizacoes[[#This Row],[Usuário]]="","",Fiscalizacoes[[#This Row],[Usuário]])</f>
        <v>#VALUE!</v>
      </c>
      <c r="C36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2" s="87" t="e">
        <f>IF(Fiscalizacoes[[#This Row],[Data]]="","",Fiscalizacoes[[#This Row],[Data]])</f>
        <v>#VALUE!</v>
      </c>
      <c r="E3672" t="e">
        <f>IF(Fiscalizacoes[[#This Row],[Mes_relatorio]]="","",Fiscalizacoes[[#This Row],[Mes_relatorio]])</f>
        <v>#VALUE!</v>
      </c>
      <c r="F3672" t="e">
        <f>IF(Fiscalizacoes[[#This Row],[Func_ARPE]]="","",Fiscalizacoes[[#This Row],[Func_ARPE]])</f>
        <v>#VALUE!</v>
      </c>
      <c r="G3672" t="e">
        <f>IF(Fiscalizacoes[[#This Row],[Func_Copergas]]="","",Fiscalizacoes[[#This Row],[Func_Copergas]])</f>
        <v>#VALUE!</v>
      </c>
    </row>
    <row r="3673" spans="1:7" hidden="1" x14ac:dyDescent="0.2">
      <c r="A3673" t="e">
        <f>IF(Fiscalizacoes[[#This Row],[ID_FISC]]="","",Fiscalizacoes[[#This Row],[ID_FISC]])</f>
        <v>#VALUE!</v>
      </c>
      <c r="B3673" t="e">
        <f>IF(Fiscalizacoes[[#This Row],[Usuário]]="","",Fiscalizacoes[[#This Row],[Usuário]])</f>
        <v>#VALUE!</v>
      </c>
      <c r="C36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3" s="87" t="e">
        <f>IF(Fiscalizacoes[[#This Row],[Data]]="","",Fiscalizacoes[[#This Row],[Data]])</f>
        <v>#VALUE!</v>
      </c>
      <c r="E3673" t="e">
        <f>IF(Fiscalizacoes[[#This Row],[Mes_relatorio]]="","",Fiscalizacoes[[#This Row],[Mes_relatorio]])</f>
        <v>#VALUE!</v>
      </c>
      <c r="F3673" t="e">
        <f>IF(Fiscalizacoes[[#This Row],[Func_ARPE]]="","",Fiscalizacoes[[#This Row],[Func_ARPE]])</f>
        <v>#VALUE!</v>
      </c>
      <c r="G3673" t="e">
        <f>IF(Fiscalizacoes[[#This Row],[Func_Copergas]]="","",Fiscalizacoes[[#This Row],[Func_Copergas]])</f>
        <v>#VALUE!</v>
      </c>
    </row>
    <row r="3674" spans="1:7" hidden="1" x14ac:dyDescent="0.2">
      <c r="A3674" t="e">
        <f>IF(Fiscalizacoes[[#This Row],[ID_FISC]]="","",Fiscalizacoes[[#This Row],[ID_FISC]])</f>
        <v>#VALUE!</v>
      </c>
      <c r="B3674" t="e">
        <f>IF(Fiscalizacoes[[#This Row],[Usuário]]="","",Fiscalizacoes[[#This Row],[Usuário]])</f>
        <v>#VALUE!</v>
      </c>
      <c r="C36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4" s="87" t="e">
        <f>IF(Fiscalizacoes[[#This Row],[Data]]="","",Fiscalizacoes[[#This Row],[Data]])</f>
        <v>#VALUE!</v>
      </c>
      <c r="E3674" t="e">
        <f>IF(Fiscalizacoes[[#This Row],[Mes_relatorio]]="","",Fiscalizacoes[[#This Row],[Mes_relatorio]])</f>
        <v>#VALUE!</v>
      </c>
      <c r="F3674" t="e">
        <f>IF(Fiscalizacoes[[#This Row],[Func_ARPE]]="","",Fiscalizacoes[[#This Row],[Func_ARPE]])</f>
        <v>#VALUE!</v>
      </c>
      <c r="G3674" t="e">
        <f>IF(Fiscalizacoes[[#This Row],[Func_Copergas]]="","",Fiscalizacoes[[#This Row],[Func_Copergas]])</f>
        <v>#VALUE!</v>
      </c>
    </row>
    <row r="3675" spans="1:7" hidden="1" x14ac:dyDescent="0.2">
      <c r="A3675" t="e">
        <f>IF(Fiscalizacoes[[#This Row],[ID_FISC]]="","",Fiscalizacoes[[#This Row],[ID_FISC]])</f>
        <v>#VALUE!</v>
      </c>
      <c r="B3675" t="e">
        <f>IF(Fiscalizacoes[[#This Row],[Usuário]]="","",Fiscalizacoes[[#This Row],[Usuário]])</f>
        <v>#VALUE!</v>
      </c>
      <c r="C36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5" s="87" t="e">
        <f>IF(Fiscalizacoes[[#This Row],[Data]]="","",Fiscalizacoes[[#This Row],[Data]])</f>
        <v>#VALUE!</v>
      </c>
      <c r="E3675" t="e">
        <f>IF(Fiscalizacoes[[#This Row],[Mes_relatorio]]="","",Fiscalizacoes[[#This Row],[Mes_relatorio]])</f>
        <v>#VALUE!</v>
      </c>
      <c r="F3675" t="e">
        <f>IF(Fiscalizacoes[[#This Row],[Func_ARPE]]="","",Fiscalizacoes[[#This Row],[Func_ARPE]])</f>
        <v>#VALUE!</v>
      </c>
      <c r="G3675" t="e">
        <f>IF(Fiscalizacoes[[#This Row],[Func_Copergas]]="","",Fiscalizacoes[[#This Row],[Func_Copergas]])</f>
        <v>#VALUE!</v>
      </c>
    </row>
    <row r="3676" spans="1:7" hidden="1" x14ac:dyDescent="0.2">
      <c r="A3676" t="e">
        <f>IF(Fiscalizacoes[[#This Row],[ID_FISC]]="","",Fiscalizacoes[[#This Row],[ID_FISC]])</f>
        <v>#VALUE!</v>
      </c>
      <c r="B3676" t="e">
        <f>IF(Fiscalizacoes[[#This Row],[Usuário]]="","",Fiscalizacoes[[#This Row],[Usuário]])</f>
        <v>#VALUE!</v>
      </c>
      <c r="C36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6" s="87" t="e">
        <f>IF(Fiscalizacoes[[#This Row],[Data]]="","",Fiscalizacoes[[#This Row],[Data]])</f>
        <v>#VALUE!</v>
      </c>
      <c r="E3676" t="e">
        <f>IF(Fiscalizacoes[[#This Row],[Mes_relatorio]]="","",Fiscalizacoes[[#This Row],[Mes_relatorio]])</f>
        <v>#VALUE!</v>
      </c>
      <c r="F3676" t="e">
        <f>IF(Fiscalizacoes[[#This Row],[Func_ARPE]]="","",Fiscalizacoes[[#This Row],[Func_ARPE]])</f>
        <v>#VALUE!</v>
      </c>
      <c r="G3676" t="e">
        <f>IF(Fiscalizacoes[[#This Row],[Func_Copergas]]="","",Fiscalizacoes[[#This Row],[Func_Copergas]])</f>
        <v>#VALUE!</v>
      </c>
    </row>
    <row r="3677" spans="1:7" hidden="1" x14ac:dyDescent="0.2">
      <c r="A3677" t="e">
        <f>IF(Fiscalizacoes[[#This Row],[ID_FISC]]="","",Fiscalizacoes[[#This Row],[ID_FISC]])</f>
        <v>#VALUE!</v>
      </c>
      <c r="B3677" t="e">
        <f>IF(Fiscalizacoes[[#This Row],[Usuário]]="","",Fiscalizacoes[[#This Row],[Usuário]])</f>
        <v>#VALUE!</v>
      </c>
      <c r="C36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7" s="87" t="e">
        <f>IF(Fiscalizacoes[[#This Row],[Data]]="","",Fiscalizacoes[[#This Row],[Data]])</f>
        <v>#VALUE!</v>
      </c>
      <c r="E3677" t="e">
        <f>IF(Fiscalizacoes[[#This Row],[Mes_relatorio]]="","",Fiscalizacoes[[#This Row],[Mes_relatorio]])</f>
        <v>#VALUE!</v>
      </c>
      <c r="F3677" t="e">
        <f>IF(Fiscalizacoes[[#This Row],[Func_ARPE]]="","",Fiscalizacoes[[#This Row],[Func_ARPE]])</f>
        <v>#VALUE!</v>
      </c>
      <c r="G3677" t="e">
        <f>IF(Fiscalizacoes[[#This Row],[Func_Copergas]]="","",Fiscalizacoes[[#This Row],[Func_Copergas]])</f>
        <v>#VALUE!</v>
      </c>
    </row>
    <row r="3678" spans="1:7" hidden="1" x14ac:dyDescent="0.2">
      <c r="A3678" t="e">
        <f>IF(Fiscalizacoes[[#This Row],[ID_FISC]]="","",Fiscalizacoes[[#This Row],[ID_FISC]])</f>
        <v>#VALUE!</v>
      </c>
      <c r="B3678" t="e">
        <f>IF(Fiscalizacoes[[#This Row],[Usuário]]="","",Fiscalizacoes[[#This Row],[Usuário]])</f>
        <v>#VALUE!</v>
      </c>
      <c r="C36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8" s="87" t="e">
        <f>IF(Fiscalizacoes[[#This Row],[Data]]="","",Fiscalizacoes[[#This Row],[Data]])</f>
        <v>#VALUE!</v>
      </c>
      <c r="E3678" t="e">
        <f>IF(Fiscalizacoes[[#This Row],[Mes_relatorio]]="","",Fiscalizacoes[[#This Row],[Mes_relatorio]])</f>
        <v>#VALUE!</v>
      </c>
      <c r="F3678" t="e">
        <f>IF(Fiscalizacoes[[#This Row],[Func_ARPE]]="","",Fiscalizacoes[[#This Row],[Func_ARPE]])</f>
        <v>#VALUE!</v>
      </c>
      <c r="G3678" t="e">
        <f>IF(Fiscalizacoes[[#This Row],[Func_Copergas]]="","",Fiscalizacoes[[#This Row],[Func_Copergas]])</f>
        <v>#VALUE!</v>
      </c>
    </row>
    <row r="3679" spans="1:7" hidden="1" x14ac:dyDescent="0.2">
      <c r="A3679" t="e">
        <f>IF(Fiscalizacoes[[#This Row],[ID_FISC]]="","",Fiscalizacoes[[#This Row],[ID_FISC]])</f>
        <v>#VALUE!</v>
      </c>
      <c r="B3679" t="e">
        <f>IF(Fiscalizacoes[[#This Row],[Usuário]]="","",Fiscalizacoes[[#This Row],[Usuário]])</f>
        <v>#VALUE!</v>
      </c>
      <c r="C36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79" s="87" t="e">
        <f>IF(Fiscalizacoes[[#This Row],[Data]]="","",Fiscalizacoes[[#This Row],[Data]])</f>
        <v>#VALUE!</v>
      </c>
      <c r="E3679" t="e">
        <f>IF(Fiscalizacoes[[#This Row],[Mes_relatorio]]="","",Fiscalizacoes[[#This Row],[Mes_relatorio]])</f>
        <v>#VALUE!</v>
      </c>
      <c r="F3679" t="e">
        <f>IF(Fiscalizacoes[[#This Row],[Func_ARPE]]="","",Fiscalizacoes[[#This Row],[Func_ARPE]])</f>
        <v>#VALUE!</v>
      </c>
      <c r="G3679" t="e">
        <f>IF(Fiscalizacoes[[#This Row],[Func_Copergas]]="","",Fiscalizacoes[[#This Row],[Func_Copergas]])</f>
        <v>#VALUE!</v>
      </c>
    </row>
    <row r="3680" spans="1:7" hidden="1" x14ac:dyDescent="0.2">
      <c r="A3680" t="e">
        <f>IF(Fiscalizacoes[[#This Row],[ID_FISC]]="","",Fiscalizacoes[[#This Row],[ID_FISC]])</f>
        <v>#VALUE!</v>
      </c>
      <c r="B3680" t="e">
        <f>IF(Fiscalizacoes[[#This Row],[Usuário]]="","",Fiscalizacoes[[#This Row],[Usuário]])</f>
        <v>#VALUE!</v>
      </c>
      <c r="C36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0" s="87" t="e">
        <f>IF(Fiscalizacoes[[#This Row],[Data]]="","",Fiscalizacoes[[#This Row],[Data]])</f>
        <v>#VALUE!</v>
      </c>
      <c r="E3680" t="e">
        <f>IF(Fiscalizacoes[[#This Row],[Mes_relatorio]]="","",Fiscalizacoes[[#This Row],[Mes_relatorio]])</f>
        <v>#VALUE!</v>
      </c>
      <c r="F3680" t="e">
        <f>IF(Fiscalizacoes[[#This Row],[Func_ARPE]]="","",Fiscalizacoes[[#This Row],[Func_ARPE]])</f>
        <v>#VALUE!</v>
      </c>
      <c r="G3680" t="e">
        <f>IF(Fiscalizacoes[[#This Row],[Func_Copergas]]="","",Fiscalizacoes[[#This Row],[Func_Copergas]])</f>
        <v>#VALUE!</v>
      </c>
    </row>
    <row r="3681" spans="1:7" hidden="1" x14ac:dyDescent="0.2">
      <c r="A3681" t="e">
        <f>IF(Fiscalizacoes[[#This Row],[ID_FISC]]="","",Fiscalizacoes[[#This Row],[ID_FISC]])</f>
        <v>#VALUE!</v>
      </c>
      <c r="B3681" t="e">
        <f>IF(Fiscalizacoes[[#This Row],[Usuário]]="","",Fiscalizacoes[[#This Row],[Usuário]])</f>
        <v>#VALUE!</v>
      </c>
      <c r="C36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1" s="87" t="e">
        <f>IF(Fiscalizacoes[[#This Row],[Data]]="","",Fiscalizacoes[[#This Row],[Data]])</f>
        <v>#VALUE!</v>
      </c>
      <c r="E3681" t="e">
        <f>IF(Fiscalizacoes[[#This Row],[Mes_relatorio]]="","",Fiscalizacoes[[#This Row],[Mes_relatorio]])</f>
        <v>#VALUE!</v>
      </c>
      <c r="F3681" t="e">
        <f>IF(Fiscalizacoes[[#This Row],[Func_ARPE]]="","",Fiscalizacoes[[#This Row],[Func_ARPE]])</f>
        <v>#VALUE!</v>
      </c>
      <c r="G3681" t="e">
        <f>IF(Fiscalizacoes[[#This Row],[Func_Copergas]]="","",Fiscalizacoes[[#This Row],[Func_Copergas]])</f>
        <v>#VALUE!</v>
      </c>
    </row>
    <row r="3682" spans="1:7" hidden="1" x14ac:dyDescent="0.2">
      <c r="A3682" t="e">
        <f>IF(Fiscalizacoes[[#This Row],[ID_FISC]]="","",Fiscalizacoes[[#This Row],[ID_FISC]])</f>
        <v>#VALUE!</v>
      </c>
      <c r="B3682" t="e">
        <f>IF(Fiscalizacoes[[#This Row],[Usuário]]="","",Fiscalizacoes[[#This Row],[Usuário]])</f>
        <v>#VALUE!</v>
      </c>
      <c r="C36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2" s="87" t="e">
        <f>IF(Fiscalizacoes[[#This Row],[Data]]="","",Fiscalizacoes[[#This Row],[Data]])</f>
        <v>#VALUE!</v>
      </c>
      <c r="E3682" t="e">
        <f>IF(Fiscalizacoes[[#This Row],[Mes_relatorio]]="","",Fiscalizacoes[[#This Row],[Mes_relatorio]])</f>
        <v>#VALUE!</v>
      </c>
      <c r="F3682" t="e">
        <f>IF(Fiscalizacoes[[#This Row],[Func_ARPE]]="","",Fiscalizacoes[[#This Row],[Func_ARPE]])</f>
        <v>#VALUE!</v>
      </c>
      <c r="G3682" t="e">
        <f>IF(Fiscalizacoes[[#This Row],[Func_Copergas]]="","",Fiscalizacoes[[#This Row],[Func_Copergas]])</f>
        <v>#VALUE!</v>
      </c>
    </row>
    <row r="3683" spans="1:7" hidden="1" x14ac:dyDescent="0.2">
      <c r="A3683" t="e">
        <f>IF(Fiscalizacoes[[#This Row],[ID_FISC]]="","",Fiscalizacoes[[#This Row],[ID_FISC]])</f>
        <v>#VALUE!</v>
      </c>
      <c r="B3683" t="e">
        <f>IF(Fiscalizacoes[[#This Row],[Usuário]]="","",Fiscalizacoes[[#This Row],[Usuário]])</f>
        <v>#VALUE!</v>
      </c>
      <c r="C36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3" s="87" t="e">
        <f>IF(Fiscalizacoes[[#This Row],[Data]]="","",Fiscalizacoes[[#This Row],[Data]])</f>
        <v>#VALUE!</v>
      </c>
      <c r="E3683" t="e">
        <f>IF(Fiscalizacoes[[#This Row],[Mes_relatorio]]="","",Fiscalizacoes[[#This Row],[Mes_relatorio]])</f>
        <v>#VALUE!</v>
      </c>
      <c r="F3683" t="e">
        <f>IF(Fiscalizacoes[[#This Row],[Func_ARPE]]="","",Fiscalizacoes[[#This Row],[Func_ARPE]])</f>
        <v>#VALUE!</v>
      </c>
      <c r="G3683" t="e">
        <f>IF(Fiscalizacoes[[#This Row],[Func_Copergas]]="","",Fiscalizacoes[[#This Row],[Func_Copergas]])</f>
        <v>#VALUE!</v>
      </c>
    </row>
    <row r="3684" spans="1:7" hidden="1" x14ac:dyDescent="0.2">
      <c r="A3684" t="e">
        <f>IF(Fiscalizacoes[[#This Row],[ID_FISC]]="","",Fiscalizacoes[[#This Row],[ID_FISC]])</f>
        <v>#VALUE!</v>
      </c>
      <c r="B3684" t="e">
        <f>IF(Fiscalizacoes[[#This Row],[Usuário]]="","",Fiscalizacoes[[#This Row],[Usuário]])</f>
        <v>#VALUE!</v>
      </c>
      <c r="C36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4" s="87" t="e">
        <f>IF(Fiscalizacoes[[#This Row],[Data]]="","",Fiscalizacoes[[#This Row],[Data]])</f>
        <v>#VALUE!</v>
      </c>
      <c r="E3684" t="e">
        <f>IF(Fiscalizacoes[[#This Row],[Mes_relatorio]]="","",Fiscalizacoes[[#This Row],[Mes_relatorio]])</f>
        <v>#VALUE!</v>
      </c>
      <c r="F3684" t="e">
        <f>IF(Fiscalizacoes[[#This Row],[Func_ARPE]]="","",Fiscalizacoes[[#This Row],[Func_ARPE]])</f>
        <v>#VALUE!</v>
      </c>
      <c r="G3684" t="e">
        <f>IF(Fiscalizacoes[[#This Row],[Func_Copergas]]="","",Fiscalizacoes[[#This Row],[Func_Copergas]])</f>
        <v>#VALUE!</v>
      </c>
    </row>
    <row r="3685" spans="1:7" hidden="1" x14ac:dyDescent="0.2">
      <c r="A3685" t="e">
        <f>IF(Fiscalizacoes[[#This Row],[ID_FISC]]="","",Fiscalizacoes[[#This Row],[ID_FISC]])</f>
        <v>#VALUE!</v>
      </c>
      <c r="B3685" t="e">
        <f>IF(Fiscalizacoes[[#This Row],[Usuário]]="","",Fiscalizacoes[[#This Row],[Usuário]])</f>
        <v>#VALUE!</v>
      </c>
      <c r="C36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5" s="87" t="e">
        <f>IF(Fiscalizacoes[[#This Row],[Data]]="","",Fiscalizacoes[[#This Row],[Data]])</f>
        <v>#VALUE!</v>
      </c>
      <c r="E3685" t="e">
        <f>IF(Fiscalizacoes[[#This Row],[Mes_relatorio]]="","",Fiscalizacoes[[#This Row],[Mes_relatorio]])</f>
        <v>#VALUE!</v>
      </c>
      <c r="F3685" t="e">
        <f>IF(Fiscalizacoes[[#This Row],[Func_ARPE]]="","",Fiscalizacoes[[#This Row],[Func_ARPE]])</f>
        <v>#VALUE!</v>
      </c>
      <c r="G3685" t="e">
        <f>IF(Fiscalizacoes[[#This Row],[Func_Copergas]]="","",Fiscalizacoes[[#This Row],[Func_Copergas]])</f>
        <v>#VALUE!</v>
      </c>
    </row>
    <row r="3686" spans="1:7" hidden="1" x14ac:dyDescent="0.2">
      <c r="A3686" t="e">
        <f>IF(Fiscalizacoes[[#This Row],[ID_FISC]]="","",Fiscalizacoes[[#This Row],[ID_FISC]])</f>
        <v>#VALUE!</v>
      </c>
      <c r="B3686" t="e">
        <f>IF(Fiscalizacoes[[#This Row],[Usuário]]="","",Fiscalizacoes[[#This Row],[Usuário]])</f>
        <v>#VALUE!</v>
      </c>
      <c r="C36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6" s="87" t="e">
        <f>IF(Fiscalizacoes[[#This Row],[Data]]="","",Fiscalizacoes[[#This Row],[Data]])</f>
        <v>#VALUE!</v>
      </c>
      <c r="E3686" t="e">
        <f>IF(Fiscalizacoes[[#This Row],[Mes_relatorio]]="","",Fiscalizacoes[[#This Row],[Mes_relatorio]])</f>
        <v>#VALUE!</v>
      </c>
      <c r="F3686" t="e">
        <f>IF(Fiscalizacoes[[#This Row],[Func_ARPE]]="","",Fiscalizacoes[[#This Row],[Func_ARPE]])</f>
        <v>#VALUE!</v>
      </c>
      <c r="G3686" t="e">
        <f>IF(Fiscalizacoes[[#This Row],[Func_Copergas]]="","",Fiscalizacoes[[#This Row],[Func_Copergas]])</f>
        <v>#VALUE!</v>
      </c>
    </row>
    <row r="3687" spans="1:7" hidden="1" x14ac:dyDescent="0.2">
      <c r="A3687" t="e">
        <f>IF(Fiscalizacoes[[#This Row],[ID_FISC]]="","",Fiscalizacoes[[#This Row],[ID_FISC]])</f>
        <v>#VALUE!</v>
      </c>
      <c r="B3687" t="e">
        <f>IF(Fiscalizacoes[[#This Row],[Usuário]]="","",Fiscalizacoes[[#This Row],[Usuário]])</f>
        <v>#VALUE!</v>
      </c>
      <c r="C36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7" s="87" t="e">
        <f>IF(Fiscalizacoes[[#This Row],[Data]]="","",Fiscalizacoes[[#This Row],[Data]])</f>
        <v>#VALUE!</v>
      </c>
      <c r="E3687" t="e">
        <f>IF(Fiscalizacoes[[#This Row],[Mes_relatorio]]="","",Fiscalizacoes[[#This Row],[Mes_relatorio]])</f>
        <v>#VALUE!</v>
      </c>
      <c r="F3687" t="e">
        <f>IF(Fiscalizacoes[[#This Row],[Func_ARPE]]="","",Fiscalizacoes[[#This Row],[Func_ARPE]])</f>
        <v>#VALUE!</v>
      </c>
      <c r="G3687" t="e">
        <f>IF(Fiscalizacoes[[#This Row],[Func_Copergas]]="","",Fiscalizacoes[[#This Row],[Func_Copergas]])</f>
        <v>#VALUE!</v>
      </c>
    </row>
    <row r="3688" spans="1:7" hidden="1" x14ac:dyDescent="0.2">
      <c r="A3688" t="e">
        <f>IF(Fiscalizacoes[[#This Row],[ID_FISC]]="","",Fiscalizacoes[[#This Row],[ID_FISC]])</f>
        <v>#VALUE!</v>
      </c>
      <c r="B3688" t="e">
        <f>IF(Fiscalizacoes[[#This Row],[Usuário]]="","",Fiscalizacoes[[#This Row],[Usuário]])</f>
        <v>#VALUE!</v>
      </c>
      <c r="C36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8" s="87" t="e">
        <f>IF(Fiscalizacoes[[#This Row],[Data]]="","",Fiscalizacoes[[#This Row],[Data]])</f>
        <v>#VALUE!</v>
      </c>
      <c r="E3688" t="e">
        <f>IF(Fiscalizacoes[[#This Row],[Mes_relatorio]]="","",Fiscalizacoes[[#This Row],[Mes_relatorio]])</f>
        <v>#VALUE!</v>
      </c>
      <c r="F3688" t="e">
        <f>IF(Fiscalizacoes[[#This Row],[Func_ARPE]]="","",Fiscalizacoes[[#This Row],[Func_ARPE]])</f>
        <v>#VALUE!</v>
      </c>
      <c r="G3688" t="e">
        <f>IF(Fiscalizacoes[[#This Row],[Func_Copergas]]="","",Fiscalizacoes[[#This Row],[Func_Copergas]])</f>
        <v>#VALUE!</v>
      </c>
    </row>
    <row r="3689" spans="1:7" hidden="1" x14ac:dyDescent="0.2">
      <c r="A3689" t="e">
        <f>IF(Fiscalizacoes[[#This Row],[ID_FISC]]="","",Fiscalizacoes[[#This Row],[ID_FISC]])</f>
        <v>#VALUE!</v>
      </c>
      <c r="B3689" t="e">
        <f>IF(Fiscalizacoes[[#This Row],[Usuário]]="","",Fiscalizacoes[[#This Row],[Usuário]])</f>
        <v>#VALUE!</v>
      </c>
      <c r="C36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89" s="87" t="e">
        <f>IF(Fiscalizacoes[[#This Row],[Data]]="","",Fiscalizacoes[[#This Row],[Data]])</f>
        <v>#VALUE!</v>
      </c>
      <c r="E3689" t="e">
        <f>IF(Fiscalizacoes[[#This Row],[Mes_relatorio]]="","",Fiscalizacoes[[#This Row],[Mes_relatorio]])</f>
        <v>#VALUE!</v>
      </c>
      <c r="F3689" t="e">
        <f>IF(Fiscalizacoes[[#This Row],[Func_ARPE]]="","",Fiscalizacoes[[#This Row],[Func_ARPE]])</f>
        <v>#VALUE!</v>
      </c>
      <c r="G3689" t="e">
        <f>IF(Fiscalizacoes[[#This Row],[Func_Copergas]]="","",Fiscalizacoes[[#This Row],[Func_Copergas]])</f>
        <v>#VALUE!</v>
      </c>
    </row>
    <row r="3690" spans="1:7" hidden="1" x14ac:dyDescent="0.2">
      <c r="A3690" t="e">
        <f>IF(Fiscalizacoes[[#This Row],[ID_FISC]]="","",Fiscalizacoes[[#This Row],[ID_FISC]])</f>
        <v>#VALUE!</v>
      </c>
      <c r="B3690" t="e">
        <f>IF(Fiscalizacoes[[#This Row],[Usuário]]="","",Fiscalizacoes[[#This Row],[Usuário]])</f>
        <v>#VALUE!</v>
      </c>
      <c r="C36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0" s="87" t="e">
        <f>IF(Fiscalizacoes[[#This Row],[Data]]="","",Fiscalizacoes[[#This Row],[Data]])</f>
        <v>#VALUE!</v>
      </c>
      <c r="E3690" t="e">
        <f>IF(Fiscalizacoes[[#This Row],[Mes_relatorio]]="","",Fiscalizacoes[[#This Row],[Mes_relatorio]])</f>
        <v>#VALUE!</v>
      </c>
      <c r="F3690" t="e">
        <f>IF(Fiscalizacoes[[#This Row],[Func_ARPE]]="","",Fiscalizacoes[[#This Row],[Func_ARPE]])</f>
        <v>#VALUE!</v>
      </c>
      <c r="G3690" t="e">
        <f>IF(Fiscalizacoes[[#This Row],[Func_Copergas]]="","",Fiscalizacoes[[#This Row],[Func_Copergas]])</f>
        <v>#VALUE!</v>
      </c>
    </row>
    <row r="3691" spans="1:7" hidden="1" x14ac:dyDescent="0.2">
      <c r="A3691" t="e">
        <f>IF(Fiscalizacoes[[#This Row],[ID_FISC]]="","",Fiscalizacoes[[#This Row],[ID_FISC]])</f>
        <v>#VALUE!</v>
      </c>
      <c r="B3691" t="e">
        <f>IF(Fiscalizacoes[[#This Row],[Usuário]]="","",Fiscalizacoes[[#This Row],[Usuário]])</f>
        <v>#VALUE!</v>
      </c>
      <c r="C36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1" s="87" t="e">
        <f>IF(Fiscalizacoes[[#This Row],[Data]]="","",Fiscalizacoes[[#This Row],[Data]])</f>
        <v>#VALUE!</v>
      </c>
      <c r="E3691" t="e">
        <f>IF(Fiscalizacoes[[#This Row],[Mes_relatorio]]="","",Fiscalizacoes[[#This Row],[Mes_relatorio]])</f>
        <v>#VALUE!</v>
      </c>
      <c r="F3691" t="e">
        <f>IF(Fiscalizacoes[[#This Row],[Func_ARPE]]="","",Fiscalizacoes[[#This Row],[Func_ARPE]])</f>
        <v>#VALUE!</v>
      </c>
      <c r="G3691" t="e">
        <f>IF(Fiscalizacoes[[#This Row],[Func_Copergas]]="","",Fiscalizacoes[[#This Row],[Func_Copergas]])</f>
        <v>#VALUE!</v>
      </c>
    </row>
    <row r="3692" spans="1:7" hidden="1" x14ac:dyDescent="0.2">
      <c r="A3692" t="e">
        <f>IF(Fiscalizacoes[[#This Row],[ID_FISC]]="","",Fiscalizacoes[[#This Row],[ID_FISC]])</f>
        <v>#VALUE!</v>
      </c>
      <c r="B3692" t="e">
        <f>IF(Fiscalizacoes[[#This Row],[Usuário]]="","",Fiscalizacoes[[#This Row],[Usuário]])</f>
        <v>#VALUE!</v>
      </c>
      <c r="C36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2" s="87" t="e">
        <f>IF(Fiscalizacoes[[#This Row],[Data]]="","",Fiscalizacoes[[#This Row],[Data]])</f>
        <v>#VALUE!</v>
      </c>
      <c r="E3692" t="e">
        <f>IF(Fiscalizacoes[[#This Row],[Mes_relatorio]]="","",Fiscalizacoes[[#This Row],[Mes_relatorio]])</f>
        <v>#VALUE!</v>
      </c>
      <c r="F3692" t="e">
        <f>IF(Fiscalizacoes[[#This Row],[Func_ARPE]]="","",Fiscalizacoes[[#This Row],[Func_ARPE]])</f>
        <v>#VALUE!</v>
      </c>
      <c r="G3692" t="e">
        <f>IF(Fiscalizacoes[[#This Row],[Func_Copergas]]="","",Fiscalizacoes[[#This Row],[Func_Copergas]])</f>
        <v>#VALUE!</v>
      </c>
    </row>
    <row r="3693" spans="1:7" hidden="1" x14ac:dyDescent="0.2">
      <c r="A3693" t="e">
        <f>IF(Fiscalizacoes[[#This Row],[ID_FISC]]="","",Fiscalizacoes[[#This Row],[ID_FISC]])</f>
        <v>#VALUE!</v>
      </c>
      <c r="B3693" t="e">
        <f>IF(Fiscalizacoes[[#This Row],[Usuário]]="","",Fiscalizacoes[[#This Row],[Usuário]])</f>
        <v>#VALUE!</v>
      </c>
      <c r="C36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3" s="87" t="e">
        <f>IF(Fiscalizacoes[[#This Row],[Data]]="","",Fiscalizacoes[[#This Row],[Data]])</f>
        <v>#VALUE!</v>
      </c>
      <c r="E3693" t="e">
        <f>IF(Fiscalizacoes[[#This Row],[Mes_relatorio]]="","",Fiscalizacoes[[#This Row],[Mes_relatorio]])</f>
        <v>#VALUE!</v>
      </c>
      <c r="F3693" t="e">
        <f>IF(Fiscalizacoes[[#This Row],[Func_ARPE]]="","",Fiscalizacoes[[#This Row],[Func_ARPE]])</f>
        <v>#VALUE!</v>
      </c>
      <c r="G3693" t="e">
        <f>IF(Fiscalizacoes[[#This Row],[Func_Copergas]]="","",Fiscalizacoes[[#This Row],[Func_Copergas]])</f>
        <v>#VALUE!</v>
      </c>
    </row>
    <row r="3694" spans="1:7" hidden="1" x14ac:dyDescent="0.2">
      <c r="A3694" t="e">
        <f>IF(Fiscalizacoes[[#This Row],[ID_FISC]]="","",Fiscalizacoes[[#This Row],[ID_FISC]])</f>
        <v>#VALUE!</v>
      </c>
      <c r="B3694" t="e">
        <f>IF(Fiscalizacoes[[#This Row],[Usuário]]="","",Fiscalizacoes[[#This Row],[Usuário]])</f>
        <v>#VALUE!</v>
      </c>
      <c r="C36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4" s="87" t="e">
        <f>IF(Fiscalizacoes[[#This Row],[Data]]="","",Fiscalizacoes[[#This Row],[Data]])</f>
        <v>#VALUE!</v>
      </c>
      <c r="E3694" t="e">
        <f>IF(Fiscalizacoes[[#This Row],[Mes_relatorio]]="","",Fiscalizacoes[[#This Row],[Mes_relatorio]])</f>
        <v>#VALUE!</v>
      </c>
      <c r="F3694" t="e">
        <f>IF(Fiscalizacoes[[#This Row],[Func_ARPE]]="","",Fiscalizacoes[[#This Row],[Func_ARPE]])</f>
        <v>#VALUE!</v>
      </c>
      <c r="G3694" t="e">
        <f>IF(Fiscalizacoes[[#This Row],[Func_Copergas]]="","",Fiscalizacoes[[#This Row],[Func_Copergas]])</f>
        <v>#VALUE!</v>
      </c>
    </row>
    <row r="3695" spans="1:7" hidden="1" x14ac:dyDescent="0.2">
      <c r="A3695" t="e">
        <f>IF(Fiscalizacoes[[#This Row],[ID_FISC]]="","",Fiscalizacoes[[#This Row],[ID_FISC]])</f>
        <v>#VALUE!</v>
      </c>
      <c r="B3695" t="e">
        <f>IF(Fiscalizacoes[[#This Row],[Usuário]]="","",Fiscalizacoes[[#This Row],[Usuário]])</f>
        <v>#VALUE!</v>
      </c>
      <c r="C36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5" s="87" t="e">
        <f>IF(Fiscalizacoes[[#This Row],[Data]]="","",Fiscalizacoes[[#This Row],[Data]])</f>
        <v>#VALUE!</v>
      </c>
      <c r="E3695" t="e">
        <f>IF(Fiscalizacoes[[#This Row],[Mes_relatorio]]="","",Fiscalizacoes[[#This Row],[Mes_relatorio]])</f>
        <v>#VALUE!</v>
      </c>
      <c r="F3695" t="e">
        <f>IF(Fiscalizacoes[[#This Row],[Func_ARPE]]="","",Fiscalizacoes[[#This Row],[Func_ARPE]])</f>
        <v>#VALUE!</v>
      </c>
      <c r="G3695" t="e">
        <f>IF(Fiscalizacoes[[#This Row],[Func_Copergas]]="","",Fiscalizacoes[[#This Row],[Func_Copergas]])</f>
        <v>#VALUE!</v>
      </c>
    </row>
    <row r="3696" spans="1:7" hidden="1" x14ac:dyDescent="0.2">
      <c r="A3696" t="e">
        <f>IF(Fiscalizacoes[[#This Row],[ID_FISC]]="","",Fiscalizacoes[[#This Row],[ID_FISC]])</f>
        <v>#VALUE!</v>
      </c>
      <c r="B3696" t="e">
        <f>IF(Fiscalizacoes[[#This Row],[Usuário]]="","",Fiscalizacoes[[#This Row],[Usuário]])</f>
        <v>#VALUE!</v>
      </c>
      <c r="C36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6" s="87" t="e">
        <f>IF(Fiscalizacoes[[#This Row],[Data]]="","",Fiscalizacoes[[#This Row],[Data]])</f>
        <v>#VALUE!</v>
      </c>
      <c r="E3696" t="e">
        <f>IF(Fiscalizacoes[[#This Row],[Mes_relatorio]]="","",Fiscalizacoes[[#This Row],[Mes_relatorio]])</f>
        <v>#VALUE!</v>
      </c>
      <c r="F3696" t="e">
        <f>IF(Fiscalizacoes[[#This Row],[Func_ARPE]]="","",Fiscalizacoes[[#This Row],[Func_ARPE]])</f>
        <v>#VALUE!</v>
      </c>
      <c r="G3696" t="e">
        <f>IF(Fiscalizacoes[[#This Row],[Func_Copergas]]="","",Fiscalizacoes[[#This Row],[Func_Copergas]])</f>
        <v>#VALUE!</v>
      </c>
    </row>
    <row r="3697" spans="1:7" hidden="1" x14ac:dyDescent="0.2">
      <c r="A3697" t="e">
        <f>IF(Fiscalizacoes[[#This Row],[ID_FISC]]="","",Fiscalizacoes[[#This Row],[ID_FISC]])</f>
        <v>#VALUE!</v>
      </c>
      <c r="B3697" t="e">
        <f>IF(Fiscalizacoes[[#This Row],[Usuário]]="","",Fiscalizacoes[[#This Row],[Usuário]])</f>
        <v>#VALUE!</v>
      </c>
      <c r="C36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7" s="87" t="e">
        <f>IF(Fiscalizacoes[[#This Row],[Data]]="","",Fiscalizacoes[[#This Row],[Data]])</f>
        <v>#VALUE!</v>
      </c>
      <c r="E3697" t="e">
        <f>IF(Fiscalizacoes[[#This Row],[Mes_relatorio]]="","",Fiscalizacoes[[#This Row],[Mes_relatorio]])</f>
        <v>#VALUE!</v>
      </c>
      <c r="F3697" t="e">
        <f>IF(Fiscalizacoes[[#This Row],[Func_ARPE]]="","",Fiscalizacoes[[#This Row],[Func_ARPE]])</f>
        <v>#VALUE!</v>
      </c>
      <c r="G3697" t="e">
        <f>IF(Fiscalizacoes[[#This Row],[Func_Copergas]]="","",Fiscalizacoes[[#This Row],[Func_Copergas]])</f>
        <v>#VALUE!</v>
      </c>
    </row>
    <row r="3698" spans="1:7" hidden="1" x14ac:dyDescent="0.2">
      <c r="A3698" t="e">
        <f>IF(Fiscalizacoes[[#This Row],[ID_FISC]]="","",Fiscalizacoes[[#This Row],[ID_FISC]])</f>
        <v>#VALUE!</v>
      </c>
      <c r="B3698" t="e">
        <f>IF(Fiscalizacoes[[#This Row],[Usuário]]="","",Fiscalizacoes[[#This Row],[Usuário]])</f>
        <v>#VALUE!</v>
      </c>
      <c r="C36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8" s="87" t="e">
        <f>IF(Fiscalizacoes[[#This Row],[Data]]="","",Fiscalizacoes[[#This Row],[Data]])</f>
        <v>#VALUE!</v>
      </c>
      <c r="E3698" t="e">
        <f>IF(Fiscalizacoes[[#This Row],[Mes_relatorio]]="","",Fiscalizacoes[[#This Row],[Mes_relatorio]])</f>
        <v>#VALUE!</v>
      </c>
      <c r="F3698" t="e">
        <f>IF(Fiscalizacoes[[#This Row],[Func_ARPE]]="","",Fiscalizacoes[[#This Row],[Func_ARPE]])</f>
        <v>#VALUE!</v>
      </c>
      <c r="G3698" t="e">
        <f>IF(Fiscalizacoes[[#This Row],[Func_Copergas]]="","",Fiscalizacoes[[#This Row],[Func_Copergas]])</f>
        <v>#VALUE!</v>
      </c>
    </row>
    <row r="3699" spans="1:7" hidden="1" x14ac:dyDescent="0.2">
      <c r="A3699" t="e">
        <f>IF(Fiscalizacoes[[#This Row],[ID_FISC]]="","",Fiscalizacoes[[#This Row],[ID_FISC]])</f>
        <v>#VALUE!</v>
      </c>
      <c r="B3699" t="e">
        <f>IF(Fiscalizacoes[[#This Row],[Usuário]]="","",Fiscalizacoes[[#This Row],[Usuário]])</f>
        <v>#VALUE!</v>
      </c>
      <c r="C36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699" s="87" t="e">
        <f>IF(Fiscalizacoes[[#This Row],[Data]]="","",Fiscalizacoes[[#This Row],[Data]])</f>
        <v>#VALUE!</v>
      </c>
      <c r="E3699" t="e">
        <f>IF(Fiscalizacoes[[#This Row],[Mes_relatorio]]="","",Fiscalizacoes[[#This Row],[Mes_relatorio]])</f>
        <v>#VALUE!</v>
      </c>
      <c r="F3699" t="e">
        <f>IF(Fiscalizacoes[[#This Row],[Func_ARPE]]="","",Fiscalizacoes[[#This Row],[Func_ARPE]])</f>
        <v>#VALUE!</v>
      </c>
      <c r="G3699" t="e">
        <f>IF(Fiscalizacoes[[#This Row],[Func_Copergas]]="","",Fiscalizacoes[[#This Row],[Func_Copergas]])</f>
        <v>#VALUE!</v>
      </c>
    </row>
    <row r="3700" spans="1:7" hidden="1" x14ac:dyDescent="0.2">
      <c r="A3700" t="e">
        <f>IF(Fiscalizacoes[[#This Row],[ID_FISC]]="","",Fiscalizacoes[[#This Row],[ID_FISC]])</f>
        <v>#VALUE!</v>
      </c>
      <c r="B3700" t="e">
        <f>IF(Fiscalizacoes[[#This Row],[Usuário]]="","",Fiscalizacoes[[#This Row],[Usuário]])</f>
        <v>#VALUE!</v>
      </c>
      <c r="C37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0" s="87" t="e">
        <f>IF(Fiscalizacoes[[#This Row],[Data]]="","",Fiscalizacoes[[#This Row],[Data]])</f>
        <v>#VALUE!</v>
      </c>
      <c r="E3700" t="e">
        <f>IF(Fiscalizacoes[[#This Row],[Mes_relatorio]]="","",Fiscalizacoes[[#This Row],[Mes_relatorio]])</f>
        <v>#VALUE!</v>
      </c>
      <c r="F3700" t="e">
        <f>IF(Fiscalizacoes[[#This Row],[Func_ARPE]]="","",Fiscalizacoes[[#This Row],[Func_ARPE]])</f>
        <v>#VALUE!</v>
      </c>
      <c r="G3700" t="e">
        <f>IF(Fiscalizacoes[[#This Row],[Func_Copergas]]="","",Fiscalizacoes[[#This Row],[Func_Copergas]])</f>
        <v>#VALUE!</v>
      </c>
    </row>
    <row r="3701" spans="1:7" hidden="1" x14ac:dyDescent="0.2">
      <c r="A3701" t="e">
        <f>IF(Fiscalizacoes[[#This Row],[ID_FISC]]="","",Fiscalizacoes[[#This Row],[ID_FISC]])</f>
        <v>#VALUE!</v>
      </c>
      <c r="B3701" t="e">
        <f>IF(Fiscalizacoes[[#This Row],[Usuário]]="","",Fiscalizacoes[[#This Row],[Usuário]])</f>
        <v>#VALUE!</v>
      </c>
      <c r="C37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1" s="87" t="e">
        <f>IF(Fiscalizacoes[[#This Row],[Data]]="","",Fiscalizacoes[[#This Row],[Data]])</f>
        <v>#VALUE!</v>
      </c>
      <c r="E3701" t="e">
        <f>IF(Fiscalizacoes[[#This Row],[Mes_relatorio]]="","",Fiscalizacoes[[#This Row],[Mes_relatorio]])</f>
        <v>#VALUE!</v>
      </c>
      <c r="F3701" t="e">
        <f>IF(Fiscalizacoes[[#This Row],[Func_ARPE]]="","",Fiscalizacoes[[#This Row],[Func_ARPE]])</f>
        <v>#VALUE!</v>
      </c>
      <c r="G3701" t="e">
        <f>IF(Fiscalizacoes[[#This Row],[Func_Copergas]]="","",Fiscalizacoes[[#This Row],[Func_Copergas]])</f>
        <v>#VALUE!</v>
      </c>
    </row>
    <row r="3702" spans="1:7" hidden="1" x14ac:dyDescent="0.2">
      <c r="A3702" t="e">
        <f>IF(Fiscalizacoes[[#This Row],[ID_FISC]]="","",Fiscalizacoes[[#This Row],[ID_FISC]])</f>
        <v>#VALUE!</v>
      </c>
      <c r="B3702" t="e">
        <f>IF(Fiscalizacoes[[#This Row],[Usuário]]="","",Fiscalizacoes[[#This Row],[Usuário]])</f>
        <v>#VALUE!</v>
      </c>
      <c r="C37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2" s="87" t="e">
        <f>IF(Fiscalizacoes[[#This Row],[Data]]="","",Fiscalizacoes[[#This Row],[Data]])</f>
        <v>#VALUE!</v>
      </c>
      <c r="E3702" t="e">
        <f>IF(Fiscalizacoes[[#This Row],[Mes_relatorio]]="","",Fiscalizacoes[[#This Row],[Mes_relatorio]])</f>
        <v>#VALUE!</v>
      </c>
      <c r="F3702" t="e">
        <f>IF(Fiscalizacoes[[#This Row],[Func_ARPE]]="","",Fiscalizacoes[[#This Row],[Func_ARPE]])</f>
        <v>#VALUE!</v>
      </c>
      <c r="G3702" t="e">
        <f>IF(Fiscalizacoes[[#This Row],[Func_Copergas]]="","",Fiscalizacoes[[#This Row],[Func_Copergas]])</f>
        <v>#VALUE!</v>
      </c>
    </row>
    <row r="3703" spans="1:7" hidden="1" x14ac:dyDescent="0.2">
      <c r="A3703" t="e">
        <f>IF(Fiscalizacoes[[#This Row],[ID_FISC]]="","",Fiscalizacoes[[#This Row],[ID_FISC]])</f>
        <v>#VALUE!</v>
      </c>
      <c r="B3703" t="e">
        <f>IF(Fiscalizacoes[[#This Row],[Usuário]]="","",Fiscalizacoes[[#This Row],[Usuário]])</f>
        <v>#VALUE!</v>
      </c>
      <c r="C37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3" s="87" t="e">
        <f>IF(Fiscalizacoes[[#This Row],[Data]]="","",Fiscalizacoes[[#This Row],[Data]])</f>
        <v>#VALUE!</v>
      </c>
      <c r="E3703" t="e">
        <f>IF(Fiscalizacoes[[#This Row],[Mes_relatorio]]="","",Fiscalizacoes[[#This Row],[Mes_relatorio]])</f>
        <v>#VALUE!</v>
      </c>
      <c r="F3703" t="e">
        <f>IF(Fiscalizacoes[[#This Row],[Func_ARPE]]="","",Fiscalizacoes[[#This Row],[Func_ARPE]])</f>
        <v>#VALUE!</v>
      </c>
      <c r="G3703" t="e">
        <f>IF(Fiscalizacoes[[#This Row],[Func_Copergas]]="","",Fiscalizacoes[[#This Row],[Func_Copergas]])</f>
        <v>#VALUE!</v>
      </c>
    </row>
    <row r="3704" spans="1:7" hidden="1" x14ac:dyDescent="0.2">
      <c r="A3704" t="e">
        <f>IF(Fiscalizacoes[[#This Row],[ID_FISC]]="","",Fiscalizacoes[[#This Row],[ID_FISC]])</f>
        <v>#VALUE!</v>
      </c>
      <c r="B3704" t="e">
        <f>IF(Fiscalizacoes[[#This Row],[Usuário]]="","",Fiscalizacoes[[#This Row],[Usuário]])</f>
        <v>#VALUE!</v>
      </c>
      <c r="C37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4" s="87" t="e">
        <f>IF(Fiscalizacoes[[#This Row],[Data]]="","",Fiscalizacoes[[#This Row],[Data]])</f>
        <v>#VALUE!</v>
      </c>
      <c r="E3704" t="e">
        <f>IF(Fiscalizacoes[[#This Row],[Mes_relatorio]]="","",Fiscalizacoes[[#This Row],[Mes_relatorio]])</f>
        <v>#VALUE!</v>
      </c>
      <c r="F3704" t="e">
        <f>IF(Fiscalizacoes[[#This Row],[Func_ARPE]]="","",Fiscalizacoes[[#This Row],[Func_ARPE]])</f>
        <v>#VALUE!</v>
      </c>
      <c r="G3704" t="e">
        <f>IF(Fiscalizacoes[[#This Row],[Func_Copergas]]="","",Fiscalizacoes[[#This Row],[Func_Copergas]])</f>
        <v>#VALUE!</v>
      </c>
    </row>
    <row r="3705" spans="1:7" hidden="1" x14ac:dyDescent="0.2">
      <c r="A3705" t="e">
        <f>IF(Fiscalizacoes[[#This Row],[ID_FISC]]="","",Fiscalizacoes[[#This Row],[ID_FISC]])</f>
        <v>#VALUE!</v>
      </c>
      <c r="B3705" t="e">
        <f>IF(Fiscalizacoes[[#This Row],[Usuário]]="","",Fiscalizacoes[[#This Row],[Usuário]])</f>
        <v>#VALUE!</v>
      </c>
      <c r="C37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5" s="87" t="e">
        <f>IF(Fiscalizacoes[[#This Row],[Data]]="","",Fiscalizacoes[[#This Row],[Data]])</f>
        <v>#VALUE!</v>
      </c>
      <c r="E3705" t="e">
        <f>IF(Fiscalizacoes[[#This Row],[Mes_relatorio]]="","",Fiscalizacoes[[#This Row],[Mes_relatorio]])</f>
        <v>#VALUE!</v>
      </c>
      <c r="F3705" t="e">
        <f>IF(Fiscalizacoes[[#This Row],[Func_ARPE]]="","",Fiscalizacoes[[#This Row],[Func_ARPE]])</f>
        <v>#VALUE!</v>
      </c>
      <c r="G3705" t="e">
        <f>IF(Fiscalizacoes[[#This Row],[Func_Copergas]]="","",Fiscalizacoes[[#This Row],[Func_Copergas]])</f>
        <v>#VALUE!</v>
      </c>
    </row>
    <row r="3706" spans="1:7" hidden="1" x14ac:dyDescent="0.2">
      <c r="A3706" t="e">
        <f>IF(Fiscalizacoes[[#This Row],[ID_FISC]]="","",Fiscalizacoes[[#This Row],[ID_FISC]])</f>
        <v>#VALUE!</v>
      </c>
      <c r="B3706" t="e">
        <f>IF(Fiscalizacoes[[#This Row],[Usuário]]="","",Fiscalizacoes[[#This Row],[Usuário]])</f>
        <v>#VALUE!</v>
      </c>
      <c r="C37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6" s="87" t="e">
        <f>IF(Fiscalizacoes[[#This Row],[Data]]="","",Fiscalizacoes[[#This Row],[Data]])</f>
        <v>#VALUE!</v>
      </c>
      <c r="E3706" t="e">
        <f>IF(Fiscalizacoes[[#This Row],[Mes_relatorio]]="","",Fiscalizacoes[[#This Row],[Mes_relatorio]])</f>
        <v>#VALUE!</v>
      </c>
      <c r="F3706" t="e">
        <f>IF(Fiscalizacoes[[#This Row],[Func_ARPE]]="","",Fiscalizacoes[[#This Row],[Func_ARPE]])</f>
        <v>#VALUE!</v>
      </c>
      <c r="G3706" t="e">
        <f>IF(Fiscalizacoes[[#This Row],[Func_Copergas]]="","",Fiscalizacoes[[#This Row],[Func_Copergas]])</f>
        <v>#VALUE!</v>
      </c>
    </row>
    <row r="3707" spans="1:7" hidden="1" x14ac:dyDescent="0.2">
      <c r="A3707" t="e">
        <f>IF(Fiscalizacoes[[#This Row],[ID_FISC]]="","",Fiscalizacoes[[#This Row],[ID_FISC]])</f>
        <v>#VALUE!</v>
      </c>
      <c r="B3707" t="e">
        <f>IF(Fiscalizacoes[[#This Row],[Usuário]]="","",Fiscalizacoes[[#This Row],[Usuário]])</f>
        <v>#VALUE!</v>
      </c>
      <c r="C37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7" s="87" t="e">
        <f>IF(Fiscalizacoes[[#This Row],[Data]]="","",Fiscalizacoes[[#This Row],[Data]])</f>
        <v>#VALUE!</v>
      </c>
      <c r="E3707" t="e">
        <f>IF(Fiscalizacoes[[#This Row],[Mes_relatorio]]="","",Fiscalizacoes[[#This Row],[Mes_relatorio]])</f>
        <v>#VALUE!</v>
      </c>
      <c r="F3707" t="e">
        <f>IF(Fiscalizacoes[[#This Row],[Func_ARPE]]="","",Fiscalizacoes[[#This Row],[Func_ARPE]])</f>
        <v>#VALUE!</v>
      </c>
      <c r="G3707" t="e">
        <f>IF(Fiscalizacoes[[#This Row],[Func_Copergas]]="","",Fiscalizacoes[[#This Row],[Func_Copergas]])</f>
        <v>#VALUE!</v>
      </c>
    </row>
    <row r="3708" spans="1:7" hidden="1" x14ac:dyDescent="0.2">
      <c r="A3708" t="e">
        <f>IF(Fiscalizacoes[[#This Row],[ID_FISC]]="","",Fiscalizacoes[[#This Row],[ID_FISC]])</f>
        <v>#VALUE!</v>
      </c>
      <c r="B3708" t="e">
        <f>IF(Fiscalizacoes[[#This Row],[Usuário]]="","",Fiscalizacoes[[#This Row],[Usuário]])</f>
        <v>#VALUE!</v>
      </c>
      <c r="C37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8" s="87" t="e">
        <f>IF(Fiscalizacoes[[#This Row],[Data]]="","",Fiscalizacoes[[#This Row],[Data]])</f>
        <v>#VALUE!</v>
      </c>
      <c r="E3708" t="e">
        <f>IF(Fiscalizacoes[[#This Row],[Mes_relatorio]]="","",Fiscalizacoes[[#This Row],[Mes_relatorio]])</f>
        <v>#VALUE!</v>
      </c>
      <c r="F3708" t="e">
        <f>IF(Fiscalizacoes[[#This Row],[Func_ARPE]]="","",Fiscalizacoes[[#This Row],[Func_ARPE]])</f>
        <v>#VALUE!</v>
      </c>
      <c r="G3708" t="e">
        <f>IF(Fiscalizacoes[[#This Row],[Func_Copergas]]="","",Fiscalizacoes[[#This Row],[Func_Copergas]])</f>
        <v>#VALUE!</v>
      </c>
    </row>
    <row r="3709" spans="1:7" hidden="1" x14ac:dyDescent="0.2">
      <c r="A3709" t="e">
        <f>IF(Fiscalizacoes[[#This Row],[ID_FISC]]="","",Fiscalizacoes[[#This Row],[ID_FISC]])</f>
        <v>#VALUE!</v>
      </c>
      <c r="B3709" t="e">
        <f>IF(Fiscalizacoes[[#This Row],[Usuário]]="","",Fiscalizacoes[[#This Row],[Usuário]])</f>
        <v>#VALUE!</v>
      </c>
      <c r="C37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09" s="87" t="e">
        <f>IF(Fiscalizacoes[[#This Row],[Data]]="","",Fiscalizacoes[[#This Row],[Data]])</f>
        <v>#VALUE!</v>
      </c>
      <c r="E3709" t="e">
        <f>IF(Fiscalizacoes[[#This Row],[Mes_relatorio]]="","",Fiscalizacoes[[#This Row],[Mes_relatorio]])</f>
        <v>#VALUE!</v>
      </c>
      <c r="F3709" t="e">
        <f>IF(Fiscalizacoes[[#This Row],[Func_ARPE]]="","",Fiscalizacoes[[#This Row],[Func_ARPE]])</f>
        <v>#VALUE!</v>
      </c>
      <c r="G3709" t="e">
        <f>IF(Fiscalizacoes[[#This Row],[Func_Copergas]]="","",Fiscalizacoes[[#This Row],[Func_Copergas]])</f>
        <v>#VALUE!</v>
      </c>
    </row>
    <row r="3710" spans="1:7" hidden="1" x14ac:dyDescent="0.2">
      <c r="A3710" t="e">
        <f>IF(Fiscalizacoes[[#This Row],[ID_FISC]]="","",Fiscalizacoes[[#This Row],[ID_FISC]])</f>
        <v>#VALUE!</v>
      </c>
      <c r="B3710" t="e">
        <f>IF(Fiscalizacoes[[#This Row],[Usuário]]="","",Fiscalizacoes[[#This Row],[Usuário]])</f>
        <v>#VALUE!</v>
      </c>
      <c r="C37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0" s="87" t="e">
        <f>IF(Fiscalizacoes[[#This Row],[Data]]="","",Fiscalizacoes[[#This Row],[Data]])</f>
        <v>#VALUE!</v>
      </c>
      <c r="E3710" t="e">
        <f>IF(Fiscalizacoes[[#This Row],[Mes_relatorio]]="","",Fiscalizacoes[[#This Row],[Mes_relatorio]])</f>
        <v>#VALUE!</v>
      </c>
      <c r="F3710" t="e">
        <f>IF(Fiscalizacoes[[#This Row],[Func_ARPE]]="","",Fiscalizacoes[[#This Row],[Func_ARPE]])</f>
        <v>#VALUE!</v>
      </c>
      <c r="G3710" t="e">
        <f>IF(Fiscalizacoes[[#This Row],[Func_Copergas]]="","",Fiscalizacoes[[#This Row],[Func_Copergas]])</f>
        <v>#VALUE!</v>
      </c>
    </row>
    <row r="3711" spans="1:7" hidden="1" x14ac:dyDescent="0.2">
      <c r="A3711" t="e">
        <f>IF(Fiscalizacoes[[#This Row],[ID_FISC]]="","",Fiscalizacoes[[#This Row],[ID_FISC]])</f>
        <v>#VALUE!</v>
      </c>
      <c r="B3711" t="e">
        <f>IF(Fiscalizacoes[[#This Row],[Usuário]]="","",Fiscalizacoes[[#This Row],[Usuário]])</f>
        <v>#VALUE!</v>
      </c>
      <c r="C37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1" s="87" t="e">
        <f>IF(Fiscalizacoes[[#This Row],[Data]]="","",Fiscalizacoes[[#This Row],[Data]])</f>
        <v>#VALUE!</v>
      </c>
      <c r="E3711" t="e">
        <f>IF(Fiscalizacoes[[#This Row],[Mes_relatorio]]="","",Fiscalizacoes[[#This Row],[Mes_relatorio]])</f>
        <v>#VALUE!</v>
      </c>
      <c r="F3711" t="e">
        <f>IF(Fiscalizacoes[[#This Row],[Func_ARPE]]="","",Fiscalizacoes[[#This Row],[Func_ARPE]])</f>
        <v>#VALUE!</v>
      </c>
      <c r="G3711" t="e">
        <f>IF(Fiscalizacoes[[#This Row],[Func_Copergas]]="","",Fiscalizacoes[[#This Row],[Func_Copergas]])</f>
        <v>#VALUE!</v>
      </c>
    </row>
    <row r="3712" spans="1:7" hidden="1" x14ac:dyDescent="0.2">
      <c r="A3712" t="e">
        <f>IF(Fiscalizacoes[[#This Row],[ID_FISC]]="","",Fiscalizacoes[[#This Row],[ID_FISC]])</f>
        <v>#VALUE!</v>
      </c>
      <c r="B3712" t="e">
        <f>IF(Fiscalizacoes[[#This Row],[Usuário]]="","",Fiscalizacoes[[#This Row],[Usuário]])</f>
        <v>#VALUE!</v>
      </c>
      <c r="C37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2" s="87" t="e">
        <f>IF(Fiscalizacoes[[#This Row],[Data]]="","",Fiscalizacoes[[#This Row],[Data]])</f>
        <v>#VALUE!</v>
      </c>
      <c r="E3712" t="e">
        <f>IF(Fiscalizacoes[[#This Row],[Mes_relatorio]]="","",Fiscalizacoes[[#This Row],[Mes_relatorio]])</f>
        <v>#VALUE!</v>
      </c>
      <c r="F3712" t="e">
        <f>IF(Fiscalizacoes[[#This Row],[Func_ARPE]]="","",Fiscalizacoes[[#This Row],[Func_ARPE]])</f>
        <v>#VALUE!</v>
      </c>
      <c r="G3712" t="e">
        <f>IF(Fiscalizacoes[[#This Row],[Func_Copergas]]="","",Fiscalizacoes[[#This Row],[Func_Copergas]])</f>
        <v>#VALUE!</v>
      </c>
    </row>
    <row r="3713" spans="1:7" hidden="1" x14ac:dyDescent="0.2">
      <c r="A3713" t="e">
        <f>IF(Fiscalizacoes[[#This Row],[ID_FISC]]="","",Fiscalizacoes[[#This Row],[ID_FISC]])</f>
        <v>#VALUE!</v>
      </c>
      <c r="B3713" t="e">
        <f>IF(Fiscalizacoes[[#This Row],[Usuário]]="","",Fiscalizacoes[[#This Row],[Usuário]])</f>
        <v>#VALUE!</v>
      </c>
      <c r="C37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3" s="87" t="e">
        <f>IF(Fiscalizacoes[[#This Row],[Data]]="","",Fiscalizacoes[[#This Row],[Data]])</f>
        <v>#VALUE!</v>
      </c>
      <c r="E3713" t="e">
        <f>IF(Fiscalizacoes[[#This Row],[Mes_relatorio]]="","",Fiscalizacoes[[#This Row],[Mes_relatorio]])</f>
        <v>#VALUE!</v>
      </c>
      <c r="F3713" t="e">
        <f>IF(Fiscalizacoes[[#This Row],[Func_ARPE]]="","",Fiscalizacoes[[#This Row],[Func_ARPE]])</f>
        <v>#VALUE!</v>
      </c>
      <c r="G3713" t="e">
        <f>IF(Fiscalizacoes[[#This Row],[Func_Copergas]]="","",Fiscalizacoes[[#This Row],[Func_Copergas]])</f>
        <v>#VALUE!</v>
      </c>
    </row>
    <row r="3714" spans="1:7" hidden="1" x14ac:dyDescent="0.2">
      <c r="A3714" t="e">
        <f>IF(Fiscalizacoes[[#This Row],[ID_FISC]]="","",Fiscalizacoes[[#This Row],[ID_FISC]])</f>
        <v>#VALUE!</v>
      </c>
      <c r="B3714" t="e">
        <f>IF(Fiscalizacoes[[#This Row],[Usuário]]="","",Fiscalizacoes[[#This Row],[Usuário]])</f>
        <v>#VALUE!</v>
      </c>
      <c r="C37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4" s="87" t="e">
        <f>IF(Fiscalizacoes[[#This Row],[Data]]="","",Fiscalizacoes[[#This Row],[Data]])</f>
        <v>#VALUE!</v>
      </c>
      <c r="E3714" t="e">
        <f>IF(Fiscalizacoes[[#This Row],[Mes_relatorio]]="","",Fiscalizacoes[[#This Row],[Mes_relatorio]])</f>
        <v>#VALUE!</v>
      </c>
      <c r="F3714" t="e">
        <f>IF(Fiscalizacoes[[#This Row],[Func_ARPE]]="","",Fiscalizacoes[[#This Row],[Func_ARPE]])</f>
        <v>#VALUE!</v>
      </c>
      <c r="G3714" t="e">
        <f>IF(Fiscalizacoes[[#This Row],[Func_Copergas]]="","",Fiscalizacoes[[#This Row],[Func_Copergas]])</f>
        <v>#VALUE!</v>
      </c>
    </row>
    <row r="3715" spans="1:7" hidden="1" x14ac:dyDescent="0.2">
      <c r="A3715" t="e">
        <f>IF(Fiscalizacoes[[#This Row],[ID_FISC]]="","",Fiscalizacoes[[#This Row],[ID_FISC]])</f>
        <v>#VALUE!</v>
      </c>
      <c r="B3715" t="e">
        <f>IF(Fiscalizacoes[[#This Row],[Usuário]]="","",Fiscalizacoes[[#This Row],[Usuário]])</f>
        <v>#VALUE!</v>
      </c>
      <c r="C37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5" s="87" t="e">
        <f>IF(Fiscalizacoes[[#This Row],[Data]]="","",Fiscalizacoes[[#This Row],[Data]])</f>
        <v>#VALUE!</v>
      </c>
      <c r="E3715" t="e">
        <f>IF(Fiscalizacoes[[#This Row],[Mes_relatorio]]="","",Fiscalizacoes[[#This Row],[Mes_relatorio]])</f>
        <v>#VALUE!</v>
      </c>
      <c r="F3715" t="e">
        <f>IF(Fiscalizacoes[[#This Row],[Func_ARPE]]="","",Fiscalizacoes[[#This Row],[Func_ARPE]])</f>
        <v>#VALUE!</v>
      </c>
      <c r="G3715" t="e">
        <f>IF(Fiscalizacoes[[#This Row],[Func_Copergas]]="","",Fiscalizacoes[[#This Row],[Func_Copergas]])</f>
        <v>#VALUE!</v>
      </c>
    </row>
    <row r="3716" spans="1:7" hidden="1" x14ac:dyDescent="0.2">
      <c r="A3716" t="e">
        <f>IF(Fiscalizacoes[[#This Row],[ID_FISC]]="","",Fiscalizacoes[[#This Row],[ID_FISC]])</f>
        <v>#VALUE!</v>
      </c>
      <c r="B3716" t="e">
        <f>IF(Fiscalizacoes[[#This Row],[Usuário]]="","",Fiscalizacoes[[#This Row],[Usuário]])</f>
        <v>#VALUE!</v>
      </c>
      <c r="C37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6" s="87" t="e">
        <f>IF(Fiscalizacoes[[#This Row],[Data]]="","",Fiscalizacoes[[#This Row],[Data]])</f>
        <v>#VALUE!</v>
      </c>
      <c r="E3716" t="e">
        <f>IF(Fiscalizacoes[[#This Row],[Mes_relatorio]]="","",Fiscalizacoes[[#This Row],[Mes_relatorio]])</f>
        <v>#VALUE!</v>
      </c>
      <c r="F3716" t="e">
        <f>IF(Fiscalizacoes[[#This Row],[Func_ARPE]]="","",Fiscalizacoes[[#This Row],[Func_ARPE]])</f>
        <v>#VALUE!</v>
      </c>
      <c r="G3716" t="e">
        <f>IF(Fiscalizacoes[[#This Row],[Func_Copergas]]="","",Fiscalizacoes[[#This Row],[Func_Copergas]])</f>
        <v>#VALUE!</v>
      </c>
    </row>
    <row r="3717" spans="1:7" hidden="1" x14ac:dyDescent="0.2">
      <c r="A3717" t="e">
        <f>IF(Fiscalizacoes[[#This Row],[ID_FISC]]="","",Fiscalizacoes[[#This Row],[ID_FISC]])</f>
        <v>#VALUE!</v>
      </c>
      <c r="B3717" t="e">
        <f>IF(Fiscalizacoes[[#This Row],[Usuário]]="","",Fiscalizacoes[[#This Row],[Usuário]])</f>
        <v>#VALUE!</v>
      </c>
      <c r="C37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7" s="87" t="e">
        <f>IF(Fiscalizacoes[[#This Row],[Data]]="","",Fiscalizacoes[[#This Row],[Data]])</f>
        <v>#VALUE!</v>
      </c>
      <c r="E3717" t="e">
        <f>IF(Fiscalizacoes[[#This Row],[Mes_relatorio]]="","",Fiscalizacoes[[#This Row],[Mes_relatorio]])</f>
        <v>#VALUE!</v>
      </c>
      <c r="F3717" t="e">
        <f>IF(Fiscalizacoes[[#This Row],[Func_ARPE]]="","",Fiscalizacoes[[#This Row],[Func_ARPE]])</f>
        <v>#VALUE!</v>
      </c>
      <c r="G3717" t="e">
        <f>IF(Fiscalizacoes[[#This Row],[Func_Copergas]]="","",Fiscalizacoes[[#This Row],[Func_Copergas]])</f>
        <v>#VALUE!</v>
      </c>
    </row>
    <row r="3718" spans="1:7" hidden="1" x14ac:dyDescent="0.2">
      <c r="A3718" t="e">
        <f>IF(Fiscalizacoes[[#This Row],[ID_FISC]]="","",Fiscalizacoes[[#This Row],[ID_FISC]])</f>
        <v>#VALUE!</v>
      </c>
      <c r="B3718" t="e">
        <f>IF(Fiscalizacoes[[#This Row],[Usuário]]="","",Fiscalizacoes[[#This Row],[Usuário]])</f>
        <v>#VALUE!</v>
      </c>
      <c r="C37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8" s="87" t="e">
        <f>IF(Fiscalizacoes[[#This Row],[Data]]="","",Fiscalizacoes[[#This Row],[Data]])</f>
        <v>#VALUE!</v>
      </c>
      <c r="E3718" t="e">
        <f>IF(Fiscalizacoes[[#This Row],[Mes_relatorio]]="","",Fiscalizacoes[[#This Row],[Mes_relatorio]])</f>
        <v>#VALUE!</v>
      </c>
      <c r="F3718" t="e">
        <f>IF(Fiscalizacoes[[#This Row],[Func_ARPE]]="","",Fiscalizacoes[[#This Row],[Func_ARPE]])</f>
        <v>#VALUE!</v>
      </c>
      <c r="G3718" t="e">
        <f>IF(Fiscalizacoes[[#This Row],[Func_Copergas]]="","",Fiscalizacoes[[#This Row],[Func_Copergas]])</f>
        <v>#VALUE!</v>
      </c>
    </row>
    <row r="3719" spans="1:7" hidden="1" x14ac:dyDescent="0.2">
      <c r="A3719" t="e">
        <f>IF(Fiscalizacoes[[#This Row],[ID_FISC]]="","",Fiscalizacoes[[#This Row],[ID_FISC]])</f>
        <v>#VALUE!</v>
      </c>
      <c r="B3719" t="e">
        <f>IF(Fiscalizacoes[[#This Row],[Usuário]]="","",Fiscalizacoes[[#This Row],[Usuário]])</f>
        <v>#VALUE!</v>
      </c>
      <c r="C37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19" s="87" t="e">
        <f>IF(Fiscalizacoes[[#This Row],[Data]]="","",Fiscalizacoes[[#This Row],[Data]])</f>
        <v>#VALUE!</v>
      </c>
      <c r="E3719" t="e">
        <f>IF(Fiscalizacoes[[#This Row],[Mes_relatorio]]="","",Fiscalizacoes[[#This Row],[Mes_relatorio]])</f>
        <v>#VALUE!</v>
      </c>
      <c r="F3719" t="e">
        <f>IF(Fiscalizacoes[[#This Row],[Func_ARPE]]="","",Fiscalizacoes[[#This Row],[Func_ARPE]])</f>
        <v>#VALUE!</v>
      </c>
      <c r="G3719" t="e">
        <f>IF(Fiscalizacoes[[#This Row],[Func_Copergas]]="","",Fiscalizacoes[[#This Row],[Func_Copergas]])</f>
        <v>#VALUE!</v>
      </c>
    </row>
    <row r="3720" spans="1:7" hidden="1" x14ac:dyDescent="0.2">
      <c r="A3720" t="e">
        <f>IF(Fiscalizacoes[[#This Row],[ID_FISC]]="","",Fiscalizacoes[[#This Row],[ID_FISC]])</f>
        <v>#VALUE!</v>
      </c>
      <c r="B3720" t="e">
        <f>IF(Fiscalizacoes[[#This Row],[Usuário]]="","",Fiscalizacoes[[#This Row],[Usuário]])</f>
        <v>#VALUE!</v>
      </c>
      <c r="C37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0" s="87" t="e">
        <f>IF(Fiscalizacoes[[#This Row],[Data]]="","",Fiscalizacoes[[#This Row],[Data]])</f>
        <v>#VALUE!</v>
      </c>
      <c r="E3720" t="e">
        <f>IF(Fiscalizacoes[[#This Row],[Mes_relatorio]]="","",Fiscalizacoes[[#This Row],[Mes_relatorio]])</f>
        <v>#VALUE!</v>
      </c>
      <c r="F3720" t="e">
        <f>IF(Fiscalizacoes[[#This Row],[Func_ARPE]]="","",Fiscalizacoes[[#This Row],[Func_ARPE]])</f>
        <v>#VALUE!</v>
      </c>
      <c r="G3720" t="e">
        <f>IF(Fiscalizacoes[[#This Row],[Func_Copergas]]="","",Fiscalizacoes[[#This Row],[Func_Copergas]])</f>
        <v>#VALUE!</v>
      </c>
    </row>
    <row r="3721" spans="1:7" hidden="1" x14ac:dyDescent="0.2">
      <c r="A3721" t="e">
        <f>IF(Fiscalizacoes[[#This Row],[ID_FISC]]="","",Fiscalizacoes[[#This Row],[ID_FISC]])</f>
        <v>#VALUE!</v>
      </c>
      <c r="B3721" t="e">
        <f>IF(Fiscalizacoes[[#This Row],[Usuário]]="","",Fiscalizacoes[[#This Row],[Usuário]])</f>
        <v>#VALUE!</v>
      </c>
      <c r="C37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1" s="87" t="e">
        <f>IF(Fiscalizacoes[[#This Row],[Data]]="","",Fiscalizacoes[[#This Row],[Data]])</f>
        <v>#VALUE!</v>
      </c>
      <c r="E3721" t="e">
        <f>IF(Fiscalizacoes[[#This Row],[Mes_relatorio]]="","",Fiscalizacoes[[#This Row],[Mes_relatorio]])</f>
        <v>#VALUE!</v>
      </c>
      <c r="F3721" t="e">
        <f>IF(Fiscalizacoes[[#This Row],[Func_ARPE]]="","",Fiscalizacoes[[#This Row],[Func_ARPE]])</f>
        <v>#VALUE!</v>
      </c>
      <c r="G3721" t="e">
        <f>IF(Fiscalizacoes[[#This Row],[Func_Copergas]]="","",Fiscalizacoes[[#This Row],[Func_Copergas]])</f>
        <v>#VALUE!</v>
      </c>
    </row>
    <row r="3722" spans="1:7" hidden="1" x14ac:dyDescent="0.2">
      <c r="A3722" t="e">
        <f>IF(Fiscalizacoes[[#This Row],[ID_FISC]]="","",Fiscalizacoes[[#This Row],[ID_FISC]])</f>
        <v>#VALUE!</v>
      </c>
      <c r="B3722" t="e">
        <f>IF(Fiscalizacoes[[#This Row],[Usuário]]="","",Fiscalizacoes[[#This Row],[Usuário]])</f>
        <v>#VALUE!</v>
      </c>
      <c r="C37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2" s="87" t="e">
        <f>IF(Fiscalizacoes[[#This Row],[Data]]="","",Fiscalizacoes[[#This Row],[Data]])</f>
        <v>#VALUE!</v>
      </c>
      <c r="E3722" t="e">
        <f>IF(Fiscalizacoes[[#This Row],[Mes_relatorio]]="","",Fiscalizacoes[[#This Row],[Mes_relatorio]])</f>
        <v>#VALUE!</v>
      </c>
      <c r="F3722" t="e">
        <f>IF(Fiscalizacoes[[#This Row],[Func_ARPE]]="","",Fiscalizacoes[[#This Row],[Func_ARPE]])</f>
        <v>#VALUE!</v>
      </c>
      <c r="G3722" t="e">
        <f>IF(Fiscalizacoes[[#This Row],[Func_Copergas]]="","",Fiscalizacoes[[#This Row],[Func_Copergas]])</f>
        <v>#VALUE!</v>
      </c>
    </row>
    <row r="3723" spans="1:7" hidden="1" x14ac:dyDescent="0.2">
      <c r="A3723" t="e">
        <f>IF(Fiscalizacoes[[#This Row],[ID_FISC]]="","",Fiscalizacoes[[#This Row],[ID_FISC]])</f>
        <v>#VALUE!</v>
      </c>
      <c r="B3723" t="e">
        <f>IF(Fiscalizacoes[[#This Row],[Usuário]]="","",Fiscalizacoes[[#This Row],[Usuário]])</f>
        <v>#VALUE!</v>
      </c>
      <c r="C37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3" s="87" t="e">
        <f>IF(Fiscalizacoes[[#This Row],[Data]]="","",Fiscalizacoes[[#This Row],[Data]])</f>
        <v>#VALUE!</v>
      </c>
      <c r="E3723" t="e">
        <f>IF(Fiscalizacoes[[#This Row],[Mes_relatorio]]="","",Fiscalizacoes[[#This Row],[Mes_relatorio]])</f>
        <v>#VALUE!</v>
      </c>
      <c r="F3723" t="e">
        <f>IF(Fiscalizacoes[[#This Row],[Func_ARPE]]="","",Fiscalizacoes[[#This Row],[Func_ARPE]])</f>
        <v>#VALUE!</v>
      </c>
      <c r="G3723" t="e">
        <f>IF(Fiscalizacoes[[#This Row],[Func_Copergas]]="","",Fiscalizacoes[[#This Row],[Func_Copergas]])</f>
        <v>#VALUE!</v>
      </c>
    </row>
    <row r="3724" spans="1:7" hidden="1" x14ac:dyDescent="0.2">
      <c r="A3724" t="e">
        <f>IF(Fiscalizacoes[[#This Row],[ID_FISC]]="","",Fiscalizacoes[[#This Row],[ID_FISC]])</f>
        <v>#VALUE!</v>
      </c>
      <c r="B3724" t="e">
        <f>IF(Fiscalizacoes[[#This Row],[Usuário]]="","",Fiscalizacoes[[#This Row],[Usuário]])</f>
        <v>#VALUE!</v>
      </c>
      <c r="C37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4" s="87" t="e">
        <f>IF(Fiscalizacoes[[#This Row],[Data]]="","",Fiscalizacoes[[#This Row],[Data]])</f>
        <v>#VALUE!</v>
      </c>
      <c r="E3724" t="e">
        <f>IF(Fiscalizacoes[[#This Row],[Mes_relatorio]]="","",Fiscalizacoes[[#This Row],[Mes_relatorio]])</f>
        <v>#VALUE!</v>
      </c>
      <c r="F3724" t="e">
        <f>IF(Fiscalizacoes[[#This Row],[Func_ARPE]]="","",Fiscalizacoes[[#This Row],[Func_ARPE]])</f>
        <v>#VALUE!</v>
      </c>
      <c r="G3724" t="e">
        <f>IF(Fiscalizacoes[[#This Row],[Func_Copergas]]="","",Fiscalizacoes[[#This Row],[Func_Copergas]])</f>
        <v>#VALUE!</v>
      </c>
    </row>
    <row r="3725" spans="1:7" hidden="1" x14ac:dyDescent="0.2">
      <c r="A3725" t="e">
        <f>IF(Fiscalizacoes[[#This Row],[ID_FISC]]="","",Fiscalizacoes[[#This Row],[ID_FISC]])</f>
        <v>#VALUE!</v>
      </c>
      <c r="B3725" t="e">
        <f>IF(Fiscalizacoes[[#This Row],[Usuário]]="","",Fiscalizacoes[[#This Row],[Usuário]])</f>
        <v>#VALUE!</v>
      </c>
      <c r="C37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5" s="87" t="e">
        <f>IF(Fiscalizacoes[[#This Row],[Data]]="","",Fiscalizacoes[[#This Row],[Data]])</f>
        <v>#VALUE!</v>
      </c>
      <c r="E3725" t="e">
        <f>IF(Fiscalizacoes[[#This Row],[Mes_relatorio]]="","",Fiscalizacoes[[#This Row],[Mes_relatorio]])</f>
        <v>#VALUE!</v>
      </c>
      <c r="F3725" t="e">
        <f>IF(Fiscalizacoes[[#This Row],[Func_ARPE]]="","",Fiscalizacoes[[#This Row],[Func_ARPE]])</f>
        <v>#VALUE!</v>
      </c>
      <c r="G3725" t="e">
        <f>IF(Fiscalizacoes[[#This Row],[Func_Copergas]]="","",Fiscalizacoes[[#This Row],[Func_Copergas]])</f>
        <v>#VALUE!</v>
      </c>
    </row>
    <row r="3726" spans="1:7" hidden="1" x14ac:dyDescent="0.2">
      <c r="A3726" t="e">
        <f>IF(Fiscalizacoes[[#This Row],[ID_FISC]]="","",Fiscalizacoes[[#This Row],[ID_FISC]])</f>
        <v>#VALUE!</v>
      </c>
      <c r="B3726" t="e">
        <f>IF(Fiscalizacoes[[#This Row],[Usuário]]="","",Fiscalizacoes[[#This Row],[Usuário]])</f>
        <v>#VALUE!</v>
      </c>
      <c r="C37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6" s="87" t="e">
        <f>IF(Fiscalizacoes[[#This Row],[Data]]="","",Fiscalizacoes[[#This Row],[Data]])</f>
        <v>#VALUE!</v>
      </c>
      <c r="E3726" t="e">
        <f>IF(Fiscalizacoes[[#This Row],[Mes_relatorio]]="","",Fiscalizacoes[[#This Row],[Mes_relatorio]])</f>
        <v>#VALUE!</v>
      </c>
      <c r="F3726" t="e">
        <f>IF(Fiscalizacoes[[#This Row],[Func_ARPE]]="","",Fiscalizacoes[[#This Row],[Func_ARPE]])</f>
        <v>#VALUE!</v>
      </c>
      <c r="G3726" t="e">
        <f>IF(Fiscalizacoes[[#This Row],[Func_Copergas]]="","",Fiscalizacoes[[#This Row],[Func_Copergas]])</f>
        <v>#VALUE!</v>
      </c>
    </row>
    <row r="3727" spans="1:7" hidden="1" x14ac:dyDescent="0.2">
      <c r="A3727" t="e">
        <f>IF(Fiscalizacoes[[#This Row],[ID_FISC]]="","",Fiscalizacoes[[#This Row],[ID_FISC]])</f>
        <v>#VALUE!</v>
      </c>
      <c r="B3727" t="e">
        <f>IF(Fiscalizacoes[[#This Row],[Usuário]]="","",Fiscalizacoes[[#This Row],[Usuário]])</f>
        <v>#VALUE!</v>
      </c>
      <c r="C37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7" s="87" t="e">
        <f>IF(Fiscalizacoes[[#This Row],[Data]]="","",Fiscalizacoes[[#This Row],[Data]])</f>
        <v>#VALUE!</v>
      </c>
      <c r="E3727" t="e">
        <f>IF(Fiscalizacoes[[#This Row],[Mes_relatorio]]="","",Fiscalizacoes[[#This Row],[Mes_relatorio]])</f>
        <v>#VALUE!</v>
      </c>
      <c r="F3727" t="e">
        <f>IF(Fiscalizacoes[[#This Row],[Func_ARPE]]="","",Fiscalizacoes[[#This Row],[Func_ARPE]])</f>
        <v>#VALUE!</v>
      </c>
      <c r="G3727" t="e">
        <f>IF(Fiscalizacoes[[#This Row],[Func_Copergas]]="","",Fiscalizacoes[[#This Row],[Func_Copergas]])</f>
        <v>#VALUE!</v>
      </c>
    </row>
    <row r="3728" spans="1:7" hidden="1" x14ac:dyDescent="0.2">
      <c r="A3728" t="e">
        <f>IF(Fiscalizacoes[[#This Row],[ID_FISC]]="","",Fiscalizacoes[[#This Row],[ID_FISC]])</f>
        <v>#VALUE!</v>
      </c>
      <c r="B3728" t="e">
        <f>IF(Fiscalizacoes[[#This Row],[Usuário]]="","",Fiscalizacoes[[#This Row],[Usuário]])</f>
        <v>#VALUE!</v>
      </c>
      <c r="C37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8" s="87" t="e">
        <f>IF(Fiscalizacoes[[#This Row],[Data]]="","",Fiscalizacoes[[#This Row],[Data]])</f>
        <v>#VALUE!</v>
      </c>
      <c r="E3728" t="e">
        <f>IF(Fiscalizacoes[[#This Row],[Mes_relatorio]]="","",Fiscalizacoes[[#This Row],[Mes_relatorio]])</f>
        <v>#VALUE!</v>
      </c>
      <c r="F3728" t="e">
        <f>IF(Fiscalizacoes[[#This Row],[Func_ARPE]]="","",Fiscalizacoes[[#This Row],[Func_ARPE]])</f>
        <v>#VALUE!</v>
      </c>
      <c r="G3728" t="e">
        <f>IF(Fiscalizacoes[[#This Row],[Func_Copergas]]="","",Fiscalizacoes[[#This Row],[Func_Copergas]])</f>
        <v>#VALUE!</v>
      </c>
    </row>
    <row r="3729" spans="1:7" hidden="1" x14ac:dyDescent="0.2">
      <c r="A3729" t="e">
        <f>IF(Fiscalizacoes[[#This Row],[ID_FISC]]="","",Fiscalizacoes[[#This Row],[ID_FISC]])</f>
        <v>#VALUE!</v>
      </c>
      <c r="B3729" t="e">
        <f>IF(Fiscalizacoes[[#This Row],[Usuário]]="","",Fiscalizacoes[[#This Row],[Usuário]])</f>
        <v>#VALUE!</v>
      </c>
      <c r="C37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29" s="87" t="e">
        <f>IF(Fiscalizacoes[[#This Row],[Data]]="","",Fiscalizacoes[[#This Row],[Data]])</f>
        <v>#VALUE!</v>
      </c>
      <c r="E3729" t="e">
        <f>IF(Fiscalizacoes[[#This Row],[Mes_relatorio]]="","",Fiscalizacoes[[#This Row],[Mes_relatorio]])</f>
        <v>#VALUE!</v>
      </c>
      <c r="F3729" t="e">
        <f>IF(Fiscalizacoes[[#This Row],[Func_ARPE]]="","",Fiscalizacoes[[#This Row],[Func_ARPE]])</f>
        <v>#VALUE!</v>
      </c>
      <c r="G3729" t="e">
        <f>IF(Fiscalizacoes[[#This Row],[Func_Copergas]]="","",Fiscalizacoes[[#This Row],[Func_Copergas]])</f>
        <v>#VALUE!</v>
      </c>
    </row>
    <row r="3730" spans="1:7" hidden="1" x14ac:dyDescent="0.2">
      <c r="A3730" t="e">
        <f>IF(Fiscalizacoes[[#This Row],[ID_FISC]]="","",Fiscalizacoes[[#This Row],[ID_FISC]])</f>
        <v>#VALUE!</v>
      </c>
      <c r="B3730" t="e">
        <f>IF(Fiscalizacoes[[#This Row],[Usuário]]="","",Fiscalizacoes[[#This Row],[Usuário]])</f>
        <v>#VALUE!</v>
      </c>
      <c r="C37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0" s="87" t="e">
        <f>IF(Fiscalizacoes[[#This Row],[Data]]="","",Fiscalizacoes[[#This Row],[Data]])</f>
        <v>#VALUE!</v>
      </c>
      <c r="E3730" t="e">
        <f>IF(Fiscalizacoes[[#This Row],[Mes_relatorio]]="","",Fiscalizacoes[[#This Row],[Mes_relatorio]])</f>
        <v>#VALUE!</v>
      </c>
      <c r="F3730" t="e">
        <f>IF(Fiscalizacoes[[#This Row],[Func_ARPE]]="","",Fiscalizacoes[[#This Row],[Func_ARPE]])</f>
        <v>#VALUE!</v>
      </c>
      <c r="G3730" t="e">
        <f>IF(Fiscalizacoes[[#This Row],[Func_Copergas]]="","",Fiscalizacoes[[#This Row],[Func_Copergas]])</f>
        <v>#VALUE!</v>
      </c>
    </row>
    <row r="3731" spans="1:7" hidden="1" x14ac:dyDescent="0.2">
      <c r="A3731" t="e">
        <f>IF(Fiscalizacoes[[#This Row],[ID_FISC]]="","",Fiscalizacoes[[#This Row],[ID_FISC]])</f>
        <v>#VALUE!</v>
      </c>
      <c r="B3731" t="e">
        <f>IF(Fiscalizacoes[[#This Row],[Usuário]]="","",Fiscalizacoes[[#This Row],[Usuário]])</f>
        <v>#VALUE!</v>
      </c>
      <c r="C37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1" s="87" t="e">
        <f>IF(Fiscalizacoes[[#This Row],[Data]]="","",Fiscalizacoes[[#This Row],[Data]])</f>
        <v>#VALUE!</v>
      </c>
      <c r="E3731" t="e">
        <f>IF(Fiscalizacoes[[#This Row],[Mes_relatorio]]="","",Fiscalizacoes[[#This Row],[Mes_relatorio]])</f>
        <v>#VALUE!</v>
      </c>
      <c r="F3731" t="e">
        <f>IF(Fiscalizacoes[[#This Row],[Func_ARPE]]="","",Fiscalizacoes[[#This Row],[Func_ARPE]])</f>
        <v>#VALUE!</v>
      </c>
      <c r="G3731" t="e">
        <f>IF(Fiscalizacoes[[#This Row],[Func_Copergas]]="","",Fiscalizacoes[[#This Row],[Func_Copergas]])</f>
        <v>#VALUE!</v>
      </c>
    </row>
    <row r="3732" spans="1:7" hidden="1" x14ac:dyDescent="0.2">
      <c r="A3732" t="e">
        <f>IF(Fiscalizacoes[[#This Row],[ID_FISC]]="","",Fiscalizacoes[[#This Row],[ID_FISC]])</f>
        <v>#VALUE!</v>
      </c>
      <c r="B3732" t="e">
        <f>IF(Fiscalizacoes[[#This Row],[Usuário]]="","",Fiscalizacoes[[#This Row],[Usuário]])</f>
        <v>#VALUE!</v>
      </c>
      <c r="C37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2" s="87" t="e">
        <f>IF(Fiscalizacoes[[#This Row],[Data]]="","",Fiscalizacoes[[#This Row],[Data]])</f>
        <v>#VALUE!</v>
      </c>
      <c r="E3732" t="e">
        <f>IF(Fiscalizacoes[[#This Row],[Mes_relatorio]]="","",Fiscalizacoes[[#This Row],[Mes_relatorio]])</f>
        <v>#VALUE!</v>
      </c>
      <c r="F3732" t="e">
        <f>IF(Fiscalizacoes[[#This Row],[Func_ARPE]]="","",Fiscalizacoes[[#This Row],[Func_ARPE]])</f>
        <v>#VALUE!</v>
      </c>
      <c r="G3732" t="e">
        <f>IF(Fiscalizacoes[[#This Row],[Func_Copergas]]="","",Fiscalizacoes[[#This Row],[Func_Copergas]])</f>
        <v>#VALUE!</v>
      </c>
    </row>
    <row r="3733" spans="1:7" hidden="1" x14ac:dyDescent="0.2">
      <c r="A3733" t="e">
        <f>IF(Fiscalizacoes[[#This Row],[ID_FISC]]="","",Fiscalizacoes[[#This Row],[ID_FISC]])</f>
        <v>#VALUE!</v>
      </c>
      <c r="B3733" t="e">
        <f>IF(Fiscalizacoes[[#This Row],[Usuário]]="","",Fiscalizacoes[[#This Row],[Usuário]])</f>
        <v>#VALUE!</v>
      </c>
      <c r="C37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3" s="87" t="e">
        <f>IF(Fiscalizacoes[[#This Row],[Data]]="","",Fiscalizacoes[[#This Row],[Data]])</f>
        <v>#VALUE!</v>
      </c>
      <c r="E3733" t="e">
        <f>IF(Fiscalizacoes[[#This Row],[Mes_relatorio]]="","",Fiscalizacoes[[#This Row],[Mes_relatorio]])</f>
        <v>#VALUE!</v>
      </c>
      <c r="F3733" t="e">
        <f>IF(Fiscalizacoes[[#This Row],[Func_ARPE]]="","",Fiscalizacoes[[#This Row],[Func_ARPE]])</f>
        <v>#VALUE!</v>
      </c>
      <c r="G3733" t="e">
        <f>IF(Fiscalizacoes[[#This Row],[Func_Copergas]]="","",Fiscalizacoes[[#This Row],[Func_Copergas]])</f>
        <v>#VALUE!</v>
      </c>
    </row>
    <row r="3734" spans="1:7" hidden="1" x14ac:dyDescent="0.2">
      <c r="A3734" t="e">
        <f>IF(Fiscalizacoes[[#This Row],[ID_FISC]]="","",Fiscalizacoes[[#This Row],[ID_FISC]])</f>
        <v>#VALUE!</v>
      </c>
      <c r="B3734" t="e">
        <f>IF(Fiscalizacoes[[#This Row],[Usuário]]="","",Fiscalizacoes[[#This Row],[Usuário]])</f>
        <v>#VALUE!</v>
      </c>
      <c r="C37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4" s="87" t="e">
        <f>IF(Fiscalizacoes[[#This Row],[Data]]="","",Fiscalizacoes[[#This Row],[Data]])</f>
        <v>#VALUE!</v>
      </c>
      <c r="E3734" t="e">
        <f>IF(Fiscalizacoes[[#This Row],[Mes_relatorio]]="","",Fiscalizacoes[[#This Row],[Mes_relatorio]])</f>
        <v>#VALUE!</v>
      </c>
      <c r="F3734" t="e">
        <f>IF(Fiscalizacoes[[#This Row],[Func_ARPE]]="","",Fiscalizacoes[[#This Row],[Func_ARPE]])</f>
        <v>#VALUE!</v>
      </c>
      <c r="G3734" t="e">
        <f>IF(Fiscalizacoes[[#This Row],[Func_Copergas]]="","",Fiscalizacoes[[#This Row],[Func_Copergas]])</f>
        <v>#VALUE!</v>
      </c>
    </row>
    <row r="3735" spans="1:7" hidden="1" x14ac:dyDescent="0.2">
      <c r="A3735" t="e">
        <f>IF(Fiscalizacoes[[#This Row],[ID_FISC]]="","",Fiscalizacoes[[#This Row],[ID_FISC]])</f>
        <v>#VALUE!</v>
      </c>
      <c r="B3735" t="e">
        <f>IF(Fiscalizacoes[[#This Row],[Usuário]]="","",Fiscalizacoes[[#This Row],[Usuário]])</f>
        <v>#VALUE!</v>
      </c>
      <c r="C37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5" s="87" t="e">
        <f>IF(Fiscalizacoes[[#This Row],[Data]]="","",Fiscalizacoes[[#This Row],[Data]])</f>
        <v>#VALUE!</v>
      </c>
      <c r="E3735" t="e">
        <f>IF(Fiscalizacoes[[#This Row],[Mes_relatorio]]="","",Fiscalizacoes[[#This Row],[Mes_relatorio]])</f>
        <v>#VALUE!</v>
      </c>
      <c r="F3735" t="e">
        <f>IF(Fiscalizacoes[[#This Row],[Func_ARPE]]="","",Fiscalizacoes[[#This Row],[Func_ARPE]])</f>
        <v>#VALUE!</v>
      </c>
      <c r="G3735" t="e">
        <f>IF(Fiscalizacoes[[#This Row],[Func_Copergas]]="","",Fiscalizacoes[[#This Row],[Func_Copergas]])</f>
        <v>#VALUE!</v>
      </c>
    </row>
    <row r="3736" spans="1:7" hidden="1" x14ac:dyDescent="0.2">
      <c r="A3736" t="e">
        <f>IF(Fiscalizacoes[[#This Row],[ID_FISC]]="","",Fiscalizacoes[[#This Row],[ID_FISC]])</f>
        <v>#VALUE!</v>
      </c>
      <c r="B3736" t="e">
        <f>IF(Fiscalizacoes[[#This Row],[Usuário]]="","",Fiscalizacoes[[#This Row],[Usuário]])</f>
        <v>#VALUE!</v>
      </c>
      <c r="C37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6" s="87" t="e">
        <f>IF(Fiscalizacoes[[#This Row],[Data]]="","",Fiscalizacoes[[#This Row],[Data]])</f>
        <v>#VALUE!</v>
      </c>
      <c r="E3736" t="e">
        <f>IF(Fiscalizacoes[[#This Row],[Mes_relatorio]]="","",Fiscalizacoes[[#This Row],[Mes_relatorio]])</f>
        <v>#VALUE!</v>
      </c>
      <c r="F3736" t="e">
        <f>IF(Fiscalizacoes[[#This Row],[Func_ARPE]]="","",Fiscalizacoes[[#This Row],[Func_ARPE]])</f>
        <v>#VALUE!</v>
      </c>
      <c r="G3736" t="e">
        <f>IF(Fiscalizacoes[[#This Row],[Func_Copergas]]="","",Fiscalizacoes[[#This Row],[Func_Copergas]])</f>
        <v>#VALUE!</v>
      </c>
    </row>
    <row r="3737" spans="1:7" hidden="1" x14ac:dyDescent="0.2">
      <c r="A3737" t="e">
        <f>IF(Fiscalizacoes[[#This Row],[ID_FISC]]="","",Fiscalizacoes[[#This Row],[ID_FISC]])</f>
        <v>#VALUE!</v>
      </c>
      <c r="B3737" t="e">
        <f>IF(Fiscalizacoes[[#This Row],[Usuário]]="","",Fiscalizacoes[[#This Row],[Usuário]])</f>
        <v>#VALUE!</v>
      </c>
      <c r="C37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7" s="87" t="e">
        <f>IF(Fiscalizacoes[[#This Row],[Data]]="","",Fiscalizacoes[[#This Row],[Data]])</f>
        <v>#VALUE!</v>
      </c>
      <c r="E3737" t="e">
        <f>IF(Fiscalizacoes[[#This Row],[Mes_relatorio]]="","",Fiscalizacoes[[#This Row],[Mes_relatorio]])</f>
        <v>#VALUE!</v>
      </c>
      <c r="F3737" t="e">
        <f>IF(Fiscalizacoes[[#This Row],[Func_ARPE]]="","",Fiscalizacoes[[#This Row],[Func_ARPE]])</f>
        <v>#VALUE!</v>
      </c>
      <c r="G3737" t="e">
        <f>IF(Fiscalizacoes[[#This Row],[Func_Copergas]]="","",Fiscalizacoes[[#This Row],[Func_Copergas]])</f>
        <v>#VALUE!</v>
      </c>
    </row>
    <row r="3738" spans="1:7" hidden="1" x14ac:dyDescent="0.2">
      <c r="A3738" t="e">
        <f>IF(Fiscalizacoes[[#This Row],[ID_FISC]]="","",Fiscalizacoes[[#This Row],[ID_FISC]])</f>
        <v>#VALUE!</v>
      </c>
      <c r="B3738" t="e">
        <f>IF(Fiscalizacoes[[#This Row],[Usuário]]="","",Fiscalizacoes[[#This Row],[Usuário]])</f>
        <v>#VALUE!</v>
      </c>
      <c r="C37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8" s="87" t="e">
        <f>IF(Fiscalizacoes[[#This Row],[Data]]="","",Fiscalizacoes[[#This Row],[Data]])</f>
        <v>#VALUE!</v>
      </c>
      <c r="E3738" t="e">
        <f>IF(Fiscalizacoes[[#This Row],[Mes_relatorio]]="","",Fiscalizacoes[[#This Row],[Mes_relatorio]])</f>
        <v>#VALUE!</v>
      </c>
      <c r="F3738" t="e">
        <f>IF(Fiscalizacoes[[#This Row],[Func_ARPE]]="","",Fiscalizacoes[[#This Row],[Func_ARPE]])</f>
        <v>#VALUE!</v>
      </c>
      <c r="G3738" t="e">
        <f>IF(Fiscalizacoes[[#This Row],[Func_Copergas]]="","",Fiscalizacoes[[#This Row],[Func_Copergas]])</f>
        <v>#VALUE!</v>
      </c>
    </row>
    <row r="3739" spans="1:7" hidden="1" x14ac:dyDescent="0.2">
      <c r="A3739" t="e">
        <f>IF(Fiscalizacoes[[#This Row],[ID_FISC]]="","",Fiscalizacoes[[#This Row],[ID_FISC]])</f>
        <v>#VALUE!</v>
      </c>
      <c r="B3739" t="e">
        <f>IF(Fiscalizacoes[[#This Row],[Usuário]]="","",Fiscalizacoes[[#This Row],[Usuário]])</f>
        <v>#VALUE!</v>
      </c>
      <c r="C37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39" s="87" t="e">
        <f>IF(Fiscalizacoes[[#This Row],[Data]]="","",Fiscalizacoes[[#This Row],[Data]])</f>
        <v>#VALUE!</v>
      </c>
      <c r="E3739" t="e">
        <f>IF(Fiscalizacoes[[#This Row],[Mes_relatorio]]="","",Fiscalizacoes[[#This Row],[Mes_relatorio]])</f>
        <v>#VALUE!</v>
      </c>
      <c r="F3739" t="e">
        <f>IF(Fiscalizacoes[[#This Row],[Func_ARPE]]="","",Fiscalizacoes[[#This Row],[Func_ARPE]])</f>
        <v>#VALUE!</v>
      </c>
      <c r="G3739" t="e">
        <f>IF(Fiscalizacoes[[#This Row],[Func_Copergas]]="","",Fiscalizacoes[[#This Row],[Func_Copergas]])</f>
        <v>#VALUE!</v>
      </c>
    </row>
    <row r="3740" spans="1:7" hidden="1" x14ac:dyDescent="0.2">
      <c r="A3740" t="e">
        <f>IF(Fiscalizacoes[[#This Row],[ID_FISC]]="","",Fiscalizacoes[[#This Row],[ID_FISC]])</f>
        <v>#VALUE!</v>
      </c>
      <c r="B3740" t="e">
        <f>IF(Fiscalizacoes[[#This Row],[Usuário]]="","",Fiscalizacoes[[#This Row],[Usuário]])</f>
        <v>#VALUE!</v>
      </c>
      <c r="C37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0" s="87" t="e">
        <f>IF(Fiscalizacoes[[#This Row],[Data]]="","",Fiscalizacoes[[#This Row],[Data]])</f>
        <v>#VALUE!</v>
      </c>
      <c r="E3740" t="e">
        <f>IF(Fiscalizacoes[[#This Row],[Mes_relatorio]]="","",Fiscalizacoes[[#This Row],[Mes_relatorio]])</f>
        <v>#VALUE!</v>
      </c>
      <c r="F3740" t="e">
        <f>IF(Fiscalizacoes[[#This Row],[Func_ARPE]]="","",Fiscalizacoes[[#This Row],[Func_ARPE]])</f>
        <v>#VALUE!</v>
      </c>
      <c r="G3740" t="e">
        <f>IF(Fiscalizacoes[[#This Row],[Func_Copergas]]="","",Fiscalizacoes[[#This Row],[Func_Copergas]])</f>
        <v>#VALUE!</v>
      </c>
    </row>
    <row r="3741" spans="1:7" hidden="1" x14ac:dyDescent="0.2">
      <c r="A3741" t="e">
        <f>IF(Fiscalizacoes[[#This Row],[ID_FISC]]="","",Fiscalizacoes[[#This Row],[ID_FISC]])</f>
        <v>#VALUE!</v>
      </c>
      <c r="B3741" t="e">
        <f>IF(Fiscalizacoes[[#This Row],[Usuário]]="","",Fiscalizacoes[[#This Row],[Usuário]])</f>
        <v>#VALUE!</v>
      </c>
      <c r="C37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1" s="87" t="e">
        <f>IF(Fiscalizacoes[[#This Row],[Data]]="","",Fiscalizacoes[[#This Row],[Data]])</f>
        <v>#VALUE!</v>
      </c>
      <c r="E3741" t="e">
        <f>IF(Fiscalizacoes[[#This Row],[Mes_relatorio]]="","",Fiscalizacoes[[#This Row],[Mes_relatorio]])</f>
        <v>#VALUE!</v>
      </c>
      <c r="F3741" t="e">
        <f>IF(Fiscalizacoes[[#This Row],[Func_ARPE]]="","",Fiscalizacoes[[#This Row],[Func_ARPE]])</f>
        <v>#VALUE!</v>
      </c>
      <c r="G3741" t="e">
        <f>IF(Fiscalizacoes[[#This Row],[Func_Copergas]]="","",Fiscalizacoes[[#This Row],[Func_Copergas]])</f>
        <v>#VALUE!</v>
      </c>
    </row>
    <row r="3742" spans="1:7" hidden="1" x14ac:dyDescent="0.2">
      <c r="A3742" t="e">
        <f>IF(Fiscalizacoes[[#This Row],[ID_FISC]]="","",Fiscalizacoes[[#This Row],[ID_FISC]])</f>
        <v>#VALUE!</v>
      </c>
      <c r="B3742" t="e">
        <f>IF(Fiscalizacoes[[#This Row],[Usuário]]="","",Fiscalizacoes[[#This Row],[Usuário]])</f>
        <v>#VALUE!</v>
      </c>
      <c r="C37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2" s="87" t="e">
        <f>IF(Fiscalizacoes[[#This Row],[Data]]="","",Fiscalizacoes[[#This Row],[Data]])</f>
        <v>#VALUE!</v>
      </c>
      <c r="E3742" t="e">
        <f>IF(Fiscalizacoes[[#This Row],[Mes_relatorio]]="","",Fiscalizacoes[[#This Row],[Mes_relatorio]])</f>
        <v>#VALUE!</v>
      </c>
      <c r="F3742" t="e">
        <f>IF(Fiscalizacoes[[#This Row],[Func_ARPE]]="","",Fiscalizacoes[[#This Row],[Func_ARPE]])</f>
        <v>#VALUE!</v>
      </c>
      <c r="G3742" t="e">
        <f>IF(Fiscalizacoes[[#This Row],[Func_Copergas]]="","",Fiscalizacoes[[#This Row],[Func_Copergas]])</f>
        <v>#VALUE!</v>
      </c>
    </row>
    <row r="3743" spans="1:7" hidden="1" x14ac:dyDescent="0.2">
      <c r="A3743" t="e">
        <f>IF(Fiscalizacoes[[#This Row],[ID_FISC]]="","",Fiscalizacoes[[#This Row],[ID_FISC]])</f>
        <v>#VALUE!</v>
      </c>
      <c r="B3743" t="e">
        <f>IF(Fiscalizacoes[[#This Row],[Usuário]]="","",Fiscalizacoes[[#This Row],[Usuário]])</f>
        <v>#VALUE!</v>
      </c>
      <c r="C37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3" s="87" t="e">
        <f>IF(Fiscalizacoes[[#This Row],[Data]]="","",Fiscalizacoes[[#This Row],[Data]])</f>
        <v>#VALUE!</v>
      </c>
      <c r="E3743" t="e">
        <f>IF(Fiscalizacoes[[#This Row],[Mes_relatorio]]="","",Fiscalizacoes[[#This Row],[Mes_relatorio]])</f>
        <v>#VALUE!</v>
      </c>
      <c r="F3743" t="e">
        <f>IF(Fiscalizacoes[[#This Row],[Func_ARPE]]="","",Fiscalizacoes[[#This Row],[Func_ARPE]])</f>
        <v>#VALUE!</v>
      </c>
      <c r="G3743" t="e">
        <f>IF(Fiscalizacoes[[#This Row],[Func_Copergas]]="","",Fiscalizacoes[[#This Row],[Func_Copergas]])</f>
        <v>#VALUE!</v>
      </c>
    </row>
    <row r="3744" spans="1:7" hidden="1" x14ac:dyDescent="0.2">
      <c r="A3744" t="e">
        <f>IF(Fiscalizacoes[[#This Row],[ID_FISC]]="","",Fiscalizacoes[[#This Row],[ID_FISC]])</f>
        <v>#VALUE!</v>
      </c>
      <c r="B3744" t="e">
        <f>IF(Fiscalizacoes[[#This Row],[Usuário]]="","",Fiscalizacoes[[#This Row],[Usuário]])</f>
        <v>#VALUE!</v>
      </c>
      <c r="C37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4" s="87" t="e">
        <f>IF(Fiscalizacoes[[#This Row],[Data]]="","",Fiscalizacoes[[#This Row],[Data]])</f>
        <v>#VALUE!</v>
      </c>
      <c r="E3744" t="e">
        <f>IF(Fiscalizacoes[[#This Row],[Mes_relatorio]]="","",Fiscalizacoes[[#This Row],[Mes_relatorio]])</f>
        <v>#VALUE!</v>
      </c>
      <c r="F3744" t="e">
        <f>IF(Fiscalizacoes[[#This Row],[Func_ARPE]]="","",Fiscalizacoes[[#This Row],[Func_ARPE]])</f>
        <v>#VALUE!</v>
      </c>
      <c r="G3744" t="e">
        <f>IF(Fiscalizacoes[[#This Row],[Func_Copergas]]="","",Fiscalizacoes[[#This Row],[Func_Copergas]])</f>
        <v>#VALUE!</v>
      </c>
    </row>
    <row r="3745" spans="1:7" hidden="1" x14ac:dyDescent="0.2">
      <c r="A3745" t="e">
        <f>IF(Fiscalizacoes[[#This Row],[ID_FISC]]="","",Fiscalizacoes[[#This Row],[ID_FISC]])</f>
        <v>#VALUE!</v>
      </c>
      <c r="B3745" t="e">
        <f>IF(Fiscalizacoes[[#This Row],[Usuário]]="","",Fiscalizacoes[[#This Row],[Usuário]])</f>
        <v>#VALUE!</v>
      </c>
      <c r="C37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5" s="87" t="e">
        <f>IF(Fiscalizacoes[[#This Row],[Data]]="","",Fiscalizacoes[[#This Row],[Data]])</f>
        <v>#VALUE!</v>
      </c>
      <c r="E3745" t="e">
        <f>IF(Fiscalizacoes[[#This Row],[Mes_relatorio]]="","",Fiscalizacoes[[#This Row],[Mes_relatorio]])</f>
        <v>#VALUE!</v>
      </c>
      <c r="F3745" t="e">
        <f>IF(Fiscalizacoes[[#This Row],[Func_ARPE]]="","",Fiscalizacoes[[#This Row],[Func_ARPE]])</f>
        <v>#VALUE!</v>
      </c>
      <c r="G3745" t="e">
        <f>IF(Fiscalizacoes[[#This Row],[Func_Copergas]]="","",Fiscalizacoes[[#This Row],[Func_Copergas]])</f>
        <v>#VALUE!</v>
      </c>
    </row>
    <row r="3746" spans="1:7" hidden="1" x14ac:dyDescent="0.2">
      <c r="A3746" t="e">
        <f>IF(Fiscalizacoes[[#This Row],[ID_FISC]]="","",Fiscalizacoes[[#This Row],[ID_FISC]])</f>
        <v>#VALUE!</v>
      </c>
      <c r="B3746" t="e">
        <f>IF(Fiscalizacoes[[#This Row],[Usuário]]="","",Fiscalizacoes[[#This Row],[Usuário]])</f>
        <v>#VALUE!</v>
      </c>
      <c r="C37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6" s="87" t="e">
        <f>IF(Fiscalizacoes[[#This Row],[Data]]="","",Fiscalizacoes[[#This Row],[Data]])</f>
        <v>#VALUE!</v>
      </c>
      <c r="E3746" t="e">
        <f>IF(Fiscalizacoes[[#This Row],[Mes_relatorio]]="","",Fiscalizacoes[[#This Row],[Mes_relatorio]])</f>
        <v>#VALUE!</v>
      </c>
      <c r="F3746" t="e">
        <f>IF(Fiscalizacoes[[#This Row],[Func_ARPE]]="","",Fiscalizacoes[[#This Row],[Func_ARPE]])</f>
        <v>#VALUE!</v>
      </c>
      <c r="G3746" t="e">
        <f>IF(Fiscalizacoes[[#This Row],[Func_Copergas]]="","",Fiscalizacoes[[#This Row],[Func_Copergas]])</f>
        <v>#VALUE!</v>
      </c>
    </row>
    <row r="3747" spans="1:7" hidden="1" x14ac:dyDescent="0.2">
      <c r="A3747" t="e">
        <f>IF(Fiscalizacoes[[#This Row],[ID_FISC]]="","",Fiscalizacoes[[#This Row],[ID_FISC]])</f>
        <v>#VALUE!</v>
      </c>
      <c r="B3747" t="e">
        <f>IF(Fiscalizacoes[[#This Row],[Usuário]]="","",Fiscalizacoes[[#This Row],[Usuário]])</f>
        <v>#VALUE!</v>
      </c>
      <c r="C37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7" s="87" t="e">
        <f>IF(Fiscalizacoes[[#This Row],[Data]]="","",Fiscalizacoes[[#This Row],[Data]])</f>
        <v>#VALUE!</v>
      </c>
      <c r="E3747" t="e">
        <f>IF(Fiscalizacoes[[#This Row],[Mes_relatorio]]="","",Fiscalizacoes[[#This Row],[Mes_relatorio]])</f>
        <v>#VALUE!</v>
      </c>
      <c r="F3747" t="e">
        <f>IF(Fiscalizacoes[[#This Row],[Func_ARPE]]="","",Fiscalizacoes[[#This Row],[Func_ARPE]])</f>
        <v>#VALUE!</v>
      </c>
      <c r="G3747" t="e">
        <f>IF(Fiscalizacoes[[#This Row],[Func_Copergas]]="","",Fiscalizacoes[[#This Row],[Func_Copergas]])</f>
        <v>#VALUE!</v>
      </c>
    </row>
    <row r="3748" spans="1:7" hidden="1" x14ac:dyDescent="0.2">
      <c r="A3748" t="e">
        <f>IF(Fiscalizacoes[[#This Row],[ID_FISC]]="","",Fiscalizacoes[[#This Row],[ID_FISC]])</f>
        <v>#VALUE!</v>
      </c>
      <c r="B3748" t="e">
        <f>IF(Fiscalizacoes[[#This Row],[Usuário]]="","",Fiscalizacoes[[#This Row],[Usuário]])</f>
        <v>#VALUE!</v>
      </c>
      <c r="C37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8" s="87" t="e">
        <f>IF(Fiscalizacoes[[#This Row],[Data]]="","",Fiscalizacoes[[#This Row],[Data]])</f>
        <v>#VALUE!</v>
      </c>
      <c r="E3748" t="e">
        <f>IF(Fiscalizacoes[[#This Row],[Mes_relatorio]]="","",Fiscalizacoes[[#This Row],[Mes_relatorio]])</f>
        <v>#VALUE!</v>
      </c>
      <c r="F3748" t="e">
        <f>IF(Fiscalizacoes[[#This Row],[Func_ARPE]]="","",Fiscalizacoes[[#This Row],[Func_ARPE]])</f>
        <v>#VALUE!</v>
      </c>
      <c r="G3748" t="e">
        <f>IF(Fiscalizacoes[[#This Row],[Func_Copergas]]="","",Fiscalizacoes[[#This Row],[Func_Copergas]])</f>
        <v>#VALUE!</v>
      </c>
    </row>
    <row r="3749" spans="1:7" hidden="1" x14ac:dyDescent="0.2">
      <c r="A3749" t="e">
        <f>IF(Fiscalizacoes[[#This Row],[ID_FISC]]="","",Fiscalizacoes[[#This Row],[ID_FISC]])</f>
        <v>#VALUE!</v>
      </c>
      <c r="B3749" t="e">
        <f>IF(Fiscalizacoes[[#This Row],[Usuário]]="","",Fiscalizacoes[[#This Row],[Usuário]])</f>
        <v>#VALUE!</v>
      </c>
      <c r="C37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49" s="87" t="e">
        <f>IF(Fiscalizacoes[[#This Row],[Data]]="","",Fiscalizacoes[[#This Row],[Data]])</f>
        <v>#VALUE!</v>
      </c>
      <c r="E3749" t="e">
        <f>IF(Fiscalizacoes[[#This Row],[Mes_relatorio]]="","",Fiscalizacoes[[#This Row],[Mes_relatorio]])</f>
        <v>#VALUE!</v>
      </c>
      <c r="F3749" t="e">
        <f>IF(Fiscalizacoes[[#This Row],[Func_ARPE]]="","",Fiscalizacoes[[#This Row],[Func_ARPE]])</f>
        <v>#VALUE!</v>
      </c>
      <c r="G3749" t="e">
        <f>IF(Fiscalizacoes[[#This Row],[Func_Copergas]]="","",Fiscalizacoes[[#This Row],[Func_Copergas]])</f>
        <v>#VALUE!</v>
      </c>
    </row>
    <row r="3750" spans="1:7" hidden="1" x14ac:dyDescent="0.2">
      <c r="A3750" t="e">
        <f>IF(Fiscalizacoes[[#This Row],[ID_FISC]]="","",Fiscalizacoes[[#This Row],[ID_FISC]])</f>
        <v>#VALUE!</v>
      </c>
      <c r="B3750" t="e">
        <f>IF(Fiscalizacoes[[#This Row],[Usuário]]="","",Fiscalizacoes[[#This Row],[Usuário]])</f>
        <v>#VALUE!</v>
      </c>
      <c r="C37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0" s="87" t="e">
        <f>IF(Fiscalizacoes[[#This Row],[Data]]="","",Fiscalizacoes[[#This Row],[Data]])</f>
        <v>#VALUE!</v>
      </c>
      <c r="E3750" t="e">
        <f>IF(Fiscalizacoes[[#This Row],[Mes_relatorio]]="","",Fiscalizacoes[[#This Row],[Mes_relatorio]])</f>
        <v>#VALUE!</v>
      </c>
      <c r="F3750" t="e">
        <f>IF(Fiscalizacoes[[#This Row],[Func_ARPE]]="","",Fiscalizacoes[[#This Row],[Func_ARPE]])</f>
        <v>#VALUE!</v>
      </c>
      <c r="G3750" t="e">
        <f>IF(Fiscalizacoes[[#This Row],[Func_Copergas]]="","",Fiscalizacoes[[#This Row],[Func_Copergas]])</f>
        <v>#VALUE!</v>
      </c>
    </row>
    <row r="3751" spans="1:7" hidden="1" x14ac:dyDescent="0.2">
      <c r="A3751" t="e">
        <f>IF(Fiscalizacoes[[#This Row],[ID_FISC]]="","",Fiscalizacoes[[#This Row],[ID_FISC]])</f>
        <v>#VALUE!</v>
      </c>
      <c r="B3751" t="e">
        <f>IF(Fiscalizacoes[[#This Row],[Usuário]]="","",Fiscalizacoes[[#This Row],[Usuário]])</f>
        <v>#VALUE!</v>
      </c>
      <c r="C37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1" s="87" t="e">
        <f>IF(Fiscalizacoes[[#This Row],[Data]]="","",Fiscalizacoes[[#This Row],[Data]])</f>
        <v>#VALUE!</v>
      </c>
      <c r="E3751" t="e">
        <f>IF(Fiscalizacoes[[#This Row],[Mes_relatorio]]="","",Fiscalizacoes[[#This Row],[Mes_relatorio]])</f>
        <v>#VALUE!</v>
      </c>
      <c r="F3751" t="e">
        <f>IF(Fiscalizacoes[[#This Row],[Func_ARPE]]="","",Fiscalizacoes[[#This Row],[Func_ARPE]])</f>
        <v>#VALUE!</v>
      </c>
      <c r="G3751" t="e">
        <f>IF(Fiscalizacoes[[#This Row],[Func_Copergas]]="","",Fiscalizacoes[[#This Row],[Func_Copergas]])</f>
        <v>#VALUE!</v>
      </c>
    </row>
    <row r="3752" spans="1:7" hidden="1" x14ac:dyDescent="0.2">
      <c r="A3752" t="e">
        <f>IF(Fiscalizacoes[[#This Row],[ID_FISC]]="","",Fiscalizacoes[[#This Row],[ID_FISC]])</f>
        <v>#VALUE!</v>
      </c>
      <c r="B3752" t="e">
        <f>IF(Fiscalizacoes[[#This Row],[Usuário]]="","",Fiscalizacoes[[#This Row],[Usuário]])</f>
        <v>#VALUE!</v>
      </c>
      <c r="C37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2" s="87" t="e">
        <f>IF(Fiscalizacoes[[#This Row],[Data]]="","",Fiscalizacoes[[#This Row],[Data]])</f>
        <v>#VALUE!</v>
      </c>
      <c r="E3752" t="e">
        <f>IF(Fiscalizacoes[[#This Row],[Mes_relatorio]]="","",Fiscalizacoes[[#This Row],[Mes_relatorio]])</f>
        <v>#VALUE!</v>
      </c>
      <c r="F3752" t="e">
        <f>IF(Fiscalizacoes[[#This Row],[Func_ARPE]]="","",Fiscalizacoes[[#This Row],[Func_ARPE]])</f>
        <v>#VALUE!</v>
      </c>
      <c r="G3752" t="e">
        <f>IF(Fiscalizacoes[[#This Row],[Func_Copergas]]="","",Fiscalizacoes[[#This Row],[Func_Copergas]])</f>
        <v>#VALUE!</v>
      </c>
    </row>
    <row r="3753" spans="1:7" hidden="1" x14ac:dyDescent="0.2">
      <c r="A3753" t="e">
        <f>IF(Fiscalizacoes[[#This Row],[ID_FISC]]="","",Fiscalizacoes[[#This Row],[ID_FISC]])</f>
        <v>#VALUE!</v>
      </c>
      <c r="B3753" t="e">
        <f>IF(Fiscalizacoes[[#This Row],[Usuário]]="","",Fiscalizacoes[[#This Row],[Usuário]])</f>
        <v>#VALUE!</v>
      </c>
      <c r="C37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3" s="87" t="e">
        <f>IF(Fiscalizacoes[[#This Row],[Data]]="","",Fiscalizacoes[[#This Row],[Data]])</f>
        <v>#VALUE!</v>
      </c>
      <c r="E3753" t="e">
        <f>IF(Fiscalizacoes[[#This Row],[Mes_relatorio]]="","",Fiscalizacoes[[#This Row],[Mes_relatorio]])</f>
        <v>#VALUE!</v>
      </c>
      <c r="F3753" t="e">
        <f>IF(Fiscalizacoes[[#This Row],[Func_ARPE]]="","",Fiscalizacoes[[#This Row],[Func_ARPE]])</f>
        <v>#VALUE!</v>
      </c>
      <c r="G3753" t="e">
        <f>IF(Fiscalizacoes[[#This Row],[Func_Copergas]]="","",Fiscalizacoes[[#This Row],[Func_Copergas]])</f>
        <v>#VALUE!</v>
      </c>
    </row>
    <row r="3754" spans="1:7" hidden="1" x14ac:dyDescent="0.2">
      <c r="A3754" t="e">
        <f>IF(Fiscalizacoes[[#This Row],[ID_FISC]]="","",Fiscalizacoes[[#This Row],[ID_FISC]])</f>
        <v>#VALUE!</v>
      </c>
      <c r="B3754" t="e">
        <f>IF(Fiscalizacoes[[#This Row],[Usuário]]="","",Fiscalizacoes[[#This Row],[Usuário]])</f>
        <v>#VALUE!</v>
      </c>
      <c r="C37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4" s="87" t="e">
        <f>IF(Fiscalizacoes[[#This Row],[Data]]="","",Fiscalizacoes[[#This Row],[Data]])</f>
        <v>#VALUE!</v>
      </c>
      <c r="E3754" t="e">
        <f>IF(Fiscalizacoes[[#This Row],[Mes_relatorio]]="","",Fiscalizacoes[[#This Row],[Mes_relatorio]])</f>
        <v>#VALUE!</v>
      </c>
      <c r="F3754" t="e">
        <f>IF(Fiscalizacoes[[#This Row],[Func_ARPE]]="","",Fiscalizacoes[[#This Row],[Func_ARPE]])</f>
        <v>#VALUE!</v>
      </c>
      <c r="G3754" t="e">
        <f>IF(Fiscalizacoes[[#This Row],[Func_Copergas]]="","",Fiscalizacoes[[#This Row],[Func_Copergas]])</f>
        <v>#VALUE!</v>
      </c>
    </row>
    <row r="3755" spans="1:7" hidden="1" x14ac:dyDescent="0.2">
      <c r="A3755" t="e">
        <f>IF(Fiscalizacoes[[#This Row],[ID_FISC]]="","",Fiscalizacoes[[#This Row],[ID_FISC]])</f>
        <v>#VALUE!</v>
      </c>
      <c r="B3755" t="e">
        <f>IF(Fiscalizacoes[[#This Row],[Usuário]]="","",Fiscalizacoes[[#This Row],[Usuário]])</f>
        <v>#VALUE!</v>
      </c>
      <c r="C37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5" s="87" t="e">
        <f>IF(Fiscalizacoes[[#This Row],[Data]]="","",Fiscalizacoes[[#This Row],[Data]])</f>
        <v>#VALUE!</v>
      </c>
      <c r="E3755" t="e">
        <f>IF(Fiscalizacoes[[#This Row],[Mes_relatorio]]="","",Fiscalizacoes[[#This Row],[Mes_relatorio]])</f>
        <v>#VALUE!</v>
      </c>
      <c r="F3755" t="e">
        <f>IF(Fiscalizacoes[[#This Row],[Func_ARPE]]="","",Fiscalizacoes[[#This Row],[Func_ARPE]])</f>
        <v>#VALUE!</v>
      </c>
      <c r="G3755" t="e">
        <f>IF(Fiscalizacoes[[#This Row],[Func_Copergas]]="","",Fiscalizacoes[[#This Row],[Func_Copergas]])</f>
        <v>#VALUE!</v>
      </c>
    </row>
    <row r="3756" spans="1:7" hidden="1" x14ac:dyDescent="0.2">
      <c r="A3756" t="e">
        <f>IF(Fiscalizacoes[[#This Row],[ID_FISC]]="","",Fiscalizacoes[[#This Row],[ID_FISC]])</f>
        <v>#VALUE!</v>
      </c>
      <c r="B3756" t="e">
        <f>IF(Fiscalizacoes[[#This Row],[Usuário]]="","",Fiscalizacoes[[#This Row],[Usuário]])</f>
        <v>#VALUE!</v>
      </c>
      <c r="C37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6" s="87" t="e">
        <f>IF(Fiscalizacoes[[#This Row],[Data]]="","",Fiscalizacoes[[#This Row],[Data]])</f>
        <v>#VALUE!</v>
      </c>
      <c r="E3756" t="e">
        <f>IF(Fiscalizacoes[[#This Row],[Mes_relatorio]]="","",Fiscalizacoes[[#This Row],[Mes_relatorio]])</f>
        <v>#VALUE!</v>
      </c>
      <c r="F3756" t="e">
        <f>IF(Fiscalizacoes[[#This Row],[Func_ARPE]]="","",Fiscalizacoes[[#This Row],[Func_ARPE]])</f>
        <v>#VALUE!</v>
      </c>
      <c r="G3756" t="e">
        <f>IF(Fiscalizacoes[[#This Row],[Func_Copergas]]="","",Fiscalizacoes[[#This Row],[Func_Copergas]])</f>
        <v>#VALUE!</v>
      </c>
    </row>
    <row r="3757" spans="1:7" hidden="1" x14ac:dyDescent="0.2">
      <c r="A3757" t="e">
        <f>IF(Fiscalizacoes[[#This Row],[ID_FISC]]="","",Fiscalizacoes[[#This Row],[ID_FISC]])</f>
        <v>#VALUE!</v>
      </c>
      <c r="B3757" t="e">
        <f>IF(Fiscalizacoes[[#This Row],[Usuário]]="","",Fiscalizacoes[[#This Row],[Usuário]])</f>
        <v>#VALUE!</v>
      </c>
      <c r="C37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7" s="87" t="e">
        <f>IF(Fiscalizacoes[[#This Row],[Data]]="","",Fiscalizacoes[[#This Row],[Data]])</f>
        <v>#VALUE!</v>
      </c>
      <c r="E3757" t="e">
        <f>IF(Fiscalizacoes[[#This Row],[Mes_relatorio]]="","",Fiscalizacoes[[#This Row],[Mes_relatorio]])</f>
        <v>#VALUE!</v>
      </c>
      <c r="F3757" t="e">
        <f>IF(Fiscalizacoes[[#This Row],[Func_ARPE]]="","",Fiscalizacoes[[#This Row],[Func_ARPE]])</f>
        <v>#VALUE!</v>
      </c>
      <c r="G3757" t="e">
        <f>IF(Fiscalizacoes[[#This Row],[Func_Copergas]]="","",Fiscalizacoes[[#This Row],[Func_Copergas]])</f>
        <v>#VALUE!</v>
      </c>
    </row>
    <row r="3758" spans="1:7" hidden="1" x14ac:dyDescent="0.2">
      <c r="A3758" t="e">
        <f>IF(Fiscalizacoes[[#This Row],[ID_FISC]]="","",Fiscalizacoes[[#This Row],[ID_FISC]])</f>
        <v>#VALUE!</v>
      </c>
      <c r="B3758" t="e">
        <f>IF(Fiscalizacoes[[#This Row],[Usuário]]="","",Fiscalizacoes[[#This Row],[Usuário]])</f>
        <v>#VALUE!</v>
      </c>
      <c r="C37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8" s="87" t="e">
        <f>IF(Fiscalizacoes[[#This Row],[Data]]="","",Fiscalizacoes[[#This Row],[Data]])</f>
        <v>#VALUE!</v>
      </c>
      <c r="E3758" t="e">
        <f>IF(Fiscalizacoes[[#This Row],[Mes_relatorio]]="","",Fiscalizacoes[[#This Row],[Mes_relatorio]])</f>
        <v>#VALUE!</v>
      </c>
      <c r="F3758" t="e">
        <f>IF(Fiscalizacoes[[#This Row],[Func_ARPE]]="","",Fiscalizacoes[[#This Row],[Func_ARPE]])</f>
        <v>#VALUE!</v>
      </c>
      <c r="G3758" t="e">
        <f>IF(Fiscalizacoes[[#This Row],[Func_Copergas]]="","",Fiscalizacoes[[#This Row],[Func_Copergas]])</f>
        <v>#VALUE!</v>
      </c>
    </row>
    <row r="3759" spans="1:7" hidden="1" x14ac:dyDescent="0.2">
      <c r="A3759" t="e">
        <f>IF(Fiscalizacoes[[#This Row],[ID_FISC]]="","",Fiscalizacoes[[#This Row],[ID_FISC]])</f>
        <v>#VALUE!</v>
      </c>
      <c r="B3759" t="e">
        <f>IF(Fiscalizacoes[[#This Row],[Usuário]]="","",Fiscalizacoes[[#This Row],[Usuário]])</f>
        <v>#VALUE!</v>
      </c>
      <c r="C37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59" s="87" t="e">
        <f>IF(Fiscalizacoes[[#This Row],[Data]]="","",Fiscalizacoes[[#This Row],[Data]])</f>
        <v>#VALUE!</v>
      </c>
      <c r="E3759" t="e">
        <f>IF(Fiscalizacoes[[#This Row],[Mes_relatorio]]="","",Fiscalizacoes[[#This Row],[Mes_relatorio]])</f>
        <v>#VALUE!</v>
      </c>
      <c r="F3759" t="e">
        <f>IF(Fiscalizacoes[[#This Row],[Func_ARPE]]="","",Fiscalizacoes[[#This Row],[Func_ARPE]])</f>
        <v>#VALUE!</v>
      </c>
      <c r="G3759" t="e">
        <f>IF(Fiscalizacoes[[#This Row],[Func_Copergas]]="","",Fiscalizacoes[[#This Row],[Func_Copergas]])</f>
        <v>#VALUE!</v>
      </c>
    </row>
    <row r="3760" spans="1:7" hidden="1" x14ac:dyDescent="0.2">
      <c r="A3760" t="e">
        <f>IF(Fiscalizacoes[[#This Row],[ID_FISC]]="","",Fiscalizacoes[[#This Row],[ID_FISC]])</f>
        <v>#VALUE!</v>
      </c>
      <c r="B3760" t="e">
        <f>IF(Fiscalizacoes[[#This Row],[Usuário]]="","",Fiscalizacoes[[#This Row],[Usuário]])</f>
        <v>#VALUE!</v>
      </c>
      <c r="C37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0" s="87" t="e">
        <f>IF(Fiscalizacoes[[#This Row],[Data]]="","",Fiscalizacoes[[#This Row],[Data]])</f>
        <v>#VALUE!</v>
      </c>
      <c r="E3760" t="e">
        <f>IF(Fiscalizacoes[[#This Row],[Mes_relatorio]]="","",Fiscalizacoes[[#This Row],[Mes_relatorio]])</f>
        <v>#VALUE!</v>
      </c>
      <c r="F3760" t="e">
        <f>IF(Fiscalizacoes[[#This Row],[Func_ARPE]]="","",Fiscalizacoes[[#This Row],[Func_ARPE]])</f>
        <v>#VALUE!</v>
      </c>
      <c r="G3760" t="e">
        <f>IF(Fiscalizacoes[[#This Row],[Func_Copergas]]="","",Fiscalizacoes[[#This Row],[Func_Copergas]])</f>
        <v>#VALUE!</v>
      </c>
    </row>
    <row r="3761" spans="1:7" hidden="1" x14ac:dyDescent="0.2">
      <c r="A3761" t="e">
        <f>IF(Fiscalizacoes[[#This Row],[ID_FISC]]="","",Fiscalizacoes[[#This Row],[ID_FISC]])</f>
        <v>#VALUE!</v>
      </c>
      <c r="B3761" t="e">
        <f>IF(Fiscalizacoes[[#This Row],[Usuário]]="","",Fiscalizacoes[[#This Row],[Usuário]])</f>
        <v>#VALUE!</v>
      </c>
      <c r="C37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1" s="87" t="e">
        <f>IF(Fiscalizacoes[[#This Row],[Data]]="","",Fiscalizacoes[[#This Row],[Data]])</f>
        <v>#VALUE!</v>
      </c>
      <c r="E3761" t="e">
        <f>IF(Fiscalizacoes[[#This Row],[Mes_relatorio]]="","",Fiscalizacoes[[#This Row],[Mes_relatorio]])</f>
        <v>#VALUE!</v>
      </c>
      <c r="F3761" t="e">
        <f>IF(Fiscalizacoes[[#This Row],[Func_ARPE]]="","",Fiscalizacoes[[#This Row],[Func_ARPE]])</f>
        <v>#VALUE!</v>
      </c>
      <c r="G3761" t="e">
        <f>IF(Fiscalizacoes[[#This Row],[Func_Copergas]]="","",Fiscalizacoes[[#This Row],[Func_Copergas]])</f>
        <v>#VALUE!</v>
      </c>
    </row>
    <row r="3762" spans="1:7" hidden="1" x14ac:dyDescent="0.2">
      <c r="A3762" t="e">
        <f>IF(Fiscalizacoes[[#This Row],[ID_FISC]]="","",Fiscalizacoes[[#This Row],[ID_FISC]])</f>
        <v>#VALUE!</v>
      </c>
      <c r="B3762" t="e">
        <f>IF(Fiscalizacoes[[#This Row],[Usuário]]="","",Fiscalizacoes[[#This Row],[Usuário]])</f>
        <v>#VALUE!</v>
      </c>
      <c r="C37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2" s="87" t="e">
        <f>IF(Fiscalizacoes[[#This Row],[Data]]="","",Fiscalizacoes[[#This Row],[Data]])</f>
        <v>#VALUE!</v>
      </c>
      <c r="E3762" t="e">
        <f>IF(Fiscalizacoes[[#This Row],[Mes_relatorio]]="","",Fiscalizacoes[[#This Row],[Mes_relatorio]])</f>
        <v>#VALUE!</v>
      </c>
      <c r="F3762" t="e">
        <f>IF(Fiscalizacoes[[#This Row],[Func_ARPE]]="","",Fiscalizacoes[[#This Row],[Func_ARPE]])</f>
        <v>#VALUE!</v>
      </c>
      <c r="G3762" t="e">
        <f>IF(Fiscalizacoes[[#This Row],[Func_Copergas]]="","",Fiscalizacoes[[#This Row],[Func_Copergas]])</f>
        <v>#VALUE!</v>
      </c>
    </row>
    <row r="3763" spans="1:7" hidden="1" x14ac:dyDescent="0.2">
      <c r="A3763" t="e">
        <f>IF(Fiscalizacoes[[#This Row],[ID_FISC]]="","",Fiscalizacoes[[#This Row],[ID_FISC]])</f>
        <v>#VALUE!</v>
      </c>
      <c r="B3763" t="e">
        <f>IF(Fiscalizacoes[[#This Row],[Usuário]]="","",Fiscalizacoes[[#This Row],[Usuário]])</f>
        <v>#VALUE!</v>
      </c>
      <c r="C37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3" s="87" t="e">
        <f>IF(Fiscalizacoes[[#This Row],[Data]]="","",Fiscalizacoes[[#This Row],[Data]])</f>
        <v>#VALUE!</v>
      </c>
      <c r="E3763" t="e">
        <f>IF(Fiscalizacoes[[#This Row],[Mes_relatorio]]="","",Fiscalizacoes[[#This Row],[Mes_relatorio]])</f>
        <v>#VALUE!</v>
      </c>
      <c r="F3763" t="e">
        <f>IF(Fiscalizacoes[[#This Row],[Func_ARPE]]="","",Fiscalizacoes[[#This Row],[Func_ARPE]])</f>
        <v>#VALUE!</v>
      </c>
      <c r="G3763" t="e">
        <f>IF(Fiscalizacoes[[#This Row],[Func_Copergas]]="","",Fiscalizacoes[[#This Row],[Func_Copergas]])</f>
        <v>#VALUE!</v>
      </c>
    </row>
    <row r="3764" spans="1:7" hidden="1" x14ac:dyDescent="0.2">
      <c r="A3764" t="e">
        <f>IF(Fiscalizacoes[[#This Row],[ID_FISC]]="","",Fiscalizacoes[[#This Row],[ID_FISC]])</f>
        <v>#VALUE!</v>
      </c>
      <c r="B3764" t="e">
        <f>IF(Fiscalizacoes[[#This Row],[Usuário]]="","",Fiscalizacoes[[#This Row],[Usuário]])</f>
        <v>#VALUE!</v>
      </c>
      <c r="C37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4" s="87" t="e">
        <f>IF(Fiscalizacoes[[#This Row],[Data]]="","",Fiscalizacoes[[#This Row],[Data]])</f>
        <v>#VALUE!</v>
      </c>
      <c r="E3764" t="e">
        <f>IF(Fiscalizacoes[[#This Row],[Mes_relatorio]]="","",Fiscalizacoes[[#This Row],[Mes_relatorio]])</f>
        <v>#VALUE!</v>
      </c>
      <c r="F3764" t="e">
        <f>IF(Fiscalizacoes[[#This Row],[Func_ARPE]]="","",Fiscalizacoes[[#This Row],[Func_ARPE]])</f>
        <v>#VALUE!</v>
      </c>
      <c r="G3764" t="e">
        <f>IF(Fiscalizacoes[[#This Row],[Func_Copergas]]="","",Fiscalizacoes[[#This Row],[Func_Copergas]])</f>
        <v>#VALUE!</v>
      </c>
    </row>
    <row r="3765" spans="1:7" hidden="1" x14ac:dyDescent="0.2">
      <c r="A3765" t="e">
        <f>IF(Fiscalizacoes[[#This Row],[ID_FISC]]="","",Fiscalizacoes[[#This Row],[ID_FISC]])</f>
        <v>#VALUE!</v>
      </c>
      <c r="B3765" t="e">
        <f>IF(Fiscalizacoes[[#This Row],[Usuário]]="","",Fiscalizacoes[[#This Row],[Usuário]])</f>
        <v>#VALUE!</v>
      </c>
      <c r="C37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5" s="87" t="e">
        <f>IF(Fiscalizacoes[[#This Row],[Data]]="","",Fiscalizacoes[[#This Row],[Data]])</f>
        <v>#VALUE!</v>
      </c>
      <c r="E3765" t="e">
        <f>IF(Fiscalizacoes[[#This Row],[Mes_relatorio]]="","",Fiscalizacoes[[#This Row],[Mes_relatorio]])</f>
        <v>#VALUE!</v>
      </c>
      <c r="F3765" t="e">
        <f>IF(Fiscalizacoes[[#This Row],[Func_ARPE]]="","",Fiscalizacoes[[#This Row],[Func_ARPE]])</f>
        <v>#VALUE!</v>
      </c>
      <c r="G3765" t="e">
        <f>IF(Fiscalizacoes[[#This Row],[Func_Copergas]]="","",Fiscalizacoes[[#This Row],[Func_Copergas]])</f>
        <v>#VALUE!</v>
      </c>
    </row>
    <row r="3766" spans="1:7" hidden="1" x14ac:dyDescent="0.2">
      <c r="A3766" t="e">
        <f>IF(Fiscalizacoes[[#This Row],[ID_FISC]]="","",Fiscalizacoes[[#This Row],[ID_FISC]])</f>
        <v>#VALUE!</v>
      </c>
      <c r="B3766" t="e">
        <f>IF(Fiscalizacoes[[#This Row],[Usuário]]="","",Fiscalizacoes[[#This Row],[Usuário]])</f>
        <v>#VALUE!</v>
      </c>
      <c r="C37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6" s="87" t="e">
        <f>IF(Fiscalizacoes[[#This Row],[Data]]="","",Fiscalizacoes[[#This Row],[Data]])</f>
        <v>#VALUE!</v>
      </c>
      <c r="E3766" t="e">
        <f>IF(Fiscalizacoes[[#This Row],[Mes_relatorio]]="","",Fiscalizacoes[[#This Row],[Mes_relatorio]])</f>
        <v>#VALUE!</v>
      </c>
      <c r="F3766" t="e">
        <f>IF(Fiscalizacoes[[#This Row],[Func_ARPE]]="","",Fiscalizacoes[[#This Row],[Func_ARPE]])</f>
        <v>#VALUE!</v>
      </c>
      <c r="G3766" t="e">
        <f>IF(Fiscalizacoes[[#This Row],[Func_Copergas]]="","",Fiscalizacoes[[#This Row],[Func_Copergas]])</f>
        <v>#VALUE!</v>
      </c>
    </row>
    <row r="3767" spans="1:7" hidden="1" x14ac:dyDescent="0.2">
      <c r="A3767" t="e">
        <f>IF(Fiscalizacoes[[#This Row],[ID_FISC]]="","",Fiscalizacoes[[#This Row],[ID_FISC]])</f>
        <v>#VALUE!</v>
      </c>
      <c r="B3767" t="e">
        <f>IF(Fiscalizacoes[[#This Row],[Usuário]]="","",Fiscalizacoes[[#This Row],[Usuário]])</f>
        <v>#VALUE!</v>
      </c>
      <c r="C37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7" s="87" t="e">
        <f>IF(Fiscalizacoes[[#This Row],[Data]]="","",Fiscalizacoes[[#This Row],[Data]])</f>
        <v>#VALUE!</v>
      </c>
      <c r="E3767" t="e">
        <f>IF(Fiscalizacoes[[#This Row],[Mes_relatorio]]="","",Fiscalizacoes[[#This Row],[Mes_relatorio]])</f>
        <v>#VALUE!</v>
      </c>
      <c r="F3767" t="e">
        <f>IF(Fiscalizacoes[[#This Row],[Func_ARPE]]="","",Fiscalizacoes[[#This Row],[Func_ARPE]])</f>
        <v>#VALUE!</v>
      </c>
      <c r="G3767" t="e">
        <f>IF(Fiscalizacoes[[#This Row],[Func_Copergas]]="","",Fiscalizacoes[[#This Row],[Func_Copergas]])</f>
        <v>#VALUE!</v>
      </c>
    </row>
    <row r="3768" spans="1:7" hidden="1" x14ac:dyDescent="0.2">
      <c r="A3768" t="e">
        <f>IF(Fiscalizacoes[[#This Row],[ID_FISC]]="","",Fiscalizacoes[[#This Row],[ID_FISC]])</f>
        <v>#VALUE!</v>
      </c>
      <c r="B3768" t="e">
        <f>IF(Fiscalizacoes[[#This Row],[Usuário]]="","",Fiscalizacoes[[#This Row],[Usuário]])</f>
        <v>#VALUE!</v>
      </c>
      <c r="C37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8" s="87" t="e">
        <f>IF(Fiscalizacoes[[#This Row],[Data]]="","",Fiscalizacoes[[#This Row],[Data]])</f>
        <v>#VALUE!</v>
      </c>
      <c r="E3768" t="e">
        <f>IF(Fiscalizacoes[[#This Row],[Mes_relatorio]]="","",Fiscalizacoes[[#This Row],[Mes_relatorio]])</f>
        <v>#VALUE!</v>
      </c>
      <c r="F3768" t="e">
        <f>IF(Fiscalizacoes[[#This Row],[Func_ARPE]]="","",Fiscalizacoes[[#This Row],[Func_ARPE]])</f>
        <v>#VALUE!</v>
      </c>
      <c r="G3768" t="e">
        <f>IF(Fiscalizacoes[[#This Row],[Func_Copergas]]="","",Fiscalizacoes[[#This Row],[Func_Copergas]])</f>
        <v>#VALUE!</v>
      </c>
    </row>
    <row r="3769" spans="1:7" hidden="1" x14ac:dyDescent="0.2">
      <c r="A3769" t="e">
        <f>IF(Fiscalizacoes[[#This Row],[ID_FISC]]="","",Fiscalizacoes[[#This Row],[ID_FISC]])</f>
        <v>#VALUE!</v>
      </c>
      <c r="B3769" t="e">
        <f>IF(Fiscalizacoes[[#This Row],[Usuário]]="","",Fiscalizacoes[[#This Row],[Usuário]])</f>
        <v>#VALUE!</v>
      </c>
      <c r="C37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69" s="87" t="e">
        <f>IF(Fiscalizacoes[[#This Row],[Data]]="","",Fiscalizacoes[[#This Row],[Data]])</f>
        <v>#VALUE!</v>
      </c>
      <c r="E3769" t="e">
        <f>IF(Fiscalizacoes[[#This Row],[Mes_relatorio]]="","",Fiscalizacoes[[#This Row],[Mes_relatorio]])</f>
        <v>#VALUE!</v>
      </c>
      <c r="F3769" t="e">
        <f>IF(Fiscalizacoes[[#This Row],[Func_ARPE]]="","",Fiscalizacoes[[#This Row],[Func_ARPE]])</f>
        <v>#VALUE!</v>
      </c>
      <c r="G3769" t="e">
        <f>IF(Fiscalizacoes[[#This Row],[Func_Copergas]]="","",Fiscalizacoes[[#This Row],[Func_Copergas]])</f>
        <v>#VALUE!</v>
      </c>
    </row>
    <row r="3770" spans="1:7" hidden="1" x14ac:dyDescent="0.2">
      <c r="A3770" t="e">
        <f>IF(Fiscalizacoes[[#This Row],[ID_FISC]]="","",Fiscalizacoes[[#This Row],[ID_FISC]])</f>
        <v>#VALUE!</v>
      </c>
      <c r="B3770" t="e">
        <f>IF(Fiscalizacoes[[#This Row],[Usuário]]="","",Fiscalizacoes[[#This Row],[Usuário]])</f>
        <v>#VALUE!</v>
      </c>
      <c r="C37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0" s="87" t="e">
        <f>IF(Fiscalizacoes[[#This Row],[Data]]="","",Fiscalizacoes[[#This Row],[Data]])</f>
        <v>#VALUE!</v>
      </c>
      <c r="E3770" t="e">
        <f>IF(Fiscalizacoes[[#This Row],[Mes_relatorio]]="","",Fiscalizacoes[[#This Row],[Mes_relatorio]])</f>
        <v>#VALUE!</v>
      </c>
      <c r="F3770" t="e">
        <f>IF(Fiscalizacoes[[#This Row],[Func_ARPE]]="","",Fiscalizacoes[[#This Row],[Func_ARPE]])</f>
        <v>#VALUE!</v>
      </c>
      <c r="G3770" t="e">
        <f>IF(Fiscalizacoes[[#This Row],[Func_Copergas]]="","",Fiscalizacoes[[#This Row],[Func_Copergas]])</f>
        <v>#VALUE!</v>
      </c>
    </row>
    <row r="3771" spans="1:7" hidden="1" x14ac:dyDescent="0.2">
      <c r="A3771" t="e">
        <f>IF(Fiscalizacoes[[#This Row],[ID_FISC]]="","",Fiscalizacoes[[#This Row],[ID_FISC]])</f>
        <v>#VALUE!</v>
      </c>
      <c r="B3771" t="e">
        <f>IF(Fiscalizacoes[[#This Row],[Usuário]]="","",Fiscalizacoes[[#This Row],[Usuário]])</f>
        <v>#VALUE!</v>
      </c>
      <c r="C37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1" s="87" t="e">
        <f>IF(Fiscalizacoes[[#This Row],[Data]]="","",Fiscalizacoes[[#This Row],[Data]])</f>
        <v>#VALUE!</v>
      </c>
      <c r="E3771" t="e">
        <f>IF(Fiscalizacoes[[#This Row],[Mes_relatorio]]="","",Fiscalizacoes[[#This Row],[Mes_relatorio]])</f>
        <v>#VALUE!</v>
      </c>
      <c r="F3771" t="e">
        <f>IF(Fiscalizacoes[[#This Row],[Func_ARPE]]="","",Fiscalizacoes[[#This Row],[Func_ARPE]])</f>
        <v>#VALUE!</v>
      </c>
      <c r="G3771" t="e">
        <f>IF(Fiscalizacoes[[#This Row],[Func_Copergas]]="","",Fiscalizacoes[[#This Row],[Func_Copergas]])</f>
        <v>#VALUE!</v>
      </c>
    </row>
    <row r="3772" spans="1:7" hidden="1" x14ac:dyDescent="0.2">
      <c r="A3772" t="e">
        <f>IF(Fiscalizacoes[[#This Row],[ID_FISC]]="","",Fiscalizacoes[[#This Row],[ID_FISC]])</f>
        <v>#VALUE!</v>
      </c>
      <c r="B3772" t="e">
        <f>IF(Fiscalizacoes[[#This Row],[Usuário]]="","",Fiscalizacoes[[#This Row],[Usuário]])</f>
        <v>#VALUE!</v>
      </c>
      <c r="C37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2" s="87" t="e">
        <f>IF(Fiscalizacoes[[#This Row],[Data]]="","",Fiscalizacoes[[#This Row],[Data]])</f>
        <v>#VALUE!</v>
      </c>
      <c r="E3772" t="e">
        <f>IF(Fiscalizacoes[[#This Row],[Mes_relatorio]]="","",Fiscalizacoes[[#This Row],[Mes_relatorio]])</f>
        <v>#VALUE!</v>
      </c>
      <c r="F3772" t="e">
        <f>IF(Fiscalizacoes[[#This Row],[Func_ARPE]]="","",Fiscalizacoes[[#This Row],[Func_ARPE]])</f>
        <v>#VALUE!</v>
      </c>
      <c r="G3772" t="e">
        <f>IF(Fiscalizacoes[[#This Row],[Func_Copergas]]="","",Fiscalizacoes[[#This Row],[Func_Copergas]])</f>
        <v>#VALUE!</v>
      </c>
    </row>
    <row r="3773" spans="1:7" hidden="1" x14ac:dyDescent="0.2">
      <c r="A3773" t="e">
        <f>IF(Fiscalizacoes[[#This Row],[ID_FISC]]="","",Fiscalizacoes[[#This Row],[ID_FISC]])</f>
        <v>#VALUE!</v>
      </c>
      <c r="B3773" t="e">
        <f>IF(Fiscalizacoes[[#This Row],[Usuário]]="","",Fiscalizacoes[[#This Row],[Usuário]])</f>
        <v>#VALUE!</v>
      </c>
      <c r="C37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3" s="87" t="e">
        <f>IF(Fiscalizacoes[[#This Row],[Data]]="","",Fiscalizacoes[[#This Row],[Data]])</f>
        <v>#VALUE!</v>
      </c>
      <c r="E3773" t="e">
        <f>IF(Fiscalizacoes[[#This Row],[Mes_relatorio]]="","",Fiscalizacoes[[#This Row],[Mes_relatorio]])</f>
        <v>#VALUE!</v>
      </c>
      <c r="F3773" t="e">
        <f>IF(Fiscalizacoes[[#This Row],[Func_ARPE]]="","",Fiscalizacoes[[#This Row],[Func_ARPE]])</f>
        <v>#VALUE!</v>
      </c>
      <c r="G3773" t="e">
        <f>IF(Fiscalizacoes[[#This Row],[Func_Copergas]]="","",Fiscalizacoes[[#This Row],[Func_Copergas]])</f>
        <v>#VALUE!</v>
      </c>
    </row>
    <row r="3774" spans="1:7" hidden="1" x14ac:dyDescent="0.2">
      <c r="A3774" t="e">
        <f>IF(Fiscalizacoes[[#This Row],[ID_FISC]]="","",Fiscalizacoes[[#This Row],[ID_FISC]])</f>
        <v>#VALUE!</v>
      </c>
      <c r="B3774" t="e">
        <f>IF(Fiscalizacoes[[#This Row],[Usuário]]="","",Fiscalizacoes[[#This Row],[Usuário]])</f>
        <v>#VALUE!</v>
      </c>
      <c r="C37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4" s="87" t="e">
        <f>IF(Fiscalizacoes[[#This Row],[Data]]="","",Fiscalizacoes[[#This Row],[Data]])</f>
        <v>#VALUE!</v>
      </c>
      <c r="E3774" t="e">
        <f>IF(Fiscalizacoes[[#This Row],[Mes_relatorio]]="","",Fiscalizacoes[[#This Row],[Mes_relatorio]])</f>
        <v>#VALUE!</v>
      </c>
      <c r="F3774" t="e">
        <f>IF(Fiscalizacoes[[#This Row],[Func_ARPE]]="","",Fiscalizacoes[[#This Row],[Func_ARPE]])</f>
        <v>#VALUE!</v>
      </c>
      <c r="G3774" t="e">
        <f>IF(Fiscalizacoes[[#This Row],[Func_Copergas]]="","",Fiscalizacoes[[#This Row],[Func_Copergas]])</f>
        <v>#VALUE!</v>
      </c>
    </row>
    <row r="3775" spans="1:7" hidden="1" x14ac:dyDescent="0.2">
      <c r="A3775" t="e">
        <f>IF(Fiscalizacoes[[#This Row],[ID_FISC]]="","",Fiscalizacoes[[#This Row],[ID_FISC]])</f>
        <v>#VALUE!</v>
      </c>
      <c r="B3775" t="e">
        <f>IF(Fiscalizacoes[[#This Row],[Usuário]]="","",Fiscalizacoes[[#This Row],[Usuário]])</f>
        <v>#VALUE!</v>
      </c>
      <c r="C37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5" s="87" t="e">
        <f>IF(Fiscalizacoes[[#This Row],[Data]]="","",Fiscalizacoes[[#This Row],[Data]])</f>
        <v>#VALUE!</v>
      </c>
      <c r="E3775" t="e">
        <f>IF(Fiscalizacoes[[#This Row],[Mes_relatorio]]="","",Fiscalizacoes[[#This Row],[Mes_relatorio]])</f>
        <v>#VALUE!</v>
      </c>
      <c r="F3775" t="e">
        <f>IF(Fiscalizacoes[[#This Row],[Func_ARPE]]="","",Fiscalizacoes[[#This Row],[Func_ARPE]])</f>
        <v>#VALUE!</v>
      </c>
      <c r="G3775" t="e">
        <f>IF(Fiscalizacoes[[#This Row],[Func_Copergas]]="","",Fiscalizacoes[[#This Row],[Func_Copergas]])</f>
        <v>#VALUE!</v>
      </c>
    </row>
    <row r="3776" spans="1:7" hidden="1" x14ac:dyDescent="0.2">
      <c r="A3776" t="e">
        <f>IF(Fiscalizacoes[[#This Row],[ID_FISC]]="","",Fiscalizacoes[[#This Row],[ID_FISC]])</f>
        <v>#VALUE!</v>
      </c>
      <c r="B3776" t="e">
        <f>IF(Fiscalizacoes[[#This Row],[Usuário]]="","",Fiscalizacoes[[#This Row],[Usuário]])</f>
        <v>#VALUE!</v>
      </c>
      <c r="C37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6" s="87" t="e">
        <f>IF(Fiscalizacoes[[#This Row],[Data]]="","",Fiscalizacoes[[#This Row],[Data]])</f>
        <v>#VALUE!</v>
      </c>
      <c r="E3776" t="e">
        <f>IF(Fiscalizacoes[[#This Row],[Mes_relatorio]]="","",Fiscalizacoes[[#This Row],[Mes_relatorio]])</f>
        <v>#VALUE!</v>
      </c>
      <c r="F3776" t="e">
        <f>IF(Fiscalizacoes[[#This Row],[Func_ARPE]]="","",Fiscalizacoes[[#This Row],[Func_ARPE]])</f>
        <v>#VALUE!</v>
      </c>
      <c r="G3776" t="e">
        <f>IF(Fiscalizacoes[[#This Row],[Func_Copergas]]="","",Fiscalizacoes[[#This Row],[Func_Copergas]])</f>
        <v>#VALUE!</v>
      </c>
    </row>
    <row r="3777" spans="1:7" hidden="1" x14ac:dyDescent="0.2">
      <c r="A3777" t="e">
        <f>IF(Fiscalizacoes[[#This Row],[ID_FISC]]="","",Fiscalizacoes[[#This Row],[ID_FISC]])</f>
        <v>#VALUE!</v>
      </c>
      <c r="B3777" t="e">
        <f>IF(Fiscalizacoes[[#This Row],[Usuário]]="","",Fiscalizacoes[[#This Row],[Usuário]])</f>
        <v>#VALUE!</v>
      </c>
      <c r="C37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7" s="87" t="e">
        <f>IF(Fiscalizacoes[[#This Row],[Data]]="","",Fiscalizacoes[[#This Row],[Data]])</f>
        <v>#VALUE!</v>
      </c>
      <c r="E3777" t="e">
        <f>IF(Fiscalizacoes[[#This Row],[Mes_relatorio]]="","",Fiscalizacoes[[#This Row],[Mes_relatorio]])</f>
        <v>#VALUE!</v>
      </c>
      <c r="F3777" t="e">
        <f>IF(Fiscalizacoes[[#This Row],[Func_ARPE]]="","",Fiscalizacoes[[#This Row],[Func_ARPE]])</f>
        <v>#VALUE!</v>
      </c>
      <c r="G3777" t="e">
        <f>IF(Fiscalizacoes[[#This Row],[Func_Copergas]]="","",Fiscalizacoes[[#This Row],[Func_Copergas]])</f>
        <v>#VALUE!</v>
      </c>
    </row>
    <row r="3778" spans="1:7" hidden="1" x14ac:dyDescent="0.2">
      <c r="A3778" t="e">
        <f>IF(Fiscalizacoes[[#This Row],[ID_FISC]]="","",Fiscalizacoes[[#This Row],[ID_FISC]])</f>
        <v>#VALUE!</v>
      </c>
      <c r="B3778" t="e">
        <f>IF(Fiscalizacoes[[#This Row],[Usuário]]="","",Fiscalizacoes[[#This Row],[Usuário]])</f>
        <v>#VALUE!</v>
      </c>
      <c r="C37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8" s="87" t="e">
        <f>IF(Fiscalizacoes[[#This Row],[Data]]="","",Fiscalizacoes[[#This Row],[Data]])</f>
        <v>#VALUE!</v>
      </c>
      <c r="E3778" t="e">
        <f>IF(Fiscalizacoes[[#This Row],[Mes_relatorio]]="","",Fiscalizacoes[[#This Row],[Mes_relatorio]])</f>
        <v>#VALUE!</v>
      </c>
      <c r="F3778" t="e">
        <f>IF(Fiscalizacoes[[#This Row],[Func_ARPE]]="","",Fiscalizacoes[[#This Row],[Func_ARPE]])</f>
        <v>#VALUE!</v>
      </c>
      <c r="G3778" t="e">
        <f>IF(Fiscalizacoes[[#This Row],[Func_Copergas]]="","",Fiscalizacoes[[#This Row],[Func_Copergas]])</f>
        <v>#VALUE!</v>
      </c>
    </row>
    <row r="3779" spans="1:7" hidden="1" x14ac:dyDescent="0.2">
      <c r="A3779" t="e">
        <f>IF(Fiscalizacoes[[#This Row],[ID_FISC]]="","",Fiscalizacoes[[#This Row],[ID_FISC]])</f>
        <v>#VALUE!</v>
      </c>
      <c r="B3779" t="e">
        <f>IF(Fiscalizacoes[[#This Row],[Usuário]]="","",Fiscalizacoes[[#This Row],[Usuário]])</f>
        <v>#VALUE!</v>
      </c>
      <c r="C37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79" s="87" t="e">
        <f>IF(Fiscalizacoes[[#This Row],[Data]]="","",Fiscalizacoes[[#This Row],[Data]])</f>
        <v>#VALUE!</v>
      </c>
      <c r="E3779" t="e">
        <f>IF(Fiscalizacoes[[#This Row],[Mes_relatorio]]="","",Fiscalizacoes[[#This Row],[Mes_relatorio]])</f>
        <v>#VALUE!</v>
      </c>
      <c r="F3779" t="e">
        <f>IF(Fiscalizacoes[[#This Row],[Func_ARPE]]="","",Fiscalizacoes[[#This Row],[Func_ARPE]])</f>
        <v>#VALUE!</v>
      </c>
      <c r="G3779" t="e">
        <f>IF(Fiscalizacoes[[#This Row],[Func_Copergas]]="","",Fiscalizacoes[[#This Row],[Func_Copergas]])</f>
        <v>#VALUE!</v>
      </c>
    </row>
    <row r="3780" spans="1:7" hidden="1" x14ac:dyDescent="0.2">
      <c r="A3780" t="e">
        <f>IF(Fiscalizacoes[[#This Row],[ID_FISC]]="","",Fiscalizacoes[[#This Row],[ID_FISC]])</f>
        <v>#VALUE!</v>
      </c>
      <c r="B3780" t="e">
        <f>IF(Fiscalizacoes[[#This Row],[Usuário]]="","",Fiscalizacoes[[#This Row],[Usuário]])</f>
        <v>#VALUE!</v>
      </c>
      <c r="C37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0" s="87" t="e">
        <f>IF(Fiscalizacoes[[#This Row],[Data]]="","",Fiscalizacoes[[#This Row],[Data]])</f>
        <v>#VALUE!</v>
      </c>
      <c r="E3780" t="e">
        <f>IF(Fiscalizacoes[[#This Row],[Mes_relatorio]]="","",Fiscalizacoes[[#This Row],[Mes_relatorio]])</f>
        <v>#VALUE!</v>
      </c>
      <c r="F3780" t="e">
        <f>IF(Fiscalizacoes[[#This Row],[Func_ARPE]]="","",Fiscalizacoes[[#This Row],[Func_ARPE]])</f>
        <v>#VALUE!</v>
      </c>
      <c r="G3780" t="e">
        <f>IF(Fiscalizacoes[[#This Row],[Func_Copergas]]="","",Fiscalizacoes[[#This Row],[Func_Copergas]])</f>
        <v>#VALUE!</v>
      </c>
    </row>
    <row r="3781" spans="1:7" hidden="1" x14ac:dyDescent="0.2">
      <c r="A3781" t="e">
        <f>IF(Fiscalizacoes[[#This Row],[ID_FISC]]="","",Fiscalizacoes[[#This Row],[ID_FISC]])</f>
        <v>#VALUE!</v>
      </c>
      <c r="B3781" t="e">
        <f>IF(Fiscalizacoes[[#This Row],[Usuário]]="","",Fiscalizacoes[[#This Row],[Usuário]])</f>
        <v>#VALUE!</v>
      </c>
      <c r="C37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1" s="87" t="e">
        <f>IF(Fiscalizacoes[[#This Row],[Data]]="","",Fiscalizacoes[[#This Row],[Data]])</f>
        <v>#VALUE!</v>
      </c>
      <c r="E3781" t="e">
        <f>IF(Fiscalizacoes[[#This Row],[Mes_relatorio]]="","",Fiscalizacoes[[#This Row],[Mes_relatorio]])</f>
        <v>#VALUE!</v>
      </c>
      <c r="F3781" t="e">
        <f>IF(Fiscalizacoes[[#This Row],[Func_ARPE]]="","",Fiscalizacoes[[#This Row],[Func_ARPE]])</f>
        <v>#VALUE!</v>
      </c>
      <c r="G3781" t="e">
        <f>IF(Fiscalizacoes[[#This Row],[Func_Copergas]]="","",Fiscalizacoes[[#This Row],[Func_Copergas]])</f>
        <v>#VALUE!</v>
      </c>
    </row>
    <row r="3782" spans="1:7" hidden="1" x14ac:dyDescent="0.2">
      <c r="A3782" t="e">
        <f>IF(Fiscalizacoes[[#This Row],[ID_FISC]]="","",Fiscalizacoes[[#This Row],[ID_FISC]])</f>
        <v>#VALUE!</v>
      </c>
      <c r="B3782" t="e">
        <f>IF(Fiscalizacoes[[#This Row],[Usuário]]="","",Fiscalizacoes[[#This Row],[Usuário]])</f>
        <v>#VALUE!</v>
      </c>
      <c r="C37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2" s="87" t="e">
        <f>IF(Fiscalizacoes[[#This Row],[Data]]="","",Fiscalizacoes[[#This Row],[Data]])</f>
        <v>#VALUE!</v>
      </c>
      <c r="E3782" t="e">
        <f>IF(Fiscalizacoes[[#This Row],[Mes_relatorio]]="","",Fiscalizacoes[[#This Row],[Mes_relatorio]])</f>
        <v>#VALUE!</v>
      </c>
      <c r="F3782" t="e">
        <f>IF(Fiscalizacoes[[#This Row],[Func_ARPE]]="","",Fiscalizacoes[[#This Row],[Func_ARPE]])</f>
        <v>#VALUE!</v>
      </c>
      <c r="G3782" t="e">
        <f>IF(Fiscalizacoes[[#This Row],[Func_Copergas]]="","",Fiscalizacoes[[#This Row],[Func_Copergas]])</f>
        <v>#VALUE!</v>
      </c>
    </row>
    <row r="3783" spans="1:7" hidden="1" x14ac:dyDescent="0.2">
      <c r="A3783" t="e">
        <f>IF(Fiscalizacoes[[#This Row],[ID_FISC]]="","",Fiscalizacoes[[#This Row],[ID_FISC]])</f>
        <v>#VALUE!</v>
      </c>
      <c r="B3783" t="e">
        <f>IF(Fiscalizacoes[[#This Row],[Usuário]]="","",Fiscalizacoes[[#This Row],[Usuário]])</f>
        <v>#VALUE!</v>
      </c>
      <c r="C37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3" s="87" t="e">
        <f>IF(Fiscalizacoes[[#This Row],[Data]]="","",Fiscalizacoes[[#This Row],[Data]])</f>
        <v>#VALUE!</v>
      </c>
      <c r="E3783" t="e">
        <f>IF(Fiscalizacoes[[#This Row],[Mes_relatorio]]="","",Fiscalizacoes[[#This Row],[Mes_relatorio]])</f>
        <v>#VALUE!</v>
      </c>
      <c r="F3783" t="e">
        <f>IF(Fiscalizacoes[[#This Row],[Func_ARPE]]="","",Fiscalizacoes[[#This Row],[Func_ARPE]])</f>
        <v>#VALUE!</v>
      </c>
      <c r="G3783" t="e">
        <f>IF(Fiscalizacoes[[#This Row],[Func_Copergas]]="","",Fiscalizacoes[[#This Row],[Func_Copergas]])</f>
        <v>#VALUE!</v>
      </c>
    </row>
    <row r="3784" spans="1:7" hidden="1" x14ac:dyDescent="0.2">
      <c r="A3784" t="e">
        <f>IF(Fiscalizacoes[[#This Row],[ID_FISC]]="","",Fiscalizacoes[[#This Row],[ID_FISC]])</f>
        <v>#VALUE!</v>
      </c>
      <c r="B3784" t="e">
        <f>IF(Fiscalizacoes[[#This Row],[Usuário]]="","",Fiscalizacoes[[#This Row],[Usuário]])</f>
        <v>#VALUE!</v>
      </c>
      <c r="C37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4" s="87" t="e">
        <f>IF(Fiscalizacoes[[#This Row],[Data]]="","",Fiscalizacoes[[#This Row],[Data]])</f>
        <v>#VALUE!</v>
      </c>
      <c r="E3784" t="e">
        <f>IF(Fiscalizacoes[[#This Row],[Mes_relatorio]]="","",Fiscalizacoes[[#This Row],[Mes_relatorio]])</f>
        <v>#VALUE!</v>
      </c>
      <c r="F3784" t="e">
        <f>IF(Fiscalizacoes[[#This Row],[Func_ARPE]]="","",Fiscalizacoes[[#This Row],[Func_ARPE]])</f>
        <v>#VALUE!</v>
      </c>
      <c r="G3784" t="e">
        <f>IF(Fiscalizacoes[[#This Row],[Func_Copergas]]="","",Fiscalizacoes[[#This Row],[Func_Copergas]])</f>
        <v>#VALUE!</v>
      </c>
    </row>
    <row r="3785" spans="1:7" hidden="1" x14ac:dyDescent="0.2">
      <c r="A3785" t="e">
        <f>IF(Fiscalizacoes[[#This Row],[ID_FISC]]="","",Fiscalizacoes[[#This Row],[ID_FISC]])</f>
        <v>#VALUE!</v>
      </c>
      <c r="B3785" t="e">
        <f>IF(Fiscalizacoes[[#This Row],[Usuário]]="","",Fiscalizacoes[[#This Row],[Usuário]])</f>
        <v>#VALUE!</v>
      </c>
      <c r="C37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5" s="87" t="e">
        <f>IF(Fiscalizacoes[[#This Row],[Data]]="","",Fiscalizacoes[[#This Row],[Data]])</f>
        <v>#VALUE!</v>
      </c>
      <c r="E3785" t="e">
        <f>IF(Fiscalizacoes[[#This Row],[Mes_relatorio]]="","",Fiscalizacoes[[#This Row],[Mes_relatorio]])</f>
        <v>#VALUE!</v>
      </c>
      <c r="F3785" t="e">
        <f>IF(Fiscalizacoes[[#This Row],[Func_ARPE]]="","",Fiscalizacoes[[#This Row],[Func_ARPE]])</f>
        <v>#VALUE!</v>
      </c>
      <c r="G3785" t="e">
        <f>IF(Fiscalizacoes[[#This Row],[Func_Copergas]]="","",Fiscalizacoes[[#This Row],[Func_Copergas]])</f>
        <v>#VALUE!</v>
      </c>
    </row>
    <row r="3786" spans="1:7" hidden="1" x14ac:dyDescent="0.2">
      <c r="A3786" t="e">
        <f>IF(Fiscalizacoes[[#This Row],[ID_FISC]]="","",Fiscalizacoes[[#This Row],[ID_FISC]])</f>
        <v>#VALUE!</v>
      </c>
      <c r="B3786" t="e">
        <f>IF(Fiscalizacoes[[#This Row],[Usuário]]="","",Fiscalizacoes[[#This Row],[Usuário]])</f>
        <v>#VALUE!</v>
      </c>
      <c r="C37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6" s="87" t="e">
        <f>IF(Fiscalizacoes[[#This Row],[Data]]="","",Fiscalizacoes[[#This Row],[Data]])</f>
        <v>#VALUE!</v>
      </c>
      <c r="E3786" t="e">
        <f>IF(Fiscalizacoes[[#This Row],[Mes_relatorio]]="","",Fiscalizacoes[[#This Row],[Mes_relatorio]])</f>
        <v>#VALUE!</v>
      </c>
      <c r="F3786" t="e">
        <f>IF(Fiscalizacoes[[#This Row],[Func_ARPE]]="","",Fiscalizacoes[[#This Row],[Func_ARPE]])</f>
        <v>#VALUE!</v>
      </c>
      <c r="G3786" t="e">
        <f>IF(Fiscalizacoes[[#This Row],[Func_Copergas]]="","",Fiscalizacoes[[#This Row],[Func_Copergas]])</f>
        <v>#VALUE!</v>
      </c>
    </row>
    <row r="3787" spans="1:7" hidden="1" x14ac:dyDescent="0.2">
      <c r="A3787" t="e">
        <f>IF(Fiscalizacoes[[#This Row],[ID_FISC]]="","",Fiscalizacoes[[#This Row],[ID_FISC]])</f>
        <v>#VALUE!</v>
      </c>
      <c r="B3787" t="e">
        <f>IF(Fiscalizacoes[[#This Row],[Usuário]]="","",Fiscalizacoes[[#This Row],[Usuário]])</f>
        <v>#VALUE!</v>
      </c>
      <c r="C37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7" s="87" t="e">
        <f>IF(Fiscalizacoes[[#This Row],[Data]]="","",Fiscalizacoes[[#This Row],[Data]])</f>
        <v>#VALUE!</v>
      </c>
      <c r="E3787" t="e">
        <f>IF(Fiscalizacoes[[#This Row],[Mes_relatorio]]="","",Fiscalizacoes[[#This Row],[Mes_relatorio]])</f>
        <v>#VALUE!</v>
      </c>
      <c r="F3787" t="e">
        <f>IF(Fiscalizacoes[[#This Row],[Func_ARPE]]="","",Fiscalizacoes[[#This Row],[Func_ARPE]])</f>
        <v>#VALUE!</v>
      </c>
      <c r="G3787" t="e">
        <f>IF(Fiscalizacoes[[#This Row],[Func_Copergas]]="","",Fiscalizacoes[[#This Row],[Func_Copergas]])</f>
        <v>#VALUE!</v>
      </c>
    </row>
    <row r="3788" spans="1:7" hidden="1" x14ac:dyDescent="0.2">
      <c r="A3788" t="e">
        <f>IF(Fiscalizacoes[[#This Row],[ID_FISC]]="","",Fiscalizacoes[[#This Row],[ID_FISC]])</f>
        <v>#VALUE!</v>
      </c>
      <c r="B3788" t="e">
        <f>IF(Fiscalizacoes[[#This Row],[Usuário]]="","",Fiscalizacoes[[#This Row],[Usuário]])</f>
        <v>#VALUE!</v>
      </c>
      <c r="C37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8" s="87" t="e">
        <f>IF(Fiscalizacoes[[#This Row],[Data]]="","",Fiscalizacoes[[#This Row],[Data]])</f>
        <v>#VALUE!</v>
      </c>
      <c r="E3788" t="e">
        <f>IF(Fiscalizacoes[[#This Row],[Mes_relatorio]]="","",Fiscalizacoes[[#This Row],[Mes_relatorio]])</f>
        <v>#VALUE!</v>
      </c>
      <c r="F3788" t="e">
        <f>IF(Fiscalizacoes[[#This Row],[Func_ARPE]]="","",Fiscalizacoes[[#This Row],[Func_ARPE]])</f>
        <v>#VALUE!</v>
      </c>
      <c r="G3788" t="e">
        <f>IF(Fiscalizacoes[[#This Row],[Func_Copergas]]="","",Fiscalizacoes[[#This Row],[Func_Copergas]])</f>
        <v>#VALUE!</v>
      </c>
    </row>
    <row r="3789" spans="1:7" hidden="1" x14ac:dyDescent="0.2">
      <c r="A3789" t="e">
        <f>IF(Fiscalizacoes[[#This Row],[ID_FISC]]="","",Fiscalizacoes[[#This Row],[ID_FISC]])</f>
        <v>#VALUE!</v>
      </c>
      <c r="B3789" t="e">
        <f>IF(Fiscalizacoes[[#This Row],[Usuário]]="","",Fiscalizacoes[[#This Row],[Usuário]])</f>
        <v>#VALUE!</v>
      </c>
      <c r="C37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89" s="87" t="e">
        <f>IF(Fiscalizacoes[[#This Row],[Data]]="","",Fiscalizacoes[[#This Row],[Data]])</f>
        <v>#VALUE!</v>
      </c>
      <c r="E3789" t="e">
        <f>IF(Fiscalizacoes[[#This Row],[Mes_relatorio]]="","",Fiscalizacoes[[#This Row],[Mes_relatorio]])</f>
        <v>#VALUE!</v>
      </c>
      <c r="F3789" t="e">
        <f>IF(Fiscalizacoes[[#This Row],[Func_ARPE]]="","",Fiscalizacoes[[#This Row],[Func_ARPE]])</f>
        <v>#VALUE!</v>
      </c>
      <c r="G3789" t="e">
        <f>IF(Fiscalizacoes[[#This Row],[Func_Copergas]]="","",Fiscalizacoes[[#This Row],[Func_Copergas]])</f>
        <v>#VALUE!</v>
      </c>
    </row>
    <row r="3790" spans="1:7" hidden="1" x14ac:dyDescent="0.2">
      <c r="A3790" t="e">
        <f>IF(Fiscalizacoes[[#This Row],[ID_FISC]]="","",Fiscalizacoes[[#This Row],[ID_FISC]])</f>
        <v>#VALUE!</v>
      </c>
      <c r="B3790" t="e">
        <f>IF(Fiscalizacoes[[#This Row],[Usuário]]="","",Fiscalizacoes[[#This Row],[Usuário]])</f>
        <v>#VALUE!</v>
      </c>
      <c r="C37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0" s="87" t="e">
        <f>IF(Fiscalizacoes[[#This Row],[Data]]="","",Fiscalizacoes[[#This Row],[Data]])</f>
        <v>#VALUE!</v>
      </c>
      <c r="E3790" t="e">
        <f>IF(Fiscalizacoes[[#This Row],[Mes_relatorio]]="","",Fiscalizacoes[[#This Row],[Mes_relatorio]])</f>
        <v>#VALUE!</v>
      </c>
      <c r="F3790" t="e">
        <f>IF(Fiscalizacoes[[#This Row],[Func_ARPE]]="","",Fiscalizacoes[[#This Row],[Func_ARPE]])</f>
        <v>#VALUE!</v>
      </c>
      <c r="G3790" t="e">
        <f>IF(Fiscalizacoes[[#This Row],[Func_Copergas]]="","",Fiscalizacoes[[#This Row],[Func_Copergas]])</f>
        <v>#VALUE!</v>
      </c>
    </row>
    <row r="3791" spans="1:7" hidden="1" x14ac:dyDescent="0.2">
      <c r="A3791" t="e">
        <f>IF(Fiscalizacoes[[#This Row],[ID_FISC]]="","",Fiscalizacoes[[#This Row],[ID_FISC]])</f>
        <v>#VALUE!</v>
      </c>
      <c r="B3791" t="e">
        <f>IF(Fiscalizacoes[[#This Row],[Usuário]]="","",Fiscalizacoes[[#This Row],[Usuário]])</f>
        <v>#VALUE!</v>
      </c>
      <c r="C37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1" s="87" t="e">
        <f>IF(Fiscalizacoes[[#This Row],[Data]]="","",Fiscalizacoes[[#This Row],[Data]])</f>
        <v>#VALUE!</v>
      </c>
      <c r="E3791" t="e">
        <f>IF(Fiscalizacoes[[#This Row],[Mes_relatorio]]="","",Fiscalizacoes[[#This Row],[Mes_relatorio]])</f>
        <v>#VALUE!</v>
      </c>
      <c r="F3791" t="e">
        <f>IF(Fiscalizacoes[[#This Row],[Func_ARPE]]="","",Fiscalizacoes[[#This Row],[Func_ARPE]])</f>
        <v>#VALUE!</v>
      </c>
      <c r="G3791" t="e">
        <f>IF(Fiscalizacoes[[#This Row],[Func_Copergas]]="","",Fiscalizacoes[[#This Row],[Func_Copergas]])</f>
        <v>#VALUE!</v>
      </c>
    </row>
    <row r="3792" spans="1:7" hidden="1" x14ac:dyDescent="0.2">
      <c r="A3792" t="e">
        <f>IF(Fiscalizacoes[[#This Row],[ID_FISC]]="","",Fiscalizacoes[[#This Row],[ID_FISC]])</f>
        <v>#VALUE!</v>
      </c>
      <c r="B3792" t="e">
        <f>IF(Fiscalizacoes[[#This Row],[Usuário]]="","",Fiscalizacoes[[#This Row],[Usuário]])</f>
        <v>#VALUE!</v>
      </c>
      <c r="C37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2" s="87" t="e">
        <f>IF(Fiscalizacoes[[#This Row],[Data]]="","",Fiscalizacoes[[#This Row],[Data]])</f>
        <v>#VALUE!</v>
      </c>
      <c r="E3792" t="e">
        <f>IF(Fiscalizacoes[[#This Row],[Mes_relatorio]]="","",Fiscalizacoes[[#This Row],[Mes_relatorio]])</f>
        <v>#VALUE!</v>
      </c>
      <c r="F3792" t="e">
        <f>IF(Fiscalizacoes[[#This Row],[Func_ARPE]]="","",Fiscalizacoes[[#This Row],[Func_ARPE]])</f>
        <v>#VALUE!</v>
      </c>
      <c r="G3792" t="e">
        <f>IF(Fiscalizacoes[[#This Row],[Func_Copergas]]="","",Fiscalizacoes[[#This Row],[Func_Copergas]])</f>
        <v>#VALUE!</v>
      </c>
    </row>
    <row r="3793" spans="1:7" hidden="1" x14ac:dyDescent="0.2">
      <c r="A3793" t="e">
        <f>IF(Fiscalizacoes[[#This Row],[ID_FISC]]="","",Fiscalizacoes[[#This Row],[ID_FISC]])</f>
        <v>#VALUE!</v>
      </c>
      <c r="B3793" t="e">
        <f>IF(Fiscalizacoes[[#This Row],[Usuário]]="","",Fiscalizacoes[[#This Row],[Usuário]])</f>
        <v>#VALUE!</v>
      </c>
      <c r="C37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3" s="87" t="e">
        <f>IF(Fiscalizacoes[[#This Row],[Data]]="","",Fiscalizacoes[[#This Row],[Data]])</f>
        <v>#VALUE!</v>
      </c>
      <c r="E3793" t="e">
        <f>IF(Fiscalizacoes[[#This Row],[Mes_relatorio]]="","",Fiscalizacoes[[#This Row],[Mes_relatorio]])</f>
        <v>#VALUE!</v>
      </c>
      <c r="F3793" t="e">
        <f>IF(Fiscalizacoes[[#This Row],[Func_ARPE]]="","",Fiscalizacoes[[#This Row],[Func_ARPE]])</f>
        <v>#VALUE!</v>
      </c>
      <c r="G3793" t="e">
        <f>IF(Fiscalizacoes[[#This Row],[Func_Copergas]]="","",Fiscalizacoes[[#This Row],[Func_Copergas]])</f>
        <v>#VALUE!</v>
      </c>
    </row>
    <row r="3794" spans="1:7" hidden="1" x14ac:dyDescent="0.2">
      <c r="A3794" t="e">
        <f>IF(Fiscalizacoes[[#This Row],[ID_FISC]]="","",Fiscalizacoes[[#This Row],[ID_FISC]])</f>
        <v>#VALUE!</v>
      </c>
      <c r="B3794" t="e">
        <f>IF(Fiscalizacoes[[#This Row],[Usuário]]="","",Fiscalizacoes[[#This Row],[Usuário]])</f>
        <v>#VALUE!</v>
      </c>
      <c r="C37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4" s="87" t="e">
        <f>IF(Fiscalizacoes[[#This Row],[Data]]="","",Fiscalizacoes[[#This Row],[Data]])</f>
        <v>#VALUE!</v>
      </c>
      <c r="E3794" t="e">
        <f>IF(Fiscalizacoes[[#This Row],[Mes_relatorio]]="","",Fiscalizacoes[[#This Row],[Mes_relatorio]])</f>
        <v>#VALUE!</v>
      </c>
      <c r="F3794" t="e">
        <f>IF(Fiscalizacoes[[#This Row],[Func_ARPE]]="","",Fiscalizacoes[[#This Row],[Func_ARPE]])</f>
        <v>#VALUE!</v>
      </c>
      <c r="G3794" t="e">
        <f>IF(Fiscalizacoes[[#This Row],[Func_Copergas]]="","",Fiscalizacoes[[#This Row],[Func_Copergas]])</f>
        <v>#VALUE!</v>
      </c>
    </row>
    <row r="3795" spans="1:7" hidden="1" x14ac:dyDescent="0.2">
      <c r="A3795" t="e">
        <f>IF(Fiscalizacoes[[#This Row],[ID_FISC]]="","",Fiscalizacoes[[#This Row],[ID_FISC]])</f>
        <v>#VALUE!</v>
      </c>
      <c r="B3795" t="e">
        <f>IF(Fiscalizacoes[[#This Row],[Usuário]]="","",Fiscalizacoes[[#This Row],[Usuário]])</f>
        <v>#VALUE!</v>
      </c>
      <c r="C37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5" s="87" t="e">
        <f>IF(Fiscalizacoes[[#This Row],[Data]]="","",Fiscalizacoes[[#This Row],[Data]])</f>
        <v>#VALUE!</v>
      </c>
      <c r="E3795" t="e">
        <f>IF(Fiscalizacoes[[#This Row],[Mes_relatorio]]="","",Fiscalizacoes[[#This Row],[Mes_relatorio]])</f>
        <v>#VALUE!</v>
      </c>
      <c r="F3795" t="e">
        <f>IF(Fiscalizacoes[[#This Row],[Func_ARPE]]="","",Fiscalizacoes[[#This Row],[Func_ARPE]])</f>
        <v>#VALUE!</v>
      </c>
      <c r="G3795" t="e">
        <f>IF(Fiscalizacoes[[#This Row],[Func_Copergas]]="","",Fiscalizacoes[[#This Row],[Func_Copergas]])</f>
        <v>#VALUE!</v>
      </c>
    </row>
    <row r="3796" spans="1:7" hidden="1" x14ac:dyDescent="0.2">
      <c r="A3796" t="e">
        <f>IF(Fiscalizacoes[[#This Row],[ID_FISC]]="","",Fiscalizacoes[[#This Row],[ID_FISC]])</f>
        <v>#VALUE!</v>
      </c>
      <c r="B3796" t="e">
        <f>IF(Fiscalizacoes[[#This Row],[Usuário]]="","",Fiscalizacoes[[#This Row],[Usuário]])</f>
        <v>#VALUE!</v>
      </c>
      <c r="C37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6" s="87" t="e">
        <f>IF(Fiscalizacoes[[#This Row],[Data]]="","",Fiscalizacoes[[#This Row],[Data]])</f>
        <v>#VALUE!</v>
      </c>
      <c r="E3796" t="e">
        <f>IF(Fiscalizacoes[[#This Row],[Mes_relatorio]]="","",Fiscalizacoes[[#This Row],[Mes_relatorio]])</f>
        <v>#VALUE!</v>
      </c>
      <c r="F3796" t="e">
        <f>IF(Fiscalizacoes[[#This Row],[Func_ARPE]]="","",Fiscalizacoes[[#This Row],[Func_ARPE]])</f>
        <v>#VALUE!</v>
      </c>
      <c r="G3796" t="e">
        <f>IF(Fiscalizacoes[[#This Row],[Func_Copergas]]="","",Fiscalizacoes[[#This Row],[Func_Copergas]])</f>
        <v>#VALUE!</v>
      </c>
    </row>
    <row r="3797" spans="1:7" hidden="1" x14ac:dyDescent="0.2">
      <c r="A3797" t="e">
        <f>IF(Fiscalizacoes[[#This Row],[ID_FISC]]="","",Fiscalizacoes[[#This Row],[ID_FISC]])</f>
        <v>#VALUE!</v>
      </c>
      <c r="B3797" t="e">
        <f>IF(Fiscalizacoes[[#This Row],[Usuário]]="","",Fiscalizacoes[[#This Row],[Usuário]])</f>
        <v>#VALUE!</v>
      </c>
      <c r="C37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7" s="87" t="e">
        <f>IF(Fiscalizacoes[[#This Row],[Data]]="","",Fiscalizacoes[[#This Row],[Data]])</f>
        <v>#VALUE!</v>
      </c>
      <c r="E3797" t="e">
        <f>IF(Fiscalizacoes[[#This Row],[Mes_relatorio]]="","",Fiscalizacoes[[#This Row],[Mes_relatorio]])</f>
        <v>#VALUE!</v>
      </c>
      <c r="F3797" t="e">
        <f>IF(Fiscalizacoes[[#This Row],[Func_ARPE]]="","",Fiscalizacoes[[#This Row],[Func_ARPE]])</f>
        <v>#VALUE!</v>
      </c>
      <c r="G3797" t="e">
        <f>IF(Fiscalizacoes[[#This Row],[Func_Copergas]]="","",Fiscalizacoes[[#This Row],[Func_Copergas]])</f>
        <v>#VALUE!</v>
      </c>
    </row>
    <row r="3798" spans="1:7" hidden="1" x14ac:dyDescent="0.2">
      <c r="A3798" t="e">
        <f>IF(Fiscalizacoes[[#This Row],[ID_FISC]]="","",Fiscalizacoes[[#This Row],[ID_FISC]])</f>
        <v>#VALUE!</v>
      </c>
      <c r="B3798" t="e">
        <f>IF(Fiscalizacoes[[#This Row],[Usuário]]="","",Fiscalizacoes[[#This Row],[Usuário]])</f>
        <v>#VALUE!</v>
      </c>
      <c r="C37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8" s="87" t="e">
        <f>IF(Fiscalizacoes[[#This Row],[Data]]="","",Fiscalizacoes[[#This Row],[Data]])</f>
        <v>#VALUE!</v>
      </c>
      <c r="E3798" t="e">
        <f>IF(Fiscalizacoes[[#This Row],[Mes_relatorio]]="","",Fiscalizacoes[[#This Row],[Mes_relatorio]])</f>
        <v>#VALUE!</v>
      </c>
      <c r="F3798" t="e">
        <f>IF(Fiscalizacoes[[#This Row],[Func_ARPE]]="","",Fiscalizacoes[[#This Row],[Func_ARPE]])</f>
        <v>#VALUE!</v>
      </c>
      <c r="G3798" t="e">
        <f>IF(Fiscalizacoes[[#This Row],[Func_Copergas]]="","",Fiscalizacoes[[#This Row],[Func_Copergas]])</f>
        <v>#VALUE!</v>
      </c>
    </row>
    <row r="3799" spans="1:7" hidden="1" x14ac:dyDescent="0.2">
      <c r="A3799" t="e">
        <f>IF(Fiscalizacoes[[#This Row],[ID_FISC]]="","",Fiscalizacoes[[#This Row],[ID_FISC]])</f>
        <v>#VALUE!</v>
      </c>
      <c r="B3799" t="e">
        <f>IF(Fiscalizacoes[[#This Row],[Usuário]]="","",Fiscalizacoes[[#This Row],[Usuário]])</f>
        <v>#VALUE!</v>
      </c>
      <c r="C37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799" s="87" t="e">
        <f>IF(Fiscalizacoes[[#This Row],[Data]]="","",Fiscalizacoes[[#This Row],[Data]])</f>
        <v>#VALUE!</v>
      </c>
      <c r="E3799" t="e">
        <f>IF(Fiscalizacoes[[#This Row],[Mes_relatorio]]="","",Fiscalizacoes[[#This Row],[Mes_relatorio]])</f>
        <v>#VALUE!</v>
      </c>
      <c r="F3799" t="e">
        <f>IF(Fiscalizacoes[[#This Row],[Func_ARPE]]="","",Fiscalizacoes[[#This Row],[Func_ARPE]])</f>
        <v>#VALUE!</v>
      </c>
      <c r="G3799" t="e">
        <f>IF(Fiscalizacoes[[#This Row],[Func_Copergas]]="","",Fiscalizacoes[[#This Row],[Func_Copergas]])</f>
        <v>#VALUE!</v>
      </c>
    </row>
    <row r="3800" spans="1:7" hidden="1" x14ac:dyDescent="0.2">
      <c r="A3800" t="e">
        <f>IF(Fiscalizacoes[[#This Row],[ID_FISC]]="","",Fiscalizacoes[[#This Row],[ID_FISC]])</f>
        <v>#VALUE!</v>
      </c>
      <c r="B3800" t="e">
        <f>IF(Fiscalizacoes[[#This Row],[Usuário]]="","",Fiscalizacoes[[#This Row],[Usuário]])</f>
        <v>#VALUE!</v>
      </c>
      <c r="C38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0" s="87" t="e">
        <f>IF(Fiscalizacoes[[#This Row],[Data]]="","",Fiscalizacoes[[#This Row],[Data]])</f>
        <v>#VALUE!</v>
      </c>
      <c r="E3800" t="e">
        <f>IF(Fiscalizacoes[[#This Row],[Mes_relatorio]]="","",Fiscalizacoes[[#This Row],[Mes_relatorio]])</f>
        <v>#VALUE!</v>
      </c>
      <c r="F3800" t="e">
        <f>IF(Fiscalizacoes[[#This Row],[Func_ARPE]]="","",Fiscalizacoes[[#This Row],[Func_ARPE]])</f>
        <v>#VALUE!</v>
      </c>
      <c r="G3800" t="e">
        <f>IF(Fiscalizacoes[[#This Row],[Func_Copergas]]="","",Fiscalizacoes[[#This Row],[Func_Copergas]])</f>
        <v>#VALUE!</v>
      </c>
    </row>
    <row r="3801" spans="1:7" hidden="1" x14ac:dyDescent="0.2">
      <c r="A3801" t="e">
        <f>IF(Fiscalizacoes[[#This Row],[ID_FISC]]="","",Fiscalizacoes[[#This Row],[ID_FISC]])</f>
        <v>#VALUE!</v>
      </c>
      <c r="B3801" t="e">
        <f>IF(Fiscalizacoes[[#This Row],[Usuário]]="","",Fiscalizacoes[[#This Row],[Usuário]])</f>
        <v>#VALUE!</v>
      </c>
      <c r="C38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1" s="87" t="e">
        <f>IF(Fiscalizacoes[[#This Row],[Data]]="","",Fiscalizacoes[[#This Row],[Data]])</f>
        <v>#VALUE!</v>
      </c>
      <c r="E3801" t="e">
        <f>IF(Fiscalizacoes[[#This Row],[Mes_relatorio]]="","",Fiscalizacoes[[#This Row],[Mes_relatorio]])</f>
        <v>#VALUE!</v>
      </c>
      <c r="F3801" t="e">
        <f>IF(Fiscalizacoes[[#This Row],[Func_ARPE]]="","",Fiscalizacoes[[#This Row],[Func_ARPE]])</f>
        <v>#VALUE!</v>
      </c>
      <c r="G3801" t="e">
        <f>IF(Fiscalizacoes[[#This Row],[Func_Copergas]]="","",Fiscalizacoes[[#This Row],[Func_Copergas]])</f>
        <v>#VALUE!</v>
      </c>
    </row>
    <row r="3802" spans="1:7" hidden="1" x14ac:dyDescent="0.2">
      <c r="A3802" t="e">
        <f>IF(Fiscalizacoes[[#This Row],[ID_FISC]]="","",Fiscalizacoes[[#This Row],[ID_FISC]])</f>
        <v>#VALUE!</v>
      </c>
      <c r="B3802" t="e">
        <f>IF(Fiscalizacoes[[#This Row],[Usuário]]="","",Fiscalizacoes[[#This Row],[Usuário]])</f>
        <v>#VALUE!</v>
      </c>
      <c r="C38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2" s="87" t="e">
        <f>IF(Fiscalizacoes[[#This Row],[Data]]="","",Fiscalizacoes[[#This Row],[Data]])</f>
        <v>#VALUE!</v>
      </c>
      <c r="E3802" t="e">
        <f>IF(Fiscalizacoes[[#This Row],[Mes_relatorio]]="","",Fiscalizacoes[[#This Row],[Mes_relatorio]])</f>
        <v>#VALUE!</v>
      </c>
      <c r="F3802" t="e">
        <f>IF(Fiscalizacoes[[#This Row],[Func_ARPE]]="","",Fiscalizacoes[[#This Row],[Func_ARPE]])</f>
        <v>#VALUE!</v>
      </c>
      <c r="G3802" t="e">
        <f>IF(Fiscalizacoes[[#This Row],[Func_Copergas]]="","",Fiscalizacoes[[#This Row],[Func_Copergas]])</f>
        <v>#VALUE!</v>
      </c>
    </row>
    <row r="3803" spans="1:7" hidden="1" x14ac:dyDescent="0.2">
      <c r="A3803" t="e">
        <f>IF(Fiscalizacoes[[#This Row],[ID_FISC]]="","",Fiscalizacoes[[#This Row],[ID_FISC]])</f>
        <v>#VALUE!</v>
      </c>
      <c r="B3803" t="e">
        <f>IF(Fiscalizacoes[[#This Row],[Usuário]]="","",Fiscalizacoes[[#This Row],[Usuário]])</f>
        <v>#VALUE!</v>
      </c>
      <c r="C38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3" s="87" t="e">
        <f>IF(Fiscalizacoes[[#This Row],[Data]]="","",Fiscalizacoes[[#This Row],[Data]])</f>
        <v>#VALUE!</v>
      </c>
      <c r="E3803" t="e">
        <f>IF(Fiscalizacoes[[#This Row],[Mes_relatorio]]="","",Fiscalizacoes[[#This Row],[Mes_relatorio]])</f>
        <v>#VALUE!</v>
      </c>
      <c r="F3803" t="e">
        <f>IF(Fiscalizacoes[[#This Row],[Func_ARPE]]="","",Fiscalizacoes[[#This Row],[Func_ARPE]])</f>
        <v>#VALUE!</v>
      </c>
      <c r="G3803" t="e">
        <f>IF(Fiscalizacoes[[#This Row],[Func_Copergas]]="","",Fiscalizacoes[[#This Row],[Func_Copergas]])</f>
        <v>#VALUE!</v>
      </c>
    </row>
    <row r="3804" spans="1:7" hidden="1" x14ac:dyDescent="0.2">
      <c r="A3804" t="e">
        <f>IF(Fiscalizacoes[[#This Row],[ID_FISC]]="","",Fiscalizacoes[[#This Row],[ID_FISC]])</f>
        <v>#VALUE!</v>
      </c>
      <c r="B3804" t="e">
        <f>IF(Fiscalizacoes[[#This Row],[Usuário]]="","",Fiscalizacoes[[#This Row],[Usuário]])</f>
        <v>#VALUE!</v>
      </c>
      <c r="C38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4" s="87" t="e">
        <f>IF(Fiscalizacoes[[#This Row],[Data]]="","",Fiscalizacoes[[#This Row],[Data]])</f>
        <v>#VALUE!</v>
      </c>
      <c r="E3804" t="e">
        <f>IF(Fiscalizacoes[[#This Row],[Mes_relatorio]]="","",Fiscalizacoes[[#This Row],[Mes_relatorio]])</f>
        <v>#VALUE!</v>
      </c>
      <c r="F3804" t="e">
        <f>IF(Fiscalizacoes[[#This Row],[Func_ARPE]]="","",Fiscalizacoes[[#This Row],[Func_ARPE]])</f>
        <v>#VALUE!</v>
      </c>
      <c r="G3804" t="e">
        <f>IF(Fiscalizacoes[[#This Row],[Func_Copergas]]="","",Fiscalizacoes[[#This Row],[Func_Copergas]])</f>
        <v>#VALUE!</v>
      </c>
    </row>
    <row r="3805" spans="1:7" hidden="1" x14ac:dyDescent="0.2">
      <c r="A3805" t="e">
        <f>IF(Fiscalizacoes[[#This Row],[ID_FISC]]="","",Fiscalizacoes[[#This Row],[ID_FISC]])</f>
        <v>#VALUE!</v>
      </c>
      <c r="B3805" t="e">
        <f>IF(Fiscalizacoes[[#This Row],[Usuário]]="","",Fiscalizacoes[[#This Row],[Usuário]])</f>
        <v>#VALUE!</v>
      </c>
      <c r="C38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5" s="87" t="e">
        <f>IF(Fiscalizacoes[[#This Row],[Data]]="","",Fiscalizacoes[[#This Row],[Data]])</f>
        <v>#VALUE!</v>
      </c>
      <c r="E3805" t="e">
        <f>IF(Fiscalizacoes[[#This Row],[Mes_relatorio]]="","",Fiscalizacoes[[#This Row],[Mes_relatorio]])</f>
        <v>#VALUE!</v>
      </c>
      <c r="F3805" t="e">
        <f>IF(Fiscalizacoes[[#This Row],[Func_ARPE]]="","",Fiscalizacoes[[#This Row],[Func_ARPE]])</f>
        <v>#VALUE!</v>
      </c>
      <c r="G3805" t="e">
        <f>IF(Fiscalizacoes[[#This Row],[Func_Copergas]]="","",Fiscalizacoes[[#This Row],[Func_Copergas]])</f>
        <v>#VALUE!</v>
      </c>
    </row>
    <row r="3806" spans="1:7" hidden="1" x14ac:dyDescent="0.2">
      <c r="A3806" t="e">
        <f>IF(Fiscalizacoes[[#This Row],[ID_FISC]]="","",Fiscalizacoes[[#This Row],[ID_FISC]])</f>
        <v>#VALUE!</v>
      </c>
      <c r="B3806" t="e">
        <f>IF(Fiscalizacoes[[#This Row],[Usuário]]="","",Fiscalizacoes[[#This Row],[Usuário]])</f>
        <v>#VALUE!</v>
      </c>
      <c r="C38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6" s="87" t="e">
        <f>IF(Fiscalizacoes[[#This Row],[Data]]="","",Fiscalizacoes[[#This Row],[Data]])</f>
        <v>#VALUE!</v>
      </c>
      <c r="E3806" t="e">
        <f>IF(Fiscalizacoes[[#This Row],[Mes_relatorio]]="","",Fiscalizacoes[[#This Row],[Mes_relatorio]])</f>
        <v>#VALUE!</v>
      </c>
      <c r="F3806" t="e">
        <f>IF(Fiscalizacoes[[#This Row],[Func_ARPE]]="","",Fiscalizacoes[[#This Row],[Func_ARPE]])</f>
        <v>#VALUE!</v>
      </c>
      <c r="G3806" t="e">
        <f>IF(Fiscalizacoes[[#This Row],[Func_Copergas]]="","",Fiscalizacoes[[#This Row],[Func_Copergas]])</f>
        <v>#VALUE!</v>
      </c>
    </row>
    <row r="3807" spans="1:7" hidden="1" x14ac:dyDescent="0.2">
      <c r="A3807" t="e">
        <f>IF(Fiscalizacoes[[#This Row],[ID_FISC]]="","",Fiscalizacoes[[#This Row],[ID_FISC]])</f>
        <v>#VALUE!</v>
      </c>
      <c r="B3807" t="e">
        <f>IF(Fiscalizacoes[[#This Row],[Usuário]]="","",Fiscalizacoes[[#This Row],[Usuário]])</f>
        <v>#VALUE!</v>
      </c>
      <c r="C38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7" s="87" t="e">
        <f>IF(Fiscalizacoes[[#This Row],[Data]]="","",Fiscalizacoes[[#This Row],[Data]])</f>
        <v>#VALUE!</v>
      </c>
      <c r="E3807" t="e">
        <f>IF(Fiscalizacoes[[#This Row],[Mes_relatorio]]="","",Fiscalizacoes[[#This Row],[Mes_relatorio]])</f>
        <v>#VALUE!</v>
      </c>
      <c r="F3807" t="e">
        <f>IF(Fiscalizacoes[[#This Row],[Func_ARPE]]="","",Fiscalizacoes[[#This Row],[Func_ARPE]])</f>
        <v>#VALUE!</v>
      </c>
      <c r="G3807" t="e">
        <f>IF(Fiscalizacoes[[#This Row],[Func_Copergas]]="","",Fiscalizacoes[[#This Row],[Func_Copergas]])</f>
        <v>#VALUE!</v>
      </c>
    </row>
    <row r="3808" spans="1:7" hidden="1" x14ac:dyDescent="0.2">
      <c r="A3808" t="e">
        <f>IF(Fiscalizacoes[[#This Row],[ID_FISC]]="","",Fiscalizacoes[[#This Row],[ID_FISC]])</f>
        <v>#VALUE!</v>
      </c>
      <c r="B3808" t="e">
        <f>IF(Fiscalizacoes[[#This Row],[Usuário]]="","",Fiscalizacoes[[#This Row],[Usuário]])</f>
        <v>#VALUE!</v>
      </c>
      <c r="C38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8" s="87" t="e">
        <f>IF(Fiscalizacoes[[#This Row],[Data]]="","",Fiscalizacoes[[#This Row],[Data]])</f>
        <v>#VALUE!</v>
      </c>
      <c r="E3808" t="e">
        <f>IF(Fiscalizacoes[[#This Row],[Mes_relatorio]]="","",Fiscalizacoes[[#This Row],[Mes_relatorio]])</f>
        <v>#VALUE!</v>
      </c>
      <c r="F3808" t="e">
        <f>IF(Fiscalizacoes[[#This Row],[Func_ARPE]]="","",Fiscalizacoes[[#This Row],[Func_ARPE]])</f>
        <v>#VALUE!</v>
      </c>
      <c r="G3808" t="e">
        <f>IF(Fiscalizacoes[[#This Row],[Func_Copergas]]="","",Fiscalizacoes[[#This Row],[Func_Copergas]])</f>
        <v>#VALUE!</v>
      </c>
    </row>
    <row r="3809" spans="1:7" hidden="1" x14ac:dyDescent="0.2">
      <c r="A3809" t="e">
        <f>IF(Fiscalizacoes[[#This Row],[ID_FISC]]="","",Fiscalizacoes[[#This Row],[ID_FISC]])</f>
        <v>#VALUE!</v>
      </c>
      <c r="B3809" t="e">
        <f>IF(Fiscalizacoes[[#This Row],[Usuário]]="","",Fiscalizacoes[[#This Row],[Usuário]])</f>
        <v>#VALUE!</v>
      </c>
      <c r="C38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09" s="87" t="e">
        <f>IF(Fiscalizacoes[[#This Row],[Data]]="","",Fiscalizacoes[[#This Row],[Data]])</f>
        <v>#VALUE!</v>
      </c>
      <c r="E3809" t="e">
        <f>IF(Fiscalizacoes[[#This Row],[Mes_relatorio]]="","",Fiscalizacoes[[#This Row],[Mes_relatorio]])</f>
        <v>#VALUE!</v>
      </c>
      <c r="F3809" t="e">
        <f>IF(Fiscalizacoes[[#This Row],[Func_ARPE]]="","",Fiscalizacoes[[#This Row],[Func_ARPE]])</f>
        <v>#VALUE!</v>
      </c>
      <c r="G3809" t="e">
        <f>IF(Fiscalizacoes[[#This Row],[Func_Copergas]]="","",Fiscalizacoes[[#This Row],[Func_Copergas]])</f>
        <v>#VALUE!</v>
      </c>
    </row>
    <row r="3810" spans="1:7" hidden="1" x14ac:dyDescent="0.2">
      <c r="A3810" t="e">
        <f>IF(Fiscalizacoes[[#This Row],[ID_FISC]]="","",Fiscalizacoes[[#This Row],[ID_FISC]])</f>
        <v>#VALUE!</v>
      </c>
      <c r="B3810" t="e">
        <f>IF(Fiscalizacoes[[#This Row],[Usuário]]="","",Fiscalizacoes[[#This Row],[Usuário]])</f>
        <v>#VALUE!</v>
      </c>
      <c r="C38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0" s="87" t="e">
        <f>IF(Fiscalizacoes[[#This Row],[Data]]="","",Fiscalizacoes[[#This Row],[Data]])</f>
        <v>#VALUE!</v>
      </c>
      <c r="E3810" t="e">
        <f>IF(Fiscalizacoes[[#This Row],[Mes_relatorio]]="","",Fiscalizacoes[[#This Row],[Mes_relatorio]])</f>
        <v>#VALUE!</v>
      </c>
      <c r="F3810" t="e">
        <f>IF(Fiscalizacoes[[#This Row],[Func_ARPE]]="","",Fiscalizacoes[[#This Row],[Func_ARPE]])</f>
        <v>#VALUE!</v>
      </c>
      <c r="G3810" t="e">
        <f>IF(Fiscalizacoes[[#This Row],[Func_Copergas]]="","",Fiscalizacoes[[#This Row],[Func_Copergas]])</f>
        <v>#VALUE!</v>
      </c>
    </row>
    <row r="3811" spans="1:7" hidden="1" x14ac:dyDescent="0.2">
      <c r="A3811" t="e">
        <f>IF(Fiscalizacoes[[#This Row],[ID_FISC]]="","",Fiscalizacoes[[#This Row],[ID_FISC]])</f>
        <v>#VALUE!</v>
      </c>
      <c r="B3811" t="e">
        <f>IF(Fiscalizacoes[[#This Row],[Usuário]]="","",Fiscalizacoes[[#This Row],[Usuário]])</f>
        <v>#VALUE!</v>
      </c>
      <c r="C38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1" s="87" t="e">
        <f>IF(Fiscalizacoes[[#This Row],[Data]]="","",Fiscalizacoes[[#This Row],[Data]])</f>
        <v>#VALUE!</v>
      </c>
      <c r="E3811" t="e">
        <f>IF(Fiscalizacoes[[#This Row],[Mes_relatorio]]="","",Fiscalizacoes[[#This Row],[Mes_relatorio]])</f>
        <v>#VALUE!</v>
      </c>
      <c r="F3811" t="e">
        <f>IF(Fiscalizacoes[[#This Row],[Func_ARPE]]="","",Fiscalizacoes[[#This Row],[Func_ARPE]])</f>
        <v>#VALUE!</v>
      </c>
      <c r="G3811" t="e">
        <f>IF(Fiscalizacoes[[#This Row],[Func_Copergas]]="","",Fiscalizacoes[[#This Row],[Func_Copergas]])</f>
        <v>#VALUE!</v>
      </c>
    </row>
    <row r="3812" spans="1:7" hidden="1" x14ac:dyDescent="0.2">
      <c r="A3812" t="e">
        <f>IF(Fiscalizacoes[[#This Row],[ID_FISC]]="","",Fiscalizacoes[[#This Row],[ID_FISC]])</f>
        <v>#VALUE!</v>
      </c>
      <c r="B3812" t="e">
        <f>IF(Fiscalizacoes[[#This Row],[Usuário]]="","",Fiscalizacoes[[#This Row],[Usuário]])</f>
        <v>#VALUE!</v>
      </c>
      <c r="C38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2" s="87" t="e">
        <f>IF(Fiscalizacoes[[#This Row],[Data]]="","",Fiscalizacoes[[#This Row],[Data]])</f>
        <v>#VALUE!</v>
      </c>
      <c r="E3812" t="e">
        <f>IF(Fiscalizacoes[[#This Row],[Mes_relatorio]]="","",Fiscalizacoes[[#This Row],[Mes_relatorio]])</f>
        <v>#VALUE!</v>
      </c>
      <c r="F3812" t="e">
        <f>IF(Fiscalizacoes[[#This Row],[Func_ARPE]]="","",Fiscalizacoes[[#This Row],[Func_ARPE]])</f>
        <v>#VALUE!</v>
      </c>
      <c r="G3812" t="e">
        <f>IF(Fiscalizacoes[[#This Row],[Func_Copergas]]="","",Fiscalizacoes[[#This Row],[Func_Copergas]])</f>
        <v>#VALUE!</v>
      </c>
    </row>
    <row r="3813" spans="1:7" hidden="1" x14ac:dyDescent="0.2">
      <c r="A3813" t="e">
        <f>IF(Fiscalizacoes[[#This Row],[ID_FISC]]="","",Fiscalizacoes[[#This Row],[ID_FISC]])</f>
        <v>#VALUE!</v>
      </c>
      <c r="B3813" t="e">
        <f>IF(Fiscalizacoes[[#This Row],[Usuário]]="","",Fiscalizacoes[[#This Row],[Usuário]])</f>
        <v>#VALUE!</v>
      </c>
      <c r="C38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3" s="87" t="e">
        <f>IF(Fiscalizacoes[[#This Row],[Data]]="","",Fiscalizacoes[[#This Row],[Data]])</f>
        <v>#VALUE!</v>
      </c>
      <c r="E3813" t="e">
        <f>IF(Fiscalizacoes[[#This Row],[Mes_relatorio]]="","",Fiscalizacoes[[#This Row],[Mes_relatorio]])</f>
        <v>#VALUE!</v>
      </c>
      <c r="F3813" t="e">
        <f>IF(Fiscalizacoes[[#This Row],[Func_ARPE]]="","",Fiscalizacoes[[#This Row],[Func_ARPE]])</f>
        <v>#VALUE!</v>
      </c>
      <c r="G3813" t="e">
        <f>IF(Fiscalizacoes[[#This Row],[Func_Copergas]]="","",Fiscalizacoes[[#This Row],[Func_Copergas]])</f>
        <v>#VALUE!</v>
      </c>
    </row>
    <row r="3814" spans="1:7" hidden="1" x14ac:dyDescent="0.2">
      <c r="A3814" t="e">
        <f>IF(Fiscalizacoes[[#This Row],[ID_FISC]]="","",Fiscalizacoes[[#This Row],[ID_FISC]])</f>
        <v>#VALUE!</v>
      </c>
      <c r="B3814" t="e">
        <f>IF(Fiscalizacoes[[#This Row],[Usuário]]="","",Fiscalizacoes[[#This Row],[Usuário]])</f>
        <v>#VALUE!</v>
      </c>
      <c r="C38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4" s="87" t="e">
        <f>IF(Fiscalizacoes[[#This Row],[Data]]="","",Fiscalizacoes[[#This Row],[Data]])</f>
        <v>#VALUE!</v>
      </c>
      <c r="E3814" t="e">
        <f>IF(Fiscalizacoes[[#This Row],[Mes_relatorio]]="","",Fiscalizacoes[[#This Row],[Mes_relatorio]])</f>
        <v>#VALUE!</v>
      </c>
      <c r="F3814" t="e">
        <f>IF(Fiscalizacoes[[#This Row],[Func_ARPE]]="","",Fiscalizacoes[[#This Row],[Func_ARPE]])</f>
        <v>#VALUE!</v>
      </c>
      <c r="G3814" t="e">
        <f>IF(Fiscalizacoes[[#This Row],[Func_Copergas]]="","",Fiscalizacoes[[#This Row],[Func_Copergas]])</f>
        <v>#VALUE!</v>
      </c>
    </row>
    <row r="3815" spans="1:7" hidden="1" x14ac:dyDescent="0.2">
      <c r="A3815" t="e">
        <f>IF(Fiscalizacoes[[#This Row],[ID_FISC]]="","",Fiscalizacoes[[#This Row],[ID_FISC]])</f>
        <v>#VALUE!</v>
      </c>
      <c r="B3815" t="e">
        <f>IF(Fiscalizacoes[[#This Row],[Usuário]]="","",Fiscalizacoes[[#This Row],[Usuário]])</f>
        <v>#VALUE!</v>
      </c>
      <c r="C38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5" s="87" t="e">
        <f>IF(Fiscalizacoes[[#This Row],[Data]]="","",Fiscalizacoes[[#This Row],[Data]])</f>
        <v>#VALUE!</v>
      </c>
      <c r="E3815" t="e">
        <f>IF(Fiscalizacoes[[#This Row],[Mes_relatorio]]="","",Fiscalizacoes[[#This Row],[Mes_relatorio]])</f>
        <v>#VALUE!</v>
      </c>
      <c r="F3815" t="e">
        <f>IF(Fiscalizacoes[[#This Row],[Func_ARPE]]="","",Fiscalizacoes[[#This Row],[Func_ARPE]])</f>
        <v>#VALUE!</v>
      </c>
      <c r="G3815" t="e">
        <f>IF(Fiscalizacoes[[#This Row],[Func_Copergas]]="","",Fiscalizacoes[[#This Row],[Func_Copergas]])</f>
        <v>#VALUE!</v>
      </c>
    </row>
    <row r="3816" spans="1:7" hidden="1" x14ac:dyDescent="0.2">
      <c r="A3816" t="e">
        <f>IF(Fiscalizacoes[[#This Row],[ID_FISC]]="","",Fiscalizacoes[[#This Row],[ID_FISC]])</f>
        <v>#VALUE!</v>
      </c>
      <c r="B3816" t="e">
        <f>IF(Fiscalizacoes[[#This Row],[Usuário]]="","",Fiscalizacoes[[#This Row],[Usuário]])</f>
        <v>#VALUE!</v>
      </c>
      <c r="C38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6" s="87" t="e">
        <f>IF(Fiscalizacoes[[#This Row],[Data]]="","",Fiscalizacoes[[#This Row],[Data]])</f>
        <v>#VALUE!</v>
      </c>
      <c r="E3816" t="e">
        <f>IF(Fiscalizacoes[[#This Row],[Mes_relatorio]]="","",Fiscalizacoes[[#This Row],[Mes_relatorio]])</f>
        <v>#VALUE!</v>
      </c>
      <c r="F3816" t="e">
        <f>IF(Fiscalizacoes[[#This Row],[Func_ARPE]]="","",Fiscalizacoes[[#This Row],[Func_ARPE]])</f>
        <v>#VALUE!</v>
      </c>
      <c r="G3816" t="e">
        <f>IF(Fiscalizacoes[[#This Row],[Func_Copergas]]="","",Fiscalizacoes[[#This Row],[Func_Copergas]])</f>
        <v>#VALUE!</v>
      </c>
    </row>
    <row r="3817" spans="1:7" hidden="1" x14ac:dyDescent="0.2">
      <c r="A3817" t="e">
        <f>IF(Fiscalizacoes[[#This Row],[ID_FISC]]="","",Fiscalizacoes[[#This Row],[ID_FISC]])</f>
        <v>#VALUE!</v>
      </c>
      <c r="B3817" t="e">
        <f>IF(Fiscalizacoes[[#This Row],[Usuário]]="","",Fiscalizacoes[[#This Row],[Usuário]])</f>
        <v>#VALUE!</v>
      </c>
      <c r="C38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7" s="87" t="e">
        <f>IF(Fiscalizacoes[[#This Row],[Data]]="","",Fiscalizacoes[[#This Row],[Data]])</f>
        <v>#VALUE!</v>
      </c>
      <c r="E3817" t="e">
        <f>IF(Fiscalizacoes[[#This Row],[Mes_relatorio]]="","",Fiscalizacoes[[#This Row],[Mes_relatorio]])</f>
        <v>#VALUE!</v>
      </c>
      <c r="F3817" t="e">
        <f>IF(Fiscalizacoes[[#This Row],[Func_ARPE]]="","",Fiscalizacoes[[#This Row],[Func_ARPE]])</f>
        <v>#VALUE!</v>
      </c>
      <c r="G3817" t="e">
        <f>IF(Fiscalizacoes[[#This Row],[Func_Copergas]]="","",Fiscalizacoes[[#This Row],[Func_Copergas]])</f>
        <v>#VALUE!</v>
      </c>
    </row>
    <row r="3818" spans="1:7" hidden="1" x14ac:dyDescent="0.2">
      <c r="A3818" t="e">
        <f>IF(Fiscalizacoes[[#This Row],[ID_FISC]]="","",Fiscalizacoes[[#This Row],[ID_FISC]])</f>
        <v>#VALUE!</v>
      </c>
      <c r="B3818" t="e">
        <f>IF(Fiscalizacoes[[#This Row],[Usuário]]="","",Fiscalizacoes[[#This Row],[Usuário]])</f>
        <v>#VALUE!</v>
      </c>
      <c r="C38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8" s="87" t="e">
        <f>IF(Fiscalizacoes[[#This Row],[Data]]="","",Fiscalizacoes[[#This Row],[Data]])</f>
        <v>#VALUE!</v>
      </c>
      <c r="E3818" t="e">
        <f>IF(Fiscalizacoes[[#This Row],[Mes_relatorio]]="","",Fiscalizacoes[[#This Row],[Mes_relatorio]])</f>
        <v>#VALUE!</v>
      </c>
      <c r="F3818" t="e">
        <f>IF(Fiscalizacoes[[#This Row],[Func_ARPE]]="","",Fiscalizacoes[[#This Row],[Func_ARPE]])</f>
        <v>#VALUE!</v>
      </c>
      <c r="G3818" t="e">
        <f>IF(Fiscalizacoes[[#This Row],[Func_Copergas]]="","",Fiscalizacoes[[#This Row],[Func_Copergas]])</f>
        <v>#VALUE!</v>
      </c>
    </row>
    <row r="3819" spans="1:7" hidden="1" x14ac:dyDescent="0.2">
      <c r="A3819" t="e">
        <f>IF(Fiscalizacoes[[#This Row],[ID_FISC]]="","",Fiscalizacoes[[#This Row],[ID_FISC]])</f>
        <v>#VALUE!</v>
      </c>
      <c r="B3819" t="e">
        <f>IF(Fiscalizacoes[[#This Row],[Usuário]]="","",Fiscalizacoes[[#This Row],[Usuário]])</f>
        <v>#VALUE!</v>
      </c>
      <c r="C38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19" s="87" t="e">
        <f>IF(Fiscalizacoes[[#This Row],[Data]]="","",Fiscalizacoes[[#This Row],[Data]])</f>
        <v>#VALUE!</v>
      </c>
      <c r="E3819" t="e">
        <f>IF(Fiscalizacoes[[#This Row],[Mes_relatorio]]="","",Fiscalizacoes[[#This Row],[Mes_relatorio]])</f>
        <v>#VALUE!</v>
      </c>
      <c r="F3819" t="e">
        <f>IF(Fiscalizacoes[[#This Row],[Func_ARPE]]="","",Fiscalizacoes[[#This Row],[Func_ARPE]])</f>
        <v>#VALUE!</v>
      </c>
      <c r="G3819" t="e">
        <f>IF(Fiscalizacoes[[#This Row],[Func_Copergas]]="","",Fiscalizacoes[[#This Row],[Func_Copergas]])</f>
        <v>#VALUE!</v>
      </c>
    </row>
    <row r="3820" spans="1:7" hidden="1" x14ac:dyDescent="0.2">
      <c r="A3820" t="e">
        <f>IF(Fiscalizacoes[[#This Row],[ID_FISC]]="","",Fiscalizacoes[[#This Row],[ID_FISC]])</f>
        <v>#VALUE!</v>
      </c>
      <c r="B3820" t="e">
        <f>IF(Fiscalizacoes[[#This Row],[Usuário]]="","",Fiscalizacoes[[#This Row],[Usuário]])</f>
        <v>#VALUE!</v>
      </c>
      <c r="C38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0" s="87" t="e">
        <f>IF(Fiscalizacoes[[#This Row],[Data]]="","",Fiscalizacoes[[#This Row],[Data]])</f>
        <v>#VALUE!</v>
      </c>
      <c r="E3820" t="e">
        <f>IF(Fiscalizacoes[[#This Row],[Mes_relatorio]]="","",Fiscalizacoes[[#This Row],[Mes_relatorio]])</f>
        <v>#VALUE!</v>
      </c>
      <c r="F3820" t="e">
        <f>IF(Fiscalizacoes[[#This Row],[Func_ARPE]]="","",Fiscalizacoes[[#This Row],[Func_ARPE]])</f>
        <v>#VALUE!</v>
      </c>
      <c r="G3820" t="e">
        <f>IF(Fiscalizacoes[[#This Row],[Func_Copergas]]="","",Fiscalizacoes[[#This Row],[Func_Copergas]])</f>
        <v>#VALUE!</v>
      </c>
    </row>
    <row r="3821" spans="1:7" hidden="1" x14ac:dyDescent="0.2">
      <c r="A3821" t="e">
        <f>IF(Fiscalizacoes[[#This Row],[ID_FISC]]="","",Fiscalizacoes[[#This Row],[ID_FISC]])</f>
        <v>#VALUE!</v>
      </c>
      <c r="B3821" t="e">
        <f>IF(Fiscalizacoes[[#This Row],[Usuário]]="","",Fiscalizacoes[[#This Row],[Usuário]])</f>
        <v>#VALUE!</v>
      </c>
      <c r="C38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1" s="87" t="e">
        <f>IF(Fiscalizacoes[[#This Row],[Data]]="","",Fiscalizacoes[[#This Row],[Data]])</f>
        <v>#VALUE!</v>
      </c>
      <c r="E3821" t="e">
        <f>IF(Fiscalizacoes[[#This Row],[Mes_relatorio]]="","",Fiscalizacoes[[#This Row],[Mes_relatorio]])</f>
        <v>#VALUE!</v>
      </c>
      <c r="F3821" t="e">
        <f>IF(Fiscalizacoes[[#This Row],[Func_ARPE]]="","",Fiscalizacoes[[#This Row],[Func_ARPE]])</f>
        <v>#VALUE!</v>
      </c>
      <c r="G3821" t="e">
        <f>IF(Fiscalizacoes[[#This Row],[Func_Copergas]]="","",Fiscalizacoes[[#This Row],[Func_Copergas]])</f>
        <v>#VALUE!</v>
      </c>
    </row>
    <row r="3822" spans="1:7" hidden="1" x14ac:dyDescent="0.2">
      <c r="A3822" t="e">
        <f>IF(Fiscalizacoes[[#This Row],[ID_FISC]]="","",Fiscalizacoes[[#This Row],[ID_FISC]])</f>
        <v>#VALUE!</v>
      </c>
      <c r="B3822" t="e">
        <f>IF(Fiscalizacoes[[#This Row],[Usuário]]="","",Fiscalizacoes[[#This Row],[Usuário]])</f>
        <v>#VALUE!</v>
      </c>
      <c r="C38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2" s="87" t="e">
        <f>IF(Fiscalizacoes[[#This Row],[Data]]="","",Fiscalizacoes[[#This Row],[Data]])</f>
        <v>#VALUE!</v>
      </c>
      <c r="E3822" t="e">
        <f>IF(Fiscalizacoes[[#This Row],[Mes_relatorio]]="","",Fiscalizacoes[[#This Row],[Mes_relatorio]])</f>
        <v>#VALUE!</v>
      </c>
      <c r="F3822" t="e">
        <f>IF(Fiscalizacoes[[#This Row],[Func_ARPE]]="","",Fiscalizacoes[[#This Row],[Func_ARPE]])</f>
        <v>#VALUE!</v>
      </c>
      <c r="G3822" t="e">
        <f>IF(Fiscalizacoes[[#This Row],[Func_Copergas]]="","",Fiscalizacoes[[#This Row],[Func_Copergas]])</f>
        <v>#VALUE!</v>
      </c>
    </row>
    <row r="3823" spans="1:7" hidden="1" x14ac:dyDescent="0.2">
      <c r="A3823" t="e">
        <f>IF(Fiscalizacoes[[#This Row],[ID_FISC]]="","",Fiscalizacoes[[#This Row],[ID_FISC]])</f>
        <v>#VALUE!</v>
      </c>
      <c r="B3823" t="e">
        <f>IF(Fiscalizacoes[[#This Row],[Usuário]]="","",Fiscalizacoes[[#This Row],[Usuário]])</f>
        <v>#VALUE!</v>
      </c>
      <c r="C38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3" s="87" t="e">
        <f>IF(Fiscalizacoes[[#This Row],[Data]]="","",Fiscalizacoes[[#This Row],[Data]])</f>
        <v>#VALUE!</v>
      </c>
      <c r="E3823" t="e">
        <f>IF(Fiscalizacoes[[#This Row],[Mes_relatorio]]="","",Fiscalizacoes[[#This Row],[Mes_relatorio]])</f>
        <v>#VALUE!</v>
      </c>
      <c r="F3823" t="e">
        <f>IF(Fiscalizacoes[[#This Row],[Func_ARPE]]="","",Fiscalizacoes[[#This Row],[Func_ARPE]])</f>
        <v>#VALUE!</v>
      </c>
      <c r="G3823" t="e">
        <f>IF(Fiscalizacoes[[#This Row],[Func_Copergas]]="","",Fiscalizacoes[[#This Row],[Func_Copergas]])</f>
        <v>#VALUE!</v>
      </c>
    </row>
    <row r="3824" spans="1:7" hidden="1" x14ac:dyDescent="0.2">
      <c r="A3824" t="e">
        <f>IF(Fiscalizacoes[[#This Row],[ID_FISC]]="","",Fiscalizacoes[[#This Row],[ID_FISC]])</f>
        <v>#VALUE!</v>
      </c>
      <c r="B3824" t="e">
        <f>IF(Fiscalizacoes[[#This Row],[Usuário]]="","",Fiscalizacoes[[#This Row],[Usuário]])</f>
        <v>#VALUE!</v>
      </c>
      <c r="C38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4" s="87" t="e">
        <f>IF(Fiscalizacoes[[#This Row],[Data]]="","",Fiscalizacoes[[#This Row],[Data]])</f>
        <v>#VALUE!</v>
      </c>
      <c r="E3824" t="e">
        <f>IF(Fiscalizacoes[[#This Row],[Mes_relatorio]]="","",Fiscalizacoes[[#This Row],[Mes_relatorio]])</f>
        <v>#VALUE!</v>
      </c>
      <c r="F3824" t="e">
        <f>IF(Fiscalizacoes[[#This Row],[Func_ARPE]]="","",Fiscalizacoes[[#This Row],[Func_ARPE]])</f>
        <v>#VALUE!</v>
      </c>
      <c r="G3824" t="e">
        <f>IF(Fiscalizacoes[[#This Row],[Func_Copergas]]="","",Fiscalizacoes[[#This Row],[Func_Copergas]])</f>
        <v>#VALUE!</v>
      </c>
    </row>
    <row r="3825" spans="1:7" hidden="1" x14ac:dyDescent="0.2">
      <c r="A3825" t="e">
        <f>IF(Fiscalizacoes[[#This Row],[ID_FISC]]="","",Fiscalizacoes[[#This Row],[ID_FISC]])</f>
        <v>#VALUE!</v>
      </c>
      <c r="B3825" t="e">
        <f>IF(Fiscalizacoes[[#This Row],[Usuário]]="","",Fiscalizacoes[[#This Row],[Usuário]])</f>
        <v>#VALUE!</v>
      </c>
      <c r="C38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5" s="87" t="e">
        <f>IF(Fiscalizacoes[[#This Row],[Data]]="","",Fiscalizacoes[[#This Row],[Data]])</f>
        <v>#VALUE!</v>
      </c>
      <c r="E3825" t="e">
        <f>IF(Fiscalizacoes[[#This Row],[Mes_relatorio]]="","",Fiscalizacoes[[#This Row],[Mes_relatorio]])</f>
        <v>#VALUE!</v>
      </c>
      <c r="F3825" t="e">
        <f>IF(Fiscalizacoes[[#This Row],[Func_ARPE]]="","",Fiscalizacoes[[#This Row],[Func_ARPE]])</f>
        <v>#VALUE!</v>
      </c>
      <c r="G3825" t="e">
        <f>IF(Fiscalizacoes[[#This Row],[Func_Copergas]]="","",Fiscalizacoes[[#This Row],[Func_Copergas]])</f>
        <v>#VALUE!</v>
      </c>
    </row>
    <row r="3826" spans="1:7" hidden="1" x14ac:dyDescent="0.2">
      <c r="A3826" t="e">
        <f>IF(Fiscalizacoes[[#This Row],[ID_FISC]]="","",Fiscalizacoes[[#This Row],[ID_FISC]])</f>
        <v>#VALUE!</v>
      </c>
      <c r="B3826" t="e">
        <f>IF(Fiscalizacoes[[#This Row],[Usuário]]="","",Fiscalizacoes[[#This Row],[Usuário]])</f>
        <v>#VALUE!</v>
      </c>
      <c r="C38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6" s="87" t="e">
        <f>IF(Fiscalizacoes[[#This Row],[Data]]="","",Fiscalizacoes[[#This Row],[Data]])</f>
        <v>#VALUE!</v>
      </c>
      <c r="E3826" t="e">
        <f>IF(Fiscalizacoes[[#This Row],[Mes_relatorio]]="","",Fiscalizacoes[[#This Row],[Mes_relatorio]])</f>
        <v>#VALUE!</v>
      </c>
      <c r="F3826" t="e">
        <f>IF(Fiscalizacoes[[#This Row],[Func_ARPE]]="","",Fiscalizacoes[[#This Row],[Func_ARPE]])</f>
        <v>#VALUE!</v>
      </c>
      <c r="G3826" t="e">
        <f>IF(Fiscalizacoes[[#This Row],[Func_Copergas]]="","",Fiscalizacoes[[#This Row],[Func_Copergas]])</f>
        <v>#VALUE!</v>
      </c>
    </row>
    <row r="3827" spans="1:7" hidden="1" x14ac:dyDescent="0.2">
      <c r="A3827" t="e">
        <f>IF(Fiscalizacoes[[#This Row],[ID_FISC]]="","",Fiscalizacoes[[#This Row],[ID_FISC]])</f>
        <v>#VALUE!</v>
      </c>
      <c r="B3827" t="e">
        <f>IF(Fiscalizacoes[[#This Row],[Usuário]]="","",Fiscalizacoes[[#This Row],[Usuário]])</f>
        <v>#VALUE!</v>
      </c>
      <c r="C38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7" s="87" t="e">
        <f>IF(Fiscalizacoes[[#This Row],[Data]]="","",Fiscalizacoes[[#This Row],[Data]])</f>
        <v>#VALUE!</v>
      </c>
      <c r="E3827" t="e">
        <f>IF(Fiscalizacoes[[#This Row],[Mes_relatorio]]="","",Fiscalizacoes[[#This Row],[Mes_relatorio]])</f>
        <v>#VALUE!</v>
      </c>
      <c r="F3827" t="e">
        <f>IF(Fiscalizacoes[[#This Row],[Func_ARPE]]="","",Fiscalizacoes[[#This Row],[Func_ARPE]])</f>
        <v>#VALUE!</v>
      </c>
      <c r="G3827" t="e">
        <f>IF(Fiscalizacoes[[#This Row],[Func_Copergas]]="","",Fiscalizacoes[[#This Row],[Func_Copergas]])</f>
        <v>#VALUE!</v>
      </c>
    </row>
    <row r="3828" spans="1:7" hidden="1" x14ac:dyDescent="0.2">
      <c r="A3828" t="e">
        <f>IF(Fiscalizacoes[[#This Row],[ID_FISC]]="","",Fiscalizacoes[[#This Row],[ID_FISC]])</f>
        <v>#VALUE!</v>
      </c>
      <c r="B3828" t="e">
        <f>IF(Fiscalizacoes[[#This Row],[Usuário]]="","",Fiscalizacoes[[#This Row],[Usuário]])</f>
        <v>#VALUE!</v>
      </c>
      <c r="C38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8" s="87" t="e">
        <f>IF(Fiscalizacoes[[#This Row],[Data]]="","",Fiscalizacoes[[#This Row],[Data]])</f>
        <v>#VALUE!</v>
      </c>
      <c r="E3828" t="e">
        <f>IF(Fiscalizacoes[[#This Row],[Mes_relatorio]]="","",Fiscalizacoes[[#This Row],[Mes_relatorio]])</f>
        <v>#VALUE!</v>
      </c>
      <c r="F3828" t="e">
        <f>IF(Fiscalizacoes[[#This Row],[Func_ARPE]]="","",Fiscalizacoes[[#This Row],[Func_ARPE]])</f>
        <v>#VALUE!</v>
      </c>
      <c r="G3828" t="e">
        <f>IF(Fiscalizacoes[[#This Row],[Func_Copergas]]="","",Fiscalizacoes[[#This Row],[Func_Copergas]])</f>
        <v>#VALUE!</v>
      </c>
    </row>
    <row r="3829" spans="1:7" hidden="1" x14ac:dyDescent="0.2">
      <c r="A3829" t="e">
        <f>IF(Fiscalizacoes[[#This Row],[ID_FISC]]="","",Fiscalizacoes[[#This Row],[ID_FISC]])</f>
        <v>#VALUE!</v>
      </c>
      <c r="B3829" t="e">
        <f>IF(Fiscalizacoes[[#This Row],[Usuário]]="","",Fiscalizacoes[[#This Row],[Usuário]])</f>
        <v>#VALUE!</v>
      </c>
      <c r="C38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29" s="87" t="e">
        <f>IF(Fiscalizacoes[[#This Row],[Data]]="","",Fiscalizacoes[[#This Row],[Data]])</f>
        <v>#VALUE!</v>
      </c>
      <c r="E3829" t="e">
        <f>IF(Fiscalizacoes[[#This Row],[Mes_relatorio]]="","",Fiscalizacoes[[#This Row],[Mes_relatorio]])</f>
        <v>#VALUE!</v>
      </c>
      <c r="F3829" t="e">
        <f>IF(Fiscalizacoes[[#This Row],[Func_ARPE]]="","",Fiscalizacoes[[#This Row],[Func_ARPE]])</f>
        <v>#VALUE!</v>
      </c>
      <c r="G3829" t="e">
        <f>IF(Fiscalizacoes[[#This Row],[Func_Copergas]]="","",Fiscalizacoes[[#This Row],[Func_Copergas]])</f>
        <v>#VALUE!</v>
      </c>
    </row>
    <row r="3830" spans="1:7" hidden="1" x14ac:dyDescent="0.2">
      <c r="A3830" t="e">
        <f>IF(Fiscalizacoes[[#This Row],[ID_FISC]]="","",Fiscalizacoes[[#This Row],[ID_FISC]])</f>
        <v>#VALUE!</v>
      </c>
      <c r="B3830" t="e">
        <f>IF(Fiscalizacoes[[#This Row],[Usuário]]="","",Fiscalizacoes[[#This Row],[Usuário]])</f>
        <v>#VALUE!</v>
      </c>
      <c r="C38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0" s="87" t="e">
        <f>IF(Fiscalizacoes[[#This Row],[Data]]="","",Fiscalizacoes[[#This Row],[Data]])</f>
        <v>#VALUE!</v>
      </c>
      <c r="E3830" t="e">
        <f>IF(Fiscalizacoes[[#This Row],[Mes_relatorio]]="","",Fiscalizacoes[[#This Row],[Mes_relatorio]])</f>
        <v>#VALUE!</v>
      </c>
      <c r="F3830" t="e">
        <f>IF(Fiscalizacoes[[#This Row],[Func_ARPE]]="","",Fiscalizacoes[[#This Row],[Func_ARPE]])</f>
        <v>#VALUE!</v>
      </c>
      <c r="G3830" t="e">
        <f>IF(Fiscalizacoes[[#This Row],[Func_Copergas]]="","",Fiscalizacoes[[#This Row],[Func_Copergas]])</f>
        <v>#VALUE!</v>
      </c>
    </row>
    <row r="3831" spans="1:7" hidden="1" x14ac:dyDescent="0.2">
      <c r="A3831" t="e">
        <f>IF(Fiscalizacoes[[#This Row],[ID_FISC]]="","",Fiscalizacoes[[#This Row],[ID_FISC]])</f>
        <v>#VALUE!</v>
      </c>
      <c r="B3831" t="e">
        <f>IF(Fiscalizacoes[[#This Row],[Usuário]]="","",Fiscalizacoes[[#This Row],[Usuário]])</f>
        <v>#VALUE!</v>
      </c>
      <c r="C38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1" s="87" t="e">
        <f>IF(Fiscalizacoes[[#This Row],[Data]]="","",Fiscalizacoes[[#This Row],[Data]])</f>
        <v>#VALUE!</v>
      </c>
      <c r="E3831" t="e">
        <f>IF(Fiscalizacoes[[#This Row],[Mes_relatorio]]="","",Fiscalizacoes[[#This Row],[Mes_relatorio]])</f>
        <v>#VALUE!</v>
      </c>
      <c r="F3831" t="e">
        <f>IF(Fiscalizacoes[[#This Row],[Func_ARPE]]="","",Fiscalizacoes[[#This Row],[Func_ARPE]])</f>
        <v>#VALUE!</v>
      </c>
      <c r="G3831" t="e">
        <f>IF(Fiscalizacoes[[#This Row],[Func_Copergas]]="","",Fiscalizacoes[[#This Row],[Func_Copergas]])</f>
        <v>#VALUE!</v>
      </c>
    </row>
    <row r="3832" spans="1:7" hidden="1" x14ac:dyDescent="0.2">
      <c r="A3832" t="e">
        <f>IF(Fiscalizacoes[[#This Row],[ID_FISC]]="","",Fiscalizacoes[[#This Row],[ID_FISC]])</f>
        <v>#VALUE!</v>
      </c>
      <c r="B3832" t="e">
        <f>IF(Fiscalizacoes[[#This Row],[Usuário]]="","",Fiscalizacoes[[#This Row],[Usuário]])</f>
        <v>#VALUE!</v>
      </c>
      <c r="C38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2" s="87" t="e">
        <f>IF(Fiscalizacoes[[#This Row],[Data]]="","",Fiscalizacoes[[#This Row],[Data]])</f>
        <v>#VALUE!</v>
      </c>
      <c r="E3832" t="e">
        <f>IF(Fiscalizacoes[[#This Row],[Mes_relatorio]]="","",Fiscalizacoes[[#This Row],[Mes_relatorio]])</f>
        <v>#VALUE!</v>
      </c>
      <c r="F3832" t="e">
        <f>IF(Fiscalizacoes[[#This Row],[Func_ARPE]]="","",Fiscalizacoes[[#This Row],[Func_ARPE]])</f>
        <v>#VALUE!</v>
      </c>
      <c r="G3832" t="e">
        <f>IF(Fiscalizacoes[[#This Row],[Func_Copergas]]="","",Fiscalizacoes[[#This Row],[Func_Copergas]])</f>
        <v>#VALUE!</v>
      </c>
    </row>
    <row r="3833" spans="1:7" hidden="1" x14ac:dyDescent="0.2">
      <c r="A3833" t="e">
        <f>IF(Fiscalizacoes[[#This Row],[ID_FISC]]="","",Fiscalizacoes[[#This Row],[ID_FISC]])</f>
        <v>#VALUE!</v>
      </c>
      <c r="B3833" t="e">
        <f>IF(Fiscalizacoes[[#This Row],[Usuário]]="","",Fiscalizacoes[[#This Row],[Usuário]])</f>
        <v>#VALUE!</v>
      </c>
      <c r="C38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3" s="87" t="e">
        <f>IF(Fiscalizacoes[[#This Row],[Data]]="","",Fiscalizacoes[[#This Row],[Data]])</f>
        <v>#VALUE!</v>
      </c>
      <c r="E3833" t="e">
        <f>IF(Fiscalizacoes[[#This Row],[Mes_relatorio]]="","",Fiscalizacoes[[#This Row],[Mes_relatorio]])</f>
        <v>#VALUE!</v>
      </c>
      <c r="F3833" t="e">
        <f>IF(Fiscalizacoes[[#This Row],[Func_ARPE]]="","",Fiscalizacoes[[#This Row],[Func_ARPE]])</f>
        <v>#VALUE!</v>
      </c>
      <c r="G3833" t="e">
        <f>IF(Fiscalizacoes[[#This Row],[Func_Copergas]]="","",Fiscalizacoes[[#This Row],[Func_Copergas]])</f>
        <v>#VALUE!</v>
      </c>
    </row>
    <row r="3834" spans="1:7" hidden="1" x14ac:dyDescent="0.2">
      <c r="A3834" t="e">
        <f>IF(Fiscalizacoes[[#This Row],[ID_FISC]]="","",Fiscalizacoes[[#This Row],[ID_FISC]])</f>
        <v>#VALUE!</v>
      </c>
      <c r="B3834" t="e">
        <f>IF(Fiscalizacoes[[#This Row],[Usuário]]="","",Fiscalizacoes[[#This Row],[Usuário]])</f>
        <v>#VALUE!</v>
      </c>
      <c r="C38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4" s="87" t="e">
        <f>IF(Fiscalizacoes[[#This Row],[Data]]="","",Fiscalizacoes[[#This Row],[Data]])</f>
        <v>#VALUE!</v>
      </c>
      <c r="E3834" t="e">
        <f>IF(Fiscalizacoes[[#This Row],[Mes_relatorio]]="","",Fiscalizacoes[[#This Row],[Mes_relatorio]])</f>
        <v>#VALUE!</v>
      </c>
      <c r="F3834" t="e">
        <f>IF(Fiscalizacoes[[#This Row],[Func_ARPE]]="","",Fiscalizacoes[[#This Row],[Func_ARPE]])</f>
        <v>#VALUE!</v>
      </c>
      <c r="G3834" t="e">
        <f>IF(Fiscalizacoes[[#This Row],[Func_Copergas]]="","",Fiscalizacoes[[#This Row],[Func_Copergas]])</f>
        <v>#VALUE!</v>
      </c>
    </row>
    <row r="3835" spans="1:7" hidden="1" x14ac:dyDescent="0.2">
      <c r="A3835" t="e">
        <f>IF(Fiscalizacoes[[#This Row],[ID_FISC]]="","",Fiscalizacoes[[#This Row],[ID_FISC]])</f>
        <v>#VALUE!</v>
      </c>
      <c r="B3835" t="e">
        <f>IF(Fiscalizacoes[[#This Row],[Usuário]]="","",Fiscalizacoes[[#This Row],[Usuário]])</f>
        <v>#VALUE!</v>
      </c>
      <c r="C38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5" s="87" t="e">
        <f>IF(Fiscalizacoes[[#This Row],[Data]]="","",Fiscalizacoes[[#This Row],[Data]])</f>
        <v>#VALUE!</v>
      </c>
      <c r="E3835" t="e">
        <f>IF(Fiscalizacoes[[#This Row],[Mes_relatorio]]="","",Fiscalizacoes[[#This Row],[Mes_relatorio]])</f>
        <v>#VALUE!</v>
      </c>
      <c r="F3835" t="e">
        <f>IF(Fiscalizacoes[[#This Row],[Func_ARPE]]="","",Fiscalizacoes[[#This Row],[Func_ARPE]])</f>
        <v>#VALUE!</v>
      </c>
      <c r="G3835" t="e">
        <f>IF(Fiscalizacoes[[#This Row],[Func_Copergas]]="","",Fiscalizacoes[[#This Row],[Func_Copergas]])</f>
        <v>#VALUE!</v>
      </c>
    </row>
    <row r="3836" spans="1:7" hidden="1" x14ac:dyDescent="0.2">
      <c r="A3836" t="e">
        <f>IF(Fiscalizacoes[[#This Row],[ID_FISC]]="","",Fiscalizacoes[[#This Row],[ID_FISC]])</f>
        <v>#VALUE!</v>
      </c>
      <c r="B3836" t="e">
        <f>IF(Fiscalizacoes[[#This Row],[Usuário]]="","",Fiscalizacoes[[#This Row],[Usuário]])</f>
        <v>#VALUE!</v>
      </c>
      <c r="C38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6" s="87" t="e">
        <f>IF(Fiscalizacoes[[#This Row],[Data]]="","",Fiscalizacoes[[#This Row],[Data]])</f>
        <v>#VALUE!</v>
      </c>
      <c r="E3836" t="e">
        <f>IF(Fiscalizacoes[[#This Row],[Mes_relatorio]]="","",Fiscalizacoes[[#This Row],[Mes_relatorio]])</f>
        <v>#VALUE!</v>
      </c>
      <c r="F3836" t="e">
        <f>IF(Fiscalizacoes[[#This Row],[Func_ARPE]]="","",Fiscalizacoes[[#This Row],[Func_ARPE]])</f>
        <v>#VALUE!</v>
      </c>
      <c r="G3836" t="e">
        <f>IF(Fiscalizacoes[[#This Row],[Func_Copergas]]="","",Fiscalizacoes[[#This Row],[Func_Copergas]])</f>
        <v>#VALUE!</v>
      </c>
    </row>
    <row r="3837" spans="1:7" hidden="1" x14ac:dyDescent="0.2">
      <c r="A3837" t="e">
        <f>IF(Fiscalizacoes[[#This Row],[ID_FISC]]="","",Fiscalizacoes[[#This Row],[ID_FISC]])</f>
        <v>#VALUE!</v>
      </c>
      <c r="B3837" t="e">
        <f>IF(Fiscalizacoes[[#This Row],[Usuário]]="","",Fiscalizacoes[[#This Row],[Usuário]])</f>
        <v>#VALUE!</v>
      </c>
      <c r="C38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7" s="87" t="e">
        <f>IF(Fiscalizacoes[[#This Row],[Data]]="","",Fiscalizacoes[[#This Row],[Data]])</f>
        <v>#VALUE!</v>
      </c>
      <c r="E3837" t="e">
        <f>IF(Fiscalizacoes[[#This Row],[Mes_relatorio]]="","",Fiscalizacoes[[#This Row],[Mes_relatorio]])</f>
        <v>#VALUE!</v>
      </c>
      <c r="F3837" t="e">
        <f>IF(Fiscalizacoes[[#This Row],[Func_ARPE]]="","",Fiscalizacoes[[#This Row],[Func_ARPE]])</f>
        <v>#VALUE!</v>
      </c>
      <c r="G3837" t="e">
        <f>IF(Fiscalizacoes[[#This Row],[Func_Copergas]]="","",Fiscalizacoes[[#This Row],[Func_Copergas]])</f>
        <v>#VALUE!</v>
      </c>
    </row>
    <row r="3838" spans="1:7" hidden="1" x14ac:dyDescent="0.2">
      <c r="A3838" t="e">
        <f>IF(Fiscalizacoes[[#This Row],[ID_FISC]]="","",Fiscalizacoes[[#This Row],[ID_FISC]])</f>
        <v>#VALUE!</v>
      </c>
      <c r="B3838" t="e">
        <f>IF(Fiscalizacoes[[#This Row],[Usuário]]="","",Fiscalizacoes[[#This Row],[Usuário]])</f>
        <v>#VALUE!</v>
      </c>
      <c r="C38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8" s="87" t="e">
        <f>IF(Fiscalizacoes[[#This Row],[Data]]="","",Fiscalizacoes[[#This Row],[Data]])</f>
        <v>#VALUE!</v>
      </c>
      <c r="E3838" t="e">
        <f>IF(Fiscalizacoes[[#This Row],[Mes_relatorio]]="","",Fiscalizacoes[[#This Row],[Mes_relatorio]])</f>
        <v>#VALUE!</v>
      </c>
      <c r="F3838" t="e">
        <f>IF(Fiscalizacoes[[#This Row],[Func_ARPE]]="","",Fiscalizacoes[[#This Row],[Func_ARPE]])</f>
        <v>#VALUE!</v>
      </c>
      <c r="G3838" t="e">
        <f>IF(Fiscalizacoes[[#This Row],[Func_Copergas]]="","",Fiscalizacoes[[#This Row],[Func_Copergas]])</f>
        <v>#VALUE!</v>
      </c>
    </row>
    <row r="3839" spans="1:7" hidden="1" x14ac:dyDescent="0.2">
      <c r="A3839" t="e">
        <f>IF(Fiscalizacoes[[#This Row],[ID_FISC]]="","",Fiscalizacoes[[#This Row],[ID_FISC]])</f>
        <v>#VALUE!</v>
      </c>
      <c r="B3839" t="e">
        <f>IF(Fiscalizacoes[[#This Row],[Usuário]]="","",Fiscalizacoes[[#This Row],[Usuário]])</f>
        <v>#VALUE!</v>
      </c>
      <c r="C38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39" s="87" t="e">
        <f>IF(Fiscalizacoes[[#This Row],[Data]]="","",Fiscalizacoes[[#This Row],[Data]])</f>
        <v>#VALUE!</v>
      </c>
      <c r="E3839" t="e">
        <f>IF(Fiscalizacoes[[#This Row],[Mes_relatorio]]="","",Fiscalizacoes[[#This Row],[Mes_relatorio]])</f>
        <v>#VALUE!</v>
      </c>
      <c r="F3839" t="e">
        <f>IF(Fiscalizacoes[[#This Row],[Func_ARPE]]="","",Fiscalizacoes[[#This Row],[Func_ARPE]])</f>
        <v>#VALUE!</v>
      </c>
      <c r="G3839" t="e">
        <f>IF(Fiscalizacoes[[#This Row],[Func_Copergas]]="","",Fiscalizacoes[[#This Row],[Func_Copergas]])</f>
        <v>#VALUE!</v>
      </c>
    </row>
    <row r="3840" spans="1:7" hidden="1" x14ac:dyDescent="0.2">
      <c r="A3840" t="e">
        <f>IF(Fiscalizacoes[[#This Row],[ID_FISC]]="","",Fiscalizacoes[[#This Row],[ID_FISC]])</f>
        <v>#VALUE!</v>
      </c>
      <c r="B3840" t="e">
        <f>IF(Fiscalizacoes[[#This Row],[Usuário]]="","",Fiscalizacoes[[#This Row],[Usuário]])</f>
        <v>#VALUE!</v>
      </c>
      <c r="C38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0" s="87" t="e">
        <f>IF(Fiscalizacoes[[#This Row],[Data]]="","",Fiscalizacoes[[#This Row],[Data]])</f>
        <v>#VALUE!</v>
      </c>
      <c r="E3840" t="e">
        <f>IF(Fiscalizacoes[[#This Row],[Mes_relatorio]]="","",Fiscalizacoes[[#This Row],[Mes_relatorio]])</f>
        <v>#VALUE!</v>
      </c>
      <c r="F3840" t="e">
        <f>IF(Fiscalizacoes[[#This Row],[Func_ARPE]]="","",Fiscalizacoes[[#This Row],[Func_ARPE]])</f>
        <v>#VALUE!</v>
      </c>
      <c r="G3840" t="e">
        <f>IF(Fiscalizacoes[[#This Row],[Func_Copergas]]="","",Fiscalizacoes[[#This Row],[Func_Copergas]])</f>
        <v>#VALUE!</v>
      </c>
    </row>
    <row r="3841" spans="1:7" hidden="1" x14ac:dyDescent="0.2">
      <c r="A3841" t="e">
        <f>IF(Fiscalizacoes[[#This Row],[ID_FISC]]="","",Fiscalizacoes[[#This Row],[ID_FISC]])</f>
        <v>#VALUE!</v>
      </c>
      <c r="B3841" t="e">
        <f>IF(Fiscalizacoes[[#This Row],[Usuário]]="","",Fiscalizacoes[[#This Row],[Usuário]])</f>
        <v>#VALUE!</v>
      </c>
      <c r="C38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1" s="87" t="e">
        <f>IF(Fiscalizacoes[[#This Row],[Data]]="","",Fiscalizacoes[[#This Row],[Data]])</f>
        <v>#VALUE!</v>
      </c>
      <c r="E3841" t="e">
        <f>IF(Fiscalizacoes[[#This Row],[Mes_relatorio]]="","",Fiscalizacoes[[#This Row],[Mes_relatorio]])</f>
        <v>#VALUE!</v>
      </c>
      <c r="F3841" t="e">
        <f>IF(Fiscalizacoes[[#This Row],[Func_ARPE]]="","",Fiscalizacoes[[#This Row],[Func_ARPE]])</f>
        <v>#VALUE!</v>
      </c>
      <c r="G3841" t="e">
        <f>IF(Fiscalizacoes[[#This Row],[Func_Copergas]]="","",Fiscalizacoes[[#This Row],[Func_Copergas]])</f>
        <v>#VALUE!</v>
      </c>
    </row>
    <row r="3842" spans="1:7" hidden="1" x14ac:dyDescent="0.2">
      <c r="A3842" t="e">
        <f>IF(Fiscalizacoes[[#This Row],[ID_FISC]]="","",Fiscalizacoes[[#This Row],[ID_FISC]])</f>
        <v>#VALUE!</v>
      </c>
      <c r="B3842" t="e">
        <f>IF(Fiscalizacoes[[#This Row],[Usuário]]="","",Fiscalizacoes[[#This Row],[Usuário]])</f>
        <v>#VALUE!</v>
      </c>
      <c r="C38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2" s="87" t="e">
        <f>IF(Fiscalizacoes[[#This Row],[Data]]="","",Fiscalizacoes[[#This Row],[Data]])</f>
        <v>#VALUE!</v>
      </c>
      <c r="E3842" t="e">
        <f>IF(Fiscalizacoes[[#This Row],[Mes_relatorio]]="","",Fiscalizacoes[[#This Row],[Mes_relatorio]])</f>
        <v>#VALUE!</v>
      </c>
      <c r="F3842" t="e">
        <f>IF(Fiscalizacoes[[#This Row],[Func_ARPE]]="","",Fiscalizacoes[[#This Row],[Func_ARPE]])</f>
        <v>#VALUE!</v>
      </c>
      <c r="G3842" t="e">
        <f>IF(Fiscalizacoes[[#This Row],[Func_Copergas]]="","",Fiscalizacoes[[#This Row],[Func_Copergas]])</f>
        <v>#VALUE!</v>
      </c>
    </row>
    <row r="3843" spans="1:7" hidden="1" x14ac:dyDescent="0.2">
      <c r="A3843" t="e">
        <f>IF(Fiscalizacoes[[#This Row],[ID_FISC]]="","",Fiscalizacoes[[#This Row],[ID_FISC]])</f>
        <v>#VALUE!</v>
      </c>
      <c r="B3843" t="e">
        <f>IF(Fiscalizacoes[[#This Row],[Usuário]]="","",Fiscalizacoes[[#This Row],[Usuário]])</f>
        <v>#VALUE!</v>
      </c>
      <c r="C38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3" s="87" t="e">
        <f>IF(Fiscalizacoes[[#This Row],[Data]]="","",Fiscalizacoes[[#This Row],[Data]])</f>
        <v>#VALUE!</v>
      </c>
      <c r="E3843" t="e">
        <f>IF(Fiscalizacoes[[#This Row],[Mes_relatorio]]="","",Fiscalizacoes[[#This Row],[Mes_relatorio]])</f>
        <v>#VALUE!</v>
      </c>
      <c r="F3843" t="e">
        <f>IF(Fiscalizacoes[[#This Row],[Func_ARPE]]="","",Fiscalizacoes[[#This Row],[Func_ARPE]])</f>
        <v>#VALUE!</v>
      </c>
      <c r="G3843" t="e">
        <f>IF(Fiscalizacoes[[#This Row],[Func_Copergas]]="","",Fiscalizacoes[[#This Row],[Func_Copergas]])</f>
        <v>#VALUE!</v>
      </c>
    </row>
    <row r="3844" spans="1:7" hidden="1" x14ac:dyDescent="0.2">
      <c r="A3844" t="e">
        <f>IF(Fiscalizacoes[[#This Row],[ID_FISC]]="","",Fiscalizacoes[[#This Row],[ID_FISC]])</f>
        <v>#VALUE!</v>
      </c>
      <c r="B3844" t="e">
        <f>IF(Fiscalizacoes[[#This Row],[Usuário]]="","",Fiscalizacoes[[#This Row],[Usuário]])</f>
        <v>#VALUE!</v>
      </c>
      <c r="C38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4" s="87" t="e">
        <f>IF(Fiscalizacoes[[#This Row],[Data]]="","",Fiscalizacoes[[#This Row],[Data]])</f>
        <v>#VALUE!</v>
      </c>
      <c r="E3844" t="e">
        <f>IF(Fiscalizacoes[[#This Row],[Mes_relatorio]]="","",Fiscalizacoes[[#This Row],[Mes_relatorio]])</f>
        <v>#VALUE!</v>
      </c>
      <c r="F3844" t="e">
        <f>IF(Fiscalizacoes[[#This Row],[Func_ARPE]]="","",Fiscalizacoes[[#This Row],[Func_ARPE]])</f>
        <v>#VALUE!</v>
      </c>
      <c r="G3844" t="e">
        <f>IF(Fiscalizacoes[[#This Row],[Func_Copergas]]="","",Fiscalizacoes[[#This Row],[Func_Copergas]])</f>
        <v>#VALUE!</v>
      </c>
    </row>
    <row r="3845" spans="1:7" hidden="1" x14ac:dyDescent="0.2">
      <c r="A3845" t="e">
        <f>IF(Fiscalizacoes[[#This Row],[ID_FISC]]="","",Fiscalizacoes[[#This Row],[ID_FISC]])</f>
        <v>#VALUE!</v>
      </c>
      <c r="B3845" t="e">
        <f>IF(Fiscalizacoes[[#This Row],[Usuário]]="","",Fiscalizacoes[[#This Row],[Usuário]])</f>
        <v>#VALUE!</v>
      </c>
      <c r="C38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5" s="87" t="e">
        <f>IF(Fiscalizacoes[[#This Row],[Data]]="","",Fiscalizacoes[[#This Row],[Data]])</f>
        <v>#VALUE!</v>
      </c>
      <c r="E3845" t="e">
        <f>IF(Fiscalizacoes[[#This Row],[Mes_relatorio]]="","",Fiscalizacoes[[#This Row],[Mes_relatorio]])</f>
        <v>#VALUE!</v>
      </c>
      <c r="F3845" t="e">
        <f>IF(Fiscalizacoes[[#This Row],[Func_ARPE]]="","",Fiscalizacoes[[#This Row],[Func_ARPE]])</f>
        <v>#VALUE!</v>
      </c>
      <c r="G3845" t="e">
        <f>IF(Fiscalizacoes[[#This Row],[Func_Copergas]]="","",Fiscalizacoes[[#This Row],[Func_Copergas]])</f>
        <v>#VALUE!</v>
      </c>
    </row>
    <row r="3846" spans="1:7" hidden="1" x14ac:dyDescent="0.2">
      <c r="A3846" t="e">
        <f>IF(Fiscalizacoes[[#This Row],[ID_FISC]]="","",Fiscalizacoes[[#This Row],[ID_FISC]])</f>
        <v>#VALUE!</v>
      </c>
      <c r="B3846" t="e">
        <f>IF(Fiscalizacoes[[#This Row],[Usuário]]="","",Fiscalizacoes[[#This Row],[Usuário]])</f>
        <v>#VALUE!</v>
      </c>
      <c r="C38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6" s="87" t="e">
        <f>IF(Fiscalizacoes[[#This Row],[Data]]="","",Fiscalizacoes[[#This Row],[Data]])</f>
        <v>#VALUE!</v>
      </c>
      <c r="E3846" t="e">
        <f>IF(Fiscalizacoes[[#This Row],[Mes_relatorio]]="","",Fiscalizacoes[[#This Row],[Mes_relatorio]])</f>
        <v>#VALUE!</v>
      </c>
      <c r="F3846" t="e">
        <f>IF(Fiscalizacoes[[#This Row],[Func_ARPE]]="","",Fiscalizacoes[[#This Row],[Func_ARPE]])</f>
        <v>#VALUE!</v>
      </c>
      <c r="G3846" t="e">
        <f>IF(Fiscalizacoes[[#This Row],[Func_Copergas]]="","",Fiscalizacoes[[#This Row],[Func_Copergas]])</f>
        <v>#VALUE!</v>
      </c>
    </row>
    <row r="3847" spans="1:7" hidden="1" x14ac:dyDescent="0.2">
      <c r="A3847" t="e">
        <f>IF(Fiscalizacoes[[#This Row],[ID_FISC]]="","",Fiscalizacoes[[#This Row],[ID_FISC]])</f>
        <v>#VALUE!</v>
      </c>
      <c r="B3847" t="e">
        <f>IF(Fiscalizacoes[[#This Row],[Usuário]]="","",Fiscalizacoes[[#This Row],[Usuário]])</f>
        <v>#VALUE!</v>
      </c>
      <c r="C38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7" s="87" t="e">
        <f>IF(Fiscalizacoes[[#This Row],[Data]]="","",Fiscalizacoes[[#This Row],[Data]])</f>
        <v>#VALUE!</v>
      </c>
      <c r="E3847" t="e">
        <f>IF(Fiscalizacoes[[#This Row],[Mes_relatorio]]="","",Fiscalizacoes[[#This Row],[Mes_relatorio]])</f>
        <v>#VALUE!</v>
      </c>
      <c r="F3847" t="e">
        <f>IF(Fiscalizacoes[[#This Row],[Func_ARPE]]="","",Fiscalizacoes[[#This Row],[Func_ARPE]])</f>
        <v>#VALUE!</v>
      </c>
      <c r="G3847" t="e">
        <f>IF(Fiscalizacoes[[#This Row],[Func_Copergas]]="","",Fiscalizacoes[[#This Row],[Func_Copergas]])</f>
        <v>#VALUE!</v>
      </c>
    </row>
    <row r="3848" spans="1:7" hidden="1" x14ac:dyDescent="0.2">
      <c r="A3848" t="e">
        <f>IF(Fiscalizacoes[[#This Row],[ID_FISC]]="","",Fiscalizacoes[[#This Row],[ID_FISC]])</f>
        <v>#VALUE!</v>
      </c>
      <c r="B3848" t="e">
        <f>IF(Fiscalizacoes[[#This Row],[Usuário]]="","",Fiscalizacoes[[#This Row],[Usuário]])</f>
        <v>#VALUE!</v>
      </c>
      <c r="C38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8" s="87" t="e">
        <f>IF(Fiscalizacoes[[#This Row],[Data]]="","",Fiscalizacoes[[#This Row],[Data]])</f>
        <v>#VALUE!</v>
      </c>
      <c r="E3848" t="e">
        <f>IF(Fiscalizacoes[[#This Row],[Mes_relatorio]]="","",Fiscalizacoes[[#This Row],[Mes_relatorio]])</f>
        <v>#VALUE!</v>
      </c>
      <c r="F3848" t="e">
        <f>IF(Fiscalizacoes[[#This Row],[Func_ARPE]]="","",Fiscalizacoes[[#This Row],[Func_ARPE]])</f>
        <v>#VALUE!</v>
      </c>
      <c r="G3848" t="e">
        <f>IF(Fiscalizacoes[[#This Row],[Func_Copergas]]="","",Fiscalizacoes[[#This Row],[Func_Copergas]])</f>
        <v>#VALUE!</v>
      </c>
    </row>
    <row r="3849" spans="1:7" hidden="1" x14ac:dyDescent="0.2">
      <c r="A3849" t="e">
        <f>IF(Fiscalizacoes[[#This Row],[ID_FISC]]="","",Fiscalizacoes[[#This Row],[ID_FISC]])</f>
        <v>#VALUE!</v>
      </c>
      <c r="B3849" t="e">
        <f>IF(Fiscalizacoes[[#This Row],[Usuário]]="","",Fiscalizacoes[[#This Row],[Usuário]])</f>
        <v>#VALUE!</v>
      </c>
      <c r="C38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49" s="87" t="e">
        <f>IF(Fiscalizacoes[[#This Row],[Data]]="","",Fiscalizacoes[[#This Row],[Data]])</f>
        <v>#VALUE!</v>
      </c>
      <c r="E3849" t="e">
        <f>IF(Fiscalizacoes[[#This Row],[Mes_relatorio]]="","",Fiscalizacoes[[#This Row],[Mes_relatorio]])</f>
        <v>#VALUE!</v>
      </c>
      <c r="F3849" t="e">
        <f>IF(Fiscalizacoes[[#This Row],[Func_ARPE]]="","",Fiscalizacoes[[#This Row],[Func_ARPE]])</f>
        <v>#VALUE!</v>
      </c>
      <c r="G3849" t="e">
        <f>IF(Fiscalizacoes[[#This Row],[Func_Copergas]]="","",Fiscalizacoes[[#This Row],[Func_Copergas]])</f>
        <v>#VALUE!</v>
      </c>
    </row>
    <row r="3850" spans="1:7" hidden="1" x14ac:dyDescent="0.2">
      <c r="A3850" t="e">
        <f>IF(Fiscalizacoes[[#This Row],[ID_FISC]]="","",Fiscalizacoes[[#This Row],[ID_FISC]])</f>
        <v>#VALUE!</v>
      </c>
      <c r="B3850" t="e">
        <f>IF(Fiscalizacoes[[#This Row],[Usuário]]="","",Fiscalizacoes[[#This Row],[Usuário]])</f>
        <v>#VALUE!</v>
      </c>
      <c r="C38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0" s="87" t="e">
        <f>IF(Fiscalizacoes[[#This Row],[Data]]="","",Fiscalizacoes[[#This Row],[Data]])</f>
        <v>#VALUE!</v>
      </c>
      <c r="E3850" t="e">
        <f>IF(Fiscalizacoes[[#This Row],[Mes_relatorio]]="","",Fiscalizacoes[[#This Row],[Mes_relatorio]])</f>
        <v>#VALUE!</v>
      </c>
      <c r="F3850" t="e">
        <f>IF(Fiscalizacoes[[#This Row],[Func_ARPE]]="","",Fiscalizacoes[[#This Row],[Func_ARPE]])</f>
        <v>#VALUE!</v>
      </c>
      <c r="G3850" t="e">
        <f>IF(Fiscalizacoes[[#This Row],[Func_Copergas]]="","",Fiscalizacoes[[#This Row],[Func_Copergas]])</f>
        <v>#VALUE!</v>
      </c>
    </row>
    <row r="3851" spans="1:7" hidden="1" x14ac:dyDescent="0.2">
      <c r="A3851" t="e">
        <f>IF(Fiscalizacoes[[#This Row],[ID_FISC]]="","",Fiscalizacoes[[#This Row],[ID_FISC]])</f>
        <v>#VALUE!</v>
      </c>
      <c r="B3851" t="e">
        <f>IF(Fiscalizacoes[[#This Row],[Usuário]]="","",Fiscalizacoes[[#This Row],[Usuário]])</f>
        <v>#VALUE!</v>
      </c>
      <c r="C38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1" s="87" t="e">
        <f>IF(Fiscalizacoes[[#This Row],[Data]]="","",Fiscalizacoes[[#This Row],[Data]])</f>
        <v>#VALUE!</v>
      </c>
      <c r="E3851" t="e">
        <f>IF(Fiscalizacoes[[#This Row],[Mes_relatorio]]="","",Fiscalizacoes[[#This Row],[Mes_relatorio]])</f>
        <v>#VALUE!</v>
      </c>
      <c r="F3851" t="e">
        <f>IF(Fiscalizacoes[[#This Row],[Func_ARPE]]="","",Fiscalizacoes[[#This Row],[Func_ARPE]])</f>
        <v>#VALUE!</v>
      </c>
      <c r="G3851" t="e">
        <f>IF(Fiscalizacoes[[#This Row],[Func_Copergas]]="","",Fiscalizacoes[[#This Row],[Func_Copergas]])</f>
        <v>#VALUE!</v>
      </c>
    </row>
    <row r="3852" spans="1:7" hidden="1" x14ac:dyDescent="0.2">
      <c r="A3852" t="e">
        <f>IF(Fiscalizacoes[[#This Row],[ID_FISC]]="","",Fiscalizacoes[[#This Row],[ID_FISC]])</f>
        <v>#VALUE!</v>
      </c>
      <c r="B3852" t="e">
        <f>IF(Fiscalizacoes[[#This Row],[Usuário]]="","",Fiscalizacoes[[#This Row],[Usuário]])</f>
        <v>#VALUE!</v>
      </c>
      <c r="C38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2" s="87" t="e">
        <f>IF(Fiscalizacoes[[#This Row],[Data]]="","",Fiscalizacoes[[#This Row],[Data]])</f>
        <v>#VALUE!</v>
      </c>
      <c r="E3852" t="e">
        <f>IF(Fiscalizacoes[[#This Row],[Mes_relatorio]]="","",Fiscalizacoes[[#This Row],[Mes_relatorio]])</f>
        <v>#VALUE!</v>
      </c>
      <c r="F3852" t="e">
        <f>IF(Fiscalizacoes[[#This Row],[Func_ARPE]]="","",Fiscalizacoes[[#This Row],[Func_ARPE]])</f>
        <v>#VALUE!</v>
      </c>
      <c r="G3852" t="e">
        <f>IF(Fiscalizacoes[[#This Row],[Func_Copergas]]="","",Fiscalizacoes[[#This Row],[Func_Copergas]])</f>
        <v>#VALUE!</v>
      </c>
    </row>
    <row r="3853" spans="1:7" hidden="1" x14ac:dyDescent="0.2">
      <c r="A3853" t="e">
        <f>IF(Fiscalizacoes[[#This Row],[ID_FISC]]="","",Fiscalizacoes[[#This Row],[ID_FISC]])</f>
        <v>#VALUE!</v>
      </c>
      <c r="B3853" t="e">
        <f>IF(Fiscalizacoes[[#This Row],[Usuário]]="","",Fiscalizacoes[[#This Row],[Usuário]])</f>
        <v>#VALUE!</v>
      </c>
      <c r="C38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3" s="87" t="e">
        <f>IF(Fiscalizacoes[[#This Row],[Data]]="","",Fiscalizacoes[[#This Row],[Data]])</f>
        <v>#VALUE!</v>
      </c>
      <c r="E3853" t="e">
        <f>IF(Fiscalizacoes[[#This Row],[Mes_relatorio]]="","",Fiscalizacoes[[#This Row],[Mes_relatorio]])</f>
        <v>#VALUE!</v>
      </c>
      <c r="F3853" t="e">
        <f>IF(Fiscalizacoes[[#This Row],[Func_ARPE]]="","",Fiscalizacoes[[#This Row],[Func_ARPE]])</f>
        <v>#VALUE!</v>
      </c>
      <c r="G3853" t="e">
        <f>IF(Fiscalizacoes[[#This Row],[Func_Copergas]]="","",Fiscalizacoes[[#This Row],[Func_Copergas]])</f>
        <v>#VALUE!</v>
      </c>
    </row>
    <row r="3854" spans="1:7" hidden="1" x14ac:dyDescent="0.2">
      <c r="A3854" t="e">
        <f>IF(Fiscalizacoes[[#This Row],[ID_FISC]]="","",Fiscalizacoes[[#This Row],[ID_FISC]])</f>
        <v>#VALUE!</v>
      </c>
      <c r="B3854" t="e">
        <f>IF(Fiscalizacoes[[#This Row],[Usuário]]="","",Fiscalizacoes[[#This Row],[Usuário]])</f>
        <v>#VALUE!</v>
      </c>
      <c r="C38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4" s="87" t="e">
        <f>IF(Fiscalizacoes[[#This Row],[Data]]="","",Fiscalizacoes[[#This Row],[Data]])</f>
        <v>#VALUE!</v>
      </c>
      <c r="E3854" t="e">
        <f>IF(Fiscalizacoes[[#This Row],[Mes_relatorio]]="","",Fiscalizacoes[[#This Row],[Mes_relatorio]])</f>
        <v>#VALUE!</v>
      </c>
      <c r="F3854" t="e">
        <f>IF(Fiscalizacoes[[#This Row],[Func_ARPE]]="","",Fiscalizacoes[[#This Row],[Func_ARPE]])</f>
        <v>#VALUE!</v>
      </c>
      <c r="G3854" t="e">
        <f>IF(Fiscalizacoes[[#This Row],[Func_Copergas]]="","",Fiscalizacoes[[#This Row],[Func_Copergas]])</f>
        <v>#VALUE!</v>
      </c>
    </row>
    <row r="3855" spans="1:7" hidden="1" x14ac:dyDescent="0.2">
      <c r="A3855" t="e">
        <f>IF(Fiscalizacoes[[#This Row],[ID_FISC]]="","",Fiscalizacoes[[#This Row],[ID_FISC]])</f>
        <v>#VALUE!</v>
      </c>
      <c r="B3855" t="e">
        <f>IF(Fiscalizacoes[[#This Row],[Usuário]]="","",Fiscalizacoes[[#This Row],[Usuário]])</f>
        <v>#VALUE!</v>
      </c>
      <c r="C38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5" s="87" t="e">
        <f>IF(Fiscalizacoes[[#This Row],[Data]]="","",Fiscalizacoes[[#This Row],[Data]])</f>
        <v>#VALUE!</v>
      </c>
      <c r="E3855" t="e">
        <f>IF(Fiscalizacoes[[#This Row],[Mes_relatorio]]="","",Fiscalizacoes[[#This Row],[Mes_relatorio]])</f>
        <v>#VALUE!</v>
      </c>
      <c r="F3855" t="e">
        <f>IF(Fiscalizacoes[[#This Row],[Func_ARPE]]="","",Fiscalizacoes[[#This Row],[Func_ARPE]])</f>
        <v>#VALUE!</v>
      </c>
      <c r="G3855" t="e">
        <f>IF(Fiscalizacoes[[#This Row],[Func_Copergas]]="","",Fiscalizacoes[[#This Row],[Func_Copergas]])</f>
        <v>#VALUE!</v>
      </c>
    </row>
    <row r="3856" spans="1:7" hidden="1" x14ac:dyDescent="0.2">
      <c r="A3856" t="e">
        <f>IF(Fiscalizacoes[[#This Row],[ID_FISC]]="","",Fiscalizacoes[[#This Row],[ID_FISC]])</f>
        <v>#VALUE!</v>
      </c>
      <c r="B3856" t="e">
        <f>IF(Fiscalizacoes[[#This Row],[Usuário]]="","",Fiscalizacoes[[#This Row],[Usuário]])</f>
        <v>#VALUE!</v>
      </c>
      <c r="C38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6" s="87" t="e">
        <f>IF(Fiscalizacoes[[#This Row],[Data]]="","",Fiscalizacoes[[#This Row],[Data]])</f>
        <v>#VALUE!</v>
      </c>
      <c r="E3856" t="e">
        <f>IF(Fiscalizacoes[[#This Row],[Mes_relatorio]]="","",Fiscalizacoes[[#This Row],[Mes_relatorio]])</f>
        <v>#VALUE!</v>
      </c>
      <c r="F3856" t="e">
        <f>IF(Fiscalizacoes[[#This Row],[Func_ARPE]]="","",Fiscalizacoes[[#This Row],[Func_ARPE]])</f>
        <v>#VALUE!</v>
      </c>
      <c r="G3856" t="e">
        <f>IF(Fiscalizacoes[[#This Row],[Func_Copergas]]="","",Fiscalizacoes[[#This Row],[Func_Copergas]])</f>
        <v>#VALUE!</v>
      </c>
    </row>
    <row r="3857" spans="1:7" hidden="1" x14ac:dyDescent="0.2">
      <c r="A3857" t="e">
        <f>IF(Fiscalizacoes[[#This Row],[ID_FISC]]="","",Fiscalizacoes[[#This Row],[ID_FISC]])</f>
        <v>#VALUE!</v>
      </c>
      <c r="B3857" t="e">
        <f>IF(Fiscalizacoes[[#This Row],[Usuário]]="","",Fiscalizacoes[[#This Row],[Usuário]])</f>
        <v>#VALUE!</v>
      </c>
      <c r="C38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7" s="87" t="e">
        <f>IF(Fiscalizacoes[[#This Row],[Data]]="","",Fiscalizacoes[[#This Row],[Data]])</f>
        <v>#VALUE!</v>
      </c>
      <c r="E3857" t="e">
        <f>IF(Fiscalizacoes[[#This Row],[Mes_relatorio]]="","",Fiscalizacoes[[#This Row],[Mes_relatorio]])</f>
        <v>#VALUE!</v>
      </c>
      <c r="F3857" t="e">
        <f>IF(Fiscalizacoes[[#This Row],[Func_ARPE]]="","",Fiscalizacoes[[#This Row],[Func_ARPE]])</f>
        <v>#VALUE!</v>
      </c>
      <c r="G3857" t="e">
        <f>IF(Fiscalizacoes[[#This Row],[Func_Copergas]]="","",Fiscalizacoes[[#This Row],[Func_Copergas]])</f>
        <v>#VALUE!</v>
      </c>
    </row>
    <row r="3858" spans="1:7" hidden="1" x14ac:dyDescent="0.2">
      <c r="A3858" t="e">
        <f>IF(Fiscalizacoes[[#This Row],[ID_FISC]]="","",Fiscalizacoes[[#This Row],[ID_FISC]])</f>
        <v>#VALUE!</v>
      </c>
      <c r="B3858" t="e">
        <f>IF(Fiscalizacoes[[#This Row],[Usuário]]="","",Fiscalizacoes[[#This Row],[Usuário]])</f>
        <v>#VALUE!</v>
      </c>
      <c r="C38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8" s="87" t="e">
        <f>IF(Fiscalizacoes[[#This Row],[Data]]="","",Fiscalizacoes[[#This Row],[Data]])</f>
        <v>#VALUE!</v>
      </c>
      <c r="E3858" t="e">
        <f>IF(Fiscalizacoes[[#This Row],[Mes_relatorio]]="","",Fiscalizacoes[[#This Row],[Mes_relatorio]])</f>
        <v>#VALUE!</v>
      </c>
      <c r="F3858" t="e">
        <f>IF(Fiscalizacoes[[#This Row],[Func_ARPE]]="","",Fiscalizacoes[[#This Row],[Func_ARPE]])</f>
        <v>#VALUE!</v>
      </c>
      <c r="G3858" t="e">
        <f>IF(Fiscalizacoes[[#This Row],[Func_Copergas]]="","",Fiscalizacoes[[#This Row],[Func_Copergas]])</f>
        <v>#VALUE!</v>
      </c>
    </row>
    <row r="3859" spans="1:7" hidden="1" x14ac:dyDescent="0.2">
      <c r="A3859" t="e">
        <f>IF(Fiscalizacoes[[#This Row],[ID_FISC]]="","",Fiscalizacoes[[#This Row],[ID_FISC]])</f>
        <v>#VALUE!</v>
      </c>
      <c r="B3859" t="e">
        <f>IF(Fiscalizacoes[[#This Row],[Usuário]]="","",Fiscalizacoes[[#This Row],[Usuário]])</f>
        <v>#VALUE!</v>
      </c>
      <c r="C38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59" s="87" t="e">
        <f>IF(Fiscalizacoes[[#This Row],[Data]]="","",Fiscalizacoes[[#This Row],[Data]])</f>
        <v>#VALUE!</v>
      </c>
      <c r="E3859" t="e">
        <f>IF(Fiscalizacoes[[#This Row],[Mes_relatorio]]="","",Fiscalizacoes[[#This Row],[Mes_relatorio]])</f>
        <v>#VALUE!</v>
      </c>
      <c r="F3859" t="e">
        <f>IF(Fiscalizacoes[[#This Row],[Func_ARPE]]="","",Fiscalizacoes[[#This Row],[Func_ARPE]])</f>
        <v>#VALUE!</v>
      </c>
      <c r="G3859" t="e">
        <f>IF(Fiscalizacoes[[#This Row],[Func_Copergas]]="","",Fiscalizacoes[[#This Row],[Func_Copergas]])</f>
        <v>#VALUE!</v>
      </c>
    </row>
    <row r="3860" spans="1:7" hidden="1" x14ac:dyDescent="0.2">
      <c r="A3860" t="e">
        <f>IF(Fiscalizacoes[[#This Row],[ID_FISC]]="","",Fiscalizacoes[[#This Row],[ID_FISC]])</f>
        <v>#VALUE!</v>
      </c>
      <c r="B3860" t="e">
        <f>IF(Fiscalizacoes[[#This Row],[Usuário]]="","",Fiscalizacoes[[#This Row],[Usuário]])</f>
        <v>#VALUE!</v>
      </c>
      <c r="C38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0" s="87" t="e">
        <f>IF(Fiscalizacoes[[#This Row],[Data]]="","",Fiscalizacoes[[#This Row],[Data]])</f>
        <v>#VALUE!</v>
      </c>
      <c r="E3860" t="e">
        <f>IF(Fiscalizacoes[[#This Row],[Mes_relatorio]]="","",Fiscalizacoes[[#This Row],[Mes_relatorio]])</f>
        <v>#VALUE!</v>
      </c>
      <c r="F3860" t="e">
        <f>IF(Fiscalizacoes[[#This Row],[Func_ARPE]]="","",Fiscalizacoes[[#This Row],[Func_ARPE]])</f>
        <v>#VALUE!</v>
      </c>
      <c r="G3860" t="e">
        <f>IF(Fiscalizacoes[[#This Row],[Func_Copergas]]="","",Fiscalizacoes[[#This Row],[Func_Copergas]])</f>
        <v>#VALUE!</v>
      </c>
    </row>
    <row r="3861" spans="1:7" hidden="1" x14ac:dyDescent="0.2">
      <c r="A3861" t="e">
        <f>IF(Fiscalizacoes[[#This Row],[ID_FISC]]="","",Fiscalizacoes[[#This Row],[ID_FISC]])</f>
        <v>#VALUE!</v>
      </c>
      <c r="B3861" t="e">
        <f>IF(Fiscalizacoes[[#This Row],[Usuário]]="","",Fiscalizacoes[[#This Row],[Usuário]])</f>
        <v>#VALUE!</v>
      </c>
      <c r="C38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1" s="87" t="e">
        <f>IF(Fiscalizacoes[[#This Row],[Data]]="","",Fiscalizacoes[[#This Row],[Data]])</f>
        <v>#VALUE!</v>
      </c>
      <c r="E3861" t="e">
        <f>IF(Fiscalizacoes[[#This Row],[Mes_relatorio]]="","",Fiscalizacoes[[#This Row],[Mes_relatorio]])</f>
        <v>#VALUE!</v>
      </c>
      <c r="F3861" t="e">
        <f>IF(Fiscalizacoes[[#This Row],[Func_ARPE]]="","",Fiscalizacoes[[#This Row],[Func_ARPE]])</f>
        <v>#VALUE!</v>
      </c>
      <c r="G3861" t="e">
        <f>IF(Fiscalizacoes[[#This Row],[Func_Copergas]]="","",Fiscalizacoes[[#This Row],[Func_Copergas]])</f>
        <v>#VALUE!</v>
      </c>
    </row>
    <row r="3862" spans="1:7" hidden="1" x14ac:dyDescent="0.2">
      <c r="A3862" t="e">
        <f>IF(Fiscalizacoes[[#This Row],[ID_FISC]]="","",Fiscalizacoes[[#This Row],[ID_FISC]])</f>
        <v>#VALUE!</v>
      </c>
      <c r="B3862" t="e">
        <f>IF(Fiscalizacoes[[#This Row],[Usuário]]="","",Fiscalizacoes[[#This Row],[Usuário]])</f>
        <v>#VALUE!</v>
      </c>
      <c r="C38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2" s="87" t="e">
        <f>IF(Fiscalizacoes[[#This Row],[Data]]="","",Fiscalizacoes[[#This Row],[Data]])</f>
        <v>#VALUE!</v>
      </c>
      <c r="E3862" t="e">
        <f>IF(Fiscalizacoes[[#This Row],[Mes_relatorio]]="","",Fiscalizacoes[[#This Row],[Mes_relatorio]])</f>
        <v>#VALUE!</v>
      </c>
      <c r="F3862" t="e">
        <f>IF(Fiscalizacoes[[#This Row],[Func_ARPE]]="","",Fiscalizacoes[[#This Row],[Func_ARPE]])</f>
        <v>#VALUE!</v>
      </c>
      <c r="G3862" t="e">
        <f>IF(Fiscalizacoes[[#This Row],[Func_Copergas]]="","",Fiscalizacoes[[#This Row],[Func_Copergas]])</f>
        <v>#VALUE!</v>
      </c>
    </row>
    <row r="3863" spans="1:7" hidden="1" x14ac:dyDescent="0.2">
      <c r="A3863" t="e">
        <f>IF(Fiscalizacoes[[#This Row],[ID_FISC]]="","",Fiscalizacoes[[#This Row],[ID_FISC]])</f>
        <v>#VALUE!</v>
      </c>
      <c r="B3863" t="e">
        <f>IF(Fiscalizacoes[[#This Row],[Usuário]]="","",Fiscalizacoes[[#This Row],[Usuário]])</f>
        <v>#VALUE!</v>
      </c>
      <c r="C38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3" s="87" t="e">
        <f>IF(Fiscalizacoes[[#This Row],[Data]]="","",Fiscalizacoes[[#This Row],[Data]])</f>
        <v>#VALUE!</v>
      </c>
      <c r="E3863" t="e">
        <f>IF(Fiscalizacoes[[#This Row],[Mes_relatorio]]="","",Fiscalizacoes[[#This Row],[Mes_relatorio]])</f>
        <v>#VALUE!</v>
      </c>
      <c r="F3863" t="e">
        <f>IF(Fiscalizacoes[[#This Row],[Func_ARPE]]="","",Fiscalizacoes[[#This Row],[Func_ARPE]])</f>
        <v>#VALUE!</v>
      </c>
      <c r="G3863" t="e">
        <f>IF(Fiscalizacoes[[#This Row],[Func_Copergas]]="","",Fiscalizacoes[[#This Row],[Func_Copergas]])</f>
        <v>#VALUE!</v>
      </c>
    </row>
    <row r="3864" spans="1:7" hidden="1" x14ac:dyDescent="0.2">
      <c r="A3864" t="e">
        <f>IF(Fiscalizacoes[[#This Row],[ID_FISC]]="","",Fiscalizacoes[[#This Row],[ID_FISC]])</f>
        <v>#VALUE!</v>
      </c>
      <c r="B3864" t="e">
        <f>IF(Fiscalizacoes[[#This Row],[Usuário]]="","",Fiscalizacoes[[#This Row],[Usuário]])</f>
        <v>#VALUE!</v>
      </c>
      <c r="C38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4" s="87" t="e">
        <f>IF(Fiscalizacoes[[#This Row],[Data]]="","",Fiscalizacoes[[#This Row],[Data]])</f>
        <v>#VALUE!</v>
      </c>
      <c r="E3864" t="e">
        <f>IF(Fiscalizacoes[[#This Row],[Mes_relatorio]]="","",Fiscalizacoes[[#This Row],[Mes_relatorio]])</f>
        <v>#VALUE!</v>
      </c>
      <c r="F3864" t="e">
        <f>IF(Fiscalizacoes[[#This Row],[Func_ARPE]]="","",Fiscalizacoes[[#This Row],[Func_ARPE]])</f>
        <v>#VALUE!</v>
      </c>
      <c r="G3864" t="e">
        <f>IF(Fiscalizacoes[[#This Row],[Func_Copergas]]="","",Fiscalizacoes[[#This Row],[Func_Copergas]])</f>
        <v>#VALUE!</v>
      </c>
    </row>
    <row r="3865" spans="1:7" hidden="1" x14ac:dyDescent="0.2">
      <c r="A3865" t="e">
        <f>IF(Fiscalizacoes[[#This Row],[ID_FISC]]="","",Fiscalizacoes[[#This Row],[ID_FISC]])</f>
        <v>#VALUE!</v>
      </c>
      <c r="B3865" t="e">
        <f>IF(Fiscalizacoes[[#This Row],[Usuário]]="","",Fiscalizacoes[[#This Row],[Usuário]])</f>
        <v>#VALUE!</v>
      </c>
      <c r="C38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5" s="87" t="e">
        <f>IF(Fiscalizacoes[[#This Row],[Data]]="","",Fiscalizacoes[[#This Row],[Data]])</f>
        <v>#VALUE!</v>
      </c>
      <c r="E3865" t="e">
        <f>IF(Fiscalizacoes[[#This Row],[Mes_relatorio]]="","",Fiscalizacoes[[#This Row],[Mes_relatorio]])</f>
        <v>#VALUE!</v>
      </c>
      <c r="F3865" t="e">
        <f>IF(Fiscalizacoes[[#This Row],[Func_ARPE]]="","",Fiscalizacoes[[#This Row],[Func_ARPE]])</f>
        <v>#VALUE!</v>
      </c>
      <c r="G3865" t="e">
        <f>IF(Fiscalizacoes[[#This Row],[Func_Copergas]]="","",Fiscalizacoes[[#This Row],[Func_Copergas]])</f>
        <v>#VALUE!</v>
      </c>
    </row>
    <row r="3866" spans="1:7" hidden="1" x14ac:dyDescent="0.2">
      <c r="A3866" t="e">
        <f>IF(Fiscalizacoes[[#This Row],[ID_FISC]]="","",Fiscalizacoes[[#This Row],[ID_FISC]])</f>
        <v>#VALUE!</v>
      </c>
      <c r="B3866" t="e">
        <f>IF(Fiscalizacoes[[#This Row],[Usuário]]="","",Fiscalizacoes[[#This Row],[Usuário]])</f>
        <v>#VALUE!</v>
      </c>
      <c r="C38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6" s="87" t="e">
        <f>IF(Fiscalizacoes[[#This Row],[Data]]="","",Fiscalizacoes[[#This Row],[Data]])</f>
        <v>#VALUE!</v>
      </c>
      <c r="E3866" t="e">
        <f>IF(Fiscalizacoes[[#This Row],[Mes_relatorio]]="","",Fiscalizacoes[[#This Row],[Mes_relatorio]])</f>
        <v>#VALUE!</v>
      </c>
      <c r="F3866" t="e">
        <f>IF(Fiscalizacoes[[#This Row],[Func_ARPE]]="","",Fiscalizacoes[[#This Row],[Func_ARPE]])</f>
        <v>#VALUE!</v>
      </c>
      <c r="G3866" t="e">
        <f>IF(Fiscalizacoes[[#This Row],[Func_Copergas]]="","",Fiscalizacoes[[#This Row],[Func_Copergas]])</f>
        <v>#VALUE!</v>
      </c>
    </row>
    <row r="3867" spans="1:7" hidden="1" x14ac:dyDescent="0.2">
      <c r="A3867" t="e">
        <f>IF(Fiscalizacoes[[#This Row],[ID_FISC]]="","",Fiscalizacoes[[#This Row],[ID_FISC]])</f>
        <v>#VALUE!</v>
      </c>
      <c r="B3867" t="e">
        <f>IF(Fiscalizacoes[[#This Row],[Usuário]]="","",Fiscalizacoes[[#This Row],[Usuário]])</f>
        <v>#VALUE!</v>
      </c>
      <c r="C38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7" s="87" t="e">
        <f>IF(Fiscalizacoes[[#This Row],[Data]]="","",Fiscalizacoes[[#This Row],[Data]])</f>
        <v>#VALUE!</v>
      </c>
      <c r="E3867" t="e">
        <f>IF(Fiscalizacoes[[#This Row],[Mes_relatorio]]="","",Fiscalizacoes[[#This Row],[Mes_relatorio]])</f>
        <v>#VALUE!</v>
      </c>
      <c r="F3867" t="e">
        <f>IF(Fiscalizacoes[[#This Row],[Func_ARPE]]="","",Fiscalizacoes[[#This Row],[Func_ARPE]])</f>
        <v>#VALUE!</v>
      </c>
      <c r="G3867" t="e">
        <f>IF(Fiscalizacoes[[#This Row],[Func_Copergas]]="","",Fiscalizacoes[[#This Row],[Func_Copergas]])</f>
        <v>#VALUE!</v>
      </c>
    </row>
    <row r="3868" spans="1:7" hidden="1" x14ac:dyDescent="0.2">
      <c r="A3868" t="e">
        <f>IF(Fiscalizacoes[[#This Row],[ID_FISC]]="","",Fiscalizacoes[[#This Row],[ID_FISC]])</f>
        <v>#VALUE!</v>
      </c>
      <c r="B3868" t="e">
        <f>IF(Fiscalizacoes[[#This Row],[Usuário]]="","",Fiscalizacoes[[#This Row],[Usuário]])</f>
        <v>#VALUE!</v>
      </c>
      <c r="C38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8" s="87" t="e">
        <f>IF(Fiscalizacoes[[#This Row],[Data]]="","",Fiscalizacoes[[#This Row],[Data]])</f>
        <v>#VALUE!</v>
      </c>
      <c r="E3868" t="e">
        <f>IF(Fiscalizacoes[[#This Row],[Mes_relatorio]]="","",Fiscalizacoes[[#This Row],[Mes_relatorio]])</f>
        <v>#VALUE!</v>
      </c>
      <c r="F3868" t="e">
        <f>IF(Fiscalizacoes[[#This Row],[Func_ARPE]]="","",Fiscalizacoes[[#This Row],[Func_ARPE]])</f>
        <v>#VALUE!</v>
      </c>
      <c r="G3868" t="e">
        <f>IF(Fiscalizacoes[[#This Row],[Func_Copergas]]="","",Fiscalizacoes[[#This Row],[Func_Copergas]])</f>
        <v>#VALUE!</v>
      </c>
    </row>
    <row r="3869" spans="1:7" hidden="1" x14ac:dyDescent="0.2">
      <c r="A3869" t="e">
        <f>IF(Fiscalizacoes[[#This Row],[ID_FISC]]="","",Fiscalizacoes[[#This Row],[ID_FISC]])</f>
        <v>#VALUE!</v>
      </c>
      <c r="B3869" t="e">
        <f>IF(Fiscalizacoes[[#This Row],[Usuário]]="","",Fiscalizacoes[[#This Row],[Usuário]])</f>
        <v>#VALUE!</v>
      </c>
      <c r="C38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69" s="87" t="e">
        <f>IF(Fiscalizacoes[[#This Row],[Data]]="","",Fiscalizacoes[[#This Row],[Data]])</f>
        <v>#VALUE!</v>
      </c>
      <c r="E3869" t="e">
        <f>IF(Fiscalizacoes[[#This Row],[Mes_relatorio]]="","",Fiscalizacoes[[#This Row],[Mes_relatorio]])</f>
        <v>#VALUE!</v>
      </c>
      <c r="F3869" t="e">
        <f>IF(Fiscalizacoes[[#This Row],[Func_ARPE]]="","",Fiscalizacoes[[#This Row],[Func_ARPE]])</f>
        <v>#VALUE!</v>
      </c>
      <c r="G3869" t="e">
        <f>IF(Fiscalizacoes[[#This Row],[Func_Copergas]]="","",Fiscalizacoes[[#This Row],[Func_Copergas]])</f>
        <v>#VALUE!</v>
      </c>
    </row>
    <row r="3870" spans="1:7" hidden="1" x14ac:dyDescent="0.2">
      <c r="A3870" t="e">
        <f>IF(Fiscalizacoes[[#This Row],[ID_FISC]]="","",Fiscalizacoes[[#This Row],[ID_FISC]])</f>
        <v>#VALUE!</v>
      </c>
      <c r="B3870" t="e">
        <f>IF(Fiscalizacoes[[#This Row],[Usuário]]="","",Fiscalizacoes[[#This Row],[Usuário]])</f>
        <v>#VALUE!</v>
      </c>
      <c r="C38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0" s="87" t="e">
        <f>IF(Fiscalizacoes[[#This Row],[Data]]="","",Fiscalizacoes[[#This Row],[Data]])</f>
        <v>#VALUE!</v>
      </c>
      <c r="E3870" t="e">
        <f>IF(Fiscalizacoes[[#This Row],[Mes_relatorio]]="","",Fiscalizacoes[[#This Row],[Mes_relatorio]])</f>
        <v>#VALUE!</v>
      </c>
      <c r="F3870" t="e">
        <f>IF(Fiscalizacoes[[#This Row],[Func_ARPE]]="","",Fiscalizacoes[[#This Row],[Func_ARPE]])</f>
        <v>#VALUE!</v>
      </c>
      <c r="G3870" t="e">
        <f>IF(Fiscalizacoes[[#This Row],[Func_Copergas]]="","",Fiscalizacoes[[#This Row],[Func_Copergas]])</f>
        <v>#VALUE!</v>
      </c>
    </row>
    <row r="3871" spans="1:7" hidden="1" x14ac:dyDescent="0.2">
      <c r="A3871" t="e">
        <f>IF(Fiscalizacoes[[#This Row],[ID_FISC]]="","",Fiscalizacoes[[#This Row],[ID_FISC]])</f>
        <v>#VALUE!</v>
      </c>
      <c r="B3871" t="e">
        <f>IF(Fiscalizacoes[[#This Row],[Usuário]]="","",Fiscalizacoes[[#This Row],[Usuário]])</f>
        <v>#VALUE!</v>
      </c>
      <c r="C38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1" s="87" t="e">
        <f>IF(Fiscalizacoes[[#This Row],[Data]]="","",Fiscalizacoes[[#This Row],[Data]])</f>
        <v>#VALUE!</v>
      </c>
      <c r="E3871" t="e">
        <f>IF(Fiscalizacoes[[#This Row],[Mes_relatorio]]="","",Fiscalizacoes[[#This Row],[Mes_relatorio]])</f>
        <v>#VALUE!</v>
      </c>
      <c r="F3871" t="e">
        <f>IF(Fiscalizacoes[[#This Row],[Func_ARPE]]="","",Fiscalizacoes[[#This Row],[Func_ARPE]])</f>
        <v>#VALUE!</v>
      </c>
      <c r="G3871" t="e">
        <f>IF(Fiscalizacoes[[#This Row],[Func_Copergas]]="","",Fiscalizacoes[[#This Row],[Func_Copergas]])</f>
        <v>#VALUE!</v>
      </c>
    </row>
    <row r="3872" spans="1:7" hidden="1" x14ac:dyDescent="0.2">
      <c r="A3872" t="e">
        <f>IF(Fiscalizacoes[[#This Row],[ID_FISC]]="","",Fiscalizacoes[[#This Row],[ID_FISC]])</f>
        <v>#VALUE!</v>
      </c>
      <c r="B3872" t="e">
        <f>IF(Fiscalizacoes[[#This Row],[Usuário]]="","",Fiscalizacoes[[#This Row],[Usuário]])</f>
        <v>#VALUE!</v>
      </c>
      <c r="C38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2" s="87" t="e">
        <f>IF(Fiscalizacoes[[#This Row],[Data]]="","",Fiscalizacoes[[#This Row],[Data]])</f>
        <v>#VALUE!</v>
      </c>
      <c r="E3872" t="e">
        <f>IF(Fiscalizacoes[[#This Row],[Mes_relatorio]]="","",Fiscalizacoes[[#This Row],[Mes_relatorio]])</f>
        <v>#VALUE!</v>
      </c>
      <c r="F3872" t="e">
        <f>IF(Fiscalizacoes[[#This Row],[Func_ARPE]]="","",Fiscalizacoes[[#This Row],[Func_ARPE]])</f>
        <v>#VALUE!</v>
      </c>
      <c r="G3872" t="e">
        <f>IF(Fiscalizacoes[[#This Row],[Func_Copergas]]="","",Fiscalizacoes[[#This Row],[Func_Copergas]])</f>
        <v>#VALUE!</v>
      </c>
    </row>
    <row r="3873" spans="1:7" hidden="1" x14ac:dyDescent="0.2">
      <c r="A3873" t="e">
        <f>IF(Fiscalizacoes[[#This Row],[ID_FISC]]="","",Fiscalizacoes[[#This Row],[ID_FISC]])</f>
        <v>#VALUE!</v>
      </c>
      <c r="B3873" t="e">
        <f>IF(Fiscalizacoes[[#This Row],[Usuário]]="","",Fiscalizacoes[[#This Row],[Usuário]])</f>
        <v>#VALUE!</v>
      </c>
      <c r="C38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3" s="87" t="e">
        <f>IF(Fiscalizacoes[[#This Row],[Data]]="","",Fiscalizacoes[[#This Row],[Data]])</f>
        <v>#VALUE!</v>
      </c>
      <c r="E3873" t="e">
        <f>IF(Fiscalizacoes[[#This Row],[Mes_relatorio]]="","",Fiscalizacoes[[#This Row],[Mes_relatorio]])</f>
        <v>#VALUE!</v>
      </c>
      <c r="F3873" t="e">
        <f>IF(Fiscalizacoes[[#This Row],[Func_ARPE]]="","",Fiscalizacoes[[#This Row],[Func_ARPE]])</f>
        <v>#VALUE!</v>
      </c>
      <c r="G3873" t="e">
        <f>IF(Fiscalizacoes[[#This Row],[Func_Copergas]]="","",Fiscalizacoes[[#This Row],[Func_Copergas]])</f>
        <v>#VALUE!</v>
      </c>
    </row>
    <row r="3874" spans="1:7" hidden="1" x14ac:dyDescent="0.2">
      <c r="A3874" t="e">
        <f>IF(Fiscalizacoes[[#This Row],[ID_FISC]]="","",Fiscalizacoes[[#This Row],[ID_FISC]])</f>
        <v>#VALUE!</v>
      </c>
      <c r="B3874" t="e">
        <f>IF(Fiscalizacoes[[#This Row],[Usuário]]="","",Fiscalizacoes[[#This Row],[Usuário]])</f>
        <v>#VALUE!</v>
      </c>
      <c r="C38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4" s="87" t="e">
        <f>IF(Fiscalizacoes[[#This Row],[Data]]="","",Fiscalizacoes[[#This Row],[Data]])</f>
        <v>#VALUE!</v>
      </c>
      <c r="E3874" t="e">
        <f>IF(Fiscalizacoes[[#This Row],[Mes_relatorio]]="","",Fiscalizacoes[[#This Row],[Mes_relatorio]])</f>
        <v>#VALUE!</v>
      </c>
      <c r="F3874" t="e">
        <f>IF(Fiscalizacoes[[#This Row],[Func_ARPE]]="","",Fiscalizacoes[[#This Row],[Func_ARPE]])</f>
        <v>#VALUE!</v>
      </c>
      <c r="G3874" t="e">
        <f>IF(Fiscalizacoes[[#This Row],[Func_Copergas]]="","",Fiscalizacoes[[#This Row],[Func_Copergas]])</f>
        <v>#VALUE!</v>
      </c>
    </row>
    <row r="3875" spans="1:7" hidden="1" x14ac:dyDescent="0.2">
      <c r="A3875" t="e">
        <f>IF(Fiscalizacoes[[#This Row],[ID_FISC]]="","",Fiscalizacoes[[#This Row],[ID_FISC]])</f>
        <v>#VALUE!</v>
      </c>
      <c r="B3875" t="e">
        <f>IF(Fiscalizacoes[[#This Row],[Usuário]]="","",Fiscalizacoes[[#This Row],[Usuário]])</f>
        <v>#VALUE!</v>
      </c>
      <c r="C38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5" s="87" t="e">
        <f>IF(Fiscalizacoes[[#This Row],[Data]]="","",Fiscalizacoes[[#This Row],[Data]])</f>
        <v>#VALUE!</v>
      </c>
      <c r="E3875" t="e">
        <f>IF(Fiscalizacoes[[#This Row],[Mes_relatorio]]="","",Fiscalizacoes[[#This Row],[Mes_relatorio]])</f>
        <v>#VALUE!</v>
      </c>
      <c r="F3875" t="e">
        <f>IF(Fiscalizacoes[[#This Row],[Func_ARPE]]="","",Fiscalizacoes[[#This Row],[Func_ARPE]])</f>
        <v>#VALUE!</v>
      </c>
      <c r="G3875" t="e">
        <f>IF(Fiscalizacoes[[#This Row],[Func_Copergas]]="","",Fiscalizacoes[[#This Row],[Func_Copergas]])</f>
        <v>#VALUE!</v>
      </c>
    </row>
    <row r="3876" spans="1:7" hidden="1" x14ac:dyDescent="0.2">
      <c r="A3876" t="e">
        <f>IF(Fiscalizacoes[[#This Row],[ID_FISC]]="","",Fiscalizacoes[[#This Row],[ID_FISC]])</f>
        <v>#VALUE!</v>
      </c>
      <c r="B3876" t="e">
        <f>IF(Fiscalizacoes[[#This Row],[Usuário]]="","",Fiscalizacoes[[#This Row],[Usuário]])</f>
        <v>#VALUE!</v>
      </c>
      <c r="C38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6" s="87" t="e">
        <f>IF(Fiscalizacoes[[#This Row],[Data]]="","",Fiscalizacoes[[#This Row],[Data]])</f>
        <v>#VALUE!</v>
      </c>
      <c r="E3876" t="e">
        <f>IF(Fiscalizacoes[[#This Row],[Mes_relatorio]]="","",Fiscalizacoes[[#This Row],[Mes_relatorio]])</f>
        <v>#VALUE!</v>
      </c>
      <c r="F3876" t="e">
        <f>IF(Fiscalizacoes[[#This Row],[Func_ARPE]]="","",Fiscalizacoes[[#This Row],[Func_ARPE]])</f>
        <v>#VALUE!</v>
      </c>
      <c r="G3876" t="e">
        <f>IF(Fiscalizacoes[[#This Row],[Func_Copergas]]="","",Fiscalizacoes[[#This Row],[Func_Copergas]])</f>
        <v>#VALUE!</v>
      </c>
    </row>
    <row r="3877" spans="1:7" hidden="1" x14ac:dyDescent="0.2">
      <c r="A3877" t="e">
        <f>IF(Fiscalizacoes[[#This Row],[ID_FISC]]="","",Fiscalizacoes[[#This Row],[ID_FISC]])</f>
        <v>#VALUE!</v>
      </c>
      <c r="B3877" t="e">
        <f>IF(Fiscalizacoes[[#This Row],[Usuário]]="","",Fiscalizacoes[[#This Row],[Usuário]])</f>
        <v>#VALUE!</v>
      </c>
      <c r="C38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7" s="87" t="e">
        <f>IF(Fiscalizacoes[[#This Row],[Data]]="","",Fiscalizacoes[[#This Row],[Data]])</f>
        <v>#VALUE!</v>
      </c>
      <c r="E3877" t="e">
        <f>IF(Fiscalizacoes[[#This Row],[Mes_relatorio]]="","",Fiscalizacoes[[#This Row],[Mes_relatorio]])</f>
        <v>#VALUE!</v>
      </c>
      <c r="F3877" t="e">
        <f>IF(Fiscalizacoes[[#This Row],[Func_ARPE]]="","",Fiscalizacoes[[#This Row],[Func_ARPE]])</f>
        <v>#VALUE!</v>
      </c>
      <c r="G3877" t="e">
        <f>IF(Fiscalizacoes[[#This Row],[Func_Copergas]]="","",Fiscalizacoes[[#This Row],[Func_Copergas]])</f>
        <v>#VALUE!</v>
      </c>
    </row>
    <row r="3878" spans="1:7" hidden="1" x14ac:dyDescent="0.2">
      <c r="A3878" t="e">
        <f>IF(Fiscalizacoes[[#This Row],[ID_FISC]]="","",Fiscalizacoes[[#This Row],[ID_FISC]])</f>
        <v>#VALUE!</v>
      </c>
      <c r="B3878" t="e">
        <f>IF(Fiscalizacoes[[#This Row],[Usuário]]="","",Fiscalizacoes[[#This Row],[Usuário]])</f>
        <v>#VALUE!</v>
      </c>
      <c r="C38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8" s="87" t="e">
        <f>IF(Fiscalizacoes[[#This Row],[Data]]="","",Fiscalizacoes[[#This Row],[Data]])</f>
        <v>#VALUE!</v>
      </c>
      <c r="E3878" t="e">
        <f>IF(Fiscalizacoes[[#This Row],[Mes_relatorio]]="","",Fiscalizacoes[[#This Row],[Mes_relatorio]])</f>
        <v>#VALUE!</v>
      </c>
      <c r="F3878" t="e">
        <f>IF(Fiscalizacoes[[#This Row],[Func_ARPE]]="","",Fiscalizacoes[[#This Row],[Func_ARPE]])</f>
        <v>#VALUE!</v>
      </c>
      <c r="G3878" t="e">
        <f>IF(Fiscalizacoes[[#This Row],[Func_Copergas]]="","",Fiscalizacoes[[#This Row],[Func_Copergas]])</f>
        <v>#VALUE!</v>
      </c>
    </row>
    <row r="3879" spans="1:7" hidden="1" x14ac:dyDescent="0.2">
      <c r="A3879" t="e">
        <f>IF(Fiscalizacoes[[#This Row],[ID_FISC]]="","",Fiscalizacoes[[#This Row],[ID_FISC]])</f>
        <v>#VALUE!</v>
      </c>
      <c r="B3879" t="e">
        <f>IF(Fiscalizacoes[[#This Row],[Usuário]]="","",Fiscalizacoes[[#This Row],[Usuário]])</f>
        <v>#VALUE!</v>
      </c>
      <c r="C38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79" s="87" t="e">
        <f>IF(Fiscalizacoes[[#This Row],[Data]]="","",Fiscalizacoes[[#This Row],[Data]])</f>
        <v>#VALUE!</v>
      </c>
      <c r="E3879" t="e">
        <f>IF(Fiscalizacoes[[#This Row],[Mes_relatorio]]="","",Fiscalizacoes[[#This Row],[Mes_relatorio]])</f>
        <v>#VALUE!</v>
      </c>
      <c r="F3879" t="e">
        <f>IF(Fiscalizacoes[[#This Row],[Func_ARPE]]="","",Fiscalizacoes[[#This Row],[Func_ARPE]])</f>
        <v>#VALUE!</v>
      </c>
      <c r="G3879" t="e">
        <f>IF(Fiscalizacoes[[#This Row],[Func_Copergas]]="","",Fiscalizacoes[[#This Row],[Func_Copergas]])</f>
        <v>#VALUE!</v>
      </c>
    </row>
    <row r="3880" spans="1:7" hidden="1" x14ac:dyDescent="0.2">
      <c r="A3880" t="e">
        <f>IF(Fiscalizacoes[[#This Row],[ID_FISC]]="","",Fiscalizacoes[[#This Row],[ID_FISC]])</f>
        <v>#VALUE!</v>
      </c>
      <c r="B3880" t="e">
        <f>IF(Fiscalizacoes[[#This Row],[Usuário]]="","",Fiscalizacoes[[#This Row],[Usuário]])</f>
        <v>#VALUE!</v>
      </c>
      <c r="C38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0" s="87" t="e">
        <f>IF(Fiscalizacoes[[#This Row],[Data]]="","",Fiscalizacoes[[#This Row],[Data]])</f>
        <v>#VALUE!</v>
      </c>
      <c r="E3880" t="e">
        <f>IF(Fiscalizacoes[[#This Row],[Mes_relatorio]]="","",Fiscalizacoes[[#This Row],[Mes_relatorio]])</f>
        <v>#VALUE!</v>
      </c>
      <c r="F3880" t="e">
        <f>IF(Fiscalizacoes[[#This Row],[Func_ARPE]]="","",Fiscalizacoes[[#This Row],[Func_ARPE]])</f>
        <v>#VALUE!</v>
      </c>
      <c r="G3880" t="e">
        <f>IF(Fiscalizacoes[[#This Row],[Func_Copergas]]="","",Fiscalizacoes[[#This Row],[Func_Copergas]])</f>
        <v>#VALUE!</v>
      </c>
    </row>
    <row r="3881" spans="1:7" hidden="1" x14ac:dyDescent="0.2">
      <c r="A3881" t="e">
        <f>IF(Fiscalizacoes[[#This Row],[ID_FISC]]="","",Fiscalizacoes[[#This Row],[ID_FISC]])</f>
        <v>#VALUE!</v>
      </c>
      <c r="B3881" t="e">
        <f>IF(Fiscalizacoes[[#This Row],[Usuário]]="","",Fiscalizacoes[[#This Row],[Usuário]])</f>
        <v>#VALUE!</v>
      </c>
      <c r="C38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1" s="87" t="e">
        <f>IF(Fiscalizacoes[[#This Row],[Data]]="","",Fiscalizacoes[[#This Row],[Data]])</f>
        <v>#VALUE!</v>
      </c>
      <c r="E3881" t="e">
        <f>IF(Fiscalizacoes[[#This Row],[Mes_relatorio]]="","",Fiscalizacoes[[#This Row],[Mes_relatorio]])</f>
        <v>#VALUE!</v>
      </c>
      <c r="F3881" t="e">
        <f>IF(Fiscalizacoes[[#This Row],[Func_ARPE]]="","",Fiscalizacoes[[#This Row],[Func_ARPE]])</f>
        <v>#VALUE!</v>
      </c>
      <c r="G3881" t="e">
        <f>IF(Fiscalizacoes[[#This Row],[Func_Copergas]]="","",Fiscalizacoes[[#This Row],[Func_Copergas]])</f>
        <v>#VALUE!</v>
      </c>
    </row>
    <row r="3882" spans="1:7" hidden="1" x14ac:dyDescent="0.2">
      <c r="A3882" t="e">
        <f>IF(Fiscalizacoes[[#This Row],[ID_FISC]]="","",Fiscalizacoes[[#This Row],[ID_FISC]])</f>
        <v>#VALUE!</v>
      </c>
      <c r="B3882" t="e">
        <f>IF(Fiscalizacoes[[#This Row],[Usuário]]="","",Fiscalizacoes[[#This Row],[Usuário]])</f>
        <v>#VALUE!</v>
      </c>
      <c r="C38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2" s="87" t="e">
        <f>IF(Fiscalizacoes[[#This Row],[Data]]="","",Fiscalizacoes[[#This Row],[Data]])</f>
        <v>#VALUE!</v>
      </c>
      <c r="E3882" t="e">
        <f>IF(Fiscalizacoes[[#This Row],[Mes_relatorio]]="","",Fiscalizacoes[[#This Row],[Mes_relatorio]])</f>
        <v>#VALUE!</v>
      </c>
      <c r="F3882" t="e">
        <f>IF(Fiscalizacoes[[#This Row],[Func_ARPE]]="","",Fiscalizacoes[[#This Row],[Func_ARPE]])</f>
        <v>#VALUE!</v>
      </c>
      <c r="G3882" t="e">
        <f>IF(Fiscalizacoes[[#This Row],[Func_Copergas]]="","",Fiscalizacoes[[#This Row],[Func_Copergas]])</f>
        <v>#VALUE!</v>
      </c>
    </row>
    <row r="3883" spans="1:7" hidden="1" x14ac:dyDescent="0.2">
      <c r="A3883" t="e">
        <f>IF(Fiscalizacoes[[#This Row],[ID_FISC]]="","",Fiscalizacoes[[#This Row],[ID_FISC]])</f>
        <v>#VALUE!</v>
      </c>
      <c r="B3883" t="e">
        <f>IF(Fiscalizacoes[[#This Row],[Usuário]]="","",Fiscalizacoes[[#This Row],[Usuário]])</f>
        <v>#VALUE!</v>
      </c>
      <c r="C38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3" s="87" t="e">
        <f>IF(Fiscalizacoes[[#This Row],[Data]]="","",Fiscalizacoes[[#This Row],[Data]])</f>
        <v>#VALUE!</v>
      </c>
      <c r="E3883" t="e">
        <f>IF(Fiscalizacoes[[#This Row],[Mes_relatorio]]="","",Fiscalizacoes[[#This Row],[Mes_relatorio]])</f>
        <v>#VALUE!</v>
      </c>
      <c r="F3883" t="e">
        <f>IF(Fiscalizacoes[[#This Row],[Func_ARPE]]="","",Fiscalizacoes[[#This Row],[Func_ARPE]])</f>
        <v>#VALUE!</v>
      </c>
      <c r="G3883" t="e">
        <f>IF(Fiscalizacoes[[#This Row],[Func_Copergas]]="","",Fiscalizacoes[[#This Row],[Func_Copergas]])</f>
        <v>#VALUE!</v>
      </c>
    </row>
    <row r="3884" spans="1:7" hidden="1" x14ac:dyDescent="0.2">
      <c r="A3884" t="e">
        <f>IF(Fiscalizacoes[[#This Row],[ID_FISC]]="","",Fiscalizacoes[[#This Row],[ID_FISC]])</f>
        <v>#VALUE!</v>
      </c>
      <c r="B3884" t="e">
        <f>IF(Fiscalizacoes[[#This Row],[Usuário]]="","",Fiscalizacoes[[#This Row],[Usuário]])</f>
        <v>#VALUE!</v>
      </c>
      <c r="C38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4" s="87" t="e">
        <f>IF(Fiscalizacoes[[#This Row],[Data]]="","",Fiscalizacoes[[#This Row],[Data]])</f>
        <v>#VALUE!</v>
      </c>
      <c r="E3884" t="e">
        <f>IF(Fiscalizacoes[[#This Row],[Mes_relatorio]]="","",Fiscalizacoes[[#This Row],[Mes_relatorio]])</f>
        <v>#VALUE!</v>
      </c>
      <c r="F3884" t="e">
        <f>IF(Fiscalizacoes[[#This Row],[Func_ARPE]]="","",Fiscalizacoes[[#This Row],[Func_ARPE]])</f>
        <v>#VALUE!</v>
      </c>
      <c r="G3884" t="e">
        <f>IF(Fiscalizacoes[[#This Row],[Func_Copergas]]="","",Fiscalizacoes[[#This Row],[Func_Copergas]])</f>
        <v>#VALUE!</v>
      </c>
    </row>
    <row r="3885" spans="1:7" hidden="1" x14ac:dyDescent="0.2">
      <c r="A3885" t="e">
        <f>IF(Fiscalizacoes[[#This Row],[ID_FISC]]="","",Fiscalizacoes[[#This Row],[ID_FISC]])</f>
        <v>#VALUE!</v>
      </c>
      <c r="B3885" t="e">
        <f>IF(Fiscalizacoes[[#This Row],[Usuário]]="","",Fiscalizacoes[[#This Row],[Usuário]])</f>
        <v>#VALUE!</v>
      </c>
      <c r="C38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5" s="87" t="e">
        <f>IF(Fiscalizacoes[[#This Row],[Data]]="","",Fiscalizacoes[[#This Row],[Data]])</f>
        <v>#VALUE!</v>
      </c>
      <c r="E3885" t="e">
        <f>IF(Fiscalizacoes[[#This Row],[Mes_relatorio]]="","",Fiscalizacoes[[#This Row],[Mes_relatorio]])</f>
        <v>#VALUE!</v>
      </c>
      <c r="F3885" t="e">
        <f>IF(Fiscalizacoes[[#This Row],[Func_ARPE]]="","",Fiscalizacoes[[#This Row],[Func_ARPE]])</f>
        <v>#VALUE!</v>
      </c>
      <c r="G3885" t="e">
        <f>IF(Fiscalizacoes[[#This Row],[Func_Copergas]]="","",Fiscalizacoes[[#This Row],[Func_Copergas]])</f>
        <v>#VALUE!</v>
      </c>
    </row>
    <row r="3886" spans="1:7" hidden="1" x14ac:dyDescent="0.2">
      <c r="A3886" t="e">
        <f>IF(Fiscalizacoes[[#This Row],[ID_FISC]]="","",Fiscalizacoes[[#This Row],[ID_FISC]])</f>
        <v>#VALUE!</v>
      </c>
      <c r="B3886" t="e">
        <f>IF(Fiscalizacoes[[#This Row],[Usuário]]="","",Fiscalizacoes[[#This Row],[Usuário]])</f>
        <v>#VALUE!</v>
      </c>
      <c r="C38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6" s="87" t="e">
        <f>IF(Fiscalizacoes[[#This Row],[Data]]="","",Fiscalizacoes[[#This Row],[Data]])</f>
        <v>#VALUE!</v>
      </c>
      <c r="E3886" t="e">
        <f>IF(Fiscalizacoes[[#This Row],[Mes_relatorio]]="","",Fiscalizacoes[[#This Row],[Mes_relatorio]])</f>
        <v>#VALUE!</v>
      </c>
      <c r="F3886" t="e">
        <f>IF(Fiscalizacoes[[#This Row],[Func_ARPE]]="","",Fiscalizacoes[[#This Row],[Func_ARPE]])</f>
        <v>#VALUE!</v>
      </c>
      <c r="G3886" t="e">
        <f>IF(Fiscalizacoes[[#This Row],[Func_Copergas]]="","",Fiscalizacoes[[#This Row],[Func_Copergas]])</f>
        <v>#VALUE!</v>
      </c>
    </row>
    <row r="3887" spans="1:7" hidden="1" x14ac:dyDescent="0.2">
      <c r="A3887" t="e">
        <f>IF(Fiscalizacoes[[#This Row],[ID_FISC]]="","",Fiscalizacoes[[#This Row],[ID_FISC]])</f>
        <v>#VALUE!</v>
      </c>
      <c r="B3887" t="e">
        <f>IF(Fiscalizacoes[[#This Row],[Usuário]]="","",Fiscalizacoes[[#This Row],[Usuário]])</f>
        <v>#VALUE!</v>
      </c>
      <c r="C38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7" s="87" t="e">
        <f>IF(Fiscalizacoes[[#This Row],[Data]]="","",Fiscalizacoes[[#This Row],[Data]])</f>
        <v>#VALUE!</v>
      </c>
      <c r="E3887" t="e">
        <f>IF(Fiscalizacoes[[#This Row],[Mes_relatorio]]="","",Fiscalizacoes[[#This Row],[Mes_relatorio]])</f>
        <v>#VALUE!</v>
      </c>
      <c r="F3887" t="e">
        <f>IF(Fiscalizacoes[[#This Row],[Func_ARPE]]="","",Fiscalizacoes[[#This Row],[Func_ARPE]])</f>
        <v>#VALUE!</v>
      </c>
      <c r="G3887" t="e">
        <f>IF(Fiscalizacoes[[#This Row],[Func_Copergas]]="","",Fiscalizacoes[[#This Row],[Func_Copergas]])</f>
        <v>#VALUE!</v>
      </c>
    </row>
    <row r="3888" spans="1:7" hidden="1" x14ac:dyDescent="0.2">
      <c r="A3888" t="e">
        <f>IF(Fiscalizacoes[[#This Row],[ID_FISC]]="","",Fiscalizacoes[[#This Row],[ID_FISC]])</f>
        <v>#VALUE!</v>
      </c>
      <c r="B3888" t="e">
        <f>IF(Fiscalizacoes[[#This Row],[Usuário]]="","",Fiscalizacoes[[#This Row],[Usuário]])</f>
        <v>#VALUE!</v>
      </c>
      <c r="C38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8" s="87" t="e">
        <f>IF(Fiscalizacoes[[#This Row],[Data]]="","",Fiscalizacoes[[#This Row],[Data]])</f>
        <v>#VALUE!</v>
      </c>
      <c r="E3888" t="e">
        <f>IF(Fiscalizacoes[[#This Row],[Mes_relatorio]]="","",Fiscalizacoes[[#This Row],[Mes_relatorio]])</f>
        <v>#VALUE!</v>
      </c>
      <c r="F3888" t="e">
        <f>IF(Fiscalizacoes[[#This Row],[Func_ARPE]]="","",Fiscalizacoes[[#This Row],[Func_ARPE]])</f>
        <v>#VALUE!</v>
      </c>
      <c r="G3888" t="e">
        <f>IF(Fiscalizacoes[[#This Row],[Func_Copergas]]="","",Fiscalizacoes[[#This Row],[Func_Copergas]])</f>
        <v>#VALUE!</v>
      </c>
    </row>
    <row r="3889" spans="1:7" hidden="1" x14ac:dyDescent="0.2">
      <c r="A3889" t="e">
        <f>IF(Fiscalizacoes[[#This Row],[ID_FISC]]="","",Fiscalizacoes[[#This Row],[ID_FISC]])</f>
        <v>#VALUE!</v>
      </c>
      <c r="B3889" t="e">
        <f>IF(Fiscalizacoes[[#This Row],[Usuário]]="","",Fiscalizacoes[[#This Row],[Usuário]])</f>
        <v>#VALUE!</v>
      </c>
      <c r="C38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89" s="87" t="e">
        <f>IF(Fiscalizacoes[[#This Row],[Data]]="","",Fiscalizacoes[[#This Row],[Data]])</f>
        <v>#VALUE!</v>
      </c>
      <c r="E3889" t="e">
        <f>IF(Fiscalizacoes[[#This Row],[Mes_relatorio]]="","",Fiscalizacoes[[#This Row],[Mes_relatorio]])</f>
        <v>#VALUE!</v>
      </c>
      <c r="F3889" t="e">
        <f>IF(Fiscalizacoes[[#This Row],[Func_ARPE]]="","",Fiscalizacoes[[#This Row],[Func_ARPE]])</f>
        <v>#VALUE!</v>
      </c>
      <c r="G3889" t="e">
        <f>IF(Fiscalizacoes[[#This Row],[Func_Copergas]]="","",Fiscalizacoes[[#This Row],[Func_Copergas]])</f>
        <v>#VALUE!</v>
      </c>
    </row>
    <row r="3890" spans="1:7" hidden="1" x14ac:dyDescent="0.2">
      <c r="A3890" t="e">
        <f>IF(Fiscalizacoes[[#This Row],[ID_FISC]]="","",Fiscalizacoes[[#This Row],[ID_FISC]])</f>
        <v>#VALUE!</v>
      </c>
      <c r="B3890" t="e">
        <f>IF(Fiscalizacoes[[#This Row],[Usuário]]="","",Fiscalizacoes[[#This Row],[Usuário]])</f>
        <v>#VALUE!</v>
      </c>
      <c r="C38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0" s="87" t="e">
        <f>IF(Fiscalizacoes[[#This Row],[Data]]="","",Fiscalizacoes[[#This Row],[Data]])</f>
        <v>#VALUE!</v>
      </c>
      <c r="E3890" t="e">
        <f>IF(Fiscalizacoes[[#This Row],[Mes_relatorio]]="","",Fiscalizacoes[[#This Row],[Mes_relatorio]])</f>
        <v>#VALUE!</v>
      </c>
      <c r="F3890" t="e">
        <f>IF(Fiscalizacoes[[#This Row],[Func_ARPE]]="","",Fiscalizacoes[[#This Row],[Func_ARPE]])</f>
        <v>#VALUE!</v>
      </c>
      <c r="G3890" t="e">
        <f>IF(Fiscalizacoes[[#This Row],[Func_Copergas]]="","",Fiscalizacoes[[#This Row],[Func_Copergas]])</f>
        <v>#VALUE!</v>
      </c>
    </row>
    <row r="3891" spans="1:7" hidden="1" x14ac:dyDescent="0.2">
      <c r="A3891" t="e">
        <f>IF(Fiscalizacoes[[#This Row],[ID_FISC]]="","",Fiscalizacoes[[#This Row],[ID_FISC]])</f>
        <v>#VALUE!</v>
      </c>
      <c r="B3891" t="e">
        <f>IF(Fiscalizacoes[[#This Row],[Usuário]]="","",Fiscalizacoes[[#This Row],[Usuário]])</f>
        <v>#VALUE!</v>
      </c>
      <c r="C38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1" s="87" t="e">
        <f>IF(Fiscalizacoes[[#This Row],[Data]]="","",Fiscalizacoes[[#This Row],[Data]])</f>
        <v>#VALUE!</v>
      </c>
      <c r="E3891" t="e">
        <f>IF(Fiscalizacoes[[#This Row],[Mes_relatorio]]="","",Fiscalizacoes[[#This Row],[Mes_relatorio]])</f>
        <v>#VALUE!</v>
      </c>
      <c r="F3891" t="e">
        <f>IF(Fiscalizacoes[[#This Row],[Func_ARPE]]="","",Fiscalizacoes[[#This Row],[Func_ARPE]])</f>
        <v>#VALUE!</v>
      </c>
      <c r="G3891" t="e">
        <f>IF(Fiscalizacoes[[#This Row],[Func_Copergas]]="","",Fiscalizacoes[[#This Row],[Func_Copergas]])</f>
        <v>#VALUE!</v>
      </c>
    </row>
    <row r="3892" spans="1:7" hidden="1" x14ac:dyDescent="0.2">
      <c r="A3892" t="e">
        <f>IF(Fiscalizacoes[[#This Row],[ID_FISC]]="","",Fiscalizacoes[[#This Row],[ID_FISC]])</f>
        <v>#VALUE!</v>
      </c>
      <c r="B3892" t="e">
        <f>IF(Fiscalizacoes[[#This Row],[Usuário]]="","",Fiscalizacoes[[#This Row],[Usuário]])</f>
        <v>#VALUE!</v>
      </c>
      <c r="C38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2" s="87" t="e">
        <f>IF(Fiscalizacoes[[#This Row],[Data]]="","",Fiscalizacoes[[#This Row],[Data]])</f>
        <v>#VALUE!</v>
      </c>
      <c r="E3892" t="e">
        <f>IF(Fiscalizacoes[[#This Row],[Mes_relatorio]]="","",Fiscalizacoes[[#This Row],[Mes_relatorio]])</f>
        <v>#VALUE!</v>
      </c>
      <c r="F3892" t="e">
        <f>IF(Fiscalizacoes[[#This Row],[Func_ARPE]]="","",Fiscalizacoes[[#This Row],[Func_ARPE]])</f>
        <v>#VALUE!</v>
      </c>
      <c r="G3892" t="e">
        <f>IF(Fiscalizacoes[[#This Row],[Func_Copergas]]="","",Fiscalizacoes[[#This Row],[Func_Copergas]])</f>
        <v>#VALUE!</v>
      </c>
    </row>
    <row r="3893" spans="1:7" hidden="1" x14ac:dyDescent="0.2">
      <c r="A3893" t="e">
        <f>IF(Fiscalizacoes[[#This Row],[ID_FISC]]="","",Fiscalizacoes[[#This Row],[ID_FISC]])</f>
        <v>#VALUE!</v>
      </c>
      <c r="B3893" t="e">
        <f>IF(Fiscalizacoes[[#This Row],[Usuário]]="","",Fiscalizacoes[[#This Row],[Usuário]])</f>
        <v>#VALUE!</v>
      </c>
      <c r="C38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3" s="87" t="e">
        <f>IF(Fiscalizacoes[[#This Row],[Data]]="","",Fiscalizacoes[[#This Row],[Data]])</f>
        <v>#VALUE!</v>
      </c>
      <c r="E3893" t="e">
        <f>IF(Fiscalizacoes[[#This Row],[Mes_relatorio]]="","",Fiscalizacoes[[#This Row],[Mes_relatorio]])</f>
        <v>#VALUE!</v>
      </c>
      <c r="F3893" t="e">
        <f>IF(Fiscalizacoes[[#This Row],[Func_ARPE]]="","",Fiscalizacoes[[#This Row],[Func_ARPE]])</f>
        <v>#VALUE!</v>
      </c>
      <c r="G3893" t="e">
        <f>IF(Fiscalizacoes[[#This Row],[Func_Copergas]]="","",Fiscalizacoes[[#This Row],[Func_Copergas]])</f>
        <v>#VALUE!</v>
      </c>
    </row>
    <row r="3894" spans="1:7" hidden="1" x14ac:dyDescent="0.2">
      <c r="A3894" t="e">
        <f>IF(Fiscalizacoes[[#This Row],[ID_FISC]]="","",Fiscalizacoes[[#This Row],[ID_FISC]])</f>
        <v>#VALUE!</v>
      </c>
      <c r="B3894" t="e">
        <f>IF(Fiscalizacoes[[#This Row],[Usuário]]="","",Fiscalizacoes[[#This Row],[Usuário]])</f>
        <v>#VALUE!</v>
      </c>
      <c r="C38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4" s="87" t="e">
        <f>IF(Fiscalizacoes[[#This Row],[Data]]="","",Fiscalizacoes[[#This Row],[Data]])</f>
        <v>#VALUE!</v>
      </c>
      <c r="E3894" t="e">
        <f>IF(Fiscalizacoes[[#This Row],[Mes_relatorio]]="","",Fiscalizacoes[[#This Row],[Mes_relatorio]])</f>
        <v>#VALUE!</v>
      </c>
      <c r="F3894" t="e">
        <f>IF(Fiscalizacoes[[#This Row],[Func_ARPE]]="","",Fiscalizacoes[[#This Row],[Func_ARPE]])</f>
        <v>#VALUE!</v>
      </c>
      <c r="G3894" t="e">
        <f>IF(Fiscalizacoes[[#This Row],[Func_Copergas]]="","",Fiscalizacoes[[#This Row],[Func_Copergas]])</f>
        <v>#VALUE!</v>
      </c>
    </row>
    <row r="3895" spans="1:7" hidden="1" x14ac:dyDescent="0.2">
      <c r="A3895" t="e">
        <f>IF(Fiscalizacoes[[#This Row],[ID_FISC]]="","",Fiscalizacoes[[#This Row],[ID_FISC]])</f>
        <v>#VALUE!</v>
      </c>
      <c r="B3895" t="e">
        <f>IF(Fiscalizacoes[[#This Row],[Usuário]]="","",Fiscalizacoes[[#This Row],[Usuário]])</f>
        <v>#VALUE!</v>
      </c>
      <c r="C38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5" s="87" t="e">
        <f>IF(Fiscalizacoes[[#This Row],[Data]]="","",Fiscalizacoes[[#This Row],[Data]])</f>
        <v>#VALUE!</v>
      </c>
      <c r="E3895" t="e">
        <f>IF(Fiscalizacoes[[#This Row],[Mes_relatorio]]="","",Fiscalizacoes[[#This Row],[Mes_relatorio]])</f>
        <v>#VALUE!</v>
      </c>
      <c r="F3895" t="e">
        <f>IF(Fiscalizacoes[[#This Row],[Func_ARPE]]="","",Fiscalizacoes[[#This Row],[Func_ARPE]])</f>
        <v>#VALUE!</v>
      </c>
      <c r="G3895" t="e">
        <f>IF(Fiscalizacoes[[#This Row],[Func_Copergas]]="","",Fiscalizacoes[[#This Row],[Func_Copergas]])</f>
        <v>#VALUE!</v>
      </c>
    </row>
    <row r="3896" spans="1:7" hidden="1" x14ac:dyDescent="0.2">
      <c r="A3896" t="e">
        <f>IF(Fiscalizacoes[[#This Row],[ID_FISC]]="","",Fiscalizacoes[[#This Row],[ID_FISC]])</f>
        <v>#VALUE!</v>
      </c>
      <c r="B3896" t="e">
        <f>IF(Fiscalizacoes[[#This Row],[Usuário]]="","",Fiscalizacoes[[#This Row],[Usuário]])</f>
        <v>#VALUE!</v>
      </c>
      <c r="C38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6" s="87" t="e">
        <f>IF(Fiscalizacoes[[#This Row],[Data]]="","",Fiscalizacoes[[#This Row],[Data]])</f>
        <v>#VALUE!</v>
      </c>
      <c r="E3896" t="e">
        <f>IF(Fiscalizacoes[[#This Row],[Mes_relatorio]]="","",Fiscalizacoes[[#This Row],[Mes_relatorio]])</f>
        <v>#VALUE!</v>
      </c>
      <c r="F3896" t="e">
        <f>IF(Fiscalizacoes[[#This Row],[Func_ARPE]]="","",Fiscalizacoes[[#This Row],[Func_ARPE]])</f>
        <v>#VALUE!</v>
      </c>
      <c r="G3896" t="e">
        <f>IF(Fiscalizacoes[[#This Row],[Func_Copergas]]="","",Fiscalizacoes[[#This Row],[Func_Copergas]])</f>
        <v>#VALUE!</v>
      </c>
    </row>
    <row r="3897" spans="1:7" hidden="1" x14ac:dyDescent="0.2">
      <c r="A3897" t="e">
        <f>IF(Fiscalizacoes[[#This Row],[ID_FISC]]="","",Fiscalizacoes[[#This Row],[ID_FISC]])</f>
        <v>#VALUE!</v>
      </c>
      <c r="B3897" t="e">
        <f>IF(Fiscalizacoes[[#This Row],[Usuário]]="","",Fiscalizacoes[[#This Row],[Usuário]])</f>
        <v>#VALUE!</v>
      </c>
      <c r="C38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7" s="87" t="e">
        <f>IF(Fiscalizacoes[[#This Row],[Data]]="","",Fiscalizacoes[[#This Row],[Data]])</f>
        <v>#VALUE!</v>
      </c>
      <c r="E3897" t="e">
        <f>IF(Fiscalizacoes[[#This Row],[Mes_relatorio]]="","",Fiscalizacoes[[#This Row],[Mes_relatorio]])</f>
        <v>#VALUE!</v>
      </c>
      <c r="F3897" t="e">
        <f>IF(Fiscalizacoes[[#This Row],[Func_ARPE]]="","",Fiscalizacoes[[#This Row],[Func_ARPE]])</f>
        <v>#VALUE!</v>
      </c>
      <c r="G3897" t="e">
        <f>IF(Fiscalizacoes[[#This Row],[Func_Copergas]]="","",Fiscalizacoes[[#This Row],[Func_Copergas]])</f>
        <v>#VALUE!</v>
      </c>
    </row>
    <row r="3898" spans="1:7" hidden="1" x14ac:dyDescent="0.2">
      <c r="A3898" t="e">
        <f>IF(Fiscalizacoes[[#This Row],[ID_FISC]]="","",Fiscalizacoes[[#This Row],[ID_FISC]])</f>
        <v>#VALUE!</v>
      </c>
      <c r="B3898" t="e">
        <f>IF(Fiscalizacoes[[#This Row],[Usuário]]="","",Fiscalizacoes[[#This Row],[Usuário]])</f>
        <v>#VALUE!</v>
      </c>
      <c r="C38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8" s="87" t="e">
        <f>IF(Fiscalizacoes[[#This Row],[Data]]="","",Fiscalizacoes[[#This Row],[Data]])</f>
        <v>#VALUE!</v>
      </c>
      <c r="E3898" t="e">
        <f>IF(Fiscalizacoes[[#This Row],[Mes_relatorio]]="","",Fiscalizacoes[[#This Row],[Mes_relatorio]])</f>
        <v>#VALUE!</v>
      </c>
      <c r="F3898" t="e">
        <f>IF(Fiscalizacoes[[#This Row],[Func_ARPE]]="","",Fiscalizacoes[[#This Row],[Func_ARPE]])</f>
        <v>#VALUE!</v>
      </c>
      <c r="G3898" t="e">
        <f>IF(Fiscalizacoes[[#This Row],[Func_Copergas]]="","",Fiscalizacoes[[#This Row],[Func_Copergas]])</f>
        <v>#VALUE!</v>
      </c>
    </row>
    <row r="3899" spans="1:7" hidden="1" x14ac:dyDescent="0.2">
      <c r="A3899" t="e">
        <f>IF(Fiscalizacoes[[#This Row],[ID_FISC]]="","",Fiscalizacoes[[#This Row],[ID_FISC]])</f>
        <v>#VALUE!</v>
      </c>
      <c r="B3899" t="e">
        <f>IF(Fiscalizacoes[[#This Row],[Usuário]]="","",Fiscalizacoes[[#This Row],[Usuário]])</f>
        <v>#VALUE!</v>
      </c>
      <c r="C38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899" s="87" t="e">
        <f>IF(Fiscalizacoes[[#This Row],[Data]]="","",Fiscalizacoes[[#This Row],[Data]])</f>
        <v>#VALUE!</v>
      </c>
      <c r="E3899" t="e">
        <f>IF(Fiscalizacoes[[#This Row],[Mes_relatorio]]="","",Fiscalizacoes[[#This Row],[Mes_relatorio]])</f>
        <v>#VALUE!</v>
      </c>
      <c r="F3899" t="e">
        <f>IF(Fiscalizacoes[[#This Row],[Func_ARPE]]="","",Fiscalizacoes[[#This Row],[Func_ARPE]])</f>
        <v>#VALUE!</v>
      </c>
      <c r="G3899" t="e">
        <f>IF(Fiscalizacoes[[#This Row],[Func_Copergas]]="","",Fiscalizacoes[[#This Row],[Func_Copergas]])</f>
        <v>#VALUE!</v>
      </c>
    </row>
    <row r="3900" spans="1:7" hidden="1" x14ac:dyDescent="0.2">
      <c r="A3900" t="e">
        <f>IF(Fiscalizacoes[[#This Row],[ID_FISC]]="","",Fiscalizacoes[[#This Row],[ID_FISC]])</f>
        <v>#VALUE!</v>
      </c>
      <c r="B3900" t="e">
        <f>IF(Fiscalizacoes[[#This Row],[Usuário]]="","",Fiscalizacoes[[#This Row],[Usuário]])</f>
        <v>#VALUE!</v>
      </c>
      <c r="C39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0" s="87" t="e">
        <f>IF(Fiscalizacoes[[#This Row],[Data]]="","",Fiscalizacoes[[#This Row],[Data]])</f>
        <v>#VALUE!</v>
      </c>
      <c r="E3900" t="e">
        <f>IF(Fiscalizacoes[[#This Row],[Mes_relatorio]]="","",Fiscalizacoes[[#This Row],[Mes_relatorio]])</f>
        <v>#VALUE!</v>
      </c>
      <c r="F3900" t="e">
        <f>IF(Fiscalizacoes[[#This Row],[Func_ARPE]]="","",Fiscalizacoes[[#This Row],[Func_ARPE]])</f>
        <v>#VALUE!</v>
      </c>
      <c r="G3900" t="e">
        <f>IF(Fiscalizacoes[[#This Row],[Func_Copergas]]="","",Fiscalizacoes[[#This Row],[Func_Copergas]])</f>
        <v>#VALUE!</v>
      </c>
    </row>
    <row r="3901" spans="1:7" hidden="1" x14ac:dyDescent="0.2">
      <c r="A3901" t="e">
        <f>IF(Fiscalizacoes[[#This Row],[ID_FISC]]="","",Fiscalizacoes[[#This Row],[ID_FISC]])</f>
        <v>#VALUE!</v>
      </c>
      <c r="B3901" t="e">
        <f>IF(Fiscalizacoes[[#This Row],[Usuário]]="","",Fiscalizacoes[[#This Row],[Usuário]])</f>
        <v>#VALUE!</v>
      </c>
      <c r="C39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1" s="87" t="e">
        <f>IF(Fiscalizacoes[[#This Row],[Data]]="","",Fiscalizacoes[[#This Row],[Data]])</f>
        <v>#VALUE!</v>
      </c>
      <c r="E3901" t="e">
        <f>IF(Fiscalizacoes[[#This Row],[Mes_relatorio]]="","",Fiscalizacoes[[#This Row],[Mes_relatorio]])</f>
        <v>#VALUE!</v>
      </c>
      <c r="F3901" t="e">
        <f>IF(Fiscalizacoes[[#This Row],[Func_ARPE]]="","",Fiscalizacoes[[#This Row],[Func_ARPE]])</f>
        <v>#VALUE!</v>
      </c>
      <c r="G3901" t="e">
        <f>IF(Fiscalizacoes[[#This Row],[Func_Copergas]]="","",Fiscalizacoes[[#This Row],[Func_Copergas]])</f>
        <v>#VALUE!</v>
      </c>
    </row>
    <row r="3902" spans="1:7" hidden="1" x14ac:dyDescent="0.2">
      <c r="A3902" t="e">
        <f>IF(Fiscalizacoes[[#This Row],[ID_FISC]]="","",Fiscalizacoes[[#This Row],[ID_FISC]])</f>
        <v>#VALUE!</v>
      </c>
      <c r="B3902" t="e">
        <f>IF(Fiscalizacoes[[#This Row],[Usuário]]="","",Fiscalizacoes[[#This Row],[Usuário]])</f>
        <v>#VALUE!</v>
      </c>
      <c r="C39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2" s="87" t="e">
        <f>IF(Fiscalizacoes[[#This Row],[Data]]="","",Fiscalizacoes[[#This Row],[Data]])</f>
        <v>#VALUE!</v>
      </c>
      <c r="E3902" t="e">
        <f>IF(Fiscalizacoes[[#This Row],[Mes_relatorio]]="","",Fiscalizacoes[[#This Row],[Mes_relatorio]])</f>
        <v>#VALUE!</v>
      </c>
      <c r="F3902" t="e">
        <f>IF(Fiscalizacoes[[#This Row],[Func_ARPE]]="","",Fiscalizacoes[[#This Row],[Func_ARPE]])</f>
        <v>#VALUE!</v>
      </c>
      <c r="G3902" t="e">
        <f>IF(Fiscalizacoes[[#This Row],[Func_Copergas]]="","",Fiscalizacoes[[#This Row],[Func_Copergas]])</f>
        <v>#VALUE!</v>
      </c>
    </row>
    <row r="3903" spans="1:7" hidden="1" x14ac:dyDescent="0.2">
      <c r="A3903" t="e">
        <f>IF(Fiscalizacoes[[#This Row],[ID_FISC]]="","",Fiscalizacoes[[#This Row],[ID_FISC]])</f>
        <v>#VALUE!</v>
      </c>
      <c r="B3903" t="e">
        <f>IF(Fiscalizacoes[[#This Row],[Usuário]]="","",Fiscalizacoes[[#This Row],[Usuário]])</f>
        <v>#VALUE!</v>
      </c>
      <c r="C39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3" s="87" t="e">
        <f>IF(Fiscalizacoes[[#This Row],[Data]]="","",Fiscalizacoes[[#This Row],[Data]])</f>
        <v>#VALUE!</v>
      </c>
      <c r="E3903" t="e">
        <f>IF(Fiscalizacoes[[#This Row],[Mes_relatorio]]="","",Fiscalizacoes[[#This Row],[Mes_relatorio]])</f>
        <v>#VALUE!</v>
      </c>
      <c r="F3903" t="e">
        <f>IF(Fiscalizacoes[[#This Row],[Func_ARPE]]="","",Fiscalizacoes[[#This Row],[Func_ARPE]])</f>
        <v>#VALUE!</v>
      </c>
      <c r="G3903" t="e">
        <f>IF(Fiscalizacoes[[#This Row],[Func_Copergas]]="","",Fiscalizacoes[[#This Row],[Func_Copergas]])</f>
        <v>#VALUE!</v>
      </c>
    </row>
    <row r="3904" spans="1:7" hidden="1" x14ac:dyDescent="0.2">
      <c r="A3904" t="e">
        <f>IF(Fiscalizacoes[[#This Row],[ID_FISC]]="","",Fiscalizacoes[[#This Row],[ID_FISC]])</f>
        <v>#VALUE!</v>
      </c>
      <c r="B3904" t="e">
        <f>IF(Fiscalizacoes[[#This Row],[Usuário]]="","",Fiscalizacoes[[#This Row],[Usuário]])</f>
        <v>#VALUE!</v>
      </c>
      <c r="C39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4" s="87" t="e">
        <f>IF(Fiscalizacoes[[#This Row],[Data]]="","",Fiscalizacoes[[#This Row],[Data]])</f>
        <v>#VALUE!</v>
      </c>
      <c r="E3904" t="e">
        <f>IF(Fiscalizacoes[[#This Row],[Mes_relatorio]]="","",Fiscalizacoes[[#This Row],[Mes_relatorio]])</f>
        <v>#VALUE!</v>
      </c>
      <c r="F3904" t="e">
        <f>IF(Fiscalizacoes[[#This Row],[Func_ARPE]]="","",Fiscalizacoes[[#This Row],[Func_ARPE]])</f>
        <v>#VALUE!</v>
      </c>
      <c r="G3904" t="e">
        <f>IF(Fiscalizacoes[[#This Row],[Func_Copergas]]="","",Fiscalizacoes[[#This Row],[Func_Copergas]])</f>
        <v>#VALUE!</v>
      </c>
    </row>
    <row r="3905" spans="1:7" hidden="1" x14ac:dyDescent="0.2">
      <c r="A3905" t="e">
        <f>IF(Fiscalizacoes[[#This Row],[ID_FISC]]="","",Fiscalizacoes[[#This Row],[ID_FISC]])</f>
        <v>#VALUE!</v>
      </c>
      <c r="B3905" t="e">
        <f>IF(Fiscalizacoes[[#This Row],[Usuário]]="","",Fiscalizacoes[[#This Row],[Usuário]])</f>
        <v>#VALUE!</v>
      </c>
      <c r="C39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5" s="87" t="e">
        <f>IF(Fiscalizacoes[[#This Row],[Data]]="","",Fiscalizacoes[[#This Row],[Data]])</f>
        <v>#VALUE!</v>
      </c>
      <c r="E3905" t="e">
        <f>IF(Fiscalizacoes[[#This Row],[Mes_relatorio]]="","",Fiscalizacoes[[#This Row],[Mes_relatorio]])</f>
        <v>#VALUE!</v>
      </c>
      <c r="F3905" t="e">
        <f>IF(Fiscalizacoes[[#This Row],[Func_ARPE]]="","",Fiscalizacoes[[#This Row],[Func_ARPE]])</f>
        <v>#VALUE!</v>
      </c>
      <c r="G3905" t="e">
        <f>IF(Fiscalizacoes[[#This Row],[Func_Copergas]]="","",Fiscalizacoes[[#This Row],[Func_Copergas]])</f>
        <v>#VALUE!</v>
      </c>
    </row>
    <row r="3906" spans="1:7" hidden="1" x14ac:dyDescent="0.2">
      <c r="A3906" t="e">
        <f>IF(Fiscalizacoes[[#This Row],[ID_FISC]]="","",Fiscalizacoes[[#This Row],[ID_FISC]])</f>
        <v>#VALUE!</v>
      </c>
      <c r="B3906" t="e">
        <f>IF(Fiscalizacoes[[#This Row],[Usuário]]="","",Fiscalizacoes[[#This Row],[Usuário]])</f>
        <v>#VALUE!</v>
      </c>
      <c r="C39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6" s="87" t="e">
        <f>IF(Fiscalizacoes[[#This Row],[Data]]="","",Fiscalizacoes[[#This Row],[Data]])</f>
        <v>#VALUE!</v>
      </c>
      <c r="E3906" t="e">
        <f>IF(Fiscalizacoes[[#This Row],[Mes_relatorio]]="","",Fiscalizacoes[[#This Row],[Mes_relatorio]])</f>
        <v>#VALUE!</v>
      </c>
      <c r="F3906" t="e">
        <f>IF(Fiscalizacoes[[#This Row],[Func_ARPE]]="","",Fiscalizacoes[[#This Row],[Func_ARPE]])</f>
        <v>#VALUE!</v>
      </c>
      <c r="G3906" t="e">
        <f>IF(Fiscalizacoes[[#This Row],[Func_Copergas]]="","",Fiscalizacoes[[#This Row],[Func_Copergas]])</f>
        <v>#VALUE!</v>
      </c>
    </row>
    <row r="3907" spans="1:7" hidden="1" x14ac:dyDescent="0.2">
      <c r="A3907" t="e">
        <f>IF(Fiscalizacoes[[#This Row],[ID_FISC]]="","",Fiscalizacoes[[#This Row],[ID_FISC]])</f>
        <v>#VALUE!</v>
      </c>
      <c r="B3907" t="e">
        <f>IF(Fiscalizacoes[[#This Row],[Usuário]]="","",Fiscalizacoes[[#This Row],[Usuário]])</f>
        <v>#VALUE!</v>
      </c>
      <c r="C39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7" s="87" t="e">
        <f>IF(Fiscalizacoes[[#This Row],[Data]]="","",Fiscalizacoes[[#This Row],[Data]])</f>
        <v>#VALUE!</v>
      </c>
      <c r="E3907" t="e">
        <f>IF(Fiscalizacoes[[#This Row],[Mes_relatorio]]="","",Fiscalizacoes[[#This Row],[Mes_relatorio]])</f>
        <v>#VALUE!</v>
      </c>
      <c r="F3907" t="e">
        <f>IF(Fiscalizacoes[[#This Row],[Func_ARPE]]="","",Fiscalizacoes[[#This Row],[Func_ARPE]])</f>
        <v>#VALUE!</v>
      </c>
      <c r="G3907" t="e">
        <f>IF(Fiscalizacoes[[#This Row],[Func_Copergas]]="","",Fiscalizacoes[[#This Row],[Func_Copergas]])</f>
        <v>#VALUE!</v>
      </c>
    </row>
    <row r="3908" spans="1:7" hidden="1" x14ac:dyDescent="0.2">
      <c r="A3908" t="e">
        <f>IF(Fiscalizacoes[[#This Row],[ID_FISC]]="","",Fiscalizacoes[[#This Row],[ID_FISC]])</f>
        <v>#VALUE!</v>
      </c>
      <c r="B3908" t="e">
        <f>IF(Fiscalizacoes[[#This Row],[Usuário]]="","",Fiscalizacoes[[#This Row],[Usuário]])</f>
        <v>#VALUE!</v>
      </c>
      <c r="C39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8" s="87" t="e">
        <f>IF(Fiscalizacoes[[#This Row],[Data]]="","",Fiscalizacoes[[#This Row],[Data]])</f>
        <v>#VALUE!</v>
      </c>
      <c r="E3908" t="e">
        <f>IF(Fiscalizacoes[[#This Row],[Mes_relatorio]]="","",Fiscalizacoes[[#This Row],[Mes_relatorio]])</f>
        <v>#VALUE!</v>
      </c>
      <c r="F3908" t="e">
        <f>IF(Fiscalizacoes[[#This Row],[Func_ARPE]]="","",Fiscalizacoes[[#This Row],[Func_ARPE]])</f>
        <v>#VALUE!</v>
      </c>
      <c r="G3908" t="e">
        <f>IF(Fiscalizacoes[[#This Row],[Func_Copergas]]="","",Fiscalizacoes[[#This Row],[Func_Copergas]])</f>
        <v>#VALUE!</v>
      </c>
    </row>
    <row r="3909" spans="1:7" hidden="1" x14ac:dyDescent="0.2">
      <c r="A3909" t="e">
        <f>IF(Fiscalizacoes[[#This Row],[ID_FISC]]="","",Fiscalizacoes[[#This Row],[ID_FISC]])</f>
        <v>#VALUE!</v>
      </c>
      <c r="B3909" t="e">
        <f>IF(Fiscalizacoes[[#This Row],[Usuário]]="","",Fiscalizacoes[[#This Row],[Usuário]])</f>
        <v>#VALUE!</v>
      </c>
      <c r="C39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09" s="87" t="e">
        <f>IF(Fiscalizacoes[[#This Row],[Data]]="","",Fiscalizacoes[[#This Row],[Data]])</f>
        <v>#VALUE!</v>
      </c>
      <c r="E3909" t="e">
        <f>IF(Fiscalizacoes[[#This Row],[Mes_relatorio]]="","",Fiscalizacoes[[#This Row],[Mes_relatorio]])</f>
        <v>#VALUE!</v>
      </c>
      <c r="F3909" t="e">
        <f>IF(Fiscalizacoes[[#This Row],[Func_ARPE]]="","",Fiscalizacoes[[#This Row],[Func_ARPE]])</f>
        <v>#VALUE!</v>
      </c>
      <c r="G3909" t="e">
        <f>IF(Fiscalizacoes[[#This Row],[Func_Copergas]]="","",Fiscalizacoes[[#This Row],[Func_Copergas]])</f>
        <v>#VALUE!</v>
      </c>
    </row>
    <row r="3910" spans="1:7" hidden="1" x14ac:dyDescent="0.2">
      <c r="A3910" t="e">
        <f>IF(Fiscalizacoes[[#This Row],[ID_FISC]]="","",Fiscalizacoes[[#This Row],[ID_FISC]])</f>
        <v>#VALUE!</v>
      </c>
      <c r="B3910" t="e">
        <f>IF(Fiscalizacoes[[#This Row],[Usuário]]="","",Fiscalizacoes[[#This Row],[Usuário]])</f>
        <v>#VALUE!</v>
      </c>
      <c r="C39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0" s="87" t="e">
        <f>IF(Fiscalizacoes[[#This Row],[Data]]="","",Fiscalizacoes[[#This Row],[Data]])</f>
        <v>#VALUE!</v>
      </c>
      <c r="E3910" t="e">
        <f>IF(Fiscalizacoes[[#This Row],[Mes_relatorio]]="","",Fiscalizacoes[[#This Row],[Mes_relatorio]])</f>
        <v>#VALUE!</v>
      </c>
      <c r="F3910" t="e">
        <f>IF(Fiscalizacoes[[#This Row],[Func_ARPE]]="","",Fiscalizacoes[[#This Row],[Func_ARPE]])</f>
        <v>#VALUE!</v>
      </c>
      <c r="G3910" t="e">
        <f>IF(Fiscalizacoes[[#This Row],[Func_Copergas]]="","",Fiscalizacoes[[#This Row],[Func_Copergas]])</f>
        <v>#VALUE!</v>
      </c>
    </row>
    <row r="3911" spans="1:7" hidden="1" x14ac:dyDescent="0.2">
      <c r="A3911" t="e">
        <f>IF(Fiscalizacoes[[#This Row],[ID_FISC]]="","",Fiscalizacoes[[#This Row],[ID_FISC]])</f>
        <v>#VALUE!</v>
      </c>
      <c r="B3911" t="e">
        <f>IF(Fiscalizacoes[[#This Row],[Usuário]]="","",Fiscalizacoes[[#This Row],[Usuário]])</f>
        <v>#VALUE!</v>
      </c>
      <c r="C39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1" s="87" t="e">
        <f>IF(Fiscalizacoes[[#This Row],[Data]]="","",Fiscalizacoes[[#This Row],[Data]])</f>
        <v>#VALUE!</v>
      </c>
      <c r="E3911" t="e">
        <f>IF(Fiscalizacoes[[#This Row],[Mes_relatorio]]="","",Fiscalizacoes[[#This Row],[Mes_relatorio]])</f>
        <v>#VALUE!</v>
      </c>
      <c r="F3911" t="e">
        <f>IF(Fiscalizacoes[[#This Row],[Func_ARPE]]="","",Fiscalizacoes[[#This Row],[Func_ARPE]])</f>
        <v>#VALUE!</v>
      </c>
      <c r="G3911" t="e">
        <f>IF(Fiscalizacoes[[#This Row],[Func_Copergas]]="","",Fiscalizacoes[[#This Row],[Func_Copergas]])</f>
        <v>#VALUE!</v>
      </c>
    </row>
    <row r="3912" spans="1:7" hidden="1" x14ac:dyDescent="0.2">
      <c r="A3912" t="e">
        <f>IF(Fiscalizacoes[[#This Row],[ID_FISC]]="","",Fiscalizacoes[[#This Row],[ID_FISC]])</f>
        <v>#VALUE!</v>
      </c>
      <c r="B3912" t="e">
        <f>IF(Fiscalizacoes[[#This Row],[Usuário]]="","",Fiscalizacoes[[#This Row],[Usuário]])</f>
        <v>#VALUE!</v>
      </c>
      <c r="C39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2" s="87" t="e">
        <f>IF(Fiscalizacoes[[#This Row],[Data]]="","",Fiscalizacoes[[#This Row],[Data]])</f>
        <v>#VALUE!</v>
      </c>
      <c r="E3912" t="e">
        <f>IF(Fiscalizacoes[[#This Row],[Mes_relatorio]]="","",Fiscalizacoes[[#This Row],[Mes_relatorio]])</f>
        <v>#VALUE!</v>
      </c>
      <c r="F3912" t="e">
        <f>IF(Fiscalizacoes[[#This Row],[Func_ARPE]]="","",Fiscalizacoes[[#This Row],[Func_ARPE]])</f>
        <v>#VALUE!</v>
      </c>
      <c r="G3912" t="e">
        <f>IF(Fiscalizacoes[[#This Row],[Func_Copergas]]="","",Fiscalizacoes[[#This Row],[Func_Copergas]])</f>
        <v>#VALUE!</v>
      </c>
    </row>
    <row r="3913" spans="1:7" hidden="1" x14ac:dyDescent="0.2">
      <c r="A3913" t="e">
        <f>IF(Fiscalizacoes[[#This Row],[ID_FISC]]="","",Fiscalizacoes[[#This Row],[ID_FISC]])</f>
        <v>#VALUE!</v>
      </c>
      <c r="B3913" t="e">
        <f>IF(Fiscalizacoes[[#This Row],[Usuário]]="","",Fiscalizacoes[[#This Row],[Usuário]])</f>
        <v>#VALUE!</v>
      </c>
      <c r="C39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3" s="87" t="e">
        <f>IF(Fiscalizacoes[[#This Row],[Data]]="","",Fiscalizacoes[[#This Row],[Data]])</f>
        <v>#VALUE!</v>
      </c>
      <c r="E3913" t="e">
        <f>IF(Fiscalizacoes[[#This Row],[Mes_relatorio]]="","",Fiscalizacoes[[#This Row],[Mes_relatorio]])</f>
        <v>#VALUE!</v>
      </c>
      <c r="F3913" t="e">
        <f>IF(Fiscalizacoes[[#This Row],[Func_ARPE]]="","",Fiscalizacoes[[#This Row],[Func_ARPE]])</f>
        <v>#VALUE!</v>
      </c>
      <c r="G3913" t="e">
        <f>IF(Fiscalizacoes[[#This Row],[Func_Copergas]]="","",Fiscalizacoes[[#This Row],[Func_Copergas]])</f>
        <v>#VALUE!</v>
      </c>
    </row>
    <row r="3914" spans="1:7" hidden="1" x14ac:dyDescent="0.2">
      <c r="A3914" t="e">
        <f>IF(Fiscalizacoes[[#This Row],[ID_FISC]]="","",Fiscalizacoes[[#This Row],[ID_FISC]])</f>
        <v>#VALUE!</v>
      </c>
      <c r="B3914" t="e">
        <f>IF(Fiscalizacoes[[#This Row],[Usuário]]="","",Fiscalizacoes[[#This Row],[Usuário]])</f>
        <v>#VALUE!</v>
      </c>
      <c r="C39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4" s="87" t="e">
        <f>IF(Fiscalizacoes[[#This Row],[Data]]="","",Fiscalizacoes[[#This Row],[Data]])</f>
        <v>#VALUE!</v>
      </c>
      <c r="E3914" t="e">
        <f>IF(Fiscalizacoes[[#This Row],[Mes_relatorio]]="","",Fiscalizacoes[[#This Row],[Mes_relatorio]])</f>
        <v>#VALUE!</v>
      </c>
      <c r="F3914" t="e">
        <f>IF(Fiscalizacoes[[#This Row],[Func_ARPE]]="","",Fiscalizacoes[[#This Row],[Func_ARPE]])</f>
        <v>#VALUE!</v>
      </c>
      <c r="G3914" t="e">
        <f>IF(Fiscalizacoes[[#This Row],[Func_Copergas]]="","",Fiscalizacoes[[#This Row],[Func_Copergas]])</f>
        <v>#VALUE!</v>
      </c>
    </row>
    <row r="3915" spans="1:7" hidden="1" x14ac:dyDescent="0.2">
      <c r="A3915" t="e">
        <f>IF(Fiscalizacoes[[#This Row],[ID_FISC]]="","",Fiscalizacoes[[#This Row],[ID_FISC]])</f>
        <v>#VALUE!</v>
      </c>
      <c r="B3915" t="e">
        <f>IF(Fiscalizacoes[[#This Row],[Usuário]]="","",Fiscalizacoes[[#This Row],[Usuário]])</f>
        <v>#VALUE!</v>
      </c>
      <c r="C39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5" s="87" t="e">
        <f>IF(Fiscalizacoes[[#This Row],[Data]]="","",Fiscalizacoes[[#This Row],[Data]])</f>
        <v>#VALUE!</v>
      </c>
      <c r="E3915" t="e">
        <f>IF(Fiscalizacoes[[#This Row],[Mes_relatorio]]="","",Fiscalizacoes[[#This Row],[Mes_relatorio]])</f>
        <v>#VALUE!</v>
      </c>
      <c r="F3915" t="e">
        <f>IF(Fiscalizacoes[[#This Row],[Func_ARPE]]="","",Fiscalizacoes[[#This Row],[Func_ARPE]])</f>
        <v>#VALUE!</v>
      </c>
      <c r="G3915" t="e">
        <f>IF(Fiscalizacoes[[#This Row],[Func_Copergas]]="","",Fiscalizacoes[[#This Row],[Func_Copergas]])</f>
        <v>#VALUE!</v>
      </c>
    </row>
    <row r="3916" spans="1:7" hidden="1" x14ac:dyDescent="0.2">
      <c r="A3916" t="e">
        <f>IF(Fiscalizacoes[[#This Row],[ID_FISC]]="","",Fiscalizacoes[[#This Row],[ID_FISC]])</f>
        <v>#VALUE!</v>
      </c>
      <c r="B3916" t="e">
        <f>IF(Fiscalizacoes[[#This Row],[Usuário]]="","",Fiscalizacoes[[#This Row],[Usuário]])</f>
        <v>#VALUE!</v>
      </c>
      <c r="C39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6" s="87" t="e">
        <f>IF(Fiscalizacoes[[#This Row],[Data]]="","",Fiscalizacoes[[#This Row],[Data]])</f>
        <v>#VALUE!</v>
      </c>
      <c r="E3916" t="e">
        <f>IF(Fiscalizacoes[[#This Row],[Mes_relatorio]]="","",Fiscalizacoes[[#This Row],[Mes_relatorio]])</f>
        <v>#VALUE!</v>
      </c>
      <c r="F3916" t="e">
        <f>IF(Fiscalizacoes[[#This Row],[Func_ARPE]]="","",Fiscalizacoes[[#This Row],[Func_ARPE]])</f>
        <v>#VALUE!</v>
      </c>
      <c r="G3916" t="e">
        <f>IF(Fiscalizacoes[[#This Row],[Func_Copergas]]="","",Fiscalizacoes[[#This Row],[Func_Copergas]])</f>
        <v>#VALUE!</v>
      </c>
    </row>
    <row r="3917" spans="1:7" hidden="1" x14ac:dyDescent="0.2">
      <c r="A3917" t="e">
        <f>IF(Fiscalizacoes[[#This Row],[ID_FISC]]="","",Fiscalizacoes[[#This Row],[ID_FISC]])</f>
        <v>#VALUE!</v>
      </c>
      <c r="B3917" t="e">
        <f>IF(Fiscalizacoes[[#This Row],[Usuário]]="","",Fiscalizacoes[[#This Row],[Usuário]])</f>
        <v>#VALUE!</v>
      </c>
      <c r="C39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7" s="87" t="e">
        <f>IF(Fiscalizacoes[[#This Row],[Data]]="","",Fiscalizacoes[[#This Row],[Data]])</f>
        <v>#VALUE!</v>
      </c>
      <c r="E3917" t="e">
        <f>IF(Fiscalizacoes[[#This Row],[Mes_relatorio]]="","",Fiscalizacoes[[#This Row],[Mes_relatorio]])</f>
        <v>#VALUE!</v>
      </c>
      <c r="F3917" t="e">
        <f>IF(Fiscalizacoes[[#This Row],[Func_ARPE]]="","",Fiscalizacoes[[#This Row],[Func_ARPE]])</f>
        <v>#VALUE!</v>
      </c>
      <c r="G3917" t="e">
        <f>IF(Fiscalizacoes[[#This Row],[Func_Copergas]]="","",Fiscalizacoes[[#This Row],[Func_Copergas]])</f>
        <v>#VALUE!</v>
      </c>
    </row>
    <row r="3918" spans="1:7" hidden="1" x14ac:dyDescent="0.2">
      <c r="A3918" t="e">
        <f>IF(Fiscalizacoes[[#This Row],[ID_FISC]]="","",Fiscalizacoes[[#This Row],[ID_FISC]])</f>
        <v>#VALUE!</v>
      </c>
      <c r="B3918" t="e">
        <f>IF(Fiscalizacoes[[#This Row],[Usuário]]="","",Fiscalizacoes[[#This Row],[Usuário]])</f>
        <v>#VALUE!</v>
      </c>
      <c r="C39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8" s="87" t="e">
        <f>IF(Fiscalizacoes[[#This Row],[Data]]="","",Fiscalizacoes[[#This Row],[Data]])</f>
        <v>#VALUE!</v>
      </c>
      <c r="E3918" t="e">
        <f>IF(Fiscalizacoes[[#This Row],[Mes_relatorio]]="","",Fiscalizacoes[[#This Row],[Mes_relatorio]])</f>
        <v>#VALUE!</v>
      </c>
      <c r="F3918" t="e">
        <f>IF(Fiscalizacoes[[#This Row],[Func_ARPE]]="","",Fiscalizacoes[[#This Row],[Func_ARPE]])</f>
        <v>#VALUE!</v>
      </c>
      <c r="G3918" t="e">
        <f>IF(Fiscalizacoes[[#This Row],[Func_Copergas]]="","",Fiscalizacoes[[#This Row],[Func_Copergas]])</f>
        <v>#VALUE!</v>
      </c>
    </row>
    <row r="3919" spans="1:7" hidden="1" x14ac:dyDescent="0.2">
      <c r="A3919" t="e">
        <f>IF(Fiscalizacoes[[#This Row],[ID_FISC]]="","",Fiscalizacoes[[#This Row],[ID_FISC]])</f>
        <v>#VALUE!</v>
      </c>
      <c r="B3919" t="e">
        <f>IF(Fiscalizacoes[[#This Row],[Usuário]]="","",Fiscalizacoes[[#This Row],[Usuário]])</f>
        <v>#VALUE!</v>
      </c>
      <c r="C39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19" s="87" t="e">
        <f>IF(Fiscalizacoes[[#This Row],[Data]]="","",Fiscalizacoes[[#This Row],[Data]])</f>
        <v>#VALUE!</v>
      </c>
      <c r="E3919" t="e">
        <f>IF(Fiscalizacoes[[#This Row],[Mes_relatorio]]="","",Fiscalizacoes[[#This Row],[Mes_relatorio]])</f>
        <v>#VALUE!</v>
      </c>
      <c r="F3919" t="e">
        <f>IF(Fiscalizacoes[[#This Row],[Func_ARPE]]="","",Fiscalizacoes[[#This Row],[Func_ARPE]])</f>
        <v>#VALUE!</v>
      </c>
      <c r="G3919" t="e">
        <f>IF(Fiscalizacoes[[#This Row],[Func_Copergas]]="","",Fiscalizacoes[[#This Row],[Func_Copergas]])</f>
        <v>#VALUE!</v>
      </c>
    </row>
    <row r="3920" spans="1:7" hidden="1" x14ac:dyDescent="0.2">
      <c r="A3920" t="e">
        <f>IF(Fiscalizacoes[[#This Row],[ID_FISC]]="","",Fiscalizacoes[[#This Row],[ID_FISC]])</f>
        <v>#VALUE!</v>
      </c>
      <c r="B3920" t="e">
        <f>IF(Fiscalizacoes[[#This Row],[Usuário]]="","",Fiscalizacoes[[#This Row],[Usuário]])</f>
        <v>#VALUE!</v>
      </c>
      <c r="C39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0" s="87" t="e">
        <f>IF(Fiscalizacoes[[#This Row],[Data]]="","",Fiscalizacoes[[#This Row],[Data]])</f>
        <v>#VALUE!</v>
      </c>
      <c r="E3920" t="e">
        <f>IF(Fiscalizacoes[[#This Row],[Mes_relatorio]]="","",Fiscalizacoes[[#This Row],[Mes_relatorio]])</f>
        <v>#VALUE!</v>
      </c>
      <c r="F3920" t="e">
        <f>IF(Fiscalizacoes[[#This Row],[Func_ARPE]]="","",Fiscalizacoes[[#This Row],[Func_ARPE]])</f>
        <v>#VALUE!</v>
      </c>
      <c r="G3920" t="e">
        <f>IF(Fiscalizacoes[[#This Row],[Func_Copergas]]="","",Fiscalizacoes[[#This Row],[Func_Copergas]])</f>
        <v>#VALUE!</v>
      </c>
    </row>
    <row r="3921" spans="1:7" hidden="1" x14ac:dyDescent="0.2">
      <c r="A3921" t="e">
        <f>IF(Fiscalizacoes[[#This Row],[ID_FISC]]="","",Fiscalizacoes[[#This Row],[ID_FISC]])</f>
        <v>#VALUE!</v>
      </c>
      <c r="B3921" t="e">
        <f>IF(Fiscalizacoes[[#This Row],[Usuário]]="","",Fiscalizacoes[[#This Row],[Usuário]])</f>
        <v>#VALUE!</v>
      </c>
      <c r="C39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1" s="87" t="e">
        <f>IF(Fiscalizacoes[[#This Row],[Data]]="","",Fiscalizacoes[[#This Row],[Data]])</f>
        <v>#VALUE!</v>
      </c>
      <c r="E3921" t="e">
        <f>IF(Fiscalizacoes[[#This Row],[Mes_relatorio]]="","",Fiscalizacoes[[#This Row],[Mes_relatorio]])</f>
        <v>#VALUE!</v>
      </c>
      <c r="F3921" t="e">
        <f>IF(Fiscalizacoes[[#This Row],[Func_ARPE]]="","",Fiscalizacoes[[#This Row],[Func_ARPE]])</f>
        <v>#VALUE!</v>
      </c>
      <c r="G3921" t="e">
        <f>IF(Fiscalizacoes[[#This Row],[Func_Copergas]]="","",Fiscalizacoes[[#This Row],[Func_Copergas]])</f>
        <v>#VALUE!</v>
      </c>
    </row>
    <row r="3922" spans="1:7" hidden="1" x14ac:dyDescent="0.2">
      <c r="A3922" t="e">
        <f>IF(Fiscalizacoes[[#This Row],[ID_FISC]]="","",Fiscalizacoes[[#This Row],[ID_FISC]])</f>
        <v>#VALUE!</v>
      </c>
      <c r="B3922" t="e">
        <f>IF(Fiscalizacoes[[#This Row],[Usuário]]="","",Fiscalizacoes[[#This Row],[Usuário]])</f>
        <v>#VALUE!</v>
      </c>
      <c r="C39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2" s="87" t="e">
        <f>IF(Fiscalizacoes[[#This Row],[Data]]="","",Fiscalizacoes[[#This Row],[Data]])</f>
        <v>#VALUE!</v>
      </c>
      <c r="E3922" t="e">
        <f>IF(Fiscalizacoes[[#This Row],[Mes_relatorio]]="","",Fiscalizacoes[[#This Row],[Mes_relatorio]])</f>
        <v>#VALUE!</v>
      </c>
      <c r="F3922" t="e">
        <f>IF(Fiscalizacoes[[#This Row],[Func_ARPE]]="","",Fiscalizacoes[[#This Row],[Func_ARPE]])</f>
        <v>#VALUE!</v>
      </c>
      <c r="G3922" t="e">
        <f>IF(Fiscalizacoes[[#This Row],[Func_Copergas]]="","",Fiscalizacoes[[#This Row],[Func_Copergas]])</f>
        <v>#VALUE!</v>
      </c>
    </row>
    <row r="3923" spans="1:7" hidden="1" x14ac:dyDescent="0.2">
      <c r="A3923" t="e">
        <f>IF(Fiscalizacoes[[#This Row],[ID_FISC]]="","",Fiscalizacoes[[#This Row],[ID_FISC]])</f>
        <v>#VALUE!</v>
      </c>
      <c r="B3923" t="e">
        <f>IF(Fiscalizacoes[[#This Row],[Usuário]]="","",Fiscalizacoes[[#This Row],[Usuário]])</f>
        <v>#VALUE!</v>
      </c>
      <c r="C39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3" s="87" t="e">
        <f>IF(Fiscalizacoes[[#This Row],[Data]]="","",Fiscalizacoes[[#This Row],[Data]])</f>
        <v>#VALUE!</v>
      </c>
      <c r="E3923" t="e">
        <f>IF(Fiscalizacoes[[#This Row],[Mes_relatorio]]="","",Fiscalizacoes[[#This Row],[Mes_relatorio]])</f>
        <v>#VALUE!</v>
      </c>
      <c r="F3923" t="e">
        <f>IF(Fiscalizacoes[[#This Row],[Func_ARPE]]="","",Fiscalizacoes[[#This Row],[Func_ARPE]])</f>
        <v>#VALUE!</v>
      </c>
      <c r="G3923" t="e">
        <f>IF(Fiscalizacoes[[#This Row],[Func_Copergas]]="","",Fiscalizacoes[[#This Row],[Func_Copergas]])</f>
        <v>#VALUE!</v>
      </c>
    </row>
    <row r="3924" spans="1:7" hidden="1" x14ac:dyDescent="0.2">
      <c r="A3924" t="e">
        <f>IF(Fiscalizacoes[[#This Row],[ID_FISC]]="","",Fiscalizacoes[[#This Row],[ID_FISC]])</f>
        <v>#VALUE!</v>
      </c>
      <c r="B3924" t="e">
        <f>IF(Fiscalizacoes[[#This Row],[Usuário]]="","",Fiscalizacoes[[#This Row],[Usuário]])</f>
        <v>#VALUE!</v>
      </c>
      <c r="C39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4" s="87" t="e">
        <f>IF(Fiscalizacoes[[#This Row],[Data]]="","",Fiscalizacoes[[#This Row],[Data]])</f>
        <v>#VALUE!</v>
      </c>
      <c r="E3924" t="e">
        <f>IF(Fiscalizacoes[[#This Row],[Mes_relatorio]]="","",Fiscalizacoes[[#This Row],[Mes_relatorio]])</f>
        <v>#VALUE!</v>
      </c>
      <c r="F3924" t="e">
        <f>IF(Fiscalizacoes[[#This Row],[Func_ARPE]]="","",Fiscalizacoes[[#This Row],[Func_ARPE]])</f>
        <v>#VALUE!</v>
      </c>
      <c r="G3924" t="e">
        <f>IF(Fiscalizacoes[[#This Row],[Func_Copergas]]="","",Fiscalizacoes[[#This Row],[Func_Copergas]])</f>
        <v>#VALUE!</v>
      </c>
    </row>
    <row r="3925" spans="1:7" hidden="1" x14ac:dyDescent="0.2">
      <c r="A3925" t="e">
        <f>IF(Fiscalizacoes[[#This Row],[ID_FISC]]="","",Fiscalizacoes[[#This Row],[ID_FISC]])</f>
        <v>#VALUE!</v>
      </c>
      <c r="B3925" t="e">
        <f>IF(Fiscalizacoes[[#This Row],[Usuário]]="","",Fiscalizacoes[[#This Row],[Usuário]])</f>
        <v>#VALUE!</v>
      </c>
      <c r="C39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5" s="87" t="e">
        <f>IF(Fiscalizacoes[[#This Row],[Data]]="","",Fiscalizacoes[[#This Row],[Data]])</f>
        <v>#VALUE!</v>
      </c>
      <c r="E3925" t="e">
        <f>IF(Fiscalizacoes[[#This Row],[Mes_relatorio]]="","",Fiscalizacoes[[#This Row],[Mes_relatorio]])</f>
        <v>#VALUE!</v>
      </c>
      <c r="F3925" t="e">
        <f>IF(Fiscalizacoes[[#This Row],[Func_ARPE]]="","",Fiscalizacoes[[#This Row],[Func_ARPE]])</f>
        <v>#VALUE!</v>
      </c>
      <c r="G3925" t="e">
        <f>IF(Fiscalizacoes[[#This Row],[Func_Copergas]]="","",Fiscalizacoes[[#This Row],[Func_Copergas]])</f>
        <v>#VALUE!</v>
      </c>
    </row>
    <row r="3926" spans="1:7" hidden="1" x14ac:dyDescent="0.2">
      <c r="A3926" t="e">
        <f>IF(Fiscalizacoes[[#This Row],[ID_FISC]]="","",Fiscalizacoes[[#This Row],[ID_FISC]])</f>
        <v>#VALUE!</v>
      </c>
      <c r="B3926" t="e">
        <f>IF(Fiscalizacoes[[#This Row],[Usuário]]="","",Fiscalizacoes[[#This Row],[Usuário]])</f>
        <v>#VALUE!</v>
      </c>
      <c r="C39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6" s="87" t="e">
        <f>IF(Fiscalizacoes[[#This Row],[Data]]="","",Fiscalizacoes[[#This Row],[Data]])</f>
        <v>#VALUE!</v>
      </c>
      <c r="E3926" t="e">
        <f>IF(Fiscalizacoes[[#This Row],[Mes_relatorio]]="","",Fiscalizacoes[[#This Row],[Mes_relatorio]])</f>
        <v>#VALUE!</v>
      </c>
      <c r="F3926" t="e">
        <f>IF(Fiscalizacoes[[#This Row],[Func_ARPE]]="","",Fiscalizacoes[[#This Row],[Func_ARPE]])</f>
        <v>#VALUE!</v>
      </c>
      <c r="G3926" t="e">
        <f>IF(Fiscalizacoes[[#This Row],[Func_Copergas]]="","",Fiscalizacoes[[#This Row],[Func_Copergas]])</f>
        <v>#VALUE!</v>
      </c>
    </row>
    <row r="3927" spans="1:7" hidden="1" x14ac:dyDescent="0.2">
      <c r="A3927" t="e">
        <f>IF(Fiscalizacoes[[#This Row],[ID_FISC]]="","",Fiscalizacoes[[#This Row],[ID_FISC]])</f>
        <v>#VALUE!</v>
      </c>
      <c r="B3927" t="e">
        <f>IF(Fiscalizacoes[[#This Row],[Usuário]]="","",Fiscalizacoes[[#This Row],[Usuário]])</f>
        <v>#VALUE!</v>
      </c>
      <c r="C39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7" s="87" t="e">
        <f>IF(Fiscalizacoes[[#This Row],[Data]]="","",Fiscalizacoes[[#This Row],[Data]])</f>
        <v>#VALUE!</v>
      </c>
      <c r="E3927" t="e">
        <f>IF(Fiscalizacoes[[#This Row],[Mes_relatorio]]="","",Fiscalizacoes[[#This Row],[Mes_relatorio]])</f>
        <v>#VALUE!</v>
      </c>
      <c r="F3927" t="e">
        <f>IF(Fiscalizacoes[[#This Row],[Func_ARPE]]="","",Fiscalizacoes[[#This Row],[Func_ARPE]])</f>
        <v>#VALUE!</v>
      </c>
      <c r="G3927" t="e">
        <f>IF(Fiscalizacoes[[#This Row],[Func_Copergas]]="","",Fiscalizacoes[[#This Row],[Func_Copergas]])</f>
        <v>#VALUE!</v>
      </c>
    </row>
    <row r="3928" spans="1:7" hidden="1" x14ac:dyDescent="0.2">
      <c r="A3928" t="e">
        <f>IF(Fiscalizacoes[[#This Row],[ID_FISC]]="","",Fiscalizacoes[[#This Row],[ID_FISC]])</f>
        <v>#VALUE!</v>
      </c>
      <c r="B3928" t="e">
        <f>IF(Fiscalizacoes[[#This Row],[Usuário]]="","",Fiscalizacoes[[#This Row],[Usuário]])</f>
        <v>#VALUE!</v>
      </c>
      <c r="C39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8" s="87" t="e">
        <f>IF(Fiscalizacoes[[#This Row],[Data]]="","",Fiscalizacoes[[#This Row],[Data]])</f>
        <v>#VALUE!</v>
      </c>
      <c r="E3928" t="e">
        <f>IF(Fiscalizacoes[[#This Row],[Mes_relatorio]]="","",Fiscalizacoes[[#This Row],[Mes_relatorio]])</f>
        <v>#VALUE!</v>
      </c>
      <c r="F3928" t="e">
        <f>IF(Fiscalizacoes[[#This Row],[Func_ARPE]]="","",Fiscalizacoes[[#This Row],[Func_ARPE]])</f>
        <v>#VALUE!</v>
      </c>
      <c r="G3928" t="e">
        <f>IF(Fiscalizacoes[[#This Row],[Func_Copergas]]="","",Fiscalizacoes[[#This Row],[Func_Copergas]])</f>
        <v>#VALUE!</v>
      </c>
    </row>
    <row r="3929" spans="1:7" hidden="1" x14ac:dyDescent="0.2">
      <c r="A3929" t="e">
        <f>IF(Fiscalizacoes[[#This Row],[ID_FISC]]="","",Fiscalizacoes[[#This Row],[ID_FISC]])</f>
        <v>#VALUE!</v>
      </c>
      <c r="B3929" t="e">
        <f>IF(Fiscalizacoes[[#This Row],[Usuário]]="","",Fiscalizacoes[[#This Row],[Usuário]])</f>
        <v>#VALUE!</v>
      </c>
      <c r="C39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29" s="87" t="e">
        <f>IF(Fiscalizacoes[[#This Row],[Data]]="","",Fiscalizacoes[[#This Row],[Data]])</f>
        <v>#VALUE!</v>
      </c>
      <c r="E3929" t="e">
        <f>IF(Fiscalizacoes[[#This Row],[Mes_relatorio]]="","",Fiscalizacoes[[#This Row],[Mes_relatorio]])</f>
        <v>#VALUE!</v>
      </c>
      <c r="F3929" t="e">
        <f>IF(Fiscalizacoes[[#This Row],[Func_ARPE]]="","",Fiscalizacoes[[#This Row],[Func_ARPE]])</f>
        <v>#VALUE!</v>
      </c>
      <c r="G3929" t="e">
        <f>IF(Fiscalizacoes[[#This Row],[Func_Copergas]]="","",Fiscalizacoes[[#This Row],[Func_Copergas]])</f>
        <v>#VALUE!</v>
      </c>
    </row>
    <row r="3930" spans="1:7" hidden="1" x14ac:dyDescent="0.2">
      <c r="A3930" t="e">
        <f>IF(Fiscalizacoes[[#This Row],[ID_FISC]]="","",Fiscalizacoes[[#This Row],[ID_FISC]])</f>
        <v>#VALUE!</v>
      </c>
      <c r="B3930" t="e">
        <f>IF(Fiscalizacoes[[#This Row],[Usuário]]="","",Fiscalizacoes[[#This Row],[Usuário]])</f>
        <v>#VALUE!</v>
      </c>
      <c r="C39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0" s="87" t="e">
        <f>IF(Fiscalizacoes[[#This Row],[Data]]="","",Fiscalizacoes[[#This Row],[Data]])</f>
        <v>#VALUE!</v>
      </c>
      <c r="E3930" t="e">
        <f>IF(Fiscalizacoes[[#This Row],[Mes_relatorio]]="","",Fiscalizacoes[[#This Row],[Mes_relatorio]])</f>
        <v>#VALUE!</v>
      </c>
      <c r="F3930" t="e">
        <f>IF(Fiscalizacoes[[#This Row],[Func_ARPE]]="","",Fiscalizacoes[[#This Row],[Func_ARPE]])</f>
        <v>#VALUE!</v>
      </c>
      <c r="G3930" t="e">
        <f>IF(Fiscalizacoes[[#This Row],[Func_Copergas]]="","",Fiscalizacoes[[#This Row],[Func_Copergas]])</f>
        <v>#VALUE!</v>
      </c>
    </row>
    <row r="3931" spans="1:7" hidden="1" x14ac:dyDescent="0.2">
      <c r="A3931" t="e">
        <f>IF(Fiscalizacoes[[#This Row],[ID_FISC]]="","",Fiscalizacoes[[#This Row],[ID_FISC]])</f>
        <v>#VALUE!</v>
      </c>
      <c r="B3931" t="e">
        <f>IF(Fiscalizacoes[[#This Row],[Usuário]]="","",Fiscalizacoes[[#This Row],[Usuário]])</f>
        <v>#VALUE!</v>
      </c>
      <c r="C39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1" s="87" t="e">
        <f>IF(Fiscalizacoes[[#This Row],[Data]]="","",Fiscalizacoes[[#This Row],[Data]])</f>
        <v>#VALUE!</v>
      </c>
      <c r="E3931" t="e">
        <f>IF(Fiscalizacoes[[#This Row],[Mes_relatorio]]="","",Fiscalizacoes[[#This Row],[Mes_relatorio]])</f>
        <v>#VALUE!</v>
      </c>
      <c r="F3931" t="e">
        <f>IF(Fiscalizacoes[[#This Row],[Func_ARPE]]="","",Fiscalizacoes[[#This Row],[Func_ARPE]])</f>
        <v>#VALUE!</v>
      </c>
      <c r="G3931" t="e">
        <f>IF(Fiscalizacoes[[#This Row],[Func_Copergas]]="","",Fiscalizacoes[[#This Row],[Func_Copergas]])</f>
        <v>#VALUE!</v>
      </c>
    </row>
    <row r="3932" spans="1:7" hidden="1" x14ac:dyDescent="0.2">
      <c r="A3932" t="e">
        <f>IF(Fiscalizacoes[[#This Row],[ID_FISC]]="","",Fiscalizacoes[[#This Row],[ID_FISC]])</f>
        <v>#VALUE!</v>
      </c>
      <c r="B3932" t="e">
        <f>IF(Fiscalizacoes[[#This Row],[Usuário]]="","",Fiscalizacoes[[#This Row],[Usuário]])</f>
        <v>#VALUE!</v>
      </c>
      <c r="C39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2" s="87" t="e">
        <f>IF(Fiscalizacoes[[#This Row],[Data]]="","",Fiscalizacoes[[#This Row],[Data]])</f>
        <v>#VALUE!</v>
      </c>
      <c r="E3932" t="e">
        <f>IF(Fiscalizacoes[[#This Row],[Mes_relatorio]]="","",Fiscalizacoes[[#This Row],[Mes_relatorio]])</f>
        <v>#VALUE!</v>
      </c>
      <c r="F3932" t="e">
        <f>IF(Fiscalizacoes[[#This Row],[Func_ARPE]]="","",Fiscalizacoes[[#This Row],[Func_ARPE]])</f>
        <v>#VALUE!</v>
      </c>
      <c r="G3932" t="e">
        <f>IF(Fiscalizacoes[[#This Row],[Func_Copergas]]="","",Fiscalizacoes[[#This Row],[Func_Copergas]])</f>
        <v>#VALUE!</v>
      </c>
    </row>
    <row r="3933" spans="1:7" hidden="1" x14ac:dyDescent="0.2">
      <c r="A3933" t="e">
        <f>IF(Fiscalizacoes[[#This Row],[ID_FISC]]="","",Fiscalizacoes[[#This Row],[ID_FISC]])</f>
        <v>#VALUE!</v>
      </c>
      <c r="B3933" t="e">
        <f>IF(Fiscalizacoes[[#This Row],[Usuário]]="","",Fiscalizacoes[[#This Row],[Usuário]])</f>
        <v>#VALUE!</v>
      </c>
      <c r="C39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3" s="87" t="e">
        <f>IF(Fiscalizacoes[[#This Row],[Data]]="","",Fiscalizacoes[[#This Row],[Data]])</f>
        <v>#VALUE!</v>
      </c>
      <c r="E3933" t="e">
        <f>IF(Fiscalizacoes[[#This Row],[Mes_relatorio]]="","",Fiscalizacoes[[#This Row],[Mes_relatorio]])</f>
        <v>#VALUE!</v>
      </c>
      <c r="F3933" t="e">
        <f>IF(Fiscalizacoes[[#This Row],[Func_ARPE]]="","",Fiscalizacoes[[#This Row],[Func_ARPE]])</f>
        <v>#VALUE!</v>
      </c>
      <c r="G3933" t="e">
        <f>IF(Fiscalizacoes[[#This Row],[Func_Copergas]]="","",Fiscalizacoes[[#This Row],[Func_Copergas]])</f>
        <v>#VALUE!</v>
      </c>
    </row>
    <row r="3934" spans="1:7" hidden="1" x14ac:dyDescent="0.2">
      <c r="A3934" t="e">
        <f>IF(Fiscalizacoes[[#This Row],[ID_FISC]]="","",Fiscalizacoes[[#This Row],[ID_FISC]])</f>
        <v>#VALUE!</v>
      </c>
      <c r="B3934" t="e">
        <f>IF(Fiscalizacoes[[#This Row],[Usuário]]="","",Fiscalizacoes[[#This Row],[Usuário]])</f>
        <v>#VALUE!</v>
      </c>
      <c r="C39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4" s="87" t="e">
        <f>IF(Fiscalizacoes[[#This Row],[Data]]="","",Fiscalizacoes[[#This Row],[Data]])</f>
        <v>#VALUE!</v>
      </c>
      <c r="E3934" t="e">
        <f>IF(Fiscalizacoes[[#This Row],[Mes_relatorio]]="","",Fiscalizacoes[[#This Row],[Mes_relatorio]])</f>
        <v>#VALUE!</v>
      </c>
      <c r="F3934" t="e">
        <f>IF(Fiscalizacoes[[#This Row],[Func_ARPE]]="","",Fiscalizacoes[[#This Row],[Func_ARPE]])</f>
        <v>#VALUE!</v>
      </c>
      <c r="G3934" t="e">
        <f>IF(Fiscalizacoes[[#This Row],[Func_Copergas]]="","",Fiscalizacoes[[#This Row],[Func_Copergas]])</f>
        <v>#VALUE!</v>
      </c>
    </row>
    <row r="3935" spans="1:7" hidden="1" x14ac:dyDescent="0.2">
      <c r="A3935" t="e">
        <f>IF(Fiscalizacoes[[#This Row],[ID_FISC]]="","",Fiscalizacoes[[#This Row],[ID_FISC]])</f>
        <v>#VALUE!</v>
      </c>
      <c r="B3935" t="e">
        <f>IF(Fiscalizacoes[[#This Row],[Usuário]]="","",Fiscalizacoes[[#This Row],[Usuário]])</f>
        <v>#VALUE!</v>
      </c>
      <c r="C39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5" s="87" t="e">
        <f>IF(Fiscalizacoes[[#This Row],[Data]]="","",Fiscalizacoes[[#This Row],[Data]])</f>
        <v>#VALUE!</v>
      </c>
      <c r="E3935" t="e">
        <f>IF(Fiscalizacoes[[#This Row],[Mes_relatorio]]="","",Fiscalizacoes[[#This Row],[Mes_relatorio]])</f>
        <v>#VALUE!</v>
      </c>
      <c r="F3935" t="e">
        <f>IF(Fiscalizacoes[[#This Row],[Func_ARPE]]="","",Fiscalizacoes[[#This Row],[Func_ARPE]])</f>
        <v>#VALUE!</v>
      </c>
      <c r="G3935" t="e">
        <f>IF(Fiscalizacoes[[#This Row],[Func_Copergas]]="","",Fiscalizacoes[[#This Row],[Func_Copergas]])</f>
        <v>#VALUE!</v>
      </c>
    </row>
    <row r="3936" spans="1:7" hidden="1" x14ac:dyDescent="0.2">
      <c r="A3936" t="e">
        <f>IF(Fiscalizacoes[[#This Row],[ID_FISC]]="","",Fiscalizacoes[[#This Row],[ID_FISC]])</f>
        <v>#VALUE!</v>
      </c>
      <c r="B3936" t="e">
        <f>IF(Fiscalizacoes[[#This Row],[Usuário]]="","",Fiscalizacoes[[#This Row],[Usuário]])</f>
        <v>#VALUE!</v>
      </c>
      <c r="C39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6" s="87" t="e">
        <f>IF(Fiscalizacoes[[#This Row],[Data]]="","",Fiscalizacoes[[#This Row],[Data]])</f>
        <v>#VALUE!</v>
      </c>
      <c r="E3936" t="e">
        <f>IF(Fiscalizacoes[[#This Row],[Mes_relatorio]]="","",Fiscalizacoes[[#This Row],[Mes_relatorio]])</f>
        <v>#VALUE!</v>
      </c>
      <c r="F3936" t="e">
        <f>IF(Fiscalizacoes[[#This Row],[Func_ARPE]]="","",Fiscalizacoes[[#This Row],[Func_ARPE]])</f>
        <v>#VALUE!</v>
      </c>
      <c r="G3936" t="e">
        <f>IF(Fiscalizacoes[[#This Row],[Func_Copergas]]="","",Fiscalizacoes[[#This Row],[Func_Copergas]])</f>
        <v>#VALUE!</v>
      </c>
    </row>
    <row r="3937" spans="1:7" hidden="1" x14ac:dyDescent="0.2">
      <c r="A3937" t="e">
        <f>IF(Fiscalizacoes[[#This Row],[ID_FISC]]="","",Fiscalizacoes[[#This Row],[ID_FISC]])</f>
        <v>#VALUE!</v>
      </c>
      <c r="B3937" t="e">
        <f>IF(Fiscalizacoes[[#This Row],[Usuário]]="","",Fiscalizacoes[[#This Row],[Usuário]])</f>
        <v>#VALUE!</v>
      </c>
      <c r="C39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7" s="87" t="e">
        <f>IF(Fiscalizacoes[[#This Row],[Data]]="","",Fiscalizacoes[[#This Row],[Data]])</f>
        <v>#VALUE!</v>
      </c>
      <c r="E3937" t="e">
        <f>IF(Fiscalizacoes[[#This Row],[Mes_relatorio]]="","",Fiscalizacoes[[#This Row],[Mes_relatorio]])</f>
        <v>#VALUE!</v>
      </c>
      <c r="F3937" t="e">
        <f>IF(Fiscalizacoes[[#This Row],[Func_ARPE]]="","",Fiscalizacoes[[#This Row],[Func_ARPE]])</f>
        <v>#VALUE!</v>
      </c>
      <c r="G3937" t="e">
        <f>IF(Fiscalizacoes[[#This Row],[Func_Copergas]]="","",Fiscalizacoes[[#This Row],[Func_Copergas]])</f>
        <v>#VALUE!</v>
      </c>
    </row>
    <row r="3938" spans="1:7" hidden="1" x14ac:dyDescent="0.2">
      <c r="A3938" t="e">
        <f>IF(Fiscalizacoes[[#This Row],[ID_FISC]]="","",Fiscalizacoes[[#This Row],[ID_FISC]])</f>
        <v>#VALUE!</v>
      </c>
      <c r="B3938" t="e">
        <f>IF(Fiscalizacoes[[#This Row],[Usuário]]="","",Fiscalizacoes[[#This Row],[Usuário]])</f>
        <v>#VALUE!</v>
      </c>
      <c r="C39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8" s="87" t="e">
        <f>IF(Fiscalizacoes[[#This Row],[Data]]="","",Fiscalizacoes[[#This Row],[Data]])</f>
        <v>#VALUE!</v>
      </c>
      <c r="E3938" t="e">
        <f>IF(Fiscalizacoes[[#This Row],[Mes_relatorio]]="","",Fiscalizacoes[[#This Row],[Mes_relatorio]])</f>
        <v>#VALUE!</v>
      </c>
      <c r="F3938" t="e">
        <f>IF(Fiscalizacoes[[#This Row],[Func_ARPE]]="","",Fiscalizacoes[[#This Row],[Func_ARPE]])</f>
        <v>#VALUE!</v>
      </c>
      <c r="G3938" t="e">
        <f>IF(Fiscalizacoes[[#This Row],[Func_Copergas]]="","",Fiscalizacoes[[#This Row],[Func_Copergas]])</f>
        <v>#VALUE!</v>
      </c>
    </row>
    <row r="3939" spans="1:7" hidden="1" x14ac:dyDescent="0.2">
      <c r="A3939" t="e">
        <f>IF(Fiscalizacoes[[#This Row],[ID_FISC]]="","",Fiscalizacoes[[#This Row],[ID_FISC]])</f>
        <v>#VALUE!</v>
      </c>
      <c r="B3939" t="e">
        <f>IF(Fiscalizacoes[[#This Row],[Usuário]]="","",Fiscalizacoes[[#This Row],[Usuário]])</f>
        <v>#VALUE!</v>
      </c>
      <c r="C39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39" s="87" t="e">
        <f>IF(Fiscalizacoes[[#This Row],[Data]]="","",Fiscalizacoes[[#This Row],[Data]])</f>
        <v>#VALUE!</v>
      </c>
      <c r="E3939" t="e">
        <f>IF(Fiscalizacoes[[#This Row],[Mes_relatorio]]="","",Fiscalizacoes[[#This Row],[Mes_relatorio]])</f>
        <v>#VALUE!</v>
      </c>
      <c r="F3939" t="e">
        <f>IF(Fiscalizacoes[[#This Row],[Func_ARPE]]="","",Fiscalizacoes[[#This Row],[Func_ARPE]])</f>
        <v>#VALUE!</v>
      </c>
      <c r="G3939" t="e">
        <f>IF(Fiscalizacoes[[#This Row],[Func_Copergas]]="","",Fiscalizacoes[[#This Row],[Func_Copergas]])</f>
        <v>#VALUE!</v>
      </c>
    </row>
    <row r="3940" spans="1:7" hidden="1" x14ac:dyDescent="0.2">
      <c r="A3940" t="e">
        <f>IF(Fiscalizacoes[[#This Row],[ID_FISC]]="","",Fiscalizacoes[[#This Row],[ID_FISC]])</f>
        <v>#VALUE!</v>
      </c>
      <c r="B3940" t="e">
        <f>IF(Fiscalizacoes[[#This Row],[Usuário]]="","",Fiscalizacoes[[#This Row],[Usuário]])</f>
        <v>#VALUE!</v>
      </c>
      <c r="C39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0" s="87" t="e">
        <f>IF(Fiscalizacoes[[#This Row],[Data]]="","",Fiscalizacoes[[#This Row],[Data]])</f>
        <v>#VALUE!</v>
      </c>
      <c r="E3940" t="e">
        <f>IF(Fiscalizacoes[[#This Row],[Mes_relatorio]]="","",Fiscalizacoes[[#This Row],[Mes_relatorio]])</f>
        <v>#VALUE!</v>
      </c>
      <c r="F3940" t="e">
        <f>IF(Fiscalizacoes[[#This Row],[Func_ARPE]]="","",Fiscalizacoes[[#This Row],[Func_ARPE]])</f>
        <v>#VALUE!</v>
      </c>
      <c r="G3940" t="e">
        <f>IF(Fiscalizacoes[[#This Row],[Func_Copergas]]="","",Fiscalizacoes[[#This Row],[Func_Copergas]])</f>
        <v>#VALUE!</v>
      </c>
    </row>
    <row r="3941" spans="1:7" hidden="1" x14ac:dyDescent="0.2">
      <c r="A3941" t="e">
        <f>IF(Fiscalizacoes[[#This Row],[ID_FISC]]="","",Fiscalizacoes[[#This Row],[ID_FISC]])</f>
        <v>#VALUE!</v>
      </c>
      <c r="B3941" t="e">
        <f>IF(Fiscalizacoes[[#This Row],[Usuário]]="","",Fiscalizacoes[[#This Row],[Usuário]])</f>
        <v>#VALUE!</v>
      </c>
      <c r="C39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1" s="87" t="e">
        <f>IF(Fiscalizacoes[[#This Row],[Data]]="","",Fiscalizacoes[[#This Row],[Data]])</f>
        <v>#VALUE!</v>
      </c>
      <c r="E3941" t="e">
        <f>IF(Fiscalizacoes[[#This Row],[Mes_relatorio]]="","",Fiscalizacoes[[#This Row],[Mes_relatorio]])</f>
        <v>#VALUE!</v>
      </c>
      <c r="F3941" t="e">
        <f>IF(Fiscalizacoes[[#This Row],[Func_ARPE]]="","",Fiscalizacoes[[#This Row],[Func_ARPE]])</f>
        <v>#VALUE!</v>
      </c>
      <c r="G3941" t="e">
        <f>IF(Fiscalizacoes[[#This Row],[Func_Copergas]]="","",Fiscalizacoes[[#This Row],[Func_Copergas]])</f>
        <v>#VALUE!</v>
      </c>
    </row>
    <row r="3942" spans="1:7" hidden="1" x14ac:dyDescent="0.2">
      <c r="A3942" t="e">
        <f>IF(Fiscalizacoes[[#This Row],[ID_FISC]]="","",Fiscalizacoes[[#This Row],[ID_FISC]])</f>
        <v>#VALUE!</v>
      </c>
      <c r="B3942" t="e">
        <f>IF(Fiscalizacoes[[#This Row],[Usuário]]="","",Fiscalizacoes[[#This Row],[Usuário]])</f>
        <v>#VALUE!</v>
      </c>
      <c r="C39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2" s="87" t="e">
        <f>IF(Fiscalizacoes[[#This Row],[Data]]="","",Fiscalizacoes[[#This Row],[Data]])</f>
        <v>#VALUE!</v>
      </c>
      <c r="E3942" t="e">
        <f>IF(Fiscalizacoes[[#This Row],[Mes_relatorio]]="","",Fiscalizacoes[[#This Row],[Mes_relatorio]])</f>
        <v>#VALUE!</v>
      </c>
      <c r="F3942" t="e">
        <f>IF(Fiscalizacoes[[#This Row],[Func_ARPE]]="","",Fiscalizacoes[[#This Row],[Func_ARPE]])</f>
        <v>#VALUE!</v>
      </c>
      <c r="G3942" t="e">
        <f>IF(Fiscalizacoes[[#This Row],[Func_Copergas]]="","",Fiscalizacoes[[#This Row],[Func_Copergas]])</f>
        <v>#VALUE!</v>
      </c>
    </row>
    <row r="3943" spans="1:7" hidden="1" x14ac:dyDescent="0.2">
      <c r="A3943" t="e">
        <f>IF(Fiscalizacoes[[#This Row],[ID_FISC]]="","",Fiscalizacoes[[#This Row],[ID_FISC]])</f>
        <v>#VALUE!</v>
      </c>
      <c r="B3943" t="e">
        <f>IF(Fiscalizacoes[[#This Row],[Usuário]]="","",Fiscalizacoes[[#This Row],[Usuário]])</f>
        <v>#VALUE!</v>
      </c>
      <c r="C39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3" s="87" t="e">
        <f>IF(Fiscalizacoes[[#This Row],[Data]]="","",Fiscalizacoes[[#This Row],[Data]])</f>
        <v>#VALUE!</v>
      </c>
      <c r="E3943" t="e">
        <f>IF(Fiscalizacoes[[#This Row],[Mes_relatorio]]="","",Fiscalizacoes[[#This Row],[Mes_relatorio]])</f>
        <v>#VALUE!</v>
      </c>
      <c r="F3943" t="e">
        <f>IF(Fiscalizacoes[[#This Row],[Func_ARPE]]="","",Fiscalizacoes[[#This Row],[Func_ARPE]])</f>
        <v>#VALUE!</v>
      </c>
      <c r="G3943" t="e">
        <f>IF(Fiscalizacoes[[#This Row],[Func_Copergas]]="","",Fiscalizacoes[[#This Row],[Func_Copergas]])</f>
        <v>#VALUE!</v>
      </c>
    </row>
    <row r="3944" spans="1:7" hidden="1" x14ac:dyDescent="0.2">
      <c r="A3944" t="e">
        <f>IF(Fiscalizacoes[[#This Row],[ID_FISC]]="","",Fiscalizacoes[[#This Row],[ID_FISC]])</f>
        <v>#VALUE!</v>
      </c>
      <c r="B3944" t="e">
        <f>IF(Fiscalizacoes[[#This Row],[Usuário]]="","",Fiscalizacoes[[#This Row],[Usuário]])</f>
        <v>#VALUE!</v>
      </c>
      <c r="C39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4" s="87" t="e">
        <f>IF(Fiscalizacoes[[#This Row],[Data]]="","",Fiscalizacoes[[#This Row],[Data]])</f>
        <v>#VALUE!</v>
      </c>
      <c r="E3944" t="e">
        <f>IF(Fiscalizacoes[[#This Row],[Mes_relatorio]]="","",Fiscalizacoes[[#This Row],[Mes_relatorio]])</f>
        <v>#VALUE!</v>
      </c>
      <c r="F3944" t="e">
        <f>IF(Fiscalizacoes[[#This Row],[Func_ARPE]]="","",Fiscalizacoes[[#This Row],[Func_ARPE]])</f>
        <v>#VALUE!</v>
      </c>
      <c r="G3944" t="e">
        <f>IF(Fiscalizacoes[[#This Row],[Func_Copergas]]="","",Fiscalizacoes[[#This Row],[Func_Copergas]])</f>
        <v>#VALUE!</v>
      </c>
    </row>
    <row r="3945" spans="1:7" hidden="1" x14ac:dyDescent="0.2">
      <c r="A3945" t="e">
        <f>IF(Fiscalizacoes[[#This Row],[ID_FISC]]="","",Fiscalizacoes[[#This Row],[ID_FISC]])</f>
        <v>#VALUE!</v>
      </c>
      <c r="B3945" t="e">
        <f>IF(Fiscalizacoes[[#This Row],[Usuário]]="","",Fiscalizacoes[[#This Row],[Usuário]])</f>
        <v>#VALUE!</v>
      </c>
      <c r="C39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5" s="87" t="e">
        <f>IF(Fiscalizacoes[[#This Row],[Data]]="","",Fiscalizacoes[[#This Row],[Data]])</f>
        <v>#VALUE!</v>
      </c>
      <c r="E3945" t="e">
        <f>IF(Fiscalizacoes[[#This Row],[Mes_relatorio]]="","",Fiscalizacoes[[#This Row],[Mes_relatorio]])</f>
        <v>#VALUE!</v>
      </c>
      <c r="F3945" t="e">
        <f>IF(Fiscalizacoes[[#This Row],[Func_ARPE]]="","",Fiscalizacoes[[#This Row],[Func_ARPE]])</f>
        <v>#VALUE!</v>
      </c>
      <c r="G3945" t="e">
        <f>IF(Fiscalizacoes[[#This Row],[Func_Copergas]]="","",Fiscalizacoes[[#This Row],[Func_Copergas]])</f>
        <v>#VALUE!</v>
      </c>
    </row>
    <row r="3946" spans="1:7" hidden="1" x14ac:dyDescent="0.2">
      <c r="A3946" t="e">
        <f>IF(Fiscalizacoes[[#This Row],[ID_FISC]]="","",Fiscalizacoes[[#This Row],[ID_FISC]])</f>
        <v>#VALUE!</v>
      </c>
      <c r="B3946" t="e">
        <f>IF(Fiscalizacoes[[#This Row],[Usuário]]="","",Fiscalizacoes[[#This Row],[Usuário]])</f>
        <v>#VALUE!</v>
      </c>
      <c r="C39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6" s="87" t="e">
        <f>IF(Fiscalizacoes[[#This Row],[Data]]="","",Fiscalizacoes[[#This Row],[Data]])</f>
        <v>#VALUE!</v>
      </c>
      <c r="E3946" t="e">
        <f>IF(Fiscalizacoes[[#This Row],[Mes_relatorio]]="","",Fiscalizacoes[[#This Row],[Mes_relatorio]])</f>
        <v>#VALUE!</v>
      </c>
      <c r="F3946" t="e">
        <f>IF(Fiscalizacoes[[#This Row],[Func_ARPE]]="","",Fiscalizacoes[[#This Row],[Func_ARPE]])</f>
        <v>#VALUE!</v>
      </c>
      <c r="G3946" t="e">
        <f>IF(Fiscalizacoes[[#This Row],[Func_Copergas]]="","",Fiscalizacoes[[#This Row],[Func_Copergas]])</f>
        <v>#VALUE!</v>
      </c>
    </row>
    <row r="3947" spans="1:7" hidden="1" x14ac:dyDescent="0.2">
      <c r="A3947" t="e">
        <f>IF(Fiscalizacoes[[#This Row],[ID_FISC]]="","",Fiscalizacoes[[#This Row],[ID_FISC]])</f>
        <v>#VALUE!</v>
      </c>
      <c r="B3947" t="e">
        <f>IF(Fiscalizacoes[[#This Row],[Usuário]]="","",Fiscalizacoes[[#This Row],[Usuário]])</f>
        <v>#VALUE!</v>
      </c>
      <c r="C39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7" s="87" t="e">
        <f>IF(Fiscalizacoes[[#This Row],[Data]]="","",Fiscalizacoes[[#This Row],[Data]])</f>
        <v>#VALUE!</v>
      </c>
      <c r="E3947" t="e">
        <f>IF(Fiscalizacoes[[#This Row],[Mes_relatorio]]="","",Fiscalizacoes[[#This Row],[Mes_relatorio]])</f>
        <v>#VALUE!</v>
      </c>
      <c r="F3947" t="e">
        <f>IF(Fiscalizacoes[[#This Row],[Func_ARPE]]="","",Fiscalizacoes[[#This Row],[Func_ARPE]])</f>
        <v>#VALUE!</v>
      </c>
      <c r="G3947" t="e">
        <f>IF(Fiscalizacoes[[#This Row],[Func_Copergas]]="","",Fiscalizacoes[[#This Row],[Func_Copergas]])</f>
        <v>#VALUE!</v>
      </c>
    </row>
    <row r="3948" spans="1:7" hidden="1" x14ac:dyDescent="0.2">
      <c r="A3948" t="e">
        <f>IF(Fiscalizacoes[[#This Row],[ID_FISC]]="","",Fiscalizacoes[[#This Row],[ID_FISC]])</f>
        <v>#VALUE!</v>
      </c>
      <c r="B3948" t="e">
        <f>IF(Fiscalizacoes[[#This Row],[Usuário]]="","",Fiscalizacoes[[#This Row],[Usuário]])</f>
        <v>#VALUE!</v>
      </c>
      <c r="C39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8" s="87" t="e">
        <f>IF(Fiscalizacoes[[#This Row],[Data]]="","",Fiscalizacoes[[#This Row],[Data]])</f>
        <v>#VALUE!</v>
      </c>
      <c r="E3948" t="e">
        <f>IF(Fiscalizacoes[[#This Row],[Mes_relatorio]]="","",Fiscalizacoes[[#This Row],[Mes_relatorio]])</f>
        <v>#VALUE!</v>
      </c>
      <c r="F3948" t="e">
        <f>IF(Fiscalizacoes[[#This Row],[Func_ARPE]]="","",Fiscalizacoes[[#This Row],[Func_ARPE]])</f>
        <v>#VALUE!</v>
      </c>
      <c r="G3948" t="e">
        <f>IF(Fiscalizacoes[[#This Row],[Func_Copergas]]="","",Fiscalizacoes[[#This Row],[Func_Copergas]])</f>
        <v>#VALUE!</v>
      </c>
    </row>
    <row r="3949" spans="1:7" hidden="1" x14ac:dyDescent="0.2">
      <c r="A3949" t="e">
        <f>IF(Fiscalizacoes[[#This Row],[ID_FISC]]="","",Fiscalizacoes[[#This Row],[ID_FISC]])</f>
        <v>#VALUE!</v>
      </c>
      <c r="B3949" t="e">
        <f>IF(Fiscalizacoes[[#This Row],[Usuário]]="","",Fiscalizacoes[[#This Row],[Usuário]])</f>
        <v>#VALUE!</v>
      </c>
      <c r="C39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49" s="87" t="e">
        <f>IF(Fiscalizacoes[[#This Row],[Data]]="","",Fiscalizacoes[[#This Row],[Data]])</f>
        <v>#VALUE!</v>
      </c>
      <c r="E3949" t="e">
        <f>IF(Fiscalizacoes[[#This Row],[Mes_relatorio]]="","",Fiscalizacoes[[#This Row],[Mes_relatorio]])</f>
        <v>#VALUE!</v>
      </c>
      <c r="F3949" t="e">
        <f>IF(Fiscalizacoes[[#This Row],[Func_ARPE]]="","",Fiscalizacoes[[#This Row],[Func_ARPE]])</f>
        <v>#VALUE!</v>
      </c>
      <c r="G3949" t="e">
        <f>IF(Fiscalizacoes[[#This Row],[Func_Copergas]]="","",Fiscalizacoes[[#This Row],[Func_Copergas]])</f>
        <v>#VALUE!</v>
      </c>
    </row>
    <row r="3950" spans="1:7" hidden="1" x14ac:dyDescent="0.2">
      <c r="A3950" t="e">
        <f>IF(Fiscalizacoes[[#This Row],[ID_FISC]]="","",Fiscalizacoes[[#This Row],[ID_FISC]])</f>
        <v>#VALUE!</v>
      </c>
      <c r="B3950" t="e">
        <f>IF(Fiscalizacoes[[#This Row],[Usuário]]="","",Fiscalizacoes[[#This Row],[Usuário]])</f>
        <v>#VALUE!</v>
      </c>
      <c r="C39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0" s="87" t="e">
        <f>IF(Fiscalizacoes[[#This Row],[Data]]="","",Fiscalizacoes[[#This Row],[Data]])</f>
        <v>#VALUE!</v>
      </c>
      <c r="E3950" t="e">
        <f>IF(Fiscalizacoes[[#This Row],[Mes_relatorio]]="","",Fiscalizacoes[[#This Row],[Mes_relatorio]])</f>
        <v>#VALUE!</v>
      </c>
      <c r="F3950" t="e">
        <f>IF(Fiscalizacoes[[#This Row],[Func_ARPE]]="","",Fiscalizacoes[[#This Row],[Func_ARPE]])</f>
        <v>#VALUE!</v>
      </c>
      <c r="G3950" t="e">
        <f>IF(Fiscalizacoes[[#This Row],[Func_Copergas]]="","",Fiscalizacoes[[#This Row],[Func_Copergas]])</f>
        <v>#VALUE!</v>
      </c>
    </row>
    <row r="3951" spans="1:7" hidden="1" x14ac:dyDescent="0.2">
      <c r="A3951" t="e">
        <f>IF(Fiscalizacoes[[#This Row],[ID_FISC]]="","",Fiscalizacoes[[#This Row],[ID_FISC]])</f>
        <v>#VALUE!</v>
      </c>
      <c r="B3951" t="e">
        <f>IF(Fiscalizacoes[[#This Row],[Usuário]]="","",Fiscalizacoes[[#This Row],[Usuário]])</f>
        <v>#VALUE!</v>
      </c>
      <c r="C39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1" s="87" t="e">
        <f>IF(Fiscalizacoes[[#This Row],[Data]]="","",Fiscalizacoes[[#This Row],[Data]])</f>
        <v>#VALUE!</v>
      </c>
      <c r="E3951" t="e">
        <f>IF(Fiscalizacoes[[#This Row],[Mes_relatorio]]="","",Fiscalizacoes[[#This Row],[Mes_relatorio]])</f>
        <v>#VALUE!</v>
      </c>
      <c r="F3951" t="e">
        <f>IF(Fiscalizacoes[[#This Row],[Func_ARPE]]="","",Fiscalizacoes[[#This Row],[Func_ARPE]])</f>
        <v>#VALUE!</v>
      </c>
      <c r="G3951" t="e">
        <f>IF(Fiscalizacoes[[#This Row],[Func_Copergas]]="","",Fiscalizacoes[[#This Row],[Func_Copergas]])</f>
        <v>#VALUE!</v>
      </c>
    </row>
    <row r="3952" spans="1:7" hidden="1" x14ac:dyDescent="0.2">
      <c r="A3952" t="e">
        <f>IF(Fiscalizacoes[[#This Row],[ID_FISC]]="","",Fiscalizacoes[[#This Row],[ID_FISC]])</f>
        <v>#VALUE!</v>
      </c>
      <c r="B3952" t="e">
        <f>IF(Fiscalizacoes[[#This Row],[Usuário]]="","",Fiscalizacoes[[#This Row],[Usuário]])</f>
        <v>#VALUE!</v>
      </c>
      <c r="C39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2" s="87" t="e">
        <f>IF(Fiscalizacoes[[#This Row],[Data]]="","",Fiscalizacoes[[#This Row],[Data]])</f>
        <v>#VALUE!</v>
      </c>
      <c r="E3952" t="e">
        <f>IF(Fiscalizacoes[[#This Row],[Mes_relatorio]]="","",Fiscalizacoes[[#This Row],[Mes_relatorio]])</f>
        <v>#VALUE!</v>
      </c>
      <c r="F3952" t="e">
        <f>IF(Fiscalizacoes[[#This Row],[Func_ARPE]]="","",Fiscalizacoes[[#This Row],[Func_ARPE]])</f>
        <v>#VALUE!</v>
      </c>
      <c r="G3952" t="e">
        <f>IF(Fiscalizacoes[[#This Row],[Func_Copergas]]="","",Fiscalizacoes[[#This Row],[Func_Copergas]])</f>
        <v>#VALUE!</v>
      </c>
    </row>
    <row r="3953" spans="1:7" hidden="1" x14ac:dyDescent="0.2">
      <c r="A3953" t="e">
        <f>IF(Fiscalizacoes[[#This Row],[ID_FISC]]="","",Fiscalizacoes[[#This Row],[ID_FISC]])</f>
        <v>#VALUE!</v>
      </c>
      <c r="B3953" t="e">
        <f>IF(Fiscalizacoes[[#This Row],[Usuário]]="","",Fiscalizacoes[[#This Row],[Usuário]])</f>
        <v>#VALUE!</v>
      </c>
      <c r="C39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3" s="87" t="e">
        <f>IF(Fiscalizacoes[[#This Row],[Data]]="","",Fiscalizacoes[[#This Row],[Data]])</f>
        <v>#VALUE!</v>
      </c>
      <c r="E3953" t="e">
        <f>IF(Fiscalizacoes[[#This Row],[Mes_relatorio]]="","",Fiscalizacoes[[#This Row],[Mes_relatorio]])</f>
        <v>#VALUE!</v>
      </c>
      <c r="F3953" t="e">
        <f>IF(Fiscalizacoes[[#This Row],[Func_ARPE]]="","",Fiscalizacoes[[#This Row],[Func_ARPE]])</f>
        <v>#VALUE!</v>
      </c>
      <c r="G3953" t="e">
        <f>IF(Fiscalizacoes[[#This Row],[Func_Copergas]]="","",Fiscalizacoes[[#This Row],[Func_Copergas]])</f>
        <v>#VALUE!</v>
      </c>
    </row>
    <row r="3954" spans="1:7" hidden="1" x14ac:dyDescent="0.2">
      <c r="A3954" t="e">
        <f>IF(Fiscalizacoes[[#This Row],[ID_FISC]]="","",Fiscalizacoes[[#This Row],[ID_FISC]])</f>
        <v>#VALUE!</v>
      </c>
      <c r="B3954" t="e">
        <f>IF(Fiscalizacoes[[#This Row],[Usuário]]="","",Fiscalizacoes[[#This Row],[Usuário]])</f>
        <v>#VALUE!</v>
      </c>
      <c r="C39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4" s="87" t="e">
        <f>IF(Fiscalizacoes[[#This Row],[Data]]="","",Fiscalizacoes[[#This Row],[Data]])</f>
        <v>#VALUE!</v>
      </c>
      <c r="E3954" t="e">
        <f>IF(Fiscalizacoes[[#This Row],[Mes_relatorio]]="","",Fiscalizacoes[[#This Row],[Mes_relatorio]])</f>
        <v>#VALUE!</v>
      </c>
      <c r="F3954" t="e">
        <f>IF(Fiscalizacoes[[#This Row],[Func_ARPE]]="","",Fiscalizacoes[[#This Row],[Func_ARPE]])</f>
        <v>#VALUE!</v>
      </c>
      <c r="G3954" t="e">
        <f>IF(Fiscalizacoes[[#This Row],[Func_Copergas]]="","",Fiscalizacoes[[#This Row],[Func_Copergas]])</f>
        <v>#VALUE!</v>
      </c>
    </row>
    <row r="3955" spans="1:7" hidden="1" x14ac:dyDescent="0.2">
      <c r="A3955" t="e">
        <f>IF(Fiscalizacoes[[#This Row],[ID_FISC]]="","",Fiscalizacoes[[#This Row],[ID_FISC]])</f>
        <v>#VALUE!</v>
      </c>
      <c r="B3955" t="e">
        <f>IF(Fiscalizacoes[[#This Row],[Usuário]]="","",Fiscalizacoes[[#This Row],[Usuário]])</f>
        <v>#VALUE!</v>
      </c>
      <c r="C39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5" s="87" t="e">
        <f>IF(Fiscalizacoes[[#This Row],[Data]]="","",Fiscalizacoes[[#This Row],[Data]])</f>
        <v>#VALUE!</v>
      </c>
      <c r="E3955" t="e">
        <f>IF(Fiscalizacoes[[#This Row],[Mes_relatorio]]="","",Fiscalizacoes[[#This Row],[Mes_relatorio]])</f>
        <v>#VALUE!</v>
      </c>
      <c r="F3955" t="e">
        <f>IF(Fiscalizacoes[[#This Row],[Func_ARPE]]="","",Fiscalizacoes[[#This Row],[Func_ARPE]])</f>
        <v>#VALUE!</v>
      </c>
      <c r="G3955" t="e">
        <f>IF(Fiscalizacoes[[#This Row],[Func_Copergas]]="","",Fiscalizacoes[[#This Row],[Func_Copergas]])</f>
        <v>#VALUE!</v>
      </c>
    </row>
    <row r="3956" spans="1:7" hidden="1" x14ac:dyDescent="0.2">
      <c r="A3956" t="e">
        <f>IF(Fiscalizacoes[[#This Row],[ID_FISC]]="","",Fiscalizacoes[[#This Row],[ID_FISC]])</f>
        <v>#VALUE!</v>
      </c>
      <c r="B3956" t="e">
        <f>IF(Fiscalizacoes[[#This Row],[Usuário]]="","",Fiscalizacoes[[#This Row],[Usuário]])</f>
        <v>#VALUE!</v>
      </c>
      <c r="C39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6" s="87" t="e">
        <f>IF(Fiscalizacoes[[#This Row],[Data]]="","",Fiscalizacoes[[#This Row],[Data]])</f>
        <v>#VALUE!</v>
      </c>
      <c r="E3956" t="e">
        <f>IF(Fiscalizacoes[[#This Row],[Mes_relatorio]]="","",Fiscalizacoes[[#This Row],[Mes_relatorio]])</f>
        <v>#VALUE!</v>
      </c>
      <c r="F3956" t="e">
        <f>IF(Fiscalizacoes[[#This Row],[Func_ARPE]]="","",Fiscalizacoes[[#This Row],[Func_ARPE]])</f>
        <v>#VALUE!</v>
      </c>
      <c r="G3956" t="e">
        <f>IF(Fiscalizacoes[[#This Row],[Func_Copergas]]="","",Fiscalizacoes[[#This Row],[Func_Copergas]])</f>
        <v>#VALUE!</v>
      </c>
    </row>
    <row r="3957" spans="1:7" hidden="1" x14ac:dyDescent="0.2">
      <c r="A3957" t="e">
        <f>IF(Fiscalizacoes[[#This Row],[ID_FISC]]="","",Fiscalizacoes[[#This Row],[ID_FISC]])</f>
        <v>#VALUE!</v>
      </c>
      <c r="B3957" t="e">
        <f>IF(Fiscalizacoes[[#This Row],[Usuário]]="","",Fiscalizacoes[[#This Row],[Usuário]])</f>
        <v>#VALUE!</v>
      </c>
      <c r="C39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7" s="87" t="e">
        <f>IF(Fiscalizacoes[[#This Row],[Data]]="","",Fiscalizacoes[[#This Row],[Data]])</f>
        <v>#VALUE!</v>
      </c>
      <c r="E3957" t="e">
        <f>IF(Fiscalizacoes[[#This Row],[Mes_relatorio]]="","",Fiscalizacoes[[#This Row],[Mes_relatorio]])</f>
        <v>#VALUE!</v>
      </c>
      <c r="F3957" t="e">
        <f>IF(Fiscalizacoes[[#This Row],[Func_ARPE]]="","",Fiscalizacoes[[#This Row],[Func_ARPE]])</f>
        <v>#VALUE!</v>
      </c>
      <c r="G3957" t="e">
        <f>IF(Fiscalizacoes[[#This Row],[Func_Copergas]]="","",Fiscalizacoes[[#This Row],[Func_Copergas]])</f>
        <v>#VALUE!</v>
      </c>
    </row>
    <row r="3958" spans="1:7" hidden="1" x14ac:dyDescent="0.2">
      <c r="A3958" t="e">
        <f>IF(Fiscalizacoes[[#This Row],[ID_FISC]]="","",Fiscalizacoes[[#This Row],[ID_FISC]])</f>
        <v>#VALUE!</v>
      </c>
      <c r="B3958" t="e">
        <f>IF(Fiscalizacoes[[#This Row],[Usuário]]="","",Fiscalizacoes[[#This Row],[Usuário]])</f>
        <v>#VALUE!</v>
      </c>
      <c r="C39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8" s="87" t="e">
        <f>IF(Fiscalizacoes[[#This Row],[Data]]="","",Fiscalizacoes[[#This Row],[Data]])</f>
        <v>#VALUE!</v>
      </c>
      <c r="E3958" t="e">
        <f>IF(Fiscalizacoes[[#This Row],[Mes_relatorio]]="","",Fiscalizacoes[[#This Row],[Mes_relatorio]])</f>
        <v>#VALUE!</v>
      </c>
      <c r="F3958" t="e">
        <f>IF(Fiscalizacoes[[#This Row],[Func_ARPE]]="","",Fiscalizacoes[[#This Row],[Func_ARPE]])</f>
        <v>#VALUE!</v>
      </c>
      <c r="G3958" t="e">
        <f>IF(Fiscalizacoes[[#This Row],[Func_Copergas]]="","",Fiscalizacoes[[#This Row],[Func_Copergas]])</f>
        <v>#VALUE!</v>
      </c>
    </row>
    <row r="3959" spans="1:7" hidden="1" x14ac:dyDescent="0.2">
      <c r="A3959" t="e">
        <f>IF(Fiscalizacoes[[#This Row],[ID_FISC]]="","",Fiscalizacoes[[#This Row],[ID_FISC]])</f>
        <v>#VALUE!</v>
      </c>
      <c r="B3959" t="e">
        <f>IF(Fiscalizacoes[[#This Row],[Usuário]]="","",Fiscalizacoes[[#This Row],[Usuário]])</f>
        <v>#VALUE!</v>
      </c>
      <c r="C39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59" s="87" t="e">
        <f>IF(Fiscalizacoes[[#This Row],[Data]]="","",Fiscalizacoes[[#This Row],[Data]])</f>
        <v>#VALUE!</v>
      </c>
      <c r="E3959" t="e">
        <f>IF(Fiscalizacoes[[#This Row],[Mes_relatorio]]="","",Fiscalizacoes[[#This Row],[Mes_relatorio]])</f>
        <v>#VALUE!</v>
      </c>
      <c r="F3959" t="e">
        <f>IF(Fiscalizacoes[[#This Row],[Func_ARPE]]="","",Fiscalizacoes[[#This Row],[Func_ARPE]])</f>
        <v>#VALUE!</v>
      </c>
      <c r="G3959" t="e">
        <f>IF(Fiscalizacoes[[#This Row],[Func_Copergas]]="","",Fiscalizacoes[[#This Row],[Func_Copergas]])</f>
        <v>#VALUE!</v>
      </c>
    </row>
    <row r="3960" spans="1:7" hidden="1" x14ac:dyDescent="0.2">
      <c r="A3960" t="e">
        <f>IF(Fiscalizacoes[[#This Row],[ID_FISC]]="","",Fiscalizacoes[[#This Row],[ID_FISC]])</f>
        <v>#VALUE!</v>
      </c>
      <c r="B3960" t="e">
        <f>IF(Fiscalizacoes[[#This Row],[Usuário]]="","",Fiscalizacoes[[#This Row],[Usuário]])</f>
        <v>#VALUE!</v>
      </c>
      <c r="C39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0" s="87" t="e">
        <f>IF(Fiscalizacoes[[#This Row],[Data]]="","",Fiscalizacoes[[#This Row],[Data]])</f>
        <v>#VALUE!</v>
      </c>
      <c r="E3960" t="e">
        <f>IF(Fiscalizacoes[[#This Row],[Mes_relatorio]]="","",Fiscalizacoes[[#This Row],[Mes_relatorio]])</f>
        <v>#VALUE!</v>
      </c>
      <c r="F3960" t="e">
        <f>IF(Fiscalizacoes[[#This Row],[Func_ARPE]]="","",Fiscalizacoes[[#This Row],[Func_ARPE]])</f>
        <v>#VALUE!</v>
      </c>
      <c r="G3960" t="e">
        <f>IF(Fiscalizacoes[[#This Row],[Func_Copergas]]="","",Fiscalizacoes[[#This Row],[Func_Copergas]])</f>
        <v>#VALUE!</v>
      </c>
    </row>
    <row r="3961" spans="1:7" hidden="1" x14ac:dyDescent="0.2">
      <c r="A3961" t="e">
        <f>IF(Fiscalizacoes[[#This Row],[ID_FISC]]="","",Fiscalizacoes[[#This Row],[ID_FISC]])</f>
        <v>#VALUE!</v>
      </c>
      <c r="B3961" t="e">
        <f>IF(Fiscalizacoes[[#This Row],[Usuário]]="","",Fiscalizacoes[[#This Row],[Usuário]])</f>
        <v>#VALUE!</v>
      </c>
      <c r="C39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1" s="87" t="e">
        <f>IF(Fiscalizacoes[[#This Row],[Data]]="","",Fiscalizacoes[[#This Row],[Data]])</f>
        <v>#VALUE!</v>
      </c>
      <c r="E3961" t="e">
        <f>IF(Fiscalizacoes[[#This Row],[Mes_relatorio]]="","",Fiscalizacoes[[#This Row],[Mes_relatorio]])</f>
        <v>#VALUE!</v>
      </c>
      <c r="F3961" t="e">
        <f>IF(Fiscalizacoes[[#This Row],[Func_ARPE]]="","",Fiscalizacoes[[#This Row],[Func_ARPE]])</f>
        <v>#VALUE!</v>
      </c>
      <c r="G3961" t="e">
        <f>IF(Fiscalizacoes[[#This Row],[Func_Copergas]]="","",Fiscalizacoes[[#This Row],[Func_Copergas]])</f>
        <v>#VALUE!</v>
      </c>
    </row>
    <row r="3962" spans="1:7" hidden="1" x14ac:dyDescent="0.2">
      <c r="A3962" t="e">
        <f>IF(Fiscalizacoes[[#This Row],[ID_FISC]]="","",Fiscalizacoes[[#This Row],[ID_FISC]])</f>
        <v>#VALUE!</v>
      </c>
      <c r="B3962" t="e">
        <f>IF(Fiscalizacoes[[#This Row],[Usuário]]="","",Fiscalizacoes[[#This Row],[Usuário]])</f>
        <v>#VALUE!</v>
      </c>
      <c r="C39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2" s="87" t="e">
        <f>IF(Fiscalizacoes[[#This Row],[Data]]="","",Fiscalizacoes[[#This Row],[Data]])</f>
        <v>#VALUE!</v>
      </c>
      <c r="E3962" t="e">
        <f>IF(Fiscalizacoes[[#This Row],[Mes_relatorio]]="","",Fiscalizacoes[[#This Row],[Mes_relatorio]])</f>
        <v>#VALUE!</v>
      </c>
      <c r="F3962" t="e">
        <f>IF(Fiscalizacoes[[#This Row],[Func_ARPE]]="","",Fiscalizacoes[[#This Row],[Func_ARPE]])</f>
        <v>#VALUE!</v>
      </c>
      <c r="G3962" t="e">
        <f>IF(Fiscalizacoes[[#This Row],[Func_Copergas]]="","",Fiscalizacoes[[#This Row],[Func_Copergas]])</f>
        <v>#VALUE!</v>
      </c>
    </row>
    <row r="3963" spans="1:7" hidden="1" x14ac:dyDescent="0.2">
      <c r="A3963" t="e">
        <f>IF(Fiscalizacoes[[#This Row],[ID_FISC]]="","",Fiscalizacoes[[#This Row],[ID_FISC]])</f>
        <v>#VALUE!</v>
      </c>
      <c r="B3963" t="e">
        <f>IF(Fiscalizacoes[[#This Row],[Usuário]]="","",Fiscalizacoes[[#This Row],[Usuário]])</f>
        <v>#VALUE!</v>
      </c>
      <c r="C39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3" s="87" t="e">
        <f>IF(Fiscalizacoes[[#This Row],[Data]]="","",Fiscalizacoes[[#This Row],[Data]])</f>
        <v>#VALUE!</v>
      </c>
      <c r="E3963" t="e">
        <f>IF(Fiscalizacoes[[#This Row],[Mes_relatorio]]="","",Fiscalizacoes[[#This Row],[Mes_relatorio]])</f>
        <v>#VALUE!</v>
      </c>
      <c r="F3963" t="e">
        <f>IF(Fiscalizacoes[[#This Row],[Func_ARPE]]="","",Fiscalizacoes[[#This Row],[Func_ARPE]])</f>
        <v>#VALUE!</v>
      </c>
      <c r="G3963" t="e">
        <f>IF(Fiscalizacoes[[#This Row],[Func_Copergas]]="","",Fiscalizacoes[[#This Row],[Func_Copergas]])</f>
        <v>#VALUE!</v>
      </c>
    </row>
    <row r="3964" spans="1:7" hidden="1" x14ac:dyDescent="0.2">
      <c r="A3964" t="e">
        <f>IF(Fiscalizacoes[[#This Row],[ID_FISC]]="","",Fiscalizacoes[[#This Row],[ID_FISC]])</f>
        <v>#VALUE!</v>
      </c>
      <c r="B3964" t="e">
        <f>IF(Fiscalizacoes[[#This Row],[Usuário]]="","",Fiscalizacoes[[#This Row],[Usuário]])</f>
        <v>#VALUE!</v>
      </c>
      <c r="C39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4" s="87" t="e">
        <f>IF(Fiscalizacoes[[#This Row],[Data]]="","",Fiscalizacoes[[#This Row],[Data]])</f>
        <v>#VALUE!</v>
      </c>
      <c r="E3964" t="e">
        <f>IF(Fiscalizacoes[[#This Row],[Mes_relatorio]]="","",Fiscalizacoes[[#This Row],[Mes_relatorio]])</f>
        <v>#VALUE!</v>
      </c>
      <c r="F3964" t="e">
        <f>IF(Fiscalizacoes[[#This Row],[Func_ARPE]]="","",Fiscalizacoes[[#This Row],[Func_ARPE]])</f>
        <v>#VALUE!</v>
      </c>
      <c r="G3964" t="e">
        <f>IF(Fiscalizacoes[[#This Row],[Func_Copergas]]="","",Fiscalizacoes[[#This Row],[Func_Copergas]])</f>
        <v>#VALUE!</v>
      </c>
    </row>
    <row r="3965" spans="1:7" hidden="1" x14ac:dyDescent="0.2">
      <c r="A3965" t="e">
        <f>IF(Fiscalizacoes[[#This Row],[ID_FISC]]="","",Fiscalizacoes[[#This Row],[ID_FISC]])</f>
        <v>#VALUE!</v>
      </c>
      <c r="B3965" t="e">
        <f>IF(Fiscalizacoes[[#This Row],[Usuário]]="","",Fiscalizacoes[[#This Row],[Usuário]])</f>
        <v>#VALUE!</v>
      </c>
      <c r="C39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5" s="87" t="e">
        <f>IF(Fiscalizacoes[[#This Row],[Data]]="","",Fiscalizacoes[[#This Row],[Data]])</f>
        <v>#VALUE!</v>
      </c>
      <c r="E3965" t="e">
        <f>IF(Fiscalizacoes[[#This Row],[Mes_relatorio]]="","",Fiscalizacoes[[#This Row],[Mes_relatorio]])</f>
        <v>#VALUE!</v>
      </c>
      <c r="F3965" t="e">
        <f>IF(Fiscalizacoes[[#This Row],[Func_ARPE]]="","",Fiscalizacoes[[#This Row],[Func_ARPE]])</f>
        <v>#VALUE!</v>
      </c>
      <c r="G3965" t="e">
        <f>IF(Fiscalizacoes[[#This Row],[Func_Copergas]]="","",Fiscalizacoes[[#This Row],[Func_Copergas]])</f>
        <v>#VALUE!</v>
      </c>
    </row>
    <row r="3966" spans="1:7" hidden="1" x14ac:dyDescent="0.2">
      <c r="A3966" t="e">
        <f>IF(Fiscalizacoes[[#This Row],[ID_FISC]]="","",Fiscalizacoes[[#This Row],[ID_FISC]])</f>
        <v>#VALUE!</v>
      </c>
      <c r="B3966" t="e">
        <f>IF(Fiscalizacoes[[#This Row],[Usuário]]="","",Fiscalizacoes[[#This Row],[Usuário]])</f>
        <v>#VALUE!</v>
      </c>
      <c r="C39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6" s="87" t="e">
        <f>IF(Fiscalizacoes[[#This Row],[Data]]="","",Fiscalizacoes[[#This Row],[Data]])</f>
        <v>#VALUE!</v>
      </c>
      <c r="E3966" t="e">
        <f>IF(Fiscalizacoes[[#This Row],[Mes_relatorio]]="","",Fiscalizacoes[[#This Row],[Mes_relatorio]])</f>
        <v>#VALUE!</v>
      </c>
      <c r="F3966" t="e">
        <f>IF(Fiscalizacoes[[#This Row],[Func_ARPE]]="","",Fiscalizacoes[[#This Row],[Func_ARPE]])</f>
        <v>#VALUE!</v>
      </c>
      <c r="G3966" t="e">
        <f>IF(Fiscalizacoes[[#This Row],[Func_Copergas]]="","",Fiscalizacoes[[#This Row],[Func_Copergas]])</f>
        <v>#VALUE!</v>
      </c>
    </row>
    <row r="3967" spans="1:7" hidden="1" x14ac:dyDescent="0.2">
      <c r="A3967" t="e">
        <f>IF(Fiscalizacoes[[#This Row],[ID_FISC]]="","",Fiscalizacoes[[#This Row],[ID_FISC]])</f>
        <v>#VALUE!</v>
      </c>
      <c r="B3967" t="e">
        <f>IF(Fiscalizacoes[[#This Row],[Usuário]]="","",Fiscalizacoes[[#This Row],[Usuário]])</f>
        <v>#VALUE!</v>
      </c>
      <c r="C39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7" s="87" t="e">
        <f>IF(Fiscalizacoes[[#This Row],[Data]]="","",Fiscalizacoes[[#This Row],[Data]])</f>
        <v>#VALUE!</v>
      </c>
      <c r="E3967" t="e">
        <f>IF(Fiscalizacoes[[#This Row],[Mes_relatorio]]="","",Fiscalizacoes[[#This Row],[Mes_relatorio]])</f>
        <v>#VALUE!</v>
      </c>
      <c r="F3967" t="e">
        <f>IF(Fiscalizacoes[[#This Row],[Func_ARPE]]="","",Fiscalizacoes[[#This Row],[Func_ARPE]])</f>
        <v>#VALUE!</v>
      </c>
      <c r="G3967" t="e">
        <f>IF(Fiscalizacoes[[#This Row],[Func_Copergas]]="","",Fiscalizacoes[[#This Row],[Func_Copergas]])</f>
        <v>#VALUE!</v>
      </c>
    </row>
    <row r="3968" spans="1:7" hidden="1" x14ac:dyDescent="0.2">
      <c r="A3968" t="e">
        <f>IF(Fiscalizacoes[[#This Row],[ID_FISC]]="","",Fiscalizacoes[[#This Row],[ID_FISC]])</f>
        <v>#VALUE!</v>
      </c>
      <c r="B3968" t="e">
        <f>IF(Fiscalizacoes[[#This Row],[Usuário]]="","",Fiscalizacoes[[#This Row],[Usuário]])</f>
        <v>#VALUE!</v>
      </c>
      <c r="C39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8" s="87" t="e">
        <f>IF(Fiscalizacoes[[#This Row],[Data]]="","",Fiscalizacoes[[#This Row],[Data]])</f>
        <v>#VALUE!</v>
      </c>
      <c r="E3968" t="e">
        <f>IF(Fiscalizacoes[[#This Row],[Mes_relatorio]]="","",Fiscalizacoes[[#This Row],[Mes_relatorio]])</f>
        <v>#VALUE!</v>
      </c>
      <c r="F3968" t="e">
        <f>IF(Fiscalizacoes[[#This Row],[Func_ARPE]]="","",Fiscalizacoes[[#This Row],[Func_ARPE]])</f>
        <v>#VALUE!</v>
      </c>
      <c r="G3968" t="e">
        <f>IF(Fiscalizacoes[[#This Row],[Func_Copergas]]="","",Fiscalizacoes[[#This Row],[Func_Copergas]])</f>
        <v>#VALUE!</v>
      </c>
    </row>
    <row r="3969" spans="1:7" hidden="1" x14ac:dyDescent="0.2">
      <c r="A3969" t="e">
        <f>IF(Fiscalizacoes[[#This Row],[ID_FISC]]="","",Fiscalizacoes[[#This Row],[ID_FISC]])</f>
        <v>#VALUE!</v>
      </c>
      <c r="B3969" t="e">
        <f>IF(Fiscalizacoes[[#This Row],[Usuário]]="","",Fiscalizacoes[[#This Row],[Usuário]])</f>
        <v>#VALUE!</v>
      </c>
      <c r="C39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69" s="87" t="e">
        <f>IF(Fiscalizacoes[[#This Row],[Data]]="","",Fiscalizacoes[[#This Row],[Data]])</f>
        <v>#VALUE!</v>
      </c>
      <c r="E3969" t="e">
        <f>IF(Fiscalizacoes[[#This Row],[Mes_relatorio]]="","",Fiscalizacoes[[#This Row],[Mes_relatorio]])</f>
        <v>#VALUE!</v>
      </c>
      <c r="F3969" t="e">
        <f>IF(Fiscalizacoes[[#This Row],[Func_ARPE]]="","",Fiscalizacoes[[#This Row],[Func_ARPE]])</f>
        <v>#VALUE!</v>
      </c>
      <c r="G3969" t="e">
        <f>IF(Fiscalizacoes[[#This Row],[Func_Copergas]]="","",Fiscalizacoes[[#This Row],[Func_Copergas]])</f>
        <v>#VALUE!</v>
      </c>
    </row>
    <row r="3970" spans="1:7" hidden="1" x14ac:dyDescent="0.2">
      <c r="A3970" t="e">
        <f>IF(Fiscalizacoes[[#This Row],[ID_FISC]]="","",Fiscalizacoes[[#This Row],[ID_FISC]])</f>
        <v>#VALUE!</v>
      </c>
      <c r="B3970" t="e">
        <f>IF(Fiscalizacoes[[#This Row],[Usuário]]="","",Fiscalizacoes[[#This Row],[Usuário]])</f>
        <v>#VALUE!</v>
      </c>
      <c r="C39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0" s="87" t="e">
        <f>IF(Fiscalizacoes[[#This Row],[Data]]="","",Fiscalizacoes[[#This Row],[Data]])</f>
        <v>#VALUE!</v>
      </c>
      <c r="E3970" t="e">
        <f>IF(Fiscalizacoes[[#This Row],[Mes_relatorio]]="","",Fiscalizacoes[[#This Row],[Mes_relatorio]])</f>
        <v>#VALUE!</v>
      </c>
      <c r="F3970" t="e">
        <f>IF(Fiscalizacoes[[#This Row],[Func_ARPE]]="","",Fiscalizacoes[[#This Row],[Func_ARPE]])</f>
        <v>#VALUE!</v>
      </c>
      <c r="G3970" t="e">
        <f>IF(Fiscalizacoes[[#This Row],[Func_Copergas]]="","",Fiscalizacoes[[#This Row],[Func_Copergas]])</f>
        <v>#VALUE!</v>
      </c>
    </row>
    <row r="3971" spans="1:7" hidden="1" x14ac:dyDescent="0.2">
      <c r="A3971" t="e">
        <f>IF(Fiscalizacoes[[#This Row],[ID_FISC]]="","",Fiscalizacoes[[#This Row],[ID_FISC]])</f>
        <v>#VALUE!</v>
      </c>
      <c r="B3971" t="e">
        <f>IF(Fiscalizacoes[[#This Row],[Usuário]]="","",Fiscalizacoes[[#This Row],[Usuário]])</f>
        <v>#VALUE!</v>
      </c>
      <c r="C39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1" s="87" t="e">
        <f>IF(Fiscalizacoes[[#This Row],[Data]]="","",Fiscalizacoes[[#This Row],[Data]])</f>
        <v>#VALUE!</v>
      </c>
      <c r="E3971" t="e">
        <f>IF(Fiscalizacoes[[#This Row],[Mes_relatorio]]="","",Fiscalizacoes[[#This Row],[Mes_relatorio]])</f>
        <v>#VALUE!</v>
      </c>
      <c r="F3971" t="e">
        <f>IF(Fiscalizacoes[[#This Row],[Func_ARPE]]="","",Fiscalizacoes[[#This Row],[Func_ARPE]])</f>
        <v>#VALUE!</v>
      </c>
      <c r="G3971" t="e">
        <f>IF(Fiscalizacoes[[#This Row],[Func_Copergas]]="","",Fiscalizacoes[[#This Row],[Func_Copergas]])</f>
        <v>#VALUE!</v>
      </c>
    </row>
    <row r="3972" spans="1:7" hidden="1" x14ac:dyDescent="0.2">
      <c r="A3972" t="e">
        <f>IF(Fiscalizacoes[[#This Row],[ID_FISC]]="","",Fiscalizacoes[[#This Row],[ID_FISC]])</f>
        <v>#VALUE!</v>
      </c>
      <c r="B3972" t="e">
        <f>IF(Fiscalizacoes[[#This Row],[Usuário]]="","",Fiscalizacoes[[#This Row],[Usuário]])</f>
        <v>#VALUE!</v>
      </c>
      <c r="C39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2" s="87" t="e">
        <f>IF(Fiscalizacoes[[#This Row],[Data]]="","",Fiscalizacoes[[#This Row],[Data]])</f>
        <v>#VALUE!</v>
      </c>
      <c r="E3972" t="e">
        <f>IF(Fiscalizacoes[[#This Row],[Mes_relatorio]]="","",Fiscalizacoes[[#This Row],[Mes_relatorio]])</f>
        <v>#VALUE!</v>
      </c>
      <c r="F3972" t="e">
        <f>IF(Fiscalizacoes[[#This Row],[Func_ARPE]]="","",Fiscalizacoes[[#This Row],[Func_ARPE]])</f>
        <v>#VALUE!</v>
      </c>
      <c r="G3972" t="e">
        <f>IF(Fiscalizacoes[[#This Row],[Func_Copergas]]="","",Fiscalizacoes[[#This Row],[Func_Copergas]])</f>
        <v>#VALUE!</v>
      </c>
    </row>
    <row r="3973" spans="1:7" hidden="1" x14ac:dyDescent="0.2">
      <c r="A3973" t="e">
        <f>IF(Fiscalizacoes[[#This Row],[ID_FISC]]="","",Fiscalizacoes[[#This Row],[ID_FISC]])</f>
        <v>#VALUE!</v>
      </c>
      <c r="B3973" t="e">
        <f>IF(Fiscalizacoes[[#This Row],[Usuário]]="","",Fiscalizacoes[[#This Row],[Usuário]])</f>
        <v>#VALUE!</v>
      </c>
      <c r="C39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3" s="87" t="e">
        <f>IF(Fiscalizacoes[[#This Row],[Data]]="","",Fiscalizacoes[[#This Row],[Data]])</f>
        <v>#VALUE!</v>
      </c>
      <c r="E3973" t="e">
        <f>IF(Fiscalizacoes[[#This Row],[Mes_relatorio]]="","",Fiscalizacoes[[#This Row],[Mes_relatorio]])</f>
        <v>#VALUE!</v>
      </c>
      <c r="F3973" t="e">
        <f>IF(Fiscalizacoes[[#This Row],[Func_ARPE]]="","",Fiscalizacoes[[#This Row],[Func_ARPE]])</f>
        <v>#VALUE!</v>
      </c>
      <c r="G3973" t="e">
        <f>IF(Fiscalizacoes[[#This Row],[Func_Copergas]]="","",Fiscalizacoes[[#This Row],[Func_Copergas]])</f>
        <v>#VALUE!</v>
      </c>
    </row>
    <row r="3974" spans="1:7" hidden="1" x14ac:dyDescent="0.2">
      <c r="A3974" t="e">
        <f>IF(Fiscalizacoes[[#This Row],[ID_FISC]]="","",Fiscalizacoes[[#This Row],[ID_FISC]])</f>
        <v>#VALUE!</v>
      </c>
      <c r="B3974" t="e">
        <f>IF(Fiscalizacoes[[#This Row],[Usuário]]="","",Fiscalizacoes[[#This Row],[Usuário]])</f>
        <v>#VALUE!</v>
      </c>
      <c r="C39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4" s="87" t="e">
        <f>IF(Fiscalizacoes[[#This Row],[Data]]="","",Fiscalizacoes[[#This Row],[Data]])</f>
        <v>#VALUE!</v>
      </c>
      <c r="E3974" t="e">
        <f>IF(Fiscalizacoes[[#This Row],[Mes_relatorio]]="","",Fiscalizacoes[[#This Row],[Mes_relatorio]])</f>
        <v>#VALUE!</v>
      </c>
      <c r="F3974" t="e">
        <f>IF(Fiscalizacoes[[#This Row],[Func_ARPE]]="","",Fiscalizacoes[[#This Row],[Func_ARPE]])</f>
        <v>#VALUE!</v>
      </c>
      <c r="G3974" t="e">
        <f>IF(Fiscalizacoes[[#This Row],[Func_Copergas]]="","",Fiscalizacoes[[#This Row],[Func_Copergas]])</f>
        <v>#VALUE!</v>
      </c>
    </row>
    <row r="3975" spans="1:7" hidden="1" x14ac:dyDescent="0.2">
      <c r="A3975" t="e">
        <f>IF(Fiscalizacoes[[#This Row],[ID_FISC]]="","",Fiscalizacoes[[#This Row],[ID_FISC]])</f>
        <v>#VALUE!</v>
      </c>
      <c r="B3975" t="e">
        <f>IF(Fiscalizacoes[[#This Row],[Usuário]]="","",Fiscalizacoes[[#This Row],[Usuário]])</f>
        <v>#VALUE!</v>
      </c>
      <c r="C39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5" s="87" t="e">
        <f>IF(Fiscalizacoes[[#This Row],[Data]]="","",Fiscalizacoes[[#This Row],[Data]])</f>
        <v>#VALUE!</v>
      </c>
      <c r="E3975" t="e">
        <f>IF(Fiscalizacoes[[#This Row],[Mes_relatorio]]="","",Fiscalizacoes[[#This Row],[Mes_relatorio]])</f>
        <v>#VALUE!</v>
      </c>
      <c r="F3975" t="e">
        <f>IF(Fiscalizacoes[[#This Row],[Func_ARPE]]="","",Fiscalizacoes[[#This Row],[Func_ARPE]])</f>
        <v>#VALUE!</v>
      </c>
      <c r="G3975" t="e">
        <f>IF(Fiscalizacoes[[#This Row],[Func_Copergas]]="","",Fiscalizacoes[[#This Row],[Func_Copergas]])</f>
        <v>#VALUE!</v>
      </c>
    </row>
    <row r="3976" spans="1:7" hidden="1" x14ac:dyDescent="0.2">
      <c r="A3976" t="e">
        <f>IF(Fiscalizacoes[[#This Row],[ID_FISC]]="","",Fiscalizacoes[[#This Row],[ID_FISC]])</f>
        <v>#VALUE!</v>
      </c>
      <c r="B3976" t="e">
        <f>IF(Fiscalizacoes[[#This Row],[Usuário]]="","",Fiscalizacoes[[#This Row],[Usuário]])</f>
        <v>#VALUE!</v>
      </c>
      <c r="C39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6" s="87" t="e">
        <f>IF(Fiscalizacoes[[#This Row],[Data]]="","",Fiscalizacoes[[#This Row],[Data]])</f>
        <v>#VALUE!</v>
      </c>
      <c r="E3976" t="e">
        <f>IF(Fiscalizacoes[[#This Row],[Mes_relatorio]]="","",Fiscalizacoes[[#This Row],[Mes_relatorio]])</f>
        <v>#VALUE!</v>
      </c>
      <c r="F3976" t="e">
        <f>IF(Fiscalizacoes[[#This Row],[Func_ARPE]]="","",Fiscalizacoes[[#This Row],[Func_ARPE]])</f>
        <v>#VALUE!</v>
      </c>
      <c r="G3976" t="e">
        <f>IF(Fiscalizacoes[[#This Row],[Func_Copergas]]="","",Fiscalizacoes[[#This Row],[Func_Copergas]])</f>
        <v>#VALUE!</v>
      </c>
    </row>
    <row r="3977" spans="1:7" hidden="1" x14ac:dyDescent="0.2">
      <c r="A3977" t="e">
        <f>IF(Fiscalizacoes[[#This Row],[ID_FISC]]="","",Fiscalizacoes[[#This Row],[ID_FISC]])</f>
        <v>#VALUE!</v>
      </c>
      <c r="B3977" t="e">
        <f>IF(Fiscalizacoes[[#This Row],[Usuário]]="","",Fiscalizacoes[[#This Row],[Usuário]])</f>
        <v>#VALUE!</v>
      </c>
      <c r="C39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7" s="87" t="e">
        <f>IF(Fiscalizacoes[[#This Row],[Data]]="","",Fiscalizacoes[[#This Row],[Data]])</f>
        <v>#VALUE!</v>
      </c>
      <c r="E3977" t="e">
        <f>IF(Fiscalizacoes[[#This Row],[Mes_relatorio]]="","",Fiscalizacoes[[#This Row],[Mes_relatorio]])</f>
        <v>#VALUE!</v>
      </c>
      <c r="F3977" t="e">
        <f>IF(Fiscalizacoes[[#This Row],[Func_ARPE]]="","",Fiscalizacoes[[#This Row],[Func_ARPE]])</f>
        <v>#VALUE!</v>
      </c>
      <c r="G3977" t="e">
        <f>IF(Fiscalizacoes[[#This Row],[Func_Copergas]]="","",Fiscalizacoes[[#This Row],[Func_Copergas]])</f>
        <v>#VALUE!</v>
      </c>
    </row>
    <row r="3978" spans="1:7" hidden="1" x14ac:dyDescent="0.2">
      <c r="A3978" t="e">
        <f>IF(Fiscalizacoes[[#This Row],[ID_FISC]]="","",Fiscalizacoes[[#This Row],[ID_FISC]])</f>
        <v>#VALUE!</v>
      </c>
      <c r="B3978" t="e">
        <f>IF(Fiscalizacoes[[#This Row],[Usuário]]="","",Fiscalizacoes[[#This Row],[Usuário]])</f>
        <v>#VALUE!</v>
      </c>
      <c r="C39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8" s="87" t="e">
        <f>IF(Fiscalizacoes[[#This Row],[Data]]="","",Fiscalizacoes[[#This Row],[Data]])</f>
        <v>#VALUE!</v>
      </c>
      <c r="E3978" t="e">
        <f>IF(Fiscalizacoes[[#This Row],[Mes_relatorio]]="","",Fiscalizacoes[[#This Row],[Mes_relatorio]])</f>
        <v>#VALUE!</v>
      </c>
      <c r="F3978" t="e">
        <f>IF(Fiscalizacoes[[#This Row],[Func_ARPE]]="","",Fiscalizacoes[[#This Row],[Func_ARPE]])</f>
        <v>#VALUE!</v>
      </c>
      <c r="G3978" t="e">
        <f>IF(Fiscalizacoes[[#This Row],[Func_Copergas]]="","",Fiscalizacoes[[#This Row],[Func_Copergas]])</f>
        <v>#VALUE!</v>
      </c>
    </row>
    <row r="3979" spans="1:7" hidden="1" x14ac:dyDescent="0.2">
      <c r="A3979" t="e">
        <f>IF(Fiscalizacoes[[#This Row],[ID_FISC]]="","",Fiscalizacoes[[#This Row],[ID_FISC]])</f>
        <v>#VALUE!</v>
      </c>
      <c r="B3979" t="e">
        <f>IF(Fiscalizacoes[[#This Row],[Usuário]]="","",Fiscalizacoes[[#This Row],[Usuário]])</f>
        <v>#VALUE!</v>
      </c>
      <c r="C39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79" s="87" t="e">
        <f>IF(Fiscalizacoes[[#This Row],[Data]]="","",Fiscalizacoes[[#This Row],[Data]])</f>
        <v>#VALUE!</v>
      </c>
      <c r="E3979" t="e">
        <f>IF(Fiscalizacoes[[#This Row],[Mes_relatorio]]="","",Fiscalizacoes[[#This Row],[Mes_relatorio]])</f>
        <v>#VALUE!</v>
      </c>
      <c r="F3979" t="e">
        <f>IF(Fiscalizacoes[[#This Row],[Func_ARPE]]="","",Fiscalizacoes[[#This Row],[Func_ARPE]])</f>
        <v>#VALUE!</v>
      </c>
      <c r="G3979" t="e">
        <f>IF(Fiscalizacoes[[#This Row],[Func_Copergas]]="","",Fiscalizacoes[[#This Row],[Func_Copergas]])</f>
        <v>#VALUE!</v>
      </c>
    </row>
    <row r="3980" spans="1:7" hidden="1" x14ac:dyDescent="0.2">
      <c r="A3980" t="e">
        <f>IF(Fiscalizacoes[[#This Row],[ID_FISC]]="","",Fiscalizacoes[[#This Row],[ID_FISC]])</f>
        <v>#VALUE!</v>
      </c>
      <c r="B3980" t="e">
        <f>IF(Fiscalizacoes[[#This Row],[Usuário]]="","",Fiscalizacoes[[#This Row],[Usuário]])</f>
        <v>#VALUE!</v>
      </c>
      <c r="C39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0" s="87" t="e">
        <f>IF(Fiscalizacoes[[#This Row],[Data]]="","",Fiscalizacoes[[#This Row],[Data]])</f>
        <v>#VALUE!</v>
      </c>
      <c r="E3980" t="e">
        <f>IF(Fiscalizacoes[[#This Row],[Mes_relatorio]]="","",Fiscalizacoes[[#This Row],[Mes_relatorio]])</f>
        <v>#VALUE!</v>
      </c>
      <c r="F3980" t="e">
        <f>IF(Fiscalizacoes[[#This Row],[Func_ARPE]]="","",Fiscalizacoes[[#This Row],[Func_ARPE]])</f>
        <v>#VALUE!</v>
      </c>
      <c r="G3980" t="e">
        <f>IF(Fiscalizacoes[[#This Row],[Func_Copergas]]="","",Fiscalizacoes[[#This Row],[Func_Copergas]])</f>
        <v>#VALUE!</v>
      </c>
    </row>
    <row r="3981" spans="1:7" hidden="1" x14ac:dyDescent="0.2">
      <c r="A3981" t="e">
        <f>IF(Fiscalizacoes[[#This Row],[ID_FISC]]="","",Fiscalizacoes[[#This Row],[ID_FISC]])</f>
        <v>#VALUE!</v>
      </c>
      <c r="B3981" t="e">
        <f>IF(Fiscalizacoes[[#This Row],[Usuário]]="","",Fiscalizacoes[[#This Row],[Usuário]])</f>
        <v>#VALUE!</v>
      </c>
      <c r="C39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1" s="87" t="e">
        <f>IF(Fiscalizacoes[[#This Row],[Data]]="","",Fiscalizacoes[[#This Row],[Data]])</f>
        <v>#VALUE!</v>
      </c>
      <c r="E3981" t="e">
        <f>IF(Fiscalizacoes[[#This Row],[Mes_relatorio]]="","",Fiscalizacoes[[#This Row],[Mes_relatorio]])</f>
        <v>#VALUE!</v>
      </c>
      <c r="F3981" t="e">
        <f>IF(Fiscalizacoes[[#This Row],[Func_ARPE]]="","",Fiscalizacoes[[#This Row],[Func_ARPE]])</f>
        <v>#VALUE!</v>
      </c>
      <c r="G3981" t="e">
        <f>IF(Fiscalizacoes[[#This Row],[Func_Copergas]]="","",Fiscalizacoes[[#This Row],[Func_Copergas]])</f>
        <v>#VALUE!</v>
      </c>
    </row>
    <row r="3982" spans="1:7" hidden="1" x14ac:dyDescent="0.2">
      <c r="A3982" t="e">
        <f>IF(Fiscalizacoes[[#This Row],[ID_FISC]]="","",Fiscalizacoes[[#This Row],[ID_FISC]])</f>
        <v>#VALUE!</v>
      </c>
      <c r="B3982" t="e">
        <f>IF(Fiscalizacoes[[#This Row],[Usuário]]="","",Fiscalizacoes[[#This Row],[Usuário]])</f>
        <v>#VALUE!</v>
      </c>
      <c r="C39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2" s="87" t="e">
        <f>IF(Fiscalizacoes[[#This Row],[Data]]="","",Fiscalizacoes[[#This Row],[Data]])</f>
        <v>#VALUE!</v>
      </c>
      <c r="E3982" t="e">
        <f>IF(Fiscalizacoes[[#This Row],[Mes_relatorio]]="","",Fiscalizacoes[[#This Row],[Mes_relatorio]])</f>
        <v>#VALUE!</v>
      </c>
      <c r="F3982" t="e">
        <f>IF(Fiscalizacoes[[#This Row],[Func_ARPE]]="","",Fiscalizacoes[[#This Row],[Func_ARPE]])</f>
        <v>#VALUE!</v>
      </c>
      <c r="G3982" t="e">
        <f>IF(Fiscalizacoes[[#This Row],[Func_Copergas]]="","",Fiscalizacoes[[#This Row],[Func_Copergas]])</f>
        <v>#VALUE!</v>
      </c>
    </row>
    <row r="3983" spans="1:7" hidden="1" x14ac:dyDescent="0.2">
      <c r="A3983" t="e">
        <f>IF(Fiscalizacoes[[#This Row],[ID_FISC]]="","",Fiscalizacoes[[#This Row],[ID_FISC]])</f>
        <v>#VALUE!</v>
      </c>
      <c r="B3983" t="e">
        <f>IF(Fiscalizacoes[[#This Row],[Usuário]]="","",Fiscalizacoes[[#This Row],[Usuário]])</f>
        <v>#VALUE!</v>
      </c>
      <c r="C39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3" s="87" t="e">
        <f>IF(Fiscalizacoes[[#This Row],[Data]]="","",Fiscalizacoes[[#This Row],[Data]])</f>
        <v>#VALUE!</v>
      </c>
      <c r="E3983" t="e">
        <f>IF(Fiscalizacoes[[#This Row],[Mes_relatorio]]="","",Fiscalizacoes[[#This Row],[Mes_relatorio]])</f>
        <v>#VALUE!</v>
      </c>
      <c r="F3983" t="e">
        <f>IF(Fiscalizacoes[[#This Row],[Func_ARPE]]="","",Fiscalizacoes[[#This Row],[Func_ARPE]])</f>
        <v>#VALUE!</v>
      </c>
      <c r="G3983" t="e">
        <f>IF(Fiscalizacoes[[#This Row],[Func_Copergas]]="","",Fiscalizacoes[[#This Row],[Func_Copergas]])</f>
        <v>#VALUE!</v>
      </c>
    </row>
    <row r="3984" spans="1:7" hidden="1" x14ac:dyDescent="0.2">
      <c r="A3984" t="e">
        <f>IF(Fiscalizacoes[[#This Row],[ID_FISC]]="","",Fiscalizacoes[[#This Row],[ID_FISC]])</f>
        <v>#VALUE!</v>
      </c>
      <c r="B3984" t="e">
        <f>IF(Fiscalizacoes[[#This Row],[Usuário]]="","",Fiscalizacoes[[#This Row],[Usuário]])</f>
        <v>#VALUE!</v>
      </c>
      <c r="C39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4" s="87" t="e">
        <f>IF(Fiscalizacoes[[#This Row],[Data]]="","",Fiscalizacoes[[#This Row],[Data]])</f>
        <v>#VALUE!</v>
      </c>
      <c r="E3984" t="e">
        <f>IF(Fiscalizacoes[[#This Row],[Mes_relatorio]]="","",Fiscalizacoes[[#This Row],[Mes_relatorio]])</f>
        <v>#VALUE!</v>
      </c>
      <c r="F3984" t="e">
        <f>IF(Fiscalizacoes[[#This Row],[Func_ARPE]]="","",Fiscalizacoes[[#This Row],[Func_ARPE]])</f>
        <v>#VALUE!</v>
      </c>
      <c r="G3984" t="e">
        <f>IF(Fiscalizacoes[[#This Row],[Func_Copergas]]="","",Fiscalizacoes[[#This Row],[Func_Copergas]])</f>
        <v>#VALUE!</v>
      </c>
    </row>
    <row r="3985" spans="1:7" hidden="1" x14ac:dyDescent="0.2">
      <c r="A3985" t="e">
        <f>IF(Fiscalizacoes[[#This Row],[ID_FISC]]="","",Fiscalizacoes[[#This Row],[ID_FISC]])</f>
        <v>#VALUE!</v>
      </c>
      <c r="B3985" t="e">
        <f>IF(Fiscalizacoes[[#This Row],[Usuário]]="","",Fiscalizacoes[[#This Row],[Usuário]])</f>
        <v>#VALUE!</v>
      </c>
      <c r="C39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5" s="87" t="e">
        <f>IF(Fiscalizacoes[[#This Row],[Data]]="","",Fiscalizacoes[[#This Row],[Data]])</f>
        <v>#VALUE!</v>
      </c>
      <c r="E3985" t="e">
        <f>IF(Fiscalizacoes[[#This Row],[Mes_relatorio]]="","",Fiscalizacoes[[#This Row],[Mes_relatorio]])</f>
        <v>#VALUE!</v>
      </c>
      <c r="F3985" t="e">
        <f>IF(Fiscalizacoes[[#This Row],[Func_ARPE]]="","",Fiscalizacoes[[#This Row],[Func_ARPE]])</f>
        <v>#VALUE!</v>
      </c>
      <c r="G3985" t="e">
        <f>IF(Fiscalizacoes[[#This Row],[Func_Copergas]]="","",Fiscalizacoes[[#This Row],[Func_Copergas]])</f>
        <v>#VALUE!</v>
      </c>
    </row>
    <row r="3986" spans="1:7" hidden="1" x14ac:dyDescent="0.2">
      <c r="A3986" t="e">
        <f>IF(Fiscalizacoes[[#This Row],[ID_FISC]]="","",Fiscalizacoes[[#This Row],[ID_FISC]])</f>
        <v>#VALUE!</v>
      </c>
      <c r="B3986" t="e">
        <f>IF(Fiscalizacoes[[#This Row],[Usuário]]="","",Fiscalizacoes[[#This Row],[Usuário]])</f>
        <v>#VALUE!</v>
      </c>
      <c r="C39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6" s="87" t="e">
        <f>IF(Fiscalizacoes[[#This Row],[Data]]="","",Fiscalizacoes[[#This Row],[Data]])</f>
        <v>#VALUE!</v>
      </c>
      <c r="E3986" t="e">
        <f>IF(Fiscalizacoes[[#This Row],[Mes_relatorio]]="","",Fiscalizacoes[[#This Row],[Mes_relatorio]])</f>
        <v>#VALUE!</v>
      </c>
      <c r="F3986" t="e">
        <f>IF(Fiscalizacoes[[#This Row],[Func_ARPE]]="","",Fiscalizacoes[[#This Row],[Func_ARPE]])</f>
        <v>#VALUE!</v>
      </c>
      <c r="G3986" t="e">
        <f>IF(Fiscalizacoes[[#This Row],[Func_Copergas]]="","",Fiscalizacoes[[#This Row],[Func_Copergas]])</f>
        <v>#VALUE!</v>
      </c>
    </row>
    <row r="3987" spans="1:7" hidden="1" x14ac:dyDescent="0.2">
      <c r="A3987" t="e">
        <f>IF(Fiscalizacoes[[#This Row],[ID_FISC]]="","",Fiscalizacoes[[#This Row],[ID_FISC]])</f>
        <v>#VALUE!</v>
      </c>
      <c r="B3987" t="e">
        <f>IF(Fiscalizacoes[[#This Row],[Usuário]]="","",Fiscalizacoes[[#This Row],[Usuário]])</f>
        <v>#VALUE!</v>
      </c>
      <c r="C39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7" s="87" t="e">
        <f>IF(Fiscalizacoes[[#This Row],[Data]]="","",Fiscalizacoes[[#This Row],[Data]])</f>
        <v>#VALUE!</v>
      </c>
      <c r="E3987" t="e">
        <f>IF(Fiscalizacoes[[#This Row],[Mes_relatorio]]="","",Fiscalizacoes[[#This Row],[Mes_relatorio]])</f>
        <v>#VALUE!</v>
      </c>
      <c r="F3987" t="e">
        <f>IF(Fiscalizacoes[[#This Row],[Func_ARPE]]="","",Fiscalizacoes[[#This Row],[Func_ARPE]])</f>
        <v>#VALUE!</v>
      </c>
      <c r="G3987" t="e">
        <f>IF(Fiscalizacoes[[#This Row],[Func_Copergas]]="","",Fiscalizacoes[[#This Row],[Func_Copergas]])</f>
        <v>#VALUE!</v>
      </c>
    </row>
    <row r="3988" spans="1:7" hidden="1" x14ac:dyDescent="0.2">
      <c r="A3988" t="e">
        <f>IF(Fiscalizacoes[[#This Row],[ID_FISC]]="","",Fiscalizacoes[[#This Row],[ID_FISC]])</f>
        <v>#VALUE!</v>
      </c>
      <c r="B3988" t="e">
        <f>IF(Fiscalizacoes[[#This Row],[Usuário]]="","",Fiscalizacoes[[#This Row],[Usuário]])</f>
        <v>#VALUE!</v>
      </c>
      <c r="C39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8" s="87" t="e">
        <f>IF(Fiscalizacoes[[#This Row],[Data]]="","",Fiscalizacoes[[#This Row],[Data]])</f>
        <v>#VALUE!</v>
      </c>
      <c r="E3988" t="e">
        <f>IF(Fiscalizacoes[[#This Row],[Mes_relatorio]]="","",Fiscalizacoes[[#This Row],[Mes_relatorio]])</f>
        <v>#VALUE!</v>
      </c>
      <c r="F3988" t="e">
        <f>IF(Fiscalizacoes[[#This Row],[Func_ARPE]]="","",Fiscalizacoes[[#This Row],[Func_ARPE]])</f>
        <v>#VALUE!</v>
      </c>
      <c r="G3988" t="e">
        <f>IF(Fiscalizacoes[[#This Row],[Func_Copergas]]="","",Fiscalizacoes[[#This Row],[Func_Copergas]])</f>
        <v>#VALUE!</v>
      </c>
    </row>
    <row r="3989" spans="1:7" hidden="1" x14ac:dyDescent="0.2">
      <c r="A3989" t="e">
        <f>IF(Fiscalizacoes[[#This Row],[ID_FISC]]="","",Fiscalizacoes[[#This Row],[ID_FISC]])</f>
        <v>#VALUE!</v>
      </c>
      <c r="B3989" t="e">
        <f>IF(Fiscalizacoes[[#This Row],[Usuário]]="","",Fiscalizacoes[[#This Row],[Usuário]])</f>
        <v>#VALUE!</v>
      </c>
      <c r="C39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89" s="87" t="e">
        <f>IF(Fiscalizacoes[[#This Row],[Data]]="","",Fiscalizacoes[[#This Row],[Data]])</f>
        <v>#VALUE!</v>
      </c>
      <c r="E3989" t="e">
        <f>IF(Fiscalizacoes[[#This Row],[Mes_relatorio]]="","",Fiscalizacoes[[#This Row],[Mes_relatorio]])</f>
        <v>#VALUE!</v>
      </c>
      <c r="F3989" t="e">
        <f>IF(Fiscalizacoes[[#This Row],[Func_ARPE]]="","",Fiscalizacoes[[#This Row],[Func_ARPE]])</f>
        <v>#VALUE!</v>
      </c>
      <c r="G3989" t="e">
        <f>IF(Fiscalizacoes[[#This Row],[Func_Copergas]]="","",Fiscalizacoes[[#This Row],[Func_Copergas]])</f>
        <v>#VALUE!</v>
      </c>
    </row>
    <row r="3990" spans="1:7" hidden="1" x14ac:dyDescent="0.2">
      <c r="A3990" t="e">
        <f>IF(Fiscalizacoes[[#This Row],[ID_FISC]]="","",Fiscalizacoes[[#This Row],[ID_FISC]])</f>
        <v>#VALUE!</v>
      </c>
      <c r="B3990" t="e">
        <f>IF(Fiscalizacoes[[#This Row],[Usuário]]="","",Fiscalizacoes[[#This Row],[Usuário]])</f>
        <v>#VALUE!</v>
      </c>
      <c r="C39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0" s="87" t="e">
        <f>IF(Fiscalizacoes[[#This Row],[Data]]="","",Fiscalizacoes[[#This Row],[Data]])</f>
        <v>#VALUE!</v>
      </c>
      <c r="E3990" t="e">
        <f>IF(Fiscalizacoes[[#This Row],[Mes_relatorio]]="","",Fiscalizacoes[[#This Row],[Mes_relatorio]])</f>
        <v>#VALUE!</v>
      </c>
      <c r="F3990" t="e">
        <f>IF(Fiscalizacoes[[#This Row],[Func_ARPE]]="","",Fiscalizacoes[[#This Row],[Func_ARPE]])</f>
        <v>#VALUE!</v>
      </c>
      <c r="G3990" t="e">
        <f>IF(Fiscalizacoes[[#This Row],[Func_Copergas]]="","",Fiscalizacoes[[#This Row],[Func_Copergas]])</f>
        <v>#VALUE!</v>
      </c>
    </row>
    <row r="3991" spans="1:7" hidden="1" x14ac:dyDescent="0.2">
      <c r="A3991" t="e">
        <f>IF(Fiscalizacoes[[#This Row],[ID_FISC]]="","",Fiscalizacoes[[#This Row],[ID_FISC]])</f>
        <v>#VALUE!</v>
      </c>
      <c r="B3991" t="e">
        <f>IF(Fiscalizacoes[[#This Row],[Usuário]]="","",Fiscalizacoes[[#This Row],[Usuário]])</f>
        <v>#VALUE!</v>
      </c>
      <c r="C39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1" s="87" t="e">
        <f>IF(Fiscalizacoes[[#This Row],[Data]]="","",Fiscalizacoes[[#This Row],[Data]])</f>
        <v>#VALUE!</v>
      </c>
      <c r="E3991" t="e">
        <f>IF(Fiscalizacoes[[#This Row],[Mes_relatorio]]="","",Fiscalizacoes[[#This Row],[Mes_relatorio]])</f>
        <v>#VALUE!</v>
      </c>
      <c r="F3991" t="e">
        <f>IF(Fiscalizacoes[[#This Row],[Func_ARPE]]="","",Fiscalizacoes[[#This Row],[Func_ARPE]])</f>
        <v>#VALUE!</v>
      </c>
      <c r="G3991" t="e">
        <f>IF(Fiscalizacoes[[#This Row],[Func_Copergas]]="","",Fiscalizacoes[[#This Row],[Func_Copergas]])</f>
        <v>#VALUE!</v>
      </c>
    </row>
    <row r="3992" spans="1:7" hidden="1" x14ac:dyDescent="0.2">
      <c r="A3992" t="e">
        <f>IF(Fiscalizacoes[[#This Row],[ID_FISC]]="","",Fiscalizacoes[[#This Row],[ID_FISC]])</f>
        <v>#VALUE!</v>
      </c>
      <c r="B3992" t="e">
        <f>IF(Fiscalizacoes[[#This Row],[Usuário]]="","",Fiscalizacoes[[#This Row],[Usuário]])</f>
        <v>#VALUE!</v>
      </c>
      <c r="C39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2" s="87" t="e">
        <f>IF(Fiscalizacoes[[#This Row],[Data]]="","",Fiscalizacoes[[#This Row],[Data]])</f>
        <v>#VALUE!</v>
      </c>
      <c r="E3992" t="e">
        <f>IF(Fiscalizacoes[[#This Row],[Mes_relatorio]]="","",Fiscalizacoes[[#This Row],[Mes_relatorio]])</f>
        <v>#VALUE!</v>
      </c>
      <c r="F3992" t="e">
        <f>IF(Fiscalizacoes[[#This Row],[Func_ARPE]]="","",Fiscalizacoes[[#This Row],[Func_ARPE]])</f>
        <v>#VALUE!</v>
      </c>
      <c r="G3992" t="e">
        <f>IF(Fiscalizacoes[[#This Row],[Func_Copergas]]="","",Fiscalizacoes[[#This Row],[Func_Copergas]])</f>
        <v>#VALUE!</v>
      </c>
    </row>
    <row r="3993" spans="1:7" hidden="1" x14ac:dyDescent="0.2">
      <c r="A3993" t="e">
        <f>IF(Fiscalizacoes[[#This Row],[ID_FISC]]="","",Fiscalizacoes[[#This Row],[ID_FISC]])</f>
        <v>#VALUE!</v>
      </c>
      <c r="B3993" t="e">
        <f>IF(Fiscalizacoes[[#This Row],[Usuário]]="","",Fiscalizacoes[[#This Row],[Usuário]])</f>
        <v>#VALUE!</v>
      </c>
      <c r="C39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3" s="87" t="e">
        <f>IF(Fiscalizacoes[[#This Row],[Data]]="","",Fiscalizacoes[[#This Row],[Data]])</f>
        <v>#VALUE!</v>
      </c>
      <c r="E3993" t="e">
        <f>IF(Fiscalizacoes[[#This Row],[Mes_relatorio]]="","",Fiscalizacoes[[#This Row],[Mes_relatorio]])</f>
        <v>#VALUE!</v>
      </c>
      <c r="F3993" t="e">
        <f>IF(Fiscalizacoes[[#This Row],[Func_ARPE]]="","",Fiscalizacoes[[#This Row],[Func_ARPE]])</f>
        <v>#VALUE!</v>
      </c>
      <c r="G3993" t="e">
        <f>IF(Fiscalizacoes[[#This Row],[Func_Copergas]]="","",Fiscalizacoes[[#This Row],[Func_Copergas]])</f>
        <v>#VALUE!</v>
      </c>
    </row>
    <row r="3994" spans="1:7" hidden="1" x14ac:dyDescent="0.2">
      <c r="A3994" t="e">
        <f>IF(Fiscalizacoes[[#This Row],[ID_FISC]]="","",Fiscalizacoes[[#This Row],[ID_FISC]])</f>
        <v>#VALUE!</v>
      </c>
      <c r="B3994" t="e">
        <f>IF(Fiscalizacoes[[#This Row],[Usuário]]="","",Fiscalizacoes[[#This Row],[Usuário]])</f>
        <v>#VALUE!</v>
      </c>
      <c r="C39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4" s="87" t="e">
        <f>IF(Fiscalizacoes[[#This Row],[Data]]="","",Fiscalizacoes[[#This Row],[Data]])</f>
        <v>#VALUE!</v>
      </c>
      <c r="E3994" t="e">
        <f>IF(Fiscalizacoes[[#This Row],[Mes_relatorio]]="","",Fiscalizacoes[[#This Row],[Mes_relatorio]])</f>
        <v>#VALUE!</v>
      </c>
      <c r="F3994" t="e">
        <f>IF(Fiscalizacoes[[#This Row],[Func_ARPE]]="","",Fiscalizacoes[[#This Row],[Func_ARPE]])</f>
        <v>#VALUE!</v>
      </c>
      <c r="G3994" t="e">
        <f>IF(Fiscalizacoes[[#This Row],[Func_Copergas]]="","",Fiscalizacoes[[#This Row],[Func_Copergas]])</f>
        <v>#VALUE!</v>
      </c>
    </row>
    <row r="3995" spans="1:7" hidden="1" x14ac:dyDescent="0.2">
      <c r="A3995" t="e">
        <f>IF(Fiscalizacoes[[#This Row],[ID_FISC]]="","",Fiscalizacoes[[#This Row],[ID_FISC]])</f>
        <v>#VALUE!</v>
      </c>
      <c r="B3995" t="e">
        <f>IF(Fiscalizacoes[[#This Row],[Usuário]]="","",Fiscalizacoes[[#This Row],[Usuário]])</f>
        <v>#VALUE!</v>
      </c>
      <c r="C39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5" s="87" t="e">
        <f>IF(Fiscalizacoes[[#This Row],[Data]]="","",Fiscalizacoes[[#This Row],[Data]])</f>
        <v>#VALUE!</v>
      </c>
      <c r="E3995" t="e">
        <f>IF(Fiscalizacoes[[#This Row],[Mes_relatorio]]="","",Fiscalizacoes[[#This Row],[Mes_relatorio]])</f>
        <v>#VALUE!</v>
      </c>
      <c r="F3995" t="e">
        <f>IF(Fiscalizacoes[[#This Row],[Func_ARPE]]="","",Fiscalizacoes[[#This Row],[Func_ARPE]])</f>
        <v>#VALUE!</v>
      </c>
      <c r="G3995" t="e">
        <f>IF(Fiscalizacoes[[#This Row],[Func_Copergas]]="","",Fiscalizacoes[[#This Row],[Func_Copergas]])</f>
        <v>#VALUE!</v>
      </c>
    </row>
    <row r="3996" spans="1:7" hidden="1" x14ac:dyDescent="0.2">
      <c r="A3996" t="e">
        <f>IF(Fiscalizacoes[[#This Row],[ID_FISC]]="","",Fiscalizacoes[[#This Row],[ID_FISC]])</f>
        <v>#VALUE!</v>
      </c>
      <c r="B3996" t="e">
        <f>IF(Fiscalizacoes[[#This Row],[Usuário]]="","",Fiscalizacoes[[#This Row],[Usuário]])</f>
        <v>#VALUE!</v>
      </c>
      <c r="C39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6" s="87" t="e">
        <f>IF(Fiscalizacoes[[#This Row],[Data]]="","",Fiscalizacoes[[#This Row],[Data]])</f>
        <v>#VALUE!</v>
      </c>
      <c r="E3996" t="e">
        <f>IF(Fiscalizacoes[[#This Row],[Mes_relatorio]]="","",Fiscalizacoes[[#This Row],[Mes_relatorio]])</f>
        <v>#VALUE!</v>
      </c>
      <c r="F3996" t="e">
        <f>IF(Fiscalizacoes[[#This Row],[Func_ARPE]]="","",Fiscalizacoes[[#This Row],[Func_ARPE]])</f>
        <v>#VALUE!</v>
      </c>
      <c r="G3996" t="e">
        <f>IF(Fiscalizacoes[[#This Row],[Func_Copergas]]="","",Fiscalizacoes[[#This Row],[Func_Copergas]])</f>
        <v>#VALUE!</v>
      </c>
    </row>
    <row r="3997" spans="1:7" hidden="1" x14ac:dyDescent="0.2">
      <c r="A3997" t="e">
        <f>IF(Fiscalizacoes[[#This Row],[ID_FISC]]="","",Fiscalizacoes[[#This Row],[ID_FISC]])</f>
        <v>#VALUE!</v>
      </c>
      <c r="B3997" t="e">
        <f>IF(Fiscalizacoes[[#This Row],[Usuário]]="","",Fiscalizacoes[[#This Row],[Usuário]])</f>
        <v>#VALUE!</v>
      </c>
      <c r="C39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7" s="87" t="e">
        <f>IF(Fiscalizacoes[[#This Row],[Data]]="","",Fiscalizacoes[[#This Row],[Data]])</f>
        <v>#VALUE!</v>
      </c>
      <c r="E3997" t="e">
        <f>IF(Fiscalizacoes[[#This Row],[Mes_relatorio]]="","",Fiscalizacoes[[#This Row],[Mes_relatorio]])</f>
        <v>#VALUE!</v>
      </c>
      <c r="F3997" t="e">
        <f>IF(Fiscalizacoes[[#This Row],[Func_ARPE]]="","",Fiscalizacoes[[#This Row],[Func_ARPE]])</f>
        <v>#VALUE!</v>
      </c>
      <c r="G3997" t="e">
        <f>IF(Fiscalizacoes[[#This Row],[Func_Copergas]]="","",Fiscalizacoes[[#This Row],[Func_Copergas]])</f>
        <v>#VALUE!</v>
      </c>
    </row>
    <row r="3998" spans="1:7" hidden="1" x14ac:dyDescent="0.2">
      <c r="A3998" t="e">
        <f>IF(Fiscalizacoes[[#This Row],[ID_FISC]]="","",Fiscalizacoes[[#This Row],[ID_FISC]])</f>
        <v>#VALUE!</v>
      </c>
      <c r="B3998" t="e">
        <f>IF(Fiscalizacoes[[#This Row],[Usuário]]="","",Fiscalizacoes[[#This Row],[Usuário]])</f>
        <v>#VALUE!</v>
      </c>
      <c r="C39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8" s="87" t="e">
        <f>IF(Fiscalizacoes[[#This Row],[Data]]="","",Fiscalizacoes[[#This Row],[Data]])</f>
        <v>#VALUE!</v>
      </c>
      <c r="E3998" t="e">
        <f>IF(Fiscalizacoes[[#This Row],[Mes_relatorio]]="","",Fiscalizacoes[[#This Row],[Mes_relatorio]])</f>
        <v>#VALUE!</v>
      </c>
      <c r="F3998" t="e">
        <f>IF(Fiscalizacoes[[#This Row],[Func_ARPE]]="","",Fiscalizacoes[[#This Row],[Func_ARPE]])</f>
        <v>#VALUE!</v>
      </c>
      <c r="G3998" t="e">
        <f>IF(Fiscalizacoes[[#This Row],[Func_Copergas]]="","",Fiscalizacoes[[#This Row],[Func_Copergas]])</f>
        <v>#VALUE!</v>
      </c>
    </row>
    <row r="3999" spans="1:7" hidden="1" x14ac:dyDescent="0.2">
      <c r="A3999" t="e">
        <f>IF(Fiscalizacoes[[#This Row],[ID_FISC]]="","",Fiscalizacoes[[#This Row],[ID_FISC]])</f>
        <v>#VALUE!</v>
      </c>
      <c r="B3999" t="e">
        <f>IF(Fiscalizacoes[[#This Row],[Usuário]]="","",Fiscalizacoes[[#This Row],[Usuário]])</f>
        <v>#VALUE!</v>
      </c>
      <c r="C39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3999" s="87" t="e">
        <f>IF(Fiscalizacoes[[#This Row],[Data]]="","",Fiscalizacoes[[#This Row],[Data]])</f>
        <v>#VALUE!</v>
      </c>
      <c r="E3999" t="e">
        <f>IF(Fiscalizacoes[[#This Row],[Mes_relatorio]]="","",Fiscalizacoes[[#This Row],[Mes_relatorio]])</f>
        <v>#VALUE!</v>
      </c>
      <c r="F3999" t="e">
        <f>IF(Fiscalizacoes[[#This Row],[Func_ARPE]]="","",Fiscalizacoes[[#This Row],[Func_ARPE]])</f>
        <v>#VALUE!</v>
      </c>
      <c r="G3999" t="e">
        <f>IF(Fiscalizacoes[[#This Row],[Func_Copergas]]="","",Fiscalizacoes[[#This Row],[Func_Copergas]])</f>
        <v>#VALUE!</v>
      </c>
    </row>
    <row r="4000" spans="1:7" hidden="1" x14ac:dyDescent="0.2">
      <c r="A4000" t="e">
        <f>IF(Fiscalizacoes[[#This Row],[ID_FISC]]="","",Fiscalizacoes[[#This Row],[ID_FISC]])</f>
        <v>#VALUE!</v>
      </c>
      <c r="B4000" t="e">
        <f>IF(Fiscalizacoes[[#This Row],[Usuário]]="","",Fiscalizacoes[[#This Row],[Usuário]])</f>
        <v>#VALUE!</v>
      </c>
      <c r="C40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0" s="87" t="e">
        <f>IF(Fiscalizacoes[[#This Row],[Data]]="","",Fiscalizacoes[[#This Row],[Data]])</f>
        <v>#VALUE!</v>
      </c>
      <c r="E4000" t="e">
        <f>IF(Fiscalizacoes[[#This Row],[Mes_relatorio]]="","",Fiscalizacoes[[#This Row],[Mes_relatorio]])</f>
        <v>#VALUE!</v>
      </c>
      <c r="F4000" t="e">
        <f>IF(Fiscalizacoes[[#This Row],[Func_ARPE]]="","",Fiscalizacoes[[#This Row],[Func_ARPE]])</f>
        <v>#VALUE!</v>
      </c>
      <c r="G4000" t="e">
        <f>IF(Fiscalizacoes[[#This Row],[Func_Copergas]]="","",Fiscalizacoes[[#This Row],[Func_Copergas]])</f>
        <v>#VALUE!</v>
      </c>
    </row>
    <row r="4001" spans="1:7" hidden="1" x14ac:dyDescent="0.2">
      <c r="A4001" t="e">
        <f>IF(Fiscalizacoes[[#This Row],[ID_FISC]]="","",Fiscalizacoes[[#This Row],[ID_FISC]])</f>
        <v>#VALUE!</v>
      </c>
      <c r="B4001" t="e">
        <f>IF(Fiscalizacoes[[#This Row],[Usuário]]="","",Fiscalizacoes[[#This Row],[Usuário]])</f>
        <v>#VALUE!</v>
      </c>
      <c r="C40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1" s="87" t="e">
        <f>IF(Fiscalizacoes[[#This Row],[Data]]="","",Fiscalizacoes[[#This Row],[Data]])</f>
        <v>#VALUE!</v>
      </c>
      <c r="E4001" t="e">
        <f>IF(Fiscalizacoes[[#This Row],[Mes_relatorio]]="","",Fiscalizacoes[[#This Row],[Mes_relatorio]])</f>
        <v>#VALUE!</v>
      </c>
      <c r="F4001" t="e">
        <f>IF(Fiscalizacoes[[#This Row],[Func_ARPE]]="","",Fiscalizacoes[[#This Row],[Func_ARPE]])</f>
        <v>#VALUE!</v>
      </c>
      <c r="G4001" t="e">
        <f>IF(Fiscalizacoes[[#This Row],[Func_Copergas]]="","",Fiscalizacoes[[#This Row],[Func_Copergas]])</f>
        <v>#VALUE!</v>
      </c>
    </row>
    <row r="4002" spans="1:7" hidden="1" x14ac:dyDescent="0.2">
      <c r="A4002" t="e">
        <f>IF(Fiscalizacoes[[#This Row],[ID_FISC]]="","",Fiscalizacoes[[#This Row],[ID_FISC]])</f>
        <v>#VALUE!</v>
      </c>
      <c r="B4002" t="e">
        <f>IF(Fiscalizacoes[[#This Row],[Usuário]]="","",Fiscalizacoes[[#This Row],[Usuário]])</f>
        <v>#VALUE!</v>
      </c>
      <c r="C40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2" s="87" t="e">
        <f>IF(Fiscalizacoes[[#This Row],[Data]]="","",Fiscalizacoes[[#This Row],[Data]])</f>
        <v>#VALUE!</v>
      </c>
      <c r="E4002" t="e">
        <f>IF(Fiscalizacoes[[#This Row],[Mes_relatorio]]="","",Fiscalizacoes[[#This Row],[Mes_relatorio]])</f>
        <v>#VALUE!</v>
      </c>
      <c r="F4002" t="e">
        <f>IF(Fiscalizacoes[[#This Row],[Func_ARPE]]="","",Fiscalizacoes[[#This Row],[Func_ARPE]])</f>
        <v>#VALUE!</v>
      </c>
      <c r="G4002" t="e">
        <f>IF(Fiscalizacoes[[#This Row],[Func_Copergas]]="","",Fiscalizacoes[[#This Row],[Func_Copergas]])</f>
        <v>#VALUE!</v>
      </c>
    </row>
    <row r="4003" spans="1:7" hidden="1" x14ac:dyDescent="0.2">
      <c r="A4003" t="e">
        <f>IF(Fiscalizacoes[[#This Row],[ID_FISC]]="","",Fiscalizacoes[[#This Row],[ID_FISC]])</f>
        <v>#VALUE!</v>
      </c>
      <c r="B4003" t="e">
        <f>IF(Fiscalizacoes[[#This Row],[Usuário]]="","",Fiscalizacoes[[#This Row],[Usuário]])</f>
        <v>#VALUE!</v>
      </c>
      <c r="C40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3" s="87" t="e">
        <f>IF(Fiscalizacoes[[#This Row],[Data]]="","",Fiscalizacoes[[#This Row],[Data]])</f>
        <v>#VALUE!</v>
      </c>
      <c r="E4003" t="e">
        <f>IF(Fiscalizacoes[[#This Row],[Mes_relatorio]]="","",Fiscalizacoes[[#This Row],[Mes_relatorio]])</f>
        <v>#VALUE!</v>
      </c>
      <c r="F4003" t="e">
        <f>IF(Fiscalizacoes[[#This Row],[Func_ARPE]]="","",Fiscalizacoes[[#This Row],[Func_ARPE]])</f>
        <v>#VALUE!</v>
      </c>
      <c r="G4003" t="e">
        <f>IF(Fiscalizacoes[[#This Row],[Func_Copergas]]="","",Fiscalizacoes[[#This Row],[Func_Copergas]])</f>
        <v>#VALUE!</v>
      </c>
    </row>
    <row r="4004" spans="1:7" hidden="1" x14ac:dyDescent="0.2">
      <c r="A4004" t="e">
        <f>IF(Fiscalizacoes[[#This Row],[ID_FISC]]="","",Fiscalizacoes[[#This Row],[ID_FISC]])</f>
        <v>#VALUE!</v>
      </c>
      <c r="B4004" t="e">
        <f>IF(Fiscalizacoes[[#This Row],[Usuário]]="","",Fiscalizacoes[[#This Row],[Usuário]])</f>
        <v>#VALUE!</v>
      </c>
      <c r="C40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4" s="87" t="e">
        <f>IF(Fiscalizacoes[[#This Row],[Data]]="","",Fiscalizacoes[[#This Row],[Data]])</f>
        <v>#VALUE!</v>
      </c>
      <c r="E4004" t="e">
        <f>IF(Fiscalizacoes[[#This Row],[Mes_relatorio]]="","",Fiscalizacoes[[#This Row],[Mes_relatorio]])</f>
        <v>#VALUE!</v>
      </c>
      <c r="F4004" t="e">
        <f>IF(Fiscalizacoes[[#This Row],[Func_ARPE]]="","",Fiscalizacoes[[#This Row],[Func_ARPE]])</f>
        <v>#VALUE!</v>
      </c>
      <c r="G4004" t="e">
        <f>IF(Fiscalizacoes[[#This Row],[Func_Copergas]]="","",Fiscalizacoes[[#This Row],[Func_Copergas]])</f>
        <v>#VALUE!</v>
      </c>
    </row>
    <row r="4005" spans="1:7" hidden="1" x14ac:dyDescent="0.2">
      <c r="A4005" t="e">
        <f>IF(Fiscalizacoes[[#This Row],[ID_FISC]]="","",Fiscalizacoes[[#This Row],[ID_FISC]])</f>
        <v>#VALUE!</v>
      </c>
      <c r="B4005" t="e">
        <f>IF(Fiscalizacoes[[#This Row],[Usuário]]="","",Fiscalizacoes[[#This Row],[Usuário]])</f>
        <v>#VALUE!</v>
      </c>
      <c r="C40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5" s="87" t="e">
        <f>IF(Fiscalizacoes[[#This Row],[Data]]="","",Fiscalizacoes[[#This Row],[Data]])</f>
        <v>#VALUE!</v>
      </c>
      <c r="E4005" t="e">
        <f>IF(Fiscalizacoes[[#This Row],[Mes_relatorio]]="","",Fiscalizacoes[[#This Row],[Mes_relatorio]])</f>
        <v>#VALUE!</v>
      </c>
      <c r="F4005" t="e">
        <f>IF(Fiscalizacoes[[#This Row],[Func_ARPE]]="","",Fiscalizacoes[[#This Row],[Func_ARPE]])</f>
        <v>#VALUE!</v>
      </c>
      <c r="G4005" t="e">
        <f>IF(Fiscalizacoes[[#This Row],[Func_Copergas]]="","",Fiscalizacoes[[#This Row],[Func_Copergas]])</f>
        <v>#VALUE!</v>
      </c>
    </row>
    <row r="4006" spans="1:7" hidden="1" x14ac:dyDescent="0.2">
      <c r="A4006" t="e">
        <f>IF(Fiscalizacoes[[#This Row],[ID_FISC]]="","",Fiscalizacoes[[#This Row],[ID_FISC]])</f>
        <v>#VALUE!</v>
      </c>
      <c r="B4006" t="e">
        <f>IF(Fiscalizacoes[[#This Row],[Usuário]]="","",Fiscalizacoes[[#This Row],[Usuário]])</f>
        <v>#VALUE!</v>
      </c>
      <c r="C40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6" s="87" t="e">
        <f>IF(Fiscalizacoes[[#This Row],[Data]]="","",Fiscalizacoes[[#This Row],[Data]])</f>
        <v>#VALUE!</v>
      </c>
      <c r="E4006" t="e">
        <f>IF(Fiscalizacoes[[#This Row],[Mes_relatorio]]="","",Fiscalizacoes[[#This Row],[Mes_relatorio]])</f>
        <v>#VALUE!</v>
      </c>
      <c r="F4006" t="e">
        <f>IF(Fiscalizacoes[[#This Row],[Func_ARPE]]="","",Fiscalizacoes[[#This Row],[Func_ARPE]])</f>
        <v>#VALUE!</v>
      </c>
      <c r="G4006" t="e">
        <f>IF(Fiscalizacoes[[#This Row],[Func_Copergas]]="","",Fiscalizacoes[[#This Row],[Func_Copergas]])</f>
        <v>#VALUE!</v>
      </c>
    </row>
    <row r="4007" spans="1:7" hidden="1" x14ac:dyDescent="0.2">
      <c r="A4007" t="e">
        <f>IF(Fiscalizacoes[[#This Row],[ID_FISC]]="","",Fiscalizacoes[[#This Row],[ID_FISC]])</f>
        <v>#VALUE!</v>
      </c>
      <c r="B4007" t="e">
        <f>IF(Fiscalizacoes[[#This Row],[Usuário]]="","",Fiscalizacoes[[#This Row],[Usuário]])</f>
        <v>#VALUE!</v>
      </c>
      <c r="C40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7" s="87" t="e">
        <f>IF(Fiscalizacoes[[#This Row],[Data]]="","",Fiscalizacoes[[#This Row],[Data]])</f>
        <v>#VALUE!</v>
      </c>
      <c r="E4007" t="e">
        <f>IF(Fiscalizacoes[[#This Row],[Mes_relatorio]]="","",Fiscalizacoes[[#This Row],[Mes_relatorio]])</f>
        <v>#VALUE!</v>
      </c>
      <c r="F4007" t="e">
        <f>IF(Fiscalizacoes[[#This Row],[Func_ARPE]]="","",Fiscalizacoes[[#This Row],[Func_ARPE]])</f>
        <v>#VALUE!</v>
      </c>
      <c r="G4007" t="e">
        <f>IF(Fiscalizacoes[[#This Row],[Func_Copergas]]="","",Fiscalizacoes[[#This Row],[Func_Copergas]])</f>
        <v>#VALUE!</v>
      </c>
    </row>
    <row r="4008" spans="1:7" hidden="1" x14ac:dyDescent="0.2">
      <c r="A4008" t="e">
        <f>IF(Fiscalizacoes[[#This Row],[ID_FISC]]="","",Fiscalizacoes[[#This Row],[ID_FISC]])</f>
        <v>#VALUE!</v>
      </c>
      <c r="B4008" t="e">
        <f>IF(Fiscalizacoes[[#This Row],[Usuário]]="","",Fiscalizacoes[[#This Row],[Usuário]])</f>
        <v>#VALUE!</v>
      </c>
      <c r="C40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8" s="87" t="e">
        <f>IF(Fiscalizacoes[[#This Row],[Data]]="","",Fiscalizacoes[[#This Row],[Data]])</f>
        <v>#VALUE!</v>
      </c>
      <c r="E4008" t="e">
        <f>IF(Fiscalizacoes[[#This Row],[Mes_relatorio]]="","",Fiscalizacoes[[#This Row],[Mes_relatorio]])</f>
        <v>#VALUE!</v>
      </c>
      <c r="F4008" t="e">
        <f>IF(Fiscalizacoes[[#This Row],[Func_ARPE]]="","",Fiscalizacoes[[#This Row],[Func_ARPE]])</f>
        <v>#VALUE!</v>
      </c>
      <c r="G4008" t="e">
        <f>IF(Fiscalizacoes[[#This Row],[Func_Copergas]]="","",Fiscalizacoes[[#This Row],[Func_Copergas]])</f>
        <v>#VALUE!</v>
      </c>
    </row>
    <row r="4009" spans="1:7" hidden="1" x14ac:dyDescent="0.2">
      <c r="A4009" t="e">
        <f>IF(Fiscalizacoes[[#This Row],[ID_FISC]]="","",Fiscalizacoes[[#This Row],[ID_FISC]])</f>
        <v>#VALUE!</v>
      </c>
      <c r="B4009" t="e">
        <f>IF(Fiscalizacoes[[#This Row],[Usuário]]="","",Fiscalizacoes[[#This Row],[Usuário]])</f>
        <v>#VALUE!</v>
      </c>
      <c r="C40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09" s="87" t="e">
        <f>IF(Fiscalizacoes[[#This Row],[Data]]="","",Fiscalizacoes[[#This Row],[Data]])</f>
        <v>#VALUE!</v>
      </c>
      <c r="E4009" t="e">
        <f>IF(Fiscalizacoes[[#This Row],[Mes_relatorio]]="","",Fiscalizacoes[[#This Row],[Mes_relatorio]])</f>
        <v>#VALUE!</v>
      </c>
      <c r="F4009" t="e">
        <f>IF(Fiscalizacoes[[#This Row],[Func_ARPE]]="","",Fiscalizacoes[[#This Row],[Func_ARPE]])</f>
        <v>#VALUE!</v>
      </c>
      <c r="G4009" t="e">
        <f>IF(Fiscalizacoes[[#This Row],[Func_Copergas]]="","",Fiscalizacoes[[#This Row],[Func_Copergas]])</f>
        <v>#VALUE!</v>
      </c>
    </row>
    <row r="4010" spans="1:7" hidden="1" x14ac:dyDescent="0.2">
      <c r="A4010" t="e">
        <f>IF(Fiscalizacoes[[#This Row],[ID_FISC]]="","",Fiscalizacoes[[#This Row],[ID_FISC]])</f>
        <v>#VALUE!</v>
      </c>
      <c r="B4010" t="e">
        <f>IF(Fiscalizacoes[[#This Row],[Usuário]]="","",Fiscalizacoes[[#This Row],[Usuário]])</f>
        <v>#VALUE!</v>
      </c>
      <c r="C40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0" s="87" t="e">
        <f>IF(Fiscalizacoes[[#This Row],[Data]]="","",Fiscalizacoes[[#This Row],[Data]])</f>
        <v>#VALUE!</v>
      </c>
      <c r="E4010" t="e">
        <f>IF(Fiscalizacoes[[#This Row],[Mes_relatorio]]="","",Fiscalizacoes[[#This Row],[Mes_relatorio]])</f>
        <v>#VALUE!</v>
      </c>
      <c r="F4010" t="e">
        <f>IF(Fiscalizacoes[[#This Row],[Func_ARPE]]="","",Fiscalizacoes[[#This Row],[Func_ARPE]])</f>
        <v>#VALUE!</v>
      </c>
      <c r="G4010" t="e">
        <f>IF(Fiscalizacoes[[#This Row],[Func_Copergas]]="","",Fiscalizacoes[[#This Row],[Func_Copergas]])</f>
        <v>#VALUE!</v>
      </c>
    </row>
    <row r="4011" spans="1:7" hidden="1" x14ac:dyDescent="0.2">
      <c r="A4011" t="e">
        <f>IF(Fiscalizacoes[[#This Row],[ID_FISC]]="","",Fiscalizacoes[[#This Row],[ID_FISC]])</f>
        <v>#VALUE!</v>
      </c>
      <c r="B4011" t="e">
        <f>IF(Fiscalizacoes[[#This Row],[Usuário]]="","",Fiscalizacoes[[#This Row],[Usuário]])</f>
        <v>#VALUE!</v>
      </c>
      <c r="C40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1" s="87" t="e">
        <f>IF(Fiscalizacoes[[#This Row],[Data]]="","",Fiscalizacoes[[#This Row],[Data]])</f>
        <v>#VALUE!</v>
      </c>
      <c r="E4011" t="e">
        <f>IF(Fiscalizacoes[[#This Row],[Mes_relatorio]]="","",Fiscalizacoes[[#This Row],[Mes_relatorio]])</f>
        <v>#VALUE!</v>
      </c>
      <c r="F4011" t="e">
        <f>IF(Fiscalizacoes[[#This Row],[Func_ARPE]]="","",Fiscalizacoes[[#This Row],[Func_ARPE]])</f>
        <v>#VALUE!</v>
      </c>
      <c r="G4011" t="e">
        <f>IF(Fiscalizacoes[[#This Row],[Func_Copergas]]="","",Fiscalizacoes[[#This Row],[Func_Copergas]])</f>
        <v>#VALUE!</v>
      </c>
    </row>
    <row r="4012" spans="1:7" hidden="1" x14ac:dyDescent="0.2">
      <c r="A4012" t="e">
        <f>IF(Fiscalizacoes[[#This Row],[ID_FISC]]="","",Fiscalizacoes[[#This Row],[ID_FISC]])</f>
        <v>#VALUE!</v>
      </c>
      <c r="B4012" t="e">
        <f>IF(Fiscalizacoes[[#This Row],[Usuário]]="","",Fiscalizacoes[[#This Row],[Usuário]])</f>
        <v>#VALUE!</v>
      </c>
      <c r="C40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2" s="87" t="e">
        <f>IF(Fiscalizacoes[[#This Row],[Data]]="","",Fiscalizacoes[[#This Row],[Data]])</f>
        <v>#VALUE!</v>
      </c>
      <c r="E4012" t="e">
        <f>IF(Fiscalizacoes[[#This Row],[Mes_relatorio]]="","",Fiscalizacoes[[#This Row],[Mes_relatorio]])</f>
        <v>#VALUE!</v>
      </c>
      <c r="F4012" t="e">
        <f>IF(Fiscalizacoes[[#This Row],[Func_ARPE]]="","",Fiscalizacoes[[#This Row],[Func_ARPE]])</f>
        <v>#VALUE!</v>
      </c>
      <c r="G4012" t="e">
        <f>IF(Fiscalizacoes[[#This Row],[Func_Copergas]]="","",Fiscalizacoes[[#This Row],[Func_Copergas]])</f>
        <v>#VALUE!</v>
      </c>
    </row>
    <row r="4013" spans="1:7" hidden="1" x14ac:dyDescent="0.2">
      <c r="A4013" t="e">
        <f>IF(Fiscalizacoes[[#This Row],[ID_FISC]]="","",Fiscalizacoes[[#This Row],[ID_FISC]])</f>
        <v>#VALUE!</v>
      </c>
      <c r="B4013" t="e">
        <f>IF(Fiscalizacoes[[#This Row],[Usuário]]="","",Fiscalizacoes[[#This Row],[Usuário]])</f>
        <v>#VALUE!</v>
      </c>
      <c r="C40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3" s="87" t="e">
        <f>IF(Fiscalizacoes[[#This Row],[Data]]="","",Fiscalizacoes[[#This Row],[Data]])</f>
        <v>#VALUE!</v>
      </c>
      <c r="E4013" t="e">
        <f>IF(Fiscalizacoes[[#This Row],[Mes_relatorio]]="","",Fiscalizacoes[[#This Row],[Mes_relatorio]])</f>
        <v>#VALUE!</v>
      </c>
      <c r="F4013" t="e">
        <f>IF(Fiscalizacoes[[#This Row],[Func_ARPE]]="","",Fiscalizacoes[[#This Row],[Func_ARPE]])</f>
        <v>#VALUE!</v>
      </c>
      <c r="G4013" t="e">
        <f>IF(Fiscalizacoes[[#This Row],[Func_Copergas]]="","",Fiscalizacoes[[#This Row],[Func_Copergas]])</f>
        <v>#VALUE!</v>
      </c>
    </row>
    <row r="4014" spans="1:7" hidden="1" x14ac:dyDescent="0.2">
      <c r="A4014" t="e">
        <f>IF(Fiscalizacoes[[#This Row],[ID_FISC]]="","",Fiscalizacoes[[#This Row],[ID_FISC]])</f>
        <v>#VALUE!</v>
      </c>
      <c r="B4014" t="e">
        <f>IF(Fiscalizacoes[[#This Row],[Usuário]]="","",Fiscalizacoes[[#This Row],[Usuário]])</f>
        <v>#VALUE!</v>
      </c>
      <c r="C40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4" s="87" t="e">
        <f>IF(Fiscalizacoes[[#This Row],[Data]]="","",Fiscalizacoes[[#This Row],[Data]])</f>
        <v>#VALUE!</v>
      </c>
      <c r="E4014" t="e">
        <f>IF(Fiscalizacoes[[#This Row],[Mes_relatorio]]="","",Fiscalizacoes[[#This Row],[Mes_relatorio]])</f>
        <v>#VALUE!</v>
      </c>
      <c r="F4014" t="e">
        <f>IF(Fiscalizacoes[[#This Row],[Func_ARPE]]="","",Fiscalizacoes[[#This Row],[Func_ARPE]])</f>
        <v>#VALUE!</v>
      </c>
      <c r="G4014" t="e">
        <f>IF(Fiscalizacoes[[#This Row],[Func_Copergas]]="","",Fiscalizacoes[[#This Row],[Func_Copergas]])</f>
        <v>#VALUE!</v>
      </c>
    </row>
    <row r="4015" spans="1:7" hidden="1" x14ac:dyDescent="0.2">
      <c r="A4015" t="e">
        <f>IF(Fiscalizacoes[[#This Row],[ID_FISC]]="","",Fiscalizacoes[[#This Row],[ID_FISC]])</f>
        <v>#VALUE!</v>
      </c>
      <c r="B4015" t="e">
        <f>IF(Fiscalizacoes[[#This Row],[Usuário]]="","",Fiscalizacoes[[#This Row],[Usuário]])</f>
        <v>#VALUE!</v>
      </c>
      <c r="C40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5" s="87" t="e">
        <f>IF(Fiscalizacoes[[#This Row],[Data]]="","",Fiscalizacoes[[#This Row],[Data]])</f>
        <v>#VALUE!</v>
      </c>
      <c r="E4015" t="e">
        <f>IF(Fiscalizacoes[[#This Row],[Mes_relatorio]]="","",Fiscalizacoes[[#This Row],[Mes_relatorio]])</f>
        <v>#VALUE!</v>
      </c>
      <c r="F4015" t="e">
        <f>IF(Fiscalizacoes[[#This Row],[Func_ARPE]]="","",Fiscalizacoes[[#This Row],[Func_ARPE]])</f>
        <v>#VALUE!</v>
      </c>
      <c r="G4015" t="e">
        <f>IF(Fiscalizacoes[[#This Row],[Func_Copergas]]="","",Fiscalizacoes[[#This Row],[Func_Copergas]])</f>
        <v>#VALUE!</v>
      </c>
    </row>
    <row r="4016" spans="1:7" hidden="1" x14ac:dyDescent="0.2">
      <c r="A4016" t="e">
        <f>IF(Fiscalizacoes[[#This Row],[ID_FISC]]="","",Fiscalizacoes[[#This Row],[ID_FISC]])</f>
        <v>#VALUE!</v>
      </c>
      <c r="B4016" t="e">
        <f>IF(Fiscalizacoes[[#This Row],[Usuário]]="","",Fiscalizacoes[[#This Row],[Usuário]])</f>
        <v>#VALUE!</v>
      </c>
      <c r="C40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6" s="87" t="e">
        <f>IF(Fiscalizacoes[[#This Row],[Data]]="","",Fiscalizacoes[[#This Row],[Data]])</f>
        <v>#VALUE!</v>
      </c>
      <c r="E4016" t="e">
        <f>IF(Fiscalizacoes[[#This Row],[Mes_relatorio]]="","",Fiscalizacoes[[#This Row],[Mes_relatorio]])</f>
        <v>#VALUE!</v>
      </c>
      <c r="F4016" t="e">
        <f>IF(Fiscalizacoes[[#This Row],[Func_ARPE]]="","",Fiscalizacoes[[#This Row],[Func_ARPE]])</f>
        <v>#VALUE!</v>
      </c>
      <c r="G4016" t="e">
        <f>IF(Fiscalizacoes[[#This Row],[Func_Copergas]]="","",Fiscalizacoes[[#This Row],[Func_Copergas]])</f>
        <v>#VALUE!</v>
      </c>
    </row>
    <row r="4017" spans="1:7" hidden="1" x14ac:dyDescent="0.2">
      <c r="A4017" t="e">
        <f>IF(Fiscalizacoes[[#This Row],[ID_FISC]]="","",Fiscalizacoes[[#This Row],[ID_FISC]])</f>
        <v>#VALUE!</v>
      </c>
      <c r="B4017" t="e">
        <f>IF(Fiscalizacoes[[#This Row],[Usuário]]="","",Fiscalizacoes[[#This Row],[Usuário]])</f>
        <v>#VALUE!</v>
      </c>
      <c r="C40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7" s="87" t="e">
        <f>IF(Fiscalizacoes[[#This Row],[Data]]="","",Fiscalizacoes[[#This Row],[Data]])</f>
        <v>#VALUE!</v>
      </c>
      <c r="E4017" t="e">
        <f>IF(Fiscalizacoes[[#This Row],[Mes_relatorio]]="","",Fiscalizacoes[[#This Row],[Mes_relatorio]])</f>
        <v>#VALUE!</v>
      </c>
      <c r="F4017" t="e">
        <f>IF(Fiscalizacoes[[#This Row],[Func_ARPE]]="","",Fiscalizacoes[[#This Row],[Func_ARPE]])</f>
        <v>#VALUE!</v>
      </c>
      <c r="G4017" t="e">
        <f>IF(Fiscalizacoes[[#This Row],[Func_Copergas]]="","",Fiscalizacoes[[#This Row],[Func_Copergas]])</f>
        <v>#VALUE!</v>
      </c>
    </row>
    <row r="4018" spans="1:7" hidden="1" x14ac:dyDescent="0.2">
      <c r="A4018" t="e">
        <f>IF(Fiscalizacoes[[#This Row],[ID_FISC]]="","",Fiscalizacoes[[#This Row],[ID_FISC]])</f>
        <v>#VALUE!</v>
      </c>
      <c r="B4018" t="e">
        <f>IF(Fiscalizacoes[[#This Row],[Usuário]]="","",Fiscalizacoes[[#This Row],[Usuário]])</f>
        <v>#VALUE!</v>
      </c>
      <c r="C40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8" s="87" t="e">
        <f>IF(Fiscalizacoes[[#This Row],[Data]]="","",Fiscalizacoes[[#This Row],[Data]])</f>
        <v>#VALUE!</v>
      </c>
      <c r="E4018" t="e">
        <f>IF(Fiscalizacoes[[#This Row],[Mes_relatorio]]="","",Fiscalizacoes[[#This Row],[Mes_relatorio]])</f>
        <v>#VALUE!</v>
      </c>
      <c r="F4018" t="e">
        <f>IF(Fiscalizacoes[[#This Row],[Func_ARPE]]="","",Fiscalizacoes[[#This Row],[Func_ARPE]])</f>
        <v>#VALUE!</v>
      </c>
      <c r="G4018" t="e">
        <f>IF(Fiscalizacoes[[#This Row],[Func_Copergas]]="","",Fiscalizacoes[[#This Row],[Func_Copergas]])</f>
        <v>#VALUE!</v>
      </c>
    </row>
    <row r="4019" spans="1:7" hidden="1" x14ac:dyDescent="0.2">
      <c r="A4019" t="e">
        <f>IF(Fiscalizacoes[[#This Row],[ID_FISC]]="","",Fiscalizacoes[[#This Row],[ID_FISC]])</f>
        <v>#VALUE!</v>
      </c>
      <c r="B4019" t="e">
        <f>IF(Fiscalizacoes[[#This Row],[Usuário]]="","",Fiscalizacoes[[#This Row],[Usuário]])</f>
        <v>#VALUE!</v>
      </c>
      <c r="C40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19" s="87" t="e">
        <f>IF(Fiscalizacoes[[#This Row],[Data]]="","",Fiscalizacoes[[#This Row],[Data]])</f>
        <v>#VALUE!</v>
      </c>
      <c r="E4019" t="e">
        <f>IF(Fiscalizacoes[[#This Row],[Mes_relatorio]]="","",Fiscalizacoes[[#This Row],[Mes_relatorio]])</f>
        <v>#VALUE!</v>
      </c>
      <c r="F4019" t="e">
        <f>IF(Fiscalizacoes[[#This Row],[Func_ARPE]]="","",Fiscalizacoes[[#This Row],[Func_ARPE]])</f>
        <v>#VALUE!</v>
      </c>
      <c r="G4019" t="e">
        <f>IF(Fiscalizacoes[[#This Row],[Func_Copergas]]="","",Fiscalizacoes[[#This Row],[Func_Copergas]])</f>
        <v>#VALUE!</v>
      </c>
    </row>
    <row r="4020" spans="1:7" hidden="1" x14ac:dyDescent="0.2">
      <c r="A4020" t="e">
        <f>IF(Fiscalizacoes[[#This Row],[ID_FISC]]="","",Fiscalizacoes[[#This Row],[ID_FISC]])</f>
        <v>#VALUE!</v>
      </c>
      <c r="B4020" t="e">
        <f>IF(Fiscalizacoes[[#This Row],[Usuário]]="","",Fiscalizacoes[[#This Row],[Usuário]])</f>
        <v>#VALUE!</v>
      </c>
      <c r="C40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0" s="87" t="e">
        <f>IF(Fiscalizacoes[[#This Row],[Data]]="","",Fiscalizacoes[[#This Row],[Data]])</f>
        <v>#VALUE!</v>
      </c>
      <c r="E4020" t="e">
        <f>IF(Fiscalizacoes[[#This Row],[Mes_relatorio]]="","",Fiscalizacoes[[#This Row],[Mes_relatorio]])</f>
        <v>#VALUE!</v>
      </c>
      <c r="F4020" t="e">
        <f>IF(Fiscalizacoes[[#This Row],[Func_ARPE]]="","",Fiscalizacoes[[#This Row],[Func_ARPE]])</f>
        <v>#VALUE!</v>
      </c>
      <c r="G4020" t="e">
        <f>IF(Fiscalizacoes[[#This Row],[Func_Copergas]]="","",Fiscalizacoes[[#This Row],[Func_Copergas]])</f>
        <v>#VALUE!</v>
      </c>
    </row>
    <row r="4021" spans="1:7" hidden="1" x14ac:dyDescent="0.2">
      <c r="A4021" t="e">
        <f>IF(Fiscalizacoes[[#This Row],[ID_FISC]]="","",Fiscalizacoes[[#This Row],[ID_FISC]])</f>
        <v>#VALUE!</v>
      </c>
      <c r="B4021" t="e">
        <f>IF(Fiscalizacoes[[#This Row],[Usuário]]="","",Fiscalizacoes[[#This Row],[Usuário]])</f>
        <v>#VALUE!</v>
      </c>
      <c r="C40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1" s="87" t="e">
        <f>IF(Fiscalizacoes[[#This Row],[Data]]="","",Fiscalizacoes[[#This Row],[Data]])</f>
        <v>#VALUE!</v>
      </c>
      <c r="E4021" t="e">
        <f>IF(Fiscalizacoes[[#This Row],[Mes_relatorio]]="","",Fiscalizacoes[[#This Row],[Mes_relatorio]])</f>
        <v>#VALUE!</v>
      </c>
      <c r="F4021" t="e">
        <f>IF(Fiscalizacoes[[#This Row],[Func_ARPE]]="","",Fiscalizacoes[[#This Row],[Func_ARPE]])</f>
        <v>#VALUE!</v>
      </c>
      <c r="G4021" t="e">
        <f>IF(Fiscalizacoes[[#This Row],[Func_Copergas]]="","",Fiscalizacoes[[#This Row],[Func_Copergas]])</f>
        <v>#VALUE!</v>
      </c>
    </row>
    <row r="4022" spans="1:7" hidden="1" x14ac:dyDescent="0.2">
      <c r="A4022" t="e">
        <f>IF(Fiscalizacoes[[#This Row],[ID_FISC]]="","",Fiscalizacoes[[#This Row],[ID_FISC]])</f>
        <v>#VALUE!</v>
      </c>
      <c r="B4022" t="e">
        <f>IF(Fiscalizacoes[[#This Row],[Usuário]]="","",Fiscalizacoes[[#This Row],[Usuário]])</f>
        <v>#VALUE!</v>
      </c>
      <c r="C40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2" s="87" t="e">
        <f>IF(Fiscalizacoes[[#This Row],[Data]]="","",Fiscalizacoes[[#This Row],[Data]])</f>
        <v>#VALUE!</v>
      </c>
      <c r="E4022" t="e">
        <f>IF(Fiscalizacoes[[#This Row],[Mes_relatorio]]="","",Fiscalizacoes[[#This Row],[Mes_relatorio]])</f>
        <v>#VALUE!</v>
      </c>
      <c r="F4022" t="e">
        <f>IF(Fiscalizacoes[[#This Row],[Func_ARPE]]="","",Fiscalizacoes[[#This Row],[Func_ARPE]])</f>
        <v>#VALUE!</v>
      </c>
      <c r="G4022" t="e">
        <f>IF(Fiscalizacoes[[#This Row],[Func_Copergas]]="","",Fiscalizacoes[[#This Row],[Func_Copergas]])</f>
        <v>#VALUE!</v>
      </c>
    </row>
    <row r="4023" spans="1:7" hidden="1" x14ac:dyDescent="0.2">
      <c r="A4023" t="e">
        <f>IF(Fiscalizacoes[[#This Row],[ID_FISC]]="","",Fiscalizacoes[[#This Row],[ID_FISC]])</f>
        <v>#VALUE!</v>
      </c>
      <c r="B4023" t="e">
        <f>IF(Fiscalizacoes[[#This Row],[Usuário]]="","",Fiscalizacoes[[#This Row],[Usuário]])</f>
        <v>#VALUE!</v>
      </c>
      <c r="C40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3" s="87" t="e">
        <f>IF(Fiscalizacoes[[#This Row],[Data]]="","",Fiscalizacoes[[#This Row],[Data]])</f>
        <v>#VALUE!</v>
      </c>
      <c r="E4023" t="e">
        <f>IF(Fiscalizacoes[[#This Row],[Mes_relatorio]]="","",Fiscalizacoes[[#This Row],[Mes_relatorio]])</f>
        <v>#VALUE!</v>
      </c>
      <c r="F4023" t="e">
        <f>IF(Fiscalizacoes[[#This Row],[Func_ARPE]]="","",Fiscalizacoes[[#This Row],[Func_ARPE]])</f>
        <v>#VALUE!</v>
      </c>
      <c r="G4023" t="e">
        <f>IF(Fiscalizacoes[[#This Row],[Func_Copergas]]="","",Fiscalizacoes[[#This Row],[Func_Copergas]])</f>
        <v>#VALUE!</v>
      </c>
    </row>
    <row r="4024" spans="1:7" hidden="1" x14ac:dyDescent="0.2">
      <c r="A4024" t="e">
        <f>IF(Fiscalizacoes[[#This Row],[ID_FISC]]="","",Fiscalizacoes[[#This Row],[ID_FISC]])</f>
        <v>#VALUE!</v>
      </c>
      <c r="B4024" t="e">
        <f>IF(Fiscalizacoes[[#This Row],[Usuário]]="","",Fiscalizacoes[[#This Row],[Usuário]])</f>
        <v>#VALUE!</v>
      </c>
      <c r="C40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4" s="87" t="e">
        <f>IF(Fiscalizacoes[[#This Row],[Data]]="","",Fiscalizacoes[[#This Row],[Data]])</f>
        <v>#VALUE!</v>
      </c>
      <c r="E4024" t="e">
        <f>IF(Fiscalizacoes[[#This Row],[Mes_relatorio]]="","",Fiscalizacoes[[#This Row],[Mes_relatorio]])</f>
        <v>#VALUE!</v>
      </c>
      <c r="F4024" t="e">
        <f>IF(Fiscalizacoes[[#This Row],[Func_ARPE]]="","",Fiscalizacoes[[#This Row],[Func_ARPE]])</f>
        <v>#VALUE!</v>
      </c>
      <c r="G4024" t="e">
        <f>IF(Fiscalizacoes[[#This Row],[Func_Copergas]]="","",Fiscalizacoes[[#This Row],[Func_Copergas]])</f>
        <v>#VALUE!</v>
      </c>
    </row>
    <row r="4025" spans="1:7" hidden="1" x14ac:dyDescent="0.2">
      <c r="A4025" t="e">
        <f>IF(Fiscalizacoes[[#This Row],[ID_FISC]]="","",Fiscalizacoes[[#This Row],[ID_FISC]])</f>
        <v>#VALUE!</v>
      </c>
      <c r="B4025" t="e">
        <f>IF(Fiscalizacoes[[#This Row],[Usuário]]="","",Fiscalizacoes[[#This Row],[Usuário]])</f>
        <v>#VALUE!</v>
      </c>
      <c r="C40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5" s="87" t="e">
        <f>IF(Fiscalizacoes[[#This Row],[Data]]="","",Fiscalizacoes[[#This Row],[Data]])</f>
        <v>#VALUE!</v>
      </c>
      <c r="E4025" t="e">
        <f>IF(Fiscalizacoes[[#This Row],[Mes_relatorio]]="","",Fiscalizacoes[[#This Row],[Mes_relatorio]])</f>
        <v>#VALUE!</v>
      </c>
      <c r="F4025" t="e">
        <f>IF(Fiscalizacoes[[#This Row],[Func_ARPE]]="","",Fiscalizacoes[[#This Row],[Func_ARPE]])</f>
        <v>#VALUE!</v>
      </c>
      <c r="G4025" t="e">
        <f>IF(Fiscalizacoes[[#This Row],[Func_Copergas]]="","",Fiscalizacoes[[#This Row],[Func_Copergas]])</f>
        <v>#VALUE!</v>
      </c>
    </row>
    <row r="4026" spans="1:7" hidden="1" x14ac:dyDescent="0.2">
      <c r="A4026" t="e">
        <f>IF(Fiscalizacoes[[#This Row],[ID_FISC]]="","",Fiscalizacoes[[#This Row],[ID_FISC]])</f>
        <v>#VALUE!</v>
      </c>
      <c r="B4026" t="e">
        <f>IF(Fiscalizacoes[[#This Row],[Usuário]]="","",Fiscalizacoes[[#This Row],[Usuário]])</f>
        <v>#VALUE!</v>
      </c>
      <c r="C40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6" s="87" t="e">
        <f>IF(Fiscalizacoes[[#This Row],[Data]]="","",Fiscalizacoes[[#This Row],[Data]])</f>
        <v>#VALUE!</v>
      </c>
      <c r="E4026" t="e">
        <f>IF(Fiscalizacoes[[#This Row],[Mes_relatorio]]="","",Fiscalizacoes[[#This Row],[Mes_relatorio]])</f>
        <v>#VALUE!</v>
      </c>
      <c r="F4026" t="e">
        <f>IF(Fiscalizacoes[[#This Row],[Func_ARPE]]="","",Fiscalizacoes[[#This Row],[Func_ARPE]])</f>
        <v>#VALUE!</v>
      </c>
      <c r="G4026" t="e">
        <f>IF(Fiscalizacoes[[#This Row],[Func_Copergas]]="","",Fiscalizacoes[[#This Row],[Func_Copergas]])</f>
        <v>#VALUE!</v>
      </c>
    </row>
    <row r="4027" spans="1:7" hidden="1" x14ac:dyDescent="0.2">
      <c r="A4027" t="e">
        <f>IF(Fiscalizacoes[[#This Row],[ID_FISC]]="","",Fiscalizacoes[[#This Row],[ID_FISC]])</f>
        <v>#VALUE!</v>
      </c>
      <c r="B4027" t="e">
        <f>IF(Fiscalizacoes[[#This Row],[Usuário]]="","",Fiscalizacoes[[#This Row],[Usuário]])</f>
        <v>#VALUE!</v>
      </c>
      <c r="C40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7" s="87" t="e">
        <f>IF(Fiscalizacoes[[#This Row],[Data]]="","",Fiscalizacoes[[#This Row],[Data]])</f>
        <v>#VALUE!</v>
      </c>
      <c r="E4027" t="e">
        <f>IF(Fiscalizacoes[[#This Row],[Mes_relatorio]]="","",Fiscalizacoes[[#This Row],[Mes_relatorio]])</f>
        <v>#VALUE!</v>
      </c>
      <c r="F4027" t="e">
        <f>IF(Fiscalizacoes[[#This Row],[Func_ARPE]]="","",Fiscalizacoes[[#This Row],[Func_ARPE]])</f>
        <v>#VALUE!</v>
      </c>
      <c r="G4027" t="e">
        <f>IF(Fiscalizacoes[[#This Row],[Func_Copergas]]="","",Fiscalizacoes[[#This Row],[Func_Copergas]])</f>
        <v>#VALUE!</v>
      </c>
    </row>
    <row r="4028" spans="1:7" hidden="1" x14ac:dyDescent="0.2">
      <c r="A4028" t="e">
        <f>IF(Fiscalizacoes[[#This Row],[ID_FISC]]="","",Fiscalizacoes[[#This Row],[ID_FISC]])</f>
        <v>#VALUE!</v>
      </c>
      <c r="B4028" t="e">
        <f>IF(Fiscalizacoes[[#This Row],[Usuário]]="","",Fiscalizacoes[[#This Row],[Usuário]])</f>
        <v>#VALUE!</v>
      </c>
      <c r="C40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8" s="87" t="e">
        <f>IF(Fiscalizacoes[[#This Row],[Data]]="","",Fiscalizacoes[[#This Row],[Data]])</f>
        <v>#VALUE!</v>
      </c>
      <c r="E4028" t="e">
        <f>IF(Fiscalizacoes[[#This Row],[Mes_relatorio]]="","",Fiscalizacoes[[#This Row],[Mes_relatorio]])</f>
        <v>#VALUE!</v>
      </c>
      <c r="F4028" t="e">
        <f>IF(Fiscalizacoes[[#This Row],[Func_ARPE]]="","",Fiscalizacoes[[#This Row],[Func_ARPE]])</f>
        <v>#VALUE!</v>
      </c>
      <c r="G4028" t="e">
        <f>IF(Fiscalizacoes[[#This Row],[Func_Copergas]]="","",Fiscalizacoes[[#This Row],[Func_Copergas]])</f>
        <v>#VALUE!</v>
      </c>
    </row>
    <row r="4029" spans="1:7" hidden="1" x14ac:dyDescent="0.2">
      <c r="A4029" t="e">
        <f>IF(Fiscalizacoes[[#This Row],[ID_FISC]]="","",Fiscalizacoes[[#This Row],[ID_FISC]])</f>
        <v>#VALUE!</v>
      </c>
      <c r="B4029" t="e">
        <f>IF(Fiscalizacoes[[#This Row],[Usuário]]="","",Fiscalizacoes[[#This Row],[Usuário]])</f>
        <v>#VALUE!</v>
      </c>
      <c r="C40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29" s="87" t="e">
        <f>IF(Fiscalizacoes[[#This Row],[Data]]="","",Fiscalizacoes[[#This Row],[Data]])</f>
        <v>#VALUE!</v>
      </c>
      <c r="E4029" t="e">
        <f>IF(Fiscalizacoes[[#This Row],[Mes_relatorio]]="","",Fiscalizacoes[[#This Row],[Mes_relatorio]])</f>
        <v>#VALUE!</v>
      </c>
      <c r="F4029" t="e">
        <f>IF(Fiscalizacoes[[#This Row],[Func_ARPE]]="","",Fiscalizacoes[[#This Row],[Func_ARPE]])</f>
        <v>#VALUE!</v>
      </c>
      <c r="G4029" t="e">
        <f>IF(Fiscalizacoes[[#This Row],[Func_Copergas]]="","",Fiscalizacoes[[#This Row],[Func_Copergas]])</f>
        <v>#VALUE!</v>
      </c>
    </row>
    <row r="4030" spans="1:7" hidden="1" x14ac:dyDescent="0.2">
      <c r="A4030" t="e">
        <f>IF(Fiscalizacoes[[#This Row],[ID_FISC]]="","",Fiscalizacoes[[#This Row],[ID_FISC]])</f>
        <v>#VALUE!</v>
      </c>
      <c r="B4030" t="e">
        <f>IF(Fiscalizacoes[[#This Row],[Usuário]]="","",Fiscalizacoes[[#This Row],[Usuário]])</f>
        <v>#VALUE!</v>
      </c>
      <c r="C40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0" s="87" t="e">
        <f>IF(Fiscalizacoes[[#This Row],[Data]]="","",Fiscalizacoes[[#This Row],[Data]])</f>
        <v>#VALUE!</v>
      </c>
      <c r="E4030" t="e">
        <f>IF(Fiscalizacoes[[#This Row],[Mes_relatorio]]="","",Fiscalizacoes[[#This Row],[Mes_relatorio]])</f>
        <v>#VALUE!</v>
      </c>
      <c r="F4030" t="e">
        <f>IF(Fiscalizacoes[[#This Row],[Func_ARPE]]="","",Fiscalizacoes[[#This Row],[Func_ARPE]])</f>
        <v>#VALUE!</v>
      </c>
      <c r="G4030" t="e">
        <f>IF(Fiscalizacoes[[#This Row],[Func_Copergas]]="","",Fiscalizacoes[[#This Row],[Func_Copergas]])</f>
        <v>#VALUE!</v>
      </c>
    </row>
    <row r="4031" spans="1:7" hidden="1" x14ac:dyDescent="0.2">
      <c r="A4031" t="e">
        <f>IF(Fiscalizacoes[[#This Row],[ID_FISC]]="","",Fiscalizacoes[[#This Row],[ID_FISC]])</f>
        <v>#VALUE!</v>
      </c>
      <c r="B4031" t="e">
        <f>IF(Fiscalizacoes[[#This Row],[Usuário]]="","",Fiscalizacoes[[#This Row],[Usuário]])</f>
        <v>#VALUE!</v>
      </c>
      <c r="C40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1" s="87" t="e">
        <f>IF(Fiscalizacoes[[#This Row],[Data]]="","",Fiscalizacoes[[#This Row],[Data]])</f>
        <v>#VALUE!</v>
      </c>
      <c r="E4031" t="e">
        <f>IF(Fiscalizacoes[[#This Row],[Mes_relatorio]]="","",Fiscalizacoes[[#This Row],[Mes_relatorio]])</f>
        <v>#VALUE!</v>
      </c>
      <c r="F4031" t="e">
        <f>IF(Fiscalizacoes[[#This Row],[Func_ARPE]]="","",Fiscalizacoes[[#This Row],[Func_ARPE]])</f>
        <v>#VALUE!</v>
      </c>
      <c r="G4031" t="e">
        <f>IF(Fiscalizacoes[[#This Row],[Func_Copergas]]="","",Fiscalizacoes[[#This Row],[Func_Copergas]])</f>
        <v>#VALUE!</v>
      </c>
    </row>
    <row r="4032" spans="1:7" hidden="1" x14ac:dyDescent="0.2">
      <c r="A4032" t="e">
        <f>IF(Fiscalizacoes[[#This Row],[ID_FISC]]="","",Fiscalizacoes[[#This Row],[ID_FISC]])</f>
        <v>#VALUE!</v>
      </c>
      <c r="B4032" t="e">
        <f>IF(Fiscalizacoes[[#This Row],[Usuário]]="","",Fiscalizacoes[[#This Row],[Usuário]])</f>
        <v>#VALUE!</v>
      </c>
      <c r="C40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2" s="87" t="e">
        <f>IF(Fiscalizacoes[[#This Row],[Data]]="","",Fiscalizacoes[[#This Row],[Data]])</f>
        <v>#VALUE!</v>
      </c>
      <c r="E4032" t="e">
        <f>IF(Fiscalizacoes[[#This Row],[Mes_relatorio]]="","",Fiscalizacoes[[#This Row],[Mes_relatorio]])</f>
        <v>#VALUE!</v>
      </c>
      <c r="F4032" t="e">
        <f>IF(Fiscalizacoes[[#This Row],[Func_ARPE]]="","",Fiscalizacoes[[#This Row],[Func_ARPE]])</f>
        <v>#VALUE!</v>
      </c>
      <c r="G4032" t="e">
        <f>IF(Fiscalizacoes[[#This Row],[Func_Copergas]]="","",Fiscalizacoes[[#This Row],[Func_Copergas]])</f>
        <v>#VALUE!</v>
      </c>
    </row>
    <row r="4033" spans="1:7" hidden="1" x14ac:dyDescent="0.2">
      <c r="A4033" t="e">
        <f>IF(Fiscalizacoes[[#This Row],[ID_FISC]]="","",Fiscalizacoes[[#This Row],[ID_FISC]])</f>
        <v>#VALUE!</v>
      </c>
      <c r="B4033" t="e">
        <f>IF(Fiscalizacoes[[#This Row],[Usuário]]="","",Fiscalizacoes[[#This Row],[Usuário]])</f>
        <v>#VALUE!</v>
      </c>
      <c r="C40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3" s="87" t="e">
        <f>IF(Fiscalizacoes[[#This Row],[Data]]="","",Fiscalizacoes[[#This Row],[Data]])</f>
        <v>#VALUE!</v>
      </c>
      <c r="E4033" t="e">
        <f>IF(Fiscalizacoes[[#This Row],[Mes_relatorio]]="","",Fiscalizacoes[[#This Row],[Mes_relatorio]])</f>
        <v>#VALUE!</v>
      </c>
      <c r="F4033" t="e">
        <f>IF(Fiscalizacoes[[#This Row],[Func_ARPE]]="","",Fiscalizacoes[[#This Row],[Func_ARPE]])</f>
        <v>#VALUE!</v>
      </c>
      <c r="G4033" t="e">
        <f>IF(Fiscalizacoes[[#This Row],[Func_Copergas]]="","",Fiscalizacoes[[#This Row],[Func_Copergas]])</f>
        <v>#VALUE!</v>
      </c>
    </row>
    <row r="4034" spans="1:7" hidden="1" x14ac:dyDescent="0.2">
      <c r="A4034" t="e">
        <f>IF(Fiscalizacoes[[#This Row],[ID_FISC]]="","",Fiscalizacoes[[#This Row],[ID_FISC]])</f>
        <v>#VALUE!</v>
      </c>
      <c r="B4034" t="e">
        <f>IF(Fiscalizacoes[[#This Row],[Usuário]]="","",Fiscalizacoes[[#This Row],[Usuário]])</f>
        <v>#VALUE!</v>
      </c>
      <c r="C40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4" s="87" t="e">
        <f>IF(Fiscalizacoes[[#This Row],[Data]]="","",Fiscalizacoes[[#This Row],[Data]])</f>
        <v>#VALUE!</v>
      </c>
      <c r="E4034" t="e">
        <f>IF(Fiscalizacoes[[#This Row],[Mes_relatorio]]="","",Fiscalizacoes[[#This Row],[Mes_relatorio]])</f>
        <v>#VALUE!</v>
      </c>
      <c r="F4034" t="e">
        <f>IF(Fiscalizacoes[[#This Row],[Func_ARPE]]="","",Fiscalizacoes[[#This Row],[Func_ARPE]])</f>
        <v>#VALUE!</v>
      </c>
      <c r="G4034" t="e">
        <f>IF(Fiscalizacoes[[#This Row],[Func_Copergas]]="","",Fiscalizacoes[[#This Row],[Func_Copergas]])</f>
        <v>#VALUE!</v>
      </c>
    </row>
    <row r="4035" spans="1:7" hidden="1" x14ac:dyDescent="0.2">
      <c r="A4035" t="e">
        <f>IF(Fiscalizacoes[[#This Row],[ID_FISC]]="","",Fiscalizacoes[[#This Row],[ID_FISC]])</f>
        <v>#VALUE!</v>
      </c>
      <c r="B4035" t="e">
        <f>IF(Fiscalizacoes[[#This Row],[Usuário]]="","",Fiscalizacoes[[#This Row],[Usuário]])</f>
        <v>#VALUE!</v>
      </c>
      <c r="C40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5" s="87" t="e">
        <f>IF(Fiscalizacoes[[#This Row],[Data]]="","",Fiscalizacoes[[#This Row],[Data]])</f>
        <v>#VALUE!</v>
      </c>
      <c r="E4035" t="e">
        <f>IF(Fiscalizacoes[[#This Row],[Mes_relatorio]]="","",Fiscalizacoes[[#This Row],[Mes_relatorio]])</f>
        <v>#VALUE!</v>
      </c>
      <c r="F4035" t="e">
        <f>IF(Fiscalizacoes[[#This Row],[Func_ARPE]]="","",Fiscalizacoes[[#This Row],[Func_ARPE]])</f>
        <v>#VALUE!</v>
      </c>
      <c r="G4035" t="e">
        <f>IF(Fiscalizacoes[[#This Row],[Func_Copergas]]="","",Fiscalizacoes[[#This Row],[Func_Copergas]])</f>
        <v>#VALUE!</v>
      </c>
    </row>
    <row r="4036" spans="1:7" hidden="1" x14ac:dyDescent="0.2">
      <c r="A4036" t="e">
        <f>IF(Fiscalizacoes[[#This Row],[ID_FISC]]="","",Fiscalizacoes[[#This Row],[ID_FISC]])</f>
        <v>#VALUE!</v>
      </c>
      <c r="B4036" t="e">
        <f>IF(Fiscalizacoes[[#This Row],[Usuário]]="","",Fiscalizacoes[[#This Row],[Usuário]])</f>
        <v>#VALUE!</v>
      </c>
      <c r="C40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6" s="87" t="e">
        <f>IF(Fiscalizacoes[[#This Row],[Data]]="","",Fiscalizacoes[[#This Row],[Data]])</f>
        <v>#VALUE!</v>
      </c>
      <c r="E4036" t="e">
        <f>IF(Fiscalizacoes[[#This Row],[Mes_relatorio]]="","",Fiscalizacoes[[#This Row],[Mes_relatorio]])</f>
        <v>#VALUE!</v>
      </c>
      <c r="F4036" t="e">
        <f>IF(Fiscalizacoes[[#This Row],[Func_ARPE]]="","",Fiscalizacoes[[#This Row],[Func_ARPE]])</f>
        <v>#VALUE!</v>
      </c>
      <c r="G4036" t="e">
        <f>IF(Fiscalizacoes[[#This Row],[Func_Copergas]]="","",Fiscalizacoes[[#This Row],[Func_Copergas]])</f>
        <v>#VALUE!</v>
      </c>
    </row>
    <row r="4037" spans="1:7" hidden="1" x14ac:dyDescent="0.2">
      <c r="A4037" t="e">
        <f>IF(Fiscalizacoes[[#This Row],[ID_FISC]]="","",Fiscalizacoes[[#This Row],[ID_FISC]])</f>
        <v>#VALUE!</v>
      </c>
      <c r="B4037" t="e">
        <f>IF(Fiscalizacoes[[#This Row],[Usuário]]="","",Fiscalizacoes[[#This Row],[Usuário]])</f>
        <v>#VALUE!</v>
      </c>
      <c r="C40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7" s="87" t="e">
        <f>IF(Fiscalizacoes[[#This Row],[Data]]="","",Fiscalizacoes[[#This Row],[Data]])</f>
        <v>#VALUE!</v>
      </c>
      <c r="E4037" t="e">
        <f>IF(Fiscalizacoes[[#This Row],[Mes_relatorio]]="","",Fiscalizacoes[[#This Row],[Mes_relatorio]])</f>
        <v>#VALUE!</v>
      </c>
      <c r="F4037" t="e">
        <f>IF(Fiscalizacoes[[#This Row],[Func_ARPE]]="","",Fiscalizacoes[[#This Row],[Func_ARPE]])</f>
        <v>#VALUE!</v>
      </c>
      <c r="G4037" t="e">
        <f>IF(Fiscalizacoes[[#This Row],[Func_Copergas]]="","",Fiscalizacoes[[#This Row],[Func_Copergas]])</f>
        <v>#VALUE!</v>
      </c>
    </row>
    <row r="4038" spans="1:7" hidden="1" x14ac:dyDescent="0.2">
      <c r="A4038" t="e">
        <f>IF(Fiscalizacoes[[#This Row],[ID_FISC]]="","",Fiscalizacoes[[#This Row],[ID_FISC]])</f>
        <v>#VALUE!</v>
      </c>
      <c r="B4038" t="e">
        <f>IF(Fiscalizacoes[[#This Row],[Usuário]]="","",Fiscalizacoes[[#This Row],[Usuário]])</f>
        <v>#VALUE!</v>
      </c>
      <c r="C40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8" s="87" t="e">
        <f>IF(Fiscalizacoes[[#This Row],[Data]]="","",Fiscalizacoes[[#This Row],[Data]])</f>
        <v>#VALUE!</v>
      </c>
      <c r="E4038" t="e">
        <f>IF(Fiscalizacoes[[#This Row],[Mes_relatorio]]="","",Fiscalizacoes[[#This Row],[Mes_relatorio]])</f>
        <v>#VALUE!</v>
      </c>
      <c r="F4038" t="e">
        <f>IF(Fiscalizacoes[[#This Row],[Func_ARPE]]="","",Fiscalizacoes[[#This Row],[Func_ARPE]])</f>
        <v>#VALUE!</v>
      </c>
      <c r="G4038" t="e">
        <f>IF(Fiscalizacoes[[#This Row],[Func_Copergas]]="","",Fiscalizacoes[[#This Row],[Func_Copergas]])</f>
        <v>#VALUE!</v>
      </c>
    </row>
    <row r="4039" spans="1:7" hidden="1" x14ac:dyDescent="0.2">
      <c r="A4039" t="e">
        <f>IF(Fiscalizacoes[[#This Row],[ID_FISC]]="","",Fiscalizacoes[[#This Row],[ID_FISC]])</f>
        <v>#VALUE!</v>
      </c>
      <c r="B4039" t="e">
        <f>IF(Fiscalizacoes[[#This Row],[Usuário]]="","",Fiscalizacoes[[#This Row],[Usuário]])</f>
        <v>#VALUE!</v>
      </c>
      <c r="C40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39" s="87" t="e">
        <f>IF(Fiscalizacoes[[#This Row],[Data]]="","",Fiscalizacoes[[#This Row],[Data]])</f>
        <v>#VALUE!</v>
      </c>
      <c r="E4039" t="e">
        <f>IF(Fiscalizacoes[[#This Row],[Mes_relatorio]]="","",Fiscalizacoes[[#This Row],[Mes_relatorio]])</f>
        <v>#VALUE!</v>
      </c>
      <c r="F4039" t="e">
        <f>IF(Fiscalizacoes[[#This Row],[Func_ARPE]]="","",Fiscalizacoes[[#This Row],[Func_ARPE]])</f>
        <v>#VALUE!</v>
      </c>
      <c r="G4039" t="e">
        <f>IF(Fiscalizacoes[[#This Row],[Func_Copergas]]="","",Fiscalizacoes[[#This Row],[Func_Copergas]])</f>
        <v>#VALUE!</v>
      </c>
    </row>
    <row r="4040" spans="1:7" hidden="1" x14ac:dyDescent="0.2">
      <c r="A4040" t="e">
        <f>IF(Fiscalizacoes[[#This Row],[ID_FISC]]="","",Fiscalizacoes[[#This Row],[ID_FISC]])</f>
        <v>#VALUE!</v>
      </c>
      <c r="B4040" t="e">
        <f>IF(Fiscalizacoes[[#This Row],[Usuário]]="","",Fiscalizacoes[[#This Row],[Usuário]])</f>
        <v>#VALUE!</v>
      </c>
      <c r="C40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0" s="87" t="e">
        <f>IF(Fiscalizacoes[[#This Row],[Data]]="","",Fiscalizacoes[[#This Row],[Data]])</f>
        <v>#VALUE!</v>
      </c>
      <c r="E4040" t="e">
        <f>IF(Fiscalizacoes[[#This Row],[Mes_relatorio]]="","",Fiscalizacoes[[#This Row],[Mes_relatorio]])</f>
        <v>#VALUE!</v>
      </c>
      <c r="F4040" t="e">
        <f>IF(Fiscalizacoes[[#This Row],[Func_ARPE]]="","",Fiscalizacoes[[#This Row],[Func_ARPE]])</f>
        <v>#VALUE!</v>
      </c>
      <c r="G4040" t="e">
        <f>IF(Fiscalizacoes[[#This Row],[Func_Copergas]]="","",Fiscalizacoes[[#This Row],[Func_Copergas]])</f>
        <v>#VALUE!</v>
      </c>
    </row>
    <row r="4041" spans="1:7" hidden="1" x14ac:dyDescent="0.2">
      <c r="A4041" t="e">
        <f>IF(Fiscalizacoes[[#This Row],[ID_FISC]]="","",Fiscalizacoes[[#This Row],[ID_FISC]])</f>
        <v>#VALUE!</v>
      </c>
      <c r="B4041" t="e">
        <f>IF(Fiscalizacoes[[#This Row],[Usuário]]="","",Fiscalizacoes[[#This Row],[Usuário]])</f>
        <v>#VALUE!</v>
      </c>
      <c r="C40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1" s="87" t="e">
        <f>IF(Fiscalizacoes[[#This Row],[Data]]="","",Fiscalizacoes[[#This Row],[Data]])</f>
        <v>#VALUE!</v>
      </c>
      <c r="E4041" t="e">
        <f>IF(Fiscalizacoes[[#This Row],[Mes_relatorio]]="","",Fiscalizacoes[[#This Row],[Mes_relatorio]])</f>
        <v>#VALUE!</v>
      </c>
      <c r="F4041" t="e">
        <f>IF(Fiscalizacoes[[#This Row],[Func_ARPE]]="","",Fiscalizacoes[[#This Row],[Func_ARPE]])</f>
        <v>#VALUE!</v>
      </c>
      <c r="G4041" t="e">
        <f>IF(Fiscalizacoes[[#This Row],[Func_Copergas]]="","",Fiscalizacoes[[#This Row],[Func_Copergas]])</f>
        <v>#VALUE!</v>
      </c>
    </row>
    <row r="4042" spans="1:7" hidden="1" x14ac:dyDescent="0.2">
      <c r="A4042" t="e">
        <f>IF(Fiscalizacoes[[#This Row],[ID_FISC]]="","",Fiscalizacoes[[#This Row],[ID_FISC]])</f>
        <v>#VALUE!</v>
      </c>
      <c r="B4042" t="e">
        <f>IF(Fiscalizacoes[[#This Row],[Usuário]]="","",Fiscalizacoes[[#This Row],[Usuário]])</f>
        <v>#VALUE!</v>
      </c>
      <c r="C40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2" s="87" t="e">
        <f>IF(Fiscalizacoes[[#This Row],[Data]]="","",Fiscalizacoes[[#This Row],[Data]])</f>
        <v>#VALUE!</v>
      </c>
      <c r="E4042" t="e">
        <f>IF(Fiscalizacoes[[#This Row],[Mes_relatorio]]="","",Fiscalizacoes[[#This Row],[Mes_relatorio]])</f>
        <v>#VALUE!</v>
      </c>
      <c r="F4042" t="e">
        <f>IF(Fiscalizacoes[[#This Row],[Func_ARPE]]="","",Fiscalizacoes[[#This Row],[Func_ARPE]])</f>
        <v>#VALUE!</v>
      </c>
      <c r="G4042" t="e">
        <f>IF(Fiscalizacoes[[#This Row],[Func_Copergas]]="","",Fiscalizacoes[[#This Row],[Func_Copergas]])</f>
        <v>#VALUE!</v>
      </c>
    </row>
    <row r="4043" spans="1:7" hidden="1" x14ac:dyDescent="0.2">
      <c r="A4043" t="e">
        <f>IF(Fiscalizacoes[[#This Row],[ID_FISC]]="","",Fiscalizacoes[[#This Row],[ID_FISC]])</f>
        <v>#VALUE!</v>
      </c>
      <c r="B4043" t="e">
        <f>IF(Fiscalizacoes[[#This Row],[Usuário]]="","",Fiscalizacoes[[#This Row],[Usuário]])</f>
        <v>#VALUE!</v>
      </c>
      <c r="C40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3" s="87" t="e">
        <f>IF(Fiscalizacoes[[#This Row],[Data]]="","",Fiscalizacoes[[#This Row],[Data]])</f>
        <v>#VALUE!</v>
      </c>
      <c r="E4043" t="e">
        <f>IF(Fiscalizacoes[[#This Row],[Mes_relatorio]]="","",Fiscalizacoes[[#This Row],[Mes_relatorio]])</f>
        <v>#VALUE!</v>
      </c>
      <c r="F4043" t="e">
        <f>IF(Fiscalizacoes[[#This Row],[Func_ARPE]]="","",Fiscalizacoes[[#This Row],[Func_ARPE]])</f>
        <v>#VALUE!</v>
      </c>
      <c r="G4043" t="e">
        <f>IF(Fiscalizacoes[[#This Row],[Func_Copergas]]="","",Fiscalizacoes[[#This Row],[Func_Copergas]])</f>
        <v>#VALUE!</v>
      </c>
    </row>
    <row r="4044" spans="1:7" hidden="1" x14ac:dyDescent="0.2">
      <c r="A4044" t="e">
        <f>IF(Fiscalizacoes[[#This Row],[ID_FISC]]="","",Fiscalizacoes[[#This Row],[ID_FISC]])</f>
        <v>#VALUE!</v>
      </c>
      <c r="B4044" t="e">
        <f>IF(Fiscalizacoes[[#This Row],[Usuário]]="","",Fiscalizacoes[[#This Row],[Usuário]])</f>
        <v>#VALUE!</v>
      </c>
      <c r="C40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4" s="87" t="e">
        <f>IF(Fiscalizacoes[[#This Row],[Data]]="","",Fiscalizacoes[[#This Row],[Data]])</f>
        <v>#VALUE!</v>
      </c>
      <c r="E4044" t="e">
        <f>IF(Fiscalizacoes[[#This Row],[Mes_relatorio]]="","",Fiscalizacoes[[#This Row],[Mes_relatorio]])</f>
        <v>#VALUE!</v>
      </c>
      <c r="F4044" t="e">
        <f>IF(Fiscalizacoes[[#This Row],[Func_ARPE]]="","",Fiscalizacoes[[#This Row],[Func_ARPE]])</f>
        <v>#VALUE!</v>
      </c>
      <c r="G4044" t="e">
        <f>IF(Fiscalizacoes[[#This Row],[Func_Copergas]]="","",Fiscalizacoes[[#This Row],[Func_Copergas]])</f>
        <v>#VALUE!</v>
      </c>
    </row>
    <row r="4045" spans="1:7" hidden="1" x14ac:dyDescent="0.2">
      <c r="A4045" t="e">
        <f>IF(Fiscalizacoes[[#This Row],[ID_FISC]]="","",Fiscalizacoes[[#This Row],[ID_FISC]])</f>
        <v>#VALUE!</v>
      </c>
      <c r="B4045" t="e">
        <f>IF(Fiscalizacoes[[#This Row],[Usuário]]="","",Fiscalizacoes[[#This Row],[Usuário]])</f>
        <v>#VALUE!</v>
      </c>
      <c r="C40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5" s="87" t="e">
        <f>IF(Fiscalizacoes[[#This Row],[Data]]="","",Fiscalizacoes[[#This Row],[Data]])</f>
        <v>#VALUE!</v>
      </c>
      <c r="E4045" t="e">
        <f>IF(Fiscalizacoes[[#This Row],[Mes_relatorio]]="","",Fiscalizacoes[[#This Row],[Mes_relatorio]])</f>
        <v>#VALUE!</v>
      </c>
      <c r="F4045" t="e">
        <f>IF(Fiscalizacoes[[#This Row],[Func_ARPE]]="","",Fiscalizacoes[[#This Row],[Func_ARPE]])</f>
        <v>#VALUE!</v>
      </c>
      <c r="G4045" t="e">
        <f>IF(Fiscalizacoes[[#This Row],[Func_Copergas]]="","",Fiscalizacoes[[#This Row],[Func_Copergas]])</f>
        <v>#VALUE!</v>
      </c>
    </row>
    <row r="4046" spans="1:7" hidden="1" x14ac:dyDescent="0.2">
      <c r="A4046" t="e">
        <f>IF(Fiscalizacoes[[#This Row],[ID_FISC]]="","",Fiscalizacoes[[#This Row],[ID_FISC]])</f>
        <v>#VALUE!</v>
      </c>
      <c r="B4046" t="e">
        <f>IF(Fiscalizacoes[[#This Row],[Usuário]]="","",Fiscalizacoes[[#This Row],[Usuário]])</f>
        <v>#VALUE!</v>
      </c>
      <c r="C40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6" s="87" t="e">
        <f>IF(Fiscalizacoes[[#This Row],[Data]]="","",Fiscalizacoes[[#This Row],[Data]])</f>
        <v>#VALUE!</v>
      </c>
      <c r="E4046" t="e">
        <f>IF(Fiscalizacoes[[#This Row],[Mes_relatorio]]="","",Fiscalizacoes[[#This Row],[Mes_relatorio]])</f>
        <v>#VALUE!</v>
      </c>
      <c r="F4046" t="e">
        <f>IF(Fiscalizacoes[[#This Row],[Func_ARPE]]="","",Fiscalizacoes[[#This Row],[Func_ARPE]])</f>
        <v>#VALUE!</v>
      </c>
      <c r="G4046" t="e">
        <f>IF(Fiscalizacoes[[#This Row],[Func_Copergas]]="","",Fiscalizacoes[[#This Row],[Func_Copergas]])</f>
        <v>#VALUE!</v>
      </c>
    </row>
    <row r="4047" spans="1:7" hidden="1" x14ac:dyDescent="0.2">
      <c r="A4047" t="e">
        <f>IF(Fiscalizacoes[[#This Row],[ID_FISC]]="","",Fiscalizacoes[[#This Row],[ID_FISC]])</f>
        <v>#VALUE!</v>
      </c>
      <c r="B4047" t="e">
        <f>IF(Fiscalizacoes[[#This Row],[Usuário]]="","",Fiscalizacoes[[#This Row],[Usuário]])</f>
        <v>#VALUE!</v>
      </c>
      <c r="C40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7" s="87" t="e">
        <f>IF(Fiscalizacoes[[#This Row],[Data]]="","",Fiscalizacoes[[#This Row],[Data]])</f>
        <v>#VALUE!</v>
      </c>
      <c r="E4047" t="e">
        <f>IF(Fiscalizacoes[[#This Row],[Mes_relatorio]]="","",Fiscalizacoes[[#This Row],[Mes_relatorio]])</f>
        <v>#VALUE!</v>
      </c>
      <c r="F4047" t="e">
        <f>IF(Fiscalizacoes[[#This Row],[Func_ARPE]]="","",Fiscalizacoes[[#This Row],[Func_ARPE]])</f>
        <v>#VALUE!</v>
      </c>
      <c r="G4047" t="e">
        <f>IF(Fiscalizacoes[[#This Row],[Func_Copergas]]="","",Fiscalizacoes[[#This Row],[Func_Copergas]])</f>
        <v>#VALUE!</v>
      </c>
    </row>
    <row r="4048" spans="1:7" hidden="1" x14ac:dyDescent="0.2">
      <c r="A4048" t="e">
        <f>IF(Fiscalizacoes[[#This Row],[ID_FISC]]="","",Fiscalizacoes[[#This Row],[ID_FISC]])</f>
        <v>#VALUE!</v>
      </c>
      <c r="B4048" t="e">
        <f>IF(Fiscalizacoes[[#This Row],[Usuário]]="","",Fiscalizacoes[[#This Row],[Usuário]])</f>
        <v>#VALUE!</v>
      </c>
      <c r="C40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8" s="87" t="e">
        <f>IF(Fiscalizacoes[[#This Row],[Data]]="","",Fiscalizacoes[[#This Row],[Data]])</f>
        <v>#VALUE!</v>
      </c>
      <c r="E4048" t="e">
        <f>IF(Fiscalizacoes[[#This Row],[Mes_relatorio]]="","",Fiscalizacoes[[#This Row],[Mes_relatorio]])</f>
        <v>#VALUE!</v>
      </c>
      <c r="F4048" t="e">
        <f>IF(Fiscalizacoes[[#This Row],[Func_ARPE]]="","",Fiscalizacoes[[#This Row],[Func_ARPE]])</f>
        <v>#VALUE!</v>
      </c>
      <c r="G4048" t="e">
        <f>IF(Fiscalizacoes[[#This Row],[Func_Copergas]]="","",Fiscalizacoes[[#This Row],[Func_Copergas]])</f>
        <v>#VALUE!</v>
      </c>
    </row>
    <row r="4049" spans="1:7" hidden="1" x14ac:dyDescent="0.2">
      <c r="A4049" t="e">
        <f>IF(Fiscalizacoes[[#This Row],[ID_FISC]]="","",Fiscalizacoes[[#This Row],[ID_FISC]])</f>
        <v>#VALUE!</v>
      </c>
      <c r="B4049" t="e">
        <f>IF(Fiscalizacoes[[#This Row],[Usuário]]="","",Fiscalizacoes[[#This Row],[Usuário]])</f>
        <v>#VALUE!</v>
      </c>
      <c r="C40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49" s="87" t="e">
        <f>IF(Fiscalizacoes[[#This Row],[Data]]="","",Fiscalizacoes[[#This Row],[Data]])</f>
        <v>#VALUE!</v>
      </c>
      <c r="E4049" t="e">
        <f>IF(Fiscalizacoes[[#This Row],[Mes_relatorio]]="","",Fiscalizacoes[[#This Row],[Mes_relatorio]])</f>
        <v>#VALUE!</v>
      </c>
      <c r="F4049" t="e">
        <f>IF(Fiscalizacoes[[#This Row],[Func_ARPE]]="","",Fiscalizacoes[[#This Row],[Func_ARPE]])</f>
        <v>#VALUE!</v>
      </c>
      <c r="G4049" t="e">
        <f>IF(Fiscalizacoes[[#This Row],[Func_Copergas]]="","",Fiscalizacoes[[#This Row],[Func_Copergas]])</f>
        <v>#VALUE!</v>
      </c>
    </row>
    <row r="4050" spans="1:7" hidden="1" x14ac:dyDescent="0.2">
      <c r="A4050" t="e">
        <f>IF(Fiscalizacoes[[#This Row],[ID_FISC]]="","",Fiscalizacoes[[#This Row],[ID_FISC]])</f>
        <v>#VALUE!</v>
      </c>
      <c r="B4050" t="e">
        <f>IF(Fiscalizacoes[[#This Row],[Usuário]]="","",Fiscalizacoes[[#This Row],[Usuário]])</f>
        <v>#VALUE!</v>
      </c>
      <c r="C40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0" s="87" t="e">
        <f>IF(Fiscalizacoes[[#This Row],[Data]]="","",Fiscalizacoes[[#This Row],[Data]])</f>
        <v>#VALUE!</v>
      </c>
      <c r="E4050" t="e">
        <f>IF(Fiscalizacoes[[#This Row],[Mes_relatorio]]="","",Fiscalizacoes[[#This Row],[Mes_relatorio]])</f>
        <v>#VALUE!</v>
      </c>
      <c r="F4050" t="e">
        <f>IF(Fiscalizacoes[[#This Row],[Func_ARPE]]="","",Fiscalizacoes[[#This Row],[Func_ARPE]])</f>
        <v>#VALUE!</v>
      </c>
      <c r="G4050" t="e">
        <f>IF(Fiscalizacoes[[#This Row],[Func_Copergas]]="","",Fiscalizacoes[[#This Row],[Func_Copergas]])</f>
        <v>#VALUE!</v>
      </c>
    </row>
    <row r="4051" spans="1:7" hidden="1" x14ac:dyDescent="0.2">
      <c r="A4051" t="e">
        <f>IF(Fiscalizacoes[[#This Row],[ID_FISC]]="","",Fiscalizacoes[[#This Row],[ID_FISC]])</f>
        <v>#VALUE!</v>
      </c>
      <c r="B4051" t="e">
        <f>IF(Fiscalizacoes[[#This Row],[Usuário]]="","",Fiscalizacoes[[#This Row],[Usuário]])</f>
        <v>#VALUE!</v>
      </c>
      <c r="C40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1" s="87" t="e">
        <f>IF(Fiscalizacoes[[#This Row],[Data]]="","",Fiscalizacoes[[#This Row],[Data]])</f>
        <v>#VALUE!</v>
      </c>
      <c r="E4051" t="e">
        <f>IF(Fiscalizacoes[[#This Row],[Mes_relatorio]]="","",Fiscalizacoes[[#This Row],[Mes_relatorio]])</f>
        <v>#VALUE!</v>
      </c>
      <c r="F4051" t="e">
        <f>IF(Fiscalizacoes[[#This Row],[Func_ARPE]]="","",Fiscalizacoes[[#This Row],[Func_ARPE]])</f>
        <v>#VALUE!</v>
      </c>
      <c r="G4051" t="e">
        <f>IF(Fiscalizacoes[[#This Row],[Func_Copergas]]="","",Fiscalizacoes[[#This Row],[Func_Copergas]])</f>
        <v>#VALUE!</v>
      </c>
    </row>
    <row r="4052" spans="1:7" hidden="1" x14ac:dyDescent="0.2">
      <c r="A4052" t="e">
        <f>IF(Fiscalizacoes[[#This Row],[ID_FISC]]="","",Fiscalizacoes[[#This Row],[ID_FISC]])</f>
        <v>#VALUE!</v>
      </c>
      <c r="B4052" t="e">
        <f>IF(Fiscalizacoes[[#This Row],[Usuário]]="","",Fiscalizacoes[[#This Row],[Usuário]])</f>
        <v>#VALUE!</v>
      </c>
      <c r="C40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2" s="87" t="e">
        <f>IF(Fiscalizacoes[[#This Row],[Data]]="","",Fiscalizacoes[[#This Row],[Data]])</f>
        <v>#VALUE!</v>
      </c>
      <c r="E4052" t="e">
        <f>IF(Fiscalizacoes[[#This Row],[Mes_relatorio]]="","",Fiscalizacoes[[#This Row],[Mes_relatorio]])</f>
        <v>#VALUE!</v>
      </c>
      <c r="F4052" t="e">
        <f>IF(Fiscalizacoes[[#This Row],[Func_ARPE]]="","",Fiscalizacoes[[#This Row],[Func_ARPE]])</f>
        <v>#VALUE!</v>
      </c>
      <c r="G4052" t="e">
        <f>IF(Fiscalizacoes[[#This Row],[Func_Copergas]]="","",Fiscalizacoes[[#This Row],[Func_Copergas]])</f>
        <v>#VALUE!</v>
      </c>
    </row>
    <row r="4053" spans="1:7" hidden="1" x14ac:dyDescent="0.2">
      <c r="A4053" t="e">
        <f>IF(Fiscalizacoes[[#This Row],[ID_FISC]]="","",Fiscalizacoes[[#This Row],[ID_FISC]])</f>
        <v>#VALUE!</v>
      </c>
      <c r="B4053" t="e">
        <f>IF(Fiscalizacoes[[#This Row],[Usuário]]="","",Fiscalizacoes[[#This Row],[Usuário]])</f>
        <v>#VALUE!</v>
      </c>
      <c r="C40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3" s="87" t="e">
        <f>IF(Fiscalizacoes[[#This Row],[Data]]="","",Fiscalizacoes[[#This Row],[Data]])</f>
        <v>#VALUE!</v>
      </c>
      <c r="E4053" t="e">
        <f>IF(Fiscalizacoes[[#This Row],[Mes_relatorio]]="","",Fiscalizacoes[[#This Row],[Mes_relatorio]])</f>
        <v>#VALUE!</v>
      </c>
      <c r="F4053" t="e">
        <f>IF(Fiscalizacoes[[#This Row],[Func_ARPE]]="","",Fiscalizacoes[[#This Row],[Func_ARPE]])</f>
        <v>#VALUE!</v>
      </c>
      <c r="G4053" t="e">
        <f>IF(Fiscalizacoes[[#This Row],[Func_Copergas]]="","",Fiscalizacoes[[#This Row],[Func_Copergas]])</f>
        <v>#VALUE!</v>
      </c>
    </row>
    <row r="4054" spans="1:7" hidden="1" x14ac:dyDescent="0.2">
      <c r="A4054" t="e">
        <f>IF(Fiscalizacoes[[#This Row],[ID_FISC]]="","",Fiscalizacoes[[#This Row],[ID_FISC]])</f>
        <v>#VALUE!</v>
      </c>
      <c r="B4054" t="e">
        <f>IF(Fiscalizacoes[[#This Row],[Usuário]]="","",Fiscalizacoes[[#This Row],[Usuário]])</f>
        <v>#VALUE!</v>
      </c>
      <c r="C40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4" s="87" t="e">
        <f>IF(Fiscalizacoes[[#This Row],[Data]]="","",Fiscalizacoes[[#This Row],[Data]])</f>
        <v>#VALUE!</v>
      </c>
      <c r="E4054" t="e">
        <f>IF(Fiscalizacoes[[#This Row],[Mes_relatorio]]="","",Fiscalizacoes[[#This Row],[Mes_relatorio]])</f>
        <v>#VALUE!</v>
      </c>
      <c r="F4054" t="e">
        <f>IF(Fiscalizacoes[[#This Row],[Func_ARPE]]="","",Fiscalizacoes[[#This Row],[Func_ARPE]])</f>
        <v>#VALUE!</v>
      </c>
      <c r="G4054" t="e">
        <f>IF(Fiscalizacoes[[#This Row],[Func_Copergas]]="","",Fiscalizacoes[[#This Row],[Func_Copergas]])</f>
        <v>#VALUE!</v>
      </c>
    </row>
    <row r="4055" spans="1:7" hidden="1" x14ac:dyDescent="0.2">
      <c r="A4055" t="e">
        <f>IF(Fiscalizacoes[[#This Row],[ID_FISC]]="","",Fiscalizacoes[[#This Row],[ID_FISC]])</f>
        <v>#VALUE!</v>
      </c>
      <c r="B4055" t="e">
        <f>IF(Fiscalizacoes[[#This Row],[Usuário]]="","",Fiscalizacoes[[#This Row],[Usuário]])</f>
        <v>#VALUE!</v>
      </c>
      <c r="C40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5" s="87" t="e">
        <f>IF(Fiscalizacoes[[#This Row],[Data]]="","",Fiscalizacoes[[#This Row],[Data]])</f>
        <v>#VALUE!</v>
      </c>
      <c r="E4055" t="e">
        <f>IF(Fiscalizacoes[[#This Row],[Mes_relatorio]]="","",Fiscalizacoes[[#This Row],[Mes_relatorio]])</f>
        <v>#VALUE!</v>
      </c>
      <c r="F4055" t="e">
        <f>IF(Fiscalizacoes[[#This Row],[Func_ARPE]]="","",Fiscalizacoes[[#This Row],[Func_ARPE]])</f>
        <v>#VALUE!</v>
      </c>
      <c r="G4055" t="e">
        <f>IF(Fiscalizacoes[[#This Row],[Func_Copergas]]="","",Fiscalizacoes[[#This Row],[Func_Copergas]])</f>
        <v>#VALUE!</v>
      </c>
    </row>
    <row r="4056" spans="1:7" hidden="1" x14ac:dyDescent="0.2">
      <c r="A4056" t="e">
        <f>IF(Fiscalizacoes[[#This Row],[ID_FISC]]="","",Fiscalizacoes[[#This Row],[ID_FISC]])</f>
        <v>#VALUE!</v>
      </c>
      <c r="B4056" t="e">
        <f>IF(Fiscalizacoes[[#This Row],[Usuário]]="","",Fiscalizacoes[[#This Row],[Usuário]])</f>
        <v>#VALUE!</v>
      </c>
      <c r="C40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6" s="87" t="e">
        <f>IF(Fiscalizacoes[[#This Row],[Data]]="","",Fiscalizacoes[[#This Row],[Data]])</f>
        <v>#VALUE!</v>
      </c>
      <c r="E4056" t="e">
        <f>IF(Fiscalizacoes[[#This Row],[Mes_relatorio]]="","",Fiscalizacoes[[#This Row],[Mes_relatorio]])</f>
        <v>#VALUE!</v>
      </c>
      <c r="F4056" t="e">
        <f>IF(Fiscalizacoes[[#This Row],[Func_ARPE]]="","",Fiscalizacoes[[#This Row],[Func_ARPE]])</f>
        <v>#VALUE!</v>
      </c>
      <c r="G4056" t="e">
        <f>IF(Fiscalizacoes[[#This Row],[Func_Copergas]]="","",Fiscalizacoes[[#This Row],[Func_Copergas]])</f>
        <v>#VALUE!</v>
      </c>
    </row>
    <row r="4057" spans="1:7" hidden="1" x14ac:dyDescent="0.2">
      <c r="A4057" t="e">
        <f>IF(Fiscalizacoes[[#This Row],[ID_FISC]]="","",Fiscalizacoes[[#This Row],[ID_FISC]])</f>
        <v>#VALUE!</v>
      </c>
      <c r="B4057" t="e">
        <f>IF(Fiscalizacoes[[#This Row],[Usuário]]="","",Fiscalizacoes[[#This Row],[Usuário]])</f>
        <v>#VALUE!</v>
      </c>
      <c r="C40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7" s="87" t="e">
        <f>IF(Fiscalizacoes[[#This Row],[Data]]="","",Fiscalizacoes[[#This Row],[Data]])</f>
        <v>#VALUE!</v>
      </c>
      <c r="E4057" t="e">
        <f>IF(Fiscalizacoes[[#This Row],[Mes_relatorio]]="","",Fiscalizacoes[[#This Row],[Mes_relatorio]])</f>
        <v>#VALUE!</v>
      </c>
      <c r="F4057" t="e">
        <f>IF(Fiscalizacoes[[#This Row],[Func_ARPE]]="","",Fiscalizacoes[[#This Row],[Func_ARPE]])</f>
        <v>#VALUE!</v>
      </c>
      <c r="G4057" t="e">
        <f>IF(Fiscalizacoes[[#This Row],[Func_Copergas]]="","",Fiscalizacoes[[#This Row],[Func_Copergas]])</f>
        <v>#VALUE!</v>
      </c>
    </row>
    <row r="4058" spans="1:7" hidden="1" x14ac:dyDescent="0.2">
      <c r="A4058" t="e">
        <f>IF(Fiscalizacoes[[#This Row],[ID_FISC]]="","",Fiscalizacoes[[#This Row],[ID_FISC]])</f>
        <v>#VALUE!</v>
      </c>
      <c r="B4058" t="e">
        <f>IF(Fiscalizacoes[[#This Row],[Usuário]]="","",Fiscalizacoes[[#This Row],[Usuário]])</f>
        <v>#VALUE!</v>
      </c>
      <c r="C40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8" s="87" t="e">
        <f>IF(Fiscalizacoes[[#This Row],[Data]]="","",Fiscalizacoes[[#This Row],[Data]])</f>
        <v>#VALUE!</v>
      </c>
      <c r="E4058" t="e">
        <f>IF(Fiscalizacoes[[#This Row],[Mes_relatorio]]="","",Fiscalizacoes[[#This Row],[Mes_relatorio]])</f>
        <v>#VALUE!</v>
      </c>
      <c r="F4058" t="e">
        <f>IF(Fiscalizacoes[[#This Row],[Func_ARPE]]="","",Fiscalizacoes[[#This Row],[Func_ARPE]])</f>
        <v>#VALUE!</v>
      </c>
      <c r="G4058" t="e">
        <f>IF(Fiscalizacoes[[#This Row],[Func_Copergas]]="","",Fiscalizacoes[[#This Row],[Func_Copergas]])</f>
        <v>#VALUE!</v>
      </c>
    </row>
    <row r="4059" spans="1:7" hidden="1" x14ac:dyDescent="0.2">
      <c r="A4059" t="e">
        <f>IF(Fiscalizacoes[[#This Row],[ID_FISC]]="","",Fiscalizacoes[[#This Row],[ID_FISC]])</f>
        <v>#VALUE!</v>
      </c>
      <c r="B4059" t="e">
        <f>IF(Fiscalizacoes[[#This Row],[Usuário]]="","",Fiscalizacoes[[#This Row],[Usuário]])</f>
        <v>#VALUE!</v>
      </c>
      <c r="C40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59" s="87" t="e">
        <f>IF(Fiscalizacoes[[#This Row],[Data]]="","",Fiscalizacoes[[#This Row],[Data]])</f>
        <v>#VALUE!</v>
      </c>
      <c r="E4059" t="e">
        <f>IF(Fiscalizacoes[[#This Row],[Mes_relatorio]]="","",Fiscalizacoes[[#This Row],[Mes_relatorio]])</f>
        <v>#VALUE!</v>
      </c>
      <c r="F4059" t="e">
        <f>IF(Fiscalizacoes[[#This Row],[Func_ARPE]]="","",Fiscalizacoes[[#This Row],[Func_ARPE]])</f>
        <v>#VALUE!</v>
      </c>
      <c r="G4059" t="e">
        <f>IF(Fiscalizacoes[[#This Row],[Func_Copergas]]="","",Fiscalizacoes[[#This Row],[Func_Copergas]])</f>
        <v>#VALUE!</v>
      </c>
    </row>
    <row r="4060" spans="1:7" hidden="1" x14ac:dyDescent="0.2">
      <c r="A4060" t="e">
        <f>IF(Fiscalizacoes[[#This Row],[ID_FISC]]="","",Fiscalizacoes[[#This Row],[ID_FISC]])</f>
        <v>#VALUE!</v>
      </c>
      <c r="B4060" t="e">
        <f>IF(Fiscalizacoes[[#This Row],[Usuário]]="","",Fiscalizacoes[[#This Row],[Usuário]])</f>
        <v>#VALUE!</v>
      </c>
      <c r="C40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0" s="87" t="e">
        <f>IF(Fiscalizacoes[[#This Row],[Data]]="","",Fiscalizacoes[[#This Row],[Data]])</f>
        <v>#VALUE!</v>
      </c>
      <c r="E4060" t="e">
        <f>IF(Fiscalizacoes[[#This Row],[Mes_relatorio]]="","",Fiscalizacoes[[#This Row],[Mes_relatorio]])</f>
        <v>#VALUE!</v>
      </c>
      <c r="F4060" t="e">
        <f>IF(Fiscalizacoes[[#This Row],[Func_ARPE]]="","",Fiscalizacoes[[#This Row],[Func_ARPE]])</f>
        <v>#VALUE!</v>
      </c>
      <c r="G4060" t="e">
        <f>IF(Fiscalizacoes[[#This Row],[Func_Copergas]]="","",Fiscalizacoes[[#This Row],[Func_Copergas]])</f>
        <v>#VALUE!</v>
      </c>
    </row>
    <row r="4061" spans="1:7" hidden="1" x14ac:dyDescent="0.2">
      <c r="A4061" t="e">
        <f>IF(Fiscalizacoes[[#This Row],[ID_FISC]]="","",Fiscalizacoes[[#This Row],[ID_FISC]])</f>
        <v>#VALUE!</v>
      </c>
      <c r="B4061" t="e">
        <f>IF(Fiscalizacoes[[#This Row],[Usuário]]="","",Fiscalizacoes[[#This Row],[Usuário]])</f>
        <v>#VALUE!</v>
      </c>
      <c r="C40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1" s="87" t="e">
        <f>IF(Fiscalizacoes[[#This Row],[Data]]="","",Fiscalizacoes[[#This Row],[Data]])</f>
        <v>#VALUE!</v>
      </c>
      <c r="E4061" t="e">
        <f>IF(Fiscalizacoes[[#This Row],[Mes_relatorio]]="","",Fiscalizacoes[[#This Row],[Mes_relatorio]])</f>
        <v>#VALUE!</v>
      </c>
      <c r="F4061" t="e">
        <f>IF(Fiscalizacoes[[#This Row],[Func_ARPE]]="","",Fiscalizacoes[[#This Row],[Func_ARPE]])</f>
        <v>#VALUE!</v>
      </c>
      <c r="G4061" t="e">
        <f>IF(Fiscalizacoes[[#This Row],[Func_Copergas]]="","",Fiscalizacoes[[#This Row],[Func_Copergas]])</f>
        <v>#VALUE!</v>
      </c>
    </row>
    <row r="4062" spans="1:7" hidden="1" x14ac:dyDescent="0.2">
      <c r="A4062" t="e">
        <f>IF(Fiscalizacoes[[#This Row],[ID_FISC]]="","",Fiscalizacoes[[#This Row],[ID_FISC]])</f>
        <v>#VALUE!</v>
      </c>
      <c r="B4062" t="e">
        <f>IF(Fiscalizacoes[[#This Row],[Usuário]]="","",Fiscalizacoes[[#This Row],[Usuário]])</f>
        <v>#VALUE!</v>
      </c>
      <c r="C40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2" s="87" t="e">
        <f>IF(Fiscalizacoes[[#This Row],[Data]]="","",Fiscalizacoes[[#This Row],[Data]])</f>
        <v>#VALUE!</v>
      </c>
      <c r="E4062" t="e">
        <f>IF(Fiscalizacoes[[#This Row],[Mes_relatorio]]="","",Fiscalizacoes[[#This Row],[Mes_relatorio]])</f>
        <v>#VALUE!</v>
      </c>
      <c r="F4062" t="e">
        <f>IF(Fiscalizacoes[[#This Row],[Func_ARPE]]="","",Fiscalizacoes[[#This Row],[Func_ARPE]])</f>
        <v>#VALUE!</v>
      </c>
      <c r="G4062" t="e">
        <f>IF(Fiscalizacoes[[#This Row],[Func_Copergas]]="","",Fiscalizacoes[[#This Row],[Func_Copergas]])</f>
        <v>#VALUE!</v>
      </c>
    </row>
    <row r="4063" spans="1:7" hidden="1" x14ac:dyDescent="0.2">
      <c r="A4063" t="e">
        <f>IF(Fiscalizacoes[[#This Row],[ID_FISC]]="","",Fiscalizacoes[[#This Row],[ID_FISC]])</f>
        <v>#VALUE!</v>
      </c>
      <c r="B4063" t="e">
        <f>IF(Fiscalizacoes[[#This Row],[Usuário]]="","",Fiscalizacoes[[#This Row],[Usuário]])</f>
        <v>#VALUE!</v>
      </c>
      <c r="C40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3" s="87" t="e">
        <f>IF(Fiscalizacoes[[#This Row],[Data]]="","",Fiscalizacoes[[#This Row],[Data]])</f>
        <v>#VALUE!</v>
      </c>
      <c r="E4063" t="e">
        <f>IF(Fiscalizacoes[[#This Row],[Mes_relatorio]]="","",Fiscalizacoes[[#This Row],[Mes_relatorio]])</f>
        <v>#VALUE!</v>
      </c>
      <c r="F4063" t="e">
        <f>IF(Fiscalizacoes[[#This Row],[Func_ARPE]]="","",Fiscalizacoes[[#This Row],[Func_ARPE]])</f>
        <v>#VALUE!</v>
      </c>
      <c r="G4063" t="e">
        <f>IF(Fiscalizacoes[[#This Row],[Func_Copergas]]="","",Fiscalizacoes[[#This Row],[Func_Copergas]])</f>
        <v>#VALUE!</v>
      </c>
    </row>
    <row r="4064" spans="1:7" hidden="1" x14ac:dyDescent="0.2">
      <c r="A4064" t="e">
        <f>IF(Fiscalizacoes[[#This Row],[ID_FISC]]="","",Fiscalizacoes[[#This Row],[ID_FISC]])</f>
        <v>#VALUE!</v>
      </c>
      <c r="B4064" t="e">
        <f>IF(Fiscalizacoes[[#This Row],[Usuário]]="","",Fiscalizacoes[[#This Row],[Usuário]])</f>
        <v>#VALUE!</v>
      </c>
      <c r="C40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4" s="87" t="e">
        <f>IF(Fiscalizacoes[[#This Row],[Data]]="","",Fiscalizacoes[[#This Row],[Data]])</f>
        <v>#VALUE!</v>
      </c>
      <c r="E4064" t="e">
        <f>IF(Fiscalizacoes[[#This Row],[Mes_relatorio]]="","",Fiscalizacoes[[#This Row],[Mes_relatorio]])</f>
        <v>#VALUE!</v>
      </c>
      <c r="F4064" t="e">
        <f>IF(Fiscalizacoes[[#This Row],[Func_ARPE]]="","",Fiscalizacoes[[#This Row],[Func_ARPE]])</f>
        <v>#VALUE!</v>
      </c>
      <c r="G4064" t="e">
        <f>IF(Fiscalizacoes[[#This Row],[Func_Copergas]]="","",Fiscalizacoes[[#This Row],[Func_Copergas]])</f>
        <v>#VALUE!</v>
      </c>
    </row>
    <row r="4065" spans="1:7" hidden="1" x14ac:dyDescent="0.2">
      <c r="A4065" t="e">
        <f>IF(Fiscalizacoes[[#This Row],[ID_FISC]]="","",Fiscalizacoes[[#This Row],[ID_FISC]])</f>
        <v>#VALUE!</v>
      </c>
      <c r="B4065" t="e">
        <f>IF(Fiscalizacoes[[#This Row],[Usuário]]="","",Fiscalizacoes[[#This Row],[Usuário]])</f>
        <v>#VALUE!</v>
      </c>
      <c r="C40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5" s="87" t="e">
        <f>IF(Fiscalizacoes[[#This Row],[Data]]="","",Fiscalizacoes[[#This Row],[Data]])</f>
        <v>#VALUE!</v>
      </c>
      <c r="E4065" t="e">
        <f>IF(Fiscalizacoes[[#This Row],[Mes_relatorio]]="","",Fiscalizacoes[[#This Row],[Mes_relatorio]])</f>
        <v>#VALUE!</v>
      </c>
      <c r="F4065" t="e">
        <f>IF(Fiscalizacoes[[#This Row],[Func_ARPE]]="","",Fiscalizacoes[[#This Row],[Func_ARPE]])</f>
        <v>#VALUE!</v>
      </c>
      <c r="G4065" t="e">
        <f>IF(Fiscalizacoes[[#This Row],[Func_Copergas]]="","",Fiscalizacoes[[#This Row],[Func_Copergas]])</f>
        <v>#VALUE!</v>
      </c>
    </row>
    <row r="4066" spans="1:7" hidden="1" x14ac:dyDescent="0.2">
      <c r="A4066" t="e">
        <f>IF(Fiscalizacoes[[#This Row],[ID_FISC]]="","",Fiscalizacoes[[#This Row],[ID_FISC]])</f>
        <v>#VALUE!</v>
      </c>
      <c r="B4066" t="e">
        <f>IF(Fiscalizacoes[[#This Row],[Usuário]]="","",Fiscalizacoes[[#This Row],[Usuário]])</f>
        <v>#VALUE!</v>
      </c>
      <c r="C40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6" s="87" t="e">
        <f>IF(Fiscalizacoes[[#This Row],[Data]]="","",Fiscalizacoes[[#This Row],[Data]])</f>
        <v>#VALUE!</v>
      </c>
      <c r="E4066" t="e">
        <f>IF(Fiscalizacoes[[#This Row],[Mes_relatorio]]="","",Fiscalizacoes[[#This Row],[Mes_relatorio]])</f>
        <v>#VALUE!</v>
      </c>
      <c r="F4066" t="e">
        <f>IF(Fiscalizacoes[[#This Row],[Func_ARPE]]="","",Fiscalizacoes[[#This Row],[Func_ARPE]])</f>
        <v>#VALUE!</v>
      </c>
      <c r="G4066" t="e">
        <f>IF(Fiscalizacoes[[#This Row],[Func_Copergas]]="","",Fiscalizacoes[[#This Row],[Func_Copergas]])</f>
        <v>#VALUE!</v>
      </c>
    </row>
    <row r="4067" spans="1:7" hidden="1" x14ac:dyDescent="0.2">
      <c r="A4067" t="e">
        <f>IF(Fiscalizacoes[[#This Row],[ID_FISC]]="","",Fiscalizacoes[[#This Row],[ID_FISC]])</f>
        <v>#VALUE!</v>
      </c>
      <c r="B4067" t="e">
        <f>IF(Fiscalizacoes[[#This Row],[Usuário]]="","",Fiscalizacoes[[#This Row],[Usuário]])</f>
        <v>#VALUE!</v>
      </c>
      <c r="C40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7" s="87" t="e">
        <f>IF(Fiscalizacoes[[#This Row],[Data]]="","",Fiscalizacoes[[#This Row],[Data]])</f>
        <v>#VALUE!</v>
      </c>
      <c r="E4067" t="e">
        <f>IF(Fiscalizacoes[[#This Row],[Mes_relatorio]]="","",Fiscalizacoes[[#This Row],[Mes_relatorio]])</f>
        <v>#VALUE!</v>
      </c>
      <c r="F4067" t="e">
        <f>IF(Fiscalizacoes[[#This Row],[Func_ARPE]]="","",Fiscalizacoes[[#This Row],[Func_ARPE]])</f>
        <v>#VALUE!</v>
      </c>
      <c r="G4067" t="e">
        <f>IF(Fiscalizacoes[[#This Row],[Func_Copergas]]="","",Fiscalizacoes[[#This Row],[Func_Copergas]])</f>
        <v>#VALUE!</v>
      </c>
    </row>
    <row r="4068" spans="1:7" hidden="1" x14ac:dyDescent="0.2">
      <c r="A4068" t="e">
        <f>IF(Fiscalizacoes[[#This Row],[ID_FISC]]="","",Fiscalizacoes[[#This Row],[ID_FISC]])</f>
        <v>#VALUE!</v>
      </c>
      <c r="B4068" t="e">
        <f>IF(Fiscalizacoes[[#This Row],[Usuário]]="","",Fiscalizacoes[[#This Row],[Usuário]])</f>
        <v>#VALUE!</v>
      </c>
      <c r="C40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8" s="87" t="e">
        <f>IF(Fiscalizacoes[[#This Row],[Data]]="","",Fiscalizacoes[[#This Row],[Data]])</f>
        <v>#VALUE!</v>
      </c>
      <c r="E4068" t="e">
        <f>IF(Fiscalizacoes[[#This Row],[Mes_relatorio]]="","",Fiscalizacoes[[#This Row],[Mes_relatorio]])</f>
        <v>#VALUE!</v>
      </c>
      <c r="F4068" t="e">
        <f>IF(Fiscalizacoes[[#This Row],[Func_ARPE]]="","",Fiscalizacoes[[#This Row],[Func_ARPE]])</f>
        <v>#VALUE!</v>
      </c>
      <c r="G4068" t="e">
        <f>IF(Fiscalizacoes[[#This Row],[Func_Copergas]]="","",Fiscalizacoes[[#This Row],[Func_Copergas]])</f>
        <v>#VALUE!</v>
      </c>
    </row>
    <row r="4069" spans="1:7" hidden="1" x14ac:dyDescent="0.2">
      <c r="A4069" t="e">
        <f>IF(Fiscalizacoes[[#This Row],[ID_FISC]]="","",Fiscalizacoes[[#This Row],[ID_FISC]])</f>
        <v>#VALUE!</v>
      </c>
      <c r="B4069" t="e">
        <f>IF(Fiscalizacoes[[#This Row],[Usuário]]="","",Fiscalizacoes[[#This Row],[Usuário]])</f>
        <v>#VALUE!</v>
      </c>
      <c r="C40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69" s="87" t="e">
        <f>IF(Fiscalizacoes[[#This Row],[Data]]="","",Fiscalizacoes[[#This Row],[Data]])</f>
        <v>#VALUE!</v>
      </c>
      <c r="E4069" t="e">
        <f>IF(Fiscalizacoes[[#This Row],[Mes_relatorio]]="","",Fiscalizacoes[[#This Row],[Mes_relatorio]])</f>
        <v>#VALUE!</v>
      </c>
      <c r="F4069" t="e">
        <f>IF(Fiscalizacoes[[#This Row],[Func_ARPE]]="","",Fiscalizacoes[[#This Row],[Func_ARPE]])</f>
        <v>#VALUE!</v>
      </c>
      <c r="G4069" t="e">
        <f>IF(Fiscalizacoes[[#This Row],[Func_Copergas]]="","",Fiscalizacoes[[#This Row],[Func_Copergas]])</f>
        <v>#VALUE!</v>
      </c>
    </row>
    <row r="4070" spans="1:7" hidden="1" x14ac:dyDescent="0.2">
      <c r="A4070" t="e">
        <f>IF(Fiscalizacoes[[#This Row],[ID_FISC]]="","",Fiscalizacoes[[#This Row],[ID_FISC]])</f>
        <v>#VALUE!</v>
      </c>
      <c r="B4070" t="e">
        <f>IF(Fiscalizacoes[[#This Row],[Usuário]]="","",Fiscalizacoes[[#This Row],[Usuário]])</f>
        <v>#VALUE!</v>
      </c>
      <c r="C40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0" s="87" t="e">
        <f>IF(Fiscalizacoes[[#This Row],[Data]]="","",Fiscalizacoes[[#This Row],[Data]])</f>
        <v>#VALUE!</v>
      </c>
      <c r="E4070" t="e">
        <f>IF(Fiscalizacoes[[#This Row],[Mes_relatorio]]="","",Fiscalizacoes[[#This Row],[Mes_relatorio]])</f>
        <v>#VALUE!</v>
      </c>
      <c r="F4070" t="e">
        <f>IF(Fiscalizacoes[[#This Row],[Func_ARPE]]="","",Fiscalizacoes[[#This Row],[Func_ARPE]])</f>
        <v>#VALUE!</v>
      </c>
      <c r="G4070" t="e">
        <f>IF(Fiscalizacoes[[#This Row],[Func_Copergas]]="","",Fiscalizacoes[[#This Row],[Func_Copergas]])</f>
        <v>#VALUE!</v>
      </c>
    </row>
    <row r="4071" spans="1:7" hidden="1" x14ac:dyDescent="0.2">
      <c r="A4071" t="e">
        <f>IF(Fiscalizacoes[[#This Row],[ID_FISC]]="","",Fiscalizacoes[[#This Row],[ID_FISC]])</f>
        <v>#VALUE!</v>
      </c>
      <c r="B4071" t="e">
        <f>IF(Fiscalizacoes[[#This Row],[Usuário]]="","",Fiscalizacoes[[#This Row],[Usuário]])</f>
        <v>#VALUE!</v>
      </c>
      <c r="C40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1" s="87" t="e">
        <f>IF(Fiscalizacoes[[#This Row],[Data]]="","",Fiscalizacoes[[#This Row],[Data]])</f>
        <v>#VALUE!</v>
      </c>
      <c r="E4071" t="e">
        <f>IF(Fiscalizacoes[[#This Row],[Mes_relatorio]]="","",Fiscalizacoes[[#This Row],[Mes_relatorio]])</f>
        <v>#VALUE!</v>
      </c>
      <c r="F4071" t="e">
        <f>IF(Fiscalizacoes[[#This Row],[Func_ARPE]]="","",Fiscalizacoes[[#This Row],[Func_ARPE]])</f>
        <v>#VALUE!</v>
      </c>
      <c r="G4071" t="e">
        <f>IF(Fiscalizacoes[[#This Row],[Func_Copergas]]="","",Fiscalizacoes[[#This Row],[Func_Copergas]])</f>
        <v>#VALUE!</v>
      </c>
    </row>
    <row r="4072" spans="1:7" hidden="1" x14ac:dyDescent="0.2">
      <c r="A4072" t="e">
        <f>IF(Fiscalizacoes[[#This Row],[ID_FISC]]="","",Fiscalizacoes[[#This Row],[ID_FISC]])</f>
        <v>#VALUE!</v>
      </c>
      <c r="B4072" t="e">
        <f>IF(Fiscalizacoes[[#This Row],[Usuário]]="","",Fiscalizacoes[[#This Row],[Usuário]])</f>
        <v>#VALUE!</v>
      </c>
      <c r="C40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2" s="87" t="e">
        <f>IF(Fiscalizacoes[[#This Row],[Data]]="","",Fiscalizacoes[[#This Row],[Data]])</f>
        <v>#VALUE!</v>
      </c>
      <c r="E4072" t="e">
        <f>IF(Fiscalizacoes[[#This Row],[Mes_relatorio]]="","",Fiscalizacoes[[#This Row],[Mes_relatorio]])</f>
        <v>#VALUE!</v>
      </c>
      <c r="F4072" t="e">
        <f>IF(Fiscalizacoes[[#This Row],[Func_ARPE]]="","",Fiscalizacoes[[#This Row],[Func_ARPE]])</f>
        <v>#VALUE!</v>
      </c>
      <c r="G4072" t="e">
        <f>IF(Fiscalizacoes[[#This Row],[Func_Copergas]]="","",Fiscalizacoes[[#This Row],[Func_Copergas]])</f>
        <v>#VALUE!</v>
      </c>
    </row>
    <row r="4073" spans="1:7" hidden="1" x14ac:dyDescent="0.2">
      <c r="A4073" t="e">
        <f>IF(Fiscalizacoes[[#This Row],[ID_FISC]]="","",Fiscalizacoes[[#This Row],[ID_FISC]])</f>
        <v>#VALUE!</v>
      </c>
      <c r="B4073" t="e">
        <f>IF(Fiscalizacoes[[#This Row],[Usuário]]="","",Fiscalizacoes[[#This Row],[Usuário]])</f>
        <v>#VALUE!</v>
      </c>
      <c r="C40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3" s="87" t="e">
        <f>IF(Fiscalizacoes[[#This Row],[Data]]="","",Fiscalizacoes[[#This Row],[Data]])</f>
        <v>#VALUE!</v>
      </c>
      <c r="E4073" t="e">
        <f>IF(Fiscalizacoes[[#This Row],[Mes_relatorio]]="","",Fiscalizacoes[[#This Row],[Mes_relatorio]])</f>
        <v>#VALUE!</v>
      </c>
      <c r="F4073" t="e">
        <f>IF(Fiscalizacoes[[#This Row],[Func_ARPE]]="","",Fiscalizacoes[[#This Row],[Func_ARPE]])</f>
        <v>#VALUE!</v>
      </c>
      <c r="G4073" t="e">
        <f>IF(Fiscalizacoes[[#This Row],[Func_Copergas]]="","",Fiscalizacoes[[#This Row],[Func_Copergas]])</f>
        <v>#VALUE!</v>
      </c>
    </row>
    <row r="4074" spans="1:7" hidden="1" x14ac:dyDescent="0.2">
      <c r="A4074" t="e">
        <f>IF(Fiscalizacoes[[#This Row],[ID_FISC]]="","",Fiscalizacoes[[#This Row],[ID_FISC]])</f>
        <v>#VALUE!</v>
      </c>
      <c r="B4074" t="e">
        <f>IF(Fiscalizacoes[[#This Row],[Usuário]]="","",Fiscalizacoes[[#This Row],[Usuário]])</f>
        <v>#VALUE!</v>
      </c>
      <c r="C40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4" s="87" t="e">
        <f>IF(Fiscalizacoes[[#This Row],[Data]]="","",Fiscalizacoes[[#This Row],[Data]])</f>
        <v>#VALUE!</v>
      </c>
      <c r="E4074" t="e">
        <f>IF(Fiscalizacoes[[#This Row],[Mes_relatorio]]="","",Fiscalizacoes[[#This Row],[Mes_relatorio]])</f>
        <v>#VALUE!</v>
      </c>
      <c r="F4074" t="e">
        <f>IF(Fiscalizacoes[[#This Row],[Func_ARPE]]="","",Fiscalizacoes[[#This Row],[Func_ARPE]])</f>
        <v>#VALUE!</v>
      </c>
      <c r="G4074" t="e">
        <f>IF(Fiscalizacoes[[#This Row],[Func_Copergas]]="","",Fiscalizacoes[[#This Row],[Func_Copergas]])</f>
        <v>#VALUE!</v>
      </c>
    </row>
    <row r="4075" spans="1:7" hidden="1" x14ac:dyDescent="0.2">
      <c r="A4075" t="e">
        <f>IF(Fiscalizacoes[[#This Row],[ID_FISC]]="","",Fiscalizacoes[[#This Row],[ID_FISC]])</f>
        <v>#VALUE!</v>
      </c>
      <c r="B4075" t="e">
        <f>IF(Fiscalizacoes[[#This Row],[Usuário]]="","",Fiscalizacoes[[#This Row],[Usuário]])</f>
        <v>#VALUE!</v>
      </c>
      <c r="C40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5" s="87" t="e">
        <f>IF(Fiscalizacoes[[#This Row],[Data]]="","",Fiscalizacoes[[#This Row],[Data]])</f>
        <v>#VALUE!</v>
      </c>
      <c r="E4075" t="e">
        <f>IF(Fiscalizacoes[[#This Row],[Mes_relatorio]]="","",Fiscalizacoes[[#This Row],[Mes_relatorio]])</f>
        <v>#VALUE!</v>
      </c>
      <c r="F4075" t="e">
        <f>IF(Fiscalizacoes[[#This Row],[Func_ARPE]]="","",Fiscalizacoes[[#This Row],[Func_ARPE]])</f>
        <v>#VALUE!</v>
      </c>
      <c r="G4075" t="e">
        <f>IF(Fiscalizacoes[[#This Row],[Func_Copergas]]="","",Fiscalizacoes[[#This Row],[Func_Copergas]])</f>
        <v>#VALUE!</v>
      </c>
    </row>
    <row r="4076" spans="1:7" hidden="1" x14ac:dyDescent="0.2">
      <c r="A4076" t="e">
        <f>IF(Fiscalizacoes[[#This Row],[ID_FISC]]="","",Fiscalizacoes[[#This Row],[ID_FISC]])</f>
        <v>#VALUE!</v>
      </c>
      <c r="B4076" t="e">
        <f>IF(Fiscalizacoes[[#This Row],[Usuário]]="","",Fiscalizacoes[[#This Row],[Usuário]])</f>
        <v>#VALUE!</v>
      </c>
      <c r="C40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6" s="87" t="e">
        <f>IF(Fiscalizacoes[[#This Row],[Data]]="","",Fiscalizacoes[[#This Row],[Data]])</f>
        <v>#VALUE!</v>
      </c>
      <c r="E4076" t="e">
        <f>IF(Fiscalizacoes[[#This Row],[Mes_relatorio]]="","",Fiscalizacoes[[#This Row],[Mes_relatorio]])</f>
        <v>#VALUE!</v>
      </c>
      <c r="F4076" t="e">
        <f>IF(Fiscalizacoes[[#This Row],[Func_ARPE]]="","",Fiscalizacoes[[#This Row],[Func_ARPE]])</f>
        <v>#VALUE!</v>
      </c>
      <c r="G4076" t="e">
        <f>IF(Fiscalizacoes[[#This Row],[Func_Copergas]]="","",Fiscalizacoes[[#This Row],[Func_Copergas]])</f>
        <v>#VALUE!</v>
      </c>
    </row>
    <row r="4077" spans="1:7" hidden="1" x14ac:dyDescent="0.2">
      <c r="A4077" t="e">
        <f>IF(Fiscalizacoes[[#This Row],[ID_FISC]]="","",Fiscalizacoes[[#This Row],[ID_FISC]])</f>
        <v>#VALUE!</v>
      </c>
      <c r="B4077" t="e">
        <f>IF(Fiscalizacoes[[#This Row],[Usuário]]="","",Fiscalizacoes[[#This Row],[Usuário]])</f>
        <v>#VALUE!</v>
      </c>
      <c r="C40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7" s="87" t="e">
        <f>IF(Fiscalizacoes[[#This Row],[Data]]="","",Fiscalizacoes[[#This Row],[Data]])</f>
        <v>#VALUE!</v>
      </c>
      <c r="E4077" t="e">
        <f>IF(Fiscalizacoes[[#This Row],[Mes_relatorio]]="","",Fiscalizacoes[[#This Row],[Mes_relatorio]])</f>
        <v>#VALUE!</v>
      </c>
      <c r="F4077" t="e">
        <f>IF(Fiscalizacoes[[#This Row],[Func_ARPE]]="","",Fiscalizacoes[[#This Row],[Func_ARPE]])</f>
        <v>#VALUE!</v>
      </c>
      <c r="G4077" t="e">
        <f>IF(Fiscalizacoes[[#This Row],[Func_Copergas]]="","",Fiscalizacoes[[#This Row],[Func_Copergas]])</f>
        <v>#VALUE!</v>
      </c>
    </row>
    <row r="4078" spans="1:7" hidden="1" x14ac:dyDescent="0.2">
      <c r="A4078" t="e">
        <f>IF(Fiscalizacoes[[#This Row],[ID_FISC]]="","",Fiscalizacoes[[#This Row],[ID_FISC]])</f>
        <v>#VALUE!</v>
      </c>
      <c r="B4078" t="e">
        <f>IF(Fiscalizacoes[[#This Row],[Usuário]]="","",Fiscalizacoes[[#This Row],[Usuário]])</f>
        <v>#VALUE!</v>
      </c>
      <c r="C40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8" s="87" t="e">
        <f>IF(Fiscalizacoes[[#This Row],[Data]]="","",Fiscalizacoes[[#This Row],[Data]])</f>
        <v>#VALUE!</v>
      </c>
      <c r="E4078" t="e">
        <f>IF(Fiscalizacoes[[#This Row],[Mes_relatorio]]="","",Fiscalizacoes[[#This Row],[Mes_relatorio]])</f>
        <v>#VALUE!</v>
      </c>
      <c r="F4078" t="e">
        <f>IF(Fiscalizacoes[[#This Row],[Func_ARPE]]="","",Fiscalizacoes[[#This Row],[Func_ARPE]])</f>
        <v>#VALUE!</v>
      </c>
      <c r="G4078" t="e">
        <f>IF(Fiscalizacoes[[#This Row],[Func_Copergas]]="","",Fiscalizacoes[[#This Row],[Func_Copergas]])</f>
        <v>#VALUE!</v>
      </c>
    </row>
    <row r="4079" spans="1:7" hidden="1" x14ac:dyDescent="0.2">
      <c r="A4079" t="e">
        <f>IF(Fiscalizacoes[[#This Row],[ID_FISC]]="","",Fiscalizacoes[[#This Row],[ID_FISC]])</f>
        <v>#VALUE!</v>
      </c>
      <c r="B4079" t="e">
        <f>IF(Fiscalizacoes[[#This Row],[Usuário]]="","",Fiscalizacoes[[#This Row],[Usuário]])</f>
        <v>#VALUE!</v>
      </c>
      <c r="C40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79" s="87" t="e">
        <f>IF(Fiscalizacoes[[#This Row],[Data]]="","",Fiscalizacoes[[#This Row],[Data]])</f>
        <v>#VALUE!</v>
      </c>
      <c r="E4079" t="e">
        <f>IF(Fiscalizacoes[[#This Row],[Mes_relatorio]]="","",Fiscalizacoes[[#This Row],[Mes_relatorio]])</f>
        <v>#VALUE!</v>
      </c>
      <c r="F4079" t="e">
        <f>IF(Fiscalizacoes[[#This Row],[Func_ARPE]]="","",Fiscalizacoes[[#This Row],[Func_ARPE]])</f>
        <v>#VALUE!</v>
      </c>
      <c r="G4079" t="e">
        <f>IF(Fiscalizacoes[[#This Row],[Func_Copergas]]="","",Fiscalizacoes[[#This Row],[Func_Copergas]])</f>
        <v>#VALUE!</v>
      </c>
    </row>
    <row r="4080" spans="1:7" hidden="1" x14ac:dyDescent="0.2">
      <c r="A4080" t="e">
        <f>IF(Fiscalizacoes[[#This Row],[ID_FISC]]="","",Fiscalizacoes[[#This Row],[ID_FISC]])</f>
        <v>#VALUE!</v>
      </c>
      <c r="B4080" t="e">
        <f>IF(Fiscalizacoes[[#This Row],[Usuário]]="","",Fiscalizacoes[[#This Row],[Usuário]])</f>
        <v>#VALUE!</v>
      </c>
      <c r="C40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0" s="87" t="e">
        <f>IF(Fiscalizacoes[[#This Row],[Data]]="","",Fiscalizacoes[[#This Row],[Data]])</f>
        <v>#VALUE!</v>
      </c>
      <c r="E4080" t="e">
        <f>IF(Fiscalizacoes[[#This Row],[Mes_relatorio]]="","",Fiscalizacoes[[#This Row],[Mes_relatorio]])</f>
        <v>#VALUE!</v>
      </c>
      <c r="F4080" t="e">
        <f>IF(Fiscalizacoes[[#This Row],[Func_ARPE]]="","",Fiscalizacoes[[#This Row],[Func_ARPE]])</f>
        <v>#VALUE!</v>
      </c>
      <c r="G4080" t="e">
        <f>IF(Fiscalizacoes[[#This Row],[Func_Copergas]]="","",Fiscalizacoes[[#This Row],[Func_Copergas]])</f>
        <v>#VALUE!</v>
      </c>
    </row>
    <row r="4081" spans="1:7" hidden="1" x14ac:dyDescent="0.2">
      <c r="A4081" t="e">
        <f>IF(Fiscalizacoes[[#This Row],[ID_FISC]]="","",Fiscalizacoes[[#This Row],[ID_FISC]])</f>
        <v>#VALUE!</v>
      </c>
      <c r="B4081" t="e">
        <f>IF(Fiscalizacoes[[#This Row],[Usuário]]="","",Fiscalizacoes[[#This Row],[Usuário]])</f>
        <v>#VALUE!</v>
      </c>
      <c r="C40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1" s="87" t="e">
        <f>IF(Fiscalizacoes[[#This Row],[Data]]="","",Fiscalizacoes[[#This Row],[Data]])</f>
        <v>#VALUE!</v>
      </c>
      <c r="E4081" t="e">
        <f>IF(Fiscalizacoes[[#This Row],[Mes_relatorio]]="","",Fiscalizacoes[[#This Row],[Mes_relatorio]])</f>
        <v>#VALUE!</v>
      </c>
      <c r="F4081" t="e">
        <f>IF(Fiscalizacoes[[#This Row],[Func_ARPE]]="","",Fiscalizacoes[[#This Row],[Func_ARPE]])</f>
        <v>#VALUE!</v>
      </c>
      <c r="G4081" t="e">
        <f>IF(Fiscalizacoes[[#This Row],[Func_Copergas]]="","",Fiscalizacoes[[#This Row],[Func_Copergas]])</f>
        <v>#VALUE!</v>
      </c>
    </row>
    <row r="4082" spans="1:7" hidden="1" x14ac:dyDescent="0.2">
      <c r="A4082" t="e">
        <f>IF(Fiscalizacoes[[#This Row],[ID_FISC]]="","",Fiscalizacoes[[#This Row],[ID_FISC]])</f>
        <v>#VALUE!</v>
      </c>
      <c r="B4082" t="e">
        <f>IF(Fiscalizacoes[[#This Row],[Usuário]]="","",Fiscalizacoes[[#This Row],[Usuário]])</f>
        <v>#VALUE!</v>
      </c>
      <c r="C40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2" s="87" t="e">
        <f>IF(Fiscalizacoes[[#This Row],[Data]]="","",Fiscalizacoes[[#This Row],[Data]])</f>
        <v>#VALUE!</v>
      </c>
      <c r="E4082" t="e">
        <f>IF(Fiscalizacoes[[#This Row],[Mes_relatorio]]="","",Fiscalizacoes[[#This Row],[Mes_relatorio]])</f>
        <v>#VALUE!</v>
      </c>
      <c r="F4082" t="e">
        <f>IF(Fiscalizacoes[[#This Row],[Func_ARPE]]="","",Fiscalizacoes[[#This Row],[Func_ARPE]])</f>
        <v>#VALUE!</v>
      </c>
      <c r="G4082" t="e">
        <f>IF(Fiscalizacoes[[#This Row],[Func_Copergas]]="","",Fiscalizacoes[[#This Row],[Func_Copergas]])</f>
        <v>#VALUE!</v>
      </c>
    </row>
    <row r="4083" spans="1:7" hidden="1" x14ac:dyDescent="0.2">
      <c r="A4083" t="e">
        <f>IF(Fiscalizacoes[[#This Row],[ID_FISC]]="","",Fiscalizacoes[[#This Row],[ID_FISC]])</f>
        <v>#VALUE!</v>
      </c>
      <c r="B4083" t="e">
        <f>IF(Fiscalizacoes[[#This Row],[Usuário]]="","",Fiscalizacoes[[#This Row],[Usuário]])</f>
        <v>#VALUE!</v>
      </c>
      <c r="C40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3" s="87" t="e">
        <f>IF(Fiscalizacoes[[#This Row],[Data]]="","",Fiscalizacoes[[#This Row],[Data]])</f>
        <v>#VALUE!</v>
      </c>
      <c r="E4083" t="e">
        <f>IF(Fiscalizacoes[[#This Row],[Mes_relatorio]]="","",Fiscalizacoes[[#This Row],[Mes_relatorio]])</f>
        <v>#VALUE!</v>
      </c>
      <c r="F4083" t="e">
        <f>IF(Fiscalizacoes[[#This Row],[Func_ARPE]]="","",Fiscalizacoes[[#This Row],[Func_ARPE]])</f>
        <v>#VALUE!</v>
      </c>
      <c r="G4083" t="e">
        <f>IF(Fiscalizacoes[[#This Row],[Func_Copergas]]="","",Fiscalizacoes[[#This Row],[Func_Copergas]])</f>
        <v>#VALUE!</v>
      </c>
    </row>
    <row r="4084" spans="1:7" hidden="1" x14ac:dyDescent="0.2">
      <c r="A4084" t="e">
        <f>IF(Fiscalizacoes[[#This Row],[ID_FISC]]="","",Fiscalizacoes[[#This Row],[ID_FISC]])</f>
        <v>#VALUE!</v>
      </c>
      <c r="B4084" t="e">
        <f>IF(Fiscalizacoes[[#This Row],[Usuário]]="","",Fiscalizacoes[[#This Row],[Usuário]])</f>
        <v>#VALUE!</v>
      </c>
      <c r="C40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4" s="87" t="e">
        <f>IF(Fiscalizacoes[[#This Row],[Data]]="","",Fiscalizacoes[[#This Row],[Data]])</f>
        <v>#VALUE!</v>
      </c>
      <c r="E4084" t="e">
        <f>IF(Fiscalizacoes[[#This Row],[Mes_relatorio]]="","",Fiscalizacoes[[#This Row],[Mes_relatorio]])</f>
        <v>#VALUE!</v>
      </c>
      <c r="F4084" t="e">
        <f>IF(Fiscalizacoes[[#This Row],[Func_ARPE]]="","",Fiscalizacoes[[#This Row],[Func_ARPE]])</f>
        <v>#VALUE!</v>
      </c>
      <c r="G4084" t="e">
        <f>IF(Fiscalizacoes[[#This Row],[Func_Copergas]]="","",Fiscalizacoes[[#This Row],[Func_Copergas]])</f>
        <v>#VALUE!</v>
      </c>
    </row>
    <row r="4085" spans="1:7" hidden="1" x14ac:dyDescent="0.2">
      <c r="A4085" t="e">
        <f>IF(Fiscalizacoes[[#This Row],[ID_FISC]]="","",Fiscalizacoes[[#This Row],[ID_FISC]])</f>
        <v>#VALUE!</v>
      </c>
      <c r="B4085" t="e">
        <f>IF(Fiscalizacoes[[#This Row],[Usuário]]="","",Fiscalizacoes[[#This Row],[Usuário]])</f>
        <v>#VALUE!</v>
      </c>
      <c r="C40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5" s="87" t="e">
        <f>IF(Fiscalizacoes[[#This Row],[Data]]="","",Fiscalizacoes[[#This Row],[Data]])</f>
        <v>#VALUE!</v>
      </c>
      <c r="E4085" t="e">
        <f>IF(Fiscalizacoes[[#This Row],[Mes_relatorio]]="","",Fiscalizacoes[[#This Row],[Mes_relatorio]])</f>
        <v>#VALUE!</v>
      </c>
      <c r="F4085" t="e">
        <f>IF(Fiscalizacoes[[#This Row],[Func_ARPE]]="","",Fiscalizacoes[[#This Row],[Func_ARPE]])</f>
        <v>#VALUE!</v>
      </c>
      <c r="G4085" t="e">
        <f>IF(Fiscalizacoes[[#This Row],[Func_Copergas]]="","",Fiscalizacoes[[#This Row],[Func_Copergas]])</f>
        <v>#VALUE!</v>
      </c>
    </row>
    <row r="4086" spans="1:7" hidden="1" x14ac:dyDescent="0.2">
      <c r="A4086" t="e">
        <f>IF(Fiscalizacoes[[#This Row],[ID_FISC]]="","",Fiscalizacoes[[#This Row],[ID_FISC]])</f>
        <v>#VALUE!</v>
      </c>
      <c r="B4086" t="e">
        <f>IF(Fiscalizacoes[[#This Row],[Usuário]]="","",Fiscalizacoes[[#This Row],[Usuário]])</f>
        <v>#VALUE!</v>
      </c>
      <c r="C40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6" s="87" t="e">
        <f>IF(Fiscalizacoes[[#This Row],[Data]]="","",Fiscalizacoes[[#This Row],[Data]])</f>
        <v>#VALUE!</v>
      </c>
      <c r="E4086" t="e">
        <f>IF(Fiscalizacoes[[#This Row],[Mes_relatorio]]="","",Fiscalizacoes[[#This Row],[Mes_relatorio]])</f>
        <v>#VALUE!</v>
      </c>
      <c r="F4086" t="e">
        <f>IF(Fiscalizacoes[[#This Row],[Func_ARPE]]="","",Fiscalizacoes[[#This Row],[Func_ARPE]])</f>
        <v>#VALUE!</v>
      </c>
      <c r="G4086" t="e">
        <f>IF(Fiscalizacoes[[#This Row],[Func_Copergas]]="","",Fiscalizacoes[[#This Row],[Func_Copergas]])</f>
        <v>#VALUE!</v>
      </c>
    </row>
    <row r="4087" spans="1:7" hidden="1" x14ac:dyDescent="0.2">
      <c r="A4087" t="e">
        <f>IF(Fiscalizacoes[[#This Row],[ID_FISC]]="","",Fiscalizacoes[[#This Row],[ID_FISC]])</f>
        <v>#VALUE!</v>
      </c>
      <c r="B4087" t="e">
        <f>IF(Fiscalizacoes[[#This Row],[Usuário]]="","",Fiscalizacoes[[#This Row],[Usuário]])</f>
        <v>#VALUE!</v>
      </c>
      <c r="C40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7" s="87" t="e">
        <f>IF(Fiscalizacoes[[#This Row],[Data]]="","",Fiscalizacoes[[#This Row],[Data]])</f>
        <v>#VALUE!</v>
      </c>
      <c r="E4087" t="e">
        <f>IF(Fiscalizacoes[[#This Row],[Mes_relatorio]]="","",Fiscalizacoes[[#This Row],[Mes_relatorio]])</f>
        <v>#VALUE!</v>
      </c>
      <c r="F4087" t="e">
        <f>IF(Fiscalizacoes[[#This Row],[Func_ARPE]]="","",Fiscalizacoes[[#This Row],[Func_ARPE]])</f>
        <v>#VALUE!</v>
      </c>
      <c r="G4087" t="e">
        <f>IF(Fiscalizacoes[[#This Row],[Func_Copergas]]="","",Fiscalizacoes[[#This Row],[Func_Copergas]])</f>
        <v>#VALUE!</v>
      </c>
    </row>
    <row r="4088" spans="1:7" hidden="1" x14ac:dyDescent="0.2">
      <c r="A4088" t="e">
        <f>IF(Fiscalizacoes[[#This Row],[ID_FISC]]="","",Fiscalizacoes[[#This Row],[ID_FISC]])</f>
        <v>#VALUE!</v>
      </c>
      <c r="B4088" t="e">
        <f>IF(Fiscalizacoes[[#This Row],[Usuário]]="","",Fiscalizacoes[[#This Row],[Usuário]])</f>
        <v>#VALUE!</v>
      </c>
      <c r="C40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8" s="87" t="e">
        <f>IF(Fiscalizacoes[[#This Row],[Data]]="","",Fiscalizacoes[[#This Row],[Data]])</f>
        <v>#VALUE!</v>
      </c>
      <c r="E4088" t="e">
        <f>IF(Fiscalizacoes[[#This Row],[Mes_relatorio]]="","",Fiscalizacoes[[#This Row],[Mes_relatorio]])</f>
        <v>#VALUE!</v>
      </c>
      <c r="F4088" t="e">
        <f>IF(Fiscalizacoes[[#This Row],[Func_ARPE]]="","",Fiscalizacoes[[#This Row],[Func_ARPE]])</f>
        <v>#VALUE!</v>
      </c>
      <c r="G4088" t="e">
        <f>IF(Fiscalizacoes[[#This Row],[Func_Copergas]]="","",Fiscalizacoes[[#This Row],[Func_Copergas]])</f>
        <v>#VALUE!</v>
      </c>
    </row>
    <row r="4089" spans="1:7" hidden="1" x14ac:dyDescent="0.2">
      <c r="A4089" t="e">
        <f>IF(Fiscalizacoes[[#This Row],[ID_FISC]]="","",Fiscalizacoes[[#This Row],[ID_FISC]])</f>
        <v>#VALUE!</v>
      </c>
      <c r="B4089" t="e">
        <f>IF(Fiscalizacoes[[#This Row],[Usuário]]="","",Fiscalizacoes[[#This Row],[Usuário]])</f>
        <v>#VALUE!</v>
      </c>
      <c r="C40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89" s="87" t="e">
        <f>IF(Fiscalizacoes[[#This Row],[Data]]="","",Fiscalizacoes[[#This Row],[Data]])</f>
        <v>#VALUE!</v>
      </c>
      <c r="E4089" t="e">
        <f>IF(Fiscalizacoes[[#This Row],[Mes_relatorio]]="","",Fiscalizacoes[[#This Row],[Mes_relatorio]])</f>
        <v>#VALUE!</v>
      </c>
      <c r="F4089" t="e">
        <f>IF(Fiscalizacoes[[#This Row],[Func_ARPE]]="","",Fiscalizacoes[[#This Row],[Func_ARPE]])</f>
        <v>#VALUE!</v>
      </c>
      <c r="G4089" t="e">
        <f>IF(Fiscalizacoes[[#This Row],[Func_Copergas]]="","",Fiscalizacoes[[#This Row],[Func_Copergas]])</f>
        <v>#VALUE!</v>
      </c>
    </row>
    <row r="4090" spans="1:7" hidden="1" x14ac:dyDescent="0.2">
      <c r="A4090" t="e">
        <f>IF(Fiscalizacoes[[#This Row],[ID_FISC]]="","",Fiscalizacoes[[#This Row],[ID_FISC]])</f>
        <v>#VALUE!</v>
      </c>
      <c r="B4090" t="e">
        <f>IF(Fiscalizacoes[[#This Row],[Usuário]]="","",Fiscalizacoes[[#This Row],[Usuário]])</f>
        <v>#VALUE!</v>
      </c>
      <c r="C40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0" s="87" t="e">
        <f>IF(Fiscalizacoes[[#This Row],[Data]]="","",Fiscalizacoes[[#This Row],[Data]])</f>
        <v>#VALUE!</v>
      </c>
      <c r="E4090" t="e">
        <f>IF(Fiscalizacoes[[#This Row],[Mes_relatorio]]="","",Fiscalizacoes[[#This Row],[Mes_relatorio]])</f>
        <v>#VALUE!</v>
      </c>
      <c r="F4090" t="e">
        <f>IF(Fiscalizacoes[[#This Row],[Func_ARPE]]="","",Fiscalizacoes[[#This Row],[Func_ARPE]])</f>
        <v>#VALUE!</v>
      </c>
      <c r="G4090" t="e">
        <f>IF(Fiscalizacoes[[#This Row],[Func_Copergas]]="","",Fiscalizacoes[[#This Row],[Func_Copergas]])</f>
        <v>#VALUE!</v>
      </c>
    </row>
    <row r="4091" spans="1:7" hidden="1" x14ac:dyDescent="0.2">
      <c r="A4091" t="e">
        <f>IF(Fiscalizacoes[[#This Row],[ID_FISC]]="","",Fiscalizacoes[[#This Row],[ID_FISC]])</f>
        <v>#VALUE!</v>
      </c>
      <c r="B4091" t="e">
        <f>IF(Fiscalizacoes[[#This Row],[Usuário]]="","",Fiscalizacoes[[#This Row],[Usuário]])</f>
        <v>#VALUE!</v>
      </c>
      <c r="C40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1" s="87" t="e">
        <f>IF(Fiscalizacoes[[#This Row],[Data]]="","",Fiscalizacoes[[#This Row],[Data]])</f>
        <v>#VALUE!</v>
      </c>
      <c r="E4091" t="e">
        <f>IF(Fiscalizacoes[[#This Row],[Mes_relatorio]]="","",Fiscalizacoes[[#This Row],[Mes_relatorio]])</f>
        <v>#VALUE!</v>
      </c>
      <c r="F4091" t="e">
        <f>IF(Fiscalizacoes[[#This Row],[Func_ARPE]]="","",Fiscalizacoes[[#This Row],[Func_ARPE]])</f>
        <v>#VALUE!</v>
      </c>
      <c r="G4091" t="e">
        <f>IF(Fiscalizacoes[[#This Row],[Func_Copergas]]="","",Fiscalizacoes[[#This Row],[Func_Copergas]])</f>
        <v>#VALUE!</v>
      </c>
    </row>
    <row r="4092" spans="1:7" hidden="1" x14ac:dyDescent="0.2">
      <c r="A4092" t="e">
        <f>IF(Fiscalizacoes[[#This Row],[ID_FISC]]="","",Fiscalizacoes[[#This Row],[ID_FISC]])</f>
        <v>#VALUE!</v>
      </c>
      <c r="B4092" t="e">
        <f>IF(Fiscalizacoes[[#This Row],[Usuário]]="","",Fiscalizacoes[[#This Row],[Usuário]])</f>
        <v>#VALUE!</v>
      </c>
      <c r="C40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2" s="87" t="e">
        <f>IF(Fiscalizacoes[[#This Row],[Data]]="","",Fiscalizacoes[[#This Row],[Data]])</f>
        <v>#VALUE!</v>
      </c>
      <c r="E4092" t="e">
        <f>IF(Fiscalizacoes[[#This Row],[Mes_relatorio]]="","",Fiscalizacoes[[#This Row],[Mes_relatorio]])</f>
        <v>#VALUE!</v>
      </c>
      <c r="F4092" t="e">
        <f>IF(Fiscalizacoes[[#This Row],[Func_ARPE]]="","",Fiscalizacoes[[#This Row],[Func_ARPE]])</f>
        <v>#VALUE!</v>
      </c>
      <c r="G4092" t="e">
        <f>IF(Fiscalizacoes[[#This Row],[Func_Copergas]]="","",Fiscalizacoes[[#This Row],[Func_Copergas]])</f>
        <v>#VALUE!</v>
      </c>
    </row>
    <row r="4093" spans="1:7" hidden="1" x14ac:dyDescent="0.2">
      <c r="A4093" t="e">
        <f>IF(Fiscalizacoes[[#This Row],[ID_FISC]]="","",Fiscalizacoes[[#This Row],[ID_FISC]])</f>
        <v>#VALUE!</v>
      </c>
      <c r="B4093" t="e">
        <f>IF(Fiscalizacoes[[#This Row],[Usuário]]="","",Fiscalizacoes[[#This Row],[Usuário]])</f>
        <v>#VALUE!</v>
      </c>
      <c r="C40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3" s="87" t="e">
        <f>IF(Fiscalizacoes[[#This Row],[Data]]="","",Fiscalizacoes[[#This Row],[Data]])</f>
        <v>#VALUE!</v>
      </c>
      <c r="E4093" t="e">
        <f>IF(Fiscalizacoes[[#This Row],[Mes_relatorio]]="","",Fiscalizacoes[[#This Row],[Mes_relatorio]])</f>
        <v>#VALUE!</v>
      </c>
      <c r="F4093" t="e">
        <f>IF(Fiscalizacoes[[#This Row],[Func_ARPE]]="","",Fiscalizacoes[[#This Row],[Func_ARPE]])</f>
        <v>#VALUE!</v>
      </c>
      <c r="G4093" t="e">
        <f>IF(Fiscalizacoes[[#This Row],[Func_Copergas]]="","",Fiscalizacoes[[#This Row],[Func_Copergas]])</f>
        <v>#VALUE!</v>
      </c>
    </row>
    <row r="4094" spans="1:7" hidden="1" x14ac:dyDescent="0.2">
      <c r="A4094" t="e">
        <f>IF(Fiscalizacoes[[#This Row],[ID_FISC]]="","",Fiscalizacoes[[#This Row],[ID_FISC]])</f>
        <v>#VALUE!</v>
      </c>
      <c r="B4094" t="e">
        <f>IF(Fiscalizacoes[[#This Row],[Usuário]]="","",Fiscalizacoes[[#This Row],[Usuário]])</f>
        <v>#VALUE!</v>
      </c>
      <c r="C40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4" s="87" t="e">
        <f>IF(Fiscalizacoes[[#This Row],[Data]]="","",Fiscalizacoes[[#This Row],[Data]])</f>
        <v>#VALUE!</v>
      </c>
      <c r="E4094" t="e">
        <f>IF(Fiscalizacoes[[#This Row],[Mes_relatorio]]="","",Fiscalizacoes[[#This Row],[Mes_relatorio]])</f>
        <v>#VALUE!</v>
      </c>
      <c r="F4094" t="e">
        <f>IF(Fiscalizacoes[[#This Row],[Func_ARPE]]="","",Fiscalizacoes[[#This Row],[Func_ARPE]])</f>
        <v>#VALUE!</v>
      </c>
      <c r="G4094" t="e">
        <f>IF(Fiscalizacoes[[#This Row],[Func_Copergas]]="","",Fiscalizacoes[[#This Row],[Func_Copergas]])</f>
        <v>#VALUE!</v>
      </c>
    </row>
    <row r="4095" spans="1:7" hidden="1" x14ac:dyDescent="0.2">
      <c r="A4095" t="e">
        <f>IF(Fiscalizacoes[[#This Row],[ID_FISC]]="","",Fiscalizacoes[[#This Row],[ID_FISC]])</f>
        <v>#VALUE!</v>
      </c>
      <c r="B4095" t="e">
        <f>IF(Fiscalizacoes[[#This Row],[Usuário]]="","",Fiscalizacoes[[#This Row],[Usuário]])</f>
        <v>#VALUE!</v>
      </c>
      <c r="C40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5" s="87" t="e">
        <f>IF(Fiscalizacoes[[#This Row],[Data]]="","",Fiscalizacoes[[#This Row],[Data]])</f>
        <v>#VALUE!</v>
      </c>
      <c r="E4095" t="e">
        <f>IF(Fiscalizacoes[[#This Row],[Mes_relatorio]]="","",Fiscalizacoes[[#This Row],[Mes_relatorio]])</f>
        <v>#VALUE!</v>
      </c>
      <c r="F4095" t="e">
        <f>IF(Fiscalizacoes[[#This Row],[Func_ARPE]]="","",Fiscalizacoes[[#This Row],[Func_ARPE]])</f>
        <v>#VALUE!</v>
      </c>
      <c r="G4095" t="e">
        <f>IF(Fiscalizacoes[[#This Row],[Func_Copergas]]="","",Fiscalizacoes[[#This Row],[Func_Copergas]])</f>
        <v>#VALUE!</v>
      </c>
    </row>
    <row r="4096" spans="1:7" hidden="1" x14ac:dyDescent="0.2">
      <c r="A4096" t="e">
        <f>IF(Fiscalizacoes[[#This Row],[ID_FISC]]="","",Fiscalizacoes[[#This Row],[ID_FISC]])</f>
        <v>#VALUE!</v>
      </c>
      <c r="B4096" t="e">
        <f>IF(Fiscalizacoes[[#This Row],[Usuário]]="","",Fiscalizacoes[[#This Row],[Usuário]])</f>
        <v>#VALUE!</v>
      </c>
      <c r="C40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6" s="87" t="e">
        <f>IF(Fiscalizacoes[[#This Row],[Data]]="","",Fiscalizacoes[[#This Row],[Data]])</f>
        <v>#VALUE!</v>
      </c>
      <c r="E4096" t="e">
        <f>IF(Fiscalizacoes[[#This Row],[Mes_relatorio]]="","",Fiscalizacoes[[#This Row],[Mes_relatorio]])</f>
        <v>#VALUE!</v>
      </c>
      <c r="F4096" t="e">
        <f>IF(Fiscalizacoes[[#This Row],[Func_ARPE]]="","",Fiscalizacoes[[#This Row],[Func_ARPE]])</f>
        <v>#VALUE!</v>
      </c>
      <c r="G4096" t="e">
        <f>IF(Fiscalizacoes[[#This Row],[Func_Copergas]]="","",Fiscalizacoes[[#This Row],[Func_Copergas]])</f>
        <v>#VALUE!</v>
      </c>
    </row>
    <row r="4097" spans="1:7" hidden="1" x14ac:dyDescent="0.2">
      <c r="A4097" t="e">
        <f>IF(Fiscalizacoes[[#This Row],[ID_FISC]]="","",Fiscalizacoes[[#This Row],[ID_FISC]])</f>
        <v>#VALUE!</v>
      </c>
      <c r="B4097" t="e">
        <f>IF(Fiscalizacoes[[#This Row],[Usuário]]="","",Fiscalizacoes[[#This Row],[Usuário]])</f>
        <v>#VALUE!</v>
      </c>
      <c r="C40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7" s="87" t="e">
        <f>IF(Fiscalizacoes[[#This Row],[Data]]="","",Fiscalizacoes[[#This Row],[Data]])</f>
        <v>#VALUE!</v>
      </c>
      <c r="E4097" t="e">
        <f>IF(Fiscalizacoes[[#This Row],[Mes_relatorio]]="","",Fiscalizacoes[[#This Row],[Mes_relatorio]])</f>
        <v>#VALUE!</v>
      </c>
      <c r="F4097" t="e">
        <f>IF(Fiscalizacoes[[#This Row],[Func_ARPE]]="","",Fiscalizacoes[[#This Row],[Func_ARPE]])</f>
        <v>#VALUE!</v>
      </c>
      <c r="G4097" t="e">
        <f>IF(Fiscalizacoes[[#This Row],[Func_Copergas]]="","",Fiscalizacoes[[#This Row],[Func_Copergas]])</f>
        <v>#VALUE!</v>
      </c>
    </row>
    <row r="4098" spans="1:7" hidden="1" x14ac:dyDescent="0.2">
      <c r="A4098" t="e">
        <f>IF(Fiscalizacoes[[#This Row],[ID_FISC]]="","",Fiscalizacoes[[#This Row],[ID_FISC]])</f>
        <v>#VALUE!</v>
      </c>
      <c r="B4098" t="e">
        <f>IF(Fiscalizacoes[[#This Row],[Usuário]]="","",Fiscalizacoes[[#This Row],[Usuário]])</f>
        <v>#VALUE!</v>
      </c>
      <c r="C40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8" s="87" t="e">
        <f>IF(Fiscalizacoes[[#This Row],[Data]]="","",Fiscalizacoes[[#This Row],[Data]])</f>
        <v>#VALUE!</v>
      </c>
      <c r="E4098" t="e">
        <f>IF(Fiscalizacoes[[#This Row],[Mes_relatorio]]="","",Fiscalizacoes[[#This Row],[Mes_relatorio]])</f>
        <v>#VALUE!</v>
      </c>
      <c r="F4098" t="e">
        <f>IF(Fiscalizacoes[[#This Row],[Func_ARPE]]="","",Fiscalizacoes[[#This Row],[Func_ARPE]])</f>
        <v>#VALUE!</v>
      </c>
      <c r="G4098" t="e">
        <f>IF(Fiscalizacoes[[#This Row],[Func_Copergas]]="","",Fiscalizacoes[[#This Row],[Func_Copergas]])</f>
        <v>#VALUE!</v>
      </c>
    </row>
    <row r="4099" spans="1:7" hidden="1" x14ac:dyDescent="0.2">
      <c r="A4099" t="e">
        <f>IF(Fiscalizacoes[[#This Row],[ID_FISC]]="","",Fiscalizacoes[[#This Row],[ID_FISC]])</f>
        <v>#VALUE!</v>
      </c>
      <c r="B4099" t="e">
        <f>IF(Fiscalizacoes[[#This Row],[Usuário]]="","",Fiscalizacoes[[#This Row],[Usuário]])</f>
        <v>#VALUE!</v>
      </c>
      <c r="C40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099" s="87" t="e">
        <f>IF(Fiscalizacoes[[#This Row],[Data]]="","",Fiscalizacoes[[#This Row],[Data]])</f>
        <v>#VALUE!</v>
      </c>
      <c r="E4099" t="e">
        <f>IF(Fiscalizacoes[[#This Row],[Mes_relatorio]]="","",Fiscalizacoes[[#This Row],[Mes_relatorio]])</f>
        <v>#VALUE!</v>
      </c>
      <c r="F4099" t="e">
        <f>IF(Fiscalizacoes[[#This Row],[Func_ARPE]]="","",Fiscalizacoes[[#This Row],[Func_ARPE]])</f>
        <v>#VALUE!</v>
      </c>
      <c r="G4099" t="e">
        <f>IF(Fiscalizacoes[[#This Row],[Func_Copergas]]="","",Fiscalizacoes[[#This Row],[Func_Copergas]])</f>
        <v>#VALUE!</v>
      </c>
    </row>
    <row r="4100" spans="1:7" hidden="1" x14ac:dyDescent="0.2">
      <c r="A4100" t="e">
        <f>IF(Fiscalizacoes[[#This Row],[ID_FISC]]="","",Fiscalizacoes[[#This Row],[ID_FISC]])</f>
        <v>#VALUE!</v>
      </c>
      <c r="B4100" t="e">
        <f>IF(Fiscalizacoes[[#This Row],[Usuário]]="","",Fiscalizacoes[[#This Row],[Usuário]])</f>
        <v>#VALUE!</v>
      </c>
      <c r="C41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0" s="87" t="e">
        <f>IF(Fiscalizacoes[[#This Row],[Data]]="","",Fiscalizacoes[[#This Row],[Data]])</f>
        <v>#VALUE!</v>
      </c>
      <c r="E4100" t="e">
        <f>IF(Fiscalizacoes[[#This Row],[Mes_relatorio]]="","",Fiscalizacoes[[#This Row],[Mes_relatorio]])</f>
        <v>#VALUE!</v>
      </c>
      <c r="F4100" t="e">
        <f>IF(Fiscalizacoes[[#This Row],[Func_ARPE]]="","",Fiscalizacoes[[#This Row],[Func_ARPE]])</f>
        <v>#VALUE!</v>
      </c>
      <c r="G4100" t="e">
        <f>IF(Fiscalizacoes[[#This Row],[Func_Copergas]]="","",Fiscalizacoes[[#This Row],[Func_Copergas]])</f>
        <v>#VALUE!</v>
      </c>
    </row>
    <row r="4101" spans="1:7" hidden="1" x14ac:dyDescent="0.2">
      <c r="A4101" t="e">
        <f>IF(Fiscalizacoes[[#This Row],[ID_FISC]]="","",Fiscalizacoes[[#This Row],[ID_FISC]])</f>
        <v>#VALUE!</v>
      </c>
      <c r="B4101" t="e">
        <f>IF(Fiscalizacoes[[#This Row],[Usuário]]="","",Fiscalizacoes[[#This Row],[Usuário]])</f>
        <v>#VALUE!</v>
      </c>
      <c r="C41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1" s="87" t="e">
        <f>IF(Fiscalizacoes[[#This Row],[Data]]="","",Fiscalizacoes[[#This Row],[Data]])</f>
        <v>#VALUE!</v>
      </c>
      <c r="E4101" t="e">
        <f>IF(Fiscalizacoes[[#This Row],[Mes_relatorio]]="","",Fiscalizacoes[[#This Row],[Mes_relatorio]])</f>
        <v>#VALUE!</v>
      </c>
      <c r="F4101" t="e">
        <f>IF(Fiscalizacoes[[#This Row],[Func_ARPE]]="","",Fiscalizacoes[[#This Row],[Func_ARPE]])</f>
        <v>#VALUE!</v>
      </c>
      <c r="G4101" t="e">
        <f>IF(Fiscalizacoes[[#This Row],[Func_Copergas]]="","",Fiscalizacoes[[#This Row],[Func_Copergas]])</f>
        <v>#VALUE!</v>
      </c>
    </row>
    <row r="4102" spans="1:7" hidden="1" x14ac:dyDescent="0.2">
      <c r="A4102" t="e">
        <f>IF(Fiscalizacoes[[#This Row],[ID_FISC]]="","",Fiscalizacoes[[#This Row],[ID_FISC]])</f>
        <v>#VALUE!</v>
      </c>
      <c r="B4102" t="e">
        <f>IF(Fiscalizacoes[[#This Row],[Usuário]]="","",Fiscalizacoes[[#This Row],[Usuário]])</f>
        <v>#VALUE!</v>
      </c>
      <c r="C41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2" s="87" t="e">
        <f>IF(Fiscalizacoes[[#This Row],[Data]]="","",Fiscalizacoes[[#This Row],[Data]])</f>
        <v>#VALUE!</v>
      </c>
      <c r="E4102" t="e">
        <f>IF(Fiscalizacoes[[#This Row],[Mes_relatorio]]="","",Fiscalizacoes[[#This Row],[Mes_relatorio]])</f>
        <v>#VALUE!</v>
      </c>
      <c r="F4102" t="e">
        <f>IF(Fiscalizacoes[[#This Row],[Func_ARPE]]="","",Fiscalizacoes[[#This Row],[Func_ARPE]])</f>
        <v>#VALUE!</v>
      </c>
      <c r="G4102" t="e">
        <f>IF(Fiscalizacoes[[#This Row],[Func_Copergas]]="","",Fiscalizacoes[[#This Row],[Func_Copergas]])</f>
        <v>#VALUE!</v>
      </c>
    </row>
    <row r="4103" spans="1:7" hidden="1" x14ac:dyDescent="0.2">
      <c r="A4103" t="e">
        <f>IF(Fiscalizacoes[[#This Row],[ID_FISC]]="","",Fiscalizacoes[[#This Row],[ID_FISC]])</f>
        <v>#VALUE!</v>
      </c>
      <c r="B4103" t="e">
        <f>IF(Fiscalizacoes[[#This Row],[Usuário]]="","",Fiscalizacoes[[#This Row],[Usuário]])</f>
        <v>#VALUE!</v>
      </c>
      <c r="C41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3" s="87" t="e">
        <f>IF(Fiscalizacoes[[#This Row],[Data]]="","",Fiscalizacoes[[#This Row],[Data]])</f>
        <v>#VALUE!</v>
      </c>
      <c r="E4103" t="e">
        <f>IF(Fiscalizacoes[[#This Row],[Mes_relatorio]]="","",Fiscalizacoes[[#This Row],[Mes_relatorio]])</f>
        <v>#VALUE!</v>
      </c>
      <c r="F4103" t="e">
        <f>IF(Fiscalizacoes[[#This Row],[Func_ARPE]]="","",Fiscalizacoes[[#This Row],[Func_ARPE]])</f>
        <v>#VALUE!</v>
      </c>
      <c r="G4103" t="e">
        <f>IF(Fiscalizacoes[[#This Row],[Func_Copergas]]="","",Fiscalizacoes[[#This Row],[Func_Copergas]])</f>
        <v>#VALUE!</v>
      </c>
    </row>
    <row r="4104" spans="1:7" hidden="1" x14ac:dyDescent="0.2">
      <c r="A4104" t="e">
        <f>IF(Fiscalizacoes[[#This Row],[ID_FISC]]="","",Fiscalizacoes[[#This Row],[ID_FISC]])</f>
        <v>#VALUE!</v>
      </c>
      <c r="B4104" t="e">
        <f>IF(Fiscalizacoes[[#This Row],[Usuário]]="","",Fiscalizacoes[[#This Row],[Usuário]])</f>
        <v>#VALUE!</v>
      </c>
      <c r="C41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4" s="87" t="e">
        <f>IF(Fiscalizacoes[[#This Row],[Data]]="","",Fiscalizacoes[[#This Row],[Data]])</f>
        <v>#VALUE!</v>
      </c>
      <c r="E4104" t="e">
        <f>IF(Fiscalizacoes[[#This Row],[Mes_relatorio]]="","",Fiscalizacoes[[#This Row],[Mes_relatorio]])</f>
        <v>#VALUE!</v>
      </c>
      <c r="F4104" t="e">
        <f>IF(Fiscalizacoes[[#This Row],[Func_ARPE]]="","",Fiscalizacoes[[#This Row],[Func_ARPE]])</f>
        <v>#VALUE!</v>
      </c>
      <c r="G4104" t="e">
        <f>IF(Fiscalizacoes[[#This Row],[Func_Copergas]]="","",Fiscalizacoes[[#This Row],[Func_Copergas]])</f>
        <v>#VALUE!</v>
      </c>
    </row>
    <row r="4105" spans="1:7" hidden="1" x14ac:dyDescent="0.2">
      <c r="A4105" t="e">
        <f>IF(Fiscalizacoes[[#This Row],[ID_FISC]]="","",Fiscalizacoes[[#This Row],[ID_FISC]])</f>
        <v>#VALUE!</v>
      </c>
      <c r="B4105" t="e">
        <f>IF(Fiscalizacoes[[#This Row],[Usuário]]="","",Fiscalizacoes[[#This Row],[Usuário]])</f>
        <v>#VALUE!</v>
      </c>
      <c r="C41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5" s="87" t="e">
        <f>IF(Fiscalizacoes[[#This Row],[Data]]="","",Fiscalizacoes[[#This Row],[Data]])</f>
        <v>#VALUE!</v>
      </c>
      <c r="E4105" t="e">
        <f>IF(Fiscalizacoes[[#This Row],[Mes_relatorio]]="","",Fiscalizacoes[[#This Row],[Mes_relatorio]])</f>
        <v>#VALUE!</v>
      </c>
      <c r="F4105" t="e">
        <f>IF(Fiscalizacoes[[#This Row],[Func_ARPE]]="","",Fiscalizacoes[[#This Row],[Func_ARPE]])</f>
        <v>#VALUE!</v>
      </c>
      <c r="G4105" t="e">
        <f>IF(Fiscalizacoes[[#This Row],[Func_Copergas]]="","",Fiscalizacoes[[#This Row],[Func_Copergas]])</f>
        <v>#VALUE!</v>
      </c>
    </row>
    <row r="4106" spans="1:7" hidden="1" x14ac:dyDescent="0.2">
      <c r="A4106" t="e">
        <f>IF(Fiscalizacoes[[#This Row],[ID_FISC]]="","",Fiscalizacoes[[#This Row],[ID_FISC]])</f>
        <v>#VALUE!</v>
      </c>
      <c r="B4106" t="e">
        <f>IF(Fiscalizacoes[[#This Row],[Usuário]]="","",Fiscalizacoes[[#This Row],[Usuário]])</f>
        <v>#VALUE!</v>
      </c>
      <c r="C41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6" s="87" t="e">
        <f>IF(Fiscalizacoes[[#This Row],[Data]]="","",Fiscalizacoes[[#This Row],[Data]])</f>
        <v>#VALUE!</v>
      </c>
      <c r="E4106" t="e">
        <f>IF(Fiscalizacoes[[#This Row],[Mes_relatorio]]="","",Fiscalizacoes[[#This Row],[Mes_relatorio]])</f>
        <v>#VALUE!</v>
      </c>
      <c r="F4106" t="e">
        <f>IF(Fiscalizacoes[[#This Row],[Func_ARPE]]="","",Fiscalizacoes[[#This Row],[Func_ARPE]])</f>
        <v>#VALUE!</v>
      </c>
      <c r="G4106" t="e">
        <f>IF(Fiscalizacoes[[#This Row],[Func_Copergas]]="","",Fiscalizacoes[[#This Row],[Func_Copergas]])</f>
        <v>#VALUE!</v>
      </c>
    </row>
    <row r="4107" spans="1:7" hidden="1" x14ac:dyDescent="0.2">
      <c r="A4107" t="e">
        <f>IF(Fiscalizacoes[[#This Row],[ID_FISC]]="","",Fiscalizacoes[[#This Row],[ID_FISC]])</f>
        <v>#VALUE!</v>
      </c>
      <c r="B4107" t="e">
        <f>IF(Fiscalizacoes[[#This Row],[Usuário]]="","",Fiscalizacoes[[#This Row],[Usuário]])</f>
        <v>#VALUE!</v>
      </c>
      <c r="C41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7" s="87" t="e">
        <f>IF(Fiscalizacoes[[#This Row],[Data]]="","",Fiscalizacoes[[#This Row],[Data]])</f>
        <v>#VALUE!</v>
      </c>
      <c r="E4107" t="e">
        <f>IF(Fiscalizacoes[[#This Row],[Mes_relatorio]]="","",Fiscalizacoes[[#This Row],[Mes_relatorio]])</f>
        <v>#VALUE!</v>
      </c>
      <c r="F4107" t="e">
        <f>IF(Fiscalizacoes[[#This Row],[Func_ARPE]]="","",Fiscalizacoes[[#This Row],[Func_ARPE]])</f>
        <v>#VALUE!</v>
      </c>
      <c r="G4107" t="e">
        <f>IF(Fiscalizacoes[[#This Row],[Func_Copergas]]="","",Fiscalizacoes[[#This Row],[Func_Copergas]])</f>
        <v>#VALUE!</v>
      </c>
    </row>
    <row r="4108" spans="1:7" hidden="1" x14ac:dyDescent="0.2">
      <c r="A4108" t="e">
        <f>IF(Fiscalizacoes[[#This Row],[ID_FISC]]="","",Fiscalizacoes[[#This Row],[ID_FISC]])</f>
        <v>#VALUE!</v>
      </c>
      <c r="B4108" t="e">
        <f>IF(Fiscalizacoes[[#This Row],[Usuário]]="","",Fiscalizacoes[[#This Row],[Usuário]])</f>
        <v>#VALUE!</v>
      </c>
      <c r="C41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8" s="87" t="e">
        <f>IF(Fiscalizacoes[[#This Row],[Data]]="","",Fiscalizacoes[[#This Row],[Data]])</f>
        <v>#VALUE!</v>
      </c>
      <c r="E4108" t="e">
        <f>IF(Fiscalizacoes[[#This Row],[Mes_relatorio]]="","",Fiscalizacoes[[#This Row],[Mes_relatorio]])</f>
        <v>#VALUE!</v>
      </c>
      <c r="F4108" t="e">
        <f>IF(Fiscalizacoes[[#This Row],[Func_ARPE]]="","",Fiscalizacoes[[#This Row],[Func_ARPE]])</f>
        <v>#VALUE!</v>
      </c>
      <c r="G4108" t="e">
        <f>IF(Fiscalizacoes[[#This Row],[Func_Copergas]]="","",Fiscalizacoes[[#This Row],[Func_Copergas]])</f>
        <v>#VALUE!</v>
      </c>
    </row>
    <row r="4109" spans="1:7" hidden="1" x14ac:dyDescent="0.2">
      <c r="A4109" t="e">
        <f>IF(Fiscalizacoes[[#This Row],[ID_FISC]]="","",Fiscalizacoes[[#This Row],[ID_FISC]])</f>
        <v>#VALUE!</v>
      </c>
      <c r="B4109" t="e">
        <f>IF(Fiscalizacoes[[#This Row],[Usuário]]="","",Fiscalizacoes[[#This Row],[Usuário]])</f>
        <v>#VALUE!</v>
      </c>
      <c r="C41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09" s="87" t="e">
        <f>IF(Fiscalizacoes[[#This Row],[Data]]="","",Fiscalizacoes[[#This Row],[Data]])</f>
        <v>#VALUE!</v>
      </c>
      <c r="E4109" t="e">
        <f>IF(Fiscalizacoes[[#This Row],[Mes_relatorio]]="","",Fiscalizacoes[[#This Row],[Mes_relatorio]])</f>
        <v>#VALUE!</v>
      </c>
      <c r="F4109" t="e">
        <f>IF(Fiscalizacoes[[#This Row],[Func_ARPE]]="","",Fiscalizacoes[[#This Row],[Func_ARPE]])</f>
        <v>#VALUE!</v>
      </c>
      <c r="G4109" t="e">
        <f>IF(Fiscalizacoes[[#This Row],[Func_Copergas]]="","",Fiscalizacoes[[#This Row],[Func_Copergas]])</f>
        <v>#VALUE!</v>
      </c>
    </row>
    <row r="4110" spans="1:7" hidden="1" x14ac:dyDescent="0.2">
      <c r="A4110" t="e">
        <f>IF(Fiscalizacoes[[#This Row],[ID_FISC]]="","",Fiscalizacoes[[#This Row],[ID_FISC]])</f>
        <v>#VALUE!</v>
      </c>
      <c r="B4110" t="e">
        <f>IF(Fiscalizacoes[[#This Row],[Usuário]]="","",Fiscalizacoes[[#This Row],[Usuário]])</f>
        <v>#VALUE!</v>
      </c>
      <c r="C41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0" s="87" t="e">
        <f>IF(Fiscalizacoes[[#This Row],[Data]]="","",Fiscalizacoes[[#This Row],[Data]])</f>
        <v>#VALUE!</v>
      </c>
      <c r="E4110" t="e">
        <f>IF(Fiscalizacoes[[#This Row],[Mes_relatorio]]="","",Fiscalizacoes[[#This Row],[Mes_relatorio]])</f>
        <v>#VALUE!</v>
      </c>
      <c r="F4110" t="e">
        <f>IF(Fiscalizacoes[[#This Row],[Func_ARPE]]="","",Fiscalizacoes[[#This Row],[Func_ARPE]])</f>
        <v>#VALUE!</v>
      </c>
      <c r="G4110" t="e">
        <f>IF(Fiscalizacoes[[#This Row],[Func_Copergas]]="","",Fiscalizacoes[[#This Row],[Func_Copergas]])</f>
        <v>#VALUE!</v>
      </c>
    </row>
    <row r="4111" spans="1:7" hidden="1" x14ac:dyDescent="0.2">
      <c r="A4111" t="e">
        <f>IF(Fiscalizacoes[[#This Row],[ID_FISC]]="","",Fiscalizacoes[[#This Row],[ID_FISC]])</f>
        <v>#VALUE!</v>
      </c>
      <c r="B4111" t="e">
        <f>IF(Fiscalizacoes[[#This Row],[Usuário]]="","",Fiscalizacoes[[#This Row],[Usuário]])</f>
        <v>#VALUE!</v>
      </c>
      <c r="C41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1" s="87" t="e">
        <f>IF(Fiscalizacoes[[#This Row],[Data]]="","",Fiscalizacoes[[#This Row],[Data]])</f>
        <v>#VALUE!</v>
      </c>
      <c r="E4111" t="e">
        <f>IF(Fiscalizacoes[[#This Row],[Mes_relatorio]]="","",Fiscalizacoes[[#This Row],[Mes_relatorio]])</f>
        <v>#VALUE!</v>
      </c>
      <c r="F4111" t="e">
        <f>IF(Fiscalizacoes[[#This Row],[Func_ARPE]]="","",Fiscalizacoes[[#This Row],[Func_ARPE]])</f>
        <v>#VALUE!</v>
      </c>
      <c r="G4111" t="e">
        <f>IF(Fiscalizacoes[[#This Row],[Func_Copergas]]="","",Fiscalizacoes[[#This Row],[Func_Copergas]])</f>
        <v>#VALUE!</v>
      </c>
    </row>
    <row r="4112" spans="1:7" hidden="1" x14ac:dyDescent="0.2">
      <c r="A4112" t="e">
        <f>IF(Fiscalizacoes[[#This Row],[ID_FISC]]="","",Fiscalizacoes[[#This Row],[ID_FISC]])</f>
        <v>#VALUE!</v>
      </c>
      <c r="B4112" t="e">
        <f>IF(Fiscalizacoes[[#This Row],[Usuário]]="","",Fiscalizacoes[[#This Row],[Usuário]])</f>
        <v>#VALUE!</v>
      </c>
      <c r="C41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2" s="87" t="e">
        <f>IF(Fiscalizacoes[[#This Row],[Data]]="","",Fiscalizacoes[[#This Row],[Data]])</f>
        <v>#VALUE!</v>
      </c>
      <c r="E4112" t="e">
        <f>IF(Fiscalizacoes[[#This Row],[Mes_relatorio]]="","",Fiscalizacoes[[#This Row],[Mes_relatorio]])</f>
        <v>#VALUE!</v>
      </c>
      <c r="F4112" t="e">
        <f>IF(Fiscalizacoes[[#This Row],[Func_ARPE]]="","",Fiscalizacoes[[#This Row],[Func_ARPE]])</f>
        <v>#VALUE!</v>
      </c>
      <c r="G4112" t="e">
        <f>IF(Fiscalizacoes[[#This Row],[Func_Copergas]]="","",Fiscalizacoes[[#This Row],[Func_Copergas]])</f>
        <v>#VALUE!</v>
      </c>
    </row>
    <row r="4113" spans="1:7" hidden="1" x14ac:dyDescent="0.2">
      <c r="A4113" t="e">
        <f>IF(Fiscalizacoes[[#This Row],[ID_FISC]]="","",Fiscalizacoes[[#This Row],[ID_FISC]])</f>
        <v>#VALUE!</v>
      </c>
      <c r="B4113" t="e">
        <f>IF(Fiscalizacoes[[#This Row],[Usuário]]="","",Fiscalizacoes[[#This Row],[Usuário]])</f>
        <v>#VALUE!</v>
      </c>
      <c r="C41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3" s="87" t="e">
        <f>IF(Fiscalizacoes[[#This Row],[Data]]="","",Fiscalizacoes[[#This Row],[Data]])</f>
        <v>#VALUE!</v>
      </c>
      <c r="E4113" t="e">
        <f>IF(Fiscalizacoes[[#This Row],[Mes_relatorio]]="","",Fiscalizacoes[[#This Row],[Mes_relatorio]])</f>
        <v>#VALUE!</v>
      </c>
      <c r="F4113" t="e">
        <f>IF(Fiscalizacoes[[#This Row],[Func_ARPE]]="","",Fiscalizacoes[[#This Row],[Func_ARPE]])</f>
        <v>#VALUE!</v>
      </c>
      <c r="G4113" t="e">
        <f>IF(Fiscalizacoes[[#This Row],[Func_Copergas]]="","",Fiscalizacoes[[#This Row],[Func_Copergas]])</f>
        <v>#VALUE!</v>
      </c>
    </row>
    <row r="4114" spans="1:7" hidden="1" x14ac:dyDescent="0.2">
      <c r="A4114" t="e">
        <f>IF(Fiscalizacoes[[#This Row],[ID_FISC]]="","",Fiscalizacoes[[#This Row],[ID_FISC]])</f>
        <v>#VALUE!</v>
      </c>
      <c r="B4114" t="e">
        <f>IF(Fiscalizacoes[[#This Row],[Usuário]]="","",Fiscalizacoes[[#This Row],[Usuário]])</f>
        <v>#VALUE!</v>
      </c>
      <c r="C41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4" s="87" t="e">
        <f>IF(Fiscalizacoes[[#This Row],[Data]]="","",Fiscalizacoes[[#This Row],[Data]])</f>
        <v>#VALUE!</v>
      </c>
      <c r="E4114" t="e">
        <f>IF(Fiscalizacoes[[#This Row],[Mes_relatorio]]="","",Fiscalizacoes[[#This Row],[Mes_relatorio]])</f>
        <v>#VALUE!</v>
      </c>
      <c r="F4114" t="e">
        <f>IF(Fiscalizacoes[[#This Row],[Func_ARPE]]="","",Fiscalizacoes[[#This Row],[Func_ARPE]])</f>
        <v>#VALUE!</v>
      </c>
      <c r="G4114" t="e">
        <f>IF(Fiscalizacoes[[#This Row],[Func_Copergas]]="","",Fiscalizacoes[[#This Row],[Func_Copergas]])</f>
        <v>#VALUE!</v>
      </c>
    </row>
    <row r="4115" spans="1:7" hidden="1" x14ac:dyDescent="0.2">
      <c r="A4115" t="e">
        <f>IF(Fiscalizacoes[[#This Row],[ID_FISC]]="","",Fiscalizacoes[[#This Row],[ID_FISC]])</f>
        <v>#VALUE!</v>
      </c>
      <c r="B4115" t="e">
        <f>IF(Fiscalizacoes[[#This Row],[Usuário]]="","",Fiscalizacoes[[#This Row],[Usuário]])</f>
        <v>#VALUE!</v>
      </c>
      <c r="C41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5" s="87" t="e">
        <f>IF(Fiscalizacoes[[#This Row],[Data]]="","",Fiscalizacoes[[#This Row],[Data]])</f>
        <v>#VALUE!</v>
      </c>
      <c r="E4115" t="e">
        <f>IF(Fiscalizacoes[[#This Row],[Mes_relatorio]]="","",Fiscalizacoes[[#This Row],[Mes_relatorio]])</f>
        <v>#VALUE!</v>
      </c>
      <c r="F4115" t="e">
        <f>IF(Fiscalizacoes[[#This Row],[Func_ARPE]]="","",Fiscalizacoes[[#This Row],[Func_ARPE]])</f>
        <v>#VALUE!</v>
      </c>
      <c r="G4115" t="e">
        <f>IF(Fiscalizacoes[[#This Row],[Func_Copergas]]="","",Fiscalizacoes[[#This Row],[Func_Copergas]])</f>
        <v>#VALUE!</v>
      </c>
    </row>
    <row r="4116" spans="1:7" hidden="1" x14ac:dyDescent="0.2">
      <c r="A4116" t="e">
        <f>IF(Fiscalizacoes[[#This Row],[ID_FISC]]="","",Fiscalizacoes[[#This Row],[ID_FISC]])</f>
        <v>#VALUE!</v>
      </c>
      <c r="B4116" t="e">
        <f>IF(Fiscalizacoes[[#This Row],[Usuário]]="","",Fiscalizacoes[[#This Row],[Usuário]])</f>
        <v>#VALUE!</v>
      </c>
      <c r="C41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6" s="87" t="e">
        <f>IF(Fiscalizacoes[[#This Row],[Data]]="","",Fiscalizacoes[[#This Row],[Data]])</f>
        <v>#VALUE!</v>
      </c>
      <c r="E4116" t="e">
        <f>IF(Fiscalizacoes[[#This Row],[Mes_relatorio]]="","",Fiscalizacoes[[#This Row],[Mes_relatorio]])</f>
        <v>#VALUE!</v>
      </c>
      <c r="F4116" t="e">
        <f>IF(Fiscalizacoes[[#This Row],[Func_ARPE]]="","",Fiscalizacoes[[#This Row],[Func_ARPE]])</f>
        <v>#VALUE!</v>
      </c>
      <c r="G4116" t="e">
        <f>IF(Fiscalizacoes[[#This Row],[Func_Copergas]]="","",Fiscalizacoes[[#This Row],[Func_Copergas]])</f>
        <v>#VALUE!</v>
      </c>
    </row>
    <row r="4117" spans="1:7" hidden="1" x14ac:dyDescent="0.2">
      <c r="A4117" t="e">
        <f>IF(Fiscalizacoes[[#This Row],[ID_FISC]]="","",Fiscalizacoes[[#This Row],[ID_FISC]])</f>
        <v>#VALUE!</v>
      </c>
      <c r="B4117" t="e">
        <f>IF(Fiscalizacoes[[#This Row],[Usuário]]="","",Fiscalizacoes[[#This Row],[Usuário]])</f>
        <v>#VALUE!</v>
      </c>
      <c r="C41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7" s="87" t="e">
        <f>IF(Fiscalizacoes[[#This Row],[Data]]="","",Fiscalizacoes[[#This Row],[Data]])</f>
        <v>#VALUE!</v>
      </c>
      <c r="E4117" t="e">
        <f>IF(Fiscalizacoes[[#This Row],[Mes_relatorio]]="","",Fiscalizacoes[[#This Row],[Mes_relatorio]])</f>
        <v>#VALUE!</v>
      </c>
      <c r="F4117" t="e">
        <f>IF(Fiscalizacoes[[#This Row],[Func_ARPE]]="","",Fiscalizacoes[[#This Row],[Func_ARPE]])</f>
        <v>#VALUE!</v>
      </c>
      <c r="G4117" t="e">
        <f>IF(Fiscalizacoes[[#This Row],[Func_Copergas]]="","",Fiscalizacoes[[#This Row],[Func_Copergas]])</f>
        <v>#VALUE!</v>
      </c>
    </row>
    <row r="4118" spans="1:7" hidden="1" x14ac:dyDescent="0.2">
      <c r="A4118" t="e">
        <f>IF(Fiscalizacoes[[#This Row],[ID_FISC]]="","",Fiscalizacoes[[#This Row],[ID_FISC]])</f>
        <v>#VALUE!</v>
      </c>
      <c r="B4118" t="e">
        <f>IF(Fiscalizacoes[[#This Row],[Usuário]]="","",Fiscalizacoes[[#This Row],[Usuário]])</f>
        <v>#VALUE!</v>
      </c>
      <c r="C41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8" s="87" t="e">
        <f>IF(Fiscalizacoes[[#This Row],[Data]]="","",Fiscalizacoes[[#This Row],[Data]])</f>
        <v>#VALUE!</v>
      </c>
      <c r="E4118" t="e">
        <f>IF(Fiscalizacoes[[#This Row],[Mes_relatorio]]="","",Fiscalizacoes[[#This Row],[Mes_relatorio]])</f>
        <v>#VALUE!</v>
      </c>
      <c r="F4118" t="e">
        <f>IF(Fiscalizacoes[[#This Row],[Func_ARPE]]="","",Fiscalizacoes[[#This Row],[Func_ARPE]])</f>
        <v>#VALUE!</v>
      </c>
      <c r="G4118" t="e">
        <f>IF(Fiscalizacoes[[#This Row],[Func_Copergas]]="","",Fiscalizacoes[[#This Row],[Func_Copergas]])</f>
        <v>#VALUE!</v>
      </c>
    </row>
    <row r="4119" spans="1:7" hidden="1" x14ac:dyDescent="0.2">
      <c r="A4119" t="e">
        <f>IF(Fiscalizacoes[[#This Row],[ID_FISC]]="","",Fiscalizacoes[[#This Row],[ID_FISC]])</f>
        <v>#VALUE!</v>
      </c>
      <c r="B4119" t="e">
        <f>IF(Fiscalizacoes[[#This Row],[Usuário]]="","",Fiscalizacoes[[#This Row],[Usuário]])</f>
        <v>#VALUE!</v>
      </c>
      <c r="C41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19" s="87" t="e">
        <f>IF(Fiscalizacoes[[#This Row],[Data]]="","",Fiscalizacoes[[#This Row],[Data]])</f>
        <v>#VALUE!</v>
      </c>
      <c r="E4119" t="e">
        <f>IF(Fiscalizacoes[[#This Row],[Mes_relatorio]]="","",Fiscalizacoes[[#This Row],[Mes_relatorio]])</f>
        <v>#VALUE!</v>
      </c>
      <c r="F4119" t="e">
        <f>IF(Fiscalizacoes[[#This Row],[Func_ARPE]]="","",Fiscalizacoes[[#This Row],[Func_ARPE]])</f>
        <v>#VALUE!</v>
      </c>
      <c r="G4119" t="e">
        <f>IF(Fiscalizacoes[[#This Row],[Func_Copergas]]="","",Fiscalizacoes[[#This Row],[Func_Copergas]])</f>
        <v>#VALUE!</v>
      </c>
    </row>
    <row r="4120" spans="1:7" hidden="1" x14ac:dyDescent="0.2">
      <c r="A4120" t="e">
        <f>IF(Fiscalizacoes[[#This Row],[ID_FISC]]="","",Fiscalizacoes[[#This Row],[ID_FISC]])</f>
        <v>#VALUE!</v>
      </c>
      <c r="B4120" t="e">
        <f>IF(Fiscalizacoes[[#This Row],[Usuário]]="","",Fiscalizacoes[[#This Row],[Usuário]])</f>
        <v>#VALUE!</v>
      </c>
      <c r="C41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0" s="87" t="e">
        <f>IF(Fiscalizacoes[[#This Row],[Data]]="","",Fiscalizacoes[[#This Row],[Data]])</f>
        <v>#VALUE!</v>
      </c>
      <c r="E4120" t="e">
        <f>IF(Fiscalizacoes[[#This Row],[Mes_relatorio]]="","",Fiscalizacoes[[#This Row],[Mes_relatorio]])</f>
        <v>#VALUE!</v>
      </c>
      <c r="F4120" t="e">
        <f>IF(Fiscalizacoes[[#This Row],[Func_ARPE]]="","",Fiscalizacoes[[#This Row],[Func_ARPE]])</f>
        <v>#VALUE!</v>
      </c>
      <c r="G4120" t="e">
        <f>IF(Fiscalizacoes[[#This Row],[Func_Copergas]]="","",Fiscalizacoes[[#This Row],[Func_Copergas]])</f>
        <v>#VALUE!</v>
      </c>
    </row>
    <row r="4121" spans="1:7" hidden="1" x14ac:dyDescent="0.2">
      <c r="A4121" t="e">
        <f>IF(Fiscalizacoes[[#This Row],[ID_FISC]]="","",Fiscalizacoes[[#This Row],[ID_FISC]])</f>
        <v>#VALUE!</v>
      </c>
      <c r="B4121" t="e">
        <f>IF(Fiscalizacoes[[#This Row],[Usuário]]="","",Fiscalizacoes[[#This Row],[Usuário]])</f>
        <v>#VALUE!</v>
      </c>
      <c r="C41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1" s="87" t="e">
        <f>IF(Fiscalizacoes[[#This Row],[Data]]="","",Fiscalizacoes[[#This Row],[Data]])</f>
        <v>#VALUE!</v>
      </c>
      <c r="E4121" t="e">
        <f>IF(Fiscalizacoes[[#This Row],[Mes_relatorio]]="","",Fiscalizacoes[[#This Row],[Mes_relatorio]])</f>
        <v>#VALUE!</v>
      </c>
      <c r="F4121" t="e">
        <f>IF(Fiscalizacoes[[#This Row],[Func_ARPE]]="","",Fiscalizacoes[[#This Row],[Func_ARPE]])</f>
        <v>#VALUE!</v>
      </c>
      <c r="G4121" t="e">
        <f>IF(Fiscalizacoes[[#This Row],[Func_Copergas]]="","",Fiscalizacoes[[#This Row],[Func_Copergas]])</f>
        <v>#VALUE!</v>
      </c>
    </row>
    <row r="4122" spans="1:7" hidden="1" x14ac:dyDescent="0.2">
      <c r="A4122" t="e">
        <f>IF(Fiscalizacoes[[#This Row],[ID_FISC]]="","",Fiscalizacoes[[#This Row],[ID_FISC]])</f>
        <v>#VALUE!</v>
      </c>
      <c r="B4122" t="e">
        <f>IF(Fiscalizacoes[[#This Row],[Usuário]]="","",Fiscalizacoes[[#This Row],[Usuário]])</f>
        <v>#VALUE!</v>
      </c>
      <c r="C41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2" s="87" t="e">
        <f>IF(Fiscalizacoes[[#This Row],[Data]]="","",Fiscalizacoes[[#This Row],[Data]])</f>
        <v>#VALUE!</v>
      </c>
      <c r="E4122" t="e">
        <f>IF(Fiscalizacoes[[#This Row],[Mes_relatorio]]="","",Fiscalizacoes[[#This Row],[Mes_relatorio]])</f>
        <v>#VALUE!</v>
      </c>
      <c r="F4122" t="e">
        <f>IF(Fiscalizacoes[[#This Row],[Func_ARPE]]="","",Fiscalizacoes[[#This Row],[Func_ARPE]])</f>
        <v>#VALUE!</v>
      </c>
      <c r="G4122" t="e">
        <f>IF(Fiscalizacoes[[#This Row],[Func_Copergas]]="","",Fiscalizacoes[[#This Row],[Func_Copergas]])</f>
        <v>#VALUE!</v>
      </c>
    </row>
    <row r="4123" spans="1:7" hidden="1" x14ac:dyDescent="0.2">
      <c r="A4123" t="e">
        <f>IF(Fiscalizacoes[[#This Row],[ID_FISC]]="","",Fiscalizacoes[[#This Row],[ID_FISC]])</f>
        <v>#VALUE!</v>
      </c>
      <c r="B4123" t="e">
        <f>IF(Fiscalizacoes[[#This Row],[Usuário]]="","",Fiscalizacoes[[#This Row],[Usuário]])</f>
        <v>#VALUE!</v>
      </c>
      <c r="C41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3" s="87" t="e">
        <f>IF(Fiscalizacoes[[#This Row],[Data]]="","",Fiscalizacoes[[#This Row],[Data]])</f>
        <v>#VALUE!</v>
      </c>
      <c r="E4123" t="e">
        <f>IF(Fiscalizacoes[[#This Row],[Mes_relatorio]]="","",Fiscalizacoes[[#This Row],[Mes_relatorio]])</f>
        <v>#VALUE!</v>
      </c>
      <c r="F4123" t="e">
        <f>IF(Fiscalizacoes[[#This Row],[Func_ARPE]]="","",Fiscalizacoes[[#This Row],[Func_ARPE]])</f>
        <v>#VALUE!</v>
      </c>
      <c r="G4123" t="e">
        <f>IF(Fiscalizacoes[[#This Row],[Func_Copergas]]="","",Fiscalizacoes[[#This Row],[Func_Copergas]])</f>
        <v>#VALUE!</v>
      </c>
    </row>
    <row r="4124" spans="1:7" hidden="1" x14ac:dyDescent="0.2">
      <c r="A4124" t="e">
        <f>IF(Fiscalizacoes[[#This Row],[ID_FISC]]="","",Fiscalizacoes[[#This Row],[ID_FISC]])</f>
        <v>#VALUE!</v>
      </c>
      <c r="B4124" t="e">
        <f>IF(Fiscalizacoes[[#This Row],[Usuário]]="","",Fiscalizacoes[[#This Row],[Usuário]])</f>
        <v>#VALUE!</v>
      </c>
      <c r="C41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4" s="87" t="e">
        <f>IF(Fiscalizacoes[[#This Row],[Data]]="","",Fiscalizacoes[[#This Row],[Data]])</f>
        <v>#VALUE!</v>
      </c>
      <c r="E4124" t="e">
        <f>IF(Fiscalizacoes[[#This Row],[Mes_relatorio]]="","",Fiscalizacoes[[#This Row],[Mes_relatorio]])</f>
        <v>#VALUE!</v>
      </c>
      <c r="F4124" t="e">
        <f>IF(Fiscalizacoes[[#This Row],[Func_ARPE]]="","",Fiscalizacoes[[#This Row],[Func_ARPE]])</f>
        <v>#VALUE!</v>
      </c>
      <c r="G4124" t="e">
        <f>IF(Fiscalizacoes[[#This Row],[Func_Copergas]]="","",Fiscalizacoes[[#This Row],[Func_Copergas]])</f>
        <v>#VALUE!</v>
      </c>
    </row>
    <row r="4125" spans="1:7" hidden="1" x14ac:dyDescent="0.2">
      <c r="A4125" t="e">
        <f>IF(Fiscalizacoes[[#This Row],[ID_FISC]]="","",Fiscalizacoes[[#This Row],[ID_FISC]])</f>
        <v>#VALUE!</v>
      </c>
      <c r="B4125" t="e">
        <f>IF(Fiscalizacoes[[#This Row],[Usuário]]="","",Fiscalizacoes[[#This Row],[Usuário]])</f>
        <v>#VALUE!</v>
      </c>
      <c r="C41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5" s="87" t="e">
        <f>IF(Fiscalizacoes[[#This Row],[Data]]="","",Fiscalizacoes[[#This Row],[Data]])</f>
        <v>#VALUE!</v>
      </c>
      <c r="E4125" t="e">
        <f>IF(Fiscalizacoes[[#This Row],[Mes_relatorio]]="","",Fiscalizacoes[[#This Row],[Mes_relatorio]])</f>
        <v>#VALUE!</v>
      </c>
      <c r="F4125" t="e">
        <f>IF(Fiscalizacoes[[#This Row],[Func_ARPE]]="","",Fiscalizacoes[[#This Row],[Func_ARPE]])</f>
        <v>#VALUE!</v>
      </c>
      <c r="G4125" t="e">
        <f>IF(Fiscalizacoes[[#This Row],[Func_Copergas]]="","",Fiscalizacoes[[#This Row],[Func_Copergas]])</f>
        <v>#VALUE!</v>
      </c>
    </row>
    <row r="4126" spans="1:7" hidden="1" x14ac:dyDescent="0.2">
      <c r="A4126" t="e">
        <f>IF(Fiscalizacoes[[#This Row],[ID_FISC]]="","",Fiscalizacoes[[#This Row],[ID_FISC]])</f>
        <v>#VALUE!</v>
      </c>
      <c r="B4126" t="e">
        <f>IF(Fiscalizacoes[[#This Row],[Usuário]]="","",Fiscalizacoes[[#This Row],[Usuário]])</f>
        <v>#VALUE!</v>
      </c>
      <c r="C41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6" s="87" t="e">
        <f>IF(Fiscalizacoes[[#This Row],[Data]]="","",Fiscalizacoes[[#This Row],[Data]])</f>
        <v>#VALUE!</v>
      </c>
      <c r="E4126" t="e">
        <f>IF(Fiscalizacoes[[#This Row],[Mes_relatorio]]="","",Fiscalizacoes[[#This Row],[Mes_relatorio]])</f>
        <v>#VALUE!</v>
      </c>
      <c r="F4126" t="e">
        <f>IF(Fiscalizacoes[[#This Row],[Func_ARPE]]="","",Fiscalizacoes[[#This Row],[Func_ARPE]])</f>
        <v>#VALUE!</v>
      </c>
      <c r="G4126" t="e">
        <f>IF(Fiscalizacoes[[#This Row],[Func_Copergas]]="","",Fiscalizacoes[[#This Row],[Func_Copergas]])</f>
        <v>#VALUE!</v>
      </c>
    </row>
    <row r="4127" spans="1:7" hidden="1" x14ac:dyDescent="0.2">
      <c r="A4127" t="e">
        <f>IF(Fiscalizacoes[[#This Row],[ID_FISC]]="","",Fiscalizacoes[[#This Row],[ID_FISC]])</f>
        <v>#VALUE!</v>
      </c>
      <c r="B4127" t="e">
        <f>IF(Fiscalizacoes[[#This Row],[Usuário]]="","",Fiscalizacoes[[#This Row],[Usuário]])</f>
        <v>#VALUE!</v>
      </c>
      <c r="C41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7" s="87" t="e">
        <f>IF(Fiscalizacoes[[#This Row],[Data]]="","",Fiscalizacoes[[#This Row],[Data]])</f>
        <v>#VALUE!</v>
      </c>
      <c r="E4127" t="e">
        <f>IF(Fiscalizacoes[[#This Row],[Mes_relatorio]]="","",Fiscalizacoes[[#This Row],[Mes_relatorio]])</f>
        <v>#VALUE!</v>
      </c>
      <c r="F4127" t="e">
        <f>IF(Fiscalizacoes[[#This Row],[Func_ARPE]]="","",Fiscalizacoes[[#This Row],[Func_ARPE]])</f>
        <v>#VALUE!</v>
      </c>
      <c r="G4127" t="e">
        <f>IF(Fiscalizacoes[[#This Row],[Func_Copergas]]="","",Fiscalizacoes[[#This Row],[Func_Copergas]])</f>
        <v>#VALUE!</v>
      </c>
    </row>
    <row r="4128" spans="1:7" hidden="1" x14ac:dyDescent="0.2">
      <c r="A4128" t="e">
        <f>IF(Fiscalizacoes[[#This Row],[ID_FISC]]="","",Fiscalizacoes[[#This Row],[ID_FISC]])</f>
        <v>#VALUE!</v>
      </c>
      <c r="B4128" t="e">
        <f>IF(Fiscalizacoes[[#This Row],[Usuário]]="","",Fiscalizacoes[[#This Row],[Usuário]])</f>
        <v>#VALUE!</v>
      </c>
      <c r="C41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8" s="87" t="e">
        <f>IF(Fiscalizacoes[[#This Row],[Data]]="","",Fiscalizacoes[[#This Row],[Data]])</f>
        <v>#VALUE!</v>
      </c>
      <c r="E4128" t="e">
        <f>IF(Fiscalizacoes[[#This Row],[Mes_relatorio]]="","",Fiscalizacoes[[#This Row],[Mes_relatorio]])</f>
        <v>#VALUE!</v>
      </c>
      <c r="F4128" t="e">
        <f>IF(Fiscalizacoes[[#This Row],[Func_ARPE]]="","",Fiscalizacoes[[#This Row],[Func_ARPE]])</f>
        <v>#VALUE!</v>
      </c>
      <c r="G4128" t="e">
        <f>IF(Fiscalizacoes[[#This Row],[Func_Copergas]]="","",Fiscalizacoes[[#This Row],[Func_Copergas]])</f>
        <v>#VALUE!</v>
      </c>
    </row>
    <row r="4129" spans="1:7" hidden="1" x14ac:dyDescent="0.2">
      <c r="A4129" t="e">
        <f>IF(Fiscalizacoes[[#This Row],[ID_FISC]]="","",Fiscalizacoes[[#This Row],[ID_FISC]])</f>
        <v>#VALUE!</v>
      </c>
      <c r="B4129" t="e">
        <f>IF(Fiscalizacoes[[#This Row],[Usuário]]="","",Fiscalizacoes[[#This Row],[Usuário]])</f>
        <v>#VALUE!</v>
      </c>
      <c r="C41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29" s="87" t="e">
        <f>IF(Fiscalizacoes[[#This Row],[Data]]="","",Fiscalizacoes[[#This Row],[Data]])</f>
        <v>#VALUE!</v>
      </c>
      <c r="E4129" t="e">
        <f>IF(Fiscalizacoes[[#This Row],[Mes_relatorio]]="","",Fiscalizacoes[[#This Row],[Mes_relatorio]])</f>
        <v>#VALUE!</v>
      </c>
      <c r="F4129" t="e">
        <f>IF(Fiscalizacoes[[#This Row],[Func_ARPE]]="","",Fiscalizacoes[[#This Row],[Func_ARPE]])</f>
        <v>#VALUE!</v>
      </c>
      <c r="G4129" t="e">
        <f>IF(Fiscalizacoes[[#This Row],[Func_Copergas]]="","",Fiscalizacoes[[#This Row],[Func_Copergas]])</f>
        <v>#VALUE!</v>
      </c>
    </row>
    <row r="4130" spans="1:7" hidden="1" x14ac:dyDescent="0.2">
      <c r="A4130" t="e">
        <f>IF(Fiscalizacoes[[#This Row],[ID_FISC]]="","",Fiscalizacoes[[#This Row],[ID_FISC]])</f>
        <v>#VALUE!</v>
      </c>
      <c r="B4130" t="e">
        <f>IF(Fiscalizacoes[[#This Row],[Usuário]]="","",Fiscalizacoes[[#This Row],[Usuário]])</f>
        <v>#VALUE!</v>
      </c>
      <c r="C41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0" s="87" t="e">
        <f>IF(Fiscalizacoes[[#This Row],[Data]]="","",Fiscalizacoes[[#This Row],[Data]])</f>
        <v>#VALUE!</v>
      </c>
      <c r="E4130" t="e">
        <f>IF(Fiscalizacoes[[#This Row],[Mes_relatorio]]="","",Fiscalizacoes[[#This Row],[Mes_relatorio]])</f>
        <v>#VALUE!</v>
      </c>
      <c r="F4130" t="e">
        <f>IF(Fiscalizacoes[[#This Row],[Func_ARPE]]="","",Fiscalizacoes[[#This Row],[Func_ARPE]])</f>
        <v>#VALUE!</v>
      </c>
      <c r="G4130" t="e">
        <f>IF(Fiscalizacoes[[#This Row],[Func_Copergas]]="","",Fiscalizacoes[[#This Row],[Func_Copergas]])</f>
        <v>#VALUE!</v>
      </c>
    </row>
    <row r="4131" spans="1:7" hidden="1" x14ac:dyDescent="0.2">
      <c r="A4131" t="e">
        <f>IF(Fiscalizacoes[[#This Row],[ID_FISC]]="","",Fiscalizacoes[[#This Row],[ID_FISC]])</f>
        <v>#VALUE!</v>
      </c>
      <c r="B4131" t="e">
        <f>IF(Fiscalizacoes[[#This Row],[Usuário]]="","",Fiscalizacoes[[#This Row],[Usuário]])</f>
        <v>#VALUE!</v>
      </c>
      <c r="C41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1" s="87" t="e">
        <f>IF(Fiscalizacoes[[#This Row],[Data]]="","",Fiscalizacoes[[#This Row],[Data]])</f>
        <v>#VALUE!</v>
      </c>
      <c r="E4131" t="e">
        <f>IF(Fiscalizacoes[[#This Row],[Mes_relatorio]]="","",Fiscalizacoes[[#This Row],[Mes_relatorio]])</f>
        <v>#VALUE!</v>
      </c>
      <c r="F4131" t="e">
        <f>IF(Fiscalizacoes[[#This Row],[Func_ARPE]]="","",Fiscalizacoes[[#This Row],[Func_ARPE]])</f>
        <v>#VALUE!</v>
      </c>
      <c r="G4131" t="e">
        <f>IF(Fiscalizacoes[[#This Row],[Func_Copergas]]="","",Fiscalizacoes[[#This Row],[Func_Copergas]])</f>
        <v>#VALUE!</v>
      </c>
    </row>
    <row r="4132" spans="1:7" hidden="1" x14ac:dyDescent="0.2">
      <c r="A4132" t="e">
        <f>IF(Fiscalizacoes[[#This Row],[ID_FISC]]="","",Fiscalizacoes[[#This Row],[ID_FISC]])</f>
        <v>#VALUE!</v>
      </c>
      <c r="B4132" t="e">
        <f>IF(Fiscalizacoes[[#This Row],[Usuário]]="","",Fiscalizacoes[[#This Row],[Usuário]])</f>
        <v>#VALUE!</v>
      </c>
      <c r="C41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2" s="87" t="e">
        <f>IF(Fiscalizacoes[[#This Row],[Data]]="","",Fiscalizacoes[[#This Row],[Data]])</f>
        <v>#VALUE!</v>
      </c>
      <c r="E4132" t="e">
        <f>IF(Fiscalizacoes[[#This Row],[Mes_relatorio]]="","",Fiscalizacoes[[#This Row],[Mes_relatorio]])</f>
        <v>#VALUE!</v>
      </c>
      <c r="F4132" t="e">
        <f>IF(Fiscalizacoes[[#This Row],[Func_ARPE]]="","",Fiscalizacoes[[#This Row],[Func_ARPE]])</f>
        <v>#VALUE!</v>
      </c>
      <c r="G4132" t="e">
        <f>IF(Fiscalizacoes[[#This Row],[Func_Copergas]]="","",Fiscalizacoes[[#This Row],[Func_Copergas]])</f>
        <v>#VALUE!</v>
      </c>
    </row>
    <row r="4133" spans="1:7" hidden="1" x14ac:dyDescent="0.2">
      <c r="A4133" t="e">
        <f>IF(Fiscalizacoes[[#This Row],[ID_FISC]]="","",Fiscalizacoes[[#This Row],[ID_FISC]])</f>
        <v>#VALUE!</v>
      </c>
      <c r="B4133" t="e">
        <f>IF(Fiscalizacoes[[#This Row],[Usuário]]="","",Fiscalizacoes[[#This Row],[Usuário]])</f>
        <v>#VALUE!</v>
      </c>
      <c r="C41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3" s="87" t="e">
        <f>IF(Fiscalizacoes[[#This Row],[Data]]="","",Fiscalizacoes[[#This Row],[Data]])</f>
        <v>#VALUE!</v>
      </c>
      <c r="E4133" t="e">
        <f>IF(Fiscalizacoes[[#This Row],[Mes_relatorio]]="","",Fiscalizacoes[[#This Row],[Mes_relatorio]])</f>
        <v>#VALUE!</v>
      </c>
      <c r="F4133" t="e">
        <f>IF(Fiscalizacoes[[#This Row],[Func_ARPE]]="","",Fiscalizacoes[[#This Row],[Func_ARPE]])</f>
        <v>#VALUE!</v>
      </c>
      <c r="G4133" t="e">
        <f>IF(Fiscalizacoes[[#This Row],[Func_Copergas]]="","",Fiscalizacoes[[#This Row],[Func_Copergas]])</f>
        <v>#VALUE!</v>
      </c>
    </row>
    <row r="4134" spans="1:7" hidden="1" x14ac:dyDescent="0.2">
      <c r="A4134" t="e">
        <f>IF(Fiscalizacoes[[#This Row],[ID_FISC]]="","",Fiscalizacoes[[#This Row],[ID_FISC]])</f>
        <v>#VALUE!</v>
      </c>
      <c r="B4134" t="e">
        <f>IF(Fiscalizacoes[[#This Row],[Usuário]]="","",Fiscalizacoes[[#This Row],[Usuário]])</f>
        <v>#VALUE!</v>
      </c>
      <c r="C41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4" s="87" t="e">
        <f>IF(Fiscalizacoes[[#This Row],[Data]]="","",Fiscalizacoes[[#This Row],[Data]])</f>
        <v>#VALUE!</v>
      </c>
      <c r="E4134" t="e">
        <f>IF(Fiscalizacoes[[#This Row],[Mes_relatorio]]="","",Fiscalizacoes[[#This Row],[Mes_relatorio]])</f>
        <v>#VALUE!</v>
      </c>
      <c r="F4134" t="e">
        <f>IF(Fiscalizacoes[[#This Row],[Func_ARPE]]="","",Fiscalizacoes[[#This Row],[Func_ARPE]])</f>
        <v>#VALUE!</v>
      </c>
      <c r="G4134" t="e">
        <f>IF(Fiscalizacoes[[#This Row],[Func_Copergas]]="","",Fiscalizacoes[[#This Row],[Func_Copergas]])</f>
        <v>#VALUE!</v>
      </c>
    </row>
    <row r="4135" spans="1:7" hidden="1" x14ac:dyDescent="0.2">
      <c r="A4135" t="e">
        <f>IF(Fiscalizacoes[[#This Row],[ID_FISC]]="","",Fiscalizacoes[[#This Row],[ID_FISC]])</f>
        <v>#VALUE!</v>
      </c>
      <c r="B4135" t="e">
        <f>IF(Fiscalizacoes[[#This Row],[Usuário]]="","",Fiscalizacoes[[#This Row],[Usuário]])</f>
        <v>#VALUE!</v>
      </c>
      <c r="C41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5" s="87" t="e">
        <f>IF(Fiscalizacoes[[#This Row],[Data]]="","",Fiscalizacoes[[#This Row],[Data]])</f>
        <v>#VALUE!</v>
      </c>
      <c r="E4135" t="e">
        <f>IF(Fiscalizacoes[[#This Row],[Mes_relatorio]]="","",Fiscalizacoes[[#This Row],[Mes_relatorio]])</f>
        <v>#VALUE!</v>
      </c>
      <c r="F4135" t="e">
        <f>IF(Fiscalizacoes[[#This Row],[Func_ARPE]]="","",Fiscalizacoes[[#This Row],[Func_ARPE]])</f>
        <v>#VALUE!</v>
      </c>
      <c r="G4135" t="e">
        <f>IF(Fiscalizacoes[[#This Row],[Func_Copergas]]="","",Fiscalizacoes[[#This Row],[Func_Copergas]])</f>
        <v>#VALUE!</v>
      </c>
    </row>
    <row r="4136" spans="1:7" hidden="1" x14ac:dyDescent="0.2">
      <c r="A4136" t="e">
        <f>IF(Fiscalizacoes[[#This Row],[ID_FISC]]="","",Fiscalizacoes[[#This Row],[ID_FISC]])</f>
        <v>#VALUE!</v>
      </c>
      <c r="B4136" t="e">
        <f>IF(Fiscalizacoes[[#This Row],[Usuário]]="","",Fiscalizacoes[[#This Row],[Usuário]])</f>
        <v>#VALUE!</v>
      </c>
      <c r="C41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6" s="87" t="e">
        <f>IF(Fiscalizacoes[[#This Row],[Data]]="","",Fiscalizacoes[[#This Row],[Data]])</f>
        <v>#VALUE!</v>
      </c>
      <c r="E4136" t="e">
        <f>IF(Fiscalizacoes[[#This Row],[Mes_relatorio]]="","",Fiscalizacoes[[#This Row],[Mes_relatorio]])</f>
        <v>#VALUE!</v>
      </c>
      <c r="F4136" t="e">
        <f>IF(Fiscalizacoes[[#This Row],[Func_ARPE]]="","",Fiscalizacoes[[#This Row],[Func_ARPE]])</f>
        <v>#VALUE!</v>
      </c>
      <c r="G4136" t="e">
        <f>IF(Fiscalizacoes[[#This Row],[Func_Copergas]]="","",Fiscalizacoes[[#This Row],[Func_Copergas]])</f>
        <v>#VALUE!</v>
      </c>
    </row>
    <row r="4137" spans="1:7" hidden="1" x14ac:dyDescent="0.2">
      <c r="A4137" t="e">
        <f>IF(Fiscalizacoes[[#This Row],[ID_FISC]]="","",Fiscalizacoes[[#This Row],[ID_FISC]])</f>
        <v>#VALUE!</v>
      </c>
      <c r="B4137" t="e">
        <f>IF(Fiscalizacoes[[#This Row],[Usuário]]="","",Fiscalizacoes[[#This Row],[Usuário]])</f>
        <v>#VALUE!</v>
      </c>
      <c r="C41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7" s="87" t="e">
        <f>IF(Fiscalizacoes[[#This Row],[Data]]="","",Fiscalizacoes[[#This Row],[Data]])</f>
        <v>#VALUE!</v>
      </c>
      <c r="E4137" t="e">
        <f>IF(Fiscalizacoes[[#This Row],[Mes_relatorio]]="","",Fiscalizacoes[[#This Row],[Mes_relatorio]])</f>
        <v>#VALUE!</v>
      </c>
      <c r="F4137" t="e">
        <f>IF(Fiscalizacoes[[#This Row],[Func_ARPE]]="","",Fiscalizacoes[[#This Row],[Func_ARPE]])</f>
        <v>#VALUE!</v>
      </c>
      <c r="G4137" t="e">
        <f>IF(Fiscalizacoes[[#This Row],[Func_Copergas]]="","",Fiscalizacoes[[#This Row],[Func_Copergas]])</f>
        <v>#VALUE!</v>
      </c>
    </row>
    <row r="4138" spans="1:7" hidden="1" x14ac:dyDescent="0.2">
      <c r="A4138" t="e">
        <f>IF(Fiscalizacoes[[#This Row],[ID_FISC]]="","",Fiscalizacoes[[#This Row],[ID_FISC]])</f>
        <v>#VALUE!</v>
      </c>
      <c r="B4138" t="e">
        <f>IF(Fiscalizacoes[[#This Row],[Usuário]]="","",Fiscalizacoes[[#This Row],[Usuário]])</f>
        <v>#VALUE!</v>
      </c>
      <c r="C41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8" s="87" t="e">
        <f>IF(Fiscalizacoes[[#This Row],[Data]]="","",Fiscalizacoes[[#This Row],[Data]])</f>
        <v>#VALUE!</v>
      </c>
      <c r="E4138" t="e">
        <f>IF(Fiscalizacoes[[#This Row],[Mes_relatorio]]="","",Fiscalizacoes[[#This Row],[Mes_relatorio]])</f>
        <v>#VALUE!</v>
      </c>
      <c r="F4138" t="e">
        <f>IF(Fiscalizacoes[[#This Row],[Func_ARPE]]="","",Fiscalizacoes[[#This Row],[Func_ARPE]])</f>
        <v>#VALUE!</v>
      </c>
      <c r="G4138" t="e">
        <f>IF(Fiscalizacoes[[#This Row],[Func_Copergas]]="","",Fiscalizacoes[[#This Row],[Func_Copergas]])</f>
        <v>#VALUE!</v>
      </c>
    </row>
    <row r="4139" spans="1:7" hidden="1" x14ac:dyDescent="0.2">
      <c r="A4139" t="e">
        <f>IF(Fiscalizacoes[[#This Row],[ID_FISC]]="","",Fiscalizacoes[[#This Row],[ID_FISC]])</f>
        <v>#VALUE!</v>
      </c>
      <c r="B4139" t="e">
        <f>IF(Fiscalizacoes[[#This Row],[Usuário]]="","",Fiscalizacoes[[#This Row],[Usuário]])</f>
        <v>#VALUE!</v>
      </c>
      <c r="C41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39" s="87" t="e">
        <f>IF(Fiscalizacoes[[#This Row],[Data]]="","",Fiscalizacoes[[#This Row],[Data]])</f>
        <v>#VALUE!</v>
      </c>
      <c r="E4139" t="e">
        <f>IF(Fiscalizacoes[[#This Row],[Mes_relatorio]]="","",Fiscalizacoes[[#This Row],[Mes_relatorio]])</f>
        <v>#VALUE!</v>
      </c>
      <c r="F4139" t="e">
        <f>IF(Fiscalizacoes[[#This Row],[Func_ARPE]]="","",Fiscalizacoes[[#This Row],[Func_ARPE]])</f>
        <v>#VALUE!</v>
      </c>
      <c r="G4139" t="e">
        <f>IF(Fiscalizacoes[[#This Row],[Func_Copergas]]="","",Fiscalizacoes[[#This Row],[Func_Copergas]])</f>
        <v>#VALUE!</v>
      </c>
    </row>
    <row r="4140" spans="1:7" hidden="1" x14ac:dyDescent="0.2">
      <c r="A4140" t="e">
        <f>IF(Fiscalizacoes[[#This Row],[ID_FISC]]="","",Fiscalizacoes[[#This Row],[ID_FISC]])</f>
        <v>#VALUE!</v>
      </c>
      <c r="B4140" t="e">
        <f>IF(Fiscalizacoes[[#This Row],[Usuário]]="","",Fiscalizacoes[[#This Row],[Usuário]])</f>
        <v>#VALUE!</v>
      </c>
      <c r="C41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0" s="87" t="e">
        <f>IF(Fiscalizacoes[[#This Row],[Data]]="","",Fiscalizacoes[[#This Row],[Data]])</f>
        <v>#VALUE!</v>
      </c>
      <c r="E4140" t="e">
        <f>IF(Fiscalizacoes[[#This Row],[Mes_relatorio]]="","",Fiscalizacoes[[#This Row],[Mes_relatorio]])</f>
        <v>#VALUE!</v>
      </c>
      <c r="F4140" t="e">
        <f>IF(Fiscalizacoes[[#This Row],[Func_ARPE]]="","",Fiscalizacoes[[#This Row],[Func_ARPE]])</f>
        <v>#VALUE!</v>
      </c>
      <c r="G4140" t="e">
        <f>IF(Fiscalizacoes[[#This Row],[Func_Copergas]]="","",Fiscalizacoes[[#This Row],[Func_Copergas]])</f>
        <v>#VALUE!</v>
      </c>
    </row>
    <row r="4141" spans="1:7" hidden="1" x14ac:dyDescent="0.2">
      <c r="A4141" t="e">
        <f>IF(Fiscalizacoes[[#This Row],[ID_FISC]]="","",Fiscalizacoes[[#This Row],[ID_FISC]])</f>
        <v>#VALUE!</v>
      </c>
      <c r="B4141" t="e">
        <f>IF(Fiscalizacoes[[#This Row],[Usuário]]="","",Fiscalizacoes[[#This Row],[Usuário]])</f>
        <v>#VALUE!</v>
      </c>
      <c r="C41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1" s="87" t="e">
        <f>IF(Fiscalizacoes[[#This Row],[Data]]="","",Fiscalizacoes[[#This Row],[Data]])</f>
        <v>#VALUE!</v>
      </c>
      <c r="E4141" t="e">
        <f>IF(Fiscalizacoes[[#This Row],[Mes_relatorio]]="","",Fiscalizacoes[[#This Row],[Mes_relatorio]])</f>
        <v>#VALUE!</v>
      </c>
      <c r="F4141" t="e">
        <f>IF(Fiscalizacoes[[#This Row],[Func_ARPE]]="","",Fiscalizacoes[[#This Row],[Func_ARPE]])</f>
        <v>#VALUE!</v>
      </c>
      <c r="G4141" t="e">
        <f>IF(Fiscalizacoes[[#This Row],[Func_Copergas]]="","",Fiscalizacoes[[#This Row],[Func_Copergas]])</f>
        <v>#VALUE!</v>
      </c>
    </row>
    <row r="4142" spans="1:7" hidden="1" x14ac:dyDescent="0.2">
      <c r="A4142" t="e">
        <f>IF(Fiscalizacoes[[#This Row],[ID_FISC]]="","",Fiscalizacoes[[#This Row],[ID_FISC]])</f>
        <v>#VALUE!</v>
      </c>
      <c r="B4142" t="e">
        <f>IF(Fiscalizacoes[[#This Row],[Usuário]]="","",Fiscalizacoes[[#This Row],[Usuário]])</f>
        <v>#VALUE!</v>
      </c>
      <c r="C41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2" s="87" t="e">
        <f>IF(Fiscalizacoes[[#This Row],[Data]]="","",Fiscalizacoes[[#This Row],[Data]])</f>
        <v>#VALUE!</v>
      </c>
      <c r="E4142" t="e">
        <f>IF(Fiscalizacoes[[#This Row],[Mes_relatorio]]="","",Fiscalizacoes[[#This Row],[Mes_relatorio]])</f>
        <v>#VALUE!</v>
      </c>
      <c r="F4142" t="e">
        <f>IF(Fiscalizacoes[[#This Row],[Func_ARPE]]="","",Fiscalizacoes[[#This Row],[Func_ARPE]])</f>
        <v>#VALUE!</v>
      </c>
      <c r="G4142" t="e">
        <f>IF(Fiscalizacoes[[#This Row],[Func_Copergas]]="","",Fiscalizacoes[[#This Row],[Func_Copergas]])</f>
        <v>#VALUE!</v>
      </c>
    </row>
    <row r="4143" spans="1:7" hidden="1" x14ac:dyDescent="0.2">
      <c r="A4143" t="e">
        <f>IF(Fiscalizacoes[[#This Row],[ID_FISC]]="","",Fiscalizacoes[[#This Row],[ID_FISC]])</f>
        <v>#VALUE!</v>
      </c>
      <c r="B4143" t="e">
        <f>IF(Fiscalizacoes[[#This Row],[Usuário]]="","",Fiscalizacoes[[#This Row],[Usuário]])</f>
        <v>#VALUE!</v>
      </c>
      <c r="C41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3" s="87" t="e">
        <f>IF(Fiscalizacoes[[#This Row],[Data]]="","",Fiscalizacoes[[#This Row],[Data]])</f>
        <v>#VALUE!</v>
      </c>
      <c r="E4143" t="e">
        <f>IF(Fiscalizacoes[[#This Row],[Mes_relatorio]]="","",Fiscalizacoes[[#This Row],[Mes_relatorio]])</f>
        <v>#VALUE!</v>
      </c>
      <c r="F4143" t="e">
        <f>IF(Fiscalizacoes[[#This Row],[Func_ARPE]]="","",Fiscalizacoes[[#This Row],[Func_ARPE]])</f>
        <v>#VALUE!</v>
      </c>
      <c r="G4143" t="e">
        <f>IF(Fiscalizacoes[[#This Row],[Func_Copergas]]="","",Fiscalizacoes[[#This Row],[Func_Copergas]])</f>
        <v>#VALUE!</v>
      </c>
    </row>
    <row r="4144" spans="1:7" hidden="1" x14ac:dyDescent="0.2">
      <c r="A4144" t="e">
        <f>IF(Fiscalizacoes[[#This Row],[ID_FISC]]="","",Fiscalizacoes[[#This Row],[ID_FISC]])</f>
        <v>#VALUE!</v>
      </c>
      <c r="B4144" t="e">
        <f>IF(Fiscalizacoes[[#This Row],[Usuário]]="","",Fiscalizacoes[[#This Row],[Usuário]])</f>
        <v>#VALUE!</v>
      </c>
      <c r="C41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4" s="87" t="e">
        <f>IF(Fiscalizacoes[[#This Row],[Data]]="","",Fiscalizacoes[[#This Row],[Data]])</f>
        <v>#VALUE!</v>
      </c>
      <c r="E4144" t="e">
        <f>IF(Fiscalizacoes[[#This Row],[Mes_relatorio]]="","",Fiscalizacoes[[#This Row],[Mes_relatorio]])</f>
        <v>#VALUE!</v>
      </c>
      <c r="F4144" t="e">
        <f>IF(Fiscalizacoes[[#This Row],[Func_ARPE]]="","",Fiscalizacoes[[#This Row],[Func_ARPE]])</f>
        <v>#VALUE!</v>
      </c>
      <c r="G4144" t="e">
        <f>IF(Fiscalizacoes[[#This Row],[Func_Copergas]]="","",Fiscalizacoes[[#This Row],[Func_Copergas]])</f>
        <v>#VALUE!</v>
      </c>
    </row>
    <row r="4145" spans="1:7" hidden="1" x14ac:dyDescent="0.2">
      <c r="A4145" t="e">
        <f>IF(Fiscalizacoes[[#This Row],[ID_FISC]]="","",Fiscalizacoes[[#This Row],[ID_FISC]])</f>
        <v>#VALUE!</v>
      </c>
      <c r="B4145" t="e">
        <f>IF(Fiscalizacoes[[#This Row],[Usuário]]="","",Fiscalizacoes[[#This Row],[Usuário]])</f>
        <v>#VALUE!</v>
      </c>
      <c r="C41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5" s="87" t="e">
        <f>IF(Fiscalizacoes[[#This Row],[Data]]="","",Fiscalizacoes[[#This Row],[Data]])</f>
        <v>#VALUE!</v>
      </c>
      <c r="E4145" t="e">
        <f>IF(Fiscalizacoes[[#This Row],[Mes_relatorio]]="","",Fiscalizacoes[[#This Row],[Mes_relatorio]])</f>
        <v>#VALUE!</v>
      </c>
      <c r="F4145" t="e">
        <f>IF(Fiscalizacoes[[#This Row],[Func_ARPE]]="","",Fiscalizacoes[[#This Row],[Func_ARPE]])</f>
        <v>#VALUE!</v>
      </c>
      <c r="G4145" t="e">
        <f>IF(Fiscalizacoes[[#This Row],[Func_Copergas]]="","",Fiscalizacoes[[#This Row],[Func_Copergas]])</f>
        <v>#VALUE!</v>
      </c>
    </row>
    <row r="4146" spans="1:7" hidden="1" x14ac:dyDescent="0.2">
      <c r="A4146" t="e">
        <f>IF(Fiscalizacoes[[#This Row],[ID_FISC]]="","",Fiscalizacoes[[#This Row],[ID_FISC]])</f>
        <v>#VALUE!</v>
      </c>
      <c r="B4146" t="e">
        <f>IF(Fiscalizacoes[[#This Row],[Usuário]]="","",Fiscalizacoes[[#This Row],[Usuário]])</f>
        <v>#VALUE!</v>
      </c>
      <c r="C41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6" s="87" t="e">
        <f>IF(Fiscalizacoes[[#This Row],[Data]]="","",Fiscalizacoes[[#This Row],[Data]])</f>
        <v>#VALUE!</v>
      </c>
      <c r="E4146" t="e">
        <f>IF(Fiscalizacoes[[#This Row],[Mes_relatorio]]="","",Fiscalizacoes[[#This Row],[Mes_relatorio]])</f>
        <v>#VALUE!</v>
      </c>
      <c r="F4146" t="e">
        <f>IF(Fiscalizacoes[[#This Row],[Func_ARPE]]="","",Fiscalizacoes[[#This Row],[Func_ARPE]])</f>
        <v>#VALUE!</v>
      </c>
      <c r="G4146" t="e">
        <f>IF(Fiscalizacoes[[#This Row],[Func_Copergas]]="","",Fiscalizacoes[[#This Row],[Func_Copergas]])</f>
        <v>#VALUE!</v>
      </c>
    </row>
    <row r="4147" spans="1:7" hidden="1" x14ac:dyDescent="0.2">
      <c r="A4147" t="e">
        <f>IF(Fiscalizacoes[[#This Row],[ID_FISC]]="","",Fiscalizacoes[[#This Row],[ID_FISC]])</f>
        <v>#VALUE!</v>
      </c>
      <c r="B4147" t="e">
        <f>IF(Fiscalizacoes[[#This Row],[Usuário]]="","",Fiscalizacoes[[#This Row],[Usuário]])</f>
        <v>#VALUE!</v>
      </c>
      <c r="C41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7" s="87" t="e">
        <f>IF(Fiscalizacoes[[#This Row],[Data]]="","",Fiscalizacoes[[#This Row],[Data]])</f>
        <v>#VALUE!</v>
      </c>
      <c r="E4147" t="e">
        <f>IF(Fiscalizacoes[[#This Row],[Mes_relatorio]]="","",Fiscalizacoes[[#This Row],[Mes_relatorio]])</f>
        <v>#VALUE!</v>
      </c>
      <c r="F4147" t="e">
        <f>IF(Fiscalizacoes[[#This Row],[Func_ARPE]]="","",Fiscalizacoes[[#This Row],[Func_ARPE]])</f>
        <v>#VALUE!</v>
      </c>
      <c r="G4147" t="e">
        <f>IF(Fiscalizacoes[[#This Row],[Func_Copergas]]="","",Fiscalizacoes[[#This Row],[Func_Copergas]])</f>
        <v>#VALUE!</v>
      </c>
    </row>
    <row r="4148" spans="1:7" hidden="1" x14ac:dyDescent="0.2">
      <c r="A4148" t="e">
        <f>IF(Fiscalizacoes[[#This Row],[ID_FISC]]="","",Fiscalizacoes[[#This Row],[ID_FISC]])</f>
        <v>#VALUE!</v>
      </c>
      <c r="B4148" t="e">
        <f>IF(Fiscalizacoes[[#This Row],[Usuário]]="","",Fiscalizacoes[[#This Row],[Usuário]])</f>
        <v>#VALUE!</v>
      </c>
      <c r="C41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8" s="87" t="e">
        <f>IF(Fiscalizacoes[[#This Row],[Data]]="","",Fiscalizacoes[[#This Row],[Data]])</f>
        <v>#VALUE!</v>
      </c>
      <c r="E4148" t="e">
        <f>IF(Fiscalizacoes[[#This Row],[Mes_relatorio]]="","",Fiscalizacoes[[#This Row],[Mes_relatorio]])</f>
        <v>#VALUE!</v>
      </c>
      <c r="F4148" t="e">
        <f>IF(Fiscalizacoes[[#This Row],[Func_ARPE]]="","",Fiscalizacoes[[#This Row],[Func_ARPE]])</f>
        <v>#VALUE!</v>
      </c>
      <c r="G4148" t="e">
        <f>IF(Fiscalizacoes[[#This Row],[Func_Copergas]]="","",Fiscalizacoes[[#This Row],[Func_Copergas]])</f>
        <v>#VALUE!</v>
      </c>
    </row>
    <row r="4149" spans="1:7" hidden="1" x14ac:dyDescent="0.2">
      <c r="A4149" t="e">
        <f>IF(Fiscalizacoes[[#This Row],[ID_FISC]]="","",Fiscalizacoes[[#This Row],[ID_FISC]])</f>
        <v>#VALUE!</v>
      </c>
      <c r="B4149" t="e">
        <f>IF(Fiscalizacoes[[#This Row],[Usuário]]="","",Fiscalizacoes[[#This Row],[Usuário]])</f>
        <v>#VALUE!</v>
      </c>
      <c r="C41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49" s="87" t="e">
        <f>IF(Fiscalizacoes[[#This Row],[Data]]="","",Fiscalizacoes[[#This Row],[Data]])</f>
        <v>#VALUE!</v>
      </c>
      <c r="E4149" t="e">
        <f>IF(Fiscalizacoes[[#This Row],[Mes_relatorio]]="","",Fiscalizacoes[[#This Row],[Mes_relatorio]])</f>
        <v>#VALUE!</v>
      </c>
      <c r="F4149" t="e">
        <f>IF(Fiscalizacoes[[#This Row],[Func_ARPE]]="","",Fiscalizacoes[[#This Row],[Func_ARPE]])</f>
        <v>#VALUE!</v>
      </c>
      <c r="G4149" t="e">
        <f>IF(Fiscalizacoes[[#This Row],[Func_Copergas]]="","",Fiscalizacoes[[#This Row],[Func_Copergas]])</f>
        <v>#VALUE!</v>
      </c>
    </row>
    <row r="4150" spans="1:7" hidden="1" x14ac:dyDescent="0.2">
      <c r="A4150" t="e">
        <f>IF(Fiscalizacoes[[#This Row],[ID_FISC]]="","",Fiscalizacoes[[#This Row],[ID_FISC]])</f>
        <v>#VALUE!</v>
      </c>
      <c r="B4150" t="e">
        <f>IF(Fiscalizacoes[[#This Row],[Usuário]]="","",Fiscalizacoes[[#This Row],[Usuário]])</f>
        <v>#VALUE!</v>
      </c>
      <c r="C41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0" s="87" t="e">
        <f>IF(Fiscalizacoes[[#This Row],[Data]]="","",Fiscalizacoes[[#This Row],[Data]])</f>
        <v>#VALUE!</v>
      </c>
      <c r="E4150" t="e">
        <f>IF(Fiscalizacoes[[#This Row],[Mes_relatorio]]="","",Fiscalizacoes[[#This Row],[Mes_relatorio]])</f>
        <v>#VALUE!</v>
      </c>
      <c r="F4150" t="e">
        <f>IF(Fiscalizacoes[[#This Row],[Func_ARPE]]="","",Fiscalizacoes[[#This Row],[Func_ARPE]])</f>
        <v>#VALUE!</v>
      </c>
      <c r="G4150" t="e">
        <f>IF(Fiscalizacoes[[#This Row],[Func_Copergas]]="","",Fiscalizacoes[[#This Row],[Func_Copergas]])</f>
        <v>#VALUE!</v>
      </c>
    </row>
    <row r="4151" spans="1:7" hidden="1" x14ac:dyDescent="0.2">
      <c r="A4151" t="e">
        <f>IF(Fiscalizacoes[[#This Row],[ID_FISC]]="","",Fiscalizacoes[[#This Row],[ID_FISC]])</f>
        <v>#VALUE!</v>
      </c>
      <c r="B4151" t="e">
        <f>IF(Fiscalizacoes[[#This Row],[Usuário]]="","",Fiscalizacoes[[#This Row],[Usuário]])</f>
        <v>#VALUE!</v>
      </c>
      <c r="C41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1" s="87" t="e">
        <f>IF(Fiscalizacoes[[#This Row],[Data]]="","",Fiscalizacoes[[#This Row],[Data]])</f>
        <v>#VALUE!</v>
      </c>
      <c r="E4151" t="e">
        <f>IF(Fiscalizacoes[[#This Row],[Mes_relatorio]]="","",Fiscalizacoes[[#This Row],[Mes_relatorio]])</f>
        <v>#VALUE!</v>
      </c>
      <c r="F4151" t="e">
        <f>IF(Fiscalizacoes[[#This Row],[Func_ARPE]]="","",Fiscalizacoes[[#This Row],[Func_ARPE]])</f>
        <v>#VALUE!</v>
      </c>
      <c r="G4151" t="e">
        <f>IF(Fiscalizacoes[[#This Row],[Func_Copergas]]="","",Fiscalizacoes[[#This Row],[Func_Copergas]])</f>
        <v>#VALUE!</v>
      </c>
    </row>
    <row r="4152" spans="1:7" hidden="1" x14ac:dyDescent="0.2">
      <c r="A4152" t="e">
        <f>IF(Fiscalizacoes[[#This Row],[ID_FISC]]="","",Fiscalizacoes[[#This Row],[ID_FISC]])</f>
        <v>#VALUE!</v>
      </c>
      <c r="B4152" t="e">
        <f>IF(Fiscalizacoes[[#This Row],[Usuário]]="","",Fiscalizacoes[[#This Row],[Usuário]])</f>
        <v>#VALUE!</v>
      </c>
      <c r="C41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2" s="87" t="e">
        <f>IF(Fiscalizacoes[[#This Row],[Data]]="","",Fiscalizacoes[[#This Row],[Data]])</f>
        <v>#VALUE!</v>
      </c>
      <c r="E4152" t="e">
        <f>IF(Fiscalizacoes[[#This Row],[Mes_relatorio]]="","",Fiscalizacoes[[#This Row],[Mes_relatorio]])</f>
        <v>#VALUE!</v>
      </c>
      <c r="F4152" t="e">
        <f>IF(Fiscalizacoes[[#This Row],[Func_ARPE]]="","",Fiscalizacoes[[#This Row],[Func_ARPE]])</f>
        <v>#VALUE!</v>
      </c>
      <c r="G4152" t="e">
        <f>IF(Fiscalizacoes[[#This Row],[Func_Copergas]]="","",Fiscalizacoes[[#This Row],[Func_Copergas]])</f>
        <v>#VALUE!</v>
      </c>
    </row>
    <row r="4153" spans="1:7" hidden="1" x14ac:dyDescent="0.2">
      <c r="A4153" t="e">
        <f>IF(Fiscalizacoes[[#This Row],[ID_FISC]]="","",Fiscalizacoes[[#This Row],[ID_FISC]])</f>
        <v>#VALUE!</v>
      </c>
      <c r="B4153" t="e">
        <f>IF(Fiscalizacoes[[#This Row],[Usuário]]="","",Fiscalizacoes[[#This Row],[Usuário]])</f>
        <v>#VALUE!</v>
      </c>
      <c r="C41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3" s="87" t="e">
        <f>IF(Fiscalizacoes[[#This Row],[Data]]="","",Fiscalizacoes[[#This Row],[Data]])</f>
        <v>#VALUE!</v>
      </c>
      <c r="E4153" t="e">
        <f>IF(Fiscalizacoes[[#This Row],[Mes_relatorio]]="","",Fiscalizacoes[[#This Row],[Mes_relatorio]])</f>
        <v>#VALUE!</v>
      </c>
      <c r="F4153" t="e">
        <f>IF(Fiscalizacoes[[#This Row],[Func_ARPE]]="","",Fiscalizacoes[[#This Row],[Func_ARPE]])</f>
        <v>#VALUE!</v>
      </c>
      <c r="G4153" t="e">
        <f>IF(Fiscalizacoes[[#This Row],[Func_Copergas]]="","",Fiscalizacoes[[#This Row],[Func_Copergas]])</f>
        <v>#VALUE!</v>
      </c>
    </row>
    <row r="4154" spans="1:7" hidden="1" x14ac:dyDescent="0.2">
      <c r="A4154" t="e">
        <f>IF(Fiscalizacoes[[#This Row],[ID_FISC]]="","",Fiscalizacoes[[#This Row],[ID_FISC]])</f>
        <v>#VALUE!</v>
      </c>
      <c r="B4154" t="e">
        <f>IF(Fiscalizacoes[[#This Row],[Usuário]]="","",Fiscalizacoes[[#This Row],[Usuário]])</f>
        <v>#VALUE!</v>
      </c>
      <c r="C41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4" s="87" t="e">
        <f>IF(Fiscalizacoes[[#This Row],[Data]]="","",Fiscalizacoes[[#This Row],[Data]])</f>
        <v>#VALUE!</v>
      </c>
      <c r="E4154" t="e">
        <f>IF(Fiscalizacoes[[#This Row],[Mes_relatorio]]="","",Fiscalizacoes[[#This Row],[Mes_relatorio]])</f>
        <v>#VALUE!</v>
      </c>
      <c r="F4154" t="e">
        <f>IF(Fiscalizacoes[[#This Row],[Func_ARPE]]="","",Fiscalizacoes[[#This Row],[Func_ARPE]])</f>
        <v>#VALUE!</v>
      </c>
      <c r="G4154" t="e">
        <f>IF(Fiscalizacoes[[#This Row],[Func_Copergas]]="","",Fiscalizacoes[[#This Row],[Func_Copergas]])</f>
        <v>#VALUE!</v>
      </c>
    </row>
    <row r="4155" spans="1:7" hidden="1" x14ac:dyDescent="0.2">
      <c r="A4155" t="e">
        <f>IF(Fiscalizacoes[[#This Row],[ID_FISC]]="","",Fiscalizacoes[[#This Row],[ID_FISC]])</f>
        <v>#VALUE!</v>
      </c>
      <c r="B4155" t="e">
        <f>IF(Fiscalizacoes[[#This Row],[Usuário]]="","",Fiscalizacoes[[#This Row],[Usuário]])</f>
        <v>#VALUE!</v>
      </c>
      <c r="C41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5" s="87" t="e">
        <f>IF(Fiscalizacoes[[#This Row],[Data]]="","",Fiscalizacoes[[#This Row],[Data]])</f>
        <v>#VALUE!</v>
      </c>
      <c r="E4155" t="e">
        <f>IF(Fiscalizacoes[[#This Row],[Mes_relatorio]]="","",Fiscalizacoes[[#This Row],[Mes_relatorio]])</f>
        <v>#VALUE!</v>
      </c>
      <c r="F4155" t="e">
        <f>IF(Fiscalizacoes[[#This Row],[Func_ARPE]]="","",Fiscalizacoes[[#This Row],[Func_ARPE]])</f>
        <v>#VALUE!</v>
      </c>
      <c r="G4155" t="e">
        <f>IF(Fiscalizacoes[[#This Row],[Func_Copergas]]="","",Fiscalizacoes[[#This Row],[Func_Copergas]])</f>
        <v>#VALUE!</v>
      </c>
    </row>
    <row r="4156" spans="1:7" hidden="1" x14ac:dyDescent="0.2">
      <c r="A4156" t="e">
        <f>IF(Fiscalizacoes[[#This Row],[ID_FISC]]="","",Fiscalizacoes[[#This Row],[ID_FISC]])</f>
        <v>#VALUE!</v>
      </c>
      <c r="B4156" t="e">
        <f>IF(Fiscalizacoes[[#This Row],[Usuário]]="","",Fiscalizacoes[[#This Row],[Usuário]])</f>
        <v>#VALUE!</v>
      </c>
      <c r="C41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6" s="87" t="e">
        <f>IF(Fiscalizacoes[[#This Row],[Data]]="","",Fiscalizacoes[[#This Row],[Data]])</f>
        <v>#VALUE!</v>
      </c>
      <c r="E4156" t="e">
        <f>IF(Fiscalizacoes[[#This Row],[Mes_relatorio]]="","",Fiscalizacoes[[#This Row],[Mes_relatorio]])</f>
        <v>#VALUE!</v>
      </c>
      <c r="F4156" t="e">
        <f>IF(Fiscalizacoes[[#This Row],[Func_ARPE]]="","",Fiscalizacoes[[#This Row],[Func_ARPE]])</f>
        <v>#VALUE!</v>
      </c>
      <c r="G4156" t="e">
        <f>IF(Fiscalizacoes[[#This Row],[Func_Copergas]]="","",Fiscalizacoes[[#This Row],[Func_Copergas]])</f>
        <v>#VALUE!</v>
      </c>
    </row>
    <row r="4157" spans="1:7" hidden="1" x14ac:dyDescent="0.2">
      <c r="A4157" t="e">
        <f>IF(Fiscalizacoes[[#This Row],[ID_FISC]]="","",Fiscalizacoes[[#This Row],[ID_FISC]])</f>
        <v>#VALUE!</v>
      </c>
      <c r="B4157" t="e">
        <f>IF(Fiscalizacoes[[#This Row],[Usuário]]="","",Fiscalizacoes[[#This Row],[Usuário]])</f>
        <v>#VALUE!</v>
      </c>
      <c r="C41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7" s="87" t="e">
        <f>IF(Fiscalizacoes[[#This Row],[Data]]="","",Fiscalizacoes[[#This Row],[Data]])</f>
        <v>#VALUE!</v>
      </c>
      <c r="E4157" t="e">
        <f>IF(Fiscalizacoes[[#This Row],[Mes_relatorio]]="","",Fiscalizacoes[[#This Row],[Mes_relatorio]])</f>
        <v>#VALUE!</v>
      </c>
      <c r="F4157" t="e">
        <f>IF(Fiscalizacoes[[#This Row],[Func_ARPE]]="","",Fiscalizacoes[[#This Row],[Func_ARPE]])</f>
        <v>#VALUE!</v>
      </c>
      <c r="G4157" t="e">
        <f>IF(Fiscalizacoes[[#This Row],[Func_Copergas]]="","",Fiscalizacoes[[#This Row],[Func_Copergas]])</f>
        <v>#VALUE!</v>
      </c>
    </row>
    <row r="4158" spans="1:7" hidden="1" x14ac:dyDescent="0.2">
      <c r="A4158" t="e">
        <f>IF(Fiscalizacoes[[#This Row],[ID_FISC]]="","",Fiscalizacoes[[#This Row],[ID_FISC]])</f>
        <v>#VALUE!</v>
      </c>
      <c r="B4158" t="e">
        <f>IF(Fiscalizacoes[[#This Row],[Usuário]]="","",Fiscalizacoes[[#This Row],[Usuário]])</f>
        <v>#VALUE!</v>
      </c>
      <c r="C41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8" s="87" t="e">
        <f>IF(Fiscalizacoes[[#This Row],[Data]]="","",Fiscalizacoes[[#This Row],[Data]])</f>
        <v>#VALUE!</v>
      </c>
      <c r="E4158" t="e">
        <f>IF(Fiscalizacoes[[#This Row],[Mes_relatorio]]="","",Fiscalizacoes[[#This Row],[Mes_relatorio]])</f>
        <v>#VALUE!</v>
      </c>
      <c r="F4158" t="e">
        <f>IF(Fiscalizacoes[[#This Row],[Func_ARPE]]="","",Fiscalizacoes[[#This Row],[Func_ARPE]])</f>
        <v>#VALUE!</v>
      </c>
      <c r="G4158" t="e">
        <f>IF(Fiscalizacoes[[#This Row],[Func_Copergas]]="","",Fiscalizacoes[[#This Row],[Func_Copergas]])</f>
        <v>#VALUE!</v>
      </c>
    </row>
    <row r="4159" spans="1:7" hidden="1" x14ac:dyDescent="0.2">
      <c r="A4159" t="e">
        <f>IF(Fiscalizacoes[[#This Row],[ID_FISC]]="","",Fiscalizacoes[[#This Row],[ID_FISC]])</f>
        <v>#VALUE!</v>
      </c>
      <c r="B4159" t="e">
        <f>IF(Fiscalizacoes[[#This Row],[Usuário]]="","",Fiscalizacoes[[#This Row],[Usuário]])</f>
        <v>#VALUE!</v>
      </c>
      <c r="C41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59" s="87" t="e">
        <f>IF(Fiscalizacoes[[#This Row],[Data]]="","",Fiscalizacoes[[#This Row],[Data]])</f>
        <v>#VALUE!</v>
      </c>
      <c r="E4159" t="e">
        <f>IF(Fiscalizacoes[[#This Row],[Mes_relatorio]]="","",Fiscalizacoes[[#This Row],[Mes_relatorio]])</f>
        <v>#VALUE!</v>
      </c>
      <c r="F4159" t="e">
        <f>IF(Fiscalizacoes[[#This Row],[Func_ARPE]]="","",Fiscalizacoes[[#This Row],[Func_ARPE]])</f>
        <v>#VALUE!</v>
      </c>
      <c r="G4159" t="e">
        <f>IF(Fiscalizacoes[[#This Row],[Func_Copergas]]="","",Fiscalizacoes[[#This Row],[Func_Copergas]])</f>
        <v>#VALUE!</v>
      </c>
    </row>
    <row r="4160" spans="1:7" hidden="1" x14ac:dyDescent="0.2">
      <c r="A4160" t="e">
        <f>IF(Fiscalizacoes[[#This Row],[ID_FISC]]="","",Fiscalizacoes[[#This Row],[ID_FISC]])</f>
        <v>#VALUE!</v>
      </c>
      <c r="B4160" t="e">
        <f>IF(Fiscalizacoes[[#This Row],[Usuário]]="","",Fiscalizacoes[[#This Row],[Usuário]])</f>
        <v>#VALUE!</v>
      </c>
      <c r="C41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0" s="87" t="e">
        <f>IF(Fiscalizacoes[[#This Row],[Data]]="","",Fiscalizacoes[[#This Row],[Data]])</f>
        <v>#VALUE!</v>
      </c>
      <c r="E4160" t="e">
        <f>IF(Fiscalizacoes[[#This Row],[Mes_relatorio]]="","",Fiscalizacoes[[#This Row],[Mes_relatorio]])</f>
        <v>#VALUE!</v>
      </c>
      <c r="F4160" t="e">
        <f>IF(Fiscalizacoes[[#This Row],[Func_ARPE]]="","",Fiscalizacoes[[#This Row],[Func_ARPE]])</f>
        <v>#VALUE!</v>
      </c>
      <c r="G4160" t="e">
        <f>IF(Fiscalizacoes[[#This Row],[Func_Copergas]]="","",Fiscalizacoes[[#This Row],[Func_Copergas]])</f>
        <v>#VALUE!</v>
      </c>
    </row>
    <row r="4161" spans="1:7" hidden="1" x14ac:dyDescent="0.2">
      <c r="A4161" t="e">
        <f>IF(Fiscalizacoes[[#This Row],[ID_FISC]]="","",Fiscalizacoes[[#This Row],[ID_FISC]])</f>
        <v>#VALUE!</v>
      </c>
      <c r="B4161" t="e">
        <f>IF(Fiscalizacoes[[#This Row],[Usuário]]="","",Fiscalizacoes[[#This Row],[Usuário]])</f>
        <v>#VALUE!</v>
      </c>
      <c r="C41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1" s="87" t="e">
        <f>IF(Fiscalizacoes[[#This Row],[Data]]="","",Fiscalizacoes[[#This Row],[Data]])</f>
        <v>#VALUE!</v>
      </c>
      <c r="E4161" t="e">
        <f>IF(Fiscalizacoes[[#This Row],[Mes_relatorio]]="","",Fiscalizacoes[[#This Row],[Mes_relatorio]])</f>
        <v>#VALUE!</v>
      </c>
      <c r="F4161" t="e">
        <f>IF(Fiscalizacoes[[#This Row],[Func_ARPE]]="","",Fiscalizacoes[[#This Row],[Func_ARPE]])</f>
        <v>#VALUE!</v>
      </c>
      <c r="G4161" t="e">
        <f>IF(Fiscalizacoes[[#This Row],[Func_Copergas]]="","",Fiscalizacoes[[#This Row],[Func_Copergas]])</f>
        <v>#VALUE!</v>
      </c>
    </row>
    <row r="4162" spans="1:7" hidden="1" x14ac:dyDescent="0.2">
      <c r="A4162" t="e">
        <f>IF(Fiscalizacoes[[#This Row],[ID_FISC]]="","",Fiscalizacoes[[#This Row],[ID_FISC]])</f>
        <v>#VALUE!</v>
      </c>
      <c r="B4162" t="e">
        <f>IF(Fiscalizacoes[[#This Row],[Usuário]]="","",Fiscalizacoes[[#This Row],[Usuário]])</f>
        <v>#VALUE!</v>
      </c>
      <c r="C41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2" s="87" t="e">
        <f>IF(Fiscalizacoes[[#This Row],[Data]]="","",Fiscalizacoes[[#This Row],[Data]])</f>
        <v>#VALUE!</v>
      </c>
      <c r="E4162" t="e">
        <f>IF(Fiscalizacoes[[#This Row],[Mes_relatorio]]="","",Fiscalizacoes[[#This Row],[Mes_relatorio]])</f>
        <v>#VALUE!</v>
      </c>
      <c r="F4162" t="e">
        <f>IF(Fiscalizacoes[[#This Row],[Func_ARPE]]="","",Fiscalizacoes[[#This Row],[Func_ARPE]])</f>
        <v>#VALUE!</v>
      </c>
      <c r="G4162" t="e">
        <f>IF(Fiscalizacoes[[#This Row],[Func_Copergas]]="","",Fiscalizacoes[[#This Row],[Func_Copergas]])</f>
        <v>#VALUE!</v>
      </c>
    </row>
    <row r="4163" spans="1:7" hidden="1" x14ac:dyDescent="0.2">
      <c r="A4163" t="e">
        <f>IF(Fiscalizacoes[[#This Row],[ID_FISC]]="","",Fiscalizacoes[[#This Row],[ID_FISC]])</f>
        <v>#VALUE!</v>
      </c>
      <c r="B4163" t="e">
        <f>IF(Fiscalizacoes[[#This Row],[Usuário]]="","",Fiscalizacoes[[#This Row],[Usuário]])</f>
        <v>#VALUE!</v>
      </c>
      <c r="C41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3" s="87" t="e">
        <f>IF(Fiscalizacoes[[#This Row],[Data]]="","",Fiscalizacoes[[#This Row],[Data]])</f>
        <v>#VALUE!</v>
      </c>
      <c r="E4163" t="e">
        <f>IF(Fiscalizacoes[[#This Row],[Mes_relatorio]]="","",Fiscalizacoes[[#This Row],[Mes_relatorio]])</f>
        <v>#VALUE!</v>
      </c>
      <c r="F4163" t="e">
        <f>IF(Fiscalizacoes[[#This Row],[Func_ARPE]]="","",Fiscalizacoes[[#This Row],[Func_ARPE]])</f>
        <v>#VALUE!</v>
      </c>
      <c r="G4163" t="e">
        <f>IF(Fiscalizacoes[[#This Row],[Func_Copergas]]="","",Fiscalizacoes[[#This Row],[Func_Copergas]])</f>
        <v>#VALUE!</v>
      </c>
    </row>
    <row r="4164" spans="1:7" hidden="1" x14ac:dyDescent="0.2">
      <c r="A4164" t="e">
        <f>IF(Fiscalizacoes[[#This Row],[ID_FISC]]="","",Fiscalizacoes[[#This Row],[ID_FISC]])</f>
        <v>#VALUE!</v>
      </c>
      <c r="B4164" t="e">
        <f>IF(Fiscalizacoes[[#This Row],[Usuário]]="","",Fiscalizacoes[[#This Row],[Usuário]])</f>
        <v>#VALUE!</v>
      </c>
      <c r="C41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4" s="87" t="e">
        <f>IF(Fiscalizacoes[[#This Row],[Data]]="","",Fiscalizacoes[[#This Row],[Data]])</f>
        <v>#VALUE!</v>
      </c>
      <c r="E4164" t="e">
        <f>IF(Fiscalizacoes[[#This Row],[Mes_relatorio]]="","",Fiscalizacoes[[#This Row],[Mes_relatorio]])</f>
        <v>#VALUE!</v>
      </c>
      <c r="F4164" t="e">
        <f>IF(Fiscalizacoes[[#This Row],[Func_ARPE]]="","",Fiscalizacoes[[#This Row],[Func_ARPE]])</f>
        <v>#VALUE!</v>
      </c>
      <c r="G4164" t="e">
        <f>IF(Fiscalizacoes[[#This Row],[Func_Copergas]]="","",Fiscalizacoes[[#This Row],[Func_Copergas]])</f>
        <v>#VALUE!</v>
      </c>
    </row>
    <row r="4165" spans="1:7" hidden="1" x14ac:dyDescent="0.2">
      <c r="A4165" t="e">
        <f>IF(Fiscalizacoes[[#This Row],[ID_FISC]]="","",Fiscalizacoes[[#This Row],[ID_FISC]])</f>
        <v>#VALUE!</v>
      </c>
      <c r="B4165" t="e">
        <f>IF(Fiscalizacoes[[#This Row],[Usuário]]="","",Fiscalizacoes[[#This Row],[Usuário]])</f>
        <v>#VALUE!</v>
      </c>
      <c r="C41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5" s="87" t="e">
        <f>IF(Fiscalizacoes[[#This Row],[Data]]="","",Fiscalizacoes[[#This Row],[Data]])</f>
        <v>#VALUE!</v>
      </c>
      <c r="E4165" t="e">
        <f>IF(Fiscalizacoes[[#This Row],[Mes_relatorio]]="","",Fiscalizacoes[[#This Row],[Mes_relatorio]])</f>
        <v>#VALUE!</v>
      </c>
      <c r="F4165" t="e">
        <f>IF(Fiscalizacoes[[#This Row],[Func_ARPE]]="","",Fiscalizacoes[[#This Row],[Func_ARPE]])</f>
        <v>#VALUE!</v>
      </c>
      <c r="G4165" t="e">
        <f>IF(Fiscalizacoes[[#This Row],[Func_Copergas]]="","",Fiscalizacoes[[#This Row],[Func_Copergas]])</f>
        <v>#VALUE!</v>
      </c>
    </row>
    <row r="4166" spans="1:7" hidden="1" x14ac:dyDescent="0.2">
      <c r="A4166" t="e">
        <f>IF(Fiscalizacoes[[#This Row],[ID_FISC]]="","",Fiscalizacoes[[#This Row],[ID_FISC]])</f>
        <v>#VALUE!</v>
      </c>
      <c r="B4166" t="e">
        <f>IF(Fiscalizacoes[[#This Row],[Usuário]]="","",Fiscalizacoes[[#This Row],[Usuário]])</f>
        <v>#VALUE!</v>
      </c>
      <c r="C41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6" s="87" t="e">
        <f>IF(Fiscalizacoes[[#This Row],[Data]]="","",Fiscalizacoes[[#This Row],[Data]])</f>
        <v>#VALUE!</v>
      </c>
      <c r="E4166" t="e">
        <f>IF(Fiscalizacoes[[#This Row],[Mes_relatorio]]="","",Fiscalizacoes[[#This Row],[Mes_relatorio]])</f>
        <v>#VALUE!</v>
      </c>
      <c r="F4166" t="e">
        <f>IF(Fiscalizacoes[[#This Row],[Func_ARPE]]="","",Fiscalizacoes[[#This Row],[Func_ARPE]])</f>
        <v>#VALUE!</v>
      </c>
      <c r="G4166" t="e">
        <f>IF(Fiscalizacoes[[#This Row],[Func_Copergas]]="","",Fiscalizacoes[[#This Row],[Func_Copergas]])</f>
        <v>#VALUE!</v>
      </c>
    </row>
    <row r="4167" spans="1:7" hidden="1" x14ac:dyDescent="0.2">
      <c r="A4167" t="e">
        <f>IF(Fiscalizacoes[[#This Row],[ID_FISC]]="","",Fiscalizacoes[[#This Row],[ID_FISC]])</f>
        <v>#VALUE!</v>
      </c>
      <c r="B4167" t="e">
        <f>IF(Fiscalizacoes[[#This Row],[Usuário]]="","",Fiscalizacoes[[#This Row],[Usuário]])</f>
        <v>#VALUE!</v>
      </c>
      <c r="C41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7" s="87" t="e">
        <f>IF(Fiscalizacoes[[#This Row],[Data]]="","",Fiscalizacoes[[#This Row],[Data]])</f>
        <v>#VALUE!</v>
      </c>
      <c r="E4167" t="e">
        <f>IF(Fiscalizacoes[[#This Row],[Mes_relatorio]]="","",Fiscalizacoes[[#This Row],[Mes_relatorio]])</f>
        <v>#VALUE!</v>
      </c>
      <c r="F4167" t="e">
        <f>IF(Fiscalizacoes[[#This Row],[Func_ARPE]]="","",Fiscalizacoes[[#This Row],[Func_ARPE]])</f>
        <v>#VALUE!</v>
      </c>
      <c r="G4167" t="e">
        <f>IF(Fiscalizacoes[[#This Row],[Func_Copergas]]="","",Fiscalizacoes[[#This Row],[Func_Copergas]])</f>
        <v>#VALUE!</v>
      </c>
    </row>
    <row r="4168" spans="1:7" hidden="1" x14ac:dyDescent="0.2">
      <c r="A4168" t="e">
        <f>IF(Fiscalizacoes[[#This Row],[ID_FISC]]="","",Fiscalizacoes[[#This Row],[ID_FISC]])</f>
        <v>#VALUE!</v>
      </c>
      <c r="B4168" t="e">
        <f>IF(Fiscalizacoes[[#This Row],[Usuário]]="","",Fiscalizacoes[[#This Row],[Usuário]])</f>
        <v>#VALUE!</v>
      </c>
      <c r="C41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8" s="87" t="e">
        <f>IF(Fiscalizacoes[[#This Row],[Data]]="","",Fiscalizacoes[[#This Row],[Data]])</f>
        <v>#VALUE!</v>
      </c>
      <c r="E4168" t="e">
        <f>IF(Fiscalizacoes[[#This Row],[Mes_relatorio]]="","",Fiscalizacoes[[#This Row],[Mes_relatorio]])</f>
        <v>#VALUE!</v>
      </c>
      <c r="F4168" t="e">
        <f>IF(Fiscalizacoes[[#This Row],[Func_ARPE]]="","",Fiscalizacoes[[#This Row],[Func_ARPE]])</f>
        <v>#VALUE!</v>
      </c>
      <c r="G4168" t="e">
        <f>IF(Fiscalizacoes[[#This Row],[Func_Copergas]]="","",Fiscalizacoes[[#This Row],[Func_Copergas]])</f>
        <v>#VALUE!</v>
      </c>
    </row>
    <row r="4169" spans="1:7" hidden="1" x14ac:dyDescent="0.2">
      <c r="A4169" t="e">
        <f>IF(Fiscalizacoes[[#This Row],[ID_FISC]]="","",Fiscalizacoes[[#This Row],[ID_FISC]])</f>
        <v>#VALUE!</v>
      </c>
      <c r="B4169" t="e">
        <f>IF(Fiscalizacoes[[#This Row],[Usuário]]="","",Fiscalizacoes[[#This Row],[Usuário]])</f>
        <v>#VALUE!</v>
      </c>
      <c r="C41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69" s="87" t="e">
        <f>IF(Fiscalizacoes[[#This Row],[Data]]="","",Fiscalizacoes[[#This Row],[Data]])</f>
        <v>#VALUE!</v>
      </c>
      <c r="E4169" t="e">
        <f>IF(Fiscalizacoes[[#This Row],[Mes_relatorio]]="","",Fiscalizacoes[[#This Row],[Mes_relatorio]])</f>
        <v>#VALUE!</v>
      </c>
      <c r="F4169" t="e">
        <f>IF(Fiscalizacoes[[#This Row],[Func_ARPE]]="","",Fiscalizacoes[[#This Row],[Func_ARPE]])</f>
        <v>#VALUE!</v>
      </c>
      <c r="G4169" t="e">
        <f>IF(Fiscalizacoes[[#This Row],[Func_Copergas]]="","",Fiscalizacoes[[#This Row],[Func_Copergas]])</f>
        <v>#VALUE!</v>
      </c>
    </row>
    <row r="4170" spans="1:7" hidden="1" x14ac:dyDescent="0.2">
      <c r="A4170" t="e">
        <f>IF(Fiscalizacoes[[#This Row],[ID_FISC]]="","",Fiscalizacoes[[#This Row],[ID_FISC]])</f>
        <v>#VALUE!</v>
      </c>
      <c r="B4170" t="e">
        <f>IF(Fiscalizacoes[[#This Row],[Usuário]]="","",Fiscalizacoes[[#This Row],[Usuário]])</f>
        <v>#VALUE!</v>
      </c>
      <c r="C41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0" s="87" t="e">
        <f>IF(Fiscalizacoes[[#This Row],[Data]]="","",Fiscalizacoes[[#This Row],[Data]])</f>
        <v>#VALUE!</v>
      </c>
      <c r="E4170" t="e">
        <f>IF(Fiscalizacoes[[#This Row],[Mes_relatorio]]="","",Fiscalizacoes[[#This Row],[Mes_relatorio]])</f>
        <v>#VALUE!</v>
      </c>
      <c r="F4170" t="e">
        <f>IF(Fiscalizacoes[[#This Row],[Func_ARPE]]="","",Fiscalizacoes[[#This Row],[Func_ARPE]])</f>
        <v>#VALUE!</v>
      </c>
      <c r="G4170" t="e">
        <f>IF(Fiscalizacoes[[#This Row],[Func_Copergas]]="","",Fiscalizacoes[[#This Row],[Func_Copergas]])</f>
        <v>#VALUE!</v>
      </c>
    </row>
    <row r="4171" spans="1:7" hidden="1" x14ac:dyDescent="0.2">
      <c r="A4171" t="e">
        <f>IF(Fiscalizacoes[[#This Row],[ID_FISC]]="","",Fiscalizacoes[[#This Row],[ID_FISC]])</f>
        <v>#VALUE!</v>
      </c>
      <c r="B4171" t="e">
        <f>IF(Fiscalizacoes[[#This Row],[Usuário]]="","",Fiscalizacoes[[#This Row],[Usuário]])</f>
        <v>#VALUE!</v>
      </c>
      <c r="C41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1" s="87" t="e">
        <f>IF(Fiscalizacoes[[#This Row],[Data]]="","",Fiscalizacoes[[#This Row],[Data]])</f>
        <v>#VALUE!</v>
      </c>
      <c r="E4171" t="e">
        <f>IF(Fiscalizacoes[[#This Row],[Mes_relatorio]]="","",Fiscalizacoes[[#This Row],[Mes_relatorio]])</f>
        <v>#VALUE!</v>
      </c>
      <c r="F4171" t="e">
        <f>IF(Fiscalizacoes[[#This Row],[Func_ARPE]]="","",Fiscalizacoes[[#This Row],[Func_ARPE]])</f>
        <v>#VALUE!</v>
      </c>
      <c r="G4171" t="e">
        <f>IF(Fiscalizacoes[[#This Row],[Func_Copergas]]="","",Fiscalizacoes[[#This Row],[Func_Copergas]])</f>
        <v>#VALUE!</v>
      </c>
    </row>
    <row r="4172" spans="1:7" hidden="1" x14ac:dyDescent="0.2">
      <c r="A4172" t="e">
        <f>IF(Fiscalizacoes[[#This Row],[ID_FISC]]="","",Fiscalizacoes[[#This Row],[ID_FISC]])</f>
        <v>#VALUE!</v>
      </c>
      <c r="B4172" t="e">
        <f>IF(Fiscalizacoes[[#This Row],[Usuário]]="","",Fiscalizacoes[[#This Row],[Usuário]])</f>
        <v>#VALUE!</v>
      </c>
      <c r="C41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2" s="87" t="e">
        <f>IF(Fiscalizacoes[[#This Row],[Data]]="","",Fiscalizacoes[[#This Row],[Data]])</f>
        <v>#VALUE!</v>
      </c>
      <c r="E4172" t="e">
        <f>IF(Fiscalizacoes[[#This Row],[Mes_relatorio]]="","",Fiscalizacoes[[#This Row],[Mes_relatorio]])</f>
        <v>#VALUE!</v>
      </c>
      <c r="F4172" t="e">
        <f>IF(Fiscalizacoes[[#This Row],[Func_ARPE]]="","",Fiscalizacoes[[#This Row],[Func_ARPE]])</f>
        <v>#VALUE!</v>
      </c>
      <c r="G4172" t="e">
        <f>IF(Fiscalizacoes[[#This Row],[Func_Copergas]]="","",Fiscalizacoes[[#This Row],[Func_Copergas]])</f>
        <v>#VALUE!</v>
      </c>
    </row>
    <row r="4173" spans="1:7" hidden="1" x14ac:dyDescent="0.2">
      <c r="A4173" t="e">
        <f>IF(Fiscalizacoes[[#This Row],[ID_FISC]]="","",Fiscalizacoes[[#This Row],[ID_FISC]])</f>
        <v>#VALUE!</v>
      </c>
      <c r="B4173" t="e">
        <f>IF(Fiscalizacoes[[#This Row],[Usuário]]="","",Fiscalizacoes[[#This Row],[Usuário]])</f>
        <v>#VALUE!</v>
      </c>
      <c r="C41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3" s="87" t="e">
        <f>IF(Fiscalizacoes[[#This Row],[Data]]="","",Fiscalizacoes[[#This Row],[Data]])</f>
        <v>#VALUE!</v>
      </c>
      <c r="E4173" t="e">
        <f>IF(Fiscalizacoes[[#This Row],[Mes_relatorio]]="","",Fiscalizacoes[[#This Row],[Mes_relatorio]])</f>
        <v>#VALUE!</v>
      </c>
      <c r="F4173" t="e">
        <f>IF(Fiscalizacoes[[#This Row],[Func_ARPE]]="","",Fiscalizacoes[[#This Row],[Func_ARPE]])</f>
        <v>#VALUE!</v>
      </c>
      <c r="G4173" t="e">
        <f>IF(Fiscalizacoes[[#This Row],[Func_Copergas]]="","",Fiscalizacoes[[#This Row],[Func_Copergas]])</f>
        <v>#VALUE!</v>
      </c>
    </row>
    <row r="4174" spans="1:7" hidden="1" x14ac:dyDescent="0.2">
      <c r="A4174" t="e">
        <f>IF(Fiscalizacoes[[#This Row],[ID_FISC]]="","",Fiscalizacoes[[#This Row],[ID_FISC]])</f>
        <v>#VALUE!</v>
      </c>
      <c r="B4174" t="e">
        <f>IF(Fiscalizacoes[[#This Row],[Usuário]]="","",Fiscalizacoes[[#This Row],[Usuário]])</f>
        <v>#VALUE!</v>
      </c>
      <c r="C41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4" s="87" t="e">
        <f>IF(Fiscalizacoes[[#This Row],[Data]]="","",Fiscalizacoes[[#This Row],[Data]])</f>
        <v>#VALUE!</v>
      </c>
      <c r="E4174" t="e">
        <f>IF(Fiscalizacoes[[#This Row],[Mes_relatorio]]="","",Fiscalizacoes[[#This Row],[Mes_relatorio]])</f>
        <v>#VALUE!</v>
      </c>
      <c r="F4174" t="e">
        <f>IF(Fiscalizacoes[[#This Row],[Func_ARPE]]="","",Fiscalizacoes[[#This Row],[Func_ARPE]])</f>
        <v>#VALUE!</v>
      </c>
      <c r="G4174" t="e">
        <f>IF(Fiscalizacoes[[#This Row],[Func_Copergas]]="","",Fiscalizacoes[[#This Row],[Func_Copergas]])</f>
        <v>#VALUE!</v>
      </c>
    </row>
    <row r="4175" spans="1:7" hidden="1" x14ac:dyDescent="0.2">
      <c r="A4175" t="e">
        <f>IF(Fiscalizacoes[[#This Row],[ID_FISC]]="","",Fiscalizacoes[[#This Row],[ID_FISC]])</f>
        <v>#VALUE!</v>
      </c>
      <c r="B4175" t="e">
        <f>IF(Fiscalizacoes[[#This Row],[Usuário]]="","",Fiscalizacoes[[#This Row],[Usuário]])</f>
        <v>#VALUE!</v>
      </c>
      <c r="C41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5" s="87" t="e">
        <f>IF(Fiscalizacoes[[#This Row],[Data]]="","",Fiscalizacoes[[#This Row],[Data]])</f>
        <v>#VALUE!</v>
      </c>
      <c r="E4175" t="e">
        <f>IF(Fiscalizacoes[[#This Row],[Mes_relatorio]]="","",Fiscalizacoes[[#This Row],[Mes_relatorio]])</f>
        <v>#VALUE!</v>
      </c>
      <c r="F4175" t="e">
        <f>IF(Fiscalizacoes[[#This Row],[Func_ARPE]]="","",Fiscalizacoes[[#This Row],[Func_ARPE]])</f>
        <v>#VALUE!</v>
      </c>
      <c r="G4175" t="e">
        <f>IF(Fiscalizacoes[[#This Row],[Func_Copergas]]="","",Fiscalizacoes[[#This Row],[Func_Copergas]])</f>
        <v>#VALUE!</v>
      </c>
    </row>
    <row r="4176" spans="1:7" hidden="1" x14ac:dyDescent="0.2">
      <c r="A4176" t="e">
        <f>IF(Fiscalizacoes[[#This Row],[ID_FISC]]="","",Fiscalizacoes[[#This Row],[ID_FISC]])</f>
        <v>#VALUE!</v>
      </c>
      <c r="B4176" t="e">
        <f>IF(Fiscalizacoes[[#This Row],[Usuário]]="","",Fiscalizacoes[[#This Row],[Usuário]])</f>
        <v>#VALUE!</v>
      </c>
      <c r="C41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6" s="87" t="e">
        <f>IF(Fiscalizacoes[[#This Row],[Data]]="","",Fiscalizacoes[[#This Row],[Data]])</f>
        <v>#VALUE!</v>
      </c>
      <c r="E4176" t="e">
        <f>IF(Fiscalizacoes[[#This Row],[Mes_relatorio]]="","",Fiscalizacoes[[#This Row],[Mes_relatorio]])</f>
        <v>#VALUE!</v>
      </c>
      <c r="F4176" t="e">
        <f>IF(Fiscalizacoes[[#This Row],[Func_ARPE]]="","",Fiscalizacoes[[#This Row],[Func_ARPE]])</f>
        <v>#VALUE!</v>
      </c>
      <c r="G4176" t="e">
        <f>IF(Fiscalizacoes[[#This Row],[Func_Copergas]]="","",Fiscalizacoes[[#This Row],[Func_Copergas]])</f>
        <v>#VALUE!</v>
      </c>
    </row>
    <row r="4177" spans="1:7" hidden="1" x14ac:dyDescent="0.2">
      <c r="A4177" t="e">
        <f>IF(Fiscalizacoes[[#This Row],[ID_FISC]]="","",Fiscalizacoes[[#This Row],[ID_FISC]])</f>
        <v>#VALUE!</v>
      </c>
      <c r="B4177" t="e">
        <f>IF(Fiscalizacoes[[#This Row],[Usuário]]="","",Fiscalizacoes[[#This Row],[Usuário]])</f>
        <v>#VALUE!</v>
      </c>
      <c r="C41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7" s="87" t="e">
        <f>IF(Fiscalizacoes[[#This Row],[Data]]="","",Fiscalizacoes[[#This Row],[Data]])</f>
        <v>#VALUE!</v>
      </c>
      <c r="E4177" t="e">
        <f>IF(Fiscalizacoes[[#This Row],[Mes_relatorio]]="","",Fiscalizacoes[[#This Row],[Mes_relatorio]])</f>
        <v>#VALUE!</v>
      </c>
      <c r="F4177" t="e">
        <f>IF(Fiscalizacoes[[#This Row],[Func_ARPE]]="","",Fiscalizacoes[[#This Row],[Func_ARPE]])</f>
        <v>#VALUE!</v>
      </c>
      <c r="G4177" t="e">
        <f>IF(Fiscalizacoes[[#This Row],[Func_Copergas]]="","",Fiscalizacoes[[#This Row],[Func_Copergas]])</f>
        <v>#VALUE!</v>
      </c>
    </row>
    <row r="4178" spans="1:7" hidden="1" x14ac:dyDescent="0.2">
      <c r="A4178" t="e">
        <f>IF(Fiscalizacoes[[#This Row],[ID_FISC]]="","",Fiscalizacoes[[#This Row],[ID_FISC]])</f>
        <v>#VALUE!</v>
      </c>
      <c r="B4178" t="e">
        <f>IF(Fiscalizacoes[[#This Row],[Usuário]]="","",Fiscalizacoes[[#This Row],[Usuário]])</f>
        <v>#VALUE!</v>
      </c>
      <c r="C41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8" s="87" t="e">
        <f>IF(Fiscalizacoes[[#This Row],[Data]]="","",Fiscalizacoes[[#This Row],[Data]])</f>
        <v>#VALUE!</v>
      </c>
      <c r="E4178" t="e">
        <f>IF(Fiscalizacoes[[#This Row],[Mes_relatorio]]="","",Fiscalizacoes[[#This Row],[Mes_relatorio]])</f>
        <v>#VALUE!</v>
      </c>
      <c r="F4178" t="e">
        <f>IF(Fiscalizacoes[[#This Row],[Func_ARPE]]="","",Fiscalizacoes[[#This Row],[Func_ARPE]])</f>
        <v>#VALUE!</v>
      </c>
      <c r="G4178" t="e">
        <f>IF(Fiscalizacoes[[#This Row],[Func_Copergas]]="","",Fiscalizacoes[[#This Row],[Func_Copergas]])</f>
        <v>#VALUE!</v>
      </c>
    </row>
    <row r="4179" spans="1:7" hidden="1" x14ac:dyDescent="0.2">
      <c r="A4179" t="e">
        <f>IF(Fiscalizacoes[[#This Row],[ID_FISC]]="","",Fiscalizacoes[[#This Row],[ID_FISC]])</f>
        <v>#VALUE!</v>
      </c>
      <c r="B4179" t="e">
        <f>IF(Fiscalizacoes[[#This Row],[Usuário]]="","",Fiscalizacoes[[#This Row],[Usuário]])</f>
        <v>#VALUE!</v>
      </c>
      <c r="C41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79" s="87" t="e">
        <f>IF(Fiscalizacoes[[#This Row],[Data]]="","",Fiscalizacoes[[#This Row],[Data]])</f>
        <v>#VALUE!</v>
      </c>
      <c r="E4179" t="e">
        <f>IF(Fiscalizacoes[[#This Row],[Mes_relatorio]]="","",Fiscalizacoes[[#This Row],[Mes_relatorio]])</f>
        <v>#VALUE!</v>
      </c>
      <c r="F4179" t="e">
        <f>IF(Fiscalizacoes[[#This Row],[Func_ARPE]]="","",Fiscalizacoes[[#This Row],[Func_ARPE]])</f>
        <v>#VALUE!</v>
      </c>
      <c r="G4179" t="e">
        <f>IF(Fiscalizacoes[[#This Row],[Func_Copergas]]="","",Fiscalizacoes[[#This Row],[Func_Copergas]])</f>
        <v>#VALUE!</v>
      </c>
    </row>
    <row r="4180" spans="1:7" hidden="1" x14ac:dyDescent="0.2">
      <c r="A4180" t="e">
        <f>IF(Fiscalizacoes[[#This Row],[ID_FISC]]="","",Fiscalizacoes[[#This Row],[ID_FISC]])</f>
        <v>#VALUE!</v>
      </c>
      <c r="B4180" t="e">
        <f>IF(Fiscalizacoes[[#This Row],[Usuário]]="","",Fiscalizacoes[[#This Row],[Usuário]])</f>
        <v>#VALUE!</v>
      </c>
      <c r="C41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0" s="87" t="e">
        <f>IF(Fiscalizacoes[[#This Row],[Data]]="","",Fiscalizacoes[[#This Row],[Data]])</f>
        <v>#VALUE!</v>
      </c>
      <c r="E4180" t="e">
        <f>IF(Fiscalizacoes[[#This Row],[Mes_relatorio]]="","",Fiscalizacoes[[#This Row],[Mes_relatorio]])</f>
        <v>#VALUE!</v>
      </c>
      <c r="F4180" t="e">
        <f>IF(Fiscalizacoes[[#This Row],[Func_ARPE]]="","",Fiscalizacoes[[#This Row],[Func_ARPE]])</f>
        <v>#VALUE!</v>
      </c>
      <c r="G4180" t="e">
        <f>IF(Fiscalizacoes[[#This Row],[Func_Copergas]]="","",Fiscalizacoes[[#This Row],[Func_Copergas]])</f>
        <v>#VALUE!</v>
      </c>
    </row>
    <row r="4181" spans="1:7" hidden="1" x14ac:dyDescent="0.2">
      <c r="A4181" t="e">
        <f>IF(Fiscalizacoes[[#This Row],[ID_FISC]]="","",Fiscalizacoes[[#This Row],[ID_FISC]])</f>
        <v>#VALUE!</v>
      </c>
      <c r="B4181" t="e">
        <f>IF(Fiscalizacoes[[#This Row],[Usuário]]="","",Fiscalizacoes[[#This Row],[Usuário]])</f>
        <v>#VALUE!</v>
      </c>
      <c r="C41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1" s="87" t="e">
        <f>IF(Fiscalizacoes[[#This Row],[Data]]="","",Fiscalizacoes[[#This Row],[Data]])</f>
        <v>#VALUE!</v>
      </c>
      <c r="E4181" t="e">
        <f>IF(Fiscalizacoes[[#This Row],[Mes_relatorio]]="","",Fiscalizacoes[[#This Row],[Mes_relatorio]])</f>
        <v>#VALUE!</v>
      </c>
      <c r="F4181" t="e">
        <f>IF(Fiscalizacoes[[#This Row],[Func_ARPE]]="","",Fiscalizacoes[[#This Row],[Func_ARPE]])</f>
        <v>#VALUE!</v>
      </c>
      <c r="G4181" t="e">
        <f>IF(Fiscalizacoes[[#This Row],[Func_Copergas]]="","",Fiscalizacoes[[#This Row],[Func_Copergas]])</f>
        <v>#VALUE!</v>
      </c>
    </row>
    <row r="4182" spans="1:7" hidden="1" x14ac:dyDescent="0.2">
      <c r="A4182" t="e">
        <f>IF(Fiscalizacoes[[#This Row],[ID_FISC]]="","",Fiscalizacoes[[#This Row],[ID_FISC]])</f>
        <v>#VALUE!</v>
      </c>
      <c r="B4182" t="e">
        <f>IF(Fiscalizacoes[[#This Row],[Usuário]]="","",Fiscalizacoes[[#This Row],[Usuário]])</f>
        <v>#VALUE!</v>
      </c>
      <c r="C41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2" s="87" t="e">
        <f>IF(Fiscalizacoes[[#This Row],[Data]]="","",Fiscalizacoes[[#This Row],[Data]])</f>
        <v>#VALUE!</v>
      </c>
      <c r="E4182" t="e">
        <f>IF(Fiscalizacoes[[#This Row],[Mes_relatorio]]="","",Fiscalizacoes[[#This Row],[Mes_relatorio]])</f>
        <v>#VALUE!</v>
      </c>
      <c r="F4182" t="e">
        <f>IF(Fiscalizacoes[[#This Row],[Func_ARPE]]="","",Fiscalizacoes[[#This Row],[Func_ARPE]])</f>
        <v>#VALUE!</v>
      </c>
      <c r="G4182" t="e">
        <f>IF(Fiscalizacoes[[#This Row],[Func_Copergas]]="","",Fiscalizacoes[[#This Row],[Func_Copergas]])</f>
        <v>#VALUE!</v>
      </c>
    </row>
    <row r="4183" spans="1:7" hidden="1" x14ac:dyDescent="0.2">
      <c r="A4183" t="e">
        <f>IF(Fiscalizacoes[[#This Row],[ID_FISC]]="","",Fiscalizacoes[[#This Row],[ID_FISC]])</f>
        <v>#VALUE!</v>
      </c>
      <c r="B4183" t="e">
        <f>IF(Fiscalizacoes[[#This Row],[Usuário]]="","",Fiscalizacoes[[#This Row],[Usuário]])</f>
        <v>#VALUE!</v>
      </c>
      <c r="C41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3" s="87" t="e">
        <f>IF(Fiscalizacoes[[#This Row],[Data]]="","",Fiscalizacoes[[#This Row],[Data]])</f>
        <v>#VALUE!</v>
      </c>
      <c r="E4183" t="e">
        <f>IF(Fiscalizacoes[[#This Row],[Mes_relatorio]]="","",Fiscalizacoes[[#This Row],[Mes_relatorio]])</f>
        <v>#VALUE!</v>
      </c>
      <c r="F4183" t="e">
        <f>IF(Fiscalizacoes[[#This Row],[Func_ARPE]]="","",Fiscalizacoes[[#This Row],[Func_ARPE]])</f>
        <v>#VALUE!</v>
      </c>
      <c r="G4183" t="e">
        <f>IF(Fiscalizacoes[[#This Row],[Func_Copergas]]="","",Fiscalizacoes[[#This Row],[Func_Copergas]])</f>
        <v>#VALUE!</v>
      </c>
    </row>
    <row r="4184" spans="1:7" hidden="1" x14ac:dyDescent="0.2">
      <c r="A4184" t="e">
        <f>IF(Fiscalizacoes[[#This Row],[ID_FISC]]="","",Fiscalizacoes[[#This Row],[ID_FISC]])</f>
        <v>#VALUE!</v>
      </c>
      <c r="B4184" t="e">
        <f>IF(Fiscalizacoes[[#This Row],[Usuário]]="","",Fiscalizacoes[[#This Row],[Usuário]])</f>
        <v>#VALUE!</v>
      </c>
      <c r="C41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4" s="87" t="e">
        <f>IF(Fiscalizacoes[[#This Row],[Data]]="","",Fiscalizacoes[[#This Row],[Data]])</f>
        <v>#VALUE!</v>
      </c>
      <c r="E4184" t="e">
        <f>IF(Fiscalizacoes[[#This Row],[Mes_relatorio]]="","",Fiscalizacoes[[#This Row],[Mes_relatorio]])</f>
        <v>#VALUE!</v>
      </c>
      <c r="F4184" t="e">
        <f>IF(Fiscalizacoes[[#This Row],[Func_ARPE]]="","",Fiscalizacoes[[#This Row],[Func_ARPE]])</f>
        <v>#VALUE!</v>
      </c>
      <c r="G4184" t="e">
        <f>IF(Fiscalizacoes[[#This Row],[Func_Copergas]]="","",Fiscalizacoes[[#This Row],[Func_Copergas]])</f>
        <v>#VALUE!</v>
      </c>
    </row>
    <row r="4185" spans="1:7" hidden="1" x14ac:dyDescent="0.2">
      <c r="A4185" t="e">
        <f>IF(Fiscalizacoes[[#This Row],[ID_FISC]]="","",Fiscalizacoes[[#This Row],[ID_FISC]])</f>
        <v>#VALUE!</v>
      </c>
      <c r="B4185" t="e">
        <f>IF(Fiscalizacoes[[#This Row],[Usuário]]="","",Fiscalizacoes[[#This Row],[Usuário]])</f>
        <v>#VALUE!</v>
      </c>
      <c r="C41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5" s="87" t="e">
        <f>IF(Fiscalizacoes[[#This Row],[Data]]="","",Fiscalizacoes[[#This Row],[Data]])</f>
        <v>#VALUE!</v>
      </c>
      <c r="E4185" t="e">
        <f>IF(Fiscalizacoes[[#This Row],[Mes_relatorio]]="","",Fiscalizacoes[[#This Row],[Mes_relatorio]])</f>
        <v>#VALUE!</v>
      </c>
      <c r="F4185" t="e">
        <f>IF(Fiscalizacoes[[#This Row],[Func_ARPE]]="","",Fiscalizacoes[[#This Row],[Func_ARPE]])</f>
        <v>#VALUE!</v>
      </c>
      <c r="G4185" t="e">
        <f>IF(Fiscalizacoes[[#This Row],[Func_Copergas]]="","",Fiscalizacoes[[#This Row],[Func_Copergas]])</f>
        <v>#VALUE!</v>
      </c>
    </row>
    <row r="4186" spans="1:7" hidden="1" x14ac:dyDescent="0.2">
      <c r="A4186" t="e">
        <f>IF(Fiscalizacoes[[#This Row],[ID_FISC]]="","",Fiscalizacoes[[#This Row],[ID_FISC]])</f>
        <v>#VALUE!</v>
      </c>
      <c r="B4186" t="e">
        <f>IF(Fiscalizacoes[[#This Row],[Usuário]]="","",Fiscalizacoes[[#This Row],[Usuário]])</f>
        <v>#VALUE!</v>
      </c>
      <c r="C41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6" s="87" t="e">
        <f>IF(Fiscalizacoes[[#This Row],[Data]]="","",Fiscalizacoes[[#This Row],[Data]])</f>
        <v>#VALUE!</v>
      </c>
      <c r="E4186" t="e">
        <f>IF(Fiscalizacoes[[#This Row],[Mes_relatorio]]="","",Fiscalizacoes[[#This Row],[Mes_relatorio]])</f>
        <v>#VALUE!</v>
      </c>
      <c r="F4186" t="e">
        <f>IF(Fiscalizacoes[[#This Row],[Func_ARPE]]="","",Fiscalizacoes[[#This Row],[Func_ARPE]])</f>
        <v>#VALUE!</v>
      </c>
      <c r="G4186" t="e">
        <f>IF(Fiscalizacoes[[#This Row],[Func_Copergas]]="","",Fiscalizacoes[[#This Row],[Func_Copergas]])</f>
        <v>#VALUE!</v>
      </c>
    </row>
    <row r="4187" spans="1:7" hidden="1" x14ac:dyDescent="0.2">
      <c r="A4187" t="e">
        <f>IF(Fiscalizacoes[[#This Row],[ID_FISC]]="","",Fiscalizacoes[[#This Row],[ID_FISC]])</f>
        <v>#VALUE!</v>
      </c>
      <c r="B4187" t="e">
        <f>IF(Fiscalizacoes[[#This Row],[Usuário]]="","",Fiscalizacoes[[#This Row],[Usuário]])</f>
        <v>#VALUE!</v>
      </c>
      <c r="C41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7" s="87" t="e">
        <f>IF(Fiscalizacoes[[#This Row],[Data]]="","",Fiscalizacoes[[#This Row],[Data]])</f>
        <v>#VALUE!</v>
      </c>
      <c r="E4187" t="e">
        <f>IF(Fiscalizacoes[[#This Row],[Mes_relatorio]]="","",Fiscalizacoes[[#This Row],[Mes_relatorio]])</f>
        <v>#VALUE!</v>
      </c>
      <c r="F4187" t="e">
        <f>IF(Fiscalizacoes[[#This Row],[Func_ARPE]]="","",Fiscalizacoes[[#This Row],[Func_ARPE]])</f>
        <v>#VALUE!</v>
      </c>
      <c r="G4187" t="e">
        <f>IF(Fiscalizacoes[[#This Row],[Func_Copergas]]="","",Fiscalizacoes[[#This Row],[Func_Copergas]])</f>
        <v>#VALUE!</v>
      </c>
    </row>
    <row r="4188" spans="1:7" hidden="1" x14ac:dyDescent="0.2">
      <c r="A4188" t="e">
        <f>IF(Fiscalizacoes[[#This Row],[ID_FISC]]="","",Fiscalizacoes[[#This Row],[ID_FISC]])</f>
        <v>#VALUE!</v>
      </c>
      <c r="B4188" t="e">
        <f>IF(Fiscalizacoes[[#This Row],[Usuário]]="","",Fiscalizacoes[[#This Row],[Usuário]])</f>
        <v>#VALUE!</v>
      </c>
      <c r="C41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8" s="87" t="e">
        <f>IF(Fiscalizacoes[[#This Row],[Data]]="","",Fiscalizacoes[[#This Row],[Data]])</f>
        <v>#VALUE!</v>
      </c>
      <c r="E4188" t="e">
        <f>IF(Fiscalizacoes[[#This Row],[Mes_relatorio]]="","",Fiscalizacoes[[#This Row],[Mes_relatorio]])</f>
        <v>#VALUE!</v>
      </c>
      <c r="F4188" t="e">
        <f>IF(Fiscalizacoes[[#This Row],[Func_ARPE]]="","",Fiscalizacoes[[#This Row],[Func_ARPE]])</f>
        <v>#VALUE!</v>
      </c>
      <c r="G4188" t="e">
        <f>IF(Fiscalizacoes[[#This Row],[Func_Copergas]]="","",Fiscalizacoes[[#This Row],[Func_Copergas]])</f>
        <v>#VALUE!</v>
      </c>
    </row>
    <row r="4189" spans="1:7" hidden="1" x14ac:dyDescent="0.2">
      <c r="A4189" t="e">
        <f>IF(Fiscalizacoes[[#This Row],[ID_FISC]]="","",Fiscalizacoes[[#This Row],[ID_FISC]])</f>
        <v>#VALUE!</v>
      </c>
      <c r="B4189" t="e">
        <f>IF(Fiscalizacoes[[#This Row],[Usuário]]="","",Fiscalizacoes[[#This Row],[Usuário]])</f>
        <v>#VALUE!</v>
      </c>
      <c r="C41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89" s="87" t="e">
        <f>IF(Fiscalizacoes[[#This Row],[Data]]="","",Fiscalizacoes[[#This Row],[Data]])</f>
        <v>#VALUE!</v>
      </c>
      <c r="E4189" t="e">
        <f>IF(Fiscalizacoes[[#This Row],[Mes_relatorio]]="","",Fiscalizacoes[[#This Row],[Mes_relatorio]])</f>
        <v>#VALUE!</v>
      </c>
      <c r="F4189" t="e">
        <f>IF(Fiscalizacoes[[#This Row],[Func_ARPE]]="","",Fiscalizacoes[[#This Row],[Func_ARPE]])</f>
        <v>#VALUE!</v>
      </c>
      <c r="G4189" t="e">
        <f>IF(Fiscalizacoes[[#This Row],[Func_Copergas]]="","",Fiscalizacoes[[#This Row],[Func_Copergas]])</f>
        <v>#VALUE!</v>
      </c>
    </row>
    <row r="4190" spans="1:7" hidden="1" x14ac:dyDescent="0.2">
      <c r="A4190" t="e">
        <f>IF(Fiscalizacoes[[#This Row],[ID_FISC]]="","",Fiscalizacoes[[#This Row],[ID_FISC]])</f>
        <v>#VALUE!</v>
      </c>
      <c r="B4190" t="e">
        <f>IF(Fiscalizacoes[[#This Row],[Usuário]]="","",Fiscalizacoes[[#This Row],[Usuário]])</f>
        <v>#VALUE!</v>
      </c>
      <c r="C41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0" s="87" t="e">
        <f>IF(Fiscalizacoes[[#This Row],[Data]]="","",Fiscalizacoes[[#This Row],[Data]])</f>
        <v>#VALUE!</v>
      </c>
      <c r="E4190" t="e">
        <f>IF(Fiscalizacoes[[#This Row],[Mes_relatorio]]="","",Fiscalizacoes[[#This Row],[Mes_relatorio]])</f>
        <v>#VALUE!</v>
      </c>
      <c r="F4190" t="e">
        <f>IF(Fiscalizacoes[[#This Row],[Func_ARPE]]="","",Fiscalizacoes[[#This Row],[Func_ARPE]])</f>
        <v>#VALUE!</v>
      </c>
      <c r="G4190" t="e">
        <f>IF(Fiscalizacoes[[#This Row],[Func_Copergas]]="","",Fiscalizacoes[[#This Row],[Func_Copergas]])</f>
        <v>#VALUE!</v>
      </c>
    </row>
    <row r="4191" spans="1:7" hidden="1" x14ac:dyDescent="0.2">
      <c r="A4191" t="e">
        <f>IF(Fiscalizacoes[[#This Row],[ID_FISC]]="","",Fiscalizacoes[[#This Row],[ID_FISC]])</f>
        <v>#VALUE!</v>
      </c>
      <c r="B4191" t="e">
        <f>IF(Fiscalizacoes[[#This Row],[Usuário]]="","",Fiscalizacoes[[#This Row],[Usuário]])</f>
        <v>#VALUE!</v>
      </c>
      <c r="C41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1" s="87" t="e">
        <f>IF(Fiscalizacoes[[#This Row],[Data]]="","",Fiscalizacoes[[#This Row],[Data]])</f>
        <v>#VALUE!</v>
      </c>
      <c r="E4191" t="e">
        <f>IF(Fiscalizacoes[[#This Row],[Mes_relatorio]]="","",Fiscalizacoes[[#This Row],[Mes_relatorio]])</f>
        <v>#VALUE!</v>
      </c>
      <c r="F4191" t="e">
        <f>IF(Fiscalizacoes[[#This Row],[Func_ARPE]]="","",Fiscalizacoes[[#This Row],[Func_ARPE]])</f>
        <v>#VALUE!</v>
      </c>
      <c r="G4191" t="e">
        <f>IF(Fiscalizacoes[[#This Row],[Func_Copergas]]="","",Fiscalizacoes[[#This Row],[Func_Copergas]])</f>
        <v>#VALUE!</v>
      </c>
    </row>
    <row r="4192" spans="1:7" hidden="1" x14ac:dyDescent="0.2">
      <c r="A4192" t="e">
        <f>IF(Fiscalizacoes[[#This Row],[ID_FISC]]="","",Fiscalizacoes[[#This Row],[ID_FISC]])</f>
        <v>#VALUE!</v>
      </c>
      <c r="B4192" t="e">
        <f>IF(Fiscalizacoes[[#This Row],[Usuário]]="","",Fiscalizacoes[[#This Row],[Usuário]])</f>
        <v>#VALUE!</v>
      </c>
      <c r="C41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2" s="87" t="e">
        <f>IF(Fiscalizacoes[[#This Row],[Data]]="","",Fiscalizacoes[[#This Row],[Data]])</f>
        <v>#VALUE!</v>
      </c>
      <c r="E4192" t="e">
        <f>IF(Fiscalizacoes[[#This Row],[Mes_relatorio]]="","",Fiscalizacoes[[#This Row],[Mes_relatorio]])</f>
        <v>#VALUE!</v>
      </c>
      <c r="F4192" t="e">
        <f>IF(Fiscalizacoes[[#This Row],[Func_ARPE]]="","",Fiscalizacoes[[#This Row],[Func_ARPE]])</f>
        <v>#VALUE!</v>
      </c>
      <c r="G4192" t="e">
        <f>IF(Fiscalizacoes[[#This Row],[Func_Copergas]]="","",Fiscalizacoes[[#This Row],[Func_Copergas]])</f>
        <v>#VALUE!</v>
      </c>
    </row>
    <row r="4193" spans="1:7" hidden="1" x14ac:dyDescent="0.2">
      <c r="A4193" t="e">
        <f>IF(Fiscalizacoes[[#This Row],[ID_FISC]]="","",Fiscalizacoes[[#This Row],[ID_FISC]])</f>
        <v>#VALUE!</v>
      </c>
      <c r="B4193" t="e">
        <f>IF(Fiscalizacoes[[#This Row],[Usuário]]="","",Fiscalizacoes[[#This Row],[Usuário]])</f>
        <v>#VALUE!</v>
      </c>
      <c r="C41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3" s="87" t="e">
        <f>IF(Fiscalizacoes[[#This Row],[Data]]="","",Fiscalizacoes[[#This Row],[Data]])</f>
        <v>#VALUE!</v>
      </c>
      <c r="E4193" t="e">
        <f>IF(Fiscalizacoes[[#This Row],[Mes_relatorio]]="","",Fiscalizacoes[[#This Row],[Mes_relatorio]])</f>
        <v>#VALUE!</v>
      </c>
      <c r="F4193" t="e">
        <f>IF(Fiscalizacoes[[#This Row],[Func_ARPE]]="","",Fiscalizacoes[[#This Row],[Func_ARPE]])</f>
        <v>#VALUE!</v>
      </c>
      <c r="G4193" t="e">
        <f>IF(Fiscalizacoes[[#This Row],[Func_Copergas]]="","",Fiscalizacoes[[#This Row],[Func_Copergas]])</f>
        <v>#VALUE!</v>
      </c>
    </row>
    <row r="4194" spans="1:7" hidden="1" x14ac:dyDescent="0.2">
      <c r="A4194" t="e">
        <f>IF(Fiscalizacoes[[#This Row],[ID_FISC]]="","",Fiscalizacoes[[#This Row],[ID_FISC]])</f>
        <v>#VALUE!</v>
      </c>
      <c r="B4194" t="e">
        <f>IF(Fiscalizacoes[[#This Row],[Usuário]]="","",Fiscalizacoes[[#This Row],[Usuário]])</f>
        <v>#VALUE!</v>
      </c>
      <c r="C41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4" s="87" t="e">
        <f>IF(Fiscalizacoes[[#This Row],[Data]]="","",Fiscalizacoes[[#This Row],[Data]])</f>
        <v>#VALUE!</v>
      </c>
      <c r="E4194" t="e">
        <f>IF(Fiscalizacoes[[#This Row],[Mes_relatorio]]="","",Fiscalizacoes[[#This Row],[Mes_relatorio]])</f>
        <v>#VALUE!</v>
      </c>
      <c r="F4194" t="e">
        <f>IF(Fiscalizacoes[[#This Row],[Func_ARPE]]="","",Fiscalizacoes[[#This Row],[Func_ARPE]])</f>
        <v>#VALUE!</v>
      </c>
      <c r="G4194" t="e">
        <f>IF(Fiscalizacoes[[#This Row],[Func_Copergas]]="","",Fiscalizacoes[[#This Row],[Func_Copergas]])</f>
        <v>#VALUE!</v>
      </c>
    </row>
    <row r="4195" spans="1:7" hidden="1" x14ac:dyDescent="0.2">
      <c r="A4195" t="e">
        <f>IF(Fiscalizacoes[[#This Row],[ID_FISC]]="","",Fiscalizacoes[[#This Row],[ID_FISC]])</f>
        <v>#VALUE!</v>
      </c>
      <c r="B4195" t="e">
        <f>IF(Fiscalizacoes[[#This Row],[Usuário]]="","",Fiscalizacoes[[#This Row],[Usuário]])</f>
        <v>#VALUE!</v>
      </c>
      <c r="C41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5" s="87" t="e">
        <f>IF(Fiscalizacoes[[#This Row],[Data]]="","",Fiscalizacoes[[#This Row],[Data]])</f>
        <v>#VALUE!</v>
      </c>
      <c r="E4195" t="e">
        <f>IF(Fiscalizacoes[[#This Row],[Mes_relatorio]]="","",Fiscalizacoes[[#This Row],[Mes_relatorio]])</f>
        <v>#VALUE!</v>
      </c>
      <c r="F4195" t="e">
        <f>IF(Fiscalizacoes[[#This Row],[Func_ARPE]]="","",Fiscalizacoes[[#This Row],[Func_ARPE]])</f>
        <v>#VALUE!</v>
      </c>
      <c r="G4195" t="e">
        <f>IF(Fiscalizacoes[[#This Row],[Func_Copergas]]="","",Fiscalizacoes[[#This Row],[Func_Copergas]])</f>
        <v>#VALUE!</v>
      </c>
    </row>
    <row r="4196" spans="1:7" hidden="1" x14ac:dyDescent="0.2">
      <c r="A4196" t="e">
        <f>IF(Fiscalizacoes[[#This Row],[ID_FISC]]="","",Fiscalizacoes[[#This Row],[ID_FISC]])</f>
        <v>#VALUE!</v>
      </c>
      <c r="B4196" t="e">
        <f>IF(Fiscalizacoes[[#This Row],[Usuário]]="","",Fiscalizacoes[[#This Row],[Usuário]])</f>
        <v>#VALUE!</v>
      </c>
      <c r="C41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6" s="87" t="e">
        <f>IF(Fiscalizacoes[[#This Row],[Data]]="","",Fiscalizacoes[[#This Row],[Data]])</f>
        <v>#VALUE!</v>
      </c>
      <c r="E4196" t="e">
        <f>IF(Fiscalizacoes[[#This Row],[Mes_relatorio]]="","",Fiscalizacoes[[#This Row],[Mes_relatorio]])</f>
        <v>#VALUE!</v>
      </c>
      <c r="F4196" t="e">
        <f>IF(Fiscalizacoes[[#This Row],[Func_ARPE]]="","",Fiscalizacoes[[#This Row],[Func_ARPE]])</f>
        <v>#VALUE!</v>
      </c>
      <c r="G4196" t="e">
        <f>IF(Fiscalizacoes[[#This Row],[Func_Copergas]]="","",Fiscalizacoes[[#This Row],[Func_Copergas]])</f>
        <v>#VALUE!</v>
      </c>
    </row>
    <row r="4197" spans="1:7" hidden="1" x14ac:dyDescent="0.2">
      <c r="A4197" t="e">
        <f>IF(Fiscalizacoes[[#This Row],[ID_FISC]]="","",Fiscalizacoes[[#This Row],[ID_FISC]])</f>
        <v>#VALUE!</v>
      </c>
      <c r="B4197" t="e">
        <f>IF(Fiscalizacoes[[#This Row],[Usuário]]="","",Fiscalizacoes[[#This Row],[Usuário]])</f>
        <v>#VALUE!</v>
      </c>
      <c r="C41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7" s="87" t="e">
        <f>IF(Fiscalizacoes[[#This Row],[Data]]="","",Fiscalizacoes[[#This Row],[Data]])</f>
        <v>#VALUE!</v>
      </c>
      <c r="E4197" t="e">
        <f>IF(Fiscalizacoes[[#This Row],[Mes_relatorio]]="","",Fiscalizacoes[[#This Row],[Mes_relatorio]])</f>
        <v>#VALUE!</v>
      </c>
      <c r="F4197" t="e">
        <f>IF(Fiscalizacoes[[#This Row],[Func_ARPE]]="","",Fiscalizacoes[[#This Row],[Func_ARPE]])</f>
        <v>#VALUE!</v>
      </c>
      <c r="G4197" t="e">
        <f>IF(Fiscalizacoes[[#This Row],[Func_Copergas]]="","",Fiscalizacoes[[#This Row],[Func_Copergas]])</f>
        <v>#VALUE!</v>
      </c>
    </row>
    <row r="4198" spans="1:7" hidden="1" x14ac:dyDescent="0.2">
      <c r="A4198" t="e">
        <f>IF(Fiscalizacoes[[#This Row],[ID_FISC]]="","",Fiscalizacoes[[#This Row],[ID_FISC]])</f>
        <v>#VALUE!</v>
      </c>
      <c r="B4198" t="e">
        <f>IF(Fiscalizacoes[[#This Row],[Usuário]]="","",Fiscalizacoes[[#This Row],[Usuário]])</f>
        <v>#VALUE!</v>
      </c>
      <c r="C41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8" s="87" t="e">
        <f>IF(Fiscalizacoes[[#This Row],[Data]]="","",Fiscalizacoes[[#This Row],[Data]])</f>
        <v>#VALUE!</v>
      </c>
      <c r="E4198" t="e">
        <f>IF(Fiscalizacoes[[#This Row],[Mes_relatorio]]="","",Fiscalizacoes[[#This Row],[Mes_relatorio]])</f>
        <v>#VALUE!</v>
      </c>
      <c r="F4198" t="e">
        <f>IF(Fiscalizacoes[[#This Row],[Func_ARPE]]="","",Fiscalizacoes[[#This Row],[Func_ARPE]])</f>
        <v>#VALUE!</v>
      </c>
      <c r="G4198" t="e">
        <f>IF(Fiscalizacoes[[#This Row],[Func_Copergas]]="","",Fiscalizacoes[[#This Row],[Func_Copergas]])</f>
        <v>#VALUE!</v>
      </c>
    </row>
    <row r="4199" spans="1:7" hidden="1" x14ac:dyDescent="0.2">
      <c r="A4199" t="e">
        <f>IF(Fiscalizacoes[[#This Row],[ID_FISC]]="","",Fiscalizacoes[[#This Row],[ID_FISC]])</f>
        <v>#VALUE!</v>
      </c>
      <c r="B4199" t="e">
        <f>IF(Fiscalizacoes[[#This Row],[Usuário]]="","",Fiscalizacoes[[#This Row],[Usuário]])</f>
        <v>#VALUE!</v>
      </c>
      <c r="C41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199" s="87" t="e">
        <f>IF(Fiscalizacoes[[#This Row],[Data]]="","",Fiscalizacoes[[#This Row],[Data]])</f>
        <v>#VALUE!</v>
      </c>
      <c r="E4199" t="e">
        <f>IF(Fiscalizacoes[[#This Row],[Mes_relatorio]]="","",Fiscalizacoes[[#This Row],[Mes_relatorio]])</f>
        <v>#VALUE!</v>
      </c>
      <c r="F4199" t="e">
        <f>IF(Fiscalizacoes[[#This Row],[Func_ARPE]]="","",Fiscalizacoes[[#This Row],[Func_ARPE]])</f>
        <v>#VALUE!</v>
      </c>
      <c r="G4199" t="e">
        <f>IF(Fiscalizacoes[[#This Row],[Func_Copergas]]="","",Fiscalizacoes[[#This Row],[Func_Copergas]])</f>
        <v>#VALUE!</v>
      </c>
    </row>
    <row r="4200" spans="1:7" hidden="1" x14ac:dyDescent="0.2">
      <c r="A4200" t="e">
        <f>IF(Fiscalizacoes[[#This Row],[ID_FISC]]="","",Fiscalizacoes[[#This Row],[ID_FISC]])</f>
        <v>#VALUE!</v>
      </c>
      <c r="B4200" t="e">
        <f>IF(Fiscalizacoes[[#This Row],[Usuário]]="","",Fiscalizacoes[[#This Row],[Usuário]])</f>
        <v>#VALUE!</v>
      </c>
      <c r="C42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0" s="87" t="e">
        <f>IF(Fiscalizacoes[[#This Row],[Data]]="","",Fiscalizacoes[[#This Row],[Data]])</f>
        <v>#VALUE!</v>
      </c>
      <c r="E4200" t="e">
        <f>IF(Fiscalizacoes[[#This Row],[Mes_relatorio]]="","",Fiscalizacoes[[#This Row],[Mes_relatorio]])</f>
        <v>#VALUE!</v>
      </c>
      <c r="F4200" t="e">
        <f>IF(Fiscalizacoes[[#This Row],[Func_ARPE]]="","",Fiscalizacoes[[#This Row],[Func_ARPE]])</f>
        <v>#VALUE!</v>
      </c>
      <c r="G4200" t="e">
        <f>IF(Fiscalizacoes[[#This Row],[Func_Copergas]]="","",Fiscalizacoes[[#This Row],[Func_Copergas]])</f>
        <v>#VALUE!</v>
      </c>
    </row>
    <row r="4201" spans="1:7" hidden="1" x14ac:dyDescent="0.2">
      <c r="A4201" t="e">
        <f>IF(Fiscalizacoes[[#This Row],[ID_FISC]]="","",Fiscalizacoes[[#This Row],[ID_FISC]])</f>
        <v>#VALUE!</v>
      </c>
      <c r="B4201" t="e">
        <f>IF(Fiscalizacoes[[#This Row],[Usuário]]="","",Fiscalizacoes[[#This Row],[Usuário]])</f>
        <v>#VALUE!</v>
      </c>
      <c r="C42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1" s="87" t="e">
        <f>IF(Fiscalizacoes[[#This Row],[Data]]="","",Fiscalizacoes[[#This Row],[Data]])</f>
        <v>#VALUE!</v>
      </c>
      <c r="E4201" t="e">
        <f>IF(Fiscalizacoes[[#This Row],[Mes_relatorio]]="","",Fiscalizacoes[[#This Row],[Mes_relatorio]])</f>
        <v>#VALUE!</v>
      </c>
      <c r="F4201" t="e">
        <f>IF(Fiscalizacoes[[#This Row],[Func_ARPE]]="","",Fiscalizacoes[[#This Row],[Func_ARPE]])</f>
        <v>#VALUE!</v>
      </c>
      <c r="G4201" t="e">
        <f>IF(Fiscalizacoes[[#This Row],[Func_Copergas]]="","",Fiscalizacoes[[#This Row],[Func_Copergas]])</f>
        <v>#VALUE!</v>
      </c>
    </row>
    <row r="4202" spans="1:7" hidden="1" x14ac:dyDescent="0.2">
      <c r="A4202" t="e">
        <f>IF(Fiscalizacoes[[#This Row],[ID_FISC]]="","",Fiscalizacoes[[#This Row],[ID_FISC]])</f>
        <v>#VALUE!</v>
      </c>
      <c r="B4202" t="e">
        <f>IF(Fiscalizacoes[[#This Row],[Usuário]]="","",Fiscalizacoes[[#This Row],[Usuário]])</f>
        <v>#VALUE!</v>
      </c>
      <c r="C42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2" s="87" t="e">
        <f>IF(Fiscalizacoes[[#This Row],[Data]]="","",Fiscalizacoes[[#This Row],[Data]])</f>
        <v>#VALUE!</v>
      </c>
      <c r="E4202" t="e">
        <f>IF(Fiscalizacoes[[#This Row],[Mes_relatorio]]="","",Fiscalizacoes[[#This Row],[Mes_relatorio]])</f>
        <v>#VALUE!</v>
      </c>
      <c r="F4202" t="e">
        <f>IF(Fiscalizacoes[[#This Row],[Func_ARPE]]="","",Fiscalizacoes[[#This Row],[Func_ARPE]])</f>
        <v>#VALUE!</v>
      </c>
      <c r="G4202" t="e">
        <f>IF(Fiscalizacoes[[#This Row],[Func_Copergas]]="","",Fiscalizacoes[[#This Row],[Func_Copergas]])</f>
        <v>#VALUE!</v>
      </c>
    </row>
    <row r="4203" spans="1:7" hidden="1" x14ac:dyDescent="0.2">
      <c r="A4203" t="e">
        <f>IF(Fiscalizacoes[[#This Row],[ID_FISC]]="","",Fiscalizacoes[[#This Row],[ID_FISC]])</f>
        <v>#VALUE!</v>
      </c>
      <c r="B4203" t="e">
        <f>IF(Fiscalizacoes[[#This Row],[Usuário]]="","",Fiscalizacoes[[#This Row],[Usuário]])</f>
        <v>#VALUE!</v>
      </c>
      <c r="C42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3" s="87" t="e">
        <f>IF(Fiscalizacoes[[#This Row],[Data]]="","",Fiscalizacoes[[#This Row],[Data]])</f>
        <v>#VALUE!</v>
      </c>
      <c r="E4203" t="e">
        <f>IF(Fiscalizacoes[[#This Row],[Mes_relatorio]]="","",Fiscalizacoes[[#This Row],[Mes_relatorio]])</f>
        <v>#VALUE!</v>
      </c>
      <c r="F4203" t="e">
        <f>IF(Fiscalizacoes[[#This Row],[Func_ARPE]]="","",Fiscalizacoes[[#This Row],[Func_ARPE]])</f>
        <v>#VALUE!</v>
      </c>
      <c r="G4203" t="e">
        <f>IF(Fiscalizacoes[[#This Row],[Func_Copergas]]="","",Fiscalizacoes[[#This Row],[Func_Copergas]])</f>
        <v>#VALUE!</v>
      </c>
    </row>
    <row r="4204" spans="1:7" hidden="1" x14ac:dyDescent="0.2">
      <c r="A4204" t="e">
        <f>IF(Fiscalizacoes[[#This Row],[ID_FISC]]="","",Fiscalizacoes[[#This Row],[ID_FISC]])</f>
        <v>#VALUE!</v>
      </c>
      <c r="B4204" t="e">
        <f>IF(Fiscalizacoes[[#This Row],[Usuário]]="","",Fiscalizacoes[[#This Row],[Usuário]])</f>
        <v>#VALUE!</v>
      </c>
      <c r="C42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4" s="87" t="e">
        <f>IF(Fiscalizacoes[[#This Row],[Data]]="","",Fiscalizacoes[[#This Row],[Data]])</f>
        <v>#VALUE!</v>
      </c>
      <c r="E4204" t="e">
        <f>IF(Fiscalizacoes[[#This Row],[Mes_relatorio]]="","",Fiscalizacoes[[#This Row],[Mes_relatorio]])</f>
        <v>#VALUE!</v>
      </c>
      <c r="F4204" t="e">
        <f>IF(Fiscalizacoes[[#This Row],[Func_ARPE]]="","",Fiscalizacoes[[#This Row],[Func_ARPE]])</f>
        <v>#VALUE!</v>
      </c>
      <c r="G4204" t="e">
        <f>IF(Fiscalizacoes[[#This Row],[Func_Copergas]]="","",Fiscalizacoes[[#This Row],[Func_Copergas]])</f>
        <v>#VALUE!</v>
      </c>
    </row>
    <row r="4205" spans="1:7" hidden="1" x14ac:dyDescent="0.2">
      <c r="A4205" t="e">
        <f>IF(Fiscalizacoes[[#This Row],[ID_FISC]]="","",Fiscalizacoes[[#This Row],[ID_FISC]])</f>
        <v>#VALUE!</v>
      </c>
      <c r="B4205" t="e">
        <f>IF(Fiscalizacoes[[#This Row],[Usuário]]="","",Fiscalizacoes[[#This Row],[Usuário]])</f>
        <v>#VALUE!</v>
      </c>
      <c r="C42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5" s="87" t="e">
        <f>IF(Fiscalizacoes[[#This Row],[Data]]="","",Fiscalizacoes[[#This Row],[Data]])</f>
        <v>#VALUE!</v>
      </c>
      <c r="E4205" t="e">
        <f>IF(Fiscalizacoes[[#This Row],[Mes_relatorio]]="","",Fiscalizacoes[[#This Row],[Mes_relatorio]])</f>
        <v>#VALUE!</v>
      </c>
      <c r="F4205" t="e">
        <f>IF(Fiscalizacoes[[#This Row],[Func_ARPE]]="","",Fiscalizacoes[[#This Row],[Func_ARPE]])</f>
        <v>#VALUE!</v>
      </c>
      <c r="G4205" t="e">
        <f>IF(Fiscalizacoes[[#This Row],[Func_Copergas]]="","",Fiscalizacoes[[#This Row],[Func_Copergas]])</f>
        <v>#VALUE!</v>
      </c>
    </row>
    <row r="4206" spans="1:7" hidden="1" x14ac:dyDescent="0.2">
      <c r="A4206" t="e">
        <f>IF(Fiscalizacoes[[#This Row],[ID_FISC]]="","",Fiscalizacoes[[#This Row],[ID_FISC]])</f>
        <v>#VALUE!</v>
      </c>
      <c r="B4206" t="e">
        <f>IF(Fiscalizacoes[[#This Row],[Usuário]]="","",Fiscalizacoes[[#This Row],[Usuário]])</f>
        <v>#VALUE!</v>
      </c>
      <c r="C42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6" s="87" t="e">
        <f>IF(Fiscalizacoes[[#This Row],[Data]]="","",Fiscalizacoes[[#This Row],[Data]])</f>
        <v>#VALUE!</v>
      </c>
      <c r="E4206" t="e">
        <f>IF(Fiscalizacoes[[#This Row],[Mes_relatorio]]="","",Fiscalizacoes[[#This Row],[Mes_relatorio]])</f>
        <v>#VALUE!</v>
      </c>
      <c r="F4206" t="e">
        <f>IF(Fiscalizacoes[[#This Row],[Func_ARPE]]="","",Fiscalizacoes[[#This Row],[Func_ARPE]])</f>
        <v>#VALUE!</v>
      </c>
      <c r="G4206" t="e">
        <f>IF(Fiscalizacoes[[#This Row],[Func_Copergas]]="","",Fiscalizacoes[[#This Row],[Func_Copergas]])</f>
        <v>#VALUE!</v>
      </c>
    </row>
    <row r="4207" spans="1:7" hidden="1" x14ac:dyDescent="0.2">
      <c r="A4207" t="e">
        <f>IF(Fiscalizacoes[[#This Row],[ID_FISC]]="","",Fiscalizacoes[[#This Row],[ID_FISC]])</f>
        <v>#VALUE!</v>
      </c>
      <c r="B4207" t="e">
        <f>IF(Fiscalizacoes[[#This Row],[Usuário]]="","",Fiscalizacoes[[#This Row],[Usuário]])</f>
        <v>#VALUE!</v>
      </c>
      <c r="C42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7" s="87" t="e">
        <f>IF(Fiscalizacoes[[#This Row],[Data]]="","",Fiscalizacoes[[#This Row],[Data]])</f>
        <v>#VALUE!</v>
      </c>
      <c r="E4207" t="e">
        <f>IF(Fiscalizacoes[[#This Row],[Mes_relatorio]]="","",Fiscalizacoes[[#This Row],[Mes_relatorio]])</f>
        <v>#VALUE!</v>
      </c>
      <c r="F4207" t="e">
        <f>IF(Fiscalizacoes[[#This Row],[Func_ARPE]]="","",Fiscalizacoes[[#This Row],[Func_ARPE]])</f>
        <v>#VALUE!</v>
      </c>
      <c r="G4207" t="e">
        <f>IF(Fiscalizacoes[[#This Row],[Func_Copergas]]="","",Fiscalizacoes[[#This Row],[Func_Copergas]])</f>
        <v>#VALUE!</v>
      </c>
    </row>
    <row r="4208" spans="1:7" hidden="1" x14ac:dyDescent="0.2">
      <c r="A4208" t="e">
        <f>IF(Fiscalizacoes[[#This Row],[ID_FISC]]="","",Fiscalizacoes[[#This Row],[ID_FISC]])</f>
        <v>#VALUE!</v>
      </c>
      <c r="B4208" t="e">
        <f>IF(Fiscalizacoes[[#This Row],[Usuário]]="","",Fiscalizacoes[[#This Row],[Usuário]])</f>
        <v>#VALUE!</v>
      </c>
      <c r="C42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8" s="87" t="e">
        <f>IF(Fiscalizacoes[[#This Row],[Data]]="","",Fiscalizacoes[[#This Row],[Data]])</f>
        <v>#VALUE!</v>
      </c>
      <c r="E4208" t="e">
        <f>IF(Fiscalizacoes[[#This Row],[Mes_relatorio]]="","",Fiscalizacoes[[#This Row],[Mes_relatorio]])</f>
        <v>#VALUE!</v>
      </c>
      <c r="F4208" t="e">
        <f>IF(Fiscalizacoes[[#This Row],[Func_ARPE]]="","",Fiscalizacoes[[#This Row],[Func_ARPE]])</f>
        <v>#VALUE!</v>
      </c>
      <c r="G4208" t="e">
        <f>IF(Fiscalizacoes[[#This Row],[Func_Copergas]]="","",Fiscalizacoes[[#This Row],[Func_Copergas]])</f>
        <v>#VALUE!</v>
      </c>
    </row>
    <row r="4209" spans="1:7" hidden="1" x14ac:dyDescent="0.2">
      <c r="A4209" t="e">
        <f>IF(Fiscalizacoes[[#This Row],[ID_FISC]]="","",Fiscalizacoes[[#This Row],[ID_FISC]])</f>
        <v>#VALUE!</v>
      </c>
      <c r="B4209" t="e">
        <f>IF(Fiscalizacoes[[#This Row],[Usuário]]="","",Fiscalizacoes[[#This Row],[Usuário]])</f>
        <v>#VALUE!</v>
      </c>
      <c r="C42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09" s="87" t="e">
        <f>IF(Fiscalizacoes[[#This Row],[Data]]="","",Fiscalizacoes[[#This Row],[Data]])</f>
        <v>#VALUE!</v>
      </c>
      <c r="E4209" t="e">
        <f>IF(Fiscalizacoes[[#This Row],[Mes_relatorio]]="","",Fiscalizacoes[[#This Row],[Mes_relatorio]])</f>
        <v>#VALUE!</v>
      </c>
      <c r="F4209" t="e">
        <f>IF(Fiscalizacoes[[#This Row],[Func_ARPE]]="","",Fiscalizacoes[[#This Row],[Func_ARPE]])</f>
        <v>#VALUE!</v>
      </c>
      <c r="G4209" t="e">
        <f>IF(Fiscalizacoes[[#This Row],[Func_Copergas]]="","",Fiscalizacoes[[#This Row],[Func_Copergas]])</f>
        <v>#VALUE!</v>
      </c>
    </row>
    <row r="4210" spans="1:7" hidden="1" x14ac:dyDescent="0.2">
      <c r="A4210" t="e">
        <f>IF(Fiscalizacoes[[#This Row],[ID_FISC]]="","",Fiscalizacoes[[#This Row],[ID_FISC]])</f>
        <v>#VALUE!</v>
      </c>
      <c r="B4210" t="e">
        <f>IF(Fiscalizacoes[[#This Row],[Usuário]]="","",Fiscalizacoes[[#This Row],[Usuário]])</f>
        <v>#VALUE!</v>
      </c>
      <c r="C42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0" s="87" t="e">
        <f>IF(Fiscalizacoes[[#This Row],[Data]]="","",Fiscalizacoes[[#This Row],[Data]])</f>
        <v>#VALUE!</v>
      </c>
      <c r="E4210" t="e">
        <f>IF(Fiscalizacoes[[#This Row],[Mes_relatorio]]="","",Fiscalizacoes[[#This Row],[Mes_relatorio]])</f>
        <v>#VALUE!</v>
      </c>
      <c r="F4210" t="e">
        <f>IF(Fiscalizacoes[[#This Row],[Func_ARPE]]="","",Fiscalizacoes[[#This Row],[Func_ARPE]])</f>
        <v>#VALUE!</v>
      </c>
      <c r="G4210" t="e">
        <f>IF(Fiscalizacoes[[#This Row],[Func_Copergas]]="","",Fiscalizacoes[[#This Row],[Func_Copergas]])</f>
        <v>#VALUE!</v>
      </c>
    </row>
    <row r="4211" spans="1:7" hidden="1" x14ac:dyDescent="0.2">
      <c r="A4211" t="e">
        <f>IF(Fiscalizacoes[[#This Row],[ID_FISC]]="","",Fiscalizacoes[[#This Row],[ID_FISC]])</f>
        <v>#VALUE!</v>
      </c>
      <c r="B4211" t="e">
        <f>IF(Fiscalizacoes[[#This Row],[Usuário]]="","",Fiscalizacoes[[#This Row],[Usuário]])</f>
        <v>#VALUE!</v>
      </c>
      <c r="C42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1" s="87" t="e">
        <f>IF(Fiscalizacoes[[#This Row],[Data]]="","",Fiscalizacoes[[#This Row],[Data]])</f>
        <v>#VALUE!</v>
      </c>
      <c r="E4211" t="e">
        <f>IF(Fiscalizacoes[[#This Row],[Mes_relatorio]]="","",Fiscalizacoes[[#This Row],[Mes_relatorio]])</f>
        <v>#VALUE!</v>
      </c>
      <c r="F4211" t="e">
        <f>IF(Fiscalizacoes[[#This Row],[Func_ARPE]]="","",Fiscalizacoes[[#This Row],[Func_ARPE]])</f>
        <v>#VALUE!</v>
      </c>
      <c r="G4211" t="e">
        <f>IF(Fiscalizacoes[[#This Row],[Func_Copergas]]="","",Fiscalizacoes[[#This Row],[Func_Copergas]])</f>
        <v>#VALUE!</v>
      </c>
    </row>
    <row r="4212" spans="1:7" hidden="1" x14ac:dyDescent="0.2">
      <c r="A4212" t="e">
        <f>IF(Fiscalizacoes[[#This Row],[ID_FISC]]="","",Fiscalizacoes[[#This Row],[ID_FISC]])</f>
        <v>#VALUE!</v>
      </c>
      <c r="B4212" t="e">
        <f>IF(Fiscalizacoes[[#This Row],[Usuário]]="","",Fiscalizacoes[[#This Row],[Usuário]])</f>
        <v>#VALUE!</v>
      </c>
      <c r="C42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2" s="87" t="e">
        <f>IF(Fiscalizacoes[[#This Row],[Data]]="","",Fiscalizacoes[[#This Row],[Data]])</f>
        <v>#VALUE!</v>
      </c>
      <c r="E4212" t="e">
        <f>IF(Fiscalizacoes[[#This Row],[Mes_relatorio]]="","",Fiscalizacoes[[#This Row],[Mes_relatorio]])</f>
        <v>#VALUE!</v>
      </c>
      <c r="F4212" t="e">
        <f>IF(Fiscalizacoes[[#This Row],[Func_ARPE]]="","",Fiscalizacoes[[#This Row],[Func_ARPE]])</f>
        <v>#VALUE!</v>
      </c>
      <c r="G4212" t="e">
        <f>IF(Fiscalizacoes[[#This Row],[Func_Copergas]]="","",Fiscalizacoes[[#This Row],[Func_Copergas]])</f>
        <v>#VALUE!</v>
      </c>
    </row>
    <row r="4213" spans="1:7" hidden="1" x14ac:dyDescent="0.2">
      <c r="A4213" t="e">
        <f>IF(Fiscalizacoes[[#This Row],[ID_FISC]]="","",Fiscalizacoes[[#This Row],[ID_FISC]])</f>
        <v>#VALUE!</v>
      </c>
      <c r="B4213" t="e">
        <f>IF(Fiscalizacoes[[#This Row],[Usuário]]="","",Fiscalizacoes[[#This Row],[Usuário]])</f>
        <v>#VALUE!</v>
      </c>
      <c r="C42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3" s="87" t="e">
        <f>IF(Fiscalizacoes[[#This Row],[Data]]="","",Fiscalizacoes[[#This Row],[Data]])</f>
        <v>#VALUE!</v>
      </c>
      <c r="E4213" t="e">
        <f>IF(Fiscalizacoes[[#This Row],[Mes_relatorio]]="","",Fiscalizacoes[[#This Row],[Mes_relatorio]])</f>
        <v>#VALUE!</v>
      </c>
      <c r="F4213" t="e">
        <f>IF(Fiscalizacoes[[#This Row],[Func_ARPE]]="","",Fiscalizacoes[[#This Row],[Func_ARPE]])</f>
        <v>#VALUE!</v>
      </c>
      <c r="G4213" t="e">
        <f>IF(Fiscalizacoes[[#This Row],[Func_Copergas]]="","",Fiscalizacoes[[#This Row],[Func_Copergas]])</f>
        <v>#VALUE!</v>
      </c>
    </row>
    <row r="4214" spans="1:7" hidden="1" x14ac:dyDescent="0.2">
      <c r="A4214" t="e">
        <f>IF(Fiscalizacoes[[#This Row],[ID_FISC]]="","",Fiscalizacoes[[#This Row],[ID_FISC]])</f>
        <v>#VALUE!</v>
      </c>
      <c r="B4214" t="e">
        <f>IF(Fiscalizacoes[[#This Row],[Usuário]]="","",Fiscalizacoes[[#This Row],[Usuário]])</f>
        <v>#VALUE!</v>
      </c>
      <c r="C42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4" s="87" t="e">
        <f>IF(Fiscalizacoes[[#This Row],[Data]]="","",Fiscalizacoes[[#This Row],[Data]])</f>
        <v>#VALUE!</v>
      </c>
      <c r="E4214" t="e">
        <f>IF(Fiscalizacoes[[#This Row],[Mes_relatorio]]="","",Fiscalizacoes[[#This Row],[Mes_relatorio]])</f>
        <v>#VALUE!</v>
      </c>
      <c r="F4214" t="e">
        <f>IF(Fiscalizacoes[[#This Row],[Func_ARPE]]="","",Fiscalizacoes[[#This Row],[Func_ARPE]])</f>
        <v>#VALUE!</v>
      </c>
      <c r="G4214" t="e">
        <f>IF(Fiscalizacoes[[#This Row],[Func_Copergas]]="","",Fiscalizacoes[[#This Row],[Func_Copergas]])</f>
        <v>#VALUE!</v>
      </c>
    </row>
    <row r="4215" spans="1:7" hidden="1" x14ac:dyDescent="0.2">
      <c r="A4215" t="e">
        <f>IF(Fiscalizacoes[[#This Row],[ID_FISC]]="","",Fiscalizacoes[[#This Row],[ID_FISC]])</f>
        <v>#VALUE!</v>
      </c>
      <c r="B4215" t="e">
        <f>IF(Fiscalizacoes[[#This Row],[Usuário]]="","",Fiscalizacoes[[#This Row],[Usuário]])</f>
        <v>#VALUE!</v>
      </c>
      <c r="C42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5" s="87" t="e">
        <f>IF(Fiscalizacoes[[#This Row],[Data]]="","",Fiscalizacoes[[#This Row],[Data]])</f>
        <v>#VALUE!</v>
      </c>
      <c r="E4215" t="e">
        <f>IF(Fiscalizacoes[[#This Row],[Mes_relatorio]]="","",Fiscalizacoes[[#This Row],[Mes_relatorio]])</f>
        <v>#VALUE!</v>
      </c>
      <c r="F4215" t="e">
        <f>IF(Fiscalizacoes[[#This Row],[Func_ARPE]]="","",Fiscalizacoes[[#This Row],[Func_ARPE]])</f>
        <v>#VALUE!</v>
      </c>
      <c r="G4215" t="e">
        <f>IF(Fiscalizacoes[[#This Row],[Func_Copergas]]="","",Fiscalizacoes[[#This Row],[Func_Copergas]])</f>
        <v>#VALUE!</v>
      </c>
    </row>
    <row r="4216" spans="1:7" hidden="1" x14ac:dyDescent="0.2">
      <c r="A4216" t="e">
        <f>IF(Fiscalizacoes[[#This Row],[ID_FISC]]="","",Fiscalizacoes[[#This Row],[ID_FISC]])</f>
        <v>#VALUE!</v>
      </c>
      <c r="B4216" t="e">
        <f>IF(Fiscalizacoes[[#This Row],[Usuário]]="","",Fiscalizacoes[[#This Row],[Usuário]])</f>
        <v>#VALUE!</v>
      </c>
      <c r="C42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6" s="87" t="e">
        <f>IF(Fiscalizacoes[[#This Row],[Data]]="","",Fiscalizacoes[[#This Row],[Data]])</f>
        <v>#VALUE!</v>
      </c>
      <c r="E4216" t="e">
        <f>IF(Fiscalizacoes[[#This Row],[Mes_relatorio]]="","",Fiscalizacoes[[#This Row],[Mes_relatorio]])</f>
        <v>#VALUE!</v>
      </c>
      <c r="F4216" t="e">
        <f>IF(Fiscalizacoes[[#This Row],[Func_ARPE]]="","",Fiscalizacoes[[#This Row],[Func_ARPE]])</f>
        <v>#VALUE!</v>
      </c>
      <c r="G4216" t="e">
        <f>IF(Fiscalizacoes[[#This Row],[Func_Copergas]]="","",Fiscalizacoes[[#This Row],[Func_Copergas]])</f>
        <v>#VALUE!</v>
      </c>
    </row>
    <row r="4217" spans="1:7" hidden="1" x14ac:dyDescent="0.2">
      <c r="A4217" t="e">
        <f>IF(Fiscalizacoes[[#This Row],[ID_FISC]]="","",Fiscalizacoes[[#This Row],[ID_FISC]])</f>
        <v>#VALUE!</v>
      </c>
      <c r="B4217" t="e">
        <f>IF(Fiscalizacoes[[#This Row],[Usuário]]="","",Fiscalizacoes[[#This Row],[Usuário]])</f>
        <v>#VALUE!</v>
      </c>
      <c r="C42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7" s="87" t="e">
        <f>IF(Fiscalizacoes[[#This Row],[Data]]="","",Fiscalizacoes[[#This Row],[Data]])</f>
        <v>#VALUE!</v>
      </c>
      <c r="E4217" t="e">
        <f>IF(Fiscalizacoes[[#This Row],[Mes_relatorio]]="","",Fiscalizacoes[[#This Row],[Mes_relatorio]])</f>
        <v>#VALUE!</v>
      </c>
      <c r="F4217" t="e">
        <f>IF(Fiscalizacoes[[#This Row],[Func_ARPE]]="","",Fiscalizacoes[[#This Row],[Func_ARPE]])</f>
        <v>#VALUE!</v>
      </c>
      <c r="G4217" t="e">
        <f>IF(Fiscalizacoes[[#This Row],[Func_Copergas]]="","",Fiscalizacoes[[#This Row],[Func_Copergas]])</f>
        <v>#VALUE!</v>
      </c>
    </row>
    <row r="4218" spans="1:7" hidden="1" x14ac:dyDescent="0.2">
      <c r="A4218" t="e">
        <f>IF(Fiscalizacoes[[#This Row],[ID_FISC]]="","",Fiscalizacoes[[#This Row],[ID_FISC]])</f>
        <v>#VALUE!</v>
      </c>
      <c r="B4218" t="e">
        <f>IF(Fiscalizacoes[[#This Row],[Usuário]]="","",Fiscalizacoes[[#This Row],[Usuário]])</f>
        <v>#VALUE!</v>
      </c>
      <c r="C42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8" s="87" t="e">
        <f>IF(Fiscalizacoes[[#This Row],[Data]]="","",Fiscalizacoes[[#This Row],[Data]])</f>
        <v>#VALUE!</v>
      </c>
      <c r="E4218" t="e">
        <f>IF(Fiscalizacoes[[#This Row],[Mes_relatorio]]="","",Fiscalizacoes[[#This Row],[Mes_relatorio]])</f>
        <v>#VALUE!</v>
      </c>
      <c r="F4218" t="e">
        <f>IF(Fiscalizacoes[[#This Row],[Func_ARPE]]="","",Fiscalizacoes[[#This Row],[Func_ARPE]])</f>
        <v>#VALUE!</v>
      </c>
      <c r="G4218" t="e">
        <f>IF(Fiscalizacoes[[#This Row],[Func_Copergas]]="","",Fiscalizacoes[[#This Row],[Func_Copergas]])</f>
        <v>#VALUE!</v>
      </c>
    </row>
    <row r="4219" spans="1:7" hidden="1" x14ac:dyDescent="0.2">
      <c r="A4219" t="e">
        <f>IF(Fiscalizacoes[[#This Row],[ID_FISC]]="","",Fiscalizacoes[[#This Row],[ID_FISC]])</f>
        <v>#VALUE!</v>
      </c>
      <c r="B4219" t="e">
        <f>IF(Fiscalizacoes[[#This Row],[Usuário]]="","",Fiscalizacoes[[#This Row],[Usuário]])</f>
        <v>#VALUE!</v>
      </c>
      <c r="C42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19" s="87" t="e">
        <f>IF(Fiscalizacoes[[#This Row],[Data]]="","",Fiscalizacoes[[#This Row],[Data]])</f>
        <v>#VALUE!</v>
      </c>
      <c r="E4219" t="e">
        <f>IF(Fiscalizacoes[[#This Row],[Mes_relatorio]]="","",Fiscalizacoes[[#This Row],[Mes_relatorio]])</f>
        <v>#VALUE!</v>
      </c>
      <c r="F4219" t="e">
        <f>IF(Fiscalizacoes[[#This Row],[Func_ARPE]]="","",Fiscalizacoes[[#This Row],[Func_ARPE]])</f>
        <v>#VALUE!</v>
      </c>
      <c r="G4219" t="e">
        <f>IF(Fiscalizacoes[[#This Row],[Func_Copergas]]="","",Fiscalizacoes[[#This Row],[Func_Copergas]])</f>
        <v>#VALUE!</v>
      </c>
    </row>
    <row r="4220" spans="1:7" hidden="1" x14ac:dyDescent="0.2">
      <c r="A4220" t="e">
        <f>IF(Fiscalizacoes[[#This Row],[ID_FISC]]="","",Fiscalizacoes[[#This Row],[ID_FISC]])</f>
        <v>#VALUE!</v>
      </c>
      <c r="B4220" t="e">
        <f>IF(Fiscalizacoes[[#This Row],[Usuário]]="","",Fiscalizacoes[[#This Row],[Usuário]])</f>
        <v>#VALUE!</v>
      </c>
      <c r="C42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0" s="87" t="e">
        <f>IF(Fiscalizacoes[[#This Row],[Data]]="","",Fiscalizacoes[[#This Row],[Data]])</f>
        <v>#VALUE!</v>
      </c>
      <c r="E4220" t="e">
        <f>IF(Fiscalizacoes[[#This Row],[Mes_relatorio]]="","",Fiscalizacoes[[#This Row],[Mes_relatorio]])</f>
        <v>#VALUE!</v>
      </c>
      <c r="F4220" t="e">
        <f>IF(Fiscalizacoes[[#This Row],[Func_ARPE]]="","",Fiscalizacoes[[#This Row],[Func_ARPE]])</f>
        <v>#VALUE!</v>
      </c>
      <c r="G4220" t="e">
        <f>IF(Fiscalizacoes[[#This Row],[Func_Copergas]]="","",Fiscalizacoes[[#This Row],[Func_Copergas]])</f>
        <v>#VALUE!</v>
      </c>
    </row>
    <row r="4221" spans="1:7" hidden="1" x14ac:dyDescent="0.2">
      <c r="A4221" t="e">
        <f>IF(Fiscalizacoes[[#This Row],[ID_FISC]]="","",Fiscalizacoes[[#This Row],[ID_FISC]])</f>
        <v>#VALUE!</v>
      </c>
      <c r="B4221" t="e">
        <f>IF(Fiscalizacoes[[#This Row],[Usuário]]="","",Fiscalizacoes[[#This Row],[Usuário]])</f>
        <v>#VALUE!</v>
      </c>
      <c r="C42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1" s="87" t="e">
        <f>IF(Fiscalizacoes[[#This Row],[Data]]="","",Fiscalizacoes[[#This Row],[Data]])</f>
        <v>#VALUE!</v>
      </c>
      <c r="E4221" t="e">
        <f>IF(Fiscalizacoes[[#This Row],[Mes_relatorio]]="","",Fiscalizacoes[[#This Row],[Mes_relatorio]])</f>
        <v>#VALUE!</v>
      </c>
      <c r="F4221" t="e">
        <f>IF(Fiscalizacoes[[#This Row],[Func_ARPE]]="","",Fiscalizacoes[[#This Row],[Func_ARPE]])</f>
        <v>#VALUE!</v>
      </c>
      <c r="G4221" t="e">
        <f>IF(Fiscalizacoes[[#This Row],[Func_Copergas]]="","",Fiscalizacoes[[#This Row],[Func_Copergas]])</f>
        <v>#VALUE!</v>
      </c>
    </row>
    <row r="4222" spans="1:7" hidden="1" x14ac:dyDescent="0.2">
      <c r="A4222" t="e">
        <f>IF(Fiscalizacoes[[#This Row],[ID_FISC]]="","",Fiscalizacoes[[#This Row],[ID_FISC]])</f>
        <v>#VALUE!</v>
      </c>
      <c r="B4222" t="e">
        <f>IF(Fiscalizacoes[[#This Row],[Usuário]]="","",Fiscalizacoes[[#This Row],[Usuário]])</f>
        <v>#VALUE!</v>
      </c>
      <c r="C42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2" s="87" t="e">
        <f>IF(Fiscalizacoes[[#This Row],[Data]]="","",Fiscalizacoes[[#This Row],[Data]])</f>
        <v>#VALUE!</v>
      </c>
      <c r="E4222" t="e">
        <f>IF(Fiscalizacoes[[#This Row],[Mes_relatorio]]="","",Fiscalizacoes[[#This Row],[Mes_relatorio]])</f>
        <v>#VALUE!</v>
      </c>
      <c r="F4222" t="e">
        <f>IF(Fiscalizacoes[[#This Row],[Func_ARPE]]="","",Fiscalizacoes[[#This Row],[Func_ARPE]])</f>
        <v>#VALUE!</v>
      </c>
      <c r="G4222" t="e">
        <f>IF(Fiscalizacoes[[#This Row],[Func_Copergas]]="","",Fiscalizacoes[[#This Row],[Func_Copergas]])</f>
        <v>#VALUE!</v>
      </c>
    </row>
    <row r="4223" spans="1:7" hidden="1" x14ac:dyDescent="0.2">
      <c r="A4223" t="e">
        <f>IF(Fiscalizacoes[[#This Row],[ID_FISC]]="","",Fiscalizacoes[[#This Row],[ID_FISC]])</f>
        <v>#VALUE!</v>
      </c>
      <c r="B4223" t="e">
        <f>IF(Fiscalizacoes[[#This Row],[Usuário]]="","",Fiscalizacoes[[#This Row],[Usuário]])</f>
        <v>#VALUE!</v>
      </c>
      <c r="C42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3" s="87" t="e">
        <f>IF(Fiscalizacoes[[#This Row],[Data]]="","",Fiscalizacoes[[#This Row],[Data]])</f>
        <v>#VALUE!</v>
      </c>
      <c r="E4223" t="e">
        <f>IF(Fiscalizacoes[[#This Row],[Mes_relatorio]]="","",Fiscalizacoes[[#This Row],[Mes_relatorio]])</f>
        <v>#VALUE!</v>
      </c>
      <c r="F4223" t="e">
        <f>IF(Fiscalizacoes[[#This Row],[Func_ARPE]]="","",Fiscalizacoes[[#This Row],[Func_ARPE]])</f>
        <v>#VALUE!</v>
      </c>
      <c r="G4223" t="e">
        <f>IF(Fiscalizacoes[[#This Row],[Func_Copergas]]="","",Fiscalizacoes[[#This Row],[Func_Copergas]])</f>
        <v>#VALUE!</v>
      </c>
    </row>
    <row r="4224" spans="1:7" hidden="1" x14ac:dyDescent="0.2">
      <c r="A4224" t="e">
        <f>IF(Fiscalizacoes[[#This Row],[ID_FISC]]="","",Fiscalizacoes[[#This Row],[ID_FISC]])</f>
        <v>#VALUE!</v>
      </c>
      <c r="B4224" t="e">
        <f>IF(Fiscalizacoes[[#This Row],[Usuário]]="","",Fiscalizacoes[[#This Row],[Usuário]])</f>
        <v>#VALUE!</v>
      </c>
      <c r="C42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4" s="87" t="e">
        <f>IF(Fiscalizacoes[[#This Row],[Data]]="","",Fiscalizacoes[[#This Row],[Data]])</f>
        <v>#VALUE!</v>
      </c>
      <c r="E4224" t="e">
        <f>IF(Fiscalizacoes[[#This Row],[Mes_relatorio]]="","",Fiscalizacoes[[#This Row],[Mes_relatorio]])</f>
        <v>#VALUE!</v>
      </c>
      <c r="F4224" t="e">
        <f>IF(Fiscalizacoes[[#This Row],[Func_ARPE]]="","",Fiscalizacoes[[#This Row],[Func_ARPE]])</f>
        <v>#VALUE!</v>
      </c>
      <c r="G4224" t="e">
        <f>IF(Fiscalizacoes[[#This Row],[Func_Copergas]]="","",Fiscalizacoes[[#This Row],[Func_Copergas]])</f>
        <v>#VALUE!</v>
      </c>
    </row>
    <row r="4225" spans="1:7" hidden="1" x14ac:dyDescent="0.2">
      <c r="A4225" t="e">
        <f>IF(Fiscalizacoes[[#This Row],[ID_FISC]]="","",Fiscalizacoes[[#This Row],[ID_FISC]])</f>
        <v>#VALUE!</v>
      </c>
      <c r="B4225" t="e">
        <f>IF(Fiscalizacoes[[#This Row],[Usuário]]="","",Fiscalizacoes[[#This Row],[Usuário]])</f>
        <v>#VALUE!</v>
      </c>
      <c r="C42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5" s="87" t="e">
        <f>IF(Fiscalizacoes[[#This Row],[Data]]="","",Fiscalizacoes[[#This Row],[Data]])</f>
        <v>#VALUE!</v>
      </c>
      <c r="E4225" t="e">
        <f>IF(Fiscalizacoes[[#This Row],[Mes_relatorio]]="","",Fiscalizacoes[[#This Row],[Mes_relatorio]])</f>
        <v>#VALUE!</v>
      </c>
      <c r="F4225" t="e">
        <f>IF(Fiscalizacoes[[#This Row],[Func_ARPE]]="","",Fiscalizacoes[[#This Row],[Func_ARPE]])</f>
        <v>#VALUE!</v>
      </c>
      <c r="G4225" t="e">
        <f>IF(Fiscalizacoes[[#This Row],[Func_Copergas]]="","",Fiscalizacoes[[#This Row],[Func_Copergas]])</f>
        <v>#VALUE!</v>
      </c>
    </row>
    <row r="4226" spans="1:7" hidden="1" x14ac:dyDescent="0.2">
      <c r="A4226" t="e">
        <f>IF(Fiscalizacoes[[#This Row],[ID_FISC]]="","",Fiscalizacoes[[#This Row],[ID_FISC]])</f>
        <v>#VALUE!</v>
      </c>
      <c r="B4226" t="e">
        <f>IF(Fiscalizacoes[[#This Row],[Usuário]]="","",Fiscalizacoes[[#This Row],[Usuário]])</f>
        <v>#VALUE!</v>
      </c>
      <c r="C42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6" s="87" t="e">
        <f>IF(Fiscalizacoes[[#This Row],[Data]]="","",Fiscalizacoes[[#This Row],[Data]])</f>
        <v>#VALUE!</v>
      </c>
      <c r="E4226" t="e">
        <f>IF(Fiscalizacoes[[#This Row],[Mes_relatorio]]="","",Fiscalizacoes[[#This Row],[Mes_relatorio]])</f>
        <v>#VALUE!</v>
      </c>
      <c r="F4226" t="e">
        <f>IF(Fiscalizacoes[[#This Row],[Func_ARPE]]="","",Fiscalizacoes[[#This Row],[Func_ARPE]])</f>
        <v>#VALUE!</v>
      </c>
      <c r="G4226" t="e">
        <f>IF(Fiscalizacoes[[#This Row],[Func_Copergas]]="","",Fiscalizacoes[[#This Row],[Func_Copergas]])</f>
        <v>#VALUE!</v>
      </c>
    </row>
    <row r="4227" spans="1:7" hidden="1" x14ac:dyDescent="0.2">
      <c r="A4227" t="e">
        <f>IF(Fiscalizacoes[[#This Row],[ID_FISC]]="","",Fiscalizacoes[[#This Row],[ID_FISC]])</f>
        <v>#VALUE!</v>
      </c>
      <c r="B4227" t="e">
        <f>IF(Fiscalizacoes[[#This Row],[Usuário]]="","",Fiscalizacoes[[#This Row],[Usuário]])</f>
        <v>#VALUE!</v>
      </c>
      <c r="C42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7" s="87" t="e">
        <f>IF(Fiscalizacoes[[#This Row],[Data]]="","",Fiscalizacoes[[#This Row],[Data]])</f>
        <v>#VALUE!</v>
      </c>
      <c r="E4227" t="e">
        <f>IF(Fiscalizacoes[[#This Row],[Mes_relatorio]]="","",Fiscalizacoes[[#This Row],[Mes_relatorio]])</f>
        <v>#VALUE!</v>
      </c>
      <c r="F4227" t="e">
        <f>IF(Fiscalizacoes[[#This Row],[Func_ARPE]]="","",Fiscalizacoes[[#This Row],[Func_ARPE]])</f>
        <v>#VALUE!</v>
      </c>
      <c r="G4227" t="e">
        <f>IF(Fiscalizacoes[[#This Row],[Func_Copergas]]="","",Fiscalizacoes[[#This Row],[Func_Copergas]])</f>
        <v>#VALUE!</v>
      </c>
    </row>
    <row r="4228" spans="1:7" hidden="1" x14ac:dyDescent="0.2">
      <c r="A4228" t="e">
        <f>IF(Fiscalizacoes[[#This Row],[ID_FISC]]="","",Fiscalizacoes[[#This Row],[ID_FISC]])</f>
        <v>#VALUE!</v>
      </c>
      <c r="B4228" t="e">
        <f>IF(Fiscalizacoes[[#This Row],[Usuário]]="","",Fiscalizacoes[[#This Row],[Usuário]])</f>
        <v>#VALUE!</v>
      </c>
      <c r="C42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8" s="87" t="e">
        <f>IF(Fiscalizacoes[[#This Row],[Data]]="","",Fiscalizacoes[[#This Row],[Data]])</f>
        <v>#VALUE!</v>
      </c>
      <c r="E4228" t="e">
        <f>IF(Fiscalizacoes[[#This Row],[Mes_relatorio]]="","",Fiscalizacoes[[#This Row],[Mes_relatorio]])</f>
        <v>#VALUE!</v>
      </c>
      <c r="F4228" t="e">
        <f>IF(Fiscalizacoes[[#This Row],[Func_ARPE]]="","",Fiscalizacoes[[#This Row],[Func_ARPE]])</f>
        <v>#VALUE!</v>
      </c>
      <c r="G4228" t="e">
        <f>IF(Fiscalizacoes[[#This Row],[Func_Copergas]]="","",Fiscalizacoes[[#This Row],[Func_Copergas]])</f>
        <v>#VALUE!</v>
      </c>
    </row>
    <row r="4229" spans="1:7" hidden="1" x14ac:dyDescent="0.2">
      <c r="A4229" t="e">
        <f>IF(Fiscalizacoes[[#This Row],[ID_FISC]]="","",Fiscalizacoes[[#This Row],[ID_FISC]])</f>
        <v>#VALUE!</v>
      </c>
      <c r="B4229" t="e">
        <f>IF(Fiscalizacoes[[#This Row],[Usuário]]="","",Fiscalizacoes[[#This Row],[Usuário]])</f>
        <v>#VALUE!</v>
      </c>
      <c r="C42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29" s="87" t="e">
        <f>IF(Fiscalizacoes[[#This Row],[Data]]="","",Fiscalizacoes[[#This Row],[Data]])</f>
        <v>#VALUE!</v>
      </c>
      <c r="E4229" t="e">
        <f>IF(Fiscalizacoes[[#This Row],[Mes_relatorio]]="","",Fiscalizacoes[[#This Row],[Mes_relatorio]])</f>
        <v>#VALUE!</v>
      </c>
      <c r="F4229" t="e">
        <f>IF(Fiscalizacoes[[#This Row],[Func_ARPE]]="","",Fiscalizacoes[[#This Row],[Func_ARPE]])</f>
        <v>#VALUE!</v>
      </c>
      <c r="G4229" t="e">
        <f>IF(Fiscalizacoes[[#This Row],[Func_Copergas]]="","",Fiscalizacoes[[#This Row],[Func_Copergas]])</f>
        <v>#VALUE!</v>
      </c>
    </row>
    <row r="4230" spans="1:7" hidden="1" x14ac:dyDescent="0.2">
      <c r="A4230" t="e">
        <f>IF(Fiscalizacoes[[#This Row],[ID_FISC]]="","",Fiscalizacoes[[#This Row],[ID_FISC]])</f>
        <v>#VALUE!</v>
      </c>
      <c r="B4230" t="e">
        <f>IF(Fiscalizacoes[[#This Row],[Usuário]]="","",Fiscalizacoes[[#This Row],[Usuário]])</f>
        <v>#VALUE!</v>
      </c>
      <c r="C42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0" s="87" t="e">
        <f>IF(Fiscalizacoes[[#This Row],[Data]]="","",Fiscalizacoes[[#This Row],[Data]])</f>
        <v>#VALUE!</v>
      </c>
      <c r="E4230" t="e">
        <f>IF(Fiscalizacoes[[#This Row],[Mes_relatorio]]="","",Fiscalizacoes[[#This Row],[Mes_relatorio]])</f>
        <v>#VALUE!</v>
      </c>
      <c r="F4230" t="e">
        <f>IF(Fiscalizacoes[[#This Row],[Func_ARPE]]="","",Fiscalizacoes[[#This Row],[Func_ARPE]])</f>
        <v>#VALUE!</v>
      </c>
      <c r="G4230" t="e">
        <f>IF(Fiscalizacoes[[#This Row],[Func_Copergas]]="","",Fiscalizacoes[[#This Row],[Func_Copergas]])</f>
        <v>#VALUE!</v>
      </c>
    </row>
    <row r="4231" spans="1:7" hidden="1" x14ac:dyDescent="0.2">
      <c r="A4231" t="e">
        <f>IF(Fiscalizacoes[[#This Row],[ID_FISC]]="","",Fiscalizacoes[[#This Row],[ID_FISC]])</f>
        <v>#VALUE!</v>
      </c>
      <c r="B4231" t="e">
        <f>IF(Fiscalizacoes[[#This Row],[Usuário]]="","",Fiscalizacoes[[#This Row],[Usuário]])</f>
        <v>#VALUE!</v>
      </c>
      <c r="C42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1" s="87" t="e">
        <f>IF(Fiscalizacoes[[#This Row],[Data]]="","",Fiscalizacoes[[#This Row],[Data]])</f>
        <v>#VALUE!</v>
      </c>
      <c r="E4231" t="e">
        <f>IF(Fiscalizacoes[[#This Row],[Mes_relatorio]]="","",Fiscalizacoes[[#This Row],[Mes_relatorio]])</f>
        <v>#VALUE!</v>
      </c>
      <c r="F4231" t="e">
        <f>IF(Fiscalizacoes[[#This Row],[Func_ARPE]]="","",Fiscalizacoes[[#This Row],[Func_ARPE]])</f>
        <v>#VALUE!</v>
      </c>
      <c r="G4231" t="e">
        <f>IF(Fiscalizacoes[[#This Row],[Func_Copergas]]="","",Fiscalizacoes[[#This Row],[Func_Copergas]])</f>
        <v>#VALUE!</v>
      </c>
    </row>
    <row r="4232" spans="1:7" hidden="1" x14ac:dyDescent="0.2">
      <c r="A4232" t="e">
        <f>IF(Fiscalizacoes[[#This Row],[ID_FISC]]="","",Fiscalizacoes[[#This Row],[ID_FISC]])</f>
        <v>#VALUE!</v>
      </c>
      <c r="B4232" t="e">
        <f>IF(Fiscalizacoes[[#This Row],[Usuário]]="","",Fiscalizacoes[[#This Row],[Usuário]])</f>
        <v>#VALUE!</v>
      </c>
      <c r="C42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2" s="87" t="e">
        <f>IF(Fiscalizacoes[[#This Row],[Data]]="","",Fiscalizacoes[[#This Row],[Data]])</f>
        <v>#VALUE!</v>
      </c>
      <c r="E4232" t="e">
        <f>IF(Fiscalizacoes[[#This Row],[Mes_relatorio]]="","",Fiscalizacoes[[#This Row],[Mes_relatorio]])</f>
        <v>#VALUE!</v>
      </c>
      <c r="F4232" t="e">
        <f>IF(Fiscalizacoes[[#This Row],[Func_ARPE]]="","",Fiscalizacoes[[#This Row],[Func_ARPE]])</f>
        <v>#VALUE!</v>
      </c>
      <c r="G4232" t="e">
        <f>IF(Fiscalizacoes[[#This Row],[Func_Copergas]]="","",Fiscalizacoes[[#This Row],[Func_Copergas]])</f>
        <v>#VALUE!</v>
      </c>
    </row>
    <row r="4233" spans="1:7" hidden="1" x14ac:dyDescent="0.2">
      <c r="A4233" t="e">
        <f>IF(Fiscalizacoes[[#This Row],[ID_FISC]]="","",Fiscalizacoes[[#This Row],[ID_FISC]])</f>
        <v>#VALUE!</v>
      </c>
      <c r="B4233" t="e">
        <f>IF(Fiscalizacoes[[#This Row],[Usuário]]="","",Fiscalizacoes[[#This Row],[Usuário]])</f>
        <v>#VALUE!</v>
      </c>
      <c r="C42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3" s="87" t="e">
        <f>IF(Fiscalizacoes[[#This Row],[Data]]="","",Fiscalizacoes[[#This Row],[Data]])</f>
        <v>#VALUE!</v>
      </c>
      <c r="E4233" t="e">
        <f>IF(Fiscalizacoes[[#This Row],[Mes_relatorio]]="","",Fiscalizacoes[[#This Row],[Mes_relatorio]])</f>
        <v>#VALUE!</v>
      </c>
      <c r="F4233" t="e">
        <f>IF(Fiscalizacoes[[#This Row],[Func_ARPE]]="","",Fiscalizacoes[[#This Row],[Func_ARPE]])</f>
        <v>#VALUE!</v>
      </c>
      <c r="G4233" t="e">
        <f>IF(Fiscalizacoes[[#This Row],[Func_Copergas]]="","",Fiscalizacoes[[#This Row],[Func_Copergas]])</f>
        <v>#VALUE!</v>
      </c>
    </row>
    <row r="4234" spans="1:7" hidden="1" x14ac:dyDescent="0.2">
      <c r="A4234" t="e">
        <f>IF(Fiscalizacoes[[#This Row],[ID_FISC]]="","",Fiscalizacoes[[#This Row],[ID_FISC]])</f>
        <v>#VALUE!</v>
      </c>
      <c r="B4234" t="e">
        <f>IF(Fiscalizacoes[[#This Row],[Usuário]]="","",Fiscalizacoes[[#This Row],[Usuário]])</f>
        <v>#VALUE!</v>
      </c>
      <c r="C42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4" s="87" t="e">
        <f>IF(Fiscalizacoes[[#This Row],[Data]]="","",Fiscalizacoes[[#This Row],[Data]])</f>
        <v>#VALUE!</v>
      </c>
      <c r="E4234" t="e">
        <f>IF(Fiscalizacoes[[#This Row],[Mes_relatorio]]="","",Fiscalizacoes[[#This Row],[Mes_relatorio]])</f>
        <v>#VALUE!</v>
      </c>
      <c r="F4234" t="e">
        <f>IF(Fiscalizacoes[[#This Row],[Func_ARPE]]="","",Fiscalizacoes[[#This Row],[Func_ARPE]])</f>
        <v>#VALUE!</v>
      </c>
      <c r="G4234" t="e">
        <f>IF(Fiscalizacoes[[#This Row],[Func_Copergas]]="","",Fiscalizacoes[[#This Row],[Func_Copergas]])</f>
        <v>#VALUE!</v>
      </c>
    </row>
    <row r="4235" spans="1:7" hidden="1" x14ac:dyDescent="0.2">
      <c r="A4235" t="e">
        <f>IF(Fiscalizacoes[[#This Row],[ID_FISC]]="","",Fiscalizacoes[[#This Row],[ID_FISC]])</f>
        <v>#VALUE!</v>
      </c>
      <c r="B4235" t="e">
        <f>IF(Fiscalizacoes[[#This Row],[Usuário]]="","",Fiscalizacoes[[#This Row],[Usuário]])</f>
        <v>#VALUE!</v>
      </c>
      <c r="C42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5" s="87" t="e">
        <f>IF(Fiscalizacoes[[#This Row],[Data]]="","",Fiscalizacoes[[#This Row],[Data]])</f>
        <v>#VALUE!</v>
      </c>
      <c r="E4235" t="e">
        <f>IF(Fiscalizacoes[[#This Row],[Mes_relatorio]]="","",Fiscalizacoes[[#This Row],[Mes_relatorio]])</f>
        <v>#VALUE!</v>
      </c>
      <c r="F4235" t="e">
        <f>IF(Fiscalizacoes[[#This Row],[Func_ARPE]]="","",Fiscalizacoes[[#This Row],[Func_ARPE]])</f>
        <v>#VALUE!</v>
      </c>
      <c r="G4235" t="e">
        <f>IF(Fiscalizacoes[[#This Row],[Func_Copergas]]="","",Fiscalizacoes[[#This Row],[Func_Copergas]])</f>
        <v>#VALUE!</v>
      </c>
    </row>
    <row r="4236" spans="1:7" hidden="1" x14ac:dyDescent="0.2">
      <c r="A4236" t="e">
        <f>IF(Fiscalizacoes[[#This Row],[ID_FISC]]="","",Fiscalizacoes[[#This Row],[ID_FISC]])</f>
        <v>#VALUE!</v>
      </c>
      <c r="B4236" t="e">
        <f>IF(Fiscalizacoes[[#This Row],[Usuário]]="","",Fiscalizacoes[[#This Row],[Usuário]])</f>
        <v>#VALUE!</v>
      </c>
      <c r="C42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6" s="87" t="e">
        <f>IF(Fiscalizacoes[[#This Row],[Data]]="","",Fiscalizacoes[[#This Row],[Data]])</f>
        <v>#VALUE!</v>
      </c>
      <c r="E4236" t="e">
        <f>IF(Fiscalizacoes[[#This Row],[Mes_relatorio]]="","",Fiscalizacoes[[#This Row],[Mes_relatorio]])</f>
        <v>#VALUE!</v>
      </c>
      <c r="F4236" t="e">
        <f>IF(Fiscalizacoes[[#This Row],[Func_ARPE]]="","",Fiscalizacoes[[#This Row],[Func_ARPE]])</f>
        <v>#VALUE!</v>
      </c>
      <c r="G4236" t="e">
        <f>IF(Fiscalizacoes[[#This Row],[Func_Copergas]]="","",Fiscalizacoes[[#This Row],[Func_Copergas]])</f>
        <v>#VALUE!</v>
      </c>
    </row>
    <row r="4237" spans="1:7" hidden="1" x14ac:dyDescent="0.2">
      <c r="A4237" t="e">
        <f>IF(Fiscalizacoes[[#This Row],[ID_FISC]]="","",Fiscalizacoes[[#This Row],[ID_FISC]])</f>
        <v>#VALUE!</v>
      </c>
      <c r="B4237" t="e">
        <f>IF(Fiscalizacoes[[#This Row],[Usuário]]="","",Fiscalizacoes[[#This Row],[Usuário]])</f>
        <v>#VALUE!</v>
      </c>
      <c r="C42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7" s="87" t="e">
        <f>IF(Fiscalizacoes[[#This Row],[Data]]="","",Fiscalizacoes[[#This Row],[Data]])</f>
        <v>#VALUE!</v>
      </c>
      <c r="E4237" t="e">
        <f>IF(Fiscalizacoes[[#This Row],[Mes_relatorio]]="","",Fiscalizacoes[[#This Row],[Mes_relatorio]])</f>
        <v>#VALUE!</v>
      </c>
      <c r="F4237" t="e">
        <f>IF(Fiscalizacoes[[#This Row],[Func_ARPE]]="","",Fiscalizacoes[[#This Row],[Func_ARPE]])</f>
        <v>#VALUE!</v>
      </c>
      <c r="G4237" t="e">
        <f>IF(Fiscalizacoes[[#This Row],[Func_Copergas]]="","",Fiscalizacoes[[#This Row],[Func_Copergas]])</f>
        <v>#VALUE!</v>
      </c>
    </row>
    <row r="4238" spans="1:7" hidden="1" x14ac:dyDescent="0.2">
      <c r="A4238" t="e">
        <f>IF(Fiscalizacoes[[#This Row],[ID_FISC]]="","",Fiscalizacoes[[#This Row],[ID_FISC]])</f>
        <v>#VALUE!</v>
      </c>
      <c r="B4238" t="e">
        <f>IF(Fiscalizacoes[[#This Row],[Usuário]]="","",Fiscalizacoes[[#This Row],[Usuário]])</f>
        <v>#VALUE!</v>
      </c>
      <c r="C42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8" s="87" t="e">
        <f>IF(Fiscalizacoes[[#This Row],[Data]]="","",Fiscalizacoes[[#This Row],[Data]])</f>
        <v>#VALUE!</v>
      </c>
      <c r="E4238" t="e">
        <f>IF(Fiscalizacoes[[#This Row],[Mes_relatorio]]="","",Fiscalizacoes[[#This Row],[Mes_relatorio]])</f>
        <v>#VALUE!</v>
      </c>
      <c r="F4238" t="e">
        <f>IF(Fiscalizacoes[[#This Row],[Func_ARPE]]="","",Fiscalizacoes[[#This Row],[Func_ARPE]])</f>
        <v>#VALUE!</v>
      </c>
      <c r="G4238" t="e">
        <f>IF(Fiscalizacoes[[#This Row],[Func_Copergas]]="","",Fiscalizacoes[[#This Row],[Func_Copergas]])</f>
        <v>#VALUE!</v>
      </c>
    </row>
    <row r="4239" spans="1:7" hidden="1" x14ac:dyDescent="0.2">
      <c r="A4239" t="e">
        <f>IF(Fiscalizacoes[[#This Row],[ID_FISC]]="","",Fiscalizacoes[[#This Row],[ID_FISC]])</f>
        <v>#VALUE!</v>
      </c>
      <c r="B4239" t="e">
        <f>IF(Fiscalizacoes[[#This Row],[Usuário]]="","",Fiscalizacoes[[#This Row],[Usuário]])</f>
        <v>#VALUE!</v>
      </c>
      <c r="C42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39" s="87" t="e">
        <f>IF(Fiscalizacoes[[#This Row],[Data]]="","",Fiscalizacoes[[#This Row],[Data]])</f>
        <v>#VALUE!</v>
      </c>
      <c r="E4239" t="e">
        <f>IF(Fiscalizacoes[[#This Row],[Mes_relatorio]]="","",Fiscalizacoes[[#This Row],[Mes_relatorio]])</f>
        <v>#VALUE!</v>
      </c>
      <c r="F4239" t="e">
        <f>IF(Fiscalizacoes[[#This Row],[Func_ARPE]]="","",Fiscalizacoes[[#This Row],[Func_ARPE]])</f>
        <v>#VALUE!</v>
      </c>
      <c r="G4239" t="e">
        <f>IF(Fiscalizacoes[[#This Row],[Func_Copergas]]="","",Fiscalizacoes[[#This Row],[Func_Copergas]])</f>
        <v>#VALUE!</v>
      </c>
    </row>
    <row r="4240" spans="1:7" hidden="1" x14ac:dyDescent="0.2">
      <c r="A4240" t="e">
        <f>IF(Fiscalizacoes[[#This Row],[ID_FISC]]="","",Fiscalizacoes[[#This Row],[ID_FISC]])</f>
        <v>#VALUE!</v>
      </c>
      <c r="B4240" t="e">
        <f>IF(Fiscalizacoes[[#This Row],[Usuário]]="","",Fiscalizacoes[[#This Row],[Usuário]])</f>
        <v>#VALUE!</v>
      </c>
      <c r="C42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0" s="87" t="e">
        <f>IF(Fiscalizacoes[[#This Row],[Data]]="","",Fiscalizacoes[[#This Row],[Data]])</f>
        <v>#VALUE!</v>
      </c>
      <c r="E4240" t="e">
        <f>IF(Fiscalizacoes[[#This Row],[Mes_relatorio]]="","",Fiscalizacoes[[#This Row],[Mes_relatorio]])</f>
        <v>#VALUE!</v>
      </c>
      <c r="F4240" t="e">
        <f>IF(Fiscalizacoes[[#This Row],[Func_ARPE]]="","",Fiscalizacoes[[#This Row],[Func_ARPE]])</f>
        <v>#VALUE!</v>
      </c>
      <c r="G4240" t="e">
        <f>IF(Fiscalizacoes[[#This Row],[Func_Copergas]]="","",Fiscalizacoes[[#This Row],[Func_Copergas]])</f>
        <v>#VALUE!</v>
      </c>
    </row>
    <row r="4241" spans="1:7" hidden="1" x14ac:dyDescent="0.2">
      <c r="A4241" t="e">
        <f>IF(Fiscalizacoes[[#This Row],[ID_FISC]]="","",Fiscalizacoes[[#This Row],[ID_FISC]])</f>
        <v>#VALUE!</v>
      </c>
      <c r="B4241" t="e">
        <f>IF(Fiscalizacoes[[#This Row],[Usuário]]="","",Fiscalizacoes[[#This Row],[Usuário]])</f>
        <v>#VALUE!</v>
      </c>
      <c r="C42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1" s="87" t="e">
        <f>IF(Fiscalizacoes[[#This Row],[Data]]="","",Fiscalizacoes[[#This Row],[Data]])</f>
        <v>#VALUE!</v>
      </c>
      <c r="E4241" t="e">
        <f>IF(Fiscalizacoes[[#This Row],[Mes_relatorio]]="","",Fiscalizacoes[[#This Row],[Mes_relatorio]])</f>
        <v>#VALUE!</v>
      </c>
      <c r="F4241" t="e">
        <f>IF(Fiscalizacoes[[#This Row],[Func_ARPE]]="","",Fiscalizacoes[[#This Row],[Func_ARPE]])</f>
        <v>#VALUE!</v>
      </c>
      <c r="G4241" t="e">
        <f>IF(Fiscalizacoes[[#This Row],[Func_Copergas]]="","",Fiscalizacoes[[#This Row],[Func_Copergas]])</f>
        <v>#VALUE!</v>
      </c>
    </row>
    <row r="4242" spans="1:7" hidden="1" x14ac:dyDescent="0.2">
      <c r="A4242" t="e">
        <f>IF(Fiscalizacoes[[#This Row],[ID_FISC]]="","",Fiscalizacoes[[#This Row],[ID_FISC]])</f>
        <v>#VALUE!</v>
      </c>
      <c r="B4242" t="e">
        <f>IF(Fiscalizacoes[[#This Row],[Usuário]]="","",Fiscalizacoes[[#This Row],[Usuário]])</f>
        <v>#VALUE!</v>
      </c>
      <c r="C42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2" s="87" t="e">
        <f>IF(Fiscalizacoes[[#This Row],[Data]]="","",Fiscalizacoes[[#This Row],[Data]])</f>
        <v>#VALUE!</v>
      </c>
      <c r="E4242" t="e">
        <f>IF(Fiscalizacoes[[#This Row],[Mes_relatorio]]="","",Fiscalizacoes[[#This Row],[Mes_relatorio]])</f>
        <v>#VALUE!</v>
      </c>
      <c r="F4242" t="e">
        <f>IF(Fiscalizacoes[[#This Row],[Func_ARPE]]="","",Fiscalizacoes[[#This Row],[Func_ARPE]])</f>
        <v>#VALUE!</v>
      </c>
      <c r="G4242" t="e">
        <f>IF(Fiscalizacoes[[#This Row],[Func_Copergas]]="","",Fiscalizacoes[[#This Row],[Func_Copergas]])</f>
        <v>#VALUE!</v>
      </c>
    </row>
    <row r="4243" spans="1:7" hidden="1" x14ac:dyDescent="0.2">
      <c r="A4243" t="e">
        <f>IF(Fiscalizacoes[[#This Row],[ID_FISC]]="","",Fiscalizacoes[[#This Row],[ID_FISC]])</f>
        <v>#VALUE!</v>
      </c>
      <c r="B4243" t="e">
        <f>IF(Fiscalizacoes[[#This Row],[Usuário]]="","",Fiscalizacoes[[#This Row],[Usuário]])</f>
        <v>#VALUE!</v>
      </c>
      <c r="C42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3" s="87" t="e">
        <f>IF(Fiscalizacoes[[#This Row],[Data]]="","",Fiscalizacoes[[#This Row],[Data]])</f>
        <v>#VALUE!</v>
      </c>
      <c r="E4243" t="e">
        <f>IF(Fiscalizacoes[[#This Row],[Mes_relatorio]]="","",Fiscalizacoes[[#This Row],[Mes_relatorio]])</f>
        <v>#VALUE!</v>
      </c>
      <c r="F4243" t="e">
        <f>IF(Fiscalizacoes[[#This Row],[Func_ARPE]]="","",Fiscalizacoes[[#This Row],[Func_ARPE]])</f>
        <v>#VALUE!</v>
      </c>
      <c r="G4243" t="e">
        <f>IF(Fiscalizacoes[[#This Row],[Func_Copergas]]="","",Fiscalizacoes[[#This Row],[Func_Copergas]])</f>
        <v>#VALUE!</v>
      </c>
    </row>
    <row r="4244" spans="1:7" hidden="1" x14ac:dyDescent="0.2">
      <c r="A4244" t="e">
        <f>IF(Fiscalizacoes[[#This Row],[ID_FISC]]="","",Fiscalizacoes[[#This Row],[ID_FISC]])</f>
        <v>#VALUE!</v>
      </c>
      <c r="B4244" t="e">
        <f>IF(Fiscalizacoes[[#This Row],[Usuário]]="","",Fiscalizacoes[[#This Row],[Usuário]])</f>
        <v>#VALUE!</v>
      </c>
      <c r="C42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4" s="87" t="e">
        <f>IF(Fiscalizacoes[[#This Row],[Data]]="","",Fiscalizacoes[[#This Row],[Data]])</f>
        <v>#VALUE!</v>
      </c>
      <c r="E4244" t="e">
        <f>IF(Fiscalizacoes[[#This Row],[Mes_relatorio]]="","",Fiscalizacoes[[#This Row],[Mes_relatorio]])</f>
        <v>#VALUE!</v>
      </c>
      <c r="F4244" t="e">
        <f>IF(Fiscalizacoes[[#This Row],[Func_ARPE]]="","",Fiscalizacoes[[#This Row],[Func_ARPE]])</f>
        <v>#VALUE!</v>
      </c>
      <c r="G4244" t="e">
        <f>IF(Fiscalizacoes[[#This Row],[Func_Copergas]]="","",Fiscalizacoes[[#This Row],[Func_Copergas]])</f>
        <v>#VALUE!</v>
      </c>
    </row>
    <row r="4245" spans="1:7" hidden="1" x14ac:dyDescent="0.2">
      <c r="A4245" t="e">
        <f>IF(Fiscalizacoes[[#This Row],[ID_FISC]]="","",Fiscalizacoes[[#This Row],[ID_FISC]])</f>
        <v>#VALUE!</v>
      </c>
      <c r="B4245" t="e">
        <f>IF(Fiscalizacoes[[#This Row],[Usuário]]="","",Fiscalizacoes[[#This Row],[Usuário]])</f>
        <v>#VALUE!</v>
      </c>
      <c r="C42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5" s="87" t="e">
        <f>IF(Fiscalizacoes[[#This Row],[Data]]="","",Fiscalizacoes[[#This Row],[Data]])</f>
        <v>#VALUE!</v>
      </c>
      <c r="E4245" t="e">
        <f>IF(Fiscalizacoes[[#This Row],[Mes_relatorio]]="","",Fiscalizacoes[[#This Row],[Mes_relatorio]])</f>
        <v>#VALUE!</v>
      </c>
      <c r="F4245" t="e">
        <f>IF(Fiscalizacoes[[#This Row],[Func_ARPE]]="","",Fiscalizacoes[[#This Row],[Func_ARPE]])</f>
        <v>#VALUE!</v>
      </c>
      <c r="G4245" t="e">
        <f>IF(Fiscalizacoes[[#This Row],[Func_Copergas]]="","",Fiscalizacoes[[#This Row],[Func_Copergas]])</f>
        <v>#VALUE!</v>
      </c>
    </row>
    <row r="4246" spans="1:7" hidden="1" x14ac:dyDescent="0.2">
      <c r="A4246" t="e">
        <f>IF(Fiscalizacoes[[#This Row],[ID_FISC]]="","",Fiscalizacoes[[#This Row],[ID_FISC]])</f>
        <v>#VALUE!</v>
      </c>
      <c r="B4246" t="e">
        <f>IF(Fiscalizacoes[[#This Row],[Usuário]]="","",Fiscalizacoes[[#This Row],[Usuário]])</f>
        <v>#VALUE!</v>
      </c>
      <c r="C42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6" s="87" t="e">
        <f>IF(Fiscalizacoes[[#This Row],[Data]]="","",Fiscalizacoes[[#This Row],[Data]])</f>
        <v>#VALUE!</v>
      </c>
      <c r="E4246" t="e">
        <f>IF(Fiscalizacoes[[#This Row],[Mes_relatorio]]="","",Fiscalizacoes[[#This Row],[Mes_relatorio]])</f>
        <v>#VALUE!</v>
      </c>
      <c r="F4246" t="e">
        <f>IF(Fiscalizacoes[[#This Row],[Func_ARPE]]="","",Fiscalizacoes[[#This Row],[Func_ARPE]])</f>
        <v>#VALUE!</v>
      </c>
      <c r="G4246" t="e">
        <f>IF(Fiscalizacoes[[#This Row],[Func_Copergas]]="","",Fiscalizacoes[[#This Row],[Func_Copergas]])</f>
        <v>#VALUE!</v>
      </c>
    </row>
    <row r="4247" spans="1:7" hidden="1" x14ac:dyDescent="0.2">
      <c r="A4247" t="e">
        <f>IF(Fiscalizacoes[[#This Row],[ID_FISC]]="","",Fiscalizacoes[[#This Row],[ID_FISC]])</f>
        <v>#VALUE!</v>
      </c>
      <c r="B4247" t="e">
        <f>IF(Fiscalizacoes[[#This Row],[Usuário]]="","",Fiscalizacoes[[#This Row],[Usuário]])</f>
        <v>#VALUE!</v>
      </c>
      <c r="C42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7" s="87" t="e">
        <f>IF(Fiscalizacoes[[#This Row],[Data]]="","",Fiscalizacoes[[#This Row],[Data]])</f>
        <v>#VALUE!</v>
      </c>
      <c r="E4247" t="e">
        <f>IF(Fiscalizacoes[[#This Row],[Mes_relatorio]]="","",Fiscalizacoes[[#This Row],[Mes_relatorio]])</f>
        <v>#VALUE!</v>
      </c>
      <c r="F4247" t="e">
        <f>IF(Fiscalizacoes[[#This Row],[Func_ARPE]]="","",Fiscalizacoes[[#This Row],[Func_ARPE]])</f>
        <v>#VALUE!</v>
      </c>
      <c r="G4247" t="e">
        <f>IF(Fiscalizacoes[[#This Row],[Func_Copergas]]="","",Fiscalizacoes[[#This Row],[Func_Copergas]])</f>
        <v>#VALUE!</v>
      </c>
    </row>
    <row r="4248" spans="1:7" hidden="1" x14ac:dyDescent="0.2">
      <c r="A4248" t="e">
        <f>IF(Fiscalizacoes[[#This Row],[ID_FISC]]="","",Fiscalizacoes[[#This Row],[ID_FISC]])</f>
        <v>#VALUE!</v>
      </c>
      <c r="B4248" t="e">
        <f>IF(Fiscalizacoes[[#This Row],[Usuário]]="","",Fiscalizacoes[[#This Row],[Usuário]])</f>
        <v>#VALUE!</v>
      </c>
      <c r="C42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8" s="87" t="e">
        <f>IF(Fiscalizacoes[[#This Row],[Data]]="","",Fiscalizacoes[[#This Row],[Data]])</f>
        <v>#VALUE!</v>
      </c>
      <c r="E4248" t="e">
        <f>IF(Fiscalizacoes[[#This Row],[Mes_relatorio]]="","",Fiscalizacoes[[#This Row],[Mes_relatorio]])</f>
        <v>#VALUE!</v>
      </c>
      <c r="F4248" t="e">
        <f>IF(Fiscalizacoes[[#This Row],[Func_ARPE]]="","",Fiscalizacoes[[#This Row],[Func_ARPE]])</f>
        <v>#VALUE!</v>
      </c>
      <c r="G4248" t="e">
        <f>IF(Fiscalizacoes[[#This Row],[Func_Copergas]]="","",Fiscalizacoes[[#This Row],[Func_Copergas]])</f>
        <v>#VALUE!</v>
      </c>
    </row>
    <row r="4249" spans="1:7" hidden="1" x14ac:dyDescent="0.2">
      <c r="A4249" t="e">
        <f>IF(Fiscalizacoes[[#This Row],[ID_FISC]]="","",Fiscalizacoes[[#This Row],[ID_FISC]])</f>
        <v>#VALUE!</v>
      </c>
      <c r="B4249" t="e">
        <f>IF(Fiscalizacoes[[#This Row],[Usuário]]="","",Fiscalizacoes[[#This Row],[Usuário]])</f>
        <v>#VALUE!</v>
      </c>
      <c r="C42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49" s="87" t="e">
        <f>IF(Fiscalizacoes[[#This Row],[Data]]="","",Fiscalizacoes[[#This Row],[Data]])</f>
        <v>#VALUE!</v>
      </c>
      <c r="E4249" t="e">
        <f>IF(Fiscalizacoes[[#This Row],[Mes_relatorio]]="","",Fiscalizacoes[[#This Row],[Mes_relatorio]])</f>
        <v>#VALUE!</v>
      </c>
      <c r="F4249" t="e">
        <f>IF(Fiscalizacoes[[#This Row],[Func_ARPE]]="","",Fiscalizacoes[[#This Row],[Func_ARPE]])</f>
        <v>#VALUE!</v>
      </c>
      <c r="G4249" t="e">
        <f>IF(Fiscalizacoes[[#This Row],[Func_Copergas]]="","",Fiscalizacoes[[#This Row],[Func_Copergas]])</f>
        <v>#VALUE!</v>
      </c>
    </row>
    <row r="4250" spans="1:7" hidden="1" x14ac:dyDescent="0.2">
      <c r="A4250" t="e">
        <f>IF(Fiscalizacoes[[#This Row],[ID_FISC]]="","",Fiscalizacoes[[#This Row],[ID_FISC]])</f>
        <v>#VALUE!</v>
      </c>
      <c r="B4250" t="e">
        <f>IF(Fiscalizacoes[[#This Row],[Usuário]]="","",Fiscalizacoes[[#This Row],[Usuário]])</f>
        <v>#VALUE!</v>
      </c>
      <c r="C42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0" s="87" t="e">
        <f>IF(Fiscalizacoes[[#This Row],[Data]]="","",Fiscalizacoes[[#This Row],[Data]])</f>
        <v>#VALUE!</v>
      </c>
      <c r="E4250" t="e">
        <f>IF(Fiscalizacoes[[#This Row],[Mes_relatorio]]="","",Fiscalizacoes[[#This Row],[Mes_relatorio]])</f>
        <v>#VALUE!</v>
      </c>
      <c r="F4250" t="e">
        <f>IF(Fiscalizacoes[[#This Row],[Func_ARPE]]="","",Fiscalizacoes[[#This Row],[Func_ARPE]])</f>
        <v>#VALUE!</v>
      </c>
      <c r="G4250" t="e">
        <f>IF(Fiscalizacoes[[#This Row],[Func_Copergas]]="","",Fiscalizacoes[[#This Row],[Func_Copergas]])</f>
        <v>#VALUE!</v>
      </c>
    </row>
    <row r="4251" spans="1:7" hidden="1" x14ac:dyDescent="0.2">
      <c r="A4251" t="e">
        <f>IF(Fiscalizacoes[[#This Row],[ID_FISC]]="","",Fiscalizacoes[[#This Row],[ID_FISC]])</f>
        <v>#VALUE!</v>
      </c>
      <c r="B4251" t="e">
        <f>IF(Fiscalizacoes[[#This Row],[Usuário]]="","",Fiscalizacoes[[#This Row],[Usuário]])</f>
        <v>#VALUE!</v>
      </c>
      <c r="C42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1" s="87" t="e">
        <f>IF(Fiscalizacoes[[#This Row],[Data]]="","",Fiscalizacoes[[#This Row],[Data]])</f>
        <v>#VALUE!</v>
      </c>
      <c r="E4251" t="e">
        <f>IF(Fiscalizacoes[[#This Row],[Mes_relatorio]]="","",Fiscalizacoes[[#This Row],[Mes_relatorio]])</f>
        <v>#VALUE!</v>
      </c>
      <c r="F4251" t="e">
        <f>IF(Fiscalizacoes[[#This Row],[Func_ARPE]]="","",Fiscalizacoes[[#This Row],[Func_ARPE]])</f>
        <v>#VALUE!</v>
      </c>
      <c r="G4251" t="e">
        <f>IF(Fiscalizacoes[[#This Row],[Func_Copergas]]="","",Fiscalizacoes[[#This Row],[Func_Copergas]])</f>
        <v>#VALUE!</v>
      </c>
    </row>
    <row r="4252" spans="1:7" hidden="1" x14ac:dyDescent="0.2">
      <c r="A4252" t="e">
        <f>IF(Fiscalizacoes[[#This Row],[ID_FISC]]="","",Fiscalizacoes[[#This Row],[ID_FISC]])</f>
        <v>#VALUE!</v>
      </c>
      <c r="B4252" t="e">
        <f>IF(Fiscalizacoes[[#This Row],[Usuário]]="","",Fiscalizacoes[[#This Row],[Usuário]])</f>
        <v>#VALUE!</v>
      </c>
      <c r="C42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2" s="87" t="e">
        <f>IF(Fiscalizacoes[[#This Row],[Data]]="","",Fiscalizacoes[[#This Row],[Data]])</f>
        <v>#VALUE!</v>
      </c>
      <c r="E4252" t="e">
        <f>IF(Fiscalizacoes[[#This Row],[Mes_relatorio]]="","",Fiscalizacoes[[#This Row],[Mes_relatorio]])</f>
        <v>#VALUE!</v>
      </c>
      <c r="F4252" t="e">
        <f>IF(Fiscalizacoes[[#This Row],[Func_ARPE]]="","",Fiscalizacoes[[#This Row],[Func_ARPE]])</f>
        <v>#VALUE!</v>
      </c>
      <c r="G4252" t="e">
        <f>IF(Fiscalizacoes[[#This Row],[Func_Copergas]]="","",Fiscalizacoes[[#This Row],[Func_Copergas]])</f>
        <v>#VALUE!</v>
      </c>
    </row>
    <row r="4253" spans="1:7" hidden="1" x14ac:dyDescent="0.2">
      <c r="A4253" t="e">
        <f>IF(Fiscalizacoes[[#This Row],[ID_FISC]]="","",Fiscalizacoes[[#This Row],[ID_FISC]])</f>
        <v>#VALUE!</v>
      </c>
      <c r="B4253" t="e">
        <f>IF(Fiscalizacoes[[#This Row],[Usuário]]="","",Fiscalizacoes[[#This Row],[Usuário]])</f>
        <v>#VALUE!</v>
      </c>
      <c r="C42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3" s="87" t="e">
        <f>IF(Fiscalizacoes[[#This Row],[Data]]="","",Fiscalizacoes[[#This Row],[Data]])</f>
        <v>#VALUE!</v>
      </c>
      <c r="E4253" t="e">
        <f>IF(Fiscalizacoes[[#This Row],[Mes_relatorio]]="","",Fiscalizacoes[[#This Row],[Mes_relatorio]])</f>
        <v>#VALUE!</v>
      </c>
      <c r="F4253" t="e">
        <f>IF(Fiscalizacoes[[#This Row],[Func_ARPE]]="","",Fiscalizacoes[[#This Row],[Func_ARPE]])</f>
        <v>#VALUE!</v>
      </c>
      <c r="G4253" t="e">
        <f>IF(Fiscalizacoes[[#This Row],[Func_Copergas]]="","",Fiscalizacoes[[#This Row],[Func_Copergas]])</f>
        <v>#VALUE!</v>
      </c>
    </row>
    <row r="4254" spans="1:7" hidden="1" x14ac:dyDescent="0.2">
      <c r="A4254" t="e">
        <f>IF(Fiscalizacoes[[#This Row],[ID_FISC]]="","",Fiscalizacoes[[#This Row],[ID_FISC]])</f>
        <v>#VALUE!</v>
      </c>
      <c r="B4254" t="e">
        <f>IF(Fiscalizacoes[[#This Row],[Usuário]]="","",Fiscalizacoes[[#This Row],[Usuário]])</f>
        <v>#VALUE!</v>
      </c>
      <c r="C42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4" s="87" t="e">
        <f>IF(Fiscalizacoes[[#This Row],[Data]]="","",Fiscalizacoes[[#This Row],[Data]])</f>
        <v>#VALUE!</v>
      </c>
      <c r="E4254" t="e">
        <f>IF(Fiscalizacoes[[#This Row],[Mes_relatorio]]="","",Fiscalizacoes[[#This Row],[Mes_relatorio]])</f>
        <v>#VALUE!</v>
      </c>
      <c r="F4254" t="e">
        <f>IF(Fiscalizacoes[[#This Row],[Func_ARPE]]="","",Fiscalizacoes[[#This Row],[Func_ARPE]])</f>
        <v>#VALUE!</v>
      </c>
      <c r="G4254" t="e">
        <f>IF(Fiscalizacoes[[#This Row],[Func_Copergas]]="","",Fiscalizacoes[[#This Row],[Func_Copergas]])</f>
        <v>#VALUE!</v>
      </c>
    </row>
    <row r="4255" spans="1:7" hidden="1" x14ac:dyDescent="0.2">
      <c r="A4255" t="e">
        <f>IF(Fiscalizacoes[[#This Row],[ID_FISC]]="","",Fiscalizacoes[[#This Row],[ID_FISC]])</f>
        <v>#VALUE!</v>
      </c>
      <c r="B4255" t="e">
        <f>IF(Fiscalizacoes[[#This Row],[Usuário]]="","",Fiscalizacoes[[#This Row],[Usuário]])</f>
        <v>#VALUE!</v>
      </c>
      <c r="C42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5" s="87" t="e">
        <f>IF(Fiscalizacoes[[#This Row],[Data]]="","",Fiscalizacoes[[#This Row],[Data]])</f>
        <v>#VALUE!</v>
      </c>
      <c r="E4255" t="e">
        <f>IF(Fiscalizacoes[[#This Row],[Mes_relatorio]]="","",Fiscalizacoes[[#This Row],[Mes_relatorio]])</f>
        <v>#VALUE!</v>
      </c>
      <c r="F4255" t="e">
        <f>IF(Fiscalizacoes[[#This Row],[Func_ARPE]]="","",Fiscalizacoes[[#This Row],[Func_ARPE]])</f>
        <v>#VALUE!</v>
      </c>
      <c r="G4255" t="e">
        <f>IF(Fiscalizacoes[[#This Row],[Func_Copergas]]="","",Fiscalizacoes[[#This Row],[Func_Copergas]])</f>
        <v>#VALUE!</v>
      </c>
    </row>
    <row r="4256" spans="1:7" hidden="1" x14ac:dyDescent="0.2">
      <c r="A4256" t="e">
        <f>IF(Fiscalizacoes[[#This Row],[ID_FISC]]="","",Fiscalizacoes[[#This Row],[ID_FISC]])</f>
        <v>#VALUE!</v>
      </c>
      <c r="B4256" t="e">
        <f>IF(Fiscalizacoes[[#This Row],[Usuário]]="","",Fiscalizacoes[[#This Row],[Usuário]])</f>
        <v>#VALUE!</v>
      </c>
      <c r="C42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6" s="87" t="e">
        <f>IF(Fiscalizacoes[[#This Row],[Data]]="","",Fiscalizacoes[[#This Row],[Data]])</f>
        <v>#VALUE!</v>
      </c>
      <c r="E4256" t="e">
        <f>IF(Fiscalizacoes[[#This Row],[Mes_relatorio]]="","",Fiscalizacoes[[#This Row],[Mes_relatorio]])</f>
        <v>#VALUE!</v>
      </c>
      <c r="F4256" t="e">
        <f>IF(Fiscalizacoes[[#This Row],[Func_ARPE]]="","",Fiscalizacoes[[#This Row],[Func_ARPE]])</f>
        <v>#VALUE!</v>
      </c>
      <c r="G4256" t="e">
        <f>IF(Fiscalizacoes[[#This Row],[Func_Copergas]]="","",Fiscalizacoes[[#This Row],[Func_Copergas]])</f>
        <v>#VALUE!</v>
      </c>
    </row>
    <row r="4257" spans="1:7" hidden="1" x14ac:dyDescent="0.2">
      <c r="A4257" t="e">
        <f>IF(Fiscalizacoes[[#This Row],[ID_FISC]]="","",Fiscalizacoes[[#This Row],[ID_FISC]])</f>
        <v>#VALUE!</v>
      </c>
      <c r="B4257" t="e">
        <f>IF(Fiscalizacoes[[#This Row],[Usuário]]="","",Fiscalizacoes[[#This Row],[Usuário]])</f>
        <v>#VALUE!</v>
      </c>
      <c r="C42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7" s="87" t="e">
        <f>IF(Fiscalizacoes[[#This Row],[Data]]="","",Fiscalizacoes[[#This Row],[Data]])</f>
        <v>#VALUE!</v>
      </c>
      <c r="E4257" t="e">
        <f>IF(Fiscalizacoes[[#This Row],[Mes_relatorio]]="","",Fiscalizacoes[[#This Row],[Mes_relatorio]])</f>
        <v>#VALUE!</v>
      </c>
      <c r="F4257" t="e">
        <f>IF(Fiscalizacoes[[#This Row],[Func_ARPE]]="","",Fiscalizacoes[[#This Row],[Func_ARPE]])</f>
        <v>#VALUE!</v>
      </c>
      <c r="G4257" t="e">
        <f>IF(Fiscalizacoes[[#This Row],[Func_Copergas]]="","",Fiscalizacoes[[#This Row],[Func_Copergas]])</f>
        <v>#VALUE!</v>
      </c>
    </row>
    <row r="4258" spans="1:7" hidden="1" x14ac:dyDescent="0.2">
      <c r="A4258" t="e">
        <f>IF(Fiscalizacoes[[#This Row],[ID_FISC]]="","",Fiscalizacoes[[#This Row],[ID_FISC]])</f>
        <v>#VALUE!</v>
      </c>
      <c r="B4258" t="e">
        <f>IF(Fiscalizacoes[[#This Row],[Usuário]]="","",Fiscalizacoes[[#This Row],[Usuário]])</f>
        <v>#VALUE!</v>
      </c>
      <c r="C42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8" s="87" t="e">
        <f>IF(Fiscalizacoes[[#This Row],[Data]]="","",Fiscalizacoes[[#This Row],[Data]])</f>
        <v>#VALUE!</v>
      </c>
      <c r="E4258" t="e">
        <f>IF(Fiscalizacoes[[#This Row],[Mes_relatorio]]="","",Fiscalizacoes[[#This Row],[Mes_relatorio]])</f>
        <v>#VALUE!</v>
      </c>
      <c r="F4258" t="e">
        <f>IF(Fiscalizacoes[[#This Row],[Func_ARPE]]="","",Fiscalizacoes[[#This Row],[Func_ARPE]])</f>
        <v>#VALUE!</v>
      </c>
      <c r="G4258" t="e">
        <f>IF(Fiscalizacoes[[#This Row],[Func_Copergas]]="","",Fiscalizacoes[[#This Row],[Func_Copergas]])</f>
        <v>#VALUE!</v>
      </c>
    </row>
    <row r="4259" spans="1:7" hidden="1" x14ac:dyDescent="0.2">
      <c r="A4259" t="e">
        <f>IF(Fiscalizacoes[[#This Row],[ID_FISC]]="","",Fiscalizacoes[[#This Row],[ID_FISC]])</f>
        <v>#VALUE!</v>
      </c>
      <c r="B4259" t="e">
        <f>IF(Fiscalizacoes[[#This Row],[Usuário]]="","",Fiscalizacoes[[#This Row],[Usuário]])</f>
        <v>#VALUE!</v>
      </c>
      <c r="C42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59" s="87" t="e">
        <f>IF(Fiscalizacoes[[#This Row],[Data]]="","",Fiscalizacoes[[#This Row],[Data]])</f>
        <v>#VALUE!</v>
      </c>
      <c r="E4259" t="e">
        <f>IF(Fiscalizacoes[[#This Row],[Mes_relatorio]]="","",Fiscalizacoes[[#This Row],[Mes_relatorio]])</f>
        <v>#VALUE!</v>
      </c>
      <c r="F4259" t="e">
        <f>IF(Fiscalizacoes[[#This Row],[Func_ARPE]]="","",Fiscalizacoes[[#This Row],[Func_ARPE]])</f>
        <v>#VALUE!</v>
      </c>
      <c r="G4259" t="e">
        <f>IF(Fiscalizacoes[[#This Row],[Func_Copergas]]="","",Fiscalizacoes[[#This Row],[Func_Copergas]])</f>
        <v>#VALUE!</v>
      </c>
    </row>
    <row r="4260" spans="1:7" hidden="1" x14ac:dyDescent="0.2">
      <c r="A4260" t="e">
        <f>IF(Fiscalizacoes[[#This Row],[ID_FISC]]="","",Fiscalizacoes[[#This Row],[ID_FISC]])</f>
        <v>#VALUE!</v>
      </c>
      <c r="B4260" t="e">
        <f>IF(Fiscalizacoes[[#This Row],[Usuário]]="","",Fiscalizacoes[[#This Row],[Usuário]])</f>
        <v>#VALUE!</v>
      </c>
      <c r="C42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0" s="87" t="e">
        <f>IF(Fiscalizacoes[[#This Row],[Data]]="","",Fiscalizacoes[[#This Row],[Data]])</f>
        <v>#VALUE!</v>
      </c>
      <c r="E4260" t="e">
        <f>IF(Fiscalizacoes[[#This Row],[Mes_relatorio]]="","",Fiscalizacoes[[#This Row],[Mes_relatorio]])</f>
        <v>#VALUE!</v>
      </c>
      <c r="F4260" t="e">
        <f>IF(Fiscalizacoes[[#This Row],[Func_ARPE]]="","",Fiscalizacoes[[#This Row],[Func_ARPE]])</f>
        <v>#VALUE!</v>
      </c>
      <c r="G4260" t="e">
        <f>IF(Fiscalizacoes[[#This Row],[Func_Copergas]]="","",Fiscalizacoes[[#This Row],[Func_Copergas]])</f>
        <v>#VALUE!</v>
      </c>
    </row>
    <row r="4261" spans="1:7" hidden="1" x14ac:dyDescent="0.2">
      <c r="A4261" t="e">
        <f>IF(Fiscalizacoes[[#This Row],[ID_FISC]]="","",Fiscalizacoes[[#This Row],[ID_FISC]])</f>
        <v>#VALUE!</v>
      </c>
      <c r="B4261" t="e">
        <f>IF(Fiscalizacoes[[#This Row],[Usuário]]="","",Fiscalizacoes[[#This Row],[Usuário]])</f>
        <v>#VALUE!</v>
      </c>
      <c r="C42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1" s="87" t="e">
        <f>IF(Fiscalizacoes[[#This Row],[Data]]="","",Fiscalizacoes[[#This Row],[Data]])</f>
        <v>#VALUE!</v>
      </c>
      <c r="E4261" t="e">
        <f>IF(Fiscalizacoes[[#This Row],[Mes_relatorio]]="","",Fiscalizacoes[[#This Row],[Mes_relatorio]])</f>
        <v>#VALUE!</v>
      </c>
      <c r="F4261" t="e">
        <f>IF(Fiscalizacoes[[#This Row],[Func_ARPE]]="","",Fiscalizacoes[[#This Row],[Func_ARPE]])</f>
        <v>#VALUE!</v>
      </c>
      <c r="G4261" t="e">
        <f>IF(Fiscalizacoes[[#This Row],[Func_Copergas]]="","",Fiscalizacoes[[#This Row],[Func_Copergas]])</f>
        <v>#VALUE!</v>
      </c>
    </row>
    <row r="4262" spans="1:7" hidden="1" x14ac:dyDescent="0.2">
      <c r="A4262" t="e">
        <f>IF(Fiscalizacoes[[#This Row],[ID_FISC]]="","",Fiscalizacoes[[#This Row],[ID_FISC]])</f>
        <v>#VALUE!</v>
      </c>
      <c r="B4262" t="e">
        <f>IF(Fiscalizacoes[[#This Row],[Usuário]]="","",Fiscalizacoes[[#This Row],[Usuário]])</f>
        <v>#VALUE!</v>
      </c>
      <c r="C42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2" s="87" t="e">
        <f>IF(Fiscalizacoes[[#This Row],[Data]]="","",Fiscalizacoes[[#This Row],[Data]])</f>
        <v>#VALUE!</v>
      </c>
      <c r="E4262" t="e">
        <f>IF(Fiscalizacoes[[#This Row],[Mes_relatorio]]="","",Fiscalizacoes[[#This Row],[Mes_relatorio]])</f>
        <v>#VALUE!</v>
      </c>
      <c r="F4262" t="e">
        <f>IF(Fiscalizacoes[[#This Row],[Func_ARPE]]="","",Fiscalizacoes[[#This Row],[Func_ARPE]])</f>
        <v>#VALUE!</v>
      </c>
      <c r="G4262" t="e">
        <f>IF(Fiscalizacoes[[#This Row],[Func_Copergas]]="","",Fiscalizacoes[[#This Row],[Func_Copergas]])</f>
        <v>#VALUE!</v>
      </c>
    </row>
    <row r="4263" spans="1:7" hidden="1" x14ac:dyDescent="0.2">
      <c r="A4263" t="e">
        <f>IF(Fiscalizacoes[[#This Row],[ID_FISC]]="","",Fiscalizacoes[[#This Row],[ID_FISC]])</f>
        <v>#VALUE!</v>
      </c>
      <c r="B4263" t="e">
        <f>IF(Fiscalizacoes[[#This Row],[Usuário]]="","",Fiscalizacoes[[#This Row],[Usuário]])</f>
        <v>#VALUE!</v>
      </c>
      <c r="C42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3" s="87" t="e">
        <f>IF(Fiscalizacoes[[#This Row],[Data]]="","",Fiscalizacoes[[#This Row],[Data]])</f>
        <v>#VALUE!</v>
      </c>
      <c r="E4263" t="e">
        <f>IF(Fiscalizacoes[[#This Row],[Mes_relatorio]]="","",Fiscalizacoes[[#This Row],[Mes_relatorio]])</f>
        <v>#VALUE!</v>
      </c>
      <c r="F4263" t="e">
        <f>IF(Fiscalizacoes[[#This Row],[Func_ARPE]]="","",Fiscalizacoes[[#This Row],[Func_ARPE]])</f>
        <v>#VALUE!</v>
      </c>
      <c r="G4263" t="e">
        <f>IF(Fiscalizacoes[[#This Row],[Func_Copergas]]="","",Fiscalizacoes[[#This Row],[Func_Copergas]])</f>
        <v>#VALUE!</v>
      </c>
    </row>
    <row r="4264" spans="1:7" hidden="1" x14ac:dyDescent="0.2">
      <c r="A4264" t="e">
        <f>IF(Fiscalizacoes[[#This Row],[ID_FISC]]="","",Fiscalizacoes[[#This Row],[ID_FISC]])</f>
        <v>#VALUE!</v>
      </c>
      <c r="B4264" t="e">
        <f>IF(Fiscalizacoes[[#This Row],[Usuário]]="","",Fiscalizacoes[[#This Row],[Usuário]])</f>
        <v>#VALUE!</v>
      </c>
      <c r="C42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4" s="87" t="e">
        <f>IF(Fiscalizacoes[[#This Row],[Data]]="","",Fiscalizacoes[[#This Row],[Data]])</f>
        <v>#VALUE!</v>
      </c>
      <c r="E4264" t="e">
        <f>IF(Fiscalizacoes[[#This Row],[Mes_relatorio]]="","",Fiscalizacoes[[#This Row],[Mes_relatorio]])</f>
        <v>#VALUE!</v>
      </c>
      <c r="F4264" t="e">
        <f>IF(Fiscalizacoes[[#This Row],[Func_ARPE]]="","",Fiscalizacoes[[#This Row],[Func_ARPE]])</f>
        <v>#VALUE!</v>
      </c>
      <c r="G4264" t="e">
        <f>IF(Fiscalizacoes[[#This Row],[Func_Copergas]]="","",Fiscalizacoes[[#This Row],[Func_Copergas]])</f>
        <v>#VALUE!</v>
      </c>
    </row>
    <row r="4265" spans="1:7" hidden="1" x14ac:dyDescent="0.2">
      <c r="A4265" t="e">
        <f>IF(Fiscalizacoes[[#This Row],[ID_FISC]]="","",Fiscalizacoes[[#This Row],[ID_FISC]])</f>
        <v>#VALUE!</v>
      </c>
      <c r="B4265" t="e">
        <f>IF(Fiscalizacoes[[#This Row],[Usuário]]="","",Fiscalizacoes[[#This Row],[Usuário]])</f>
        <v>#VALUE!</v>
      </c>
      <c r="C42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5" s="87" t="e">
        <f>IF(Fiscalizacoes[[#This Row],[Data]]="","",Fiscalizacoes[[#This Row],[Data]])</f>
        <v>#VALUE!</v>
      </c>
      <c r="E4265" t="e">
        <f>IF(Fiscalizacoes[[#This Row],[Mes_relatorio]]="","",Fiscalizacoes[[#This Row],[Mes_relatorio]])</f>
        <v>#VALUE!</v>
      </c>
      <c r="F4265" t="e">
        <f>IF(Fiscalizacoes[[#This Row],[Func_ARPE]]="","",Fiscalizacoes[[#This Row],[Func_ARPE]])</f>
        <v>#VALUE!</v>
      </c>
      <c r="G4265" t="e">
        <f>IF(Fiscalizacoes[[#This Row],[Func_Copergas]]="","",Fiscalizacoes[[#This Row],[Func_Copergas]])</f>
        <v>#VALUE!</v>
      </c>
    </row>
    <row r="4266" spans="1:7" hidden="1" x14ac:dyDescent="0.2">
      <c r="A4266" t="e">
        <f>IF(Fiscalizacoes[[#This Row],[ID_FISC]]="","",Fiscalizacoes[[#This Row],[ID_FISC]])</f>
        <v>#VALUE!</v>
      </c>
      <c r="B4266" t="e">
        <f>IF(Fiscalizacoes[[#This Row],[Usuário]]="","",Fiscalizacoes[[#This Row],[Usuário]])</f>
        <v>#VALUE!</v>
      </c>
      <c r="C42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6" s="87" t="e">
        <f>IF(Fiscalizacoes[[#This Row],[Data]]="","",Fiscalizacoes[[#This Row],[Data]])</f>
        <v>#VALUE!</v>
      </c>
      <c r="E4266" t="e">
        <f>IF(Fiscalizacoes[[#This Row],[Mes_relatorio]]="","",Fiscalizacoes[[#This Row],[Mes_relatorio]])</f>
        <v>#VALUE!</v>
      </c>
      <c r="F4266" t="e">
        <f>IF(Fiscalizacoes[[#This Row],[Func_ARPE]]="","",Fiscalizacoes[[#This Row],[Func_ARPE]])</f>
        <v>#VALUE!</v>
      </c>
      <c r="G4266" t="e">
        <f>IF(Fiscalizacoes[[#This Row],[Func_Copergas]]="","",Fiscalizacoes[[#This Row],[Func_Copergas]])</f>
        <v>#VALUE!</v>
      </c>
    </row>
    <row r="4267" spans="1:7" hidden="1" x14ac:dyDescent="0.2">
      <c r="A4267" t="e">
        <f>IF(Fiscalizacoes[[#This Row],[ID_FISC]]="","",Fiscalizacoes[[#This Row],[ID_FISC]])</f>
        <v>#VALUE!</v>
      </c>
      <c r="B4267" t="e">
        <f>IF(Fiscalizacoes[[#This Row],[Usuário]]="","",Fiscalizacoes[[#This Row],[Usuário]])</f>
        <v>#VALUE!</v>
      </c>
      <c r="C42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7" s="87" t="e">
        <f>IF(Fiscalizacoes[[#This Row],[Data]]="","",Fiscalizacoes[[#This Row],[Data]])</f>
        <v>#VALUE!</v>
      </c>
      <c r="E4267" t="e">
        <f>IF(Fiscalizacoes[[#This Row],[Mes_relatorio]]="","",Fiscalizacoes[[#This Row],[Mes_relatorio]])</f>
        <v>#VALUE!</v>
      </c>
      <c r="F4267" t="e">
        <f>IF(Fiscalizacoes[[#This Row],[Func_ARPE]]="","",Fiscalizacoes[[#This Row],[Func_ARPE]])</f>
        <v>#VALUE!</v>
      </c>
      <c r="G4267" t="e">
        <f>IF(Fiscalizacoes[[#This Row],[Func_Copergas]]="","",Fiscalizacoes[[#This Row],[Func_Copergas]])</f>
        <v>#VALUE!</v>
      </c>
    </row>
    <row r="4268" spans="1:7" hidden="1" x14ac:dyDescent="0.2">
      <c r="A4268" t="e">
        <f>IF(Fiscalizacoes[[#This Row],[ID_FISC]]="","",Fiscalizacoes[[#This Row],[ID_FISC]])</f>
        <v>#VALUE!</v>
      </c>
      <c r="B4268" t="e">
        <f>IF(Fiscalizacoes[[#This Row],[Usuário]]="","",Fiscalizacoes[[#This Row],[Usuário]])</f>
        <v>#VALUE!</v>
      </c>
      <c r="C42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8" s="87" t="e">
        <f>IF(Fiscalizacoes[[#This Row],[Data]]="","",Fiscalizacoes[[#This Row],[Data]])</f>
        <v>#VALUE!</v>
      </c>
      <c r="E4268" t="e">
        <f>IF(Fiscalizacoes[[#This Row],[Mes_relatorio]]="","",Fiscalizacoes[[#This Row],[Mes_relatorio]])</f>
        <v>#VALUE!</v>
      </c>
      <c r="F4268" t="e">
        <f>IF(Fiscalizacoes[[#This Row],[Func_ARPE]]="","",Fiscalizacoes[[#This Row],[Func_ARPE]])</f>
        <v>#VALUE!</v>
      </c>
      <c r="G4268" t="e">
        <f>IF(Fiscalizacoes[[#This Row],[Func_Copergas]]="","",Fiscalizacoes[[#This Row],[Func_Copergas]])</f>
        <v>#VALUE!</v>
      </c>
    </row>
    <row r="4269" spans="1:7" hidden="1" x14ac:dyDescent="0.2">
      <c r="A4269" t="e">
        <f>IF(Fiscalizacoes[[#This Row],[ID_FISC]]="","",Fiscalizacoes[[#This Row],[ID_FISC]])</f>
        <v>#VALUE!</v>
      </c>
      <c r="B4269" t="e">
        <f>IF(Fiscalizacoes[[#This Row],[Usuário]]="","",Fiscalizacoes[[#This Row],[Usuário]])</f>
        <v>#VALUE!</v>
      </c>
      <c r="C42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69" s="87" t="e">
        <f>IF(Fiscalizacoes[[#This Row],[Data]]="","",Fiscalizacoes[[#This Row],[Data]])</f>
        <v>#VALUE!</v>
      </c>
      <c r="E4269" t="e">
        <f>IF(Fiscalizacoes[[#This Row],[Mes_relatorio]]="","",Fiscalizacoes[[#This Row],[Mes_relatorio]])</f>
        <v>#VALUE!</v>
      </c>
      <c r="F4269" t="e">
        <f>IF(Fiscalizacoes[[#This Row],[Func_ARPE]]="","",Fiscalizacoes[[#This Row],[Func_ARPE]])</f>
        <v>#VALUE!</v>
      </c>
      <c r="G4269" t="e">
        <f>IF(Fiscalizacoes[[#This Row],[Func_Copergas]]="","",Fiscalizacoes[[#This Row],[Func_Copergas]])</f>
        <v>#VALUE!</v>
      </c>
    </row>
    <row r="4270" spans="1:7" hidden="1" x14ac:dyDescent="0.2">
      <c r="A4270" t="e">
        <f>IF(Fiscalizacoes[[#This Row],[ID_FISC]]="","",Fiscalizacoes[[#This Row],[ID_FISC]])</f>
        <v>#VALUE!</v>
      </c>
      <c r="B4270" t="e">
        <f>IF(Fiscalizacoes[[#This Row],[Usuário]]="","",Fiscalizacoes[[#This Row],[Usuário]])</f>
        <v>#VALUE!</v>
      </c>
      <c r="C42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0" s="87" t="e">
        <f>IF(Fiscalizacoes[[#This Row],[Data]]="","",Fiscalizacoes[[#This Row],[Data]])</f>
        <v>#VALUE!</v>
      </c>
      <c r="E4270" t="e">
        <f>IF(Fiscalizacoes[[#This Row],[Mes_relatorio]]="","",Fiscalizacoes[[#This Row],[Mes_relatorio]])</f>
        <v>#VALUE!</v>
      </c>
      <c r="F4270" t="e">
        <f>IF(Fiscalizacoes[[#This Row],[Func_ARPE]]="","",Fiscalizacoes[[#This Row],[Func_ARPE]])</f>
        <v>#VALUE!</v>
      </c>
      <c r="G4270" t="e">
        <f>IF(Fiscalizacoes[[#This Row],[Func_Copergas]]="","",Fiscalizacoes[[#This Row],[Func_Copergas]])</f>
        <v>#VALUE!</v>
      </c>
    </row>
    <row r="4271" spans="1:7" hidden="1" x14ac:dyDescent="0.2">
      <c r="A4271" t="e">
        <f>IF(Fiscalizacoes[[#This Row],[ID_FISC]]="","",Fiscalizacoes[[#This Row],[ID_FISC]])</f>
        <v>#VALUE!</v>
      </c>
      <c r="B4271" t="e">
        <f>IF(Fiscalizacoes[[#This Row],[Usuário]]="","",Fiscalizacoes[[#This Row],[Usuário]])</f>
        <v>#VALUE!</v>
      </c>
      <c r="C42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1" s="87" t="e">
        <f>IF(Fiscalizacoes[[#This Row],[Data]]="","",Fiscalizacoes[[#This Row],[Data]])</f>
        <v>#VALUE!</v>
      </c>
      <c r="E4271" t="e">
        <f>IF(Fiscalizacoes[[#This Row],[Mes_relatorio]]="","",Fiscalizacoes[[#This Row],[Mes_relatorio]])</f>
        <v>#VALUE!</v>
      </c>
      <c r="F4271" t="e">
        <f>IF(Fiscalizacoes[[#This Row],[Func_ARPE]]="","",Fiscalizacoes[[#This Row],[Func_ARPE]])</f>
        <v>#VALUE!</v>
      </c>
      <c r="G4271" t="e">
        <f>IF(Fiscalizacoes[[#This Row],[Func_Copergas]]="","",Fiscalizacoes[[#This Row],[Func_Copergas]])</f>
        <v>#VALUE!</v>
      </c>
    </row>
    <row r="4272" spans="1:7" hidden="1" x14ac:dyDescent="0.2">
      <c r="A4272" t="e">
        <f>IF(Fiscalizacoes[[#This Row],[ID_FISC]]="","",Fiscalizacoes[[#This Row],[ID_FISC]])</f>
        <v>#VALUE!</v>
      </c>
      <c r="B4272" t="e">
        <f>IF(Fiscalizacoes[[#This Row],[Usuário]]="","",Fiscalizacoes[[#This Row],[Usuário]])</f>
        <v>#VALUE!</v>
      </c>
      <c r="C42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2" s="87" t="e">
        <f>IF(Fiscalizacoes[[#This Row],[Data]]="","",Fiscalizacoes[[#This Row],[Data]])</f>
        <v>#VALUE!</v>
      </c>
      <c r="E4272" t="e">
        <f>IF(Fiscalizacoes[[#This Row],[Mes_relatorio]]="","",Fiscalizacoes[[#This Row],[Mes_relatorio]])</f>
        <v>#VALUE!</v>
      </c>
      <c r="F4272" t="e">
        <f>IF(Fiscalizacoes[[#This Row],[Func_ARPE]]="","",Fiscalizacoes[[#This Row],[Func_ARPE]])</f>
        <v>#VALUE!</v>
      </c>
      <c r="G4272" t="e">
        <f>IF(Fiscalizacoes[[#This Row],[Func_Copergas]]="","",Fiscalizacoes[[#This Row],[Func_Copergas]])</f>
        <v>#VALUE!</v>
      </c>
    </row>
    <row r="4273" spans="1:7" hidden="1" x14ac:dyDescent="0.2">
      <c r="A4273" t="e">
        <f>IF(Fiscalizacoes[[#This Row],[ID_FISC]]="","",Fiscalizacoes[[#This Row],[ID_FISC]])</f>
        <v>#VALUE!</v>
      </c>
      <c r="B4273" t="e">
        <f>IF(Fiscalizacoes[[#This Row],[Usuário]]="","",Fiscalizacoes[[#This Row],[Usuário]])</f>
        <v>#VALUE!</v>
      </c>
      <c r="C42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3" s="87" t="e">
        <f>IF(Fiscalizacoes[[#This Row],[Data]]="","",Fiscalizacoes[[#This Row],[Data]])</f>
        <v>#VALUE!</v>
      </c>
      <c r="E4273" t="e">
        <f>IF(Fiscalizacoes[[#This Row],[Mes_relatorio]]="","",Fiscalizacoes[[#This Row],[Mes_relatorio]])</f>
        <v>#VALUE!</v>
      </c>
      <c r="F4273" t="e">
        <f>IF(Fiscalizacoes[[#This Row],[Func_ARPE]]="","",Fiscalizacoes[[#This Row],[Func_ARPE]])</f>
        <v>#VALUE!</v>
      </c>
      <c r="G4273" t="e">
        <f>IF(Fiscalizacoes[[#This Row],[Func_Copergas]]="","",Fiscalizacoes[[#This Row],[Func_Copergas]])</f>
        <v>#VALUE!</v>
      </c>
    </row>
    <row r="4274" spans="1:7" hidden="1" x14ac:dyDescent="0.2">
      <c r="A4274" t="e">
        <f>IF(Fiscalizacoes[[#This Row],[ID_FISC]]="","",Fiscalizacoes[[#This Row],[ID_FISC]])</f>
        <v>#VALUE!</v>
      </c>
      <c r="B4274" t="e">
        <f>IF(Fiscalizacoes[[#This Row],[Usuário]]="","",Fiscalizacoes[[#This Row],[Usuário]])</f>
        <v>#VALUE!</v>
      </c>
      <c r="C42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4" s="87" t="e">
        <f>IF(Fiscalizacoes[[#This Row],[Data]]="","",Fiscalizacoes[[#This Row],[Data]])</f>
        <v>#VALUE!</v>
      </c>
      <c r="E4274" t="e">
        <f>IF(Fiscalizacoes[[#This Row],[Mes_relatorio]]="","",Fiscalizacoes[[#This Row],[Mes_relatorio]])</f>
        <v>#VALUE!</v>
      </c>
      <c r="F4274" t="e">
        <f>IF(Fiscalizacoes[[#This Row],[Func_ARPE]]="","",Fiscalizacoes[[#This Row],[Func_ARPE]])</f>
        <v>#VALUE!</v>
      </c>
      <c r="G4274" t="e">
        <f>IF(Fiscalizacoes[[#This Row],[Func_Copergas]]="","",Fiscalizacoes[[#This Row],[Func_Copergas]])</f>
        <v>#VALUE!</v>
      </c>
    </row>
    <row r="4275" spans="1:7" hidden="1" x14ac:dyDescent="0.2">
      <c r="A4275" t="e">
        <f>IF(Fiscalizacoes[[#This Row],[ID_FISC]]="","",Fiscalizacoes[[#This Row],[ID_FISC]])</f>
        <v>#VALUE!</v>
      </c>
      <c r="B4275" t="e">
        <f>IF(Fiscalizacoes[[#This Row],[Usuário]]="","",Fiscalizacoes[[#This Row],[Usuário]])</f>
        <v>#VALUE!</v>
      </c>
      <c r="C42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5" s="87" t="e">
        <f>IF(Fiscalizacoes[[#This Row],[Data]]="","",Fiscalizacoes[[#This Row],[Data]])</f>
        <v>#VALUE!</v>
      </c>
      <c r="E4275" t="e">
        <f>IF(Fiscalizacoes[[#This Row],[Mes_relatorio]]="","",Fiscalizacoes[[#This Row],[Mes_relatorio]])</f>
        <v>#VALUE!</v>
      </c>
      <c r="F4275" t="e">
        <f>IF(Fiscalizacoes[[#This Row],[Func_ARPE]]="","",Fiscalizacoes[[#This Row],[Func_ARPE]])</f>
        <v>#VALUE!</v>
      </c>
      <c r="G4275" t="e">
        <f>IF(Fiscalizacoes[[#This Row],[Func_Copergas]]="","",Fiscalizacoes[[#This Row],[Func_Copergas]])</f>
        <v>#VALUE!</v>
      </c>
    </row>
    <row r="4276" spans="1:7" hidden="1" x14ac:dyDescent="0.2">
      <c r="A4276" t="e">
        <f>IF(Fiscalizacoes[[#This Row],[ID_FISC]]="","",Fiscalizacoes[[#This Row],[ID_FISC]])</f>
        <v>#VALUE!</v>
      </c>
      <c r="B4276" t="e">
        <f>IF(Fiscalizacoes[[#This Row],[Usuário]]="","",Fiscalizacoes[[#This Row],[Usuário]])</f>
        <v>#VALUE!</v>
      </c>
      <c r="C42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6" s="87" t="e">
        <f>IF(Fiscalizacoes[[#This Row],[Data]]="","",Fiscalizacoes[[#This Row],[Data]])</f>
        <v>#VALUE!</v>
      </c>
      <c r="E4276" t="e">
        <f>IF(Fiscalizacoes[[#This Row],[Mes_relatorio]]="","",Fiscalizacoes[[#This Row],[Mes_relatorio]])</f>
        <v>#VALUE!</v>
      </c>
      <c r="F4276" t="e">
        <f>IF(Fiscalizacoes[[#This Row],[Func_ARPE]]="","",Fiscalizacoes[[#This Row],[Func_ARPE]])</f>
        <v>#VALUE!</v>
      </c>
      <c r="G4276" t="e">
        <f>IF(Fiscalizacoes[[#This Row],[Func_Copergas]]="","",Fiscalizacoes[[#This Row],[Func_Copergas]])</f>
        <v>#VALUE!</v>
      </c>
    </row>
    <row r="4277" spans="1:7" hidden="1" x14ac:dyDescent="0.2">
      <c r="A4277" t="e">
        <f>IF(Fiscalizacoes[[#This Row],[ID_FISC]]="","",Fiscalizacoes[[#This Row],[ID_FISC]])</f>
        <v>#VALUE!</v>
      </c>
      <c r="B4277" t="e">
        <f>IF(Fiscalizacoes[[#This Row],[Usuário]]="","",Fiscalizacoes[[#This Row],[Usuário]])</f>
        <v>#VALUE!</v>
      </c>
      <c r="C42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7" s="87" t="e">
        <f>IF(Fiscalizacoes[[#This Row],[Data]]="","",Fiscalizacoes[[#This Row],[Data]])</f>
        <v>#VALUE!</v>
      </c>
      <c r="E4277" t="e">
        <f>IF(Fiscalizacoes[[#This Row],[Mes_relatorio]]="","",Fiscalizacoes[[#This Row],[Mes_relatorio]])</f>
        <v>#VALUE!</v>
      </c>
      <c r="F4277" t="e">
        <f>IF(Fiscalizacoes[[#This Row],[Func_ARPE]]="","",Fiscalizacoes[[#This Row],[Func_ARPE]])</f>
        <v>#VALUE!</v>
      </c>
      <c r="G4277" t="e">
        <f>IF(Fiscalizacoes[[#This Row],[Func_Copergas]]="","",Fiscalizacoes[[#This Row],[Func_Copergas]])</f>
        <v>#VALUE!</v>
      </c>
    </row>
    <row r="4278" spans="1:7" hidden="1" x14ac:dyDescent="0.2">
      <c r="A4278" t="e">
        <f>IF(Fiscalizacoes[[#This Row],[ID_FISC]]="","",Fiscalizacoes[[#This Row],[ID_FISC]])</f>
        <v>#VALUE!</v>
      </c>
      <c r="B4278" t="e">
        <f>IF(Fiscalizacoes[[#This Row],[Usuário]]="","",Fiscalizacoes[[#This Row],[Usuário]])</f>
        <v>#VALUE!</v>
      </c>
      <c r="C42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8" s="87" t="e">
        <f>IF(Fiscalizacoes[[#This Row],[Data]]="","",Fiscalizacoes[[#This Row],[Data]])</f>
        <v>#VALUE!</v>
      </c>
      <c r="E4278" t="e">
        <f>IF(Fiscalizacoes[[#This Row],[Mes_relatorio]]="","",Fiscalizacoes[[#This Row],[Mes_relatorio]])</f>
        <v>#VALUE!</v>
      </c>
      <c r="F4278" t="e">
        <f>IF(Fiscalizacoes[[#This Row],[Func_ARPE]]="","",Fiscalizacoes[[#This Row],[Func_ARPE]])</f>
        <v>#VALUE!</v>
      </c>
      <c r="G4278" t="e">
        <f>IF(Fiscalizacoes[[#This Row],[Func_Copergas]]="","",Fiscalizacoes[[#This Row],[Func_Copergas]])</f>
        <v>#VALUE!</v>
      </c>
    </row>
    <row r="4279" spans="1:7" hidden="1" x14ac:dyDescent="0.2">
      <c r="A4279" t="e">
        <f>IF(Fiscalizacoes[[#This Row],[ID_FISC]]="","",Fiscalizacoes[[#This Row],[ID_FISC]])</f>
        <v>#VALUE!</v>
      </c>
      <c r="B4279" t="e">
        <f>IF(Fiscalizacoes[[#This Row],[Usuário]]="","",Fiscalizacoes[[#This Row],[Usuário]])</f>
        <v>#VALUE!</v>
      </c>
      <c r="C42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79" s="87" t="e">
        <f>IF(Fiscalizacoes[[#This Row],[Data]]="","",Fiscalizacoes[[#This Row],[Data]])</f>
        <v>#VALUE!</v>
      </c>
      <c r="E4279" t="e">
        <f>IF(Fiscalizacoes[[#This Row],[Mes_relatorio]]="","",Fiscalizacoes[[#This Row],[Mes_relatorio]])</f>
        <v>#VALUE!</v>
      </c>
      <c r="F4279" t="e">
        <f>IF(Fiscalizacoes[[#This Row],[Func_ARPE]]="","",Fiscalizacoes[[#This Row],[Func_ARPE]])</f>
        <v>#VALUE!</v>
      </c>
      <c r="G4279" t="e">
        <f>IF(Fiscalizacoes[[#This Row],[Func_Copergas]]="","",Fiscalizacoes[[#This Row],[Func_Copergas]])</f>
        <v>#VALUE!</v>
      </c>
    </row>
    <row r="4280" spans="1:7" hidden="1" x14ac:dyDescent="0.2">
      <c r="A4280" t="e">
        <f>IF(Fiscalizacoes[[#This Row],[ID_FISC]]="","",Fiscalizacoes[[#This Row],[ID_FISC]])</f>
        <v>#VALUE!</v>
      </c>
      <c r="B4280" t="e">
        <f>IF(Fiscalizacoes[[#This Row],[Usuário]]="","",Fiscalizacoes[[#This Row],[Usuário]])</f>
        <v>#VALUE!</v>
      </c>
      <c r="C42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0" s="87" t="e">
        <f>IF(Fiscalizacoes[[#This Row],[Data]]="","",Fiscalizacoes[[#This Row],[Data]])</f>
        <v>#VALUE!</v>
      </c>
      <c r="E4280" t="e">
        <f>IF(Fiscalizacoes[[#This Row],[Mes_relatorio]]="","",Fiscalizacoes[[#This Row],[Mes_relatorio]])</f>
        <v>#VALUE!</v>
      </c>
      <c r="F4280" t="e">
        <f>IF(Fiscalizacoes[[#This Row],[Func_ARPE]]="","",Fiscalizacoes[[#This Row],[Func_ARPE]])</f>
        <v>#VALUE!</v>
      </c>
      <c r="G4280" t="e">
        <f>IF(Fiscalizacoes[[#This Row],[Func_Copergas]]="","",Fiscalizacoes[[#This Row],[Func_Copergas]])</f>
        <v>#VALUE!</v>
      </c>
    </row>
    <row r="4281" spans="1:7" hidden="1" x14ac:dyDescent="0.2">
      <c r="A4281" t="e">
        <f>IF(Fiscalizacoes[[#This Row],[ID_FISC]]="","",Fiscalizacoes[[#This Row],[ID_FISC]])</f>
        <v>#VALUE!</v>
      </c>
      <c r="B4281" t="e">
        <f>IF(Fiscalizacoes[[#This Row],[Usuário]]="","",Fiscalizacoes[[#This Row],[Usuário]])</f>
        <v>#VALUE!</v>
      </c>
      <c r="C42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1" s="87" t="e">
        <f>IF(Fiscalizacoes[[#This Row],[Data]]="","",Fiscalizacoes[[#This Row],[Data]])</f>
        <v>#VALUE!</v>
      </c>
      <c r="E4281" t="e">
        <f>IF(Fiscalizacoes[[#This Row],[Mes_relatorio]]="","",Fiscalizacoes[[#This Row],[Mes_relatorio]])</f>
        <v>#VALUE!</v>
      </c>
      <c r="F4281" t="e">
        <f>IF(Fiscalizacoes[[#This Row],[Func_ARPE]]="","",Fiscalizacoes[[#This Row],[Func_ARPE]])</f>
        <v>#VALUE!</v>
      </c>
      <c r="G4281" t="e">
        <f>IF(Fiscalizacoes[[#This Row],[Func_Copergas]]="","",Fiscalizacoes[[#This Row],[Func_Copergas]])</f>
        <v>#VALUE!</v>
      </c>
    </row>
    <row r="4282" spans="1:7" hidden="1" x14ac:dyDescent="0.2">
      <c r="A4282" t="e">
        <f>IF(Fiscalizacoes[[#This Row],[ID_FISC]]="","",Fiscalizacoes[[#This Row],[ID_FISC]])</f>
        <v>#VALUE!</v>
      </c>
      <c r="B4282" t="e">
        <f>IF(Fiscalizacoes[[#This Row],[Usuário]]="","",Fiscalizacoes[[#This Row],[Usuário]])</f>
        <v>#VALUE!</v>
      </c>
      <c r="C42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2" s="87" t="e">
        <f>IF(Fiscalizacoes[[#This Row],[Data]]="","",Fiscalizacoes[[#This Row],[Data]])</f>
        <v>#VALUE!</v>
      </c>
      <c r="E4282" t="e">
        <f>IF(Fiscalizacoes[[#This Row],[Mes_relatorio]]="","",Fiscalizacoes[[#This Row],[Mes_relatorio]])</f>
        <v>#VALUE!</v>
      </c>
      <c r="F4282" t="e">
        <f>IF(Fiscalizacoes[[#This Row],[Func_ARPE]]="","",Fiscalizacoes[[#This Row],[Func_ARPE]])</f>
        <v>#VALUE!</v>
      </c>
      <c r="G4282" t="e">
        <f>IF(Fiscalizacoes[[#This Row],[Func_Copergas]]="","",Fiscalizacoes[[#This Row],[Func_Copergas]])</f>
        <v>#VALUE!</v>
      </c>
    </row>
    <row r="4283" spans="1:7" hidden="1" x14ac:dyDescent="0.2">
      <c r="A4283" t="e">
        <f>IF(Fiscalizacoes[[#This Row],[ID_FISC]]="","",Fiscalizacoes[[#This Row],[ID_FISC]])</f>
        <v>#VALUE!</v>
      </c>
      <c r="B4283" t="e">
        <f>IF(Fiscalizacoes[[#This Row],[Usuário]]="","",Fiscalizacoes[[#This Row],[Usuário]])</f>
        <v>#VALUE!</v>
      </c>
      <c r="C42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3" s="87" t="e">
        <f>IF(Fiscalizacoes[[#This Row],[Data]]="","",Fiscalizacoes[[#This Row],[Data]])</f>
        <v>#VALUE!</v>
      </c>
      <c r="E4283" t="e">
        <f>IF(Fiscalizacoes[[#This Row],[Mes_relatorio]]="","",Fiscalizacoes[[#This Row],[Mes_relatorio]])</f>
        <v>#VALUE!</v>
      </c>
      <c r="F4283" t="e">
        <f>IF(Fiscalizacoes[[#This Row],[Func_ARPE]]="","",Fiscalizacoes[[#This Row],[Func_ARPE]])</f>
        <v>#VALUE!</v>
      </c>
      <c r="G4283" t="e">
        <f>IF(Fiscalizacoes[[#This Row],[Func_Copergas]]="","",Fiscalizacoes[[#This Row],[Func_Copergas]])</f>
        <v>#VALUE!</v>
      </c>
    </row>
    <row r="4284" spans="1:7" hidden="1" x14ac:dyDescent="0.2">
      <c r="A4284" t="e">
        <f>IF(Fiscalizacoes[[#This Row],[ID_FISC]]="","",Fiscalizacoes[[#This Row],[ID_FISC]])</f>
        <v>#VALUE!</v>
      </c>
      <c r="B4284" t="e">
        <f>IF(Fiscalizacoes[[#This Row],[Usuário]]="","",Fiscalizacoes[[#This Row],[Usuário]])</f>
        <v>#VALUE!</v>
      </c>
      <c r="C42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4" s="87" t="e">
        <f>IF(Fiscalizacoes[[#This Row],[Data]]="","",Fiscalizacoes[[#This Row],[Data]])</f>
        <v>#VALUE!</v>
      </c>
      <c r="E4284" t="e">
        <f>IF(Fiscalizacoes[[#This Row],[Mes_relatorio]]="","",Fiscalizacoes[[#This Row],[Mes_relatorio]])</f>
        <v>#VALUE!</v>
      </c>
      <c r="F4284" t="e">
        <f>IF(Fiscalizacoes[[#This Row],[Func_ARPE]]="","",Fiscalizacoes[[#This Row],[Func_ARPE]])</f>
        <v>#VALUE!</v>
      </c>
      <c r="G4284" t="e">
        <f>IF(Fiscalizacoes[[#This Row],[Func_Copergas]]="","",Fiscalizacoes[[#This Row],[Func_Copergas]])</f>
        <v>#VALUE!</v>
      </c>
    </row>
    <row r="4285" spans="1:7" hidden="1" x14ac:dyDescent="0.2">
      <c r="A4285" t="e">
        <f>IF(Fiscalizacoes[[#This Row],[ID_FISC]]="","",Fiscalizacoes[[#This Row],[ID_FISC]])</f>
        <v>#VALUE!</v>
      </c>
      <c r="B4285" t="e">
        <f>IF(Fiscalizacoes[[#This Row],[Usuário]]="","",Fiscalizacoes[[#This Row],[Usuário]])</f>
        <v>#VALUE!</v>
      </c>
      <c r="C42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5" s="87" t="e">
        <f>IF(Fiscalizacoes[[#This Row],[Data]]="","",Fiscalizacoes[[#This Row],[Data]])</f>
        <v>#VALUE!</v>
      </c>
      <c r="E4285" t="e">
        <f>IF(Fiscalizacoes[[#This Row],[Mes_relatorio]]="","",Fiscalizacoes[[#This Row],[Mes_relatorio]])</f>
        <v>#VALUE!</v>
      </c>
      <c r="F4285" t="e">
        <f>IF(Fiscalizacoes[[#This Row],[Func_ARPE]]="","",Fiscalizacoes[[#This Row],[Func_ARPE]])</f>
        <v>#VALUE!</v>
      </c>
      <c r="G4285" t="e">
        <f>IF(Fiscalizacoes[[#This Row],[Func_Copergas]]="","",Fiscalizacoes[[#This Row],[Func_Copergas]])</f>
        <v>#VALUE!</v>
      </c>
    </row>
    <row r="4286" spans="1:7" hidden="1" x14ac:dyDescent="0.2">
      <c r="A4286" t="e">
        <f>IF(Fiscalizacoes[[#This Row],[ID_FISC]]="","",Fiscalizacoes[[#This Row],[ID_FISC]])</f>
        <v>#VALUE!</v>
      </c>
      <c r="B4286" t="e">
        <f>IF(Fiscalizacoes[[#This Row],[Usuário]]="","",Fiscalizacoes[[#This Row],[Usuário]])</f>
        <v>#VALUE!</v>
      </c>
      <c r="C42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6" s="87" t="e">
        <f>IF(Fiscalizacoes[[#This Row],[Data]]="","",Fiscalizacoes[[#This Row],[Data]])</f>
        <v>#VALUE!</v>
      </c>
      <c r="E4286" t="e">
        <f>IF(Fiscalizacoes[[#This Row],[Mes_relatorio]]="","",Fiscalizacoes[[#This Row],[Mes_relatorio]])</f>
        <v>#VALUE!</v>
      </c>
      <c r="F4286" t="e">
        <f>IF(Fiscalizacoes[[#This Row],[Func_ARPE]]="","",Fiscalizacoes[[#This Row],[Func_ARPE]])</f>
        <v>#VALUE!</v>
      </c>
      <c r="G4286" t="e">
        <f>IF(Fiscalizacoes[[#This Row],[Func_Copergas]]="","",Fiscalizacoes[[#This Row],[Func_Copergas]])</f>
        <v>#VALUE!</v>
      </c>
    </row>
    <row r="4287" spans="1:7" hidden="1" x14ac:dyDescent="0.2">
      <c r="A4287" t="e">
        <f>IF(Fiscalizacoes[[#This Row],[ID_FISC]]="","",Fiscalizacoes[[#This Row],[ID_FISC]])</f>
        <v>#VALUE!</v>
      </c>
      <c r="B4287" t="e">
        <f>IF(Fiscalizacoes[[#This Row],[Usuário]]="","",Fiscalizacoes[[#This Row],[Usuário]])</f>
        <v>#VALUE!</v>
      </c>
      <c r="C42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7" s="87" t="e">
        <f>IF(Fiscalizacoes[[#This Row],[Data]]="","",Fiscalizacoes[[#This Row],[Data]])</f>
        <v>#VALUE!</v>
      </c>
      <c r="E4287" t="e">
        <f>IF(Fiscalizacoes[[#This Row],[Mes_relatorio]]="","",Fiscalizacoes[[#This Row],[Mes_relatorio]])</f>
        <v>#VALUE!</v>
      </c>
      <c r="F4287" t="e">
        <f>IF(Fiscalizacoes[[#This Row],[Func_ARPE]]="","",Fiscalizacoes[[#This Row],[Func_ARPE]])</f>
        <v>#VALUE!</v>
      </c>
      <c r="G4287" t="e">
        <f>IF(Fiscalizacoes[[#This Row],[Func_Copergas]]="","",Fiscalizacoes[[#This Row],[Func_Copergas]])</f>
        <v>#VALUE!</v>
      </c>
    </row>
    <row r="4288" spans="1:7" hidden="1" x14ac:dyDescent="0.2">
      <c r="A4288" t="e">
        <f>IF(Fiscalizacoes[[#This Row],[ID_FISC]]="","",Fiscalizacoes[[#This Row],[ID_FISC]])</f>
        <v>#VALUE!</v>
      </c>
      <c r="B4288" t="e">
        <f>IF(Fiscalizacoes[[#This Row],[Usuário]]="","",Fiscalizacoes[[#This Row],[Usuário]])</f>
        <v>#VALUE!</v>
      </c>
      <c r="C42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8" s="87" t="e">
        <f>IF(Fiscalizacoes[[#This Row],[Data]]="","",Fiscalizacoes[[#This Row],[Data]])</f>
        <v>#VALUE!</v>
      </c>
      <c r="E4288" t="e">
        <f>IF(Fiscalizacoes[[#This Row],[Mes_relatorio]]="","",Fiscalizacoes[[#This Row],[Mes_relatorio]])</f>
        <v>#VALUE!</v>
      </c>
      <c r="F4288" t="e">
        <f>IF(Fiscalizacoes[[#This Row],[Func_ARPE]]="","",Fiscalizacoes[[#This Row],[Func_ARPE]])</f>
        <v>#VALUE!</v>
      </c>
      <c r="G4288" t="e">
        <f>IF(Fiscalizacoes[[#This Row],[Func_Copergas]]="","",Fiscalizacoes[[#This Row],[Func_Copergas]])</f>
        <v>#VALUE!</v>
      </c>
    </row>
    <row r="4289" spans="1:7" hidden="1" x14ac:dyDescent="0.2">
      <c r="A4289" t="e">
        <f>IF(Fiscalizacoes[[#This Row],[ID_FISC]]="","",Fiscalizacoes[[#This Row],[ID_FISC]])</f>
        <v>#VALUE!</v>
      </c>
      <c r="B4289" t="e">
        <f>IF(Fiscalizacoes[[#This Row],[Usuário]]="","",Fiscalizacoes[[#This Row],[Usuário]])</f>
        <v>#VALUE!</v>
      </c>
      <c r="C42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89" s="87" t="e">
        <f>IF(Fiscalizacoes[[#This Row],[Data]]="","",Fiscalizacoes[[#This Row],[Data]])</f>
        <v>#VALUE!</v>
      </c>
      <c r="E4289" t="e">
        <f>IF(Fiscalizacoes[[#This Row],[Mes_relatorio]]="","",Fiscalizacoes[[#This Row],[Mes_relatorio]])</f>
        <v>#VALUE!</v>
      </c>
      <c r="F4289" t="e">
        <f>IF(Fiscalizacoes[[#This Row],[Func_ARPE]]="","",Fiscalizacoes[[#This Row],[Func_ARPE]])</f>
        <v>#VALUE!</v>
      </c>
      <c r="G4289" t="e">
        <f>IF(Fiscalizacoes[[#This Row],[Func_Copergas]]="","",Fiscalizacoes[[#This Row],[Func_Copergas]])</f>
        <v>#VALUE!</v>
      </c>
    </row>
    <row r="4290" spans="1:7" hidden="1" x14ac:dyDescent="0.2">
      <c r="A4290" t="e">
        <f>IF(Fiscalizacoes[[#This Row],[ID_FISC]]="","",Fiscalizacoes[[#This Row],[ID_FISC]])</f>
        <v>#VALUE!</v>
      </c>
      <c r="B4290" t="e">
        <f>IF(Fiscalizacoes[[#This Row],[Usuário]]="","",Fiscalizacoes[[#This Row],[Usuário]])</f>
        <v>#VALUE!</v>
      </c>
      <c r="C42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0" s="87" t="e">
        <f>IF(Fiscalizacoes[[#This Row],[Data]]="","",Fiscalizacoes[[#This Row],[Data]])</f>
        <v>#VALUE!</v>
      </c>
      <c r="E4290" t="e">
        <f>IF(Fiscalizacoes[[#This Row],[Mes_relatorio]]="","",Fiscalizacoes[[#This Row],[Mes_relatorio]])</f>
        <v>#VALUE!</v>
      </c>
      <c r="F4290" t="e">
        <f>IF(Fiscalizacoes[[#This Row],[Func_ARPE]]="","",Fiscalizacoes[[#This Row],[Func_ARPE]])</f>
        <v>#VALUE!</v>
      </c>
      <c r="G4290" t="e">
        <f>IF(Fiscalizacoes[[#This Row],[Func_Copergas]]="","",Fiscalizacoes[[#This Row],[Func_Copergas]])</f>
        <v>#VALUE!</v>
      </c>
    </row>
    <row r="4291" spans="1:7" hidden="1" x14ac:dyDescent="0.2">
      <c r="A4291" t="e">
        <f>IF(Fiscalizacoes[[#This Row],[ID_FISC]]="","",Fiscalizacoes[[#This Row],[ID_FISC]])</f>
        <v>#VALUE!</v>
      </c>
      <c r="B4291" t="e">
        <f>IF(Fiscalizacoes[[#This Row],[Usuário]]="","",Fiscalizacoes[[#This Row],[Usuário]])</f>
        <v>#VALUE!</v>
      </c>
      <c r="C42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1" s="87" t="e">
        <f>IF(Fiscalizacoes[[#This Row],[Data]]="","",Fiscalizacoes[[#This Row],[Data]])</f>
        <v>#VALUE!</v>
      </c>
      <c r="E4291" t="e">
        <f>IF(Fiscalizacoes[[#This Row],[Mes_relatorio]]="","",Fiscalizacoes[[#This Row],[Mes_relatorio]])</f>
        <v>#VALUE!</v>
      </c>
      <c r="F4291" t="e">
        <f>IF(Fiscalizacoes[[#This Row],[Func_ARPE]]="","",Fiscalizacoes[[#This Row],[Func_ARPE]])</f>
        <v>#VALUE!</v>
      </c>
      <c r="G4291" t="e">
        <f>IF(Fiscalizacoes[[#This Row],[Func_Copergas]]="","",Fiscalizacoes[[#This Row],[Func_Copergas]])</f>
        <v>#VALUE!</v>
      </c>
    </row>
    <row r="4292" spans="1:7" hidden="1" x14ac:dyDescent="0.2">
      <c r="A4292" t="e">
        <f>IF(Fiscalizacoes[[#This Row],[ID_FISC]]="","",Fiscalizacoes[[#This Row],[ID_FISC]])</f>
        <v>#VALUE!</v>
      </c>
      <c r="B4292" t="e">
        <f>IF(Fiscalizacoes[[#This Row],[Usuário]]="","",Fiscalizacoes[[#This Row],[Usuário]])</f>
        <v>#VALUE!</v>
      </c>
      <c r="C42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2" s="87" t="e">
        <f>IF(Fiscalizacoes[[#This Row],[Data]]="","",Fiscalizacoes[[#This Row],[Data]])</f>
        <v>#VALUE!</v>
      </c>
      <c r="E4292" t="e">
        <f>IF(Fiscalizacoes[[#This Row],[Mes_relatorio]]="","",Fiscalizacoes[[#This Row],[Mes_relatorio]])</f>
        <v>#VALUE!</v>
      </c>
      <c r="F4292" t="e">
        <f>IF(Fiscalizacoes[[#This Row],[Func_ARPE]]="","",Fiscalizacoes[[#This Row],[Func_ARPE]])</f>
        <v>#VALUE!</v>
      </c>
      <c r="G4292" t="e">
        <f>IF(Fiscalizacoes[[#This Row],[Func_Copergas]]="","",Fiscalizacoes[[#This Row],[Func_Copergas]])</f>
        <v>#VALUE!</v>
      </c>
    </row>
    <row r="4293" spans="1:7" hidden="1" x14ac:dyDescent="0.2">
      <c r="A4293" t="e">
        <f>IF(Fiscalizacoes[[#This Row],[ID_FISC]]="","",Fiscalizacoes[[#This Row],[ID_FISC]])</f>
        <v>#VALUE!</v>
      </c>
      <c r="B4293" t="e">
        <f>IF(Fiscalizacoes[[#This Row],[Usuário]]="","",Fiscalizacoes[[#This Row],[Usuário]])</f>
        <v>#VALUE!</v>
      </c>
      <c r="C42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3" s="87" t="e">
        <f>IF(Fiscalizacoes[[#This Row],[Data]]="","",Fiscalizacoes[[#This Row],[Data]])</f>
        <v>#VALUE!</v>
      </c>
      <c r="E4293" t="e">
        <f>IF(Fiscalizacoes[[#This Row],[Mes_relatorio]]="","",Fiscalizacoes[[#This Row],[Mes_relatorio]])</f>
        <v>#VALUE!</v>
      </c>
      <c r="F4293" t="e">
        <f>IF(Fiscalizacoes[[#This Row],[Func_ARPE]]="","",Fiscalizacoes[[#This Row],[Func_ARPE]])</f>
        <v>#VALUE!</v>
      </c>
      <c r="G4293" t="e">
        <f>IF(Fiscalizacoes[[#This Row],[Func_Copergas]]="","",Fiscalizacoes[[#This Row],[Func_Copergas]])</f>
        <v>#VALUE!</v>
      </c>
    </row>
    <row r="4294" spans="1:7" hidden="1" x14ac:dyDescent="0.2">
      <c r="A4294" t="e">
        <f>IF(Fiscalizacoes[[#This Row],[ID_FISC]]="","",Fiscalizacoes[[#This Row],[ID_FISC]])</f>
        <v>#VALUE!</v>
      </c>
      <c r="B4294" t="e">
        <f>IF(Fiscalizacoes[[#This Row],[Usuário]]="","",Fiscalizacoes[[#This Row],[Usuário]])</f>
        <v>#VALUE!</v>
      </c>
      <c r="C42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4" s="87" t="e">
        <f>IF(Fiscalizacoes[[#This Row],[Data]]="","",Fiscalizacoes[[#This Row],[Data]])</f>
        <v>#VALUE!</v>
      </c>
      <c r="E4294" t="e">
        <f>IF(Fiscalizacoes[[#This Row],[Mes_relatorio]]="","",Fiscalizacoes[[#This Row],[Mes_relatorio]])</f>
        <v>#VALUE!</v>
      </c>
      <c r="F4294" t="e">
        <f>IF(Fiscalizacoes[[#This Row],[Func_ARPE]]="","",Fiscalizacoes[[#This Row],[Func_ARPE]])</f>
        <v>#VALUE!</v>
      </c>
      <c r="G4294" t="e">
        <f>IF(Fiscalizacoes[[#This Row],[Func_Copergas]]="","",Fiscalizacoes[[#This Row],[Func_Copergas]])</f>
        <v>#VALUE!</v>
      </c>
    </row>
    <row r="4295" spans="1:7" hidden="1" x14ac:dyDescent="0.2">
      <c r="A4295" t="e">
        <f>IF(Fiscalizacoes[[#This Row],[ID_FISC]]="","",Fiscalizacoes[[#This Row],[ID_FISC]])</f>
        <v>#VALUE!</v>
      </c>
      <c r="B4295" t="e">
        <f>IF(Fiscalizacoes[[#This Row],[Usuário]]="","",Fiscalizacoes[[#This Row],[Usuário]])</f>
        <v>#VALUE!</v>
      </c>
      <c r="C42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5" s="87" t="e">
        <f>IF(Fiscalizacoes[[#This Row],[Data]]="","",Fiscalizacoes[[#This Row],[Data]])</f>
        <v>#VALUE!</v>
      </c>
      <c r="E4295" t="e">
        <f>IF(Fiscalizacoes[[#This Row],[Mes_relatorio]]="","",Fiscalizacoes[[#This Row],[Mes_relatorio]])</f>
        <v>#VALUE!</v>
      </c>
      <c r="F4295" t="e">
        <f>IF(Fiscalizacoes[[#This Row],[Func_ARPE]]="","",Fiscalizacoes[[#This Row],[Func_ARPE]])</f>
        <v>#VALUE!</v>
      </c>
      <c r="G4295" t="e">
        <f>IF(Fiscalizacoes[[#This Row],[Func_Copergas]]="","",Fiscalizacoes[[#This Row],[Func_Copergas]])</f>
        <v>#VALUE!</v>
      </c>
    </row>
    <row r="4296" spans="1:7" hidden="1" x14ac:dyDescent="0.2">
      <c r="A4296" t="e">
        <f>IF(Fiscalizacoes[[#This Row],[ID_FISC]]="","",Fiscalizacoes[[#This Row],[ID_FISC]])</f>
        <v>#VALUE!</v>
      </c>
      <c r="B4296" t="e">
        <f>IF(Fiscalizacoes[[#This Row],[Usuário]]="","",Fiscalizacoes[[#This Row],[Usuário]])</f>
        <v>#VALUE!</v>
      </c>
      <c r="C42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6" s="87" t="e">
        <f>IF(Fiscalizacoes[[#This Row],[Data]]="","",Fiscalizacoes[[#This Row],[Data]])</f>
        <v>#VALUE!</v>
      </c>
      <c r="E4296" t="e">
        <f>IF(Fiscalizacoes[[#This Row],[Mes_relatorio]]="","",Fiscalizacoes[[#This Row],[Mes_relatorio]])</f>
        <v>#VALUE!</v>
      </c>
      <c r="F4296" t="e">
        <f>IF(Fiscalizacoes[[#This Row],[Func_ARPE]]="","",Fiscalizacoes[[#This Row],[Func_ARPE]])</f>
        <v>#VALUE!</v>
      </c>
      <c r="G4296" t="e">
        <f>IF(Fiscalizacoes[[#This Row],[Func_Copergas]]="","",Fiscalizacoes[[#This Row],[Func_Copergas]])</f>
        <v>#VALUE!</v>
      </c>
    </row>
    <row r="4297" spans="1:7" hidden="1" x14ac:dyDescent="0.2">
      <c r="A4297" t="e">
        <f>IF(Fiscalizacoes[[#This Row],[ID_FISC]]="","",Fiscalizacoes[[#This Row],[ID_FISC]])</f>
        <v>#VALUE!</v>
      </c>
      <c r="B4297" t="e">
        <f>IF(Fiscalizacoes[[#This Row],[Usuário]]="","",Fiscalizacoes[[#This Row],[Usuário]])</f>
        <v>#VALUE!</v>
      </c>
      <c r="C42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7" s="87" t="e">
        <f>IF(Fiscalizacoes[[#This Row],[Data]]="","",Fiscalizacoes[[#This Row],[Data]])</f>
        <v>#VALUE!</v>
      </c>
      <c r="E4297" t="e">
        <f>IF(Fiscalizacoes[[#This Row],[Mes_relatorio]]="","",Fiscalizacoes[[#This Row],[Mes_relatorio]])</f>
        <v>#VALUE!</v>
      </c>
      <c r="F4297" t="e">
        <f>IF(Fiscalizacoes[[#This Row],[Func_ARPE]]="","",Fiscalizacoes[[#This Row],[Func_ARPE]])</f>
        <v>#VALUE!</v>
      </c>
      <c r="G4297" t="e">
        <f>IF(Fiscalizacoes[[#This Row],[Func_Copergas]]="","",Fiscalizacoes[[#This Row],[Func_Copergas]])</f>
        <v>#VALUE!</v>
      </c>
    </row>
    <row r="4298" spans="1:7" hidden="1" x14ac:dyDescent="0.2">
      <c r="A4298" t="e">
        <f>IF(Fiscalizacoes[[#This Row],[ID_FISC]]="","",Fiscalizacoes[[#This Row],[ID_FISC]])</f>
        <v>#VALUE!</v>
      </c>
      <c r="B4298" t="e">
        <f>IF(Fiscalizacoes[[#This Row],[Usuário]]="","",Fiscalizacoes[[#This Row],[Usuário]])</f>
        <v>#VALUE!</v>
      </c>
      <c r="C42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8" s="87" t="e">
        <f>IF(Fiscalizacoes[[#This Row],[Data]]="","",Fiscalizacoes[[#This Row],[Data]])</f>
        <v>#VALUE!</v>
      </c>
      <c r="E4298" t="e">
        <f>IF(Fiscalizacoes[[#This Row],[Mes_relatorio]]="","",Fiscalizacoes[[#This Row],[Mes_relatorio]])</f>
        <v>#VALUE!</v>
      </c>
      <c r="F4298" t="e">
        <f>IF(Fiscalizacoes[[#This Row],[Func_ARPE]]="","",Fiscalizacoes[[#This Row],[Func_ARPE]])</f>
        <v>#VALUE!</v>
      </c>
      <c r="G4298" t="e">
        <f>IF(Fiscalizacoes[[#This Row],[Func_Copergas]]="","",Fiscalizacoes[[#This Row],[Func_Copergas]])</f>
        <v>#VALUE!</v>
      </c>
    </row>
    <row r="4299" spans="1:7" hidden="1" x14ac:dyDescent="0.2">
      <c r="A4299" t="e">
        <f>IF(Fiscalizacoes[[#This Row],[ID_FISC]]="","",Fiscalizacoes[[#This Row],[ID_FISC]])</f>
        <v>#VALUE!</v>
      </c>
      <c r="B4299" t="e">
        <f>IF(Fiscalizacoes[[#This Row],[Usuário]]="","",Fiscalizacoes[[#This Row],[Usuário]])</f>
        <v>#VALUE!</v>
      </c>
      <c r="C42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299" s="87" t="e">
        <f>IF(Fiscalizacoes[[#This Row],[Data]]="","",Fiscalizacoes[[#This Row],[Data]])</f>
        <v>#VALUE!</v>
      </c>
      <c r="E4299" t="e">
        <f>IF(Fiscalizacoes[[#This Row],[Mes_relatorio]]="","",Fiscalizacoes[[#This Row],[Mes_relatorio]])</f>
        <v>#VALUE!</v>
      </c>
      <c r="F4299" t="e">
        <f>IF(Fiscalizacoes[[#This Row],[Func_ARPE]]="","",Fiscalizacoes[[#This Row],[Func_ARPE]])</f>
        <v>#VALUE!</v>
      </c>
      <c r="G4299" t="e">
        <f>IF(Fiscalizacoes[[#This Row],[Func_Copergas]]="","",Fiscalizacoes[[#This Row],[Func_Copergas]])</f>
        <v>#VALUE!</v>
      </c>
    </row>
    <row r="4300" spans="1:7" hidden="1" x14ac:dyDescent="0.2">
      <c r="A4300" t="e">
        <f>IF(Fiscalizacoes[[#This Row],[ID_FISC]]="","",Fiscalizacoes[[#This Row],[ID_FISC]])</f>
        <v>#VALUE!</v>
      </c>
      <c r="B4300" t="e">
        <f>IF(Fiscalizacoes[[#This Row],[Usuário]]="","",Fiscalizacoes[[#This Row],[Usuário]])</f>
        <v>#VALUE!</v>
      </c>
      <c r="C43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0" s="87" t="e">
        <f>IF(Fiscalizacoes[[#This Row],[Data]]="","",Fiscalizacoes[[#This Row],[Data]])</f>
        <v>#VALUE!</v>
      </c>
      <c r="E4300" t="e">
        <f>IF(Fiscalizacoes[[#This Row],[Mes_relatorio]]="","",Fiscalizacoes[[#This Row],[Mes_relatorio]])</f>
        <v>#VALUE!</v>
      </c>
      <c r="F4300" t="e">
        <f>IF(Fiscalizacoes[[#This Row],[Func_ARPE]]="","",Fiscalizacoes[[#This Row],[Func_ARPE]])</f>
        <v>#VALUE!</v>
      </c>
      <c r="G4300" t="e">
        <f>IF(Fiscalizacoes[[#This Row],[Func_Copergas]]="","",Fiscalizacoes[[#This Row],[Func_Copergas]])</f>
        <v>#VALUE!</v>
      </c>
    </row>
    <row r="4301" spans="1:7" hidden="1" x14ac:dyDescent="0.2">
      <c r="A4301" t="e">
        <f>IF(Fiscalizacoes[[#This Row],[ID_FISC]]="","",Fiscalizacoes[[#This Row],[ID_FISC]])</f>
        <v>#VALUE!</v>
      </c>
      <c r="B4301" t="e">
        <f>IF(Fiscalizacoes[[#This Row],[Usuário]]="","",Fiscalizacoes[[#This Row],[Usuário]])</f>
        <v>#VALUE!</v>
      </c>
      <c r="C43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1" s="87" t="e">
        <f>IF(Fiscalizacoes[[#This Row],[Data]]="","",Fiscalizacoes[[#This Row],[Data]])</f>
        <v>#VALUE!</v>
      </c>
      <c r="E4301" t="e">
        <f>IF(Fiscalizacoes[[#This Row],[Mes_relatorio]]="","",Fiscalizacoes[[#This Row],[Mes_relatorio]])</f>
        <v>#VALUE!</v>
      </c>
      <c r="F4301" t="e">
        <f>IF(Fiscalizacoes[[#This Row],[Func_ARPE]]="","",Fiscalizacoes[[#This Row],[Func_ARPE]])</f>
        <v>#VALUE!</v>
      </c>
      <c r="G4301" t="e">
        <f>IF(Fiscalizacoes[[#This Row],[Func_Copergas]]="","",Fiscalizacoes[[#This Row],[Func_Copergas]])</f>
        <v>#VALUE!</v>
      </c>
    </row>
    <row r="4302" spans="1:7" hidden="1" x14ac:dyDescent="0.2">
      <c r="A4302" t="e">
        <f>IF(Fiscalizacoes[[#This Row],[ID_FISC]]="","",Fiscalizacoes[[#This Row],[ID_FISC]])</f>
        <v>#VALUE!</v>
      </c>
      <c r="B4302" t="e">
        <f>IF(Fiscalizacoes[[#This Row],[Usuário]]="","",Fiscalizacoes[[#This Row],[Usuário]])</f>
        <v>#VALUE!</v>
      </c>
      <c r="C43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2" s="87" t="e">
        <f>IF(Fiscalizacoes[[#This Row],[Data]]="","",Fiscalizacoes[[#This Row],[Data]])</f>
        <v>#VALUE!</v>
      </c>
      <c r="E4302" t="e">
        <f>IF(Fiscalizacoes[[#This Row],[Mes_relatorio]]="","",Fiscalizacoes[[#This Row],[Mes_relatorio]])</f>
        <v>#VALUE!</v>
      </c>
      <c r="F4302" t="e">
        <f>IF(Fiscalizacoes[[#This Row],[Func_ARPE]]="","",Fiscalizacoes[[#This Row],[Func_ARPE]])</f>
        <v>#VALUE!</v>
      </c>
      <c r="G4302" t="e">
        <f>IF(Fiscalizacoes[[#This Row],[Func_Copergas]]="","",Fiscalizacoes[[#This Row],[Func_Copergas]])</f>
        <v>#VALUE!</v>
      </c>
    </row>
    <row r="4303" spans="1:7" hidden="1" x14ac:dyDescent="0.2">
      <c r="A4303" t="e">
        <f>IF(Fiscalizacoes[[#This Row],[ID_FISC]]="","",Fiscalizacoes[[#This Row],[ID_FISC]])</f>
        <v>#VALUE!</v>
      </c>
      <c r="B4303" t="e">
        <f>IF(Fiscalizacoes[[#This Row],[Usuário]]="","",Fiscalizacoes[[#This Row],[Usuário]])</f>
        <v>#VALUE!</v>
      </c>
      <c r="C43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3" s="87" t="e">
        <f>IF(Fiscalizacoes[[#This Row],[Data]]="","",Fiscalizacoes[[#This Row],[Data]])</f>
        <v>#VALUE!</v>
      </c>
      <c r="E4303" t="e">
        <f>IF(Fiscalizacoes[[#This Row],[Mes_relatorio]]="","",Fiscalizacoes[[#This Row],[Mes_relatorio]])</f>
        <v>#VALUE!</v>
      </c>
      <c r="F4303" t="e">
        <f>IF(Fiscalizacoes[[#This Row],[Func_ARPE]]="","",Fiscalizacoes[[#This Row],[Func_ARPE]])</f>
        <v>#VALUE!</v>
      </c>
      <c r="G4303" t="e">
        <f>IF(Fiscalizacoes[[#This Row],[Func_Copergas]]="","",Fiscalizacoes[[#This Row],[Func_Copergas]])</f>
        <v>#VALUE!</v>
      </c>
    </row>
    <row r="4304" spans="1:7" hidden="1" x14ac:dyDescent="0.2">
      <c r="A4304" t="e">
        <f>IF(Fiscalizacoes[[#This Row],[ID_FISC]]="","",Fiscalizacoes[[#This Row],[ID_FISC]])</f>
        <v>#VALUE!</v>
      </c>
      <c r="B4304" t="e">
        <f>IF(Fiscalizacoes[[#This Row],[Usuário]]="","",Fiscalizacoes[[#This Row],[Usuário]])</f>
        <v>#VALUE!</v>
      </c>
      <c r="C43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4" s="87" t="e">
        <f>IF(Fiscalizacoes[[#This Row],[Data]]="","",Fiscalizacoes[[#This Row],[Data]])</f>
        <v>#VALUE!</v>
      </c>
      <c r="E4304" t="e">
        <f>IF(Fiscalizacoes[[#This Row],[Mes_relatorio]]="","",Fiscalizacoes[[#This Row],[Mes_relatorio]])</f>
        <v>#VALUE!</v>
      </c>
      <c r="F4304" t="e">
        <f>IF(Fiscalizacoes[[#This Row],[Func_ARPE]]="","",Fiscalizacoes[[#This Row],[Func_ARPE]])</f>
        <v>#VALUE!</v>
      </c>
      <c r="G4304" t="e">
        <f>IF(Fiscalizacoes[[#This Row],[Func_Copergas]]="","",Fiscalizacoes[[#This Row],[Func_Copergas]])</f>
        <v>#VALUE!</v>
      </c>
    </row>
    <row r="4305" spans="1:7" hidden="1" x14ac:dyDescent="0.2">
      <c r="A4305" t="e">
        <f>IF(Fiscalizacoes[[#This Row],[ID_FISC]]="","",Fiscalizacoes[[#This Row],[ID_FISC]])</f>
        <v>#VALUE!</v>
      </c>
      <c r="B4305" t="e">
        <f>IF(Fiscalizacoes[[#This Row],[Usuário]]="","",Fiscalizacoes[[#This Row],[Usuário]])</f>
        <v>#VALUE!</v>
      </c>
      <c r="C43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5" s="87" t="e">
        <f>IF(Fiscalizacoes[[#This Row],[Data]]="","",Fiscalizacoes[[#This Row],[Data]])</f>
        <v>#VALUE!</v>
      </c>
      <c r="E4305" t="e">
        <f>IF(Fiscalizacoes[[#This Row],[Mes_relatorio]]="","",Fiscalizacoes[[#This Row],[Mes_relatorio]])</f>
        <v>#VALUE!</v>
      </c>
      <c r="F4305" t="e">
        <f>IF(Fiscalizacoes[[#This Row],[Func_ARPE]]="","",Fiscalizacoes[[#This Row],[Func_ARPE]])</f>
        <v>#VALUE!</v>
      </c>
      <c r="G4305" t="e">
        <f>IF(Fiscalizacoes[[#This Row],[Func_Copergas]]="","",Fiscalizacoes[[#This Row],[Func_Copergas]])</f>
        <v>#VALUE!</v>
      </c>
    </row>
    <row r="4306" spans="1:7" hidden="1" x14ac:dyDescent="0.2">
      <c r="A4306" t="e">
        <f>IF(Fiscalizacoes[[#This Row],[ID_FISC]]="","",Fiscalizacoes[[#This Row],[ID_FISC]])</f>
        <v>#VALUE!</v>
      </c>
      <c r="B4306" t="e">
        <f>IF(Fiscalizacoes[[#This Row],[Usuário]]="","",Fiscalizacoes[[#This Row],[Usuário]])</f>
        <v>#VALUE!</v>
      </c>
      <c r="C43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6" s="87" t="e">
        <f>IF(Fiscalizacoes[[#This Row],[Data]]="","",Fiscalizacoes[[#This Row],[Data]])</f>
        <v>#VALUE!</v>
      </c>
      <c r="E4306" t="e">
        <f>IF(Fiscalizacoes[[#This Row],[Mes_relatorio]]="","",Fiscalizacoes[[#This Row],[Mes_relatorio]])</f>
        <v>#VALUE!</v>
      </c>
      <c r="F4306" t="e">
        <f>IF(Fiscalizacoes[[#This Row],[Func_ARPE]]="","",Fiscalizacoes[[#This Row],[Func_ARPE]])</f>
        <v>#VALUE!</v>
      </c>
      <c r="G4306" t="e">
        <f>IF(Fiscalizacoes[[#This Row],[Func_Copergas]]="","",Fiscalizacoes[[#This Row],[Func_Copergas]])</f>
        <v>#VALUE!</v>
      </c>
    </row>
    <row r="4307" spans="1:7" hidden="1" x14ac:dyDescent="0.2">
      <c r="A4307" t="e">
        <f>IF(Fiscalizacoes[[#This Row],[ID_FISC]]="","",Fiscalizacoes[[#This Row],[ID_FISC]])</f>
        <v>#VALUE!</v>
      </c>
      <c r="B4307" t="e">
        <f>IF(Fiscalizacoes[[#This Row],[Usuário]]="","",Fiscalizacoes[[#This Row],[Usuário]])</f>
        <v>#VALUE!</v>
      </c>
      <c r="C43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7" s="87" t="e">
        <f>IF(Fiscalizacoes[[#This Row],[Data]]="","",Fiscalizacoes[[#This Row],[Data]])</f>
        <v>#VALUE!</v>
      </c>
      <c r="E4307" t="e">
        <f>IF(Fiscalizacoes[[#This Row],[Mes_relatorio]]="","",Fiscalizacoes[[#This Row],[Mes_relatorio]])</f>
        <v>#VALUE!</v>
      </c>
      <c r="F4307" t="e">
        <f>IF(Fiscalizacoes[[#This Row],[Func_ARPE]]="","",Fiscalizacoes[[#This Row],[Func_ARPE]])</f>
        <v>#VALUE!</v>
      </c>
      <c r="G4307" t="e">
        <f>IF(Fiscalizacoes[[#This Row],[Func_Copergas]]="","",Fiscalizacoes[[#This Row],[Func_Copergas]])</f>
        <v>#VALUE!</v>
      </c>
    </row>
    <row r="4308" spans="1:7" hidden="1" x14ac:dyDescent="0.2">
      <c r="A4308" t="e">
        <f>IF(Fiscalizacoes[[#This Row],[ID_FISC]]="","",Fiscalizacoes[[#This Row],[ID_FISC]])</f>
        <v>#VALUE!</v>
      </c>
      <c r="B4308" t="e">
        <f>IF(Fiscalizacoes[[#This Row],[Usuário]]="","",Fiscalizacoes[[#This Row],[Usuário]])</f>
        <v>#VALUE!</v>
      </c>
      <c r="C43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8" s="87" t="e">
        <f>IF(Fiscalizacoes[[#This Row],[Data]]="","",Fiscalizacoes[[#This Row],[Data]])</f>
        <v>#VALUE!</v>
      </c>
      <c r="E4308" t="e">
        <f>IF(Fiscalizacoes[[#This Row],[Mes_relatorio]]="","",Fiscalizacoes[[#This Row],[Mes_relatorio]])</f>
        <v>#VALUE!</v>
      </c>
      <c r="F4308" t="e">
        <f>IF(Fiscalizacoes[[#This Row],[Func_ARPE]]="","",Fiscalizacoes[[#This Row],[Func_ARPE]])</f>
        <v>#VALUE!</v>
      </c>
      <c r="G4308" t="e">
        <f>IF(Fiscalizacoes[[#This Row],[Func_Copergas]]="","",Fiscalizacoes[[#This Row],[Func_Copergas]])</f>
        <v>#VALUE!</v>
      </c>
    </row>
    <row r="4309" spans="1:7" hidden="1" x14ac:dyDescent="0.2">
      <c r="A4309" t="e">
        <f>IF(Fiscalizacoes[[#This Row],[ID_FISC]]="","",Fiscalizacoes[[#This Row],[ID_FISC]])</f>
        <v>#VALUE!</v>
      </c>
      <c r="B4309" t="e">
        <f>IF(Fiscalizacoes[[#This Row],[Usuário]]="","",Fiscalizacoes[[#This Row],[Usuário]])</f>
        <v>#VALUE!</v>
      </c>
      <c r="C43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09" s="87" t="e">
        <f>IF(Fiscalizacoes[[#This Row],[Data]]="","",Fiscalizacoes[[#This Row],[Data]])</f>
        <v>#VALUE!</v>
      </c>
      <c r="E4309" t="e">
        <f>IF(Fiscalizacoes[[#This Row],[Mes_relatorio]]="","",Fiscalizacoes[[#This Row],[Mes_relatorio]])</f>
        <v>#VALUE!</v>
      </c>
      <c r="F4309" t="e">
        <f>IF(Fiscalizacoes[[#This Row],[Func_ARPE]]="","",Fiscalizacoes[[#This Row],[Func_ARPE]])</f>
        <v>#VALUE!</v>
      </c>
      <c r="G4309" t="e">
        <f>IF(Fiscalizacoes[[#This Row],[Func_Copergas]]="","",Fiscalizacoes[[#This Row],[Func_Copergas]])</f>
        <v>#VALUE!</v>
      </c>
    </row>
    <row r="4310" spans="1:7" hidden="1" x14ac:dyDescent="0.2">
      <c r="A4310" t="e">
        <f>IF(Fiscalizacoes[[#This Row],[ID_FISC]]="","",Fiscalizacoes[[#This Row],[ID_FISC]])</f>
        <v>#VALUE!</v>
      </c>
      <c r="B4310" t="e">
        <f>IF(Fiscalizacoes[[#This Row],[Usuário]]="","",Fiscalizacoes[[#This Row],[Usuário]])</f>
        <v>#VALUE!</v>
      </c>
      <c r="C43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0" s="87" t="e">
        <f>IF(Fiscalizacoes[[#This Row],[Data]]="","",Fiscalizacoes[[#This Row],[Data]])</f>
        <v>#VALUE!</v>
      </c>
      <c r="E4310" t="e">
        <f>IF(Fiscalizacoes[[#This Row],[Mes_relatorio]]="","",Fiscalizacoes[[#This Row],[Mes_relatorio]])</f>
        <v>#VALUE!</v>
      </c>
      <c r="F4310" t="e">
        <f>IF(Fiscalizacoes[[#This Row],[Func_ARPE]]="","",Fiscalizacoes[[#This Row],[Func_ARPE]])</f>
        <v>#VALUE!</v>
      </c>
      <c r="G4310" t="e">
        <f>IF(Fiscalizacoes[[#This Row],[Func_Copergas]]="","",Fiscalizacoes[[#This Row],[Func_Copergas]])</f>
        <v>#VALUE!</v>
      </c>
    </row>
    <row r="4311" spans="1:7" hidden="1" x14ac:dyDescent="0.2">
      <c r="A4311" t="e">
        <f>IF(Fiscalizacoes[[#This Row],[ID_FISC]]="","",Fiscalizacoes[[#This Row],[ID_FISC]])</f>
        <v>#VALUE!</v>
      </c>
      <c r="B4311" t="e">
        <f>IF(Fiscalizacoes[[#This Row],[Usuário]]="","",Fiscalizacoes[[#This Row],[Usuário]])</f>
        <v>#VALUE!</v>
      </c>
      <c r="C43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1" s="87" t="e">
        <f>IF(Fiscalizacoes[[#This Row],[Data]]="","",Fiscalizacoes[[#This Row],[Data]])</f>
        <v>#VALUE!</v>
      </c>
      <c r="E4311" t="e">
        <f>IF(Fiscalizacoes[[#This Row],[Mes_relatorio]]="","",Fiscalizacoes[[#This Row],[Mes_relatorio]])</f>
        <v>#VALUE!</v>
      </c>
      <c r="F4311" t="e">
        <f>IF(Fiscalizacoes[[#This Row],[Func_ARPE]]="","",Fiscalizacoes[[#This Row],[Func_ARPE]])</f>
        <v>#VALUE!</v>
      </c>
      <c r="G4311" t="e">
        <f>IF(Fiscalizacoes[[#This Row],[Func_Copergas]]="","",Fiscalizacoes[[#This Row],[Func_Copergas]])</f>
        <v>#VALUE!</v>
      </c>
    </row>
    <row r="4312" spans="1:7" hidden="1" x14ac:dyDescent="0.2">
      <c r="A4312" t="e">
        <f>IF(Fiscalizacoes[[#This Row],[ID_FISC]]="","",Fiscalizacoes[[#This Row],[ID_FISC]])</f>
        <v>#VALUE!</v>
      </c>
      <c r="B4312" t="e">
        <f>IF(Fiscalizacoes[[#This Row],[Usuário]]="","",Fiscalizacoes[[#This Row],[Usuário]])</f>
        <v>#VALUE!</v>
      </c>
      <c r="C43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2" s="87" t="e">
        <f>IF(Fiscalizacoes[[#This Row],[Data]]="","",Fiscalizacoes[[#This Row],[Data]])</f>
        <v>#VALUE!</v>
      </c>
      <c r="E4312" t="e">
        <f>IF(Fiscalizacoes[[#This Row],[Mes_relatorio]]="","",Fiscalizacoes[[#This Row],[Mes_relatorio]])</f>
        <v>#VALUE!</v>
      </c>
      <c r="F4312" t="e">
        <f>IF(Fiscalizacoes[[#This Row],[Func_ARPE]]="","",Fiscalizacoes[[#This Row],[Func_ARPE]])</f>
        <v>#VALUE!</v>
      </c>
      <c r="G4312" t="e">
        <f>IF(Fiscalizacoes[[#This Row],[Func_Copergas]]="","",Fiscalizacoes[[#This Row],[Func_Copergas]])</f>
        <v>#VALUE!</v>
      </c>
    </row>
    <row r="4313" spans="1:7" hidden="1" x14ac:dyDescent="0.2">
      <c r="A4313" t="e">
        <f>IF(Fiscalizacoes[[#This Row],[ID_FISC]]="","",Fiscalizacoes[[#This Row],[ID_FISC]])</f>
        <v>#VALUE!</v>
      </c>
      <c r="B4313" t="e">
        <f>IF(Fiscalizacoes[[#This Row],[Usuário]]="","",Fiscalizacoes[[#This Row],[Usuário]])</f>
        <v>#VALUE!</v>
      </c>
      <c r="C43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3" s="87" t="e">
        <f>IF(Fiscalizacoes[[#This Row],[Data]]="","",Fiscalizacoes[[#This Row],[Data]])</f>
        <v>#VALUE!</v>
      </c>
      <c r="E4313" t="e">
        <f>IF(Fiscalizacoes[[#This Row],[Mes_relatorio]]="","",Fiscalizacoes[[#This Row],[Mes_relatorio]])</f>
        <v>#VALUE!</v>
      </c>
      <c r="F4313" t="e">
        <f>IF(Fiscalizacoes[[#This Row],[Func_ARPE]]="","",Fiscalizacoes[[#This Row],[Func_ARPE]])</f>
        <v>#VALUE!</v>
      </c>
      <c r="G4313" t="e">
        <f>IF(Fiscalizacoes[[#This Row],[Func_Copergas]]="","",Fiscalizacoes[[#This Row],[Func_Copergas]])</f>
        <v>#VALUE!</v>
      </c>
    </row>
    <row r="4314" spans="1:7" hidden="1" x14ac:dyDescent="0.2">
      <c r="A4314" t="e">
        <f>IF(Fiscalizacoes[[#This Row],[ID_FISC]]="","",Fiscalizacoes[[#This Row],[ID_FISC]])</f>
        <v>#VALUE!</v>
      </c>
      <c r="B4314" t="e">
        <f>IF(Fiscalizacoes[[#This Row],[Usuário]]="","",Fiscalizacoes[[#This Row],[Usuário]])</f>
        <v>#VALUE!</v>
      </c>
      <c r="C43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4" s="87" t="e">
        <f>IF(Fiscalizacoes[[#This Row],[Data]]="","",Fiscalizacoes[[#This Row],[Data]])</f>
        <v>#VALUE!</v>
      </c>
      <c r="E4314" t="e">
        <f>IF(Fiscalizacoes[[#This Row],[Mes_relatorio]]="","",Fiscalizacoes[[#This Row],[Mes_relatorio]])</f>
        <v>#VALUE!</v>
      </c>
      <c r="F4314" t="e">
        <f>IF(Fiscalizacoes[[#This Row],[Func_ARPE]]="","",Fiscalizacoes[[#This Row],[Func_ARPE]])</f>
        <v>#VALUE!</v>
      </c>
      <c r="G4314" t="e">
        <f>IF(Fiscalizacoes[[#This Row],[Func_Copergas]]="","",Fiscalizacoes[[#This Row],[Func_Copergas]])</f>
        <v>#VALUE!</v>
      </c>
    </row>
    <row r="4315" spans="1:7" hidden="1" x14ac:dyDescent="0.2">
      <c r="A4315" t="e">
        <f>IF(Fiscalizacoes[[#This Row],[ID_FISC]]="","",Fiscalizacoes[[#This Row],[ID_FISC]])</f>
        <v>#VALUE!</v>
      </c>
      <c r="B4315" t="e">
        <f>IF(Fiscalizacoes[[#This Row],[Usuário]]="","",Fiscalizacoes[[#This Row],[Usuário]])</f>
        <v>#VALUE!</v>
      </c>
      <c r="C43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5" s="87" t="e">
        <f>IF(Fiscalizacoes[[#This Row],[Data]]="","",Fiscalizacoes[[#This Row],[Data]])</f>
        <v>#VALUE!</v>
      </c>
      <c r="E4315" t="e">
        <f>IF(Fiscalizacoes[[#This Row],[Mes_relatorio]]="","",Fiscalizacoes[[#This Row],[Mes_relatorio]])</f>
        <v>#VALUE!</v>
      </c>
      <c r="F4315" t="e">
        <f>IF(Fiscalizacoes[[#This Row],[Func_ARPE]]="","",Fiscalizacoes[[#This Row],[Func_ARPE]])</f>
        <v>#VALUE!</v>
      </c>
      <c r="G4315" t="e">
        <f>IF(Fiscalizacoes[[#This Row],[Func_Copergas]]="","",Fiscalizacoes[[#This Row],[Func_Copergas]])</f>
        <v>#VALUE!</v>
      </c>
    </row>
    <row r="4316" spans="1:7" hidden="1" x14ac:dyDescent="0.2">
      <c r="A4316" t="e">
        <f>IF(Fiscalizacoes[[#This Row],[ID_FISC]]="","",Fiscalizacoes[[#This Row],[ID_FISC]])</f>
        <v>#VALUE!</v>
      </c>
      <c r="B4316" t="e">
        <f>IF(Fiscalizacoes[[#This Row],[Usuário]]="","",Fiscalizacoes[[#This Row],[Usuário]])</f>
        <v>#VALUE!</v>
      </c>
      <c r="C43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6" s="87" t="e">
        <f>IF(Fiscalizacoes[[#This Row],[Data]]="","",Fiscalizacoes[[#This Row],[Data]])</f>
        <v>#VALUE!</v>
      </c>
      <c r="E4316" t="e">
        <f>IF(Fiscalizacoes[[#This Row],[Mes_relatorio]]="","",Fiscalizacoes[[#This Row],[Mes_relatorio]])</f>
        <v>#VALUE!</v>
      </c>
      <c r="F4316" t="e">
        <f>IF(Fiscalizacoes[[#This Row],[Func_ARPE]]="","",Fiscalizacoes[[#This Row],[Func_ARPE]])</f>
        <v>#VALUE!</v>
      </c>
      <c r="G4316" t="e">
        <f>IF(Fiscalizacoes[[#This Row],[Func_Copergas]]="","",Fiscalizacoes[[#This Row],[Func_Copergas]])</f>
        <v>#VALUE!</v>
      </c>
    </row>
    <row r="4317" spans="1:7" hidden="1" x14ac:dyDescent="0.2">
      <c r="A4317" t="e">
        <f>IF(Fiscalizacoes[[#This Row],[ID_FISC]]="","",Fiscalizacoes[[#This Row],[ID_FISC]])</f>
        <v>#VALUE!</v>
      </c>
      <c r="B4317" t="e">
        <f>IF(Fiscalizacoes[[#This Row],[Usuário]]="","",Fiscalizacoes[[#This Row],[Usuário]])</f>
        <v>#VALUE!</v>
      </c>
      <c r="C43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7" s="87" t="e">
        <f>IF(Fiscalizacoes[[#This Row],[Data]]="","",Fiscalizacoes[[#This Row],[Data]])</f>
        <v>#VALUE!</v>
      </c>
      <c r="E4317" t="e">
        <f>IF(Fiscalizacoes[[#This Row],[Mes_relatorio]]="","",Fiscalizacoes[[#This Row],[Mes_relatorio]])</f>
        <v>#VALUE!</v>
      </c>
      <c r="F4317" t="e">
        <f>IF(Fiscalizacoes[[#This Row],[Func_ARPE]]="","",Fiscalizacoes[[#This Row],[Func_ARPE]])</f>
        <v>#VALUE!</v>
      </c>
      <c r="G4317" t="e">
        <f>IF(Fiscalizacoes[[#This Row],[Func_Copergas]]="","",Fiscalizacoes[[#This Row],[Func_Copergas]])</f>
        <v>#VALUE!</v>
      </c>
    </row>
    <row r="4318" spans="1:7" hidden="1" x14ac:dyDescent="0.2">
      <c r="A4318" t="e">
        <f>IF(Fiscalizacoes[[#This Row],[ID_FISC]]="","",Fiscalizacoes[[#This Row],[ID_FISC]])</f>
        <v>#VALUE!</v>
      </c>
      <c r="B4318" t="e">
        <f>IF(Fiscalizacoes[[#This Row],[Usuário]]="","",Fiscalizacoes[[#This Row],[Usuário]])</f>
        <v>#VALUE!</v>
      </c>
      <c r="C43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8" s="87" t="e">
        <f>IF(Fiscalizacoes[[#This Row],[Data]]="","",Fiscalizacoes[[#This Row],[Data]])</f>
        <v>#VALUE!</v>
      </c>
      <c r="E4318" t="e">
        <f>IF(Fiscalizacoes[[#This Row],[Mes_relatorio]]="","",Fiscalizacoes[[#This Row],[Mes_relatorio]])</f>
        <v>#VALUE!</v>
      </c>
      <c r="F4318" t="e">
        <f>IF(Fiscalizacoes[[#This Row],[Func_ARPE]]="","",Fiscalizacoes[[#This Row],[Func_ARPE]])</f>
        <v>#VALUE!</v>
      </c>
      <c r="G4318" t="e">
        <f>IF(Fiscalizacoes[[#This Row],[Func_Copergas]]="","",Fiscalizacoes[[#This Row],[Func_Copergas]])</f>
        <v>#VALUE!</v>
      </c>
    </row>
    <row r="4319" spans="1:7" hidden="1" x14ac:dyDescent="0.2">
      <c r="A4319" t="e">
        <f>IF(Fiscalizacoes[[#This Row],[ID_FISC]]="","",Fiscalizacoes[[#This Row],[ID_FISC]])</f>
        <v>#VALUE!</v>
      </c>
      <c r="B4319" t="e">
        <f>IF(Fiscalizacoes[[#This Row],[Usuário]]="","",Fiscalizacoes[[#This Row],[Usuário]])</f>
        <v>#VALUE!</v>
      </c>
      <c r="C43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19" s="87" t="e">
        <f>IF(Fiscalizacoes[[#This Row],[Data]]="","",Fiscalizacoes[[#This Row],[Data]])</f>
        <v>#VALUE!</v>
      </c>
      <c r="E4319" t="e">
        <f>IF(Fiscalizacoes[[#This Row],[Mes_relatorio]]="","",Fiscalizacoes[[#This Row],[Mes_relatorio]])</f>
        <v>#VALUE!</v>
      </c>
      <c r="F4319" t="e">
        <f>IF(Fiscalizacoes[[#This Row],[Func_ARPE]]="","",Fiscalizacoes[[#This Row],[Func_ARPE]])</f>
        <v>#VALUE!</v>
      </c>
      <c r="G4319" t="e">
        <f>IF(Fiscalizacoes[[#This Row],[Func_Copergas]]="","",Fiscalizacoes[[#This Row],[Func_Copergas]])</f>
        <v>#VALUE!</v>
      </c>
    </row>
    <row r="4320" spans="1:7" hidden="1" x14ac:dyDescent="0.2">
      <c r="A4320" t="e">
        <f>IF(Fiscalizacoes[[#This Row],[ID_FISC]]="","",Fiscalizacoes[[#This Row],[ID_FISC]])</f>
        <v>#VALUE!</v>
      </c>
      <c r="B4320" t="e">
        <f>IF(Fiscalizacoes[[#This Row],[Usuário]]="","",Fiscalizacoes[[#This Row],[Usuário]])</f>
        <v>#VALUE!</v>
      </c>
      <c r="C43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0" s="87" t="e">
        <f>IF(Fiscalizacoes[[#This Row],[Data]]="","",Fiscalizacoes[[#This Row],[Data]])</f>
        <v>#VALUE!</v>
      </c>
      <c r="E4320" t="e">
        <f>IF(Fiscalizacoes[[#This Row],[Mes_relatorio]]="","",Fiscalizacoes[[#This Row],[Mes_relatorio]])</f>
        <v>#VALUE!</v>
      </c>
      <c r="F4320" t="e">
        <f>IF(Fiscalizacoes[[#This Row],[Func_ARPE]]="","",Fiscalizacoes[[#This Row],[Func_ARPE]])</f>
        <v>#VALUE!</v>
      </c>
      <c r="G4320" t="e">
        <f>IF(Fiscalizacoes[[#This Row],[Func_Copergas]]="","",Fiscalizacoes[[#This Row],[Func_Copergas]])</f>
        <v>#VALUE!</v>
      </c>
    </row>
    <row r="4321" spans="1:7" hidden="1" x14ac:dyDescent="0.2">
      <c r="A4321" t="e">
        <f>IF(Fiscalizacoes[[#This Row],[ID_FISC]]="","",Fiscalizacoes[[#This Row],[ID_FISC]])</f>
        <v>#VALUE!</v>
      </c>
      <c r="B4321" t="e">
        <f>IF(Fiscalizacoes[[#This Row],[Usuário]]="","",Fiscalizacoes[[#This Row],[Usuário]])</f>
        <v>#VALUE!</v>
      </c>
      <c r="C43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1" s="87" t="e">
        <f>IF(Fiscalizacoes[[#This Row],[Data]]="","",Fiscalizacoes[[#This Row],[Data]])</f>
        <v>#VALUE!</v>
      </c>
      <c r="E4321" t="e">
        <f>IF(Fiscalizacoes[[#This Row],[Mes_relatorio]]="","",Fiscalizacoes[[#This Row],[Mes_relatorio]])</f>
        <v>#VALUE!</v>
      </c>
      <c r="F4321" t="e">
        <f>IF(Fiscalizacoes[[#This Row],[Func_ARPE]]="","",Fiscalizacoes[[#This Row],[Func_ARPE]])</f>
        <v>#VALUE!</v>
      </c>
      <c r="G4321" t="e">
        <f>IF(Fiscalizacoes[[#This Row],[Func_Copergas]]="","",Fiscalizacoes[[#This Row],[Func_Copergas]])</f>
        <v>#VALUE!</v>
      </c>
    </row>
    <row r="4322" spans="1:7" hidden="1" x14ac:dyDescent="0.2">
      <c r="A4322" t="e">
        <f>IF(Fiscalizacoes[[#This Row],[ID_FISC]]="","",Fiscalizacoes[[#This Row],[ID_FISC]])</f>
        <v>#VALUE!</v>
      </c>
      <c r="B4322" t="e">
        <f>IF(Fiscalizacoes[[#This Row],[Usuário]]="","",Fiscalizacoes[[#This Row],[Usuário]])</f>
        <v>#VALUE!</v>
      </c>
      <c r="C43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2" s="87" t="e">
        <f>IF(Fiscalizacoes[[#This Row],[Data]]="","",Fiscalizacoes[[#This Row],[Data]])</f>
        <v>#VALUE!</v>
      </c>
      <c r="E4322" t="e">
        <f>IF(Fiscalizacoes[[#This Row],[Mes_relatorio]]="","",Fiscalizacoes[[#This Row],[Mes_relatorio]])</f>
        <v>#VALUE!</v>
      </c>
      <c r="F4322" t="e">
        <f>IF(Fiscalizacoes[[#This Row],[Func_ARPE]]="","",Fiscalizacoes[[#This Row],[Func_ARPE]])</f>
        <v>#VALUE!</v>
      </c>
      <c r="G4322" t="e">
        <f>IF(Fiscalizacoes[[#This Row],[Func_Copergas]]="","",Fiscalizacoes[[#This Row],[Func_Copergas]])</f>
        <v>#VALUE!</v>
      </c>
    </row>
    <row r="4323" spans="1:7" hidden="1" x14ac:dyDescent="0.2">
      <c r="A4323" t="e">
        <f>IF(Fiscalizacoes[[#This Row],[ID_FISC]]="","",Fiscalizacoes[[#This Row],[ID_FISC]])</f>
        <v>#VALUE!</v>
      </c>
      <c r="B4323" t="e">
        <f>IF(Fiscalizacoes[[#This Row],[Usuário]]="","",Fiscalizacoes[[#This Row],[Usuário]])</f>
        <v>#VALUE!</v>
      </c>
      <c r="C43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3" s="87" t="e">
        <f>IF(Fiscalizacoes[[#This Row],[Data]]="","",Fiscalizacoes[[#This Row],[Data]])</f>
        <v>#VALUE!</v>
      </c>
      <c r="E4323" t="e">
        <f>IF(Fiscalizacoes[[#This Row],[Mes_relatorio]]="","",Fiscalizacoes[[#This Row],[Mes_relatorio]])</f>
        <v>#VALUE!</v>
      </c>
      <c r="F4323" t="e">
        <f>IF(Fiscalizacoes[[#This Row],[Func_ARPE]]="","",Fiscalizacoes[[#This Row],[Func_ARPE]])</f>
        <v>#VALUE!</v>
      </c>
      <c r="G4323" t="e">
        <f>IF(Fiscalizacoes[[#This Row],[Func_Copergas]]="","",Fiscalizacoes[[#This Row],[Func_Copergas]])</f>
        <v>#VALUE!</v>
      </c>
    </row>
    <row r="4324" spans="1:7" hidden="1" x14ac:dyDescent="0.2">
      <c r="A4324" t="e">
        <f>IF(Fiscalizacoes[[#This Row],[ID_FISC]]="","",Fiscalizacoes[[#This Row],[ID_FISC]])</f>
        <v>#VALUE!</v>
      </c>
      <c r="B4324" t="e">
        <f>IF(Fiscalizacoes[[#This Row],[Usuário]]="","",Fiscalizacoes[[#This Row],[Usuário]])</f>
        <v>#VALUE!</v>
      </c>
      <c r="C43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4" s="87" t="e">
        <f>IF(Fiscalizacoes[[#This Row],[Data]]="","",Fiscalizacoes[[#This Row],[Data]])</f>
        <v>#VALUE!</v>
      </c>
      <c r="E4324" t="e">
        <f>IF(Fiscalizacoes[[#This Row],[Mes_relatorio]]="","",Fiscalizacoes[[#This Row],[Mes_relatorio]])</f>
        <v>#VALUE!</v>
      </c>
      <c r="F4324" t="e">
        <f>IF(Fiscalizacoes[[#This Row],[Func_ARPE]]="","",Fiscalizacoes[[#This Row],[Func_ARPE]])</f>
        <v>#VALUE!</v>
      </c>
      <c r="G4324" t="e">
        <f>IF(Fiscalizacoes[[#This Row],[Func_Copergas]]="","",Fiscalizacoes[[#This Row],[Func_Copergas]])</f>
        <v>#VALUE!</v>
      </c>
    </row>
    <row r="4325" spans="1:7" hidden="1" x14ac:dyDescent="0.2">
      <c r="A4325" t="e">
        <f>IF(Fiscalizacoes[[#This Row],[ID_FISC]]="","",Fiscalizacoes[[#This Row],[ID_FISC]])</f>
        <v>#VALUE!</v>
      </c>
      <c r="B4325" t="e">
        <f>IF(Fiscalizacoes[[#This Row],[Usuário]]="","",Fiscalizacoes[[#This Row],[Usuário]])</f>
        <v>#VALUE!</v>
      </c>
      <c r="C43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5" s="87" t="e">
        <f>IF(Fiscalizacoes[[#This Row],[Data]]="","",Fiscalizacoes[[#This Row],[Data]])</f>
        <v>#VALUE!</v>
      </c>
      <c r="E4325" t="e">
        <f>IF(Fiscalizacoes[[#This Row],[Mes_relatorio]]="","",Fiscalizacoes[[#This Row],[Mes_relatorio]])</f>
        <v>#VALUE!</v>
      </c>
      <c r="F4325" t="e">
        <f>IF(Fiscalizacoes[[#This Row],[Func_ARPE]]="","",Fiscalizacoes[[#This Row],[Func_ARPE]])</f>
        <v>#VALUE!</v>
      </c>
      <c r="G4325" t="e">
        <f>IF(Fiscalizacoes[[#This Row],[Func_Copergas]]="","",Fiscalizacoes[[#This Row],[Func_Copergas]])</f>
        <v>#VALUE!</v>
      </c>
    </row>
    <row r="4326" spans="1:7" hidden="1" x14ac:dyDescent="0.2">
      <c r="A4326" t="e">
        <f>IF(Fiscalizacoes[[#This Row],[ID_FISC]]="","",Fiscalizacoes[[#This Row],[ID_FISC]])</f>
        <v>#VALUE!</v>
      </c>
      <c r="B4326" t="e">
        <f>IF(Fiscalizacoes[[#This Row],[Usuário]]="","",Fiscalizacoes[[#This Row],[Usuário]])</f>
        <v>#VALUE!</v>
      </c>
      <c r="C43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6" s="87" t="e">
        <f>IF(Fiscalizacoes[[#This Row],[Data]]="","",Fiscalizacoes[[#This Row],[Data]])</f>
        <v>#VALUE!</v>
      </c>
      <c r="E4326" t="e">
        <f>IF(Fiscalizacoes[[#This Row],[Mes_relatorio]]="","",Fiscalizacoes[[#This Row],[Mes_relatorio]])</f>
        <v>#VALUE!</v>
      </c>
      <c r="F4326" t="e">
        <f>IF(Fiscalizacoes[[#This Row],[Func_ARPE]]="","",Fiscalizacoes[[#This Row],[Func_ARPE]])</f>
        <v>#VALUE!</v>
      </c>
      <c r="G4326" t="e">
        <f>IF(Fiscalizacoes[[#This Row],[Func_Copergas]]="","",Fiscalizacoes[[#This Row],[Func_Copergas]])</f>
        <v>#VALUE!</v>
      </c>
    </row>
    <row r="4327" spans="1:7" hidden="1" x14ac:dyDescent="0.2">
      <c r="A4327" t="e">
        <f>IF(Fiscalizacoes[[#This Row],[ID_FISC]]="","",Fiscalizacoes[[#This Row],[ID_FISC]])</f>
        <v>#VALUE!</v>
      </c>
      <c r="B4327" t="e">
        <f>IF(Fiscalizacoes[[#This Row],[Usuário]]="","",Fiscalizacoes[[#This Row],[Usuário]])</f>
        <v>#VALUE!</v>
      </c>
      <c r="C43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7" s="87" t="e">
        <f>IF(Fiscalizacoes[[#This Row],[Data]]="","",Fiscalizacoes[[#This Row],[Data]])</f>
        <v>#VALUE!</v>
      </c>
      <c r="E4327" t="e">
        <f>IF(Fiscalizacoes[[#This Row],[Mes_relatorio]]="","",Fiscalizacoes[[#This Row],[Mes_relatorio]])</f>
        <v>#VALUE!</v>
      </c>
      <c r="F4327" t="e">
        <f>IF(Fiscalizacoes[[#This Row],[Func_ARPE]]="","",Fiscalizacoes[[#This Row],[Func_ARPE]])</f>
        <v>#VALUE!</v>
      </c>
      <c r="G4327" t="e">
        <f>IF(Fiscalizacoes[[#This Row],[Func_Copergas]]="","",Fiscalizacoes[[#This Row],[Func_Copergas]])</f>
        <v>#VALUE!</v>
      </c>
    </row>
    <row r="4328" spans="1:7" hidden="1" x14ac:dyDescent="0.2">
      <c r="A4328" t="e">
        <f>IF(Fiscalizacoes[[#This Row],[ID_FISC]]="","",Fiscalizacoes[[#This Row],[ID_FISC]])</f>
        <v>#VALUE!</v>
      </c>
      <c r="B4328" t="e">
        <f>IF(Fiscalizacoes[[#This Row],[Usuário]]="","",Fiscalizacoes[[#This Row],[Usuário]])</f>
        <v>#VALUE!</v>
      </c>
      <c r="C43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8" s="87" t="e">
        <f>IF(Fiscalizacoes[[#This Row],[Data]]="","",Fiscalizacoes[[#This Row],[Data]])</f>
        <v>#VALUE!</v>
      </c>
      <c r="E4328" t="e">
        <f>IF(Fiscalizacoes[[#This Row],[Mes_relatorio]]="","",Fiscalizacoes[[#This Row],[Mes_relatorio]])</f>
        <v>#VALUE!</v>
      </c>
      <c r="F4328" t="e">
        <f>IF(Fiscalizacoes[[#This Row],[Func_ARPE]]="","",Fiscalizacoes[[#This Row],[Func_ARPE]])</f>
        <v>#VALUE!</v>
      </c>
      <c r="G4328" t="e">
        <f>IF(Fiscalizacoes[[#This Row],[Func_Copergas]]="","",Fiscalizacoes[[#This Row],[Func_Copergas]])</f>
        <v>#VALUE!</v>
      </c>
    </row>
    <row r="4329" spans="1:7" hidden="1" x14ac:dyDescent="0.2">
      <c r="A4329" t="e">
        <f>IF(Fiscalizacoes[[#This Row],[ID_FISC]]="","",Fiscalizacoes[[#This Row],[ID_FISC]])</f>
        <v>#VALUE!</v>
      </c>
      <c r="B4329" t="e">
        <f>IF(Fiscalizacoes[[#This Row],[Usuário]]="","",Fiscalizacoes[[#This Row],[Usuário]])</f>
        <v>#VALUE!</v>
      </c>
      <c r="C43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29" s="87" t="e">
        <f>IF(Fiscalizacoes[[#This Row],[Data]]="","",Fiscalizacoes[[#This Row],[Data]])</f>
        <v>#VALUE!</v>
      </c>
      <c r="E4329" t="e">
        <f>IF(Fiscalizacoes[[#This Row],[Mes_relatorio]]="","",Fiscalizacoes[[#This Row],[Mes_relatorio]])</f>
        <v>#VALUE!</v>
      </c>
      <c r="F4329" t="e">
        <f>IF(Fiscalizacoes[[#This Row],[Func_ARPE]]="","",Fiscalizacoes[[#This Row],[Func_ARPE]])</f>
        <v>#VALUE!</v>
      </c>
      <c r="G4329" t="e">
        <f>IF(Fiscalizacoes[[#This Row],[Func_Copergas]]="","",Fiscalizacoes[[#This Row],[Func_Copergas]])</f>
        <v>#VALUE!</v>
      </c>
    </row>
    <row r="4330" spans="1:7" hidden="1" x14ac:dyDescent="0.2">
      <c r="A4330" t="e">
        <f>IF(Fiscalizacoes[[#This Row],[ID_FISC]]="","",Fiscalizacoes[[#This Row],[ID_FISC]])</f>
        <v>#VALUE!</v>
      </c>
      <c r="B4330" t="e">
        <f>IF(Fiscalizacoes[[#This Row],[Usuário]]="","",Fiscalizacoes[[#This Row],[Usuário]])</f>
        <v>#VALUE!</v>
      </c>
      <c r="C43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0" s="87" t="e">
        <f>IF(Fiscalizacoes[[#This Row],[Data]]="","",Fiscalizacoes[[#This Row],[Data]])</f>
        <v>#VALUE!</v>
      </c>
      <c r="E4330" t="e">
        <f>IF(Fiscalizacoes[[#This Row],[Mes_relatorio]]="","",Fiscalizacoes[[#This Row],[Mes_relatorio]])</f>
        <v>#VALUE!</v>
      </c>
      <c r="F4330" t="e">
        <f>IF(Fiscalizacoes[[#This Row],[Func_ARPE]]="","",Fiscalizacoes[[#This Row],[Func_ARPE]])</f>
        <v>#VALUE!</v>
      </c>
      <c r="G4330" t="e">
        <f>IF(Fiscalizacoes[[#This Row],[Func_Copergas]]="","",Fiscalizacoes[[#This Row],[Func_Copergas]])</f>
        <v>#VALUE!</v>
      </c>
    </row>
    <row r="4331" spans="1:7" hidden="1" x14ac:dyDescent="0.2">
      <c r="A4331" t="e">
        <f>IF(Fiscalizacoes[[#This Row],[ID_FISC]]="","",Fiscalizacoes[[#This Row],[ID_FISC]])</f>
        <v>#VALUE!</v>
      </c>
      <c r="B4331" t="e">
        <f>IF(Fiscalizacoes[[#This Row],[Usuário]]="","",Fiscalizacoes[[#This Row],[Usuário]])</f>
        <v>#VALUE!</v>
      </c>
      <c r="C43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1" s="87" t="e">
        <f>IF(Fiscalizacoes[[#This Row],[Data]]="","",Fiscalizacoes[[#This Row],[Data]])</f>
        <v>#VALUE!</v>
      </c>
      <c r="E4331" t="e">
        <f>IF(Fiscalizacoes[[#This Row],[Mes_relatorio]]="","",Fiscalizacoes[[#This Row],[Mes_relatorio]])</f>
        <v>#VALUE!</v>
      </c>
      <c r="F4331" t="e">
        <f>IF(Fiscalizacoes[[#This Row],[Func_ARPE]]="","",Fiscalizacoes[[#This Row],[Func_ARPE]])</f>
        <v>#VALUE!</v>
      </c>
      <c r="G4331" t="e">
        <f>IF(Fiscalizacoes[[#This Row],[Func_Copergas]]="","",Fiscalizacoes[[#This Row],[Func_Copergas]])</f>
        <v>#VALUE!</v>
      </c>
    </row>
    <row r="4332" spans="1:7" hidden="1" x14ac:dyDescent="0.2">
      <c r="A4332" t="e">
        <f>IF(Fiscalizacoes[[#This Row],[ID_FISC]]="","",Fiscalizacoes[[#This Row],[ID_FISC]])</f>
        <v>#VALUE!</v>
      </c>
      <c r="B4332" t="e">
        <f>IF(Fiscalizacoes[[#This Row],[Usuário]]="","",Fiscalizacoes[[#This Row],[Usuário]])</f>
        <v>#VALUE!</v>
      </c>
      <c r="C43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2" s="87" t="e">
        <f>IF(Fiscalizacoes[[#This Row],[Data]]="","",Fiscalizacoes[[#This Row],[Data]])</f>
        <v>#VALUE!</v>
      </c>
      <c r="E4332" t="e">
        <f>IF(Fiscalizacoes[[#This Row],[Mes_relatorio]]="","",Fiscalizacoes[[#This Row],[Mes_relatorio]])</f>
        <v>#VALUE!</v>
      </c>
      <c r="F4332" t="e">
        <f>IF(Fiscalizacoes[[#This Row],[Func_ARPE]]="","",Fiscalizacoes[[#This Row],[Func_ARPE]])</f>
        <v>#VALUE!</v>
      </c>
      <c r="G4332" t="e">
        <f>IF(Fiscalizacoes[[#This Row],[Func_Copergas]]="","",Fiscalizacoes[[#This Row],[Func_Copergas]])</f>
        <v>#VALUE!</v>
      </c>
    </row>
    <row r="4333" spans="1:7" hidden="1" x14ac:dyDescent="0.2">
      <c r="A4333" t="e">
        <f>IF(Fiscalizacoes[[#This Row],[ID_FISC]]="","",Fiscalizacoes[[#This Row],[ID_FISC]])</f>
        <v>#VALUE!</v>
      </c>
      <c r="B4333" t="e">
        <f>IF(Fiscalizacoes[[#This Row],[Usuário]]="","",Fiscalizacoes[[#This Row],[Usuário]])</f>
        <v>#VALUE!</v>
      </c>
      <c r="C43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3" s="87" t="e">
        <f>IF(Fiscalizacoes[[#This Row],[Data]]="","",Fiscalizacoes[[#This Row],[Data]])</f>
        <v>#VALUE!</v>
      </c>
      <c r="E4333" t="e">
        <f>IF(Fiscalizacoes[[#This Row],[Mes_relatorio]]="","",Fiscalizacoes[[#This Row],[Mes_relatorio]])</f>
        <v>#VALUE!</v>
      </c>
      <c r="F4333" t="e">
        <f>IF(Fiscalizacoes[[#This Row],[Func_ARPE]]="","",Fiscalizacoes[[#This Row],[Func_ARPE]])</f>
        <v>#VALUE!</v>
      </c>
      <c r="G4333" t="e">
        <f>IF(Fiscalizacoes[[#This Row],[Func_Copergas]]="","",Fiscalizacoes[[#This Row],[Func_Copergas]])</f>
        <v>#VALUE!</v>
      </c>
    </row>
    <row r="4334" spans="1:7" hidden="1" x14ac:dyDescent="0.2">
      <c r="A4334" t="e">
        <f>IF(Fiscalizacoes[[#This Row],[ID_FISC]]="","",Fiscalizacoes[[#This Row],[ID_FISC]])</f>
        <v>#VALUE!</v>
      </c>
      <c r="B4334" t="e">
        <f>IF(Fiscalizacoes[[#This Row],[Usuário]]="","",Fiscalizacoes[[#This Row],[Usuário]])</f>
        <v>#VALUE!</v>
      </c>
      <c r="C43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4" s="87" t="e">
        <f>IF(Fiscalizacoes[[#This Row],[Data]]="","",Fiscalizacoes[[#This Row],[Data]])</f>
        <v>#VALUE!</v>
      </c>
      <c r="E4334" t="e">
        <f>IF(Fiscalizacoes[[#This Row],[Mes_relatorio]]="","",Fiscalizacoes[[#This Row],[Mes_relatorio]])</f>
        <v>#VALUE!</v>
      </c>
      <c r="F4334" t="e">
        <f>IF(Fiscalizacoes[[#This Row],[Func_ARPE]]="","",Fiscalizacoes[[#This Row],[Func_ARPE]])</f>
        <v>#VALUE!</v>
      </c>
      <c r="G4334" t="e">
        <f>IF(Fiscalizacoes[[#This Row],[Func_Copergas]]="","",Fiscalizacoes[[#This Row],[Func_Copergas]])</f>
        <v>#VALUE!</v>
      </c>
    </row>
    <row r="4335" spans="1:7" hidden="1" x14ac:dyDescent="0.2">
      <c r="A4335" t="e">
        <f>IF(Fiscalizacoes[[#This Row],[ID_FISC]]="","",Fiscalizacoes[[#This Row],[ID_FISC]])</f>
        <v>#VALUE!</v>
      </c>
      <c r="B4335" t="e">
        <f>IF(Fiscalizacoes[[#This Row],[Usuário]]="","",Fiscalizacoes[[#This Row],[Usuário]])</f>
        <v>#VALUE!</v>
      </c>
      <c r="C43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5" s="87" t="e">
        <f>IF(Fiscalizacoes[[#This Row],[Data]]="","",Fiscalizacoes[[#This Row],[Data]])</f>
        <v>#VALUE!</v>
      </c>
      <c r="E4335" t="e">
        <f>IF(Fiscalizacoes[[#This Row],[Mes_relatorio]]="","",Fiscalizacoes[[#This Row],[Mes_relatorio]])</f>
        <v>#VALUE!</v>
      </c>
      <c r="F4335" t="e">
        <f>IF(Fiscalizacoes[[#This Row],[Func_ARPE]]="","",Fiscalizacoes[[#This Row],[Func_ARPE]])</f>
        <v>#VALUE!</v>
      </c>
      <c r="G4335" t="e">
        <f>IF(Fiscalizacoes[[#This Row],[Func_Copergas]]="","",Fiscalizacoes[[#This Row],[Func_Copergas]])</f>
        <v>#VALUE!</v>
      </c>
    </row>
    <row r="4336" spans="1:7" hidden="1" x14ac:dyDescent="0.2">
      <c r="A4336" t="e">
        <f>IF(Fiscalizacoes[[#This Row],[ID_FISC]]="","",Fiscalizacoes[[#This Row],[ID_FISC]])</f>
        <v>#VALUE!</v>
      </c>
      <c r="B4336" t="e">
        <f>IF(Fiscalizacoes[[#This Row],[Usuário]]="","",Fiscalizacoes[[#This Row],[Usuário]])</f>
        <v>#VALUE!</v>
      </c>
      <c r="C43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6" s="87" t="e">
        <f>IF(Fiscalizacoes[[#This Row],[Data]]="","",Fiscalizacoes[[#This Row],[Data]])</f>
        <v>#VALUE!</v>
      </c>
      <c r="E4336" t="e">
        <f>IF(Fiscalizacoes[[#This Row],[Mes_relatorio]]="","",Fiscalizacoes[[#This Row],[Mes_relatorio]])</f>
        <v>#VALUE!</v>
      </c>
      <c r="F4336" t="e">
        <f>IF(Fiscalizacoes[[#This Row],[Func_ARPE]]="","",Fiscalizacoes[[#This Row],[Func_ARPE]])</f>
        <v>#VALUE!</v>
      </c>
      <c r="G4336" t="e">
        <f>IF(Fiscalizacoes[[#This Row],[Func_Copergas]]="","",Fiscalizacoes[[#This Row],[Func_Copergas]])</f>
        <v>#VALUE!</v>
      </c>
    </row>
    <row r="4337" spans="1:7" hidden="1" x14ac:dyDescent="0.2">
      <c r="A4337" t="e">
        <f>IF(Fiscalizacoes[[#This Row],[ID_FISC]]="","",Fiscalizacoes[[#This Row],[ID_FISC]])</f>
        <v>#VALUE!</v>
      </c>
      <c r="B4337" t="e">
        <f>IF(Fiscalizacoes[[#This Row],[Usuário]]="","",Fiscalizacoes[[#This Row],[Usuário]])</f>
        <v>#VALUE!</v>
      </c>
      <c r="C43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7" s="87" t="e">
        <f>IF(Fiscalizacoes[[#This Row],[Data]]="","",Fiscalizacoes[[#This Row],[Data]])</f>
        <v>#VALUE!</v>
      </c>
      <c r="E4337" t="e">
        <f>IF(Fiscalizacoes[[#This Row],[Mes_relatorio]]="","",Fiscalizacoes[[#This Row],[Mes_relatorio]])</f>
        <v>#VALUE!</v>
      </c>
      <c r="F4337" t="e">
        <f>IF(Fiscalizacoes[[#This Row],[Func_ARPE]]="","",Fiscalizacoes[[#This Row],[Func_ARPE]])</f>
        <v>#VALUE!</v>
      </c>
      <c r="G4337" t="e">
        <f>IF(Fiscalizacoes[[#This Row],[Func_Copergas]]="","",Fiscalizacoes[[#This Row],[Func_Copergas]])</f>
        <v>#VALUE!</v>
      </c>
    </row>
    <row r="4338" spans="1:7" hidden="1" x14ac:dyDescent="0.2">
      <c r="A4338" t="e">
        <f>IF(Fiscalizacoes[[#This Row],[ID_FISC]]="","",Fiscalizacoes[[#This Row],[ID_FISC]])</f>
        <v>#VALUE!</v>
      </c>
      <c r="B4338" t="e">
        <f>IF(Fiscalizacoes[[#This Row],[Usuário]]="","",Fiscalizacoes[[#This Row],[Usuário]])</f>
        <v>#VALUE!</v>
      </c>
      <c r="C43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8" s="87" t="e">
        <f>IF(Fiscalizacoes[[#This Row],[Data]]="","",Fiscalizacoes[[#This Row],[Data]])</f>
        <v>#VALUE!</v>
      </c>
      <c r="E4338" t="e">
        <f>IF(Fiscalizacoes[[#This Row],[Mes_relatorio]]="","",Fiscalizacoes[[#This Row],[Mes_relatorio]])</f>
        <v>#VALUE!</v>
      </c>
      <c r="F4338" t="e">
        <f>IF(Fiscalizacoes[[#This Row],[Func_ARPE]]="","",Fiscalizacoes[[#This Row],[Func_ARPE]])</f>
        <v>#VALUE!</v>
      </c>
      <c r="G4338" t="e">
        <f>IF(Fiscalizacoes[[#This Row],[Func_Copergas]]="","",Fiscalizacoes[[#This Row],[Func_Copergas]])</f>
        <v>#VALUE!</v>
      </c>
    </row>
    <row r="4339" spans="1:7" hidden="1" x14ac:dyDescent="0.2">
      <c r="A4339" t="e">
        <f>IF(Fiscalizacoes[[#This Row],[ID_FISC]]="","",Fiscalizacoes[[#This Row],[ID_FISC]])</f>
        <v>#VALUE!</v>
      </c>
      <c r="B4339" t="e">
        <f>IF(Fiscalizacoes[[#This Row],[Usuário]]="","",Fiscalizacoes[[#This Row],[Usuário]])</f>
        <v>#VALUE!</v>
      </c>
      <c r="C43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39" s="87" t="e">
        <f>IF(Fiscalizacoes[[#This Row],[Data]]="","",Fiscalizacoes[[#This Row],[Data]])</f>
        <v>#VALUE!</v>
      </c>
      <c r="E4339" t="e">
        <f>IF(Fiscalizacoes[[#This Row],[Mes_relatorio]]="","",Fiscalizacoes[[#This Row],[Mes_relatorio]])</f>
        <v>#VALUE!</v>
      </c>
      <c r="F4339" t="e">
        <f>IF(Fiscalizacoes[[#This Row],[Func_ARPE]]="","",Fiscalizacoes[[#This Row],[Func_ARPE]])</f>
        <v>#VALUE!</v>
      </c>
      <c r="G4339" t="e">
        <f>IF(Fiscalizacoes[[#This Row],[Func_Copergas]]="","",Fiscalizacoes[[#This Row],[Func_Copergas]])</f>
        <v>#VALUE!</v>
      </c>
    </row>
    <row r="4340" spans="1:7" hidden="1" x14ac:dyDescent="0.2">
      <c r="A4340" t="e">
        <f>IF(Fiscalizacoes[[#This Row],[ID_FISC]]="","",Fiscalizacoes[[#This Row],[ID_FISC]])</f>
        <v>#VALUE!</v>
      </c>
      <c r="B4340" t="e">
        <f>IF(Fiscalizacoes[[#This Row],[Usuário]]="","",Fiscalizacoes[[#This Row],[Usuário]])</f>
        <v>#VALUE!</v>
      </c>
      <c r="C43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0" s="87" t="e">
        <f>IF(Fiscalizacoes[[#This Row],[Data]]="","",Fiscalizacoes[[#This Row],[Data]])</f>
        <v>#VALUE!</v>
      </c>
      <c r="E4340" t="e">
        <f>IF(Fiscalizacoes[[#This Row],[Mes_relatorio]]="","",Fiscalizacoes[[#This Row],[Mes_relatorio]])</f>
        <v>#VALUE!</v>
      </c>
      <c r="F4340" t="e">
        <f>IF(Fiscalizacoes[[#This Row],[Func_ARPE]]="","",Fiscalizacoes[[#This Row],[Func_ARPE]])</f>
        <v>#VALUE!</v>
      </c>
      <c r="G4340" t="e">
        <f>IF(Fiscalizacoes[[#This Row],[Func_Copergas]]="","",Fiscalizacoes[[#This Row],[Func_Copergas]])</f>
        <v>#VALUE!</v>
      </c>
    </row>
    <row r="4341" spans="1:7" hidden="1" x14ac:dyDescent="0.2">
      <c r="A4341" t="e">
        <f>IF(Fiscalizacoes[[#This Row],[ID_FISC]]="","",Fiscalizacoes[[#This Row],[ID_FISC]])</f>
        <v>#VALUE!</v>
      </c>
      <c r="B4341" t="e">
        <f>IF(Fiscalizacoes[[#This Row],[Usuário]]="","",Fiscalizacoes[[#This Row],[Usuário]])</f>
        <v>#VALUE!</v>
      </c>
      <c r="C43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1" s="87" t="e">
        <f>IF(Fiscalizacoes[[#This Row],[Data]]="","",Fiscalizacoes[[#This Row],[Data]])</f>
        <v>#VALUE!</v>
      </c>
      <c r="E4341" t="e">
        <f>IF(Fiscalizacoes[[#This Row],[Mes_relatorio]]="","",Fiscalizacoes[[#This Row],[Mes_relatorio]])</f>
        <v>#VALUE!</v>
      </c>
      <c r="F4341" t="e">
        <f>IF(Fiscalizacoes[[#This Row],[Func_ARPE]]="","",Fiscalizacoes[[#This Row],[Func_ARPE]])</f>
        <v>#VALUE!</v>
      </c>
      <c r="G4341" t="e">
        <f>IF(Fiscalizacoes[[#This Row],[Func_Copergas]]="","",Fiscalizacoes[[#This Row],[Func_Copergas]])</f>
        <v>#VALUE!</v>
      </c>
    </row>
    <row r="4342" spans="1:7" hidden="1" x14ac:dyDescent="0.2">
      <c r="A4342" t="e">
        <f>IF(Fiscalizacoes[[#This Row],[ID_FISC]]="","",Fiscalizacoes[[#This Row],[ID_FISC]])</f>
        <v>#VALUE!</v>
      </c>
      <c r="B4342" t="e">
        <f>IF(Fiscalizacoes[[#This Row],[Usuário]]="","",Fiscalizacoes[[#This Row],[Usuário]])</f>
        <v>#VALUE!</v>
      </c>
      <c r="C43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2" s="87" t="e">
        <f>IF(Fiscalizacoes[[#This Row],[Data]]="","",Fiscalizacoes[[#This Row],[Data]])</f>
        <v>#VALUE!</v>
      </c>
      <c r="E4342" t="e">
        <f>IF(Fiscalizacoes[[#This Row],[Mes_relatorio]]="","",Fiscalizacoes[[#This Row],[Mes_relatorio]])</f>
        <v>#VALUE!</v>
      </c>
      <c r="F4342" t="e">
        <f>IF(Fiscalizacoes[[#This Row],[Func_ARPE]]="","",Fiscalizacoes[[#This Row],[Func_ARPE]])</f>
        <v>#VALUE!</v>
      </c>
      <c r="G4342" t="e">
        <f>IF(Fiscalizacoes[[#This Row],[Func_Copergas]]="","",Fiscalizacoes[[#This Row],[Func_Copergas]])</f>
        <v>#VALUE!</v>
      </c>
    </row>
    <row r="4343" spans="1:7" hidden="1" x14ac:dyDescent="0.2">
      <c r="A4343" t="e">
        <f>IF(Fiscalizacoes[[#This Row],[ID_FISC]]="","",Fiscalizacoes[[#This Row],[ID_FISC]])</f>
        <v>#VALUE!</v>
      </c>
      <c r="B4343" t="e">
        <f>IF(Fiscalizacoes[[#This Row],[Usuário]]="","",Fiscalizacoes[[#This Row],[Usuário]])</f>
        <v>#VALUE!</v>
      </c>
      <c r="C43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3" s="87" t="e">
        <f>IF(Fiscalizacoes[[#This Row],[Data]]="","",Fiscalizacoes[[#This Row],[Data]])</f>
        <v>#VALUE!</v>
      </c>
      <c r="E4343" t="e">
        <f>IF(Fiscalizacoes[[#This Row],[Mes_relatorio]]="","",Fiscalizacoes[[#This Row],[Mes_relatorio]])</f>
        <v>#VALUE!</v>
      </c>
      <c r="F4343" t="e">
        <f>IF(Fiscalizacoes[[#This Row],[Func_ARPE]]="","",Fiscalizacoes[[#This Row],[Func_ARPE]])</f>
        <v>#VALUE!</v>
      </c>
      <c r="G4343" t="e">
        <f>IF(Fiscalizacoes[[#This Row],[Func_Copergas]]="","",Fiscalizacoes[[#This Row],[Func_Copergas]])</f>
        <v>#VALUE!</v>
      </c>
    </row>
    <row r="4344" spans="1:7" hidden="1" x14ac:dyDescent="0.2">
      <c r="A4344" t="e">
        <f>IF(Fiscalizacoes[[#This Row],[ID_FISC]]="","",Fiscalizacoes[[#This Row],[ID_FISC]])</f>
        <v>#VALUE!</v>
      </c>
      <c r="B4344" t="e">
        <f>IF(Fiscalizacoes[[#This Row],[Usuário]]="","",Fiscalizacoes[[#This Row],[Usuário]])</f>
        <v>#VALUE!</v>
      </c>
      <c r="C43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4" s="87" t="e">
        <f>IF(Fiscalizacoes[[#This Row],[Data]]="","",Fiscalizacoes[[#This Row],[Data]])</f>
        <v>#VALUE!</v>
      </c>
      <c r="E4344" t="e">
        <f>IF(Fiscalizacoes[[#This Row],[Mes_relatorio]]="","",Fiscalizacoes[[#This Row],[Mes_relatorio]])</f>
        <v>#VALUE!</v>
      </c>
      <c r="F4344" t="e">
        <f>IF(Fiscalizacoes[[#This Row],[Func_ARPE]]="","",Fiscalizacoes[[#This Row],[Func_ARPE]])</f>
        <v>#VALUE!</v>
      </c>
      <c r="G4344" t="e">
        <f>IF(Fiscalizacoes[[#This Row],[Func_Copergas]]="","",Fiscalizacoes[[#This Row],[Func_Copergas]])</f>
        <v>#VALUE!</v>
      </c>
    </row>
    <row r="4345" spans="1:7" hidden="1" x14ac:dyDescent="0.2">
      <c r="A4345" t="e">
        <f>IF(Fiscalizacoes[[#This Row],[ID_FISC]]="","",Fiscalizacoes[[#This Row],[ID_FISC]])</f>
        <v>#VALUE!</v>
      </c>
      <c r="B4345" t="e">
        <f>IF(Fiscalizacoes[[#This Row],[Usuário]]="","",Fiscalizacoes[[#This Row],[Usuário]])</f>
        <v>#VALUE!</v>
      </c>
      <c r="C43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5" s="87" t="e">
        <f>IF(Fiscalizacoes[[#This Row],[Data]]="","",Fiscalizacoes[[#This Row],[Data]])</f>
        <v>#VALUE!</v>
      </c>
      <c r="E4345" t="e">
        <f>IF(Fiscalizacoes[[#This Row],[Mes_relatorio]]="","",Fiscalizacoes[[#This Row],[Mes_relatorio]])</f>
        <v>#VALUE!</v>
      </c>
      <c r="F4345" t="e">
        <f>IF(Fiscalizacoes[[#This Row],[Func_ARPE]]="","",Fiscalizacoes[[#This Row],[Func_ARPE]])</f>
        <v>#VALUE!</v>
      </c>
      <c r="G4345" t="e">
        <f>IF(Fiscalizacoes[[#This Row],[Func_Copergas]]="","",Fiscalizacoes[[#This Row],[Func_Copergas]])</f>
        <v>#VALUE!</v>
      </c>
    </row>
    <row r="4346" spans="1:7" hidden="1" x14ac:dyDescent="0.2">
      <c r="A4346" t="e">
        <f>IF(Fiscalizacoes[[#This Row],[ID_FISC]]="","",Fiscalizacoes[[#This Row],[ID_FISC]])</f>
        <v>#VALUE!</v>
      </c>
      <c r="B4346" t="e">
        <f>IF(Fiscalizacoes[[#This Row],[Usuário]]="","",Fiscalizacoes[[#This Row],[Usuário]])</f>
        <v>#VALUE!</v>
      </c>
      <c r="C43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6" s="87" t="e">
        <f>IF(Fiscalizacoes[[#This Row],[Data]]="","",Fiscalizacoes[[#This Row],[Data]])</f>
        <v>#VALUE!</v>
      </c>
      <c r="E4346" t="e">
        <f>IF(Fiscalizacoes[[#This Row],[Mes_relatorio]]="","",Fiscalizacoes[[#This Row],[Mes_relatorio]])</f>
        <v>#VALUE!</v>
      </c>
      <c r="F4346" t="e">
        <f>IF(Fiscalizacoes[[#This Row],[Func_ARPE]]="","",Fiscalizacoes[[#This Row],[Func_ARPE]])</f>
        <v>#VALUE!</v>
      </c>
      <c r="G4346" t="e">
        <f>IF(Fiscalizacoes[[#This Row],[Func_Copergas]]="","",Fiscalizacoes[[#This Row],[Func_Copergas]])</f>
        <v>#VALUE!</v>
      </c>
    </row>
    <row r="4347" spans="1:7" hidden="1" x14ac:dyDescent="0.2">
      <c r="A4347" t="e">
        <f>IF(Fiscalizacoes[[#This Row],[ID_FISC]]="","",Fiscalizacoes[[#This Row],[ID_FISC]])</f>
        <v>#VALUE!</v>
      </c>
      <c r="B4347" t="e">
        <f>IF(Fiscalizacoes[[#This Row],[Usuário]]="","",Fiscalizacoes[[#This Row],[Usuário]])</f>
        <v>#VALUE!</v>
      </c>
      <c r="C43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7" s="87" t="e">
        <f>IF(Fiscalizacoes[[#This Row],[Data]]="","",Fiscalizacoes[[#This Row],[Data]])</f>
        <v>#VALUE!</v>
      </c>
      <c r="E4347" t="e">
        <f>IF(Fiscalizacoes[[#This Row],[Mes_relatorio]]="","",Fiscalizacoes[[#This Row],[Mes_relatorio]])</f>
        <v>#VALUE!</v>
      </c>
      <c r="F4347" t="e">
        <f>IF(Fiscalizacoes[[#This Row],[Func_ARPE]]="","",Fiscalizacoes[[#This Row],[Func_ARPE]])</f>
        <v>#VALUE!</v>
      </c>
      <c r="G4347" t="e">
        <f>IF(Fiscalizacoes[[#This Row],[Func_Copergas]]="","",Fiscalizacoes[[#This Row],[Func_Copergas]])</f>
        <v>#VALUE!</v>
      </c>
    </row>
    <row r="4348" spans="1:7" hidden="1" x14ac:dyDescent="0.2">
      <c r="A4348" t="e">
        <f>IF(Fiscalizacoes[[#This Row],[ID_FISC]]="","",Fiscalizacoes[[#This Row],[ID_FISC]])</f>
        <v>#VALUE!</v>
      </c>
      <c r="B4348" t="e">
        <f>IF(Fiscalizacoes[[#This Row],[Usuário]]="","",Fiscalizacoes[[#This Row],[Usuário]])</f>
        <v>#VALUE!</v>
      </c>
      <c r="C43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8" s="87" t="e">
        <f>IF(Fiscalizacoes[[#This Row],[Data]]="","",Fiscalizacoes[[#This Row],[Data]])</f>
        <v>#VALUE!</v>
      </c>
      <c r="E4348" t="e">
        <f>IF(Fiscalizacoes[[#This Row],[Mes_relatorio]]="","",Fiscalizacoes[[#This Row],[Mes_relatorio]])</f>
        <v>#VALUE!</v>
      </c>
      <c r="F4348" t="e">
        <f>IF(Fiscalizacoes[[#This Row],[Func_ARPE]]="","",Fiscalizacoes[[#This Row],[Func_ARPE]])</f>
        <v>#VALUE!</v>
      </c>
      <c r="G4348" t="e">
        <f>IF(Fiscalizacoes[[#This Row],[Func_Copergas]]="","",Fiscalizacoes[[#This Row],[Func_Copergas]])</f>
        <v>#VALUE!</v>
      </c>
    </row>
    <row r="4349" spans="1:7" hidden="1" x14ac:dyDescent="0.2">
      <c r="A4349" t="e">
        <f>IF(Fiscalizacoes[[#This Row],[ID_FISC]]="","",Fiscalizacoes[[#This Row],[ID_FISC]])</f>
        <v>#VALUE!</v>
      </c>
      <c r="B4349" t="e">
        <f>IF(Fiscalizacoes[[#This Row],[Usuário]]="","",Fiscalizacoes[[#This Row],[Usuário]])</f>
        <v>#VALUE!</v>
      </c>
      <c r="C43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49" s="87" t="e">
        <f>IF(Fiscalizacoes[[#This Row],[Data]]="","",Fiscalizacoes[[#This Row],[Data]])</f>
        <v>#VALUE!</v>
      </c>
      <c r="E4349" t="e">
        <f>IF(Fiscalizacoes[[#This Row],[Mes_relatorio]]="","",Fiscalizacoes[[#This Row],[Mes_relatorio]])</f>
        <v>#VALUE!</v>
      </c>
      <c r="F4349" t="e">
        <f>IF(Fiscalizacoes[[#This Row],[Func_ARPE]]="","",Fiscalizacoes[[#This Row],[Func_ARPE]])</f>
        <v>#VALUE!</v>
      </c>
      <c r="G4349" t="e">
        <f>IF(Fiscalizacoes[[#This Row],[Func_Copergas]]="","",Fiscalizacoes[[#This Row],[Func_Copergas]])</f>
        <v>#VALUE!</v>
      </c>
    </row>
    <row r="4350" spans="1:7" hidden="1" x14ac:dyDescent="0.2">
      <c r="A4350" t="e">
        <f>IF(Fiscalizacoes[[#This Row],[ID_FISC]]="","",Fiscalizacoes[[#This Row],[ID_FISC]])</f>
        <v>#VALUE!</v>
      </c>
      <c r="B4350" t="e">
        <f>IF(Fiscalizacoes[[#This Row],[Usuário]]="","",Fiscalizacoes[[#This Row],[Usuário]])</f>
        <v>#VALUE!</v>
      </c>
      <c r="C43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0" s="87" t="e">
        <f>IF(Fiscalizacoes[[#This Row],[Data]]="","",Fiscalizacoes[[#This Row],[Data]])</f>
        <v>#VALUE!</v>
      </c>
      <c r="E4350" t="e">
        <f>IF(Fiscalizacoes[[#This Row],[Mes_relatorio]]="","",Fiscalizacoes[[#This Row],[Mes_relatorio]])</f>
        <v>#VALUE!</v>
      </c>
      <c r="F4350" t="e">
        <f>IF(Fiscalizacoes[[#This Row],[Func_ARPE]]="","",Fiscalizacoes[[#This Row],[Func_ARPE]])</f>
        <v>#VALUE!</v>
      </c>
      <c r="G4350" t="e">
        <f>IF(Fiscalizacoes[[#This Row],[Func_Copergas]]="","",Fiscalizacoes[[#This Row],[Func_Copergas]])</f>
        <v>#VALUE!</v>
      </c>
    </row>
    <row r="4351" spans="1:7" hidden="1" x14ac:dyDescent="0.2">
      <c r="A4351" t="e">
        <f>IF(Fiscalizacoes[[#This Row],[ID_FISC]]="","",Fiscalizacoes[[#This Row],[ID_FISC]])</f>
        <v>#VALUE!</v>
      </c>
      <c r="B4351" t="e">
        <f>IF(Fiscalizacoes[[#This Row],[Usuário]]="","",Fiscalizacoes[[#This Row],[Usuário]])</f>
        <v>#VALUE!</v>
      </c>
      <c r="C43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1" s="87" t="e">
        <f>IF(Fiscalizacoes[[#This Row],[Data]]="","",Fiscalizacoes[[#This Row],[Data]])</f>
        <v>#VALUE!</v>
      </c>
      <c r="E4351" t="e">
        <f>IF(Fiscalizacoes[[#This Row],[Mes_relatorio]]="","",Fiscalizacoes[[#This Row],[Mes_relatorio]])</f>
        <v>#VALUE!</v>
      </c>
      <c r="F4351" t="e">
        <f>IF(Fiscalizacoes[[#This Row],[Func_ARPE]]="","",Fiscalizacoes[[#This Row],[Func_ARPE]])</f>
        <v>#VALUE!</v>
      </c>
      <c r="G4351" t="e">
        <f>IF(Fiscalizacoes[[#This Row],[Func_Copergas]]="","",Fiscalizacoes[[#This Row],[Func_Copergas]])</f>
        <v>#VALUE!</v>
      </c>
    </row>
    <row r="4352" spans="1:7" hidden="1" x14ac:dyDescent="0.2">
      <c r="A4352" t="e">
        <f>IF(Fiscalizacoes[[#This Row],[ID_FISC]]="","",Fiscalizacoes[[#This Row],[ID_FISC]])</f>
        <v>#VALUE!</v>
      </c>
      <c r="B4352" t="e">
        <f>IF(Fiscalizacoes[[#This Row],[Usuário]]="","",Fiscalizacoes[[#This Row],[Usuário]])</f>
        <v>#VALUE!</v>
      </c>
      <c r="C43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2" s="87" t="e">
        <f>IF(Fiscalizacoes[[#This Row],[Data]]="","",Fiscalizacoes[[#This Row],[Data]])</f>
        <v>#VALUE!</v>
      </c>
      <c r="E4352" t="e">
        <f>IF(Fiscalizacoes[[#This Row],[Mes_relatorio]]="","",Fiscalizacoes[[#This Row],[Mes_relatorio]])</f>
        <v>#VALUE!</v>
      </c>
      <c r="F4352" t="e">
        <f>IF(Fiscalizacoes[[#This Row],[Func_ARPE]]="","",Fiscalizacoes[[#This Row],[Func_ARPE]])</f>
        <v>#VALUE!</v>
      </c>
      <c r="G4352" t="e">
        <f>IF(Fiscalizacoes[[#This Row],[Func_Copergas]]="","",Fiscalizacoes[[#This Row],[Func_Copergas]])</f>
        <v>#VALUE!</v>
      </c>
    </row>
    <row r="4353" spans="1:7" hidden="1" x14ac:dyDescent="0.2">
      <c r="A4353" t="e">
        <f>IF(Fiscalizacoes[[#This Row],[ID_FISC]]="","",Fiscalizacoes[[#This Row],[ID_FISC]])</f>
        <v>#VALUE!</v>
      </c>
      <c r="B4353" t="e">
        <f>IF(Fiscalizacoes[[#This Row],[Usuário]]="","",Fiscalizacoes[[#This Row],[Usuário]])</f>
        <v>#VALUE!</v>
      </c>
      <c r="C43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3" s="87" t="e">
        <f>IF(Fiscalizacoes[[#This Row],[Data]]="","",Fiscalizacoes[[#This Row],[Data]])</f>
        <v>#VALUE!</v>
      </c>
      <c r="E4353" t="e">
        <f>IF(Fiscalizacoes[[#This Row],[Mes_relatorio]]="","",Fiscalizacoes[[#This Row],[Mes_relatorio]])</f>
        <v>#VALUE!</v>
      </c>
      <c r="F4353" t="e">
        <f>IF(Fiscalizacoes[[#This Row],[Func_ARPE]]="","",Fiscalizacoes[[#This Row],[Func_ARPE]])</f>
        <v>#VALUE!</v>
      </c>
      <c r="G4353" t="e">
        <f>IF(Fiscalizacoes[[#This Row],[Func_Copergas]]="","",Fiscalizacoes[[#This Row],[Func_Copergas]])</f>
        <v>#VALUE!</v>
      </c>
    </row>
    <row r="4354" spans="1:7" hidden="1" x14ac:dyDescent="0.2">
      <c r="A4354" t="e">
        <f>IF(Fiscalizacoes[[#This Row],[ID_FISC]]="","",Fiscalizacoes[[#This Row],[ID_FISC]])</f>
        <v>#VALUE!</v>
      </c>
      <c r="B4354" t="e">
        <f>IF(Fiscalizacoes[[#This Row],[Usuário]]="","",Fiscalizacoes[[#This Row],[Usuário]])</f>
        <v>#VALUE!</v>
      </c>
      <c r="C43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4" s="87" t="e">
        <f>IF(Fiscalizacoes[[#This Row],[Data]]="","",Fiscalizacoes[[#This Row],[Data]])</f>
        <v>#VALUE!</v>
      </c>
      <c r="E4354" t="e">
        <f>IF(Fiscalizacoes[[#This Row],[Mes_relatorio]]="","",Fiscalizacoes[[#This Row],[Mes_relatorio]])</f>
        <v>#VALUE!</v>
      </c>
      <c r="F4354" t="e">
        <f>IF(Fiscalizacoes[[#This Row],[Func_ARPE]]="","",Fiscalizacoes[[#This Row],[Func_ARPE]])</f>
        <v>#VALUE!</v>
      </c>
      <c r="G4354" t="e">
        <f>IF(Fiscalizacoes[[#This Row],[Func_Copergas]]="","",Fiscalizacoes[[#This Row],[Func_Copergas]])</f>
        <v>#VALUE!</v>
      </c>
    </row>
    <row r="4355" spans="1:7" hidden="1" x14ac:dyDescent="0.2">
      <c r="A4355" t="e">
        <f>IF(Fiscalizacoes[[#This Row],[ID_FISC]]="","",Fiscalizacoes[[#This Row],[ID_FISC]])</f>
        <v>#VALUE!</v>
      </c>
      <c r="B4355" t="e">
        <f>IF(Fiscalizacoes[[#This Row],[Usuário]]="","",Fiscalizacoes[[#This Row],[Usuário]])</f>
        <v>#VALUE!</v>
      </c>
      <c r="C43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5" s="87" t="e">
        <f>IF(Fiscalizacoes[[#This Row],[Data]]="","",Fiscalizacoes[[#This Row],[Data]])</f>
        <v>#VALUE!</v>
      </c>
      <c r="E4355" t="e">
        <f>IF(Fiscalizacoes[[#This Row],[Mes_relatorio]]="","",Fiscalizacoes[[#This Row],[Mes_relatorio]])</f>
        <v>#VALUE!</v>
      </c>
      <c r="F4355" t="e">
        <f>IF(Fiscalizacoes[[#This Row],[Func_ARPE]]="","",Fiscalizacoes[[#This Row],[Func_ARPE]])</f>
        <v>#VALUE!</v>
      </c>
      <c r="G4355" t="e">
        <f>IF(Fiscalizacoes[[#This Row],[Func_Copergas]]="","",Fiscalizacoes[[#This Row],[Func_Copergas]])</f>
        <v>#VALUE!</v>
      </c>
    </row>
    <row r="4356" spans="1:7" hidden="1" x14ac:dyDescent="0.2">
      <c r="A4356" t="e">
        <f>IF(Fiscalizacoes[[#This Row],[ID_FISC]]="","",Fiscalizacoes[[#This Row],[ID_FISC]])</f>
        <v>#VALUE!</v>
      </c>
      <c r="B4356" t="e">
        <f>IF(Fiscalizacoes[[#This Row],[Usuário]]="","",Fiscalizacoes[[#This Row],[Usuário]])</f>
        <v>#VALUE!</v>
      </c>
      <c r="C43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6" s="87" t="e">
        <f>IF(Fiscalizacoes[[#This Row],[Data]]="","",Fiscalizacoes[[#This Row],[Data]])</f>
        <v>#VALUE!</v>
      </c>
      <c r="E4356" t="e">
        <f>IF(Fiscalizacoes[[#This Row],[Mes_relatorio]]="","",Fiscalizacoes[[#This Row],[Mes_relatorio]])</f>
        <v>#VALUE!</v>
      </c>
      <c r="F4356" t="e">
        <f>IF(Fiscalizacoes[[#This Row],[Func_ARPE]]="","",Fiscalizacoes[[#This Row],[Func_ARPE]])</f>
        <v>#VALUE!</v>
      </c>
      <c r="G4356" t="e">
        <f>IF(Fiscalizacoes[[#This Row],[Func_Copergas]]="","",Fiscalizacoes[[#This Row],[Func_Copergas]])</f>
        <v>#VALUE!</v>
      </c>
    </row>
    <row r="4357" spans="1:7" hidden="1" x14ac:dyDescent="0.2">
      <c r="A4357" t="e">
        <f>IF(Fiscalizacoes[[#This Row],[ID_FISC]]="","",Fiscalizacoes[[#This Row],[ID_FISC]])</f>
        <v>#VALUE!</v>
      </c>
      <c r="B4357" t="e">
        <f>IF(Fiscalizacoes[[#This Row],[Usuário]]="","",Fiscalizacoes[[#This Row],[Usuário]])</f>
        <v>#VALUE!</v>
      </c>
      <c r="C43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7" s="87" t="e">
        <f>IF(Fiscalizacoes[[#This Row],[Data]]="","",Fiscalizacoes[[#This Row],[Data]])</f>
        <v>#VALUE!</v>
      </c>
      <c r="E4357" t="e">
        <f>IF(Fiscalizacoes[[#This Row],[Mes_relatorio]]="","",Fiscalizacoes[[#This Row],[Mes_relatorio]])</f>
        <v>#VALUE!</v>
      </c>
      <c r="F4357" t="e">
        <f>IF(Fiscalizacoes[[#This Row],[Func_ARPE]]="","",Fiscalizacoes[[#This Row],[Func_ARPE]])</f>
        <v>#VALUE!</v>
      </c>
      <c r="G4357" t="e">
        <f>IF(Fiscalizacoes[[#This Row],[Func_Copergas]]="","",Fiscalizacoes[[#This Row],[Func_Copergas]])</f>
        <v>#VALUE!</v>
      </c>
    </row>
    <row r="4358" spans="1:7" hidden="1" x14ac:dyDescent="0.2">
      <c r="A4358" t="e">
        <f>IF(Fiscalizacoes[[#This Row],[ID_FISC]]="","",Fiscalizacoes[[#This Row],[ID_FISC]])</f>
        <v>#VALUE!</v>
      </c>
      <c r="B4358" t="e">
        <f>IF(Fiscalizacoes[[#This Row],[Usuário]]="","",Fiscalizacoes[[#This Row],[Usuário]])</f>
        <v>#VALUE!</v>
      </c>
      <c r="C43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8" s="87" t="e">
        <f>IF(Fiscalizacoes[[#This Row],[Data]]="","",Fiscalizacoes[[#This Row],[Data]])</f>
        <v>#VALUE!</v>
      </c>
      <c r="E4358" t="e">
        <f>IF(Fiscalizacoes[[#This Row],[Mes_relatorio]]="","",Fiscalizacoes[[#This Row],[Mes_relatorio]])</f>
        <v>#VALUE!</v>
      </c>
      <c r="F4358" t="e">
        <f>IF(Fiscalizacoes[[#This Row],[Func_ARPE]]="","",Fiscalizacoes[[#This Row],[Func_ARPE]])</f>
        <v>#VALUE!</v>
      </c>
      <c r="G4358" t="e">
        <f>IF(Fiscalizacoes[[#This Row],[Func_Copergas]]="","",Fiscalizacoes[[#This Row],[Func_Copergas]])</f>
        <v>#VALUE!</v>
      </c>
    </row>
    <row r="4359" spans="1:7" hidden="1" x14ac:dyDescent="0.2">
      <c r="A4359" t="e">
        <f>IF(Fiscalizacoes[[#This Row],[ID_FISC]]="","",Fiscalizacoes[[#This Row],[ID_FISC]])</f>
        <v>#VALUE!</v>
      </c>
      <c r="B4359" t="e">
        <f>IF(Fiscalizacoes[[#This Row],[Usuário]]="","",Fiscalizacoes[[#This Row],[Usuário]])</f>
        <v>#VALUE!</v>
      </c>
      <c r="C43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59" s="87" t="e">
        <f>IF(Fiscalizacoes[[#This Row],[Data]]="","",Fiscalizacoes[[#This Row],[Data]])</f>
        <v>#VALUE!</v>
      </c>
      <c r="E4359" t="e">
        <f>IF(Fiscalizacoes[[#This Row],[Mes_relatorio]]="","",Fiscalizacoes[[#This Row],[Mes_relatorio]])</f>
        <v>#VALUE!</v>
      </c>
      <c r="F4359" t="e">
        <f>IF(Fiscalizacoes[[#This Row],[Func_ARPE]]="","",Fiscalizacoes[[#This Row],[Func_ARPE]])</f>
        <v>#VALUE!</v>
      </c>
      <c r="G4359" t="e">
        <f>IF(Fiscalizacoes[[#This Row],[Func_Copergas]]="","",Fiscalizacoes[[#This Row],[Func_Copergas]])</f>
        <v>#VALUE!</v>
      </c>
    </row>
    <row r="4360" spans="1:7" hidden="1" x14ac:dyDescent="0.2">
      <c r="A4360" t="e">
        <f>IF(Fiscalizacoes[[#This Row],[ID_FISC]]="","",Fiscalizacoes[[#This Row],[ID_FISC]])</f>
        <v>#VALUE!</v>
      </c>
      <c r="B4360" t="e">
        <f>IF(Fiscalizacoes[[#This Row],[Usuário]]="","",Fiscalizacoes[[#This Row],[Usuário]])</f>
        <v>#VALUE!</v>
      </c>
      <c r="C43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0" s="87" t="e">
        <f>IF(Fiscalizacoes[[#This Row],[Data]]="","",Fiscalizacoes[[#This Row],[Data]])</f>
        <v>#VALUE!</v>
      </c>
      <c r="E4360" t="e">
        <f>IF(Fiscalizacoes[[#This Row],[Mes_relatorio]]="","",Fiscalizacoes[[#This Row],[Mes_relatorio]])</f>
        <v>#VALUE!</v>
      </c>
      <c r="F4360" t="e">
        <f>IF(Fiscalizacoes[[#This Row],[Func_ARPE]]="","",Fiscalizacoes[[#This Row],[Func_ARPE]])</f>
        <v>#VALUE!</v>
      </c>
      <c r="G4360" t="e">
        <f>IF(Fiscalizacoes[[#This Row],[Func_Copergas]]="","",Fiscalizacoes[[#This Row],[Func_Copergas]])</f>
        <v>#VALUE!</v>
      </c>
    </row>
    <row r="4361" spans="1:7" hidden="1" x14ac:dyDescent="0.2">
      <c r="A4361" t="e">
        <f>IF(Fiscalizacoes[[#This Row],[ID_FISC]]="","",Fiscalizacoes[[#This Row],[ID_FISC]])</f>
        <v>#VALUE!</v>
      </c>
      <c r="B4361" t="e">
        <f>IF(Fiscalizacoes[[#This Row],[Usuário]]="","",Fiscalizacoes[[#This Row],[Usuário]])</f>
        <v>#VALUE!</v>
      </c>
      <c r="C43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1" s="87" t="e">
        <f>IF(Fiscalizacoes[[#This Row],[Data]]="","",Fiscalizacoes[[#This Row],[Data]])</f>
        <v>#VALUE!</v>
      </c>
      <c r="E4361" t="e">
        <f>IF(Fiscalizacoes[[#This Row],[Mes_relatorio]]="","",Fiscalizacoes[[#This Row],[Mes_relatorio]])</f>
        <v>#VALUE!</v>
      </c>
      <c r="F4361" t="e">
        <f>IF(Fiscalizacoes[[#This Row],[Func_ARPE]]="","",Fiscalizacoes[[#This Row],[Func_ARPE]])</f>
        <v>#VALUE!</v>
      </c>
      <c r="G4361" t="e">
        <f>IF(Fiscalizacoes[[#This Row],[Func_Copergas]]="","",Fiscalizacoes[[#This Row],[Func_Copergas]])</f>
        <v>#VALUE!</v>
      </c>
    </row>
    <row r="4362" spans="1:7" hidden="1" x14ac:dyDescent="0.2">
      <c r="A4362" t="e">
        <f>IF(Fiscalizacoes[[#This Row],[ID_FISC]]="","",Fiscalizacoes[[#This Row],[ID_FISC]])</f>
        <v>#VALUE!</v>
      </c>
      <c r="B4362" t="e">
        <f>IF(Fiscalizacoes[[#This Row],[Usuário]]="","",Fiscalizacoes[[#This Row],[Usuário]])</f>
        <v>#VALUE!</v>
      </c>
      <c r="C43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2" s="87" t="e">
        <f>IF(Fiscalizacoes[[#This Row],[Data]]="","",Fiscalizacoes[[#This Row],[Data]])</f>
        <v>#VALUE!</v>
      </c>
      <c r="E4362" t="e">
        <f>IF(Fiscalizacoes[[#This Row],[Mes_relatorio]]="","",Fiscalizacoes[[#This Row],[Mes_relatorio]])</f>
        <v>#VALUE!</v>
      </c>
      <c r="F4362" t="e">
        <f>IF(Fiscalizacoes[[#This Row],[Func_ARPE]]="","",Fiscalizacoes[[#This Row],[Func_ARPE]])</f>
        <v>#VALUE!</v>
      </c>
      <c r="G4362" t="e">
        <f>IF(Fiscalizacoes[[#This Row],[Func_Copergas]]="","",Fiscalizacoes[[#This Row],[Func_Copergas]])</f>
        <v>#VALUE!</v>
      </c>
    </row>
    <row r="4363" spans="1:7" hidden="1" x14ac:dyDescent="0.2">
      <c r="A4363" t="e">
        <f>IF(Fiscalizacoes[[#This Row],[ID_FISC]]="","",Fiscalizacoes[[#This Row],[ID_FISC]])</f>
        <v>#VALUE!</v>
      </c>
      <c r="B4363" t="e">
        <f>IF(Fiscalizacoes[[#This Row],[Usuário]]="","",Fiscalizacoes[[#This Row],[Usuário]])</f>
        <v>#VALUE!</v>
      </c>
      <c r="C43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3" s="87" t="e">
        <f>IF(Fiscalizacoes[[#This Row],[Data]]="","",Fiscalizacoes[[#This Row],[Data]])</f>
        <v>#VALUE!</v>
      </c>
      <c r="E4363" t="e">
        <f>IF(Fiscalizacoes[[#This Row],[Mes_relatorio]]="","",Fiscalizacoes[[#This Row],[Mes_relatorio]])</f>
        <v>#VALUE!</v>
      </c>
      <c r="F4363" t="e">
        <f>IF(Fiscalizacoes[[#This Row],[Func_ARPE]]="","",Fiscalizacoes[[#This Row],[Func_ARPE]])</f>
        <v>#VALUE!</v>
      </c>
      <c r="G4363" t="e">
        <f>IF(Fiscalizacoes[[#This Row],[Func_Copergas]]="","",Fiscalizacoes[[#This Row],[Func_Copergas]])</f>
        <v>#VALUE!</v>
      </c>
    </row>
    <row r="4364" spans="1:7" hidden="1" x14ac:dyDescent="0.2">
      <c r="A4364" t="e">
        <f>IF(Fiscalizacoes[[#This Row],[ID_FISC]]="","",Fiscalizacoes[[#This Row],[ID_FISC]])</f>
        <v>#VALUE!</v>
      </c>
      <c r="B4364" t="e">
        <f>IF(Fiscalizacoes[[#This Row],[Usuário]]="","",Fiscalizacoes[[#This Row],[Usuário]])</f>
        <v>#VALUE!</v>
      </c>
      <c r="C43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4" s="87" t="e">
        <f>IF(Fiscalizacoes[[#This Row],[Data]]="","",Fiscalizacoes[[#This Row],[Data]])</f>
        <v>#VALUE!</v>
      </c>
      <c r="E4364" t="e">
        <f>IF(Fiscalizacoes[[#This Row],[Mes_relatorio]]="","",Fiscalizacoes[[#This Row],[Mes_relatorio]])</f>
        <v>#VALUE!</v>
      </c>
      <c r="F4364" t="e">
        <f>IF(Fiscalizacoes[[#This Row],[Func_ARPE]]="","",Fiscalizacoes[[#This Row],[Func_ARPE]])</f>
        <v>#VALUE!</v>
      </c>
      <c r="G4364" t="e">
        <f>IF(Fiscalizacoes[[#This Row],[Func_Copergas]]="","",Fiscalizacoes[[#This Row],[Func_Copergas]])</f>
        <v>#VALUE!</v>
      </c>
    </row>
    <row r="4365" spans="1:7" hidden="1" x14ac:dyDescent="0.2">
      <c r="A4365" t="e">
        <f>IF(Fiscalizacoes[[#This Row],[ID_FISC]]="","",Fiscalizacoes[[#This Row],[ID_FISC]])</f>
        <v>#VALUE!</v>
      </c>
      <c r="B4365" t="e">
        <f>IF(Fiscalizacoes[[#This Row],[Usuário]]="","",Fiscalizacoes[[#This Row],[Usuário]])</f>
        <v>#VALUE!</v>
      </c>
      <c r="C43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5" s="87" t="e">
        <f>IF(Fiscalizacoes[[#This Row],[Data]]="","",Fiscalizacoes[[#This Row],[Data]])</f>
        <v>#VALUE!</v>
      </c>
      <c r="E4365" t="e">
        <f>IF(Fiscalizacoes[[#This Row],[Mes_relatorio]]="","",Fiscalizacoes[[#This Row],[Mes_relatorio]])</f>
        <v>#VALUE!</v>
      </c>
      <c r="F4365" t="e">
        <f>IF(Fiscalizacoes[[#This Row],[Func_ARPE]]="","",Fiscalizacoes[[#This Row],[Func_ARPE]])</f>
        <v>#VALUE!</v>
      </c>
      <c r="G4365" t="e">
        <f>IF(Fiscalizacoes[[#This Row],[Func_Copergas]]="","",Fiscalizacoes[[#This Row],[Func_Copergas]])</f>
        <v>#VALUE!</v>
      </c>
    </row>
    <row r="4366" spans="1:7" hidden="1" x14ac:dyDescent="0.2">
      <c r="A4366" t="e">
        <f>IF(Fiscalizacoes[[#This Row],[ID_FISC]]="","",Fiscalizacoes[[#This Row],[ID_FISC]])</f>
        <v>#VALUE!</v>
      </c>
      <c r="B4366" t="e">
        <f>IF(Fiscalizacoes[[#This Row],[Usuário]]="","",Fiscalizacoes[[#This Row],[Usuário]])</f>
        <v>#VALUE!</v>
      </c>
      <c r="C43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6" s="87" t="e">
        <f>IF(Fiscalizacoes[[#This Row],[Data]]="","",Fiscalizacoes[[#This Row],[Data]])</f>
        <v>#VALUE!</v>
      </c>
      <c r="E4366" t="e">
        <f>IF(Fiscalizacoes[[#This Row],[Mes_relatorio]]="","",Fiscalizacoes[[#This Row],[Mes_relatorio]])</f>
        <v>#VALUE!</v>
      </c>
      <c r="F4366" t="e">
        <f>IF(Fiscalizacoes[[#This Row],[Func_ARPE]]="","",Fiscalizacoes[[#This Row],[Func_ARPE]])</f>
        <v>#VALUE!</v>
      </c>
      <c r="G4366" t="e">
        <f>IF(Fiscalizacoes[[#This Row],[Func_Copergas]]="","",Fiscalizacoes[[#This Row],[Func_Copergas]])</f>
        <v>#VALUE!</v>
      </c>
    </row>
    <row r="4367" spans="1:7" hidden="1" x14ac:dyDescent="0.2">
      <c r="A4367" t="e">
        <f>IF(Fiscalizacoes[[#This Row],[ID_FISC]]="","",Fiscalizacoes[[#This Row],[ID_FISC]])</f>
        <v>#VALUE!</v>
      </c>
      <c r="B4367" t="e">
        <f>IF(Fiscalizacoes[[#This Row],[Usuário]]="","",Fiscalizacoes[[#This Row],[Usuário]])</f>
        <v>#VALUE!</v>
      </c>
      <c r="C43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7" s="87" t="e">
        <f>IF(Fiscalizacoes[[#This Row],[Data]]="","",Fiscalizacoes[[#This Row],[Data]])</f>
        <v>#VALUE!</v>
      </c>
      <c r="E4367" t="e">
        <f>IF(Fiscalizacoes[[#This Row],[Mes_relatorio]]="","",Fiscalizacoes[[#This Row],[Mes_relatorio]])</f>
        <v>#VALUE!</v>
      </c>
      <c r="F4367" t="e">
        <f>IF(Fiscalizacoes[[#This Row],[Func_ARPE]]="","",Fiscalizacoes[[#This Row],[Func_ARPE]])</f>
        <v>#VALUE!</v>
      </c>
      <c r="G4367" t="e">
        <f>IF(Fiscalizacoes[[#This Row],[Func_Copergas]]="","",Fiscalizacoes[[#This Row],[Func_Copergas]])</f>
        <v>#VALUE!</v>
      </c>
    </row>
    <row r="4368" spans="1:7" hidden="1" x14ac:dyDescent="0.2">
      <c r="A4368" t="e">
        <f>IF(Fiscalizacoes[[#This Row],[ID_FISC]]="","",Fiscalizacoes[[#This Row],[ID_FISC]])</f>
        <v>#VALUE!</v>
      </c>
      <c r="B4368" t="e">
        <f>IF(Fiscalizacoes[[#This Row],[Usuário]]="","",Fiscalizacoes[[#This Row],[Usuário]])</f>
        <v>#VALUE!</v>
      </c>
      <c r="C43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8" s="87" t="e">
        <f>IF(Fiscalizacoes[[#This Row],[Data]]="","",Fiscalizacoes[[#This Row],[Data]])</f>
        <v>#VALUE!</v>
      </c>
      <c r="E4368" t="e">
        <f>IF(Fiscalizacoes[[#This Row],[Mes_relatorio]]="","",Fiscalizacoes[[#This Row],[Mes_relatorio]])</f>
        <v>#VALUE!</v>
      </c>
      <c r="F4368" t="e">
        <f>IF(Fiscalizacoes[[#This Row],[Func_ARPE]]="","",Fiscalizacoes[[#This Row],[Func_ARPE]])</f>
        <v>#VALUE!</v>
      </c>
      <c r="G4368" t="e">
        <f>IF(Fiscalizacoes[[#This Row],[Func_Copergas]]="","",Fiscalizacoes[[#This Row],[Func_Copergas]])</f>
        <v>#VALUE!</v>
      </c>
    </row>
    <row r="4369" spans="1:7" hidden="1" x14ac:dyDescent="0.2">
      <c r="A4369" t="e">
        <f>IF(Fiscalizacoes[[#This Row],[ID_FISC]]="","",Fiscalizacoes[[#This Row],[ID_FISC]])</f>
        <v>#VALUE!</v>
      </c>
      <c r="B4369" t="e">
        <f>IF(Fiscalizacoes[[#This Row],[Usuário]]="","",Fiscalizacoes[[#This Row],[Usuário]])</f>
        <v>#VALUE!</v>
      </c>
      <c r="C43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69" s="87" t="e">
        <f>IF(Fiscalizacoes[[#This Row],[Data]]="","",Fiscalizacoes[[#This Row],[Data]])</f>
        <v>#VALUE!</v>
      </c>
      <c r="E4369" t="e">
        <f>IF(Fiscalizacoes[[#This Row],[Mes_relatorio]]="","",Fiscalizacoes[[#This Row],[Mes_relatorio]])</f>
        <v>#VALUE!</v>
      </c>
      <c r="F4369" t="e">
        <f>IF(Fiscalizacoes[[#This Row],[Func_ARPE]]="","",Fiscalizacoes[[#This Row],[Func_ARPE]])</f>
        <v>#VALUE!</v>
      </c>
      <c r="G4369" t="e">
        <f>IF(Fiscalizacoes[[#This Row],[Func_Copergas]]="","",Fiscalizacoes[[#This Row],[Func_Copergas]])</f>
        <v>#VALUE!</v>
      </c>
    </row>
    <row r="4370" spans="1:7" hidden="1" x14ac:dyDescent="0.2">
      <c r="A4370" t="e">
        <f>IF(Fiscalizacoes[[#This Row],[ID_FISC]]="","",Fiscalizacoes[[#This Row],[ID_FISC]])</f>
        <v>#VALUE!</v>
      </c>
      <c r="B4370" t="e">
        <f>IF(Fiscalizacoes[[#This Row],[Usuário]]="","",Fiscalizacoes[[#This Row],[Usuário]])</f>
        <v>#VALUE!</v>
      </c>
      <c r="C43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0" s="87" t="e">
        <f>IF(Fiscalizacoes[[#This Row],[Data]]="","",Fiscalizacoes[[#This Row],[Data]])</f>
        <v>#VALUE!</v>
      </c>
      <c r="E4370" t="e">
        <f>IF(Fiscalizacoes[[#This Row],[Mes_relatorio]]="","",Fiscalizacoes[[#This Row],[Mes_relatorio]])</f>
        <v>#VALUE!</v>
      </c>
      <c r="F4370" t="e">
        <f>IF(Fiscalizacoes[[#This Row],[Func_ARPE]]="","",Fiscalizacoes[[#This Row],[Func_ARPE]])</f>
        <v>#VALUE!</v>
      </c>
      <c r="G4370" t="e">
        <f>IF(Fiscalizacoes[[#This Row],[Func_Copergas]]="","",Fiscalizacoes[[#This Row],[Func_Copergas]])</f>
        <v>#VALUE!</v>
      </c>
    </row>
    <row r="4371" spans="1:7" hidden="1" x14ac:dyDescent="0.2">
      <c r="A4371" t="e">
        <f>IF(Fiscalizacoes[[#This Row],[ID_FISC]]="","",Fiscalizacoes[[#This Row],[ID_FISC]])</f>
        <v>#VALUE!</v>
      </c>
      <c r="B4371" t="e">
        <f>IF(Fiscalizacoes[[#This Row],[Usuário]]="","",Fiscalizacoes[[#This Row],[Usuário]])</f>
        <v>#VALUE!</v>
      </c>
      <c r="C43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1" s="87" t="e">
        <f>IF(Fiscalizacoes[[#This Row],[Data]]="","",Fiscalizacoes[[#This Row],[Data]])</f>
        <v>#VALUE!</v>
      </c>
      <c r="E4371" t="e">
        <f>IF(Fiscalizacoes[[#This Row],[Mes_relatorio]]="","",Fiscalizacoes[[#This Row],[Mes_relatorio]])</f>
        <v>#VALUE!</v>
      </c>
      <c r="F4371" t="e">
        <f>IF(Fiscalizacoes[[#This Row],[Func_ARPE]]="","",Fiscalizacoes[[#This Row],[Func_ARPE]])</f>
        <v>#VALUE!</v>
      </c>
      <c r="G4371" t="e">
        <f>IF(Fiscalizacoes[[#This Row],[Func_Copergas]]="","",Fiscalizacoes[[#This Row],[Func_Copergas]])</f>
        <v>#VALUE!</v>
      </c>
    </row>
    <row r="4372" spans="1:7" hidden="1" x14ac:dyDescent="0.2">
      <c r="A4372" t="e">
        <f>IF(Fiscalizacoes[[#This Row],[ID_FISC]]="","",Fiscalizacoes[[#This Row],[ID_FISC]])</f>
        <v>#VALUE!</v>
      </c>
      <c r="B4372" t="e">
        <f>IF(Fiscalizacoes[[#This Row],[Usuário]]="","",Fiscalizacoes[[#This Row],[Usuário]])</f>
        <v>#VALUE!</v>
      </c>
      <c r="C43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2" s="87" t="e">
        <f>IF(Fiscalizacoes[[#This Row],[Data]]="","",Fiscalizacoes[[#This Row],[Data]])</f>
        <v>#VALUE!</v>
      </c>
      <c r="E4372" t="e">
        <f>IF(Fiscalizacoes[[#This Row],[Mes_relatorio]]="","",Fiscalizacoes[[#This Row],[Mes_relatorio]])</f>
        <v>#VALUE!</v>
      </c>
      <c r="F4372" t="e">
        <f>IF(Fiscalizacoes[[#This Row],[Func_ARPE]]="","",Fiscalizacoes[[#This Row],[Func_ARPE]])</f>
        <v>#VALUE!</v>
      </c>
      <c r="G4372" t="e">
        <f>IF(Fiscalizacoes[[#This Row],[Func_Copergas]]="","",Fiscalizacoes[[#This Row],[Func_Copergas]])</f>
        <v>#VALUE!</v>
      </c>
    </row>
    <row r="4373" spans="1:7" hidden="1" x14ac:dyDescent="0.2">
      <c r="A4373" t="e">
        <f>IF(Fiscalizacoes[[#This Row],[ID_FISC]]="","",Fiscalizacoes[[#This Row],[ID_FISC]])</f>
        <v>#VALUE!</v>
      </c>
      <c r="B4373" t="e">
        <f>IF(Fiscalizacoes[[#This Row],[Usuário]]="","",Fiscalizacoes[[#This Row],[Usuário]])</f>
        <v>#VALUE!</v>
      </c>
      <c r="C43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3" s="87" t="e">
        <f>IF(Fiscalizacoes[[#This Row],[Data]]="","",Fiscalizacoes[[#This Row],[Data]])</f>
        <v>#VALUE!</v>
      </c>
      <c r="E4373" t="e">
        <f>IF(Fiscalizacoes[[#This Row],[Mes_relatorio]]="","",Fiscalizacoes[[#This Row],[Mes_relatorio]])</f>
        <v>#VALUE!</v>
      </c>
      <c r="F4373" t="e">
        <f>IF(Fiscalizacoes[[#This Row],[Func_ARPE]]="","",Fiscalizacoes[[#This Row],[Func_ARPE]])</f>
        <v>#VALUE!</v>
      </c>
      <c r="G4373" t="e">
        <f>IF(Fiscalizacoes[[#This Row],[Func_Copergas]]="","",Fiscalizacoes[[#This Row],[Func_Copergas]])</f>
        <v>#VALUE!</v>
      </c>
    </row>
    <row r="4374" spans="1:7" hidden="1" x14ac:dyDescent="0.2">
      <c r="A4374" t="e">
        <f>IF(Fiscalizacoes[[#This Row],[ID_FISC]]="","",Fiscalizacoes[[#This Row],[ID_FISC]])</f>
        <v>#VALUE!</v>
      </c>
      <c r="B4374" t="e">
        <f>IF(Fiscalizacoes[[#This Row],[Usuário]]="","",Fiscalizacoes[[#This Row],[Usuário]])</f>
        <v>#VALUE!</v>
      </c>
      <c r="C43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4" s="87" t="e">
        <f>IF(Fiscalizacoes[[#This Row],[Data]]="","",Fiscalizacoes[[#This Row],[Data]])</f>
        <v>#VALUE!</v>
      </c>
      <c r="E4374" t="e">
        <f>IF(Fiscalizacoes[[#This Row],[Mes_relatorio]]="","",Fiscalizacoes[[#This Row],[Mes_relatorio]])</f>
        <v>#VALUE!</v>
      </c>
      <c r="F4374" t="e">
        <f>IF(Fiscalizacoes[[#This Row],[Func_ARPE]]="","",Fiscalizacoes[[#This Row],[Func_ARPE]])</f>
        <v>#VALUE!</v>
      </c>
      <c r="G4374" t="e">
        <f>IF(Fiscalizacoes[[#This Row],[Func_Copergas]]="","",Fiscalizacoes[[#This Row],[Func_Copergas]])</f>
        <v>#VALUE!</v>
      </c>
    </row>
    <row r="4375" spans="1:7" hidden="1" x14ac:dyDescent="0.2">
      <c r="A4375" t="e">
        <f>IF(Fiscalizacoes[[#This Row],[ID_FISC]]="","",Fiscalizacoes[[#This Row],[ID_FISC]])</f>
        <v>#VALUE!</v>
      </c>
      <c r="B4375" t="e">
        <f>IF(Fiscalizacoes[[#This Row],[Usuário]]="","",Fiscalizacoes[[#This Row],[Usuário]])</f>
        <v>#VALUE!</v>
      </c>
      <c r="C43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5" s="87" t="e">
        <f>IF(Fiscalizacoes[[#This Row],[Data]]="","",Fiscalizacoes[[#This Row],[Data]])</f>
        <v>#VALUE!</v>
      </c>
      <c r="E4375" t="e">
        <f>IF(Fiscalizacoes[[#This Row],[Mes_relatorio]]="","",Fiscalizacoes[[#This Row],[Mes_relatorio]])</f>
        <v>#VALUE!</v>
      </c>
      <c r="F4375" t="e">
        <f>IF(Fiscalizacoes[[#This Row],[Func_ARPE]]="","",Fiscalizacoes[[#This Row],[Func_ARPE]])</f>
        <v>#VALUE!</v>
      </c>
      <c r="G4375" t="e">
        <f>IF(Fiscalizacoes[[#This Row],[Func_Copergas]]="","",Fiscalizacoes[[#This Row],[Func_Copergas]])</f>
        <v>#VALUE!</v>
      </c>
    </row>
    <row r="4376" spans="1:7" hidden="1" x14ac:dyDescent="0.2">
      <c r="A4376" t="e">
        <f>IF(Fiscalizacoes[[#This Row],[ID_FISC]]="","",Fiscalizacoes[[#This Row],[ID_FISC]])</f>
        <v>#VALUE!</v>
      </c>
      <c r="B4376" t="e">
        <f>IF(Fiscalizacoes[[#This Row],[Usuário]]="","",Fiscalizacoes[[#This Row],[Usuário]])</f>
        <v>#VALUE!</v>
      </c>
      <c r="C43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6" s="87" t="e">
        <f>IF(Fiscalizacoes[[#This Row],[Data]]="","",Fiscalizacoes[[#This Row],[Data]])</f>
        <v>#VALUE!</v>
      </c>
      <c r="E4376" t="e">
        <f>IF(Fiscalizacoes[[#This Row],[Mes_relatorio]]="","",Fiscalizacoes[[#This Row],[Mes_relatorio]])</f>
        <v>#VALUE!</v>
      </c>
      <c r="F4376" t="e">
        <f>IF(Fiscalizacoes[[#This Row],[Func_ARPE]]="","",Fiscalizacoes[[#This Row],[Func_ARPE]])</f>
        <v>#VALUE!</v>
      </c>
      <c r="G4376" t="e">
        <f>IF(Fiscalizacoes[[#This Row],[Func_Copergas]]="","",Fiscalizacoes[[#This Row],[Func_Copergas]])</f>
        <v>#VALUE!</v>
      </c>
    </row>
    <row r="4377" spans="1:7" hidden="1" x14ac:dyDescent="0.2">
      <c r="A4377" t="e">
        <f>IF(Fiscalizacoes[[#This Row],[ID_FISC]]="","",Fiscalizacoes[[#This Row],[ID_FISC]])</f>
        <v>#VALUE!</v>
      </c>
      <c r="B4377" t="e">
        <f>IF(Fiscalizacoes[[#This Row],[Usuário]]="","",Fiscalizacoes[[#This Row],[Usuário]])</f>
        <v>#VALUE!</v>
      </c>
      <c r="C43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7" s="87" t="e">
        <f>IF(Fiscalizacoes[[#This Row],[Data]]="","",Fiscalizacoes[[#This Row],[Data]])</f>
        <v>#VALUE!</v>
      </c>
      <c r="E4377" t="e">
        <f>IF(Fiscalizacoes[[#This Row],[Mes_relatorio]]="","",Fiscalizacoes[[#This Row],[Mes_relatorio]])</f>
        <v>#VALUE!</v>
      </c>
      <c r="F4377" t="e">
        <f>IF(Fiscalizacoes[[#This Row],[Func_ARPE]]="","",Fiscalizacoes[[#This Row],[Func_ARPE]])</f>
        <v>#VALUE!</v>
      </c>
      <c r="G4377" t="e">
        <f>IF(Fiscalizacoes[[#This Row],[Func_Copergas]]="","",Fiscalizacoes[[#This Row],[Func_Copergas]])</f>
        <v>#VALUE!</v>
      </c>
    </row>
    <row r="4378" spans="1:7" hidden="1" x14ac:dyDescent="0.2">
      <c r="A4378" t="e">
        <f>IF(Fiscalizacoes[[#This Row],[ID_FISC]]="","",Fiscalizacoes[[#This Row],[ID_FISC]])</f>
        <v>#VALUE!</v>
      </c>
      <c r="B4378" t="e">
        <f>IF(Fiscalizacoes[[#This Row],[Usuário]]="","",Fiscalizacoes[[#This Row],[Usuário]])</f>
        <v>#VALUE!</v>
      </c>
      <c r="C43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8" s="87" t="e">
        <f>IF(Fiscalizacoes[[#This Row],[Data]]="","",Fiscalizacoes[[#This Row],[Data]])</f>
        <v>#VALUE!</v>
      </c>
      <c r="E4378" t="e">
        <f>IF(Fiscalizacoes[[#This Row],[Mes_relatorio]]="","",Fiscalizacoes[[#This Row],[Mes_relatorio]])</f>
        <v>#VALUE!</v>
      </c>
      <c r="F4378" t="e">
        <f>IF(Fiscalizacoes[[#This Row],[Func_ARPE]]="","",Fiscalizacoes[[#This Row],[Func_ARPE]])</f>
        <v>#VALUE!</v>
      </c>
      <c r="G4378" t="e">
        <f>IF(Fiscalizacoes[[#This Row],[Func_Copergas]]="","",Fiscalizacoes[[#This Row],[Func_Copergas]])</f>
        <v>#VALUE!</v>
      </c>
    </row>
    <row r="4379" spans="1:7" hidden="1" x14ac:dyDescent="0.2">
      <c r="A4379" t="e">
        <f>IF(Fiscalizacoes[[#This Row],[ID_FISC]]="","",Fiscalizacoes[[#This Row],[ID_FISC]])</f>
        <v>#VALUE!</v>
      </c>
      <c r="B4379" t="e">
        <f>IF(Fiscalizacoes[[#This Row],[Usuário]]="","",Fiscalizacoes[[#This Row],[Usuário]])</f>
        <v>#VALUE!</v>
      </c>
      <c r="C43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79" s="87" t="e">
        <f>IF(Fiscalizacoes[[#This Row],[Data]]="","",Fiscalizacoes[[#This Row],[Data]])</f>
        <v>#VALUE!</v>
      </c>
      <c r="E4379" t="e">
        <f>IF(Fiscalizacoes[[#This Row],[Mes_relatorio]]="","",Fiscalizacoes[[#This Row],[Mes_relatorio]])</f>
        <v>#VALUE!</v>
      </c>
      <c r="F4379" t="e">
        <f>IF(Fiscalizacoes[[#This Row],[Func_ARPE]]="","",Fiscalizacoes[[#This Row],[Func_ARPE]])</f>
        <v>#VALUE!</v>
      </c>
      <c r="G4379" t="e">
        <f>IF(Fiscalizacoes[[#This Row],[Func_Copergas]]="","",Fiscalizacoes[[#This Row],[Func_Copergas]])</f>
        <v>#VALUE!</v>
      </c>
    </row>
    <row r="4380" spans="1:7" hidden="1" x14ac:dyDescent="0.2">
      <c r="A4380" t="e">
        <f>IF(Fiscalizacoes[[#This Row],[ID_FISC]]="","",Fiscalizacoes[[#This Row],[ID_FISC]])</f>
        <v>#VALUE!</v>
      </c>
      <c r="B4380" t="e">
        <f>IF(Fiscalizacoes[[#This Row],[Usuário]]="","",Fiscalizacoes[[#This Row],[Usuário]])</f>
        <v>#VALUE!</v>
      </c>
      <c r="C43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0" s="87" t="e">
        <f>IF(Fiscalizacoes[[#This Row],[Data]]="","",Fiscalizacoes[[#This Row],[Data]])</f>
        <v>#VALUE!</v>
      </c>
      <c r="E4380" t="e">
        <f>IF(Fiscalizacoes[[#This Row],[Mes_relatorio]]="","",Fiscalizacoes[[#This Row],[Mes_relatorio]])</f>
        <v>#VALUE!</v>
      </c>
      <c r="F4380" t="e">
        <f>IF(Fiscalizacoes[[#This Row],[Func_ARPE]]="","",Fiscalizacoes[[#This Row],[Func_ARPE]])</f>
        <v>#VALUE!</v>
      </c>
      <c r="G4380" t="e">
        <f>IF(Fiscalizacoes[[#This Row],[Func_Copergas]]="","",Fiscalizacoes[[#This Row],[Func_Copergas]])</f>
        <v>#VALUE!</v>
      </c>
    </row>
    <row r="4381" spans="1:7" hidden="1" x14ac:dyDescent="0.2">
      <c r="A4381" t="e">
        <f>IF(Fiscalizacoes[[#This Row],[ID_FISC]]="","",Fiscalizacoes[[#This Row],[ID_FISC]])</f>
        <v>#VALUE!</v>
      </c>
      <c r="B4381" t="e">
        <f>IF(Fiscalizacoes[[#This Row],[Usuário]]="","",Fiscalizacoes[[#This Row],[Usuário]])</f>
        <v>#VALUE!</v>
      </c>
      <c r="C43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1" s="87" t="e">
        <f>IF(Fiscalizacoes[[#This Row],[Data]]="","",Fiscalizacoes[[#This Row],[Data]])</f>
        <v>#VALUE!</v>
      </c>
      <c r="E4381" t="e">
        <f>IF(Fiscalizacoes[[#This Row],[Mes_relatorio]]="","",Fiscalizacoes[[#This Row],[Mes_relatorio]])</f>
        <v>#VALUE!</v>
      </c>
      <c r="F4381" t="e">
        <f>IF(Fiscalizacoes[[#This Row],[Func_ARPE]]="","",Fiscalizacoes[[#This Row],[Func_ARPE]])</f>
        <v>#VALUE!</v>
      </c>
      <c r="G4381" t="e">
        <f>IF(Fiscalizacoes[[#This Row],[Func_Copergas]]="","",Fiscalizacoes[[#This Row],[Func_Copergas]])</f>
        <v>#VALUE!</v>
      </c>
    </row>
    <row r="4382" spans="1:7" hidden="1" x14ac:dyDescent="0.2">
      <c r="A4382" t="e">
        <f>IF(Fiscalizacoes[[#This Row],[ID_FISC]]="","",Fiscalizacoes[[#This Row],[ID_FISC]])</f>
        <v>#VALUE!</v>
      </c>
      <c r="B4382" t="e">
        <f>IF(Fiscalizacoes[[#This Row],[Usuário]]="","",Fiscalizacoes[[#This Row],[Usuário]])</f>
        <v>#VALUE!</v>
      </c>
      <c r="C43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2" s="87" t="e">
        <f>IF(Fiscalizacoes[[#This Row],[Data]]="","",Fiscalizacoes[[#This Row],[Data]])</f>
        <v>#VALUE!</v>
      </c>
      <c r="E4382" t="e">
        <f>IF(Fiscalizacoes[[#This Row],[Mes_relatorio]]="","",Fiscalizacoes[[#This Row],[Mes_relatorio]])</f>
        <v>#VALUE!</v>
      </c>
      <c r="F4382" t="e">
        <f>IF(Fiscalizacoes[[#This Row],[Func_ARPE]]="","",Fiscalizacoes[[#This Row],[Func_ARPE]])</f>
        <v>#VALUE!</v>
      </c>
      <c r="G4382" t="e">
        <f>IF(Fiscalizacoes[[#This Row],[Func_Copergas]]="","",Fiscalizacoes[[#This Row],[Func_Copergas]])</f>
        <v>#VALUE!</v>
      </c>
    </row>
    <row r="4383" spans="1:7" hidden="1" x14ac:dyDescent="0.2">
      <c r="A4383" t="e">
        <f>IF(Fiscalizacoes[[#This Row],[ID_FISC]]="","",Fiscalizacoes[[#This Row],[ID_FISC]])</f>
        <v>#VALUE!</v>
      </c>
      <c r="B4383" t="e">
        <f>IF(Fiscalizacoes[[#This Row],[Usuário]]="","",Fiscalizacoes[[#This Row],[Usuário]])</f>
        <v>#VALUE!</v>
      </c>
      <c r="C43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3" s="87" t="e">
        <f>IF(Fiscalizacoes[[#This Row],[Data]]="","",Fiscalizacoes[[#This Row],[Data]])</f>
        <v>#VALUE!</v>
      </c>
      <c r="E4383" t="e">
        <f>IF(Fiscalizacoes[[#This Row],[Mes_relatorio]]="","",Fiscalizacoes[[#This Row],[Mes_relatorio]])</f>
        <v>#VALUE!</v>
      </c>
      <c r="F4383" t="e">
        <f>IF(Fiscalizacoes[[#This Row],[Func_ARPE]]="","",Fiscalizacoes[[#This Row],[Func_ARPE]])</f>
        <v>#VALUE!</v>
      </c>
      <c r="G4383" t="e">
        <f>IF(Fiscalizacoes[[#This Row],[Func_Copergas]]="","",Fiscalizacoes[[#This Row],[Func_Copergas]])</f>
        <v>#VALUE!</v>
      </c>
    </row>
    <row r="4384" spans="1:7" hidden="1" x14ac:dyDescent="0.2">
      <c r="A4384" t="e">
        <f>IF(Fiscalizacoes[[#This Row],[ID_FISC]]="","",Fiscalizacoes[[#This Row],[ID_FISC]])</f>
        <v>#VALUE!</v>
      </c>
      <c r="B4384" t="e">
        <f>IF(Fiscalizacoes[[#This Row],[Usuário]]="","",Fiscalizacoes[[#This Row],[Usuário]])</f>
        <v>#VALUE!</v>
      </c>
      <c r="C43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4" s="87" t="e">
        <f>IF(Fiscalizacoes[[#This Row],[Data]]="","",Fiscalizacoes[[#This Row],[Data]])</f>
        <v>#VALUE!</v>
      </c>
      <c r="E4384" t="e">
        <f>IF(Fiscalizacoes[[#This Row],[Mes_relatorio]]="","",Fiscalizacoes[[#This Row],[Mes_relatorio]])</f>
        <v>#VALUE!</v>
      </c>
      <c r="F4384" t="e">
        <f>IF(Fiscalizacoes[[#This Row],[Func_ARPE]]="","",Fiscalizacoes[[#This Row],[Func_ARPE]])</f>
        <v>#VALUE!</v>
      </c>
      <c r="G4384" t="e">
        <f>IF(Fiscalizacoes[[#This Row],[Func_Copergas]]="","",Fiscalizacoes[[#This Row],[Func_Copergas]])</f>
        <v>#VALUE!</v>
      </c>
    </row>
    <row r="4385" spans="1:7" hidden="1" x14ac:dyDescent="0.2">
      <c r="A4385" t="e">
        <f>IF(Fiscalizacoes[[#This Row],[ID_FISC]]="","",Fiscalizacoes[[#This Row],[ID_FISC]])</f>
        <v>#VALUE!</v>
      </c>
      <c r="B4385" t="e">
        <f>IF(Fiscalizacoes[[#This Row],[Usuário]]="","",Fiscalizacoes[[#This Row],[Usuário]])</f>
        <v>#VALUE!</v>
      </c>
      <c r="C43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5" s="87" t="e">
        <f>IF(Fiscalizacoes[[#This Row],[Data]]="","",Fiscalizacoes[[#This Row],[Data]])</f>
        <v>#VALUE!</v>
      </c>
      <c r="E4385" t="e">
        <f>IF(Fiscalizacoes[[#This Row],[Mes_relatorio]]="","",Fiscalizacoes[[#This Row],[Mes_relatorio]])</f>
        <v>#VALUE!</v>
      </c>
      <c r="F4385" t="e">
        <f>IF(Fiscalizacoes[[#This Row],[Func_ARPE]]="","",Fiscalizacoes[[#This Row],[Func_ARPE]])</f>
        <v>#VALUE!</v>
      </c>
      <c r="G4385" t="e">
        <f>IF(Fiscalizacoes[[#This Row],[Func_Copergas]]="","",Fiscalizacoes[[#This Row],[Func_Copergas]])</f>
        <v>#VALUE!</v>
      </c>
    </row>
    <row r="4386" spans="1:7" hidden="1" x14ac:dyDescent="0.2">
      <c r="A4386" t="e">
        <f>IF(Fiscalizacoes[[#This Row],[ID_FISC]]="","",Fiscalizacoes[[#This Row],[ID_FISC]])</f>
        <v>#VALUE!</v>
      </c>
      <c r="B4386" t="e">
        <f>IF(Fiscalizacoes[[#This Row],[Usuário]]="","",Fiscalizacoes[[#This Row],[Usuário]])</f>
        <v>#VALUE!</v>
      </c>
      <c r="C43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6" s="87" t="e">
        <f>IF(Fiscalizacoes[[#This Row],[Data]]="","",Fiscalizacoes[[#This Row],[Data]])</f>
        <v>#VALUE!</v>
      </c>
      <c r="E4386" t="e">
        <f>IF(Fiscalizacoes[[#This Row],[Mes_relatorio]]="","",Fiscalizacoes[[#This Row],[Mes_relatorio]])</f>
        <v>#VALUE!</v>
      </c>
      <c r="F4386" t="e">
        <f>IF(Fiscalizacoes[[#This Row],[Func_ARPE]]="","",Fiscalizacoes[[#This Row],[Func_ARPE]])</f>
        <v>#VALUE!</v>
      </c>
      <c r="G4386" t="e">
        <f>IF(Fiscalizacoes[[#This Row],[Func_Copergas]]="","",Fiscalizacoes[[#This Row],[Func_Copergas]])</f>
        <v>#VALUE!</v>
      </c>
    </row>
    <row r="4387" spans="1:7" hidden="1" x14ac:dyDescent="0.2">
      <c r="A4387" t="e">
        <f>IF(Fiscalizacoes[[#This Row],[ID_FISC]]="","",Fiscalizacoes[[#This Row],[ID_FISC]])</f>
        <v>#VALUE!</v>
      </c>
      <c r="B4387" t="e">
        <f>IF(Fiscalizacoes[[#This Row],[Usuário]]="","",Fiscalizacoes[[#This Row],[Usuário]])</f>
        <v>#VALUE!</v>
      </c>
      <c r="C43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7" s="87" t="e">
        <f>IF(Fiscalizacoes[[#This Row],[Data]]="","",Fiscalizacoes[[#This Row],[Data]])</f>
        <v>#VALUE!</v>
      </c>
      <c r="E4387" t="e">
        <f>IF(Fiscalizacoes[[#This Row],[Mes_relatorio]]="","",Fiscalizacoes[[#This Row],[Mes_relatorio]])</f>
        <v>#VALUE!</v>
      </c>
      <c r="F4387" t="e">
        <f>IF(Fiscalizacoes[[#This Row],[Func_ARPE]]="","",Fiscalizacoes[[#This Row],[Func_ARPE]])</f>
        <v>#VALUE!</v>
      </c>
      <c r="G4387" t="e">
        <f>IF(Fiscalizacoes[[#This Row],[Func_Copergas]]="","",Fiscalizacoes[[#This Row],[Func_Copergas]])</f>
        <v>#VALUE!</v>
      </c>
    </row>
    <row r="4388" spans="1:7" hidden="1" x14ac:dyDescent="0.2">
      <c r="A4388" t="e">
        <f>IF(Fiscalizacoes[[#This Row],[ID_FISC]]="","",Fiscalizacoes[[#This Row],[ID_FISC]])</f>
        <v>#VALUE!</v>
      </c>
      <c r="B4388" t="e">
        <f>IF(Fiscalizacoes[[#This Row],[Usuário]]="","",Fiscalizacoes[[#This Row],[Usuário]])</f>
        <v>#VALUE!</v>
      </c>
      <c r="C43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8" s="87" t="e">
        <f>IF(Fiscalizacoes[[#This Row],[Data]]="","",Fiscalizacoes[[#This Row],[Data]])</f>
        <v>#VALUE!</v>
      </c>
      <c r="E4388" t="e">
        <f>IF(Fiscalizacoes[[#This Row],[Mes_relatorio]]="","",Fiscalizacoes[[#This Row],[Mes_relatorio]])</f>
        <v>#VALUE!</v>
      </c>
      <c r="F4388" t="e">
        <f>IF(Fiscalizacoes[[#This Row],[Func_ARPE]]="","",Fiscalizacoes[[#This Row],[Func_ARPE]])</f>
        <v>#VALUE!</v>
      </c>
      <c r="G4388" t="e">
        <f>IF(Fiscalizacoes[[#This Row],[Func_Copergas]]="","",Fiscalizacoes[[#This Row],[Func_Copergas]])</f>
        <v>#VALUE!</v>
      </c>
    </row>
    <row r="4389" spans="1:7" hidden="1" x14ac:dyDescent="0.2">
      <c r="A4389" t="e">
        <f>IF(Fiscalizacoes[[#This Row],[ID_FISC]]="","",Fiscalizacoes[[#This Row],[ID_FISC]])</f>
        <v>#VALUE!</v>
      </c>
      <c r="B4389" t="e">
        <f>IF(Fiscalizacoes[[#This Row],[Usuário]]="","",Fiscalizacoes[[#This Row],[Usuário]])</f>
        <v>#VALUE!</v>
      </c>
      <c r="C43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89" s="87" t="e">
        <f>IF(Fiscalizacoes[[#This Row],[Data]]="","",Fiscalizacoes[[#This Row],[Data]])</f>
        <v>#VALUE!</v>
      </c>
      <c r="E4389" t="e">
        <f>IF(Fiscalizacoes[[#This Row],[Mes_relatorio]]="","",Fiscalizacoes[[#This Row],[Mes_relatorio]])</f>
        <v>#VALUE!</v>
      </c>
      <c r="F4389" t="e">
        <f>IF(Fiscalizacoes[[#This Row],[Func_ARPE]]="","",Fiscalizacoes[[#This Row],[Func_ARPE]])</f>
        <v>#VALUE!</v>
      </c>
      <c r="G4389" t="e">
        <f>IF(Fiscalizacoes[[#This Row],[Func_Copergas]]="","",Fiscalizacoes[[#This Row],[Func_Copergas]])</f>
        <v>#VALUE!</v>
      </c>
    </row>
    <row r="4390" spans="1:7" hidden="1" x14ac:dyDescent="0.2">
      <c r="A4390" t="e">
        <f>IF(Fiscalizacoes[[#This Row],[ID_FISC]]="","",Fiscalizacoes[[#This Row],[ID_FISC]])</f>
        <v>#VALUE!</v>
      </c>
      <c r="B4390" t="e">
        <f>IF(Fiscalizacoes[[#This Row],[Usuário]]="","",Fiscalizacoes[[#This Row],[Usuário]])</f>
        <v>#VALUE!</v>
      </c>
      <c r="C43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0" s="87" t="e">
        <f>IF(Fiscalizacoes[[#This Row],[Data]]="","",Fiscalizacoes[[#This Row],[Data]])</f>
        <v>#VALUE!</v>
      </c>
      <c r="E4390" t="e">
        <f>IF(Fiscalizacoes[[#This Row],[Mes_relatorio]]="","",Fiscalizacoes[[#This Row],[Mes_relatorio]])</f>
        <v>#VALUE!</v>
      </c>
      <c r="F4390" t="e">
        <f>IF(Fiscalizacoes[[#This Row],[Func_ARPE]]="","",Fiscalizacoes[[#This Row],[Func_ARPE]])</f>
        <v>#VALUE!</v>
      </c>
      <c r="G4390" t="e">
        <f>IF(Fiscalizacoes[[#This Row],[Func_Copergas]]="","",Fiscalizacoes[[#This Row],[Func_Copergas]])</f>
        <v>#VALUE!</v>
      </c>
    </row>
    <row r="4391" spans="1:7" hidden="1" x14ac:dyDescent="0.2">
      <c r="A4391" t="e">
        <f>IF(Fiscalizacoes[[#This Row],[ID_FISC]]="","",Fiscalizacoes[[#This Row],[ID_FISC]])</f>
        <v>#VALUE!</v>
      </c>
      <c r="B4391" t="e">
        <f>IF(Fiscalizacoes[[#This Row],[Usuário]]="","",Fiscalizacoes[[#This Row],[Usuário]])</f>
        <v>#VALUE!</v>
      </c>
      <c r="C43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1" s="87" t="e">
        <f>IF(Fiscalizacoes[[#This Row],[Data]]="","",Fiscalizacoes[[#This Row],[Data]])</f>
        <v>#VALUE!</v>
      </c>
      <c r="E4391" t="e">
        <f>IF(Fiscalizacoes[[#This Row],[Mes_relatorio]]="","",Fiscalizacoes[[#This Row],[Mes_relatorio]])</f>
        <v>#VALUE!</v>
      </c>
      <c r="F4391" t="e">
        <f>IF(Fiscalizacoes[[#This Row],[Func_ARPE]]="","",Fiscalizacoes[[#This Row],[Func_ARPE]])</f>
        <v>#VALUE!</v>
      </c>
      <c r="G4391" t="e">
        <f>IF(Fiscalizacoes[[#This Row],[Func_Copergas]]="","",Fiscalizacoes[[#This Row],[Func_Copergas]])</f>
        <v>#VALUE!</v>
      </c>
    </row>
    <row r="4392" spans="1:7" hidden="1" x14ac:dyDescent="0.2">
      <c r="A4392" t="e">
        <f>IF(Fiscalizacoes[[#This Row],[ID_FISC]]="","",Fiscalizacoes[[#This Row],[ID_FISC]])</f>
        <v>#VALUE!</v>
      </c>
      <c r="B4392" t="e">
        <f>IF(Fiscalizacoes[[#This Row],[Usuário]]="","",Fiscalizacoes[[#This Row],[Usuário]])</f>
        <v>#VALUE!</v>
      </c>
      <c r="C43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2" s="87" t="e">
        <f>IF(Fiscalizacoes[[#This Row],[Data]]="","",Fiscalizacoes[[#This Row],[Data]])</f>
        <v>#VALUE!</v>
      </c>
      <c r="E4392" t="e">
        <f>IF(Fiscalizacoes[[#This Row],[Mes_relatorio]]="","",Fiscalizacoes[[#This Row],[Mes_relatorio]])</f>
        <v>#VALUE!</v>
      </c>
      <c r="F4392" t="e">
        <f>IF(Fiscalizacoes[[#This Row],[Func_ARPE]]="","",Fiscalizacoes[[#This Row],[Func_ARPE]])</f>
        <v>#VALUE!</v>
      </c>
      <c r="G4392" t="e">
        <f>IF(Fiscalizacoes[[#This Row],[Func_Copergas]]="","",Fiscalizacoes[[#This Row],[Func_Copergas]])</f>
        <v>#VALUE!</v>
      </c>
    </row>
    <row r="4393" spans="1:7" hidden="1" x14ac:dyDescent="0.2">
      <c r="A4393" t="e">
        <f>IF(Fiscalizacoes[[#This Row],[ID_FISC]]="","",Fiscalizacoes[[#This Row],[ID_FISC]])</f>
        <v>#VALUE!</v>
      </c>
      <c r="B4393" t="e">
        <f>IF(Fiscalizacoes[[#This Row],[Usuário]]="","",Fiscalizacoes[[#This Row],[Usuário]])</f>
        <v>#VALUE!</v>
      </c>
      <c r="C43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3" s="87" t="e">
        <f>IF(Fiscalizacoes[[#This Row],[Data]]="","",Fiscalizacoes[[#This Row],[Data]])</f>
        <v>#VALUE!</v>
      </c>
      <c r="E4393" t="e">
        <f>IF(Fiscalizacoes[[#This Row],[Mes_relatorio]]="","",Fiscalizacoes[[#This Row],[Mes_relatorio]])</f>
        <v>#VALUE!</v>
      </c>
      <c r="F4393" t="e">
        <f>IF(Fiscalizacoes[[#This Row],[Func_ARPE]]="","",Fiscalizacoes[[#This Row],[Func_ARPE]])</f>
        <v>#VALUE!</v>
      </c>
      <c r="G4393" t="e">
        <f>IF(Fiscalizacoes[[#This Row],[Func_Copergas]]="","",Fiscalizacoes[[#This Row],[Func_Copergas]])</f>
        <v>#VALUE!</v>
      </c>
    </row>
    <row r="4394" spans="1:7" hidden="1" x14ac:dyDescent="0.2">
      <c r="A4394" t="e">
        <f>IF(Fiscalizacoes[[#This Row],[ID_FISC]]="","",Fiscalizacoes[[#This Row],[ID_FISC]])</f>
        <v>#VALUE!</v>
      </c>
      <c r="B4394" t="e">
        <f>IF(Fiscalizacoes[[#This Row],[Usuário]]="","",Fiscalizacoes[[#This Row],[Usuário]])</f>
        <v>#VALUE!</v>
      </c>
      <c r="C43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4" s="87" t="e">
        <f>IF(Fiscalizacoes[[#This Row],[Data]]="","",Fiscalizacoes[[#This Row],[Data]])</f>
        <v>#VALUE!</v>
      </c>
      <c r="E4394" t="e">
        <f>IF(Fiscalizacoes[[#This Row],[Mes_relatorio]]="","",Fiscalizacoes[[#This Row],[Mes_relatorio]])</f>
        <v>#VALUE!</v>
      </c>
      <c r="F4394" t="e">
        <f>IF(Fiscalizacoes[[#This Row],[Func_ARPE]]="","",Fiscalizacoes[[#This Row],[Func_ARPE]])</f>
        <v>#VALUE!</v>
      </c>
      <c r="G4394" t="e">
        <f>IF(Fiscalizacoes[[#This Row],[Func_Copergas]]="","",Fiscalizacoes[[#This Row],[Func_Copergas]])</f>
        <v>#VALUE!</v>
      </c>
    </row>
    <row r="4395" spans="1:7" hidden="1" x14ac:dyDescent="0.2">
      <c r="A4395" t="e">
        <f>IF(Fiscalizacoes[[#This Row],[ID_FISC]]="","",Fiscalizacoes[[#This Row],[ID_FISC]])</f>
        <v>#VALUE!</v>
      </c>
      <c r="B4395" t="e">
        <f>IF(Fiscalizacoes[[#This Row],[Usuário]]="","",Fiscalizacoes[[#This Row],[Usuário]])</f>
        <v>#VALUE!</v>
      </c>
      <c r="C43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5" s="87" t="e">
        <f>IF(Fiscalizacoes[[#This Row],[Data]]="","",Fiscalizacoes[[#This Row],[Data]])</f>
        <v>#VALUE!</v>
      </c>
      <c r="E4395" t="e">
        <f>IF(Fiscalizacoes[[#This Row],[Mes_relatorio]]="","",Fiscalizacoes[[#This Row],[Mes_relatorio]])</f>
        <v>#VALUE!</v>
      </c>
      <c r="F4395" t="e">
        <f>IF(Fiscalizacoes[[#This Row],[Func_ARPE]]="","",Fiscalizacoes[[#This Row],[Func_ARPE]])</f>
        <v>#VALUE!</v>
      </c>
      <c r="G4395" t="e">
        <f>IF(Fiscalizacoes[[#This Row],[Func_Copergas]]="","",Fiscalizacoes[[#This Row],[Func_Copergas]])</f>
        <v>#VALUE!</v>
      </c>
    </row>
    <row r="4396" spans="1:7" hidden="1" x14ac:dyDescent="0.2">
      <c r="A4396" t="e">
        <f>IF(Fiscalizacoes[[#This Row],[ID_FISC]]="","",Fiscalizacoes[[#This Row],[ID_FISC]])</f>
        <v>#VALUE!</v>
      </c>
      <c r="B4396" t="e">
        <f>IF(Fiscalizacoes[[#This Row],[Usuário]]="","",Fiscalizacoes[[#This Row],[Usuário]])</f>
        <v>#VALUE!</v>
      </c>
      <c r="C43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6" s="87" t="e">
        <f>IF(Fiscalizacoes[[#This Row],[Data]]="","",Fiscalizacoes[[#This Row],[Data]])</f>
        <v>#VALUE!</v>
      </c>
      <c r="E4396" t="e">
        <f>IF(Fiscalizacoes[[#This Row],[Mes_relatorio]]="","",Fiscalizacoes[[#This Row],[Mes_relatorio]])</f>
        <v>#VALUE!</v>
      </c>
      <c r="F4396" t="e">
        <f>IF(Fiscalizacoes[[#This Row],[Func_ARPE]]="","",Fiscalizacoes[[#This Row],[Func_ARPE]])</f>
        <v>#VALUE!</v>
      </c>
      <c r="G4396" t="e">
        <f>IF(Fiscalizacoes[[#This Row],[Func_Copergas]]="","",Fiscalizacoes[[#This Row],[Func_Copergas]])</f>
        <v>#VALUE!</v>
      </c>
    </row>
    <row r="4397" spans="1:7" hidden="1" x14ac:dyDescent="0.2">
      <c r="A4397" t="e">
        <f>IF(Fiscalizacoes[[#This Row],[ID_FISC]]="","",Fiscalizacoes[[#This Row],[ID_FISC]])</f>
        <v>#VALUE!</v>
      </c>
      <c r="B4397" t="e">
        <f>IF(Fiscalizacoes[[#This Row],[Usuário]]="","",Fiscalizacoes[[#This Row],[Usuário]])</f>
        <v>#VALUE!</v>
      </c>
      <c r="C43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7" s="87" t="e">
        <f>IF(Fiscalizacoes[[#This Row],[Data]]="","",Fiscalizacoes[[#This Row],[Data]])</f>
        <v>#VALUE!</v>
      </c>
      <c r="E4397" t="e">
        <f>IF(Fiscalizacoes[[#This Row],[Mes_relatorio]]="","",Fiscalizacoes[[#This Row],[Mes_relatorio]])</f>
        <v>#VALUE!</v>
      </c>
      <c r="F4397" t="e">
        <f>IF(Fiscalizacoes[[#This Row],[Func_ARPE]]="","",Fiscalizacoes[[#This Row],[Func_ARPE]])</f>
        <v>#VALUE!</v>
      </c>
      <c r="G4397" t="e">
        <f>IF(Fiscalizacoes[[#This Row],[Func_Copergas]]="","",Fiscalizacoes[[#This Row],[Func_Copergas]])</f>
        <v>#VALUE!</v>
      </c>
    </row>
    <row r="4398" spans="1:7" hidden="1" x14ac:dyDescent="0.2">
      <c r="A4398" t="e">
        <f>IF(Fiscalizacoes[[#This Row],[ID_FISC]]="","",Fiscalizacoes[[#This Row],[ID_FISC]])</f>
        <v>#VALUE!</v>
      </c>
      <c r="B4398" t="e">
        <f>IF(Fiscalizacoes[[#This Row],[Usuário]]="","",Fiscalizacoes[[#This Row],[Usuário]])</f>
        <v>#VALUE!</v>
      </c>
      <c r="C43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8" s="87" t="e">
        <f>IF(Fiscalizacoes[[#This Row],[Data]]="","",Fiscalizacoes[[#This Row],[Data]])</f>
        <v>#VALUE!</v>
      </c>
      <c r="E4398" t="e">
        <f>IF(Fiscalizacoes[[#This Row],[Mes_relatorio]]="","",Fiscalizacoes[[#This Row],[Mes_relatorio]])</f>
        <v>#VALUE!</v>
      </c>
      <c r="F4398" t="e">
        <f>IF(Fiscalizacoes[[#This Row],[Func_ARPE]]="","",Fiscalizacoes[[#This Row],[Func_ARPE]])</f>
        <v>#VALUE!</v>
      </c>
      <c r="G4398" t="e">
        <f>IF(Fiscalizacoes[[#This Row],[Func_Copergas]]="","",Fiscalizacoes[[#This Row],[Func_Copergas]])</f>
        <v>#VALUE!</v>
      </c>
    </row>
    <row r="4399" spans="1:7" hidden="1" x14ac:dyDescent="0.2">
      <c r="A4399" t="e">
        <f>IF(Fiscalizacoes[[#This Row],[ID_FISC]]="","",Fiscalizacoes[[#This Row],[ID_FISC]])</f>
        <v>#VALUE!</v>
      </c>
      <c r="B4399" t="e">
        <f>IF(Fiscalizacoes[[#This Row],[Usuário]]="","",Fiscalizacoes[[#This Row],[Usuário]])</f>
        <v>#VALUE!</v>
      </c>
      <c r="C43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399" s="87" t="e">
        <f>IF(Fiscalizacoes[[#This Row],[Data]]="","",Fiscalizacoes[[#This Row],[Data]])</f>
        <v>#VALUE!</v>
      </c>
      <c r="E4399" t="e">
        <f>IF(Fiscalizacoes[[#This Row],[Mes_relatorio]]="","",Fiscalizacoes[[#This Row],[Mes_relatorio]])</f>
        <v>#VALUE!</v>
      </c>
      <c r="F4399" t="e">
        <f>IF(Fiscalizacoes[[#This Row],[Func_ARPE]]="","",Fiscalizacoes[[#This Row],[Func_ARPE]])</f>
        <v>#VALUE!</v>
      </c>
      <c r="G4399" t="e">
        <f>IF(Fiscalizacoes[[#This Row],[Func_Copergas]]="","",Fiscalizacoes[[#This Row],[Func_Copergas]])</f>
        <v>#VALUE!</v>
      </c>
    </row>
    <row r="4400" spans="1:7" hidden="1" x14ac:dyDescent="0.2">
      <c r="A4400" t="e">
        <f>IF(Fiscalizacoes[[#This Row],[ID_FISC]]="","",Fiscalizacoes[[#This Row],[ID_FISC]])</f>
        <v>#VALUE!</v>
      </c>
      <c r="B4400" t="e">
        <f>IF(Fiscalizacoes[[#This Row],[Usuário]]="","",Fiscalizacoes[[#This Row],[Usuário]])</f>
        <v>#VALUE!</v>
      </c>
      <c r="C44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0" s="87" t="e">
        <f>IF(Fiscalizacoes[[#This Row],[Data]]="","",Fiscalizacoes[[#This Row],[Data]])</f>
        <v>#VALUE!</v>
      </c>
      <c r="E4400" t="e">
        <f>IF(Fiscalizacoes[[#This Row],[Mes_relatorio]]="","",Fiscalizacoes[[#This Row],[Mes_relatorio]])</f>
        <v>#VALUE!</v>
      </c>
      <c r="F4400" t="e">
        <f>IF(Fiscalizacoes[[#This Row],[Func_ARPE]]="","",Fiscalizacoes[[#This Row],[Func_ARPE]])</f>
        <v>#VALUE!</v>
      </c>
      <c r="G4400" t="e">
        <f>IF(Fiscalizacoes[[#This Row],[Func_Copergas]]="","",Fiscalizacoes[[#This Row],[Func_Copergas]])</f>
        <v>#VALUE!</v>
      </c>
    </row>
    <row r="4401" spans="1:7" hidden="1" x14ac:dyDescent="0.2">
      <c r="A4401" t="e">
        <f>IF(Fiscalizacoes[[#This Row],[ID_FISC]]="","",Fiscalizacoes[[#This Row],[ID_FISC]])</f>
        <v>#VALUE!</v>
      </c>
      <c r="B4401" t="e">
        <f>IF(Fiscalizacoes[[#This Row],[Usuário]]="","",Fiscalizacoes[[#This Row],[Usuário]])</f>
        <v>#VALUE!</v>
      </c>
      <c r="C44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1" s="87" t="e">
        <f>IF(Fiscalizacoes[[#This Row],[Data]]="","",Fiscalizacoes[[#This Row],[Data]])</f>
        <v>#VALUE!</v>
      </c>
      <c r="E4401" t="e">
        <f>IF(Fiscalizacoes[[#This Row],[Mes_relatorio]]="","",Fiscalizacoes[[#This Row],[Mes_relatorio]])</f>
        <v>#VALUE!</v>
      </c>
      <c r="F4401" t="e">
        <f>IF(Fiscalizacoes[[#This Row],[Func_ARPE]]="","",Fiscalizacoes[[#This Row],[Func_ARPE]])</f>
        <v>#VALUE!</v>
      </c>
      <c r="G4401" t="e">
        <f>IF(Fiscalizacoes[[#This Row],[Func_Copergas]]="","",Fiscalizacoes[[#This Row],[Func_Copergas]])</f>
        <v>#VALUE!</v>
      </c>
    </row>
    <row r="4402" spans="1:7" hidden="1" x14ac:dyDescent="0.2">
      <c r="A4402" t="e">
        <f>IF(Fiscalizacoes[[#This Row],[ID_FISC]]="","",Fiscalizacoes[[#This Row],[ID_FISC]])</f>
        <v>#VALUE!</v>
      </c>
      <c r="B4402" t="e">
        <f>IF(Fiscalizacoes[[#This Row],[Usuário]]="","",Fiscalizacoes[[#This Row],[Usuário]])</f>
        <v>#VALUE!</v>
      </c>
      <c r="C44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2" s="87" t="e">
        <f>IF(Fiscalizacoes[[#This Row],[Data]]="","",Fiscalizacoes[[#This Row],[Data]])</f>
        <v>#VALUE!</v>
      </c>
      <c r="E4402" t="e">
        <f>IF(Fiscalizacoes[[#This Row],[Mes_relatorio]]="","",Fiscalizacoes[[#This Row],[Mes_relatorio]])</f>
        <v>#VALUE!</v>
      </c>
      <c r="F4402" t="e">
        <f>IF(Fiscalizacoes[[#This Row],[Func_ARPE]]="","",Fiscalizacoes[[#This Row],[Func_ARPE]])</f>
        <v>#VALUE!</v>
      </c>
      <c r="G4402" t="e">
        <f>IF(Fiscalizacoes[[#This Row],[Func_Copergas]]="","",Fiscalizacoes[[#This Row],[Func_Copergas]])</f>
        <v>#VALUE!</v>
      </c>
    </row>
    <row r="4403" spans="1:7" hidden="1" x14ac:dyDescent="0.2">
      <c r="A4403" t="e">
        <f>IF(Fiscalizacoes[[#This Row],[ID_FISC]]="","",Fiscalizacoes[[#This Row],[ID_FISC]])</f>
        <v>#VALUE!</v>
      </c>
      <c r="B4403" t="e">
        <f>IF(Fiscalizacoes[[#This Row],[Usuário]]="","",Fiscalizacoes[[#This Row],[Usuário]])</f>
        <v>#VALUE!</v>
      </c>
      <c r="C44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3" s="87" t="e">
        <f>IF(Fiscalizacoes[[#This Row],[Data]]="","",Fiscalizacoes[[#This Row],[Data]])</f>
        <v>#VALUE!</v>
      </c>
      <c r="E4403" t="e">
        <f>IF(Fiscalizacoes[[#This Row],[Mes_relatorio]]="","",Fiscalizacoes[[#This Row],[Mes_relatorio]])</f>
        <v>#VALUE!</v>
      </c>
      <c r="F4403" t="e">
        <f>IF(Fiscalizacoes[[#This Row],[Func_ARPE]]="","",Fiscalizacoes[[#This Row],[Func_ARPE]])</f>
        <v>#VALUE!</v>
      </c>
      <c r="G4403" t="e">
        <f>IF(Fiscalizacoes[[#This Row],[Func_Copergas]]="","",Fiscalizacoes[[#This Row],[Func_Copergas]])</f>
        <v>#VALUE!</v>
      </c>
    </row>
    <row r="4404" spans="1:7" hidden="1" x14ac:dyDescent="0.2">
      <c r="A4404" t="e">
        <f>IF(Fiscalizacoes[[#This Row],[ID_FISC]]="","",Fiscalizacoes[[#This Row],[ID_FISC]])</f>
        <v>#VALUE!</v>
      </c>
      <c r="B4404" t="e">
        <f>IF(Fiscalizacoes[[#This Row],[Usuário]]="","",Fiscalizacoes[[#This Row],[Usuário]])</f>
        <v>#VALUE!</v>
      </c>
      <c r="C44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4" s="87" t="e">
        <f>IF(Fiscalizacoes[[#This Row],[Data]]="","",Fiscalizacoes[[#This Row],[Data]])</f>
        <v>#VALUE!</v>
      </c>
      <c r="E4404" t="e">
        <f>IF(Fiscalizacoes[[#This Row],[Mes_relatorio]]="","",Fiscalizacoes[[#This Row],[Mes_relatorio]])</f>
        <v>#VALUE!</v>
      </c>
      <c r="F4404" t="e">
        <f>IF(Fiscalizacoes[[#This Row],[Func_ARPE]]="","",Fiscalizacoes[[#This Row],[Func_ARPE]])</f>
        <v>#VALUE!</v>
      </c>
      <c r="G4404" t="e">
        <f>IF(Fiscalizacoes[[#This Row],[Func_Copergas]]="","",Fiscalizacoes[[#This Row],[Func_Copergas]])</f>
        <v>#VALUE!</v>
      </c>
    </row>
    <row r="4405" spans="1:7" hidden="1" x14ac:dyDescent="0.2">
      <c r="A4405" t="e">
        <f>IF(Fiscalizacoes[[#This Row],[ID_FISC]]="","",Fiscalizacoes[[#This Row],[ID_FISC]])</f>
        <v>#VALUE!</v>
      </c>
      <c r="B4405" t="e">
        <f>IF(Fiscalizacoes[[#This Row],[Usuário]]="","",Fiscalizacoes[[#This Row],[Usuário]])</f>
        <v>#VALUE!</v>
      </c>
      <c r="C44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5" s="87" t="e">
        <f>IF(Fiscalizacoes[[#This Row],[Data]]="","",Fiscalizacoes[[#This Row],[Data]])</f>
        <v>#VALUE!</v>
      </c>
      <c r="E4405" t="e">
        <f>IF(Fiscalizacoes[[#This Row],[Mes_relatorio]]="","",Fiscalizacoes[[#This Row],[Mes_relatorio]])</f>
        <v>#VALUE!</v>
      </c>
      <c r="F4405" t="e">
        <f>IF(Fiscalizacoes[[#This Row],[Func_ARPE]]="","",Fiscalizacoes[[#This Row],[Func_ARPE]])</f>
        <v>#VALUE!</v>
      </c>
      <c r="G4405" t="e">
        <f>IF(Fiscalizacoes[[#This Row],[Func_Copergas]]="","",Fiscalizacoes[[#This Row],[Func_Copergas]])</f>
        <v>#VALUE!</v>
      </c>
    </row>
    <row r="4406" spans="1:7" hidden="1" x14ac:dyDescent="0.2">
      <c r="A4406" t="e">
        <f>IF(Fiscalizacoes[[#This Row],[ID_FISC]]="","",Fiscalizacoes[[#This Row],[ID_FISC]])</f>
        <v>#VALUE!</v>
      </c>
      <c r="B4406" t="e">
        <f>IF(Fiscalizacoes[[#This Row],[Usuário]]="","",Fiscalizacoes[[#This Row],[Usuário]])</f>
        <v>#VALUE!</v>
      </c>
      <c r="C44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6" s="87" t="e">
        <f>IF(Fiscalizacoes[[#This Row],[Data]]="","",Fiscalizacoes[[#This Row],[Data]])</f>
        <v>#VALUE!</v>
      </c>
      <c r="E4406" t="e">
        <f>IF(Fiscalizacoes[[#This Row],[Mes_relatorio]]="","",Fiscalizacoes[[#This Row],[Mes_relatorio]])</f>
        <v>#VALUE!</v>
      </c>
      <c r="F4406" t="e">
        <f>IF(Fiscalizacoes[[#This Row],[Func_ARPE]]="","",Fiscalizacoes[[#This Row],[Func_ARPE]])</f>
        <v>#VALUE!</v>
      </c>
      <c r="G4406" t="e">
        <f>IF(Fiscalizacoes[[#This Row],[Func_Copergas]]="","",Fiscalizacoes[[#This Row],[Func_Copergas]])</f>
        <v>#VALUE!</v>
      </c>
    </row>
    <row r="4407" spans="1:7" hidden="1" x14ac:dyDescent="0.2">
      <c r="A4407" t="e">
        <f>IF(Fiscalizacoes[[#This Row],[ID_FISC]]="","",Fiscalizacoes[[#This Row],[ID_FISC]])</f>
        <v>#VALUE!</v>
      </c>
      <c r="B4407" t="e">
        <f>IF(Fiscalizacoes[[#This Row],[Usuário]]="","",Fiscalizacoes[[#This Row],[Usuário]])</f>
        <v>#VALUE!</v>
      </c>
      <c r="C44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7" s="87" t="e">
        <f>IF(Fiscalizacoes[[#This Row],[Data]]="","",Fiscalizacoes[[#This Row],[Data]])</f>
        <v>#VALUE!</v>
      </c>
      <c r="E4407" t="e">
        <f>IF(Fiscalizacoes[[#This Row],[Mes_relatorio]]="","",Fiscalizacoes[[#This Row],[Mes_relatorio]])</f>
        <v>#VALUE!</v>
      </c>
      <c r="F4407" t="e">
        <f>IF(Fiscalizacoes[[#This Row],[Func_ARPE]]="","",Fiscalizacoes[[#This Row],[Func_ARPE]])</f>
        <v>#VALUE!</v>
      </c>
      <c r="G4407" t="e">
        <f>IF(Fiscalizacoes[[#This Row],[Func_Copergas]]="","",Fiscalizacoes[[#This Row],[Func_Copergas]])</f>
        <v>#VALUE!</v>
      </c>
    </row>
    <row r="4408" spans="1:7" hidden="1" x14ac:dyDescent="0.2">
      <c r="A4408" t="e">
        <f>IF(Fiscalizacoes[[#This Row],[ID_FISC]]="","",Fiscalizacoes[[#This Row],[ID_FISC]])</f>
        <v>#VALUE!</v>
      </c>
      <c r="B4408" t="e">
        <f>IF(Fiscalizacoes[[#This Row],[Usuário]]="","",Fiscalizacoes[[#This Row],[Usuário]])</f>
        <v>#VALUE!</v>
      </c>
      <c r="C44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8" s="87" t="e">
        <f>IF(Fiscalizacoes[[#This Row],[Data]]="","",Fiscalizacoes[[#This Row],[Data]])</f>
        <v>#VALUE!</v>
      </c>
      <c r="E4408" t="e">
        <f>IF(Fiscalizacoes[[#This Row],[Mes_relatorio]]="","",Fiscalizacoes[[#This Row],[Mes_relatorio]])</f>
        <v>#VALUE!</v>
      </c>
      <c r="F4408" t="e">
        <f>IF(Fiscalizacoes[[#This Row],[Func_ARPE]]="","",Fiscalizacoes[[#This Row],[Func_ARPE]])</f>
        <v>#VALUE!</v>
      </c>
      <c r="G4408" t="e">
        <f>IF(Fiscalizacoes[[#This Row],[Func_Copergas]]="","",Fiscalizacoes[[#This Row],[Func_Copergas]])</f>
        <v>#VALUE!</v>
      </c>
    </row>
    <row r="4409" spans="1:7" hidden="1" x14ac:dyDescent="0.2">
      <c r="A4409" t="e">
        <f>IF(Fiscalizacoes[[#This Row],[ID_FISC]]="","",Fiscalizacoes[[#This Row],[ID_FISC]])</f>
        <v>#VALUE!</v>
      </c>
      <c r="B4409" t="e">
        <f>IF(Fiscalizacoes[[#This Row],[Usuário]]="","",Fiscalizacoes[[#This Row],[Usuário]])</f>
        <v>#VALUE!</v>
      </c>
      <c r="C44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09" s="87" t="e">
        <f>IF(Fiscalizacoes[[#This Row],[Data]]="","",Fiscalizacoes[[#This Row],[Data]])</f>
        <v>#VALUE!</v>
      </c>
      <c r="E4409" t="e">
        <f>IF(Fiscalizacoes[[#This Row],[Mes_relatorio]]="","",Fiscalizacoes[[#This Row],[Mes_relatorio]])</f>
        <v>#VALUE!</v>
      </c>
      <c r="F4409" t="e">
        <f>IF(Fiscalizacoes[[#This Row],[Func_ARPE]]="","",Fiscalizacoes[[#This Row],[Func_ARPE]])</f>
        <v>#VALUE!</v>
      </c>
      <c r="G4409" t="e">
        <f>IF(Fiscalizacoes[[#This Row],[Func_Copergas]]="","",Fiscalizacoes[[#This Row],[Func_Copergas]])</f>
        <v>#VALUE!</v>
      </c>
    </row>
    <row r="4410" spans="1:7" hidden="1" x14ac:dyDescent="0.2">
      <c r="A4410" t="e">
        <f>IF(Fiscalizacoes[[#This Row],[ID_FISC]]="","",Fiscalizacoes[[#This Row],[ID_FISC]])</f>
        <v>#VALUE!</v>
      </c>
      <c r="B4410" t="e">
        <f>IF(Fiscalizacoes[[#This Row],[Usuário]]="","",Fiscalizacoes[[#This Row],[Usuário]])</f>
        <v>#VALUE!</v>
      </c>
      <c r="C44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0" s="87" t="e">
        <f>IF(Fiscalizacoes[[#This Row],[Data]]="","",Fiscalizacoes[[#This Row],[Data]])</f>
        <v>#VALUE!</v>
      </c>
      <c r="E4410" t="e">
        <f>IF(Fiscalizacoes[[#This Row],[Mes_relatorio]]="","",Fiscalizacoes[[#This Row],[Mes_relatorio]])</f>
        <v>#VALUE!</v>
      </c>
      <c r="F4410" t="e">
        <f>IF(Fiscalizacoes[[#This Row],[Func_ARPE]]="","",Fiscalizacoes[[#This Row],[Func_ARPE]])</f>
        <v>#VALUE!</v>
      </c>
      <c r="G4410" t="e">
        <f>IF(Fiscalizacoes[[#This Row],[Func_Copergas]]="","",Fiscalizacoes[[#This Row],[Func_Copergas]])</f>
        <v>#VALUE!</v>
      </c>
    </row>
    <row r="4411" spans="1:7" hidden="1" x14ac:dyDescent="0.2">
      <c r="A4411" t="e">
        <f>IF(Fiscalizacoes[[#This Row],[ID_FISC]]="","",Fiscalizacoes[[#This Row],[ID_FISC]])</f>
        <v>#VALUE!</v>
      </c>
      <c r="B4411" t="e">
        <f>IF(Fiscalizacoes[[#This Row],[Usuário]]="","",Fiscalizacoes[[#This Row],[Usuário]])</f>
        <v>#VALUE!</v>
      </c>
      <c r="C44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1" s="87" t="e">
        <f>IF(Fiscalizacoes[[#This Row],[Data]]="","",Fiscalizacoes[[#This Row],[Data]])</f>
        <v>#VALUE!</v>
      </c>
      <c r="E4411" t="e">
        <f>IF(Fiscalizacoes[[#This Row],[Mes_relatorio]]="","",Fiscalizacoes[[#This Row],[Mes_relatorio]])</f>
        <v>#VALUE!</v>
      </c>
      <c r="F4411" t="e">
        <f>IF(Fiscalizacoes[[#This Row],[Func_ARPE]]="","",Fiscalizacoes[[#This Row],[Func_ARPE]])</f>
        <v>#VALUE!</v>
      </c>
      <c r="G4411" t="e">
        <f>IF(Fiscalizacoes[[#This Row],[Func_Copergas]]="","",Fiscalizacoes[[#This Row],[Func_Copergas]])</f>
        <v>#VALUE!</v>
      </c>
    </row>
    <row r="4412" spans="1:7" hidden="1" x14ac:dyDescent="0.2">
      <c r="A4412" t="e">
        <f>IF(Fiscalizacoes[[#This Row],[ID_FISC]]="","",Fiscalizacoes[[#This Row],[ID_FISC]])</f>
        <v>#VALUE!</v>
      </c>
      <c r="B4412" t="e">
        <f>IF(Fiscalizacoes[[#This Row],[Usuário]]="","",Fiscalizacoes[[#This Row],[Usuário]])</f>
        <v>#VALUE!</v>
      </c>
      <c r="C44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2" s="87" t="e">
        <f>IF(Fiscalizacoes[[#This Row],[Data]]="","",Fiscalizacoes[[#This Row],[Data]])</f>
        <v>#VALUE!</v>
      </c>
      <c r="E4412" t="e">
        <f>IF(Fiscalizacoes[[#This Row],[Mes_relatorio]]="","",Fiscalizacoes[[#This Row],[Mes_relatorio]])</f>
        <v>#VALUE!</v>
      </c>
      <c r="F4412" t="e">
        <f>IF(Fiscalizacoes[[#This Row],[Func_ARPE]]="","",Fiscalizacoes[[#This Row],[Func_ARPE]])</f>
        <v>#VALUE!</v>
      </c>
      <c r="G4412" t="e">
        <f>IF(Fiscalizacoes[[#This Row],[Func_Copergas]]="","",Fiscalizacoes[[#This Row],[Func_Copergas]])</f>
        <v>#VALUE!</v>
      </c>
    </row>
    <row r="4413" spans="1:7" hidden="1" x14ac:dyDescent="0.2">
      <c r="A4413" t="e">
        <f>IF(Fiscalizacoes[[#This Row],[ID_FISC]]="","",Fiscalizacoes[[#This Row],[ID_FISC]])</f>
        <v>#VALUE!</v>
      </c>
      <c r="B4413" t="e">
        <f>IF(Fiscalizacoes[[#This Row],[Usuário]]="","",Fiscalizacoes[[#This Row],[Usuário]])</f>
        <v>#VALUE!</v>
      </c>
      <c r="C44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3" s="87" t="e">
        <f>IF(Fiscalizacoes[[#This Row],[Data]]="","",Fiscalizacoes[[#This Row],[Data]])</f>
        <v>#VALUE!</v>
      </c>
      <c r="E4413" t="e">
        <f>IF(Fiscalizacoes[[#This Row],[Mes_relatorio]]="","",Fiscalizacoes[[#This Row],[Mes_relatorio]])</f>
        <v>#VALUE!</v>
      </c>
      <c r="F4413" t="e">
        <f>IF(Fiscalizacoes[[#This Row],[Func_ARPE]]="","",Fiscalizacoes[[#This Row],[Func_ARPE]])</f>
        <v>#VALUE!</v>
      </c>
      <c r="G4413" t="e">
        <f>IF(Fiscalizacoes[[#This Row],[Func_Copergas]]="","",Fiscalizacoes[[#This Row],[Func_Copergas]])</f>
        <v>#VALUE!</v>
      </c>
    </row>
    <row r="4414" spans="1:7" hidden="1" x14ac:dyDescent="0.2">
      <c r="A4414" t="e">
        <f>IF(Fiscalizacoes[[#This Row],[ID_FISC]]="","",Fiscalizacoes[[#This Row],[ID_FISC]])</f>
        <v>#VALUE!</v>
      </c>
      <c r="B4414" t="e">
        <f>IF(Fiscalizacoes[[#This Row],[Usuário]]="","",Fiscalizacoes[[#This Row],[Usuário]])</f>
        <v>#VALUE!</v>
      </c>
      <c r="C44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4" s="87" t="e">
        <f>IF(Fiscalizacoes[[#This Row],[Data]]="","",Fiscalizacoes[[#This Row],[Data]])</f>
        <v>#VALUE!</v>
      </c>
      <c r="E4414" t="e">
        <f>IF(Fiscalizacoes[[#This Row],[Mes_relatorio]]="","",Fiscalizacoes[[#This Row],[Mes_relatorio]])</f>
        <v>#VALUE!</v>
      </c>
      <c r="F4414" t="e">
        <f>IF(Fiscalizacoes[[#This Row],[Func_ARPE]]="","",Fiscalizacoes[[#This Row],[Func_ARPE]])</f>
        <v>#VALUE!</v>
      </c>
      <c r="G4414" t="e">
        <f>IF(Fiscalizacoes[[#This Row],[Func_Copergas]]="","",Fiscalizacoes[[#This Row],[Func_Copergas]])</f>
        <v>#VALUE!</v>
      </c>
    </row>
    <row r="4415" spans="1:7" hidden="1" x14ac:dyDescent="0.2">
      <c r="A4415" t="e">
        <f>IF(Fiscalizacoes[[#This Row],[ID_FISC]]="","",Fiscalizacoes[[#This Row],[ID_FISC]])</f>
        <v>#VALUE!</v>
      </c>
      <c r="B4415" t="e">
        <f>IF(Fiscalizacoes[[#This Row],[Usuário]]="","",Fiscalizacoes[[#This Row],[Usuário]])</f>
        <v>#VALUE!</v>
      </c>
      <c r="C44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5" s="87" t="e">
        <f>IF(Fiscalizacoes[[#This Row],[Data]]="","",Fiscalizacoes[[#This Row],[Data]])</f>
        <v>#VALUE!</v>
      </c>
      <c r="E4415" t="e">
        <f>IF(Fiscalizacoes[[#This Row],[Mes_relatorio]]="","",Fiscalizacoes[[#This Row],[Mes_relatorio]])</f>
        <v>#VALUE!</v>
      </c>
      <c r="F4415" t="e">
        <f>IF(Fiscalizacoes[[#This Row],[Func_ARPE]]="","",Fiscalizacoes[[#This Row],[Func_ARPE]])</f>
        <v>#VALUE!</v>
      </c>
      <c r="G4415" t="e">
        <f>IF(Fiscalizacoes[[#This Row],[Func_Copergas]]="","",Fiscalizacoes[[#This Row],[Func_Copergas]])</f>
        <v>#VALUE!</v>
      </c>
    </row>
    <row r="4416" spans="1:7" hidden="1" x14ac:dyDescent="0.2">
      <c r="A4416" t="e">
        <f>IF(Fiscalizacoes[[#This Row],[ID_FISC]]="","",Fiscalizacoes[[#This Row],[ID_FISC]])</f>
        <v>#VALUE!</v>
      </c>
      <c r="B4416" t="e">
        <f>IF(Fiscalizacoes[[#This Row],[Usuário]]="","",Fiscalizacoes[[#This Row],[Usuário]])</f>
        <v>#VALUE!</v>
      </c>
      <c r="C44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6" s="87" t="e">
        <f>IF(Fiscalizacoes[[#This Row],[Data]]="","",Fiscalizacoes[[#This Row],[Data]])</f>
        <v>#VALUE!</v>
      </c>
      <c r="E4416" t="e">
        <f>IF(Fiscalizacoes[[#This Row],[Mes_relatorio]]="","",Fiscalizacoes[[#This Row],[Mes_relatorio]])</f>
        <v>#VALUE!</v>
      </c>
      <c r="F4416" t="e">
        <f>IF(Fiscalizacoes[[#This Row],[Func_ARPE]]="","",Fiscalizacoes[[#This Row],[Func_ARPE]])</f>
        <v>#VALUE!</v>
      </c>
      <c r="G4416" t="e">
        <f>IF(Fiscalizacoes[[#This Row],[Func_Copergas]]="","",Fiscalizacoes[[#This Row],[Func_Copergas]])</f>
        <v>#VALUE!</v>
      </c>
    </row>
    <row r="4417" spans="1:7" hidden="1" x14ac:dyDescent="0.2">
      <c r="A4417" t="e">
        <f>IF(Fiscalizacoes[[#This Row],[ID_FISC]]="","",Fiscalizacoes[[#This Row],[ID_FISC]])</f>
        <v>#VALUE!</v>
      </c>
      <c r="B4417" t="e">
        <f>IF(Fiscalizacoes[[#This Row],[Usuário]]="","",Fiscalizacoes[[#This Row],[Usuário]])</f>
        <v>#VALUE!</v>
      </c>
      <c r="C44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7" s="87" t="e">
        <f>IF(Fiscalizacoes[[#This Row],[Data]]="","",Fiscalizacoes[[#This Row],[Data]])</f>
        <v>#VALUE!</v>
      </c>
      <c r="E4417" t="e">
        <f>IF(Fiscalizacoes[[#This Row],[Mes_relatorio]]="","",Fiscalizacoes[[#This Row],[Mes_relatorio]])</f>
        <v>#VALUE!</v>
      </c>
      <c r="F4417" t="e">
        <f>IF(Fiscalizacoes[[#This Row],[Func_ARPE]]="","",Fiscalizacoes[[#This Row],[Func_ARPE]])</f>
        <v>#VALUE!</v>
      </c>
      <c r="G4417" t="e">
        <f>IF(Fiscalizacoes[[#This Row],[Func_Copergas]]="","",Fiscalizacoes[[#This Row],[Func_Copergas]])</f>
        <v>#VALUE!</v>
      </c>
    </row>
    <row r="4418" spans="1:7" hidden="1" x14ac:dyDescent="0.2">
      <c r="A4418" t="e">
        <f>IF(Fiscalizacoes[[#This Row],[ID_FISC]]="","",Fiscalizacoes[[#This Row],[ID_FISC]])</f>
        <v>#VALUE!</v>
      </c>
      <c r="B4418" t="e">
        <f>IF(Fiscalizacoes[[#This Row],[Usuário]]="","",Fiscalizacoes[[#This Row],[Usuário]])</f>
        <v>#VALUE!</v>
      </c>
      <c r="C44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8" s="87" t="e">
        <f>IF(Fiscalizacoes[[#This Row],[Data]]="","",Fiscalizacoes[[#This Row],[Data]])</f>
        <v>#VALUE!</v>
      </c>
      <c r="E4418" t="e">
        <f>IF(Fiscalizacoes[[#This Row],[Mes_relatorio]]="","",Fiscalizacoes[[#This Row],[Mes_relatorio]])</f>
        <v>#VALUE!</v>
      </c>
      <c r="F4418" t="e">
        <f>IF(Fiscalizacoes[[#This Row],[Func_ARPE]]="","",Fiscalizacoes[[#This Row],[Func_ARPE]])</f>
        <v>#VALUE!</v>
      </c>
      <c r="G4418" t="e">
        <f>IF(Fiscalizacoes[[#This Row],[Func_Copergas]]="","",Fiscalizacoes[[#This Row],[Func_Copergas]])</f>
        <v>#VALUE!</v>
      </c>
    </row>
    <row r="4419" spans="1:7" hidden="1" x14ac:dyDescent="0.2">
      <c r="A4419" t="e">
        <f>IF(Fiscalizacoes[[#This Row],[ID_FISC]]="","",Fiscalizacoes[[#This Row],[ID_FISC]])</f>
        <v>#VALUE!</v>
      </c>
      <c r="B4419" t="e">
        <f>IF(Fiscalizacoes[[#This Row],[Usuário]]="","",Fiscalizacoes[[#This Row],[Usuário]])</f>
        <v>#VALUE!</v>
      </c>
      <c r="C44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19" s="87" t="e">
        <f>IF(Fiscalizacoes[[#This Row],[Data]]="","",Fiscalizacoes[[#This Row],[Data]])</f>
        <v>#VALUE!</v>
      </c>
      <c r="E4419" t="e">
        <f>IF(Fiscalizacoes[[#This Row],[Mes_relatorio]]="","",Fiscalizacoes[[#This Row],[Mes_relatorio]])</f>
        <v>#VALUE!</v>
      </c>
      <c r="F4419" t="e">
        <f>IF(Fiscalizacoes[[#This Row],[Func_ARPE]]="","",Fiscalizacoes[[#This Row],[Func_ARPE]])</f>
        <v>#VALUE!</v>
      </c>
      <c r="G4419" t="e">
        <f>IF(Fiscalizacoes[[#This Row],[Func_Copergas]]="","",Fiscalizacoes[[#This Row],[Func_Copergas]])</f>
        <v>#VALUE!</v>
      </c>
    </row>
    <row r="4420" spans="1:7" hidden="1" x14ac:dyDescent="0.2">
      <c r="A4420" t="e">
        <f>IF(Fiscalizacoes[[#This Row],[ID_FISC]]="","",Fiscalizacoes[[#This Row],[ID_FISC]])</f>
        <v>#VALUE!</v>
      </c>
      <c r="B4420" t="e">
        <f>IF(Fiscalizacoes[[#This Row],[Usuário]]="","",Fiscalizacoes[[#This Row],[Usuário]])</f>
        <v>#VALUE!</v>
      </c>
      <c r="C44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0" s="87" t="e">
        <f>IF(Fiscalizacoes[[#This Row],[Data]]="","",Fiscalizacoes[[#This Row],[Data]])</f>
        <v>#VALUE!</v>
      </c>
      <c r="E4420" t="e">
        <f>IF(Fiscalizacoes[[#This Row],[Mes_relatorio]]="","",Fiscalizacoes[[#This Row],[Mes_relatorio]])</f>
        <v>#VALUE!</v>
      </c>
      <c r="F4420" t="e">
        <f>IF(Fiscalizacoes[[#This Row],[Func_ARPE]]="","",Fiscalizacoes[[#This Row],[Func_ARPE]])</f>
        <v>#VALUE!</v>
      </c>
      <c r="G4420" t="e">
        <f>IF(Fiscalizacoes[[#This Row],[Func_Copergas]]="","",Fiscalizacoes[[#This Row],[Func_Copergas]])</f>
        <v>#VALUE!</v>
      </c>
    </row>
    <row r="4421" spans="1:7" hidden="1" x14ac:dyDescent="0.2">
      <c r="A4421" t="e">
        <f>IF(Fiscalizacoes[[#This Row],[ID_FISC]]="","",Fiscalizacoes[[#This Row],[ID_FISC]])</f>
        <v>#VALUE!</v>
      </c>
      <c r="B4421" t="e">
        <f>IF(Fiscalizacoes[[#This Row],[Usuário]]="","",Fiscalizacoes[[#This Row],[Usuário]])</f>
        <v>#VALUE!</v>
      </c>
      <c r="C44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1" s="87" t="e">
        <f>IF(Fiscalizacoes[[#This Row],[Data]]="","",Fiscalizacoes[[#This Row],[Data]])</f>
        <v>#VALUE!</v>
      </c>
      <c r="E4421" t="e">
        <f>IF(Fiscalizacoes[[#This Row],[Mes_relatorio]]="","",Fiscalizacoes[[#This Row],[Mes_relatorio]])</f>
        <v>#VALUE!</v>
      </c>
      <c r="F4421" t="e">
        <f>IF(Fiscalizacoes[[#This Row],[Func_ARPE]]="","",Fiscalizacoes[[#This Row],[Func_ARPE]])</f>
        <v>#VALUE!</v>
      </c>
      <c r="G4421" t="e">
        <f>IF(Fiscalizacoes[[#This Row],[Func_Copergas]]="","",Fiscalizacoes[[#This Row],[Func_Copergas]])</f>
        <v>#VALUE!</v>
      </c>
    </row>
    <row r="4422" spans="1:7" hidden="1" x14ac:dyDescent="0.2">
      <c r="A4422" t="e">
        <f>IF(Fiscalizacoes[[#This Row],[ID_FISC]]="","",Fiscalizacoes[[#This Row],[ID_FISC]])</f>
        <v>#VALUE!</v>
      </c>
      <c r="B4422" t="e">
        <f>IF(Fiscalizacoes[[#This Row],[Usuário]]="","",Fiscalizacoes[[#This Row],[Usuário]])</f>
        <v>#VALUE!</v>
      </c>
      <c r="C44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2" s="87" t="e">
        <f>IF(Fiscalizacoes[[#This Row],[Data]]="","",Fiscalizacoes[[#This Row],[Data]])</f>
        <v>#VALUE!</v>
      </c>
      <c r="E4422" t="e">
        <f>IF(Fiscalizacoes[[#This Row],[Mes_relatorio]]="","",Fiscalizacoes[[#This Row],[Mes_relatorio]])</f>
        <v>#VALUE!</v>
      </c>
      <c r="F4422" t="e">
        <f>IF(Fiscalizacoes[[#This Row],[Func_ARPE]]="","",Fiscalizacoes[[#This Row],[Func_ARPE]])</f>
        <v>#VALUE!</v>
      </c>
      <c r="G4422" t="e">
        <f>IF(Fiscalizacoes[[#This Row],[Func_Copergas]]="","",Fiscalizacoes[[#This Row],[Func_Copergas]])</f>
        <v>#VALUE!</v>
      </c>
    </row>
    <row r="4423" spans="1:7" hidden="1" x14ac:dyDescent="0.2">
      <c r="A4423" t="e">
        <f>IF(Fiscalizacoes[[#This Row],[ID_FISC]]="","",Fiscalizacoes[[#This Row],[ID_FISC]])</f>
        <v>#VALUE!</v>
      </c>
      <c r="B4423" t="e">
        <f>IF(Fiscalizacoes[[#This Row],[Usuário]]="","",Fiscalizacoes[[#This Row],[Usuário]])</f>
        <v>#VALUE!</v>
      </c>
      <c r="C44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3" s="87" t="e">
        <f>IF(Fiscalizacoes[[#This Row],[Data]]="","",Fiscalizacoes[[#This Row],[Data]])</f>
        <v>#VALUE!</v>
      </c>
      <c r="E4423" t="e">
        <f>IF(Fiscalizacoes[[#This Row],[Mes_relatorio]]="","",Fiscalizacoes[[#This Row],[Mes_relatorio]])</f>
        <v>#VALUE!</v>
      </c>
      <c r="F4423" t="e">
        <f>IF(Fiscalizacoes[[#This Row],[Func_ARPE]]="","",Fiscalizacoes[[#This Row],[Func_ARPE]])</f>
        <v>#VALUE!</v>
      </c>
      <c r="G4423" t="e">
        <f>IF(Fiscalizacoes[[#This Row],[Func_Copergas]]="","",Fiscalizacoes[[#This Row],[Func_Copergas]])</f>
        <v>#VALUE!</v>
      </c>
    </row>
    <row r="4424" spans="1:7" hidden="1" x14ac:dyDescent="0.2">
      <c r="A4424" t="e">
        <f>IF(Fiscalizacoes[[#This Row],[ID_FISC]]="","",Fiscalizacoes[[#This Row],[ID_FISC]])</f>
        <v>#VALUE!</v>
      </c>
      <c r="B4424" t="e">
        <f>IF(Fiscalizacoes[[#This Row],[Usuário]]="","",Fiscalizacoes[[#This Row],[Usuário]])</f>
        <v>#VALUE!</v>
      </c>
      <c r="C44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4" s="87" t="e">
        <f>IF(Fiscalizacoes[[#This Row],[Data]]="","",Fiscalizacoes[[#This Row],[Data]])</f>
        <v>#VALUE!</v>
      </c>
      <c r="E4424" t="e">
        <f>IF(Fiscalizacoes[[#This Row],[Mes_relatorio]]="","",Fiscalizacoes[[#This Row],[Mes_relatorio]])</f>
        <v>#VALUE!</v>
      </c>
      <c r="F4424" t="e">
        <f>IF(Fiscalizacoes[[#This Row],[Func_ARPE]]="","",Fiscalizacoes[[#This Row],[Func_ARPE]])</f>
        <v>#VALUE!</v>
      </c>
      <c r="G4424" t="e">
        <f>IF(Fiscalizacoes[[#This Row],[Func_Copergas]]="","",Fiscalizacoes[[#This Row],[Func_Copergas]])</f>
        <v>#VALUE!</v>
      </c>
    </row>
    <row r="4425" spans="1:7" hidden="1" x14ac:dyDescent="0.2">
      <c r="A4425" t="e">
        <f>IF(Fiscalizacoes[[#This Row],[ID_FISC]]="","",Fiscalizacoes[[#This Row],[ID_FISC]])</f>
        <v>#VALUE!</v>
      </c>
      <c r="B4425" t="e">
        <f>IF(Fiscalizacoes[[#This Row],[Usuário]]="","",Fiscalizacoes[[#This Row],[Usuário]])</f>
        <v>#VALUE!</v>
      </c>
      <c r="C44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5" s="87" t="e">
        <f>IF(Fiscalizacoes[[#This Row],[Data]]="","",Fiscalizacoes[[#This Row],[Data]])</f>
        <v>#VALUE!</v>
      </c>
      <c r="E4425" t="e">
        <f>IF(Fiscalizacoes[[#This Row],[Mes_relatorio]]="","",Fiscalizacoes[[#This Row],[Mes_relatorio]])</f>
        <v>#VALUE!</v>
      </c>
      <c r="F4425" t="e">
        <f>IF(Fiscalizacoes[[#This Row],[Func_ARPE]]="","",Fiscalizacoes[[#This Row],[Func_ARPE]])</f>
        <v>#VALUE!</v>
      </c>
      <c r="G4425" t="e">
        <f>IF(Fiscalizacoes[[#This Row],[Func_Copergas]]="","",Fiscalizacoes[[#This Row],[Func_Copergas]])</f>
        <v>#VALUE!</v>
      </c>
    </row>
    <row r="4426" spans="1:7" hidden="1" x14ac:dyDescent="0.2">
      <c r="A4426" t="e">
        <f>IF(Fiscalizacoes[[#This Row],[ID_FISC]]="","",Fiscalizacoes[[#This Row],[ID_FISC]])</f>
        <v>#VALUE!</v>
      </c>
      <c r="B4426" t="e">
        <f>IF(Fiscalizacoes[[#This Row],[Usuário]]="","",Fiscalizacoes[[#This Row],[Usuário]])</f>
        <v>#VALUE!</v>
      </c>
      <c r="C44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6" s="87" t="e">
        <f>IF(Fiscalizacoes[[#This Row],[Data]]="","",Fiscalizacoes[[#This Row],[Data]])</f>
        <v>#VALUE!</v>
      </c>
      <c r="E4426" t="e">
        <f>IF(Fiscalizacoes[[#This Row],[Mes_relatorio]]="","",Fiscalizacoes[[#This Row],[Mes_relatorio]])</f>
        <v>#VALUE!</v>
      </c>
      <c r="F4426" t="e">
        <f>IF(Fiscalizacoes[[#This Row],[Func_ARPE]]="","",Fiscalizacoes[[#This Row],[Func_ARPE]])</f>
        <v>#VALUE!</v>
      </c>
      <c r="G4426" t="e">
        <f>IF(Fiscalizacoes[[#This Row],[Func_Copergas]]="","",Fiscalizacoes[[#This Row],[Func_Copergas]])</f>
        <v>#VALUE!</v>
      </c>
    </row>
    <row r="4427" spans="1:7" hidden="1" x14ac:dyDescent="0.2">
      <c r="A4427" t="e">
        <f>IF(Fiscalizacoes[[#This Row],[ID_FISC]]="","",Fiscalizacoes[[#This Row],[ID_FISC]])</f>
        <v>#VALUE!</v>
      </c>
      <c r="B4427" t="e">
        <f>IF(Fiscalizacoes[[#This Row],[Usuário]]="","",Fiscalizacoes[[#This Row],[Usuário]])</f>
        <v>#VALUE!</v>
      </c>
      <c r="C44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7" s="87" t="e">
        <f>IF(Fiscalizacoes[[#This Row],[Data]]="","",Fiscalizacoes[[#This Row],[Data]])</f>
        <v>#VALUE!</v>
      </c>
      <c r="E4427" t="e">
        <f>IF(Fiscalizacoes[[#This Row],[Mes_relatorio]]="","",Fiscalizacoes[[#This Row],[Mes_relatorio]])</f>
        <v>#VALUE!</v>
      </c>
      <c r="F4427" t="e">
        <f>IF(Fiscalizacoes[[#This Row],[Func_ARPE]]="","",Fiscalizacoes[[#This Row],[Func_ARPE]])</f>
        <v>#VALUE!</v>
      </c>
      <c r="G4427" t="e">
        <f>IF(Fiscalizacoes[[#This Row],[Func_Copergas]]="","",Fiscalizacoes[[#This Row],[Func_Copergas]])</f>
        <v>#VALUE!</v>
      </c>
    </row>
    <row r="4428" spans="1:7" hidden="1" x14ac:dyDescent="0.2">
      <c r="A4428" t="e">
        <f>IF(Fiscalizacoes[[#This Row],[ID_FISC]]="","",Fiscalizacoes[[#This Row],[ID_FISC]])</f>
        <v>#VALUE!</v>
      </c>
      <c r="B4428" t="e">
        <f>IF(Fiscalizacoes[[#This Row],[Usuário]]="","",Fiscalizacoes[[#This Row],[Usuário]])</f>
        <v>#VALUE!</v>
      </c>
      <c r="C44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8" s="87" t="e">
        <f>IF(Fiscalizacoes[[#This Row],[Data]]="","",Fiscalizacoes[[#This Row],[Data]])</f>
        <v>#VALUE!</v>
      </c>
      <c r="E4428" t="e">
        <f>IF(Fiscalizacoes[[#This Row],[Mes_relatorio]]="","",Fiscalizacoes[[#This Row],[Mes_relatorio]])</f>
        <v>#VALUE!</v>
      </c>
      <c r="F4428" t="e">
        <f>IF(Fiscalizacoes[[#This Row],[Func_ARPE]]="","",Fiscalizacoes[[#This Row],[Func_ARPE]])</f>
        <v>#VALUE!</v>
      </c>
      <c r="G4428" t="e">
        <f>IF(Fiscalizacoes[[#This Row],[Func_Copergas]]="","",Fiscalizacoes[[#This Row],[Func_Copergas]])</f>
        <v>#VALUE!</v>
      </c>
    </row>
    <row r="4429" spans="1:7" hidden="1" x14ac:dyDescent="0.2">
      <c r="A4429" t="e">
        <f>IF(Fiscalizacoes[[#This Row],[ID_FISC]]="","",Fiscalizacoes[[#This Row],[ID_FISC]])</f>
        <v>#VALUE!</v>
      </c>
      <c r="B4429" t="e">
        <f>IF(Fiscalizacoes[[#This Row],[Usuário]]="","",Fiscalizacoes[[#This Row],[Usuário]])</f>
        <v>#VALUE!</v>
      </c>
      <c r="C44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29" s="87" t="e">
        <f>IF(Fiscalizacoes[[#This Row],[Data]]="","",Fiscalizacoes[[#This Row],[Data]])</f>
        <v>#VALUE!</v>
      </c>
      <c r="E4429" t="e">
        <f>IF(Fiscalizacoes[[#This Row],[Mes_relatorio]]="","",Fiscalizacoes[[#This Row],[Mes_relatorio]])</f>
        <v>#VALUE!</v>
      </c>
      <c r="F4429" t="e">
        <f>IF(Fiscalizacoes[[#This Row],[Func_ARPE]]="","",Fiscalizacoes[[#This Row],[Func_ARPE]])</f>
        <v>#VALUE!</v>
      </c>
      <c r="G4429" t="e">
        <f>IF(Fiscalizacoes[[#This Row],[Func_Copergas]]="","",Fiscalizacoes[[#This Row],[Func_Copergas]])</f>
        <v>#VALUE!</v>
      </c>
    </row>
    <row r="4430" spans="1:7" hidden="1" x14ac:dyDescent="0.2">
      <c r="A4430" t="e">
        <f>IF(Fiscalizacoes[[#This Row],[ID_FISC]]="","",Fiscalizacoes[[#This Row],[ID_FISC]])</f>
        <v>#VALUE!</v>
      </c>
      <c r="B4430" t="e">
        <f>IF(Fiscalizacoes[[#This Row],[Usuário]]="","",Fiscalizacoes[[#This Row],[Usuário]])</f>
        <v>#VALUE!</v>
      </c>
      <c r="C44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0" s="87" t="e">
        <f>IF(Fiscalizacoes[[#This Row],[Data]]="","",Fiscalizacoes[[#This Row],[Data]])</f>
        <v>#VALUE!</v>
      </c>
      <c r="E4430" t="e">
        <f>IF(Fiscalizacoes[[#This Row],[Mes_relatorio]]="","",Fiscalizacoes[[#This Row],[Mes_relatorio]])</f>
        <v>#VALUE!</v>
      </c>
      <c r="F4430" t="e">
        <f>IF(Fiscalizacoes[[#This Row],[Func_ARPE]]="","",Fiscalizacoes[[#This Row],[Func_ARPE]])</f>
        <v>#VALUE!</v>
      </c>
      <c r="G4430" t="e">
        <f>IF(Fiscalizacoes[[#This Row],[Func_Copergas]]="","",Fiscalizacoes[[#This Row],[Func_Copergas]])</f>
        <v>#VALUE!</v>
      </c>
    </row>
    <row r="4431" spans="1:7" hidden="1" x14ac:dyDescent="0.2">
      <c r="A4431" t="e">
        <f>IF(Fiscalizacoes[[#This Row],[ID_FISC]]="","",Fiscalizacoes[[#This Row],[ID_FISC]])</f>
        <v>#VALUE!</v>
      </c>
      <c r="B4431" t="e">
        <f>IF(Fiscalizacoes[[#This Row],[Usuário]]="","",Fiscalizacoes[[#This Row],[Usuário]])</f>
        <v>#VALUE!</v>
      </c>
      <c r="C44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1" s="87" t="e">
        <f>IF(Fiscalizacoes[[#This Row],[Data]]="","",Fiscalizacoes[[#This Row],[Data]])</f>
        <v>#VALUE!</v>
      </c>
      <c r="E4431" t="e">
        <f>IF(Fiscalizacoes[[#This Row],[Mes_relatorio]]="","",Fiscalizacoes[[#This Row],[Mes_relatorio]])</f>
        <v>#VALUE!</v>
      </c>
      <c r="F4431" t="e">
        <f>IF(Fiscalizacoes[[#This Row],[Func_ARPE]]="","",Fiscalizacoes[[#This Row],[Func_ARPE]])</f>
        <v>#VALUE!</v>
      </c>
      <c r="G4431" t="e">
        <f>IF(Fiscalizacoes[[#This Row],[Func_Copergas]]="","",Fiscalizacoes[[#This Row],[Func_Copergas]])</f>
        <v>#VALUE!</v>
      </c>
    </row>
    <row r="4432" spans="1:7" hidden="1" x14ac:dyDescent="0.2">
      <c r="A4432" t="e">
        <f>IF(Fiscalizacoes[[#This Row],[ID_FISC]]="","",Fiscalizacoes[[#This Row],[ID_FISC]])</f>
        <v>#VALUE!</v>
      </c>
      <c r="B4432" t="e">
        <f>IF(Fiscalizacoes[[#This Row],[Usuário]]="","",Fiscalizacoes[[#This Row],[Usuário]])</f>
        <v>#VALUE!</v>
      </c>
      <c r="C44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2" s="87" t="e">
        <f>IF(Fiscalizacoes[[#This Row],[Data]]="","",Fiscalizacoes[[#This Row],[Data]])</f>
        <v>#VALUE!</v>
      </c>
      <c r="E4432" t="e">
        <f>IF(Fiscalizacoes[[#This Row],[Mes_relatorio]]="","",Fiscalizacoes[[#This Row],[Mes_relatorio]])</f>
        <v>#VALUE!</v>
      </c>
      <c r="F4432" t="e">
        <f>IF(Fiscalizacoes[[#This Row],[Func_ARPE]]="","",Fiscalizacoes[[#This Row],[Func_ARPE]])</f>
        <v>#VALUE!</v>
      </c>
      <c r="G4432" t="e">
        <f>IF(Fiscalizacoes[[#This Row],[Func_Copergas]]="","",Fiscalizacoes[[#This Row],[Func_Copergas]])</f>
        <v>#VALUE!</v>
      </c>
    </row>
    <row r="4433" spans="1:7" hidden="1" x14ac:dyDescent="0.2">
      <c r="A4433" t="e">
        <f>IF(Fiscalizacoes[[#This Row],[ID_FISC]]="","",Fiscalizacoes[[#This Row],[ID_FISC]])</f>
        <v>#VALUE!</v>
      </c>
      <c r="B4433" t="e">
        <f>IF(Fiscalizacoes[[#This Row],[Usuário]]="","",Fiscalizacoes[[#This Row],[Usuário]])</f>
        <v>#VALUE!</v>
      </c>
      <c r="C44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3" s="87" t="e">
        <f>IF(Fiscalizacoes[[#This Row],[Data]]="","",Fiscalizacoes[[#This Row],[Data]])</f>
        <v>#VALUE!</v>
      </c>
      <c r="E4433" t="e">
        <f>IF(Fiscalizacoes[[#This Row],[Mes_relatorio]]="","",Fiscalizacoes[[#This Row],[Mes_relatorio]])</f>
        <v>#VALUE!</v>
      </c>
      <c r="F4433" t="e">
        <f>IF(Fiscalizacoes[[#This Row],[Func_ARPE]]="","",Fiscalizacoes[[#This Row],[Func_ARPE]])</f>
        <v>#VALUE!</v>
      </c>
      <c r="G4433" t="e">
        <f>IF(Fiscalizacoes[[#This Row],[Func_Copergas]]="","",Fiscalizacoes[[#This Row],[Func_Copergas]])</f>
        <v>#VALUE!</v>
      </c>
    </row>
    <row r="4434" spans="1:7" hidden="1" x14ac:dyDescent="0.2">
      <c r="A4434" t="e">
        <f>IF(Fiscalizacoes[[#This Row],[ID_FISC]]="","",Fiscalizacoes[[#This Row],[ID_FISC]])</f>
        <v>#VALUE!</v>
      </c>
      <c r="B4434" t="e">
        <f>IF(Fiscalizacoes[[#This Row],[Usuário]]="","",Fiscalizacoes[[#This Row],[Usuário]])</f>
        <v>#VALUE!</v>
      </c>
      <c r="C44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4" s="87" t="e">
        <f>IF(Fiscalizacoes[[#This Row],[Data]]="","",Fiscalizacoes[[#This Row],[Data]])</f>
        <v>#VALUE!</v>
      </c>
      <c r="E4434" t="e">
        <f>IF(Fiscalizacoes[[#This Row],[Mes_relatorio]]="","",Fiscalizacoes[[#This Row],[Mes_relatorio]])</f>
        <v>#VALUE!</v>
      </c>
      <c r="F4434" t="e">
        <f>IF(Fiscalizacoes[[#This Row],[Func_ARPE]]="","",Fiscalizacoes[[#This Row],[Func_ARPE]])</f>
        <v>#VALUE!</v>
      </c>
      <c r="G4434" t="e">
        <f>IF(Fiscalizacoes[[#This Row],[Func_Copergas]]="","",Fiscalizacoes[[#This Row],[Func_Copergas]])</f>
        <v>#VALUE!</v>
      </c>
    </row>
    <row r="4435" spans="1:7" hidden="1" x14ac:dyDescent="0.2">
      <c r="A4435" t="e">
        <f>IF(Fiscalizacoes[[#This Row],[ID_FISC]]="","",Fiscalizacoes[[#This Row],[ID_FISC]])</f>
        <v>#VALUE!</v>
      </c>
      <c r="B4435" t="e">
        <f>IF(Fiscalizacoes[[#This Row],[Usuário]]="","",Fiscalizacoes[[#This Row],[Usuário]])</f>
        <v>#VALUE!</v>
      </c>
      <c r="C44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5" s="87" t="e">
        <f>IF(Fiscalizacoes[[#This Row],[Data]]="","",Fiscalizacoes[[#This Row],[Data]])</f>
        <v>#VALUE!</v>
      </c>
      <c r="E4435" t="e">
        <f>IF(Fiscalizacoes[[#This Row],[Mes_relatorio]]="","",Fiscalizacoes[[#This Row],[Mes_relatorio]])</f>
        <v>#VALUE!</v>
      </c>
      <c r="F4435" t="e">
        <f>IF(Fiscalizacoes[[#This Row],[Func_ARPE]]="","",Fiscalizacoes[[#This Row],[Func_ARPE]])</f>
        <v>#VALUE!</v>
      </c>
      <c r="G4435" t="e">
        <f>IF(Fiscalizacoes[[#This Row],[Func_Copergas]]="","",Fiscalizacoes[[#This Row],[Func_Copergas]])</f>
        <v>#VALUE!</v>
      </c>
    </row>
    <row r="4436" spans="1:7" hidden="1" x14ac:dyDescent="0.2">
      <c r="A4436" t="e">
        <f>IF(Fiscalizacoes[[#This Row],[ID_FISC]]="","",Fiscalizacoes[[#This Row],[ID_FISC]])</f>
        <v>#VALUE!</v>
      </c>
      <c r="B4436" t="e">
        <f>IF(Fiscalizacoes[[#This Row],[Usuário]]="","",Fiscalizacoes[[#This Row],[Usuário]])</f>
        <v>#VALUE!</v>
      </c>
      <c r="C44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6" s="87" t="e">
        <f>IF(Fiscalizacoes[[#This Row],[Data]]="","",Fiscalizacoes[[#This Row],[Data]])</f>
        <v>#VALUE!</v>
      </c>
      <c r="E4436" t="e">
        <f>IF(Fiscalizacoes[[#This Row],[Mes_relatorio]]="","",Fiscalizacoes[[#This Row],[Mes_relatorio]])</f>
        <v>#VALUE!</v>
      </c>
      <c r="F4436" t="e">
        <f>IF(Fiscalizacoes[[#This Row],[Func_ARPE]]="","",Fiscalizacoes[[#This Row],[Func_ARPE]])</f>
        <v>#VALUE!</v>
      </c>
      <c r="G4436" t="e">
        <f>IF(Fiscalizacoes[[#This Row],[Func_Copergas]]="","",Fiscalizacoes[[#This Row],[Func_Copergas]])</f>
        <v>#VALUE!</v>
      </c>
    </row>
    <row r="4437" spans="1:7" hidden="1" x14ac:dyDescent="0.2">
      <c r="A4437" t="e">
        <f>IF(Fiscalizacoes[[#This Row],[ID_FISC]]="","",Fiscalizacoes[[#This Row],[ID_FISC]])</f>
        <v>#VALUE!</v>
      </c>
      <c r="B4437" t="e">
        <f>IF(Fiscalizacoes[[#This Row],[Usuário]]="","",Fiscalizacoes[[#This Row],[Usuário]])</f>
        <v>#VALUE!</v>
      </c>
      <c r="C44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7" s="87" t="e">
        <f>IF(Fiscalizacoes[[#This Row],[Data]]="","",Fiscalizacoes[[#This Row],[Data]])</f>
        <v>#VALUE!</v>
      </c>
      <c r="E4437" t="e">
        <f>IF(Fiscalizacoes[[#This Row],[Mes_relatorio]]="","",Fiscalizacoes[[#This Row],[Mes_relatorio]])</f>
        <v>#VALUE!</v>
      </c>
      <c r="F4437" t="e">
        <f>IF(Fiscalizacoes[[#This Row],[Func_ARPE]]="","",Fiscalizacoes[[#This Row],[Func_ARPE]])</f>
        <v>#VALUE!</v>
      </c>
      <c r="G4437" t="e">
        <f>IF(Fiscalizacoes[[#This Row],[Func_Copergas]]="","",Fiscalizacoes[[#This Row],[Func_Copergas]])</f>
        <v>#VALUE!</v>
      </c>
    </row>
    <row r="4438" spans="1:7" hidden="1" x14ac:dyDescent="0.2">
      <c r="A4438" t="e">
        <f>IF(Fiscalizacoes[[#This Row],[ID_FISC]]="","",Fiscalizacoes[[#This Row],[ID_FISC]])</f>
        <v>#VALUE!</v>
      </c>
      <c r="B4438" t="e">
        <f>IF(Fiscalizacoes[[#This Row],[Usuário]]="","",Fiscalizacoes[[#This Row],[Usuário]])</f>
        <v>#VALUE!</v>
      </c>
      <c r="C44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8" s="87" t="e">
        <f>IF(Fiscalizacoes[[#This Row],[Data]]="","",Fiscalizacoes[[#This Row],[Data]])</f>
        <v>#VALUE!</v>
      </c>
      <c r="E4438" t="e">
        <f>IF(Fiscalizacoes[[#This Row],[Mes_relatorio]]="","",Fiscalizacoes[[#This Row],[Mes_relatorio]])</f>
        <v>#VALUE!</v>
      </c>
      <c r="F4438" t="e">
        <f>IF(Fiscalizacoes[[#This Row],[Func_ARPE]]="","",Fiscalizacoes[[#This Row],[Func_ARPE]])</f>
        <v>#VALUE!</v>
      </c>
      <c r="G4438" t="e">
        <f>IF(Fiscalizacoes[[#This Row],[Func_Copergas]]="","",Fiscalizacoes[[#This Row],[Func_Copergas]])</f>
        <v>#VALUE!</v>
      </c>
    </row>
    <row r="4439" spans="1:7" hidden="1" x14ac:dyDescent="0.2">
      <c r="A4439" t="e">
        <f>IF(Fiscalizacoes[[#This Row],[ID_FISC]]="","",Fiscalizacoes[[#This Row],[ID_FISC]])</f>
        <v>#VALUE!</v>
      </c>
      <c r="B4439" t="e">
        <f>IF(Fiscalizacoes[[#This Row],[Usuário]]="","",Fiscalizacoes[[#This Row],[Usuário]])</f>
        <v>#VALUE!</v>
      </c>
      <c r="C44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39" s="87" t="e">
        <f>IF(Fiscalizacoes[[#This Row],[Data]]="","",Fiscalizacoes[[#This Row],[Data]])</f>
        <v>#VALUE!</v>
      </c>
      <c r="E4439" t="e">
        <f>IF(Fiscalizacoes[[#This Row],[Mes_relatorio]]="","",Fiscalizacoes[[#This Row],[Mes_relatorio]])</f>
        <v>#VALUE!</v>
      </c>
      <c r="F4439" t="e">
        <f>IF(Fiscalizacoes[[#This Row],[Func_ARPE]]="","",Fiscalizacoes[[#This Row],[Func_ARPE]])</f>
        <v>#VALUE!</v>
      </c>
      <c r="G4439" t="e">
        <f>IF(Fiscalizacoes[[#This Row],[Func_Copergas]]="","",Fiscalizacoes[[#This Row],[Func_Copergas]])</f>
        <v>#VALUE!</v>
      </c>
    </row>
    <row r="4440" spans="1:7" hidden="1" x14ac:dyDescent="0.2">
      <c r="A4440" t="e">
        <f>IF(Fiscalizacoes[[#This Row],[ID_FISC]]="","",Fiscalizacoes[[#This Row],[ID_FISC]])</f>
        <v>#VALUE!</v>
      </c>
      <c r="B4440" t="e">
        <f>IF(Fiscalizacoes[[#This Row],[Usuário]]="","",Fiscalizacoes[[#This Row],[Usuário]])</f>
        <v>#VALUE!</v>
      </c>
      <c r="C44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0" s="87" t="e">
        <f>IF(Fiscalizacoes[[#This Row],[Data]]="","",Fiscalizacoes[[#This Row],[Data]])</f>
        <v>#VALUE!</v>
      </c>
      <c r="E4440" t="e">
        <f>IF(Fiscalizacoes[[#This Row],[Mes_relatorio]]="","",Fiscalizacoes[[#This Row],[Mes_relatorio]])</f>
        <v>#VALUE!</v>
      </c>
      <c r="F4440" t="e">
        <f>IF(Fiscalizacoes[[#This Row],[Func_ARPE]]="","",Fiscalizacoes[[#This Row],[Func_ARPE]])</f>
        <v>#VALUE!</v>
      </c>
      <c r="G4440" t="e">
        <f>IF(Fiscalizacoes[[#This Row],[Func_Copergas]]="","",Fiscalizacoes[[#This Row],[Func_Copergas]])</f>
        <v>#VALUE!</v>
      </c>
    </row>
    <row r="4441" spans="1:7" hidden="1" x14ac:dyDescent="0.2">
      <c r="A4441" t="e">
        <f>IF(Fiscalizacoes[[#This Row],[ID_FISC]]="","",Fiscalizacoes[[#This Row],[ID_FISC]])</f>
        <v>#VALUE!</v>
      </c>
      <c r="B4441" t="e">
        <f>IF(Fiscalizacoes[[#This Row],[Usuário]]="","",Fiscalizacoes[[#This Row],[Usuário]])</f>
        <v>#VALUE!</v>
      </c>
      <c r="C44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1" s="87" t="e">
        <f>IF(Fiscalizacoes[[#This Row],[Data]]="","",Fiscalizacoes[[#This Row],[Data]])</f>
        <v>#VALUE!</v>
      </c>
      <c r="E4441" t="e">
        <f>IF(Fiscalizacoes[[#This Row],[Mes_relatorio]]="","",Fiscalizacoes[[#This Row],[Mes_relatorio]])</f>
        <v>#VALUE!</v>
      </c>
      <c r="F4441" t="e">
        <f>IF(Fiscalizacoes[[#This Row],[Func_ARPE]]="","",Fiscalizacoes[[#This Row],[Func_ARPE]])</f>
        <v>#VALUE!</v>
      </c>
      <c r="G4441" t="e">
        <f>IF(Fiscalizacoes[[#This Row],[Func_Copergas]]="","",Fiscalizacoes[[#This Row],[Func_Copergas]])</f>
        <v>#VALUE!</v>
      </c>
    </row>
    <row r="4442" spans="1:7" hidden="1" x14ac:dyDescent="0.2">
      <c r="A4442" t="e">
        <f>IF(Fiscalizacoes[[#This Row],[ID_FISC]]="","",Fiscalizacoes[[#This Row],[ID_FISC]])</f>
        <v>#VALUE!</v>
      </c>
      <c r="B4442" t="e">
        <f>IF(Fiscalizacoes[[#This Row],[Usuário]]="","",Fiscalizacoes[[#This Row],[Usuário]])</f>
        <v>#VALUE!</v>
      </c>
      <c r="C44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2" s="87" t="e">
        <f>IF(Fiscalizacoes[[#This Row],[Data]]="","",Fiscalizacoes[[#This Row],[Data]])</f>
        <v>#VALUE!</v>
      </c>
      <c r="E4442" t="e">
        <f>IF(Fiscalizacoes[[#This Row],[Mes_relatorio]]="","",Fiscalizacoes[[#This Row],[Mes_relatorio]])</f>
        <v>#VALUE!</v>
      </c>
      <c r="F4442" t="e">
        <f>IF(Fiscalizacoes[[#This Row],[Func_ARPE]]="","",Fiscalizacoes[[#This Row],[Func_ARPE]])</f>
        <v>#VALUE!</v>
      </c>
      <c r="G4442" t="e">
        <f>IF(Fiscalizacoes[[#This Row],[Func_Copergas]]="","",Fiscalizacoes[[#This Row],[Func_Copergas]])</f>
        <v>#VALUE!</v>
      </c>
    </row>
    <row r="4443" spans="1:7" hidden="1" x14ac:dyDescent="0.2">
      <c r="A4443" t="e">
        <f>IF(Fiscalizacoes[[#This Row],[ID_FISC]]="","",Fiscalizacoes[[#This Row],[ID_FISC]])</f>
        <v>#VALUE!</v>
      </c>
      <c r="B4443" t="e">
        <f>IF(Fiscalizacoes[[#This Row],[Usuário]]="","",Fiscalizacoes[[#This Row],[Usuário]])</f>
        <v>#VALUE!</v>
      </c>
      <c r="C44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3" s="87" t="e">
        <f>IF(Fiscalizacoes[[#This Row],[Data]]="","",Fiscalizacoes[[#This Row],[Data]])</f>
        <v>#VALUE!</v>
      </c>
      <c r="E4443" t="e">
        <f>IF(Fiscalizacoes[[#This Row],[Mes_relatorio]]="","",Fiscalizacoes[[#This Row],[Mes_relatorio]])</f>
        <v>#VALUE!</v>
      </c>
      <c r="F4443" t="e">
        <f>IF(Fiscalizacoes[[#This Row],[Func_ARPE]]="","",Fiscalizacoes[[#This Row],[Func_ARPE]])</f>
        <v>#VALUE!</v>
      </c>
      <c r="G4443" t="e">
        <f>IF(Fiscalizacoes[[#This Row],[Func_Copergas]]="","",Fiscalizacoes[[#This Row],[Func_Copergas]])</f>
        <v>#VALUE!</v>
      </c>
    </row>
    <row r="4444" spans="1:7" hidden="1" x14ac:dyDescent="0.2">
      <c r="A4444" t="e">
        <f>IF(Fiscalizacoes[[#This Row],[ID_FISC]]="","",Fiscalizacoes[[#This Row],[ID_FISC]])</f>
        <v>#VALUE!</v>
      </c>
      <c r="B4444" t="e">
        <f>IF(Fiscalizacoes[[#This Row],[Usuário]]="","",Fiscalizacoes[[#This Row],[Usuário]])</f>
        <v>#VALUE!</v>
      </c>
      <c r="C44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4" s="87" t="e">
        <f>IF(Fiscalizacoes[[#This Row],[Data]]="","",Fiscalizacoes[[#This Row],[Data]])</f>
        <v>#VALUE!</v>
      </c>
      <c r="E4444" t="e">
        <f>IF(Fiscalizacoes[[#This Row],[Mes_relatorio]]="","",Fiscalizacoes[[#This Row],[Mes_relatorio]])</f>
        <v>#VALUE!</v>
      </c>
      <c r="F4444" t="e">
        <f>IF(Fiscalizacoes[[#This Row],[Func_ARPE]]="","",Fiscalizacoes[[#This Row],[Func_ARPE]])</f>
        <v>#VALUE!</v>
      </c>
      <c r="G4444" t="e">
        <f>IF(Fiscalizacoes[[#This Row],[Func_Copergas]]="","",Fiscalizacoes[[#This Row],[Func_Copergas]])</f>
        <v>#VALUE!</v>
      </c>
    </row>
    <row r="4445" spans="1:7" hidden="1" x14ac:dyDescent="0.2">
      <c r="A4445" t="e">
        <f>IF(Fiscalizacoes[[#This Row],[ID_FISC]]="","",Fiscalizacoes[[#This Row],[ID_FISC]])</f>
        <v>#VALUE!</v>
      </c>
      <c r="B4445" t="e">
        <f>IF(Fiscalizacoes[[#This Row],[Usuário]]="","",Fiscalizacoes[[#This Row],[Usuário]])</f>
        <v>#VALUE!</v>
      </c>
      <c r="C44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5" s="87" t="e">
        <f>IF(Fiscalizacoes[[#This Row],[Data]]="","",Fiscalizacoes[[#This Row],[Data]])</f>
        <v>#VALUE!</v>
      </c>
      <c r="E4445" t="e">
        <f>IF(Fiscalizacoes[[#This Row],[Mes_relatorio]]="","",Fiscalizacoes[[#This Row],[Mes_relatorio]])</f>
        <v>#VALUE!</v>
      </c>
      <c r="F4445" t="e">
        <f>IF(Fiscalizacoes[[#This Row],[Func_ARPE]]="","",Fiscalizacoes[[#This Row],[Func_ARPE]])</f>
        <v>#VALUE!</v>
      </c>
      <c r="G4445" t="e">
        <f>IF(Fiscalizacoes[[#This Row],[Func_Copergas]]="","",Fiscalizacoes[[#This Row],[Func_Copergas]])</f>
        <v>#VALUE!</v>
      </c>
    </row>
    <row r="4446" spans="1:7" hidden="1" x14ac:dyDescent="0.2">
      <c r="A4446" t="e">
        <f>IF(Fiscalizacoes[[#This Row],[ID_FISC]]="","",Fiscalizacoes[[#This Row],[ID_FISC]])</f>
        <v>#VALUE!</v>
      </c>
      <c r="B4446" t="e">
        <f>IF(Fiscalizacoes[[#This Row],[Usuário]]="","",Fiscalizacoes[[#This Row],[Usuário]])</f>
        <v>#VALUE!</v>
      </c>
      <c r="C44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6" s="87" t="e">
        <f>IF(Fiscalizacoes[[#This Row],[Data]]="","",Fiscalizacoes[[#This Row],[Data]])</f>
        <v>#VALUE!</v>
      </c>
      <c r="E4446" t="e">
        <f>IF(Fiscalizacoes[[#This Row],[Mes_relatorio]]="","",Fiscalizacoes[[#This Row],[Mes_relatorio]])</f>
        <v>#VALUE!</v>
      </c>
      <c r="F4446" t="e">
        <f>IF(Fiscalizacoes[[#This Row],[Func_ARPE]]="","",Fiscalizacoes[[#This Row],[Func_ARPE]])</f>
        <v>#VALUE!</v>
      </c>
      <c r="G4446" t="e">
        <f>IF(Fiscalizacoes[[#This Row],[Func_Copergas]]="","",Fiscalizacoes[[#This Row],[Func_Copergas]])</f>
        <v>#VALUE!</v>
      </c>
    </row>
    <row r="4447" spans="1:7" hidden="1" x14ac:dyDescent="0.2">
      <c r="A4447" t="e">
        <f>IF(Fiscalizacoes[[#This Row],[ID_FISC]]="","",Fiscalizacoes[[#This Row],[ID_FISC]])</f>
        <v>#VALUE!</v>
      </c>
      <c r="B4447" t="e">
        <f>IF(Fiscalizacoes[[#This Row],[Usuário]]="","",Fiscalizacoes[[#This Row],[Usuário]])</f>
        <v>#VALUE!</v>
      </c>
      <c r="C44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7" s="87" t="e">
        <f>IF(Fiscalizacoes[[#This Row],[Data]]="","",Fiscalizacoes[[#This Row],[Data]])</f>
        <v>#VALUE!</v>
      </c>
      <c r="E4447" t="e">
        <f>IF(Fiscalizacoes[[#This Row],[Mes_relatorio]]="","",Fiscalizacoes[[#This Row],[Mes_relatorio]])</f>
        <v>#VALUE!</v>
      </c>
      <c r="F4447" t="e">
        <f>IF(Fiscalizacoes[[#This Row],[Func_ARPE]]="","",Fiscalizacoes[[#This Row],[Func_ARPE]])</f>
        <v>#VALUE!</v>
      </c>
      <c r="G4447" t="e">
        <f>IF(Fiscalizacoes[[#This Row],[Func_Copergas]]="","",Fiscalizacoes[[#This Row],[Func_Copergas]])</f>
        <v>#VALUE!</v>
      </c>
    </row>
    <row r="4448" spans="1:7" hidden="1" x14ac:dyDescent="0.2">
      <c r="A4448" t="e">
        <f>IF(Fiscalizacoes[[#This Row],[ID_FISC]]="","",Fiscalizacoes[[#This Row],[ID_FISC]])</f>
        <v>#VALUE!</v>
      </c>
      <c r="B4448" t="e">
        <f>IF(Fiscalizacoes[[#This Row],[Usuário]]="","",Fiscalizacoes[[#This Row],[Usuário]])</f>
        <v>#VALUE!</v>
      </c>
      <c r="C44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8" s="87" t="e">
        <f>IF(Fiscalizacoes[[#This Row],[Data]]="","",Fiscalizacoes[[#This Row],[Data]])</f>
        <v>#VALUE!</v>
      </c>
      <c r="E4448" t="e">
        <f>IF(Fiscalizacoes[[#This Row],[Mes_relatorio]]="","",Fiscalizacoes[[#This Row],[Mes_relatorio]])</f>
        <v>#VALUE!</v>
      </c>
      <c r="F4448" t="e">
        <f>IF(Fiscalizacoes[[#This Row],[Func_ARPE]]="","",Fiscalizacoes[[#This Row],[Func_ARPE]])</f>
        <v>#VALUE!</v>
      </c>
      <c r="G4448" t="e">
        <f>IF(Fiscalizacoes[[#This Row],[Func_Copergas]]="","",Fiscalizacoes[[#This Row],[Func_Copergas]])</f>
        <v>#VALUE!</v>
      </c>
    </row>
    <row r="4449" spans="1:7" hidden="1" x14ac:dyDescent="0.2">
      <c r="A4449" t="e">
        <f>IF(Fiscalizacoes[[#This Row],[ID_FISC]]="","",Fiscalizacoes[[#This Row],[ID_FISC]])</f>
        <v>#VALUE!</v>
      </c>
      <c r="B4449" t="e">
        <f>IF(Fiscalizacoes[[#This Row],[Usuário]]="","",Fiscalizacoes[[#This Row],[Usuário]])</f>
        <v>#VALUE!</v>
      </c>
      <c r="C44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49" s="87" t="e">
        <f>IF(Fiscalizacoes[[#This Row],[Data]]="","",Fiscalizacoes[[#This Row],[Data]])</f>
        <v>#VALUE!</v>
      </c>
      <c r="E4449" t="e">
        <f>IF(Fiscalizacoes[[#This Row],[Mes_relatorio]]="","",Fiscalizacoes[[#This Row],[Mes_relatorio]])</f>
        <v>#VALUE!</v>
      </c>
      <c r="F4449" t="e">
        <f>IF(Fiscalizacoes[[#This Row],[Func_ARPE]]="","",Fiscalizacoes[[#This Row],[Func_ARPE]])</f>
        <v>#VALUE!</v>
      </c>
      <c r="G4449" t="e">
        <f>IF(Fiscalizacoes[[#This Row],[Func_Copergas]]="","",Fiscalizacoes[[#This Row],[Func_Copergas]])</f>
        <v>#VALUE!</v>
      </c>
    </row>
    <row r="4450" spans="1:7" hidden="1" x14ac:dyDescent="0.2">
      <c r="A4450" t="e">
        <f>IF(Fiscalizacoes[[#This Row],[ID_FISC]]="","",Fiscalizacoes[[#This Row],[ID_FISC]])</f>
        <v>#VALUE!</v>
      </c>
      <c r="B4450" t="e">
        <f>IF(Fiscalizacoes[[#This Row],[Usuário]]="","",Fiscalizacoes[[#This Row],[Usuário]])</f>
        <v>#VALUE!</v>
      </c>
      <c r="C44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0" s="87" t="e">
        <f>IF(Fiscalizacoes[[#This Row],[Data]]="","",Fiscalizacoes[[#This Row],[Data]])</f>
        <v>#VALUE!</v>
      </c>
      <c r="E4450" t="e">
        <f>IF(Fiscalizacoes[[#This Row],[Mes_relatorio]]="","",Fiscalizacoes[[#This Row],[Mes_relatorio]])</f>
        <v>#VALUE!</v>
      </c>
      <c r="F4450" t="e">
        <f>IF(Fiscalizacoes[[#This Row],[Func_ARPE]]="","",Fiscalizacoes[[#This Row],[Func_ARPE]])</f>
        <v>#VALUE!</v>
      </c>
      <c r="G4450" t="e">
        <f>IF(Fiscalizacoes[[#This Row],[Func_Copergas]]="","",Fiscalizacoes[[#This Row],[Func_Copergas]])</f>
        <v>#VALUE!</v>
      </c>
    </row>
    <row r="4451" spans="1:7" hidden="1" x14ac:dyDescent="0.2">
      <c r="A4451" t="e">
        <f>IF(Fiscalizacoes[[#This Row],[ID_FISC]]="","",Fiscalizacoes[[#This Row],[ID_FISC]])</f>
        <v>#VALUE!</v>
      </c>
      <c r="B4451" t="e">
        <f>IF(Fiscalizacoes[[#This Row],[Usuário]]="","",Fiscalizacoes[[#This Row],[Usuário]])</f>
        <v>#VALUE!</v>
      </c>
      <c r="C44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1" s="87" t="e">
        <f>IF(Fiscalizacoes[[#This Row],[Data]]="","",Fiscalizacoes[[#This Row],[Data]])</f>
        <v>#VALUE!</v>
      </c>
      <c r="E4451" t="e">
        <f>IF(Fiscalizacoes[[#This Row],[Mes_relatorio]]="","",Fiscalizacoes[[#This Row],[Mes_relatorio]])</f>
        <v>#VALUE!</v>
      </c>
      <c r="F4451" t="e">
        <f>IF(Fiscalizacoes[[#This Row],[Func_ARPE]]="","",Fiscalizacoes[[#This Row],[Func_ARPE]])</f>
        <v>#VALUE!</v>
      </c>
      <c r="G4451" t="e">
        <f>IF(Fiscalizacoes[[#This Row],[Func_Copergas]]="","",Fiscalizacoes[[#This Row],[Func_Copergas]])</f>
        <v>#VALUE!</v>
      </c>
    </row>
    <row r="4452" spans="1:7" hidden="1" x14ac:dyDescent="0.2">
      <c r="A4452" t="e">
        <f>IF(Fiscalizacoes[[#This Row],[ID_FISC]]="","",Fiscalizacoes[[#This Row],[ID_FISC]])</f>
        <v>#VALUE!</v>
      </c>
      <c r="B4452" t="e">
        <f>IF(Fiscalizacoes[[#This Row],[Usuário]]="","",Fiscalizacoes[[#This Row],[Usuário]])</f>
        <v>#VALUE!</v>
      </c>
      <c r="C44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2" s="87" t="e">
        <f>IF(Fiscalizacoes[[#This Row],[Data]]="","",Fiscalizacoes[[#This Row],[Data]])</f>
        <v>#VALUE!</v>
      </c>
      <c r="E4452" t="e">
        <f>IF(Fiscalizacoes[[#This Row],[Mes_relatorio]]="","",Fiscalizacoes[[#This Row],[Mes_relatorio]])</f>
        <v>#VALUE!</v>
      </c>
      <c r="F4452" t="e">
        <f>IF(Fiscalizacoes[[#This Row],[Func_ARPE]]="","",Fiscalizacoes[[#This Row],[Func_ARPE]])</f>
        <v>#VALUE!</v>
      </c>
      <c r="G4452" t="e">
        <f>IF(Fiscalizacoes[[#This Row],[Func_Copergas]]="","",Fiscalizacoes[[#This Row],[Func_Copergas]])</f>
        <v>#VALUE!</v>
      </c>
    </row>
    <row r="4453" spans="1:7" hidden="1" x14ac:dyDescent="0.2">
      <c r="A4453" t="e">
        <f>IF(Fiscalizacoes[[#This Row],[ID_FISC]]="","",Fiscalizacoes[[#This Row],[ID_FISC]])</f>
        <v>#VALUE!</v>
      </c>
      <c r="B4453" t="e">
        <f>IF(Fiscalizacoes[[#This Row],[Usuário]]="","",Fiscalizacoes[[#This Row],[Usuário]])</f>
        <v>#VALUE!</v>
      </c>
      <c r="C44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3" s="87" t="e">
        <f>IF(Fiscalizacoes[[#This Row],[Data]]="","",Fiscalizacoes[[#This Row],[Data]])</f>
        <v>#VALUE!</v>
      </c>
      <c r="E4453" t="e">
        <f>IF(Fiscalizacoes[[#This Row],[Mes_relatorio]]="","",Fiscalizacoes[[#This Row],[Mes_relatorio]])</f>
        <v>#VALUE!</v>
      </c>
      <c r="F4453" t="e">
        <f>IF(Fiscalizacoes[[#This Row],[Func_ARPE]]="","",Fiscalizacoes[[#This Row],[Func_ARPE]])</f>
        <v>#VALUE!</v>
      </c>
      <c r="G4453" t="e">
        <f>IF(Fiscalizacoes[[#This Row],[Func_Copergas]]="","",Fiscalizacoes[[#This Row],[Func_Copergas]])</f>
        <v>#VALUE!</v>
      </c>
    </row>
    <row r="4454" spans="1:7" hidden="1" x14ac:dyDescent="0.2">
      <c r="A4454" t="e">
        <f>IF(Fiscalizacoes[[#This Row],[ID_FISC]]="","",Fiscalizacoes[[#This Row],[ID_FISC]])</f>
        <v>#VALUE!</v>
      </c>
      <c r="B4454" t="e">
        <f>IF(Fiscalizacoes[[#This Row],[Usuário]]="","",Fiscalizacoes[[#This Row],[Usuário]])</f>
        <v>#VALUE!</v>
      </c>
      <c r="C44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4" s="87" t="e">
        <f>IF(Fiscalizacoes[[#This Row],[Data]]="","",Fiscalizacoes[[#This Row],[Data]])</f>
        <v>#VALUE!</v>
      </c>
      <c r="E4454" t="e">
        <f>IF(Fiscalizacoes[[#This Row],[Mes_relatorio]]="","",Fiscalizacoes[[#This Row],[Mes_relatorio]])</f>
        <v>#VALUE!</v>
      </c>
      <c r="F4454" t="e">
        <f>IF(Fiscalizacoes[[#This Row],[Func_ARPE]]="","",Fiscalizacoes[[#This Row],[Func_ARPE]])</f>
        <v>#VALUE!</v>
      </c>
      <c r="G4454" t="e">
        <f>IF(Fiscalizacoes[[#This Row],[Func_Copergas]]="","",Fiscalizacoes[[#This Row],[Func_Copergas]])</f>
        <v>#VALUE!</v>
      </c>
    </row>
    <row r="4455" spans="1:7" hidden="1" x14ac:dyDescent="0.2">
      <c r="A4455" t="e">
        <f>IF(Fiscalizacoes[[#This Row],[ID_FISC]]="","",Fiscalizacoes[[#This Row],[ID_FISC]])</f>
        <v>#VALUE!</v>
      </c>
      <c r="B4455" t="e">
        <f>IF(Fiscalizacoes[[#This Row],[Usuário]]="","",Fiscalizacoes[[#This Row],[Usuário]])</f>
        <v>#VALUE!</v>
      </c>
      <c r="C44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5" s="87" t="e">
        <f>IF(Fiscalizacoes[[#This Row],[Data]]="","",Fiscalizacoes[[#This Row],[Data]])</f>
        <v>#VALUE!</v>
      </c>
      <c r="E4455" t="e">
        <f>IF(Fiscalizacoes[[#This Row],[Mes_relatorio]]="","",Fiscalizacoes[[#This Row],[Mes_relatorio]])</f>
        <v>#VALUE!</v>
      </c>
      <c r="F4455" t="e">
        <f>IF(Fiscalizacoes[[#This Row],[Func_ARPE]]="","",Fiscalizacoes[[#This Row],[Func_ARPE]])</f>
        <v>#VALUE!</v>
      </c>
      <c r="G4455" t="e">
        <f>IF(Fiscalizacoes[[#This Row],[Func_Copergas]]="","",Fiscalizacoes[[#This Row],[Func_Copergas]])</f>
        <v>#VALUE!</v>
      </c>
    </row>
    <row r="4456" spans="1:7" hidden="1" x14ac:dyDescent="0.2">
      <c r="A4456" t="e">
        <f>IF(Fiscalizacoes[[#This Row],[ID_FISC]]="","",Fiscalizacoes[[#This Row],[ID_FISC]])</f>
        <v>#VALUE!</v>
      </c>
      <c r="B4456" t="e">
        <f>IF(Fiscalizacoes[[#This Row],[Usuário]]="","",Fiscalizacoes[[#This Row],[Usuário]])</f>
        <v>#VALUE!</v>
      </c>
      <c r="C44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6" s="87" t="e">
        <f>IF(Fiscalizacoes[[#This Row],[Data]]="","",Fiscalizacoes[[#This Row],[Data]])</f>
        <v>#VALUE!</v>
      </c>
      <c r="E4456" t="e">
        <f>IF(Fiscalizacoes[[#This Row],[Mes_relatorio]]="","",Fiscalizacoes[[#This Row],[Mes_relatorio]])</f>
        <v>#VALUE!</v>
      </c>
      <c r="F4456" t="e">
        <f>IF(Fiscalizacoes[[#This Row],[Func_ARPE]]="","",Fiscalizacoes[[#This Row],[Func_ARPE]])</f>
        <v>#VALUE!</v>
      </c>
      <c r="G4456" t="e">
        <f>IF(Fiscalizacoes[[#This Row],[Func_Copergas]]="","",Fiscalizacoes[[#This Row],[Func_Copergas]])</f>
        <v>#VALUE!</v>
      </c>
    </row>
    <row r="4457" spans="1:7" hidden="1" x14ac:dyDescent="0.2">
      <c r="A4457" t="e">
        <f>IF(Fiscalizacoes[[#This Row],[ID_FISC]]="","",Fiscalizacoes[[#This Row],[ID_FISC]])</f>
        <v>#VALUE!</v>
      </c>
      <c r="B4457" t="e">
        <f>IF(Fiscalizacoes[[#This Row],[Usuário]]="","",Fiscalizacoes[[#This Row],[Usuário]])</f>
        <v>#VALUE!</v>
      </c>
      <c r="C44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7" s="87" t="e">
        <f>IF(Fiscalizacoes[[#This Row],[Data]]="","",Fiscalizacoes[[#This Row],[Data]])</f>
        <v>#VALUE!</v>
      </c>
      <c r="E4457" t="e">
        <f>IF(Fiscalizacoes[[#This Row],[Mes_relatorio]]="","",Fiscalizacoes[[#This Row],[Mes_relatorio]])</f>
        <v>#VALUE!</v>
      </c>
      <c r="F4457" t="e">
        <f>IF(Fiscalizacoes[[#This Row],[Func_ARPE]]="","",Fiscalizacoes[[#This Row],[Func_ARPE]])</f>
        <v>#VALUE!</v>
      </c>
      <c r="G4457" t="e">
        <f>IF(Fiscalizacoes[[#This Row],[Func_Copergas]]="","",Fiscalizacoes[[#This Row],[Func_Copergas]])</f>
        <v>#VALUE!</v>
      </c>
    </row>
    <row r="4458" spans="1:7" hidden="1" x14ac:dyDescent="0.2">
      <c r="A4458" t="e">
        <f>IF(Fiscalizacoes[[#This Row],[ID_FISC]]="","",Fiscalizacoes[[#This Row],[ID_FISC]])</f>
        <v>#VALUE!</v>
      </c>
      <c r="B4458" t="e">
        <f>IF(Fiscalizacoes[[#This Row],[Usuário]]="","",Fiscalizacoes[[#This Row],[Usuário]])</f>
        <v>#VALUE!</v>
      </c>
      <c r="C44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8" s="87" t="e">
        <f>IF(Fiscalizacoes[[#This Row],[Data]]="","",Fiscalizacoes[[#This Row],[Data]])</f>
        <v>#VALUE!</v>
      </c>
      <c r="E4458" t="e">
        <f>IF(Fiscalizacoes[[#This Row],[Mes_relatorio]]="","",Fiscalizacoes[[#This Row],[Mes_relatorio]])</f>
        <v>#VALUE!</v>
      </c>
      <c r="F4458" t="e">
        <f>IF(Fiscalizacoes[[#This Row],[Func_ARPE]]="","",Fiscalizacoes[[#This Row],[Func_ARPE]])</f>
        <v>#VALUE!</v>
      </c>
      <c r="G4458" t="e">
        <f>IF(Fiscalizacoes[[#This Row],[Func_Copergas]]="","",Fiscalizacoes[[#This Row],[Func_Copergas]])</f>
        <v>#VALUE!</v>
      </c>
    </row>
    <row r="4459" spans="1:7" hidden="1" x14ac:dyDescent="0.2">
      <c r="A4459" t="e">
        <f>IF(Fiscalizacoes[[#This Row],[ID_FISC]]="","",Fiscalizacoes[[#This Row],[ID_FISC]])</f>
        <v>#VALUE!</v>
      </c>
      <c r="B4459" t="e">
        <f>IF(Fiscalizacoes[[#This Row],[Usuário]]="","",Fiscalizacoes[[#This Row],[Usuário]])</f>
        <v>#VALUE!</v>
      </c>
      <c r="C44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59" s="87" t="e">
        <f>IF(Fiscalizacoes[[#This Row],[Data]]="","",Fiscalizacoes[[#This Row],[Data]])</f>
        <v>#VALUE!</v>
      </c>
      <c r="E4459" t="e">
        <f>IF(Fiscalizacoes[[#This Row],[Mes_relatorio]]="","",Fiscalizacoes[[#This Row],[Mes_relatorio]])</f>
        <v>#VALUE!</v>
      </c>
      <c r="F4459" t="e">
        <f>IF(Fiscalizacoes[[#This Row],[Func_ARPE]]="","",Fiscalizacoes[[#This Row],[Func_ARPE]])</f>
        <v>#VALUE!</v>
      </c>
      <c r="G4459" t="e">
        <f>IF(Fiscalizacoes[[#This Row],[Func_Copergas]]="","",Fiscalizacoes[[#This Row],[Func_Copergas]])</f>
        <v>#VALUE!</v>
      </c>
    </row>
    <row r="4460" spans="1:7" hidden="1" x14ac:dyDescent="0.2">
      <c r="A4460" t="e">
        <f>IF(Fiscalizacoes[[#This Row],[ID_FISC]]="","",Fiscalizacoes[[#This Row],[ID_FISC]])</f>
        <v>#VALUE!</v>
      </c>
      <c r="B4460" t="e">
        <f>IF(Fiscalizacoes[[#This Row],[Usuário]]="","",Fiscalizacoes[[#This Row],[Usuário]])</f>
        <v>#VALUE!</v>
      </c>
      <c r="C44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0" s="87" t="e">
        <f>IF(Fiscalizacoes[[#This Row],[Data]]="","",Fiscalizacoes[[#This Row],[Data]])</f>
        <v>#VALUE!</v>
      </c>
      <c r="E4460" t="e">
        <f>IF(Fiscalizacoes[[#This Row],[Mes_relatorio]]="","",Fiscalizacoes[[#This Row],[Mes_relatorio]])</f>
        <v>#VALUE!</v>
      </c>
      <c r="F4460" t="e">
        <f>IF(Fiscalizacoes[[#This Row],[Func_ARPE]]="","",Fiscalizacoes[[#This Row],[Func_ARPE]])</f>
        <v>#VALUE!</v>
      </c>
      <c r="G4460" t="e">
        <f>IF(Fiscalizacoes[[#This Row],[Func_Copergas]]="","",Fiscalizacoes[[#This Row],[Func_Copergas]])</f>
        <v>#VALUE!</v>
      </c>
    </row>
    <row r="4461" spans="1:7" hidden="1" x14ac:dyDescent="0.2">
      <c r="A4461" t="e">
        <f>IF(Fiscalizacoes[[#This Row],[ID_FISC]]="","",Fiscalizacoes[[#This Row],[ID_FISC]])</f>
        <v>#VALUE!</v>
      </c>
      <c r="B4461" t="e">
        <f>IF(Fiscalizacoes[[#This Row],[Usuário]]="","",Fiscalizacoes[[#This Row],[Usuário]])</f>
        <v>#VALUE!</v>
      </c>
      <c r="C44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1" s="87" t="e">
        <f>IF(Fiscalizacoes[[#This Row],[Data]]="","",Fiscalizacoes[[#This Row],[Data]])</f>
        <v>#VALUE!</v>
      </c>
      <c r="E4461" t="e">
        <f>IF(Fiscalizacoes[[#This Row],[Mes_relatorio]]="","",Fiscalizacoes[[#This Row],[Mes_relatorio]])</f>
        <v>#VALUE!</v>
      </c>
      <c r="F4461" t="e">
        <f>IF(Fiscalizacoes[[#This Row],[Func_ARPE]]="","",Fiscalizacoes[[#This Row],[Func_ARPE]])</f>
        <v>#VALUE!</v>
      </c>
      <c r="G4461" t="e">
        <f>IF(Fiscalizacoes[[#This Row],[Func_Copergas]]="","",Fiscalizacoes[[#This Row],[Func_Copergas]])</f>
        <v>#VALUE!</v>
      </c>
    </row>
    <row r="4462" spans="1:7" hidden="1" x14ac:dyDescent="0.2">
      <c r="A4462" t="e">
        <f>IF(Fiscalizacoes[[#This Row],[ID_FISC]]="","",Fiscalizacoes[[#This Row],[ID_FISC]])</f>
        <v>#VALUE!</v>
      </c>
      <c r="B4462" t="e">
        <f>IF(Fiscalizacoes[[#This Row],[Usuário]]="","",Fiscalizacoes[[#This Row],[Usuário]])</f>
        <v>#VALUE!</v>
      </c>
      <c r="C44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2" s="87" t="e">
        <f>IF(Fiscalizacoes[[#This Row],[Data]]="","",Fiscalizacoes[[#This Row],[Data]])</f>
        <v>#VALUE!</v>
      </c>
      <c r="E4462" t="e">
        <f>IF(Fiscalizacoes[[#This Row],[Mes_relatorio]]="","",Fiscalizacoes[[#This Row],[Mes_relatorio]])</f>
        <v>#VALUE!</v>
      </c>
      <c r="F4462" t="e">
        <f>IF(Fiscalizacoes[[#This Row],[Func_ARPE]]="","",Fiscalizacoes[[#This Row],[Func_ARPE]])</f>
        <v>#VALUE!</v>
      </c>
      <c r="G4462" t="e">
        <f>IF(Fiscalizacoes[[#This Row],[Func_Copergas]]="","",Fiscalizacoes[[#This Row],[Func_Copergas]])</f>
        <v>#VALUE!</v>
      </c>
    </row>
    <row r="4463" spans="1:7" hidden="1" x14ac:dyDescent="0.2">
      <c r="A4463" t="e">
        <f>IF(Fiscalizacoes[[#This Row],[ID_FISC]]="","",Fiscalizacoes[[#This Row],[ID_FISC]])</f>
        <v>#VALUE!</v>
      </c>
      <c r="B4463" t="e">
        <f>IF(Fiscalizacoes[[#This Row],[Usuário]]="","",Fiscalizacoes[[#This Row],[Usuário]])</f>
        <v>#VALUE!</v>
      </c>
      <c r="C44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3" s="87" t="e">
        <f>IF(Fiscalizacoes[[#This Row],[Data]]="","",Fiscalizacoes[[#This Row],[Data]])</f>
        <v>#VALUE!</v>
      </c>
      <c r="E4463" t="e">
        <f>IF(Fiscalizacoes[[#This Row],[Mes_relatorio]]="","",Fiscalizacoes[[#This Row],[Mes_relatorio]])</f>
        <v>#VALUE!</v>
      </c>
      <c r="F4463" t="e">
        <f>IF(Fiscalizacoes[[#This Row],[Func_ARPE]]="","",Fiscalizacoes[[#This Row],[Func_ARPE]])</f>
        <v>#VALUE!</v>
      </c>
      <c r="G4463" t="e">
        <f>IF(Fiscalizacoes[[#This Row],[Func_Copergas]]="","",Fiscalizacoes[[#This Row],[Func_Copergas]])</f>
        <v>#VALUE!</v>
      </c>
    </row>
    <row r="4464" spans="1:7" hidden="1" x14ac:dyDescent="0.2">
      <c r="A4464" t="e">
        <f>IF(Fiscalizacoes[[#This Row],[ID_FISC]]="","",Fiscalizacoes[[#This Row],[ID_FISC]])</f>
        <v>#VALUE!</v>
      </c>
      <c r="B4464" t="e">
        <f>IF(Fiscalizacoes[[#This Row],[Usuário]]="","",Fiscalizacoes[[#This Row],[Usuário]])</f>
        <v>#VALUE!</v>
      </c>
      <c r="C44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4" s="87" t="e">
        <f>IF(Fiscalizacoes[[#This Row],[Data]]="","",Fiscalizacoes[[#This Row],[Data]])</f>
        <v>#VALUE!</v>
      </c>
      <c r="E4464" t="e">
        <f>IF(Fiscalizacoes[[#This Row],[Mes_relatorio]]="","",Fiscalizacoes[[#This Row],[Mes_relatorio]])</f>
        <v>#VALUE!</v>
      </c>
      <c r="F4464" t="e">
        <f>IF(Fiscalizacoes[[#This Row],[Func_ARPE]]="","",Fiscalizacoes[[#This Row],[Func_ARPE]])</f>
        <v>#VALUE!</v>
      </c>
      <c r="G4464" t="e">
        <f>IF(Fiscalizacoes[[#This Row],[Func_Copergas]]="","",Fiscalizacoes[[#This Row],[Func_Copergas]])</f>
        <v>#VALUE!</v>
      </c>
    </row>
    <row r="4465" spans="1:7" hidden="1" x14ac:dyDescent="0.2">
      <c r="A4465" t="e">
        <f>IF(Fiscalizacoes[[#This Row],[ID_FISC]]="","",Fiscalizacoes[[#This Row],[ID_FISC]])</f>
        <v>#VALUE!</v>
      </c>
      <c r="B4465" t="e">
        <f>IF(Fiscalizacoes[[#This Row],[Usuário]]="","",Fiscalizacoes[[#This Row],[Usuário]])</f>
        <v>#VALUE!</v>
      </c>
      <c r="C44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5" s="87" t="e">
        <f>IF(Fiscalizacoes[[#This Row],[Data]]="","",Fiscalizacoes[[#This Row],[Data]])</f>
        <v>#VALUE!</v>
      </c>
      <c r="E4465" t="e">
        <f>IF(Fiscalizacoes[[#This Row],[Mes_relatorio]]="","",Fiscalizacoes[[#This Row],[Mes_relatorio]])</f>
        <v>#VALUE!</v>
      </c>
      <c r="F4465" t="e">
        <f>IF(Fiscalizacoes[[#This Row],[Func_ARPE]]="","",Fiscalizacoes[[#This Row],[Func_ARPE]])</f>
        <v>#VALUE!</v>
      </c>
      <c r="G4465" t="e">
        <f>IF(Fiscalizacoes[[#This Row],[Func_Copergas]]="","",Fiscalizacoes[[#This Row],[Func_Copergas]])</f>
        <v>#VALUE!</v>
      </c>
    </row>
    <row r="4466" spans="1:7" hidden="1" x14ac:dyDescent="0.2">
      <c r="A4466" t="e">
        <f>IF(Fiscalizacoes[[#This Row],[ID_FISC]]="","",Fiscalizacoes[[#This Row],[ID_FISC]])</f>
        <v>#VALUE!</v>
      </c>
      <c r="B4466" t="e">
        <f>IF(Fiscalizacoes[[#This Row],[Usuário]]="","",Fiscalizacoes[[#This Row],[Usuário]])</f>
        <v>#VALUE!</v>
      </c>
      <c r="C44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6" s="87" t="e">
        <f>IF(Fiscalizacoes[[#This Row],[Data]]="","",Fiscalizacoes[[#This Row],[Data]])</f>
        <v>#VALUE!</v>
      </c>
      <c r="E4466" t="e">
        <f>IF(Fiscalizacoes[[#This Row],[Mes_relatorio]]="","",Fiscalizacoes[[#This Row],[Mes_relatorio]])</f>
        <v>#VALUE!</v>
      </c>
      <c r="F4466" t="e">
        <f>IF(Fiscalizacoes[[#This Row],[Func_ARPE]]="","",Fiscalizacoes[[#This Row],[Func_ARPE]])</f>
        <v>#VALUE!</v>
      </c>
      <c r="G4466" t="e">
        <f>IF(Fiscalizacoes[[#This Row],[Func_Copergas]]="","",Fiscalizacoes[[#This Row],[Func_Copergas]])</f>
        <v>#VALUE!</v>
      </c>
    </row>
    <row r="4467" spans="1:7" hidden="1" x14ac:dyDescent="0.2">
      <c r="A4467" t="e">
        <f>IF(Fiscalizacoes[[#This Row],[ID_FISC]]="","",Fiscalizacoes[[#This Row],[ID_FISC]])</f>
        <v>#VALUE!</v>
      </c>
      <c r="B4467" t="e">
        <f>IF(Fiscalizacoes[[#This Row],[Usuário]]="","",Fiscalizacoes[[#This Row],[Usuário]])</f>
        <v>#VALUE!</v>
      </c>
      <c r="C44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7" s="87" t="e">
        <f>IF(Fiscalizacoes[[#This Row],[Data]]="","",Fiscalizacoes[[#This Row],[Data]])</f>
        <v>#VALUE!</v>
      </c>
      <c r="E4467" t="e">
        <f>IF(Fiscalizacoes[[#This Row],[Mes_relatorio]]="","",Fiscalizacoes[[#This Row],[Mes_relatorio]])</f>
        <v>#VALUE!</v>
      </c>
      <c r="F4467" t="e">
        <f>IF(Fiscalizacoes[[#This Row],[Func_ARPE]]="","",Fiscalizacoes[[#This Row],[Func_ARPE]])</f>
        <v>#VALUE!</v>
      </c>
      <c r="G4467" t="e">
        <f>IF(Fiscalizacoes[[#This Row],[Func_Copergas]]="","",Fiscalizacoes[[#This Row],[Func_Copergas]])</f>
        <v>#VALUE!</v>
      </c>
    </row>
    <row r="4468" spans="1:7" hidden="1" x14ac:dyDescent="0.2">
      <c r="A4468" t="e">
        <f>IF(Fiscalizacoes[[#This Row],[ID_FISC]]="","",Fiscalizacoes[[#This Row],[ID_FISC]])</f>
        <v>#VALUE!</v>
      </c>
      <c r="B4468" t="e">
        <f>IF(Fiscalizacoes[[#This Row],[Usuário]]="","",Fiscalizacoes[[#This Row],[Usuário]])</f>
        <v>#VALUE!</v>
      </c>
      <c r="C44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8" s="87" t="e">
        <f>IF(Fiscalizacoes[[#This Row],[Data]]="","",Fiscalizacoes[[#This Row],[Data]])</f>
        <v>#VALUE!</v>
      </c>
      <c r="E4468" t="e">
        <f>IF(Fiscalizacoes[[#This Row],[Mes_relatorio]]="","",Fiscalizacoes[[#This Row],[Mes_relatorio]])</f>
        <v>#VALUE!</v>
      </c>
      <c r="F4468" t="e">
        <f>IF(Fiscalizacoes[[#This Row],[Func_ARPE]]="","",Fiscalizacoes[[#This Row],[Func_ARPE]])</f>
        <v>#VALUE!</v>
      </c>
      <c r="G4468" t="e">
        <f>IF(Fiscalizacoes[[#This Row],[Func_Copergas]]="","",Fiscalizacoes[[#This Row],[Func_Copergas]])</f>
        <v>#VALUE!</v>
      </c>
    </row>
    <row r="4469" spans="1:7" hidden="1" x14ac:dyDescent="0.2">
      <c r="A4469" t="e">
        <f>IF(Fiscalizacoes[[#This Row],[ID_FISC]]="","",Fiscalizacoes[[#This Row],[ID_FISC]])</f>
        <v>#VALUE!</v>
      </c>
      <c r="B4469" t="e">
        <f>IF(Fiscalizacoes[[#This Row],[Usuário]]="","",Fiscalizacoes[[#This Row],[Usuário]])</f>
        <v>#VALUE!</v>
      </c>
      <c r="C44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69" s="87" t="e">
        <f>IF(Fiscalizacoes[[#This Row],[Data]]="","",Fiscalizacoes[[#This Row],[Data]])</f>
        <v>#VALUE!</v>
      </c>
      <c r="E4469" t="e">
        <f>IF(Fiscalizacoes[[#This Row],[Mes_relatorio]]="","",Fiscalizacoes[[#This Row],[Mes_relatorio]])</f>
        <v>#VALUE!</v>
      </c>
      <c r="F4469" t="e">
        <f>IF(Fiscalizacoes[[#This Row],[Func_ARPE]]="","",Fiscalizacoes[[#This Row],[Func_ARPE]])</f>
        <v>#VALUE!</v>
      </c>
      <c r="G4469" t="e">
        <f>IF(Fiscalizacoes[[#This Row],[Func_Copergas]]="","",Fiscalizacoes[[#This Row],[Func_Copergas]])</f>
        <v>#VALUE!</v>
      </c>
    </row>
    <row r="4470" spans="1:7" hidden="1" x14ac:dyDescent="0.2">
      <c r="A4470" t="e">
        <f>IF(Fiscalizacoes[[#This Row],[ID_FISC]]="","",Fiscalizacoes[[#This Row],[ID_FISC]])</f>
        <v>#VALUE!</v>
      </c>
      <c r="B4470" t="e">
        <f>IF(Fiscalizacoes[[#This Row],[Usuário]]="","",Fiscalizacoes[[#This Row],[Usuário]])</f>
        <v>#VALUE!</v>
      </c>
      <c r="C44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0" s="87" t="e">
        <f>IF(Fiscalizacoes[[#This Row],[Data]]="","",Fiscalizacoes[[#This Row],[Data]])</f>
        <v>#VALUE!</v>
      </c>
      <c r="E4470" t="e">
        <f>IF(Fiscalizacoes[[#This Row],[Mes_relatorio]]="","",Fiscalizacoes[[#This Row],[Mes_relatorio]])</f>
        <v>#VALUE!</v>
      </c>
      <c r="F4470" t="e">
        <f>IF(Fiscalizacoes[[#This Row],[Func_ARPE]]="","",Fiscalizacoes[[#This Row],[Func_ARPE]])</f>
        <v>#VALUE!</v>
      </c>
      <c r="G4470" t="e">
        <f>IF(Fiscalizacoes[[#This Row],[Func_Copergas]]="","",Fiscalizacoes[[#This Row],[Func_Copergas]])</f>
        <v>#VALUE!</v>
      </c>
    </row>
    <row r="4471" spans="1:7" hidden="1" x14ac:dyDescent="0.2">
      <c r="A4471" t="e">
        <f>IF(Fiscalizacoes[[#This Row],[ID_FISC]]="","",Fiscalizacoes[[#This Row],[ID_FISC]])</f>
        <v>#VALUE!</v>
      </c>
      <c r="B4471" t="e">
        <f>IF(Fiscalizacoes[[#This Row],[Usuário]]="","",Fiscalizacoes[[#This Row],[Usuário]])</f>
        <v>#VALUE!</v>
      </c>
      <c r="C44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1" s="87" t="e">
        <f>IF(Fiscalizacoes[[#This Row],[Data]]="","",Fiscalizacoes[[#This Row],[Data]])</f>
        <v>#VALUE!</v>
      </c>
      <c r="E4471" t="e">
        <f>IF(Fiscalizacoes[[#This Row],[Mes_relatorio]]="","",Fiscalizacoes[[#This Row],[Mes_relatorio]])</f>
        <v>#VALUE!</v>
      </c>
      <c r="F4471" t="e">
        <f>IF(Fiscalizacoes[[#This Row],[Func_ARPE]]="","",Fiscalizacoes[[#This Row],[Func_ARPE]])</f>
        <v>#VALUE!</v>
      </c>
      <c r="G4471" t="e">
        <f>IF(Fiscalizacoes[[#This Row],[Func_Copergas]]="","",Fiscalizacoes[[#This Row],[Func_Copergas]])</f>
        <v>#VALUE!</v>
      </c>
    </row>
    <row r="4472" spans="1:7" hidden="1" x14ac:dyDescent="0.2">
      <c r="A4472" t="e">
        <f>IF(Fiscalizacoes[[#This Row],[ID_FISC]]="","",Fiscalizacoes[[#This Row],[ID_FISC]])</f>
        <v>#VALUE!</v>
      </c>
      <c r="B4472" t="e">
        <f>IF(Fiscalizacoes[[#This Row],[Usuário]]="","",Fiscalizacoes[[#This Row],[Usuário]])</f>
        <v>#VALUE!</v>
      </c>
      <c r="C44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2" s="87" t="e">
        <f>IF(Fiscalizacoes[[#This Row],[Data]]="","",Fiscalizacoes[[#This Row],[Data]])</f>
        <v>#VALUE!</v>
      </c>
      <c r="E4472" t="e">
        <f>IF(Fiscalizacoes[[#This Row],[Mes_relatorio]]="","",Fiscalizacoes[[#This Row],[Mes_relatorio]])</f>
        <v>#VALUE!</v>
      </c>
      <c r="F4472" t="e">
        <f>IF(Fiscalizacoes[[#This Row],[Func_ARPE]]="","",Fiscalizacoes[[#This Row],[Func_ARPE]])</f>
        <v>#VALUE!</v>
      </c>
      <c r="G4472" t="e">
        <f>IF(Fiscalizacoes[[#This Row],[Func_Copergas]]="","",Fiscalizacoes[[#This Row],[Func_Copergas]])</f>
        <v>#VALUE!</v>
      </c>
    </row>
    <row r="4473" spans="1:7" hidden="1" x14ac:dyDescent="0.2">
      <c r="A4473" t="e">
        <f>IF(Fiscalizacoes[[#This Row],[ID_FISC]]="","",Fiscalizacoes[[#This Row],[ID_FISC]])</f>
        <v>#VALUE!</v>
      </c>
      <c r="B4473" t="e">
        <f>IF(Fiscalizacoes[[#This Row],[Usuário]]="","",Fiscalizacoes[[#This Row],[Usuário]])</f>
        <v>#VALUE!</v>
      </c>
      <c r="C44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3" s="87" t="e">
        <f>IF(Fiscalizacoes[[#This Row],[Data]]="","",Fiscalizacoes[[#This Row],[Data]])</f>
        <v>#VALUE!</v>
      </c>
      <c r="E4473" t="e">
        <f>IF(Fiscalizacoes[[#This Row],[Mes_relatorio]]="","",Fiscalizacoes[[#This Row],[Mes_relatorio]])</f>
        <v>#VALUE!</v>
      </c>
      <c r="F4473" t="e">
        <f>IF(Fiscalizacoes[[#This Row],[Func_ARPE]]="","",Fiscalizacoes[[#This Row],[Func_ARPE]])</f>
        <v>#VALUE!</v>
      </c>
      <c r="G4473" t="e">
        <f>IF(Fiscalizacoes[[#This Row],[Func_Copergas]]="","",Fiscalizacoes[[#This Row],[Func_Copergas]])</f>
        <v>#VALUE!</v>
      </c>
    </row>
    <row r="4474" spans="1:7" hidden="1" x14ac:dyDescent="0.2">
      <c r="A4474" t="e">
        <f>IF(Fiscalizacoes[[#This Row],[ID_FISC]]="","",Fiscalizacoes[[#This Row],[ID_FISC]])</f>
        <v>#VALUE!</v>
      </c>
      <c r="B4474" t="e">
        <f>IF(Fiscalizacoes[[#This Row],[Usuário]]="","",Fiscalizacoes[[#This Row],[Usuário]])</f>
        <v>#VALUE!</v>
      </c>
      <c r="C44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4" s="87" t="e">
        <f>IF(Fiscalizacoes[[#This Row],[Data]]="","",Fiscalizacoes[[#This Row],[Data]])</f>
        <v>#VALUE!</v>
      </c>
      <c r="E4474" t="e">
        <f>IF(Fiscalizacoes[[#This Row],[Mes_relatorio]]="","",Fiscalizacoes[[#This Row],[Mes_relatorio]])</f>
        <v>#VALUE!</v>
      </c>
      <c r="F4474" t="e">
        <f>IF(Fiscalizacoes[[#This Row],[Func_ARPE]]="","",Fiscalizacoes[[#This Row],[Func_ARPE]])</f>
        <v>#VALUE!</v>
      </c>
      <c r="G4474" t="e">
        <f>IF(Fiscalizacoes[[#This Row],[Func_Copergas]]="","",Fiscalizacoes[[#This Row],[Func_Copergas]])</f>
        <v>#VALUE!</v>
      </c>
    </row>
    <row r="4475" spans="1:7" hidden="1" x14ac:dyDescent="0.2">
      <c r="A4475" t="e">
        <f>IF(Fiscalizacoes[[#This Row],[ID_FISC]]="","",Fiscalizacoes[[#This Row],[ID_FISC]])</f>
        <v>#VALUE!</v>
      </c>
      <c r="B4475" t="e">
        <f>IF(Fiscalizacoes[[#This Row],[Usuário]]="","",Fiscalizacoes[[#This Row],[Usuário]])</f>
        <v>#VALUE!</v>
      </c>
      <c r="C44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5" s="87" t="e">
        <f>IF(Fiscalizacoes[[#This Row],[Data]]="","",Fiscalizacoes[[#This Row],[Data]])</f>
        <v>#VALUE!</v>
      </c>
      <c r="E4475" t="e">
        <f>IF(Fiscalizacoes[[#This Row],[Mes_relatorio]]="","",Fiscalizacoes[[#This Row],[Mes_relatorio]])</f>
        <v>#VALUE!</v>
      </c>
      <c r="F4475" t="e">
        <f>IF(Fiscalizacoes[[#This Row],[Func_ARPE]]="","",Fiscalizacoes[[#This Row],[Func_ARPE]])</f>
        <v>#VALUE!</v>
      </c>
      <c r="G4475" t="e">
        <f>IF(Fiscalizacoes[[#This Row],[Func_Copergas]]="","",Fiscalizacoes[[#This Row],[Func_Copergas]])</f>
        <v>#VALUE!</v>
      </c>
    </row>
    <row r="4476" spans="1:7" hidden="1" x14ac:dyDescent="0.2">
      <c r="A4476" t="e">
        <f>IF(Fiscalizacoes[[#This Row],[ID_FISC]]="","",Fiscalizacoes[[#This Row],[ID_FISC]])</f>
        <v>#VALUE!</v>
      </c>
      <c r="B4476" t="e">
        <f>IF(Fiscalizacoes[[#This Row],[Usuário]]="","",Fiscalizacoes[[#This Row],[Usuário]])</f>
        <v>#VALUE!</v>
      </c>
      <c r="C44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6" s="87" t="e">
        <f>IF(Fiscalizacoes[[#This Row],[Data]]="","",Fiscalizacoes[[#This Row],[Data]])</f>
        <v>#VALUE!</v>
      </c>
      <c r="E4476" t="e">
        <f>IF(Fiscalizacoes[[#This Row],[Mes_relatorio]]="","",Fiscalizacoes[[#This Row],[Mes_relatorio]])</f>
        <v>#VALUE!</v>
      </c>
      <c r="F4476" t="e">
        <f>IF(Fiscalizacoes[[#This Row],[Func_ARPE]]="","",Fiscalizacoes[[#This Row],[Func_ARPE]])</f>
        <v>#VALUE!</v>
      </c>
      <c r="G4476" t="e">
        <f>IF(Fiscalizacoes[[#This Row],[Func_Copergas]]="","",Fiscalizacoes[[#This Row],[Func_Copergas]])</f>
        <v>#VALUE!</v>
      </c>
    </row>
    <row r="4477" spans="1:7" hidden="1" x14ac:dyDescent="0.2">
      <c r="A4477" t="e">
        <f>IF(Fiscalizacoes[[#This Row],[ID_FISC]]="","",Fiscalizacoes[[#This Row],[ID_FISC]])</f>
        <v>#VALUE!</v>
      </c>
      <c r="B4477" t="e">
        <f>IF(Fiscalizacoes[[#This Row],[Usuário]]="","",Fiscalizacoes[[#This Row],[Usuário]])</f>
        <v>#VALUE!</v>
      </c>
      <c r="C44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7" s="87" t="e">
        <f>IF(Fiscalizacoes[[#This Row],[Data]]="","",Fiscalizacoes[[#This Row],[Data]])</f>
        <v>#VALUE!</v>
      </c>
      <c r="E4477" t="e">
        <f>IF(Fiscalizacoes[[#This Row],[Mes_relatorio]]="","",Fiscalizacoes[[#This Row],[Mes_relatorio]])</f>
        <v>#VALUE!</v>
      </c>
      <c r="F4477" t="e">
        <f>IF(Fiscalizacoes[[#This Row],[Func_ARPE]]="","",Fiscalizacoes[[#This Row],[Func_ARPE]])</f>
        <v>#VALUE!</v>
      </c>
      <c r="G4477" t="e">
        <f>IF(Fiscalizacoes[[#This Row],[Func_Copergas]]="","",Fiscalizacoes[[#This Row],[Func_Copergas]])</f>
        <v>#VALUE!</v>
      </c>
    </row>
    <row r="4478" spans="1:7" hidden="1" x14ac:dyDescent="0.2">
      <c r="A4478" t="e">
        <f>IF(Fiscalizacoes[[#This Row],[ID_FISC]]="","",Fiscalizacoes[[#This Row],[ID_FISC]])</f>
        <v>#VALUE!</v>
      </c>
      <c r="B4478" t="e">
        <f>IF(Fiscalizacoes[[#This Row],[Usuário]]="","",Fiscalizacoes[[#This Row],[Usuário]])</f>
        <v>#VALUE!</v>
      </c>
      <c r="C44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8" s="87" t="e">
        <f>IF(Fiscalizacoes[[#This Row],[Data]]="","",Fiscalizacoes[[#This Row],[Data]])</f>
        <v>#VALUE!</v>
      </c>
      <c r="E4478" t="e">
        <f>IF(Fiscalizacoes[[#This Row],[Mes_relatorio]]="","",Fiscalizacoes[[#This Row],[Mes_relatorio]])</f>
        <v>#VALUE!</v>
      </c>
      <c r="F4478" t="e">
        <f>IF(Fiscalizacoes[[#This Row],[Func_ARPE]]="","",Fiscalizacoes[[#This Row],[Func_ARPE]])</f>
        <v>#VALUE!</v>
      </c>
      <c r="G4478" t="e">
        <f>IF(Fiscalizacoes[[#This Row],[Func_Copergas]]="","",Fiscalizacoes[[#This Row],[Func_Copergas]])</f>
        <v>#VALUE!</v>
      </c>
    </row>
    <row r="4479" spans="1:7" hidden="1" x14ac:dyDescent="0.2">
      <c r="A4479" t="e">
        <f>IF(Fiscalizacoes[[#This Row],[ID_FISC]]="","",Fiscalizacoes[[#This Row],[ID_FISC]])</f>
        <v>#VALUE!</v>
      </c>
      <c r="B4479" t="e">
        <f>IF(Fiscalizacoes[[#This Row],[Usuário]]="","",Fiscalizacoes[[#This Row],[Usuário]])</f>
        <v>#VALUE!</v>
      </c>
      <c r="C44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79" s="87" t="e">
        <f>IF(Fiscalizacoes[[#This Row],[Data]]="","",Fiscalizacoes[[#This Row],[Data]])</f>
        <v>#VALUE!</v>
      </c>
      <c r="E4479" t="e">
        <f>IF(Fiscalizacoes[[#This Row],[Mes_relatorio]]="","",Fiscalizacoes[[#This Row],[Mes_relatorio]])</f>
        <v>#VALUE!</v>
      </c>
      <c r="F4479" t="e">
        <f>IF(Fiscalizacoes[[#This Row],[Func_ARPE]]="","",Fiscalizacoes[[#This Row],[Func_ARPE]])</f>
        <v>#VALUE!</v>
      </c>
      <c r="G4479" t="e">
        <f>IF(Fiscalizacoes[[#This Row],[Func_Copergas]]="","",Fiscalizacoes[[#This Row],[Func_Copergas]])</f>
        <v>#VALUE!</v>
      </c>
    </row>
    <row r="4480" spans="1:7" hidden="1" x14ac:dyDescent="0.2">
      <c r="A4480" t="e">
        <f>IF(Fiscalizacoes[[#This Row],[ID_FISC]]="","",Fiscalizacoes[[#This Row],[ID_FISC]])</f>
        <v>#VALUE!</v>
      </c>
      <c r="B4480" t="e">
        <f>IF(Fiscalizacoes[[#This Row],[Usuário]]="","",Fiscalizacoes[[#This Row],[Usuário]])</f>
        <v>#VALUE!</v>
      </c>
      <c r="C44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0" s="87" t="e">
        <f>IF(Fiscalizacoes[[#This Row],[Data]]="","",Fiscalizacoes[[#This Row],[Data]])</f>
        <v>#VALUE!</v>
      </c>
      <c r="E4480" t="e">
        <f>IF(Fiscalizacoes[[#This Row],[Mes_relatorio]]="","",Fiscalizacoes[[#This Row],[Mes_relatorio]])</f>
        <v>#VALUE!</v>
      </c>
      <c r="F4480" t="e">
        <f>IF(Fiscalizacoes[[#This Row],[Func_ARPE]]="","",Fiscalizacoes[[#This Row],[Func_ARPE]])</f>
        <v>#VALUE!</v>
      </c>
      <c r="G4480" t="e">
        <f>IF(Fiscalizacoes[[#This Row],[Func_Copergas]]="","",Fiscalizacoes[[#This Row],[Func_Copergas]])</f>
        <v>#VALUE!</v>
      </c>
    </row>
    <row r="4481" spans="1:7" hidden="1" x14ac:dyDescent="0.2">
      <c r="A4481" t="e">
        <f>IF(Fiscalizacoes[[#This Row],[ID_FISC]]="","",Fiscalizacoes[[#This Row],[ID_FISC]])</f>
        <v>#VALUE!</v>
      </c>
      <c r="B4481" t="e">
        <f>IF(Fiscalizacoes[[#This Row],[Usuário]]="","",Fiscalizacoes[[#This Row],[Usuário]])</f>
        <v>#VALUE!</v>
      </c>
      <c r="C44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1" s="87" t="e">
        <f>IF(Fiscalizacoes[[#This Row],[Data]]="","",Fiscalizacoes[[#This Row],[Data]])</f>
        <v>#VALUE!</v>
      </c>
      <c r="E4481" t="e">
        <f>IF(Fiscalizacoes[[#This Row],[Mes_relatorio]]="","",Fiscalizacoes[[#This Row],[Mes_relatorio]])</f>
        <v>#VALUE!</v>
      </c>
      <c r="F4481" t="e">
        <f>IF(Fiscalizacoes[[#This Row],[Func_ARPE]]="","",Fiscalizacoes[[#This Row],[Func_ARPE]])</f>
        <v>#VALUE!</v>
      </c>
      <c r="G4481" t="e">
        <f>IF(Fiscalizacoes[[#This Row],[Func_Copergas]]="","",Fiscalizacoes[[#This Row],[Func_Copergas]])</f>
        <v>#VALUE!</v>
      </c>
    </row>
    <row r="4482" spans="1:7" hidden="1" x14ac:dyDescent="0.2">
      <c r="A4482" t="e">
        <f>IF(Fiscalizacoes[[#This Row],[ID_FISC]]="","",Fiscalizacoes[[#This Row],[ID_FISC]])</f>
        <v>#VALUE!</v>
      </c>
      <c r="B4482" t="e">
        <f>IF(Fiscalizacoes[[#This Row],[Usuário]]="","",Fiscalizacoes[[#This Row],[Usuário]])</f>
        <v>#VALUE!</v>
      </c>
      <c r="C44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2" s="87" t="e">
        <f>IF(Fiscalizacoes[[#This Row],[Data]]="","",Fiscalizacoes[[#This Row],[Data]])</f>
        <v>#VALUE!</v>
      </c>
      <c r="E4482" t="e">
        <f>IF(Fiscalizacoes[[#This Row],[Mes_relatorio]]="","",Fiscalizacoes[[#This Row],[Mes_relatorio]])</f>
        <v>#VALUE!</v>
      </c>
      <c r="F4482" t="e">
        <f>IF(Fiscalizacoes[[#This Row],[Func_ARPE]]="","",Fiscalizacoes[[#This Row],[Func_ARPE]])</f>
        <v>#VALUE!</v>
      </c>
      <c r="G4482" t="e">
        <f>IF(Fiscalizacoes[[#This Row],[Func_Copergas]]="","",Fiscalizacoes[[#This Row],[Func_Copergas]])</f>
        <v>#VALUE!</v>
      </c>
    </row>
    <row r="4483" spans="1:7" hidden="1" x14ac:dyDescent="0.2">
      <c r="A4483" t="e">
        <f>IF(Fiscalizacoes[[#This Row],[ID_FISC]]="","",Fiscalizacoes[[#This Row],[ID_FISC]])</f>
        <v>#VALUE!</v>
      </c>
      <c r="B4483" t="e">
        <f>IF(Fiscalizacoes[[#This Row],[Usuário]]="","",Fiscalizacoes[[#This Row],[Usuário]])</f>
        <v>#VALUE!</v>
      </c>
      <c r="C44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3" s="87" t="e">
        <f>IF(Fiscalizacoes[[#This Row],[Data]]="","",Fiscalizacoes[[#This Row],[Data]])</f>
        <v>#VALUE!</v>
      </c>
      <c r="E4483" t="e">
        <f>IF(Fiscalizacoes[[#This Row],[Mes_relatorio]]="","",Fiscalizacoes[[#This Row],[Mes_relatorio]])</f>
        <v>#VALUE!</v>
      </c>
      <c r="F4483" t="e">
        <f>IF(Fiscalizacoes[[#This Row],[Func_ARPE]]="","",Fiscalizacoes[[#This Row],[Func_ARPE]])</f>
        <v>#VALUE!</v>
      </c>
      <c r="G4483" t="e">
        <f>IF(Fiscalizacoes[[#This Row],[Func_Copergas]]="","",Fiscalizacoes[[#This Row],[Func_Copergas]])</f>
        <v>#VALUE!</v>
      </c>
    </row>
    <row r="4484" spans="1:7" hidden="1" x14ac:dyDescent="0.2">
      <c r="A4484" t="e">
        <f>IF(Fiscalizacoes[[#This Row],[ID_FISC]]="","",Fiscalizacoes[[#This Row],[ID_FISC]])</f>
        <v>#VALUE!</v>
      </c>
      <c r="B4484" t="e">
        <f>IF(Fiscalizacoes[[#This Row],[Usuário]]="","",Fiscalizacoes[[#This Row],[Usuário]])</f>
        <v>#VALUE!</v>
      </c>
      <c r="C44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4" s="87" t="e">
        <f>IF(Fiscalizacoes[[#This Row],[Data]]="","",Fiscalizacoes[[#This Row],[Data]])</f>
        <v>#VALUE!</v>
      </c>
      <c r="E4484" t="e">
        <f>IF(Fiscalizacoes[[#This Row],[Mes_relatorio]]="","",Fiscalizacoes[[#This Row],[Mes_relatorio]])</f>
        <v>#VALUE!</v>
      </c>
      <c r="F4484" t="e">
        <f>IF(Fiscalizacoes[[#This Row],[Func_ARPE]]="","",Fiscalizacoes[[#This Row],[Func_ARPE]])</f>
        <v>#VALUE!</v>
      </c>
      <c r="G4484" t="e">
        <f>IF(Fiscalizacoes[[#This Row],[Func_Copergas]]="","",Fiscalizacoes[[#This Row],[Func_Copergas]])</f>
        <v>#VALUE!</v>
      </c>
    </row>
    <row r="4485" spans="1:7" hidden="1" x14ac:dyDescent="0.2">
      <c r="A4485" t="e">
        <f>IF(Fiscalizacoes[[#This Row],[ID_FISC]]="","",Fiscalizacoes[[#This Row],[ID_FISC]])</f>
        <v>#VALUE!</v>
      </c>
      <c r="B4485" t="e">
        <f>IF(Fiscalizacoes[[#This Row],[Usuário]]="","",Fiscalizacoes[[#This Row],[Usuário]])</f>
        <v>#VALUE!</v>
      </c>
      <c r="C44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5" s="87" t="e">
        <f>IF(Fiscalizacoes[[#This Row],[Data]]="","",Fiscalizacoes[[#This Row],[Data]])</f>
        <v>#VALUE!</v>
      </c>
      <c r="E4485" t="e">
        <f>IF(Fiscalizacoes[[#This Row],[Mes_relatorio]]="","",Fiscalizacoes[[#This Row],[Mes_relatorio]])</f>
        <v>#VALUE!</v>
      </c>
      <c r="F4485" t="e">
        <f>IF(Fiscalizacoes[[#This Row],[Func_ARPE]]="","",Fiscalizacoes[[#This Row],[Func_ARPE]])</f>
        <v>#VALUE!</v>
      </c>
      <c r="G4485" t="e">
        <f>IF(Fiscalizacoes[[#This Row],[Func_Copergas]]="","",Fiscalizacoes[[#This Row],[Func_Copergas]])</f>
        <v>#VALUE!</v>
      </c>
    </row>
    <row r="4486" spans="1:7" hidden="1" x14ac:dyDescent="0.2">
      <c r="A4486" t="e">
        <f>IF(Fiscalizacoes[[#This Row],[ID_FISC]]="","",Fiscalizacoes[[#This Row],[ID_FISC]])</f>
        <v>#VALUE!</v>
      </c>
      <c r="B4486" t="e">
        <f>IF(Fiscalizacoes[[#This Row],[Usuário]]="","",Fiscalizacoes[[#This Row],[Usuário]])</f>
        <v>#VALUE!</v>
      </c>
      <c r="C44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6" s="87" t="e">
        <f>IF(Fiscalizacoes[[#This Row],[Data]]="","",Fiscalizacoes[[#This Row],[Data]])</f>
        <v>#VALUE!</v>
      </c>
      <c r="E4486" t="e">
        <f>IF(Fiscalizacoes[[#This Row],[Mes_relatorio]]="","",Fiscalizacoes[[#This Row],[Mes_relatorio]])</f>
        <v>#VALUE!</v>
      </c>
      <c r="F4486" t="e">
        <f>IF(Fiscalizacoes[[#This Row],[Func_ARPE]]="","",Fiscalizacoes[[#This Row],[Func_ARPE]])</f>
        <v>#VALUE!</v>
      </c>
      <c r="G4486" t="e">
        <f>IF(Fiscalizacoes[[#This Row],[Func_Copergas]]="","",Fiscalizacoes[[#This Row],[Func_Copergas]])</f>
        <v>#VALUE!</v>
      </c>
    </row>
    <row r="4487" spans="1:7" hidden="1" x14ac:dyDescent="0.2">
      <c r="A4487" t="e">
        <f>IF(Fiscalizacoes[[#This Row],[ID_FISC]]="","",Fiscalizacoes[[#This Row],[ID_FISC]])</f>
        <v>#VALUE!</v>
      </c>
      <c r="B4487" t="e">
        <f>IF(Fiscalizacoes[[#This Row],[Usuário]]="","",Fiscalizacoes[[#This Row],[Usuário]])</f>
        <v>#VALUE!</v>
      </c>
      <c r="C44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7" s="87" t="e">
        <f>IF(Fiscalizacoes[[#This Row],[Data]]="","",Fiscalizacoes[[#This Row],[Data]])</f>
        <v>#VALUE!</v>
      </c>
      <c r="E4487" t="e">
        <f>IF(Fiscalizacoes[[#This Row],[Mes_relatorio]]="","",Fiscalizacoes[[#This Row],[Mes_relatorio]])</f>
        <v>#VALUE!</v>
      </c>
      <c r="F4487" t="e">
        <f>IF(Fiscalizacoes[[#This Row],[Func_ARPE]]="","",Fiscalizacoes[[#This Row],[Func_ARPE]])</f>
        <v>#VALUE!</v>
      </c>
      <c r="G4487" t="e">
        <f>IF(Fiscalizacoes[[#This Row],[Func_Copergas]]="","",Fiscalizacoes[[#This Row],[Func_Copergas]])</f>
        <v>#VALUE!</v>
      </c>
    </row>
    <row r="4488" spans="1:7" hidden="1" x14ac:dyDescent="0.2">
      <c r="A4488" t="e">
        <f>IF(Fiscalizacoes[[#This Row],[ID_FISC]]="","",Fiscalizacoes[[#This Row],[ID_FISC]])</f>
        <v>#VALUE!</v>
      </c>
      <c r="B4488" t="e">
        <f>IF(Fiscalizacoes[[#This Row],[Usuário]]="","",Fiscalizacoes[[#This Row],[Usuário]])</f>
        <v>#VALUE!</v>
      </c>
      <c r="C44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8" s="87" t="e">
        <f>IF(Fiscalizacoes[[#This Row],[Data]]="","",Fiscalizacoes[[#This Row],[Data]])</f>
        <v>#VALUE!</v>
      </c>
      <c r="E4488" t="e">
        <f>IF(Fiscalizacoes[[#This Row],[Mes_relatorio]]="","",Fiscalizacoes[[#This Row],[Mes_relatorio]])</f>
        <v>#VALUE!</v>
      </c>
      <c r="F4488" t="e">
        <f>IF(Fiscalizacoes[[#This Row],[Func_ARPE]]="","",Fiscalizacoes[[#This Row],[Func_ARPE]])</f>
        <v>#VALUE!</v>
      </c>
      <c r="G4488" t="e">
        <f>IF(Fiscalizacoes[[#This Row],[Func_Copergas]]="","",Fiscalizacoes[[#This Row],[Func_Copergas]])</f>
        <v>#VALUE!</v>
      </c>
    </row>
    <row r="4489" spans="1:7" hidden="1" x14ac:dyDescent="0.2">
      <c r="A4489" t="e">
        <f>IF(Fiscalizacoes[[#This Row],[ID_FISC]]="","",Fiscalizacoes[[#This Row],[ID_FISC]])</f>
        <v>#VALUE!</v>
      </c>
      <c r="B4489" t="e">
        <f>IF(Fiscalizacoes[[#This Row],[Usuário]]="","",Fiscalizacoes[[#This Row],[Usuário]])</f>
        <v>#VALUE!</v>
      </c>
      <c r="C44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89" s="87" t="e">
        <f>IF(Fiscalizacoes[[#This Row],[Data]]="","",Fiscalizacoes[[#This Row],[Data]])</f>
        <v>#VALUE!</v>
      </c>
      <c r="E4489" t="e">
        <f>IF(Fiscalizacoes[[#This Row],[Mes_relatorio]]="","",Fiscalizacoes[[#This Row],[Mes_relatorio]])</f>
        <v>#VALUE!</v>
      </c>
      <c r="F4489" t="e">
        <f>IF(Fiscalizacoes[[#This Row],[Func_ARPE]]="","",Fiscalizacoes[[#This Row],[Func_ARPE]])</f>
        <v>#VALUE!</v>
      </c>
      <c r="G4489" t="e">
        <f>IF(Fiscalizacoes[[#This Row],[Func_Copergas]]="","",Fiscalizacoes[[#This Row],[Func_Copergas]])</f>
        <v>#VALUE!</v>
      </c>
    </row>
    <row r="4490" spans="1:7" hidden="1" x14ac:dyDescent="0.2">
      <c r="A4490" t="e">
        <f>IF(Fiscalizacoes[[#This Row],[ID_FISC]]="","",Fiscalizacoes[[#This Row],[ID_FISC]])</f>
        <v>#VALUE!</v>
      </c>
      <c r="B4490" t="e">
        <f>IF(Fiscalizacoes[[#This Row],[Usuário]]="","",Fiscalizacoes[[#This Row],[Usuário]])</f>
        <v>#VALUE!</v>
      </c>
      <c r="C44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0" s="87" t="e">
        <f>IF(Fiscalizacoes[[#This Row],[Data]]="","",Fiscalizacoes[[#This Row],[Data]])</f>
        <v>#VALUE!</v>
      </c>
      <c r="E4490" t="e">
        <f>IF(Fiscalizacoes[[#This Row],[Mes_relatorio]]="","",Fiscalizacoes[[#This Row],[Mes_relatorio]])</f>
        <v>#VALUE!</v>
      </c>
      <c r="F4490" t="e">
        <f>IF(Fiscalizacoes[[#This Row],[Func_ARPE]]="","",Fiscalizacoes[[#This Row],[Func_ARPE]])</f>
        <v>#VALUE!</v>
      </c>
      <c r="G4490" t="e">
        <f>IF(Fiscalizacoes[[#This Row],[Func_Copergas]]="","",Fiscalizacoes[[#This Row],[Func_Copergas]])</f>
        <v>#VALUE!</v>
      </c>
    </row>
    <row r="4491" spans="1:7" hidden="1" x14ac:dyDescent="0.2">
      <c r="A4491" t="e">
        <f>IF(Fiscalizacoes[[#This Row],[ID_FISC]]="","",Fiscalizacoes[[#This Row],[ID_FISC]])</f>
        <v>#VALUE!</v>
      </c>
      <c r="B4491" t="e">
        <f>IF(Fiscalizacoes[[#This Row],[Usuário]]="","",Fiscalizacoes[[#This Row],[Usuário]])</f>
        <v>#VALUE!</v>
      </c>
      <c r="C44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1" s="87" t="e">
        <f>IF(Fiscalizacoes[[#This Row],[Data]]="","",Fiscalizacoes[[#This Row],[Data]])</f>
        <v>#VALUE!</v>
      </c>
      <c r="E4491" t="e">
        <f>IF(Fiscalizacoes[[#This Row],[Mes_relatorio]]="","",Fiscalizacoes[[#This Row],[Mes_relatorio]])</f>
        <v>#VALUE!</v>
      </c>
      <c r="F4491" t="e">
        <f>IF(Fiscalizacoes[[#This Row],[Func_ARPE]]="","",Fiscalizacoes[[#This Row],[Func_ARPE]])</f>
        <v>#VALUE!</v>
      </c>
      <c r="G4491" t="e">
        <f>IF(Fiscalizacoes[[#This Row],[Func_Copergas]]="","",Fiscalizacoes[[#This Row],[Func_Copergas]])</f>
        <v>#VALUE!</v>
      </c>
    </row>
    <row r="4492" spans="1:7" hidden="1" x14ac:dyDescent="0.2">
      <c r="A4492" t="e">
        <f>IF(Fiscalizacoes[[#This Row],[ID_FISC]]="","",Fiscalizacoes[[#This Row],[ID_FISC]])</f>
        <v>#VALUE!</v>
      </c>
      <c r="B4492" t="e">
        <f>IF(Fiscalizacoes[[#This Row],[Usuário]]="","",Fiscalizacoes[[#This Row],[Usuário]])</f>
        <v>#VALUE!</v>
      </c>
      <c r="C44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2" s="87" t="e">
        <f>IF(Fiscalizacoes[[#This Row],[Data]]="","",Fiscalizacoes[[#This Row],[Data]])</f>
        <v>#VALUE!</v>
      </c>
      <c r="E4492" t="e">
        <f>IF(Fiscalizacoes[[#This Row],[Mes_relatorio]]="","",Fiscalizacoes[[#This Row],[Mes_relatorio]])</f>
        <v>#VALUE!</v>
      </c>
      <c r="F4492" t="e">
        <f>IF(Fiscalizacoes[[#This Row],[Func_ARPE]]="","",Fiscalizacoes[[#This Row],[Func_ARPE]])</f>
        <v>#VALUE!</v>
      </c>
      <c r="G4492" t="e">
        <f>IF(Fiscalizacoes[[#This Row],[Func_Copergas]]="","",Fiscalizacoes[[#This Row],[Func_Copergas]])</f>
        <v>#VALUE!</v>
      </c>
    </row>
    <row r="4493" spans="1:7" hidden="1" x14ac:dyDescent="0.2">
      <c r="A4493" t="e">
        <f>IF(Fiscalizacoes[[#This Row],[ID_FISC]]="","",Fiscalizacoes[[#This Row],[ID_FISC]])</f>
        <v>#VALUE!</v>
      </c>
      <c r="B4493" t="e">
        <f>IF(Fiscalizacoes[[#This Row],[Usuário]]="","",Fiscalizacoes[[#This Row],[Usuário]])</f>
        <v>#VALUE!</v>
      </c>
      <c r="C44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3" s="87" t="e">
        <f>IF(Fiscalizacoes[[#This Row],[Data]]="","",Fiscalizacoes[[#This Row],[Data]])</f>
        <v>#VALUE!</v>
      </c>
      <c r="E4493" t="e">
        <f>IF(Fiscalizacoes[[#This Row],[Mes_relatorio]]="","",Fiscalizacoes[[#This Row],[Mes_relatorio]])</f>
        <v>#VALUE!</v>
      </c>
      <c r="F4493" t="e">
        <f>IF(Fiscalizacoes[[#This Row],[Func_ARPE]]="","",Fiscalizacoes[[#This Row],[Func_ARPE]])</f>
        <v>#VALUE!</v>
      </c>
      <c r="G4493" t="e">
        <f>IF(Fiscalizacoes[[#This Row],[Func_Copergas]]="","",Fiscalizacoes[[#This Row],[Func_Copergas]])</f>
        <v>#VALUE!</v>
      </c>
    </row>
    <row r="4494" spans="1:7" hidden="1" x14ac:dyDescent="0.2">
      <c r="A4494" t="e">
        <f>IF(Fiscalizacoes[[#This Row],[ID_FISC]]="","",Fiscalizacoes[[#This Row],[ID_FISC]])</f>
        <v>#VALUE!</v>
      </c>
      <c r="B4494" t="e">
        <f>IF(Fiscalizacoes[[#This Row],[Usuário]]="","",Fiscalizacoes[[#This Row],[Usuário]])</f>
        <v>#VALUE!</v>
      </c>
      <c r="C44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4" s="87" t="e">
        <f>IF(Fiscalizacoes[[#This Row],[Data]]="","",Fiscalizacoes[[#This Row],[Data]])</f>
        <v>#VALUE!</v>
      </c>
      <c r="E4494" t="e">
        <f>IF(Fiscalizacoes[[#This Row],[Mes_relatorio]]="","",Fiscalizacoes[[#This Row],[Mes_relatorio]])</f>
        <v>#VALUE!</v>
      </c>
      <c r="F4494" t="e">
        <f>IF(Fiscalizacoes[[#This Row],[Func_ARPE]]="","",Fiscalizacoes[[#This Row],[Func_ARPE]])</f>
        <v>#VALUE!</v>
      </c>
      <c r="G4494" t="e">
        <f>IF(Fiscalizacoes[[#This Row],[Func_Copergas]]="","",Fiscalizacoes[[#This Row],[Func_Copergas]])</f>
        <v>#VALUE!</v>
      </c>
    </row>
    <row r="4495" spans="1:7" hidden="1" x14ac:dyDescent="0.2">
      <c r="A4495" t="e">
        <f>IF(Fiscalizacoes[[#This Row],[ID_FISC]]="","",Fiscalizacoes[[#This Row],[ID_FISC]])</f>
        <v>#VALUE!</v>
      </c>
      <c r="B4495" t="e">
        <f>IF(Fiscalizacoes[[#This Row],[Usuário]]="","",Fiscalizacoes[[#This Row],[Usuário]])</f>
        <v>#VALUE!</v>
      </c>
      <c r="C44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5" s="87" t="e">
        <f>IF(Fiscalizacoes[[#This Row],[Data]]="","",Fiscalizacoes[[#This Row],[Data]])</f>
        <v>#VALUE!</v>
      </c>
      <c r="E4495" t="e">
        <f>IF(Fiscalizacoes[[#This Row],[Mes_relatorio]]="","",Fiscalizacoes[[#This Row],[Mes_relatorio]])</f>
        <v>#VALUE!</v>
      </c>
      <c r="F4495" t="e">
        <f>IF(Fiscalizacoes[[#This Row],[Func_ARPE]]="","",Fiscalizacoes[[#This Row],[Func_ARPE]])</f>
        <v>#VALUE!</v>
      </c>
      <c r="G4495" t="e">
        <f>IF(Fiscalizacoes[[#This Row],[Func_Copergas]]="","",Fiscalizacoes[[#This Row],[Func_Copergas]])</f>
        <v>#VALUE!</v>
      </c>
    </row>
    <row r="4496" spans="1:7" hidden="1" x14ac:dyDescent="0.2">
      <c r="A4496" t="e">
        <f>IF(Fiscalizacoes[[#This Row],[ID_FISC]]="","",Fiscalizacoes[[#This Row],[ID_FISC]])</f>
        <v>#VALUE!</v>
      </c>
      <c r="B4496" t="e">
        <f>IF(Fiscalizacoes[[#This Row],[Usuário]]="","",Fiscalizacoes[[#This Row],[Usuário]])</f>
        <v>#VALUE!</v>
      </c>
      <c r="C44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6" s="87" t="e">
        <f>IF(Fiscalizacoes[[#This Row],[Data]]="","",Fiscalizacoes[[#This Row],[Data]])</f>
        <v>#VALUE!</v>
      </c>
      <c r="E4496" t="e">
        <f>IF(Fiscalizacoes[[#This Row],[Mes_relatorio]]="","",Fiscalizacoes[[#This Row],[Mes_relatorio]])</f>
        <v>#VALUE!</v>
      </c>
      <c r="F4496" t="e">
        <f>IF(Fiscalizacoes[[#This Row],[Func_ARPE]]="","",Fiscalizacoes[[#This Row],[Func_ARPE]])</f>
        <v>#VALUE!</v>
      </c>
      <c r="G4496" t="e">
        <f>IF(Fiscalizacoes[[#This Row],[Func_Copergas]]="","",Fiscalizacoes[[#This Row],[Func_Copergas]])</f>
        <v>#VALUE!</v>
      </c>
    </row>
    <row r="4497" spans="1:7" hidden="1" x14ac:dyDescent="0.2">
      <c r="A4497" t="e">
        <f>IF(Fiscalizacoes[[#This Row],[ID_FISC]]="","",Fiscalizacoes[[#This Row],[ID_FISC]])</f>
        <v>#VALUE!</v>
      </c>
      <c r="B4497" t="e">
        <f>IF(Fiscalizacoes[[#This Row],[Usuário]]="","",Fiscalizacoes[[#This Row],[Usuário]])</f>
        <v>#VALUE!</v>
      </c>
      <c r="C44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7" s="87" t="e">
        <f>IF(Fiscalizacoes[[#This Row],[Data]]="","",Fiscalizacoes[[#This Row],[Data]])</f>
        <v>#VALUE!</v>
      </c>
      <c r="E4497" t="e">
        <f>IF(Fiscalizacoes[[#This Row],[Mes_relatorio]]="","",Fiscalizacoes[[#This Row],[Mes_relatorio]])</f>
        <v>#VALUE!</v>
      </c>
      <c r="F4497" t="e">
        <f>IF(Fiscalizacoes[[#This Row],[Func_ARPE]]="","",Fiscalizacoes[[#This Row],[Func_ARPE]])</f>
        <v>#VALUE!</v>
      </c>
      <c r="G4497" t="e">
        <f>IF(Fiscalizacoes[[#This Row],[Func_Copergas]]="","",Fiscalizacoes[[#This Row],[Func_Copergas]])</f>
        <v>#VALUE!</v>
      </c>
    </row>
    <row r="4498" spans="1:7" hidden="1" x14ac:dyDescent="0.2">
      <c r="A4498" t="e">
        <f>IF(Fiscalizacoes[[#This Row],[ID_FISC]]="","",Fiscalizacoes[[#This Row],[ID_FISC]])</f>
        <v>#VALUE!</v>
      </c>
      <c r="B4498" t="e">
        <f>IF(Fiscalizacoes[[#This Row],[Usuário]]="","",Fiscalizacoes[[#This Row],[Usuário]])</f>
        <v>#VALUE!</v>
      </c>
      <c r="C44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8" s="87" t="e">
        <f>IF(Fiscalizacoes[[#This Row],[Data]]="","",Fiscalizacoes[[#This Row],[Data]])</f>
        <v>#VALUE!</v>
      </c>
      <c r="E4498" t="e">
        <f>IF(Fiscalizacoes[[#This Row],[Mes_relatorio]]="","",Fiscalizacoes[[#This Row],[Mes_relatorio]])</f>
        <v>#VALUE!</v>
      </c>
      <c r="F4498" t="e">
        <f>IF(Fiscalizacoes[[#This Row],[Func_ARPE]]="","",Fiscalizacoes[[#This Row],[Func_ARPE]])</f>
        <v>#VALUE!</v>
      </c>
      <c r="G4498" t="e">
        <f>IF(Fiscalizacoes[[#This Row],[Func_Copergas]]="","",Fiscalizacoes[[#This Row],[Func_Copergas]])</f>
        <v>#VALUE!</v>
      </c>
    </row>
    <row r="4499" spans="1:7" hidden="1" x14ac:dyDescent="0.2">
      <c r="A4499" t="e">
        <f>IF(Fiscalizacoes[[#This Row],[ID_FISC]]="","",Fiscalizacoes[[#This Row],[ID_FISC]])</f>
        <v>#VALUE!</v>
      </c>
      <c r="B4499" t="e">
        <f>IF(Fiscalizacoes[[#This Row],[Usuário]]="","",Fiscalizacoes[[#This Row],[Usuário]])</f>
        <v>#VALUE!</v>
      </c>
      <c r="C44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499" s="87" t="e">
        <f>IF(Fiscalizacoes[[#This Row],[Data]]="","",Fiscalizacoes[[#This Row],[Data]])</f>
        <v>#VALUE!</v>
      </c>
      <c r="E4499" t="e">
        <f>IF(Fiscalizacoes[[#This Row],[Mes_relatorio]]="","",Fiscalizacoes[[#This Row],[Mes_relatorio]])</f>
        <v>#VALUE!</v>
      </c>
      <c r="F4499" t="e">
        <f>IF(Fiscalizacoes[[#This Row],[Func_ARPE]]="","",Fiscalizacoes[[#This Row],[Func_ARPE]])</f>
        <v>#VALUE!</v>
      </c>
      <c r="G4499" t="e">
        <f>IF(Fiscalizacoes[[#This Row],[Func_Copergas]]="","",Fiscalizacoes[[#This Row],[Func_Copergas]])</f>
        <v>#VALUE!</v>
      </c>
    </row>
    <row r="4500" spans="1:7" hidden="1" x14ac:dyDescent="0.2">
      <c r="A4500" t="e">
        <f>IF(Fiscalizacoes[[#This Row],[ID_FISC]]="","",Fiscalizacoes[[#This Row],[ID_FISC]])</f>
        <v>#VALUE!</v>
      </c>
      <c r="B4500" t="e">
        <f>IF(Fiscalizacoes[[#This Row],[Usuário]]="","",Fiscalizacoes[[#This Row],[Usuário]])</f>
        <v>#VALUE!</v>
      </c>
      <c r="C45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0" s="87" t="e">
        <f>IF(Fiscalizacoes[[#This Row],[Data]]="","",Fiscalizacoes[[#This Row],[Data]])</f>
        <v>#VALUE!</v>
      </c>
      <c r="E4500" t="e">
        <f>IF(Fiscalizacoes[[#This Row],[Mes_relatorio]]="","",Fiscalizacoes[[#This Row],[Mes_relatorio]])</f>
        <v>#VALUE!</v>
      </c>
      <c r="F4500" t="e">
        <f>IF(Fiscalizacoes[[#This Row],[Func_ARPE]]="","",Fiscalizacoes[[#This Row],[Func_ARPE]])</f>
        <v>#VALUE!</v>
      </c>
      <c r="G4500" t="e">
        <f>IF(Fiscalizacoes[[#This Row],[Func_Copergas]]="","",Fiscalizacoes[[#This Row],[Func_Copergas]])</f>
        <v>#VALUE!</v>
      </c>
    </row>
    <row r="4501" spans="1:7" hidden="1" x14ac:dyDescent="0.2">
      <c r="A4501" t="e">
        <f>IF(Fiscalizacoes[[#This Row],[ID_FISC]]="","",Fiscalizacoes[[#This Row],[ID_FISC]])</f>
        <v>#VALUE!</v>
      </c>
      <c r="B4501" t="e">
        <f>IF(Fiscalizacoes[[#This Row],[Usuário]]="","",Fiscalizacoes[[#This Row],[Usuário]])</f>
        <v>#VALUE!</v>
      </c>
      <c r="C45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1" s="87" t="e">
        <f>IF(Fiscalizacoes[[#This Row],[Data]]="","",Fiscalizacoes[[#This Row],[Data]])</f>
        <v>#VALUE!</v>
      </c>
      <c r="E4501" t="e">
        <f>IF(Fiscalizacoes[[#This Row],[Mes_relatorio]]="","",Fiscalizacoes[[#This Row],[Mes_relatorio]])</f>
        <v>#VALUE!</v>
      </c>
      <c r="F4501" t="e">
        <f>IF(Fiscalizacoes[[#This Row],[Func_ARPE]]="","",Fiscalizacoes[[#This Row],[Func_ARPE]])</f>
        <v>#VALUE!</v>
      </c>
      <c r="G4501" t="e">
        <f>IF(Fiscalizacoes[[#This Row],[Func_Copergas]]="","",Fiscalizacoes[[#This Row],[Func_Copergas]])</f>
        <v>#VALUE!</v>
      </c>
    </row>
    <row r="4502" spans="1:7" hidden="1" x14ac:dyDescent="0.2">
      <c r="A4502" t="e">
        <f>IF(Fiscalizacoes[[#This Row],[ID_FISC]]="","",Fiscalizacoes[[#This Row],[ID_FISC]])</f>
        <v>#VALUE!</v>
      </c>
      <c r="B4502" t="e">
        <f>IF(Fiscalizacoes[[#This Row],[Usuário]]="","",Fiscalizacoes[[#This Row],[Usuário]])</f>
        <v>#VALUE!</v>
      </c>
      <c r="C45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2" s="87" t="e">
        <f>IF(Fiscalizacoes[[#This Row],[Data]]="","",Fiscalizacoes[[#This Row],[Data]])</f>
        <v>#VALUE!</v>
      </c>
      <c r="E4502" t="e">
        <f>IF(Fiscalizacoes[[#This Row],[Mes_relatorio]]="","",Fiscalizacoes[[#This Row],[Mes_relatorio]])</f>
        <v>#VALUE!</v>
      </c>
      <c r="F4502" t="e">
        <f>IF(Fiscalizacoes[[#This Row],[Func_ARPE]]="","",Fiscalizacoes[[#This Row],[Func_ARPE]])</f>
        <v>#VALUE!</v>
      </c>
      <c r="G4502" t="e">
        <f>IF(Fiscalizacoes[[#This Row],[Func_Copergas]]="","",Fiscalizacoes[[#This Row],[Func_Copergas]])</f>
        <v>#VALUE!</v>
      </c>
    </row>
    <row r="4503" spans="1:7" hidden="1" x14ac:dyDescent="0.2">
      <c r="A4503" t="e">
        <f>IF(Fiscalizacoes[[#This Row],[ID_FISC]]="","",Fiscalizacoes[[#This Row],[ID_FISC]])</f>
        <v>#VALUE!</v>
      </c>
      <c r="B4503" t="e">
        <f>IF(Fiscalizacoes[[#This Row],[Usuário]]="","",Fiscalizacoes[[#This Row],[Usuário]])</f>
        <v>#VALUE!</v>
      </c>
      <c r="C45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3" s="87" t="e">
        <f>IF(Fiscalizacoes[[#This Row],[Data]]="","",Fiscalizacoes[[#This Row],[Data]])</f>
        <v>#VALUE!</v>
      </c>
      <c r="E4503" t="e">
        <f>IF(Fiscalizacoes[[#This Row],[Mes_relatorio]]="","",Fiscalizacoes[[#This Row],[Mes_relatorio]])</f>
        <v>#VALUE!</v>
      </c>
      <c r="F4503" t="e">
        <f>IF(Fiscalizacoes[[#This Row],[Func_ARPE]]="","",Fiscalizacoes[[#This Row],[Func_ARPE]])</f>
        <v>#VALUE!</v>
      </c>
      <c r="G4503" t="e">
        <f>IF(Fiscalizacoes[[#This Row],[Func_Copergas]]="","",Fiscalizacoes[[#This Row],[Func_Copergas]])</f>
        <v>#VALUE!</v>
      </c>
    </row>
    <row r="4504" spans="1:7" hidden="1" x14ac:dyDescent="0.2">
      <c r="A4504" t="e">
        <f>IF(Fiscalizacoes[[#This Row],[ID_FISC]]="","",Fiscalizacoes[[#This Row],[ID_FISC]])</f>
        <v>#VALUE!</v>
      </c>
      <c r="B4504" t="e">
        <f>IF(Fiscalizacoes[[#This Row],[Usuário]]="","",Fiscalizacoes[[#This Row],[Usuário]])</f>
        <v>#VALUE!</v>
      </c>
      <c r="C45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4" s="87" t="e">
        <f>IF(Fiscalizacoes[[#This Row],[Data]]="","",Fiscalizacoes[[#This Row],[Data]])</f>
        <v>#VALUE!</v>
      </c>
      <c r="E4504" t="e">
        <f>IF(Fiscalizacoes[[#This Row],[Mes_relatorio]]="","",Fiscalizacoes[[#This Row],[Mes_relatorio]])</f>
        <v>#VALUE!</v>
      </c>
      <c r="F4504" t="e">
        <f>IF(Fiscalizacoes[[#This Row],[Func_ARPE]]="","",Fiscalizacoes[[#This Row],[Func_ARPE]])</f>
        <v>#VALUE!</v>
      </c>
      <c r="G4504" t="e">
        <f>IF(Fiscalizacoes[[#This Row],[Func_Copergas]]="","",Fiscalizacoes[[#This Row],[Func_Copergas]])</f>
        <v>#VALUE!</v>
      </c>
    </row>
    <row r="4505" spans="1:7" hidden="1" x14ac:dyDescent="0.2">
      <c r="A4505" t="e">
        <f>IF(Fiscalizacoes[[#This Row],[ID_FISC]]="","",Fiscalizacoes[[#This Row],[ID_FISC]])</f>
        <v>#VALUE!</v>
      </c>
      <c r="B4505" t="e">
        <f>IF(Fiscalizacoes[[#This Row],[Usuário]]="","",Fiscalizacoes[[#This Row],[Usuário]])</f>
        <v>#VALUE!</v>
      </c>
      <c r="C45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5" s="87" t="e">
        <f>IF(Fiscalizacoes[[#This Row],[Data]]="","",Fiscalizacoes[[#This Row],[Data]])</f>
        <v>#VALUE!</v>
      </c>
      <c r="E4505" t="e">
        <f>IF(Fiscalizacoes[[#This Row],[Mes_relatorio]]="","",Fiscalizacoes[[#This Row],[Mes_relatorio]])</f>
        <v>#VALUE!</v>
      </c>
      <c r="F4505" t="e">
        <f>IF(Fiscalizacoes[[#This Row],[Func_ARPE]]="","",Fiscalizacoes[[#This Row],[Func_ARPE]])</f>
        <v>#VALUE!</v>
      </c>
      <c r="G4505" t="e">
        <f>IF(Fiscalizacoes[[#This Row],[Func_Copergas]]="","",Fiscalizacoes[[#This Row],[Func_Copergas]])</f>
        <v>#VALUE!</v>
      </c>
    </row>
    <row r="4506" spans="1:7" hidden="1" x14ac:dyDescent="0.2">
      <c r="A4506" t="e">
        <f>IF(Fiscalizacoes[[#This Row],[ID_FISC]]="","",Fiscalizacoes[[#This Row],[ID_FISC]])</f>
        <v>#VALUE!</v>
      </c>
      <c r="B4506" t="e">
        <f>IF(Fiscalizacoes[[#This Row],[Usuário]]="","",Fiscalizacoes[[#This Row],[Usuário]])</f>
        <v>#VALUE!</v>
      </c>
      <c r="C45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6" s="87" t="e">
        <f>IF(Fiscalizacoes[[#This Row],[Data]]="","",Fiscalizacoes[[#This Row],[Data]])</f>
        <v>#VALUE!</v>
      </c>
      <c r="E4506" t="e">
        <f>IF(Fiscalizacoes[[#This Row],[Mes_relatorio]]="","",Fiscalizacoes[[#This Row],[Mes_relatorio]])</f>
        <v>#VALUE!</v>
      </c>
      <c r="F4506" t="e">
        <f>IF(Fiscalizacoes[[#This Row],[Func_ARPE]]="","",Fiscalizacoes[[#This Row],[Func_ARPE]])</f>
        <v>#VALUE!</v>
      </c>
      <c r="G4506" t="e">
        <f>IF(Fiscalizacoes[[#This Row],[Func_Copergas]]="","",Fiscalizacoes[[#This Row],[Func_Copergas]])</f>
        <v>#VALUE!</v>
      </c>
    </row>
    <row r="4507" spans="1:7" hidden="1" x14ac:dyDescent="0.2">
      <c r="A4507" t="e">
        <f>IF(Fiscalizacoes[[#This Row],[ID_FISC]]="","",Fiscalizacoes[[#This Row],[ID_FISC]])</f>
        <v>#VALUE!</v>
      </c>
      <c r="B4507" t="e">
        <f>IF(Fiscalizacoes[[#This Row],[Usuário]]="","",Fiscalizacoes[[#This Row],[Usuário]])</f>
        <v>#VALUE!</v>
      </c>
      <c r="C45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7" s="87" t="e">
        <f>IF(Fiscalizacoes[[#This Row],[Data]]="","",Fiscalizacoes[[#This Row],[Data]])</f>
        <v>#VALUE!</v>
      </c>
      <c r="E4507" t="e">
        <f>IF(Fiscalizacoes[[#This Row],[Mes_relatorio]]="","",Fiscalizacoes[[#This Row],[Mes_relatorio]])</f>
        <v>#VALUE!</v>
      </c>
      <c r="F4507" t="e">
        <f>IF(Fiscalizacoes[[#This Row],[Func_ARPE]]="","",Fiscalizacoes[[#This Row],[Func_ARPE]])</f>
        <v>#VALUE!</v>
      </c>
      <c r="G4507" t="e">
        <f>IF(Fiscalizacoes[[#This Row],[Func_Copergas]]="","",Fiscalizacoes[[#This Row],[Func_Copergas]])</f>
        <v>#VALUE!</v>
      </c>
    </row>
    <row r="4508" spans="1:7" hidden="1" x14ac:dyDescent="0.2">
      <c r="A4508" t="e">
        <f>IF(Fiscalizacoes[[#This Row],[ID_FISC]]="","",Fiscalizacoes[[#This Row],[ID_FISC]])</f>
        <v>#VALUE!</v>
      </c>
      <c r="B4508" t="e">
        <f>IF(Fiscalizacoes[[#This Row],[Usuário]]="","",Fiscalizacoes[[#This Row],[Usuário]])</f>
        <v>#VALUE!</v>
      </c>
      <c r="C45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8" s="87" t="e">
        <f>IF(Fiscalizacoes[[#This Row],[Data]]="","",Fiscalizacoes[[#This Row],[Data]])</f>
        <v>#VALUE!</v>
      </c>
      <c r="E4508" t="e">
        <f>IF(Fiscalizacoes[[#This Row],[Mes_relatorio]]="","",Fiscalizacoes[[#This Row],[Mes_relatorio]])</f>
        <v>#VALUE!</v>
      </c>
      <c r="F4508" t="e">
        <f>IF(Fiscalizacoes[[#This Row],[Func_ARPE]]="","",Fiscalizacoes[[#This Row],[Func_ARPE]])</f>
        <v>#VALUE!</v>
      </c>
      <c r="G4508" t="e">
        <f>IF(Fiscalizacoes[[#This Row],[Func_Copergas]]="","",Fiscalizacoes[[#This Row],[Func_Copergas]])</f>
        <v>#VALUE!</v>
      </c>
    </row>
    <row r="4509" spans="1:7" hidden="1" x14ac:dyDescent="0.2">
      <c r="A4509" t="e">
        <f>IF(Fiscalizacoes[[#This Row],[ID_FISC]]="","",Fiscalizacoes[[#This Row],[ID_FISC]])</f>
        <v>#VALUE!</v>
      </c>
      <c r="B4509" t="e">
        <f>IF(Fiscalizacoes[[#This Row],[Usuário]]="","",Fiscalizacoes[[#This Row],[Usuário]])</f>
        <v>#VALUE!</v>
      </c>
      <c r="C45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09" s="87" t="e">
        <f>IF(Fiscalizacoes[[#This Row],[Data]]="","",Fiscalizacoes[[#This Row],[Data]])</f>
        <v>#VALUE!</v>
      </c>
      <c r="E4509" t="e">
        <f>IF(Fiscalizacoes[[#This Row],[Mes_relatorio]]="","",Fiscalizacoes[[#This Row],[Mes_relatorio]])</f>
        <v>#VALUE!</v>
      </c>
      <c r="F4509" t="e">
        <f>IF(Fiscalizacoes[[#This Row],[Func_ARPE]]="","",Fiscalizacoes[[#This Row],[Func_ARPE]])</f>
        <v>#VALUE!</v>
      </c>
      <c r="G4509" t="e">
        <f>IF(Fiscalizacoes[[#This Row],[Func_Copergas]]="","",Fiscalizacoes[[#This Row],[Func_Copergas]])</f>
        <v>#VALUE!</v>
      </c>
    </row>
    <row r="4510" spans="1:7" hidden="1" x14ac:dyDescent="0.2">
      <c r="A4510" t="e">
        <f>IF(Fiscalizacoes[[#This Row],[ID_FISC]]="","",Fiscalizacoes[[#This Row],[ID_FISC]])</f>
        <v>#VALUE!</v>
      </c>
      <c r="B4510" t="e">
        <f>IF(Fiscalizacoes[[#This Row],[Usuário]]="","",Fiscalizacoes[[#This Row],[Usuário]])</f>
        <v>#VALUE!</v>
      </c>
      <c r="C45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0" s="87" t="e">
        <f>IF(Fiscalizacoes[[#This Row],[Data]]="","",Fiscalizacoes[[#This Row],[Data]])</f>
        <v>#VALUE!</v>
      </c>
      <c r="E4510" t="e">
        <f>IF(Fiscalizacoes[[#This Row],[Mes_relatorio]]="","",Fiscalizacoes[[#This Row],[Mes_relatorio]])</f>
        <v>#VALUE!</v>
      </c>
      <c r="F4510" t="e">
        <f>IF(Fiscalizacoes[[#This Row],[Func_ARPE]]="","",Fiscalizacoes[[#This Row],[Func_ARPE]])</f>
        <v>#VALUE!</v>
      </c>
      <c r="G4510" t="e">
        <f>IF(Fiscalizacoes[[#This Row],[Func_Copergas]]="","",Fiscalizacoes[[#This Row],[Func_Copergas]])</f>
        <v>#VALUE!</v>
      </c>
    </row>
    <row r="4511" spans="1:7" hidden="1" x14ac:dyDescent="0.2">
      <c r="A4511" t="e">
        <f>IF(Fiscalizacoes[[#This Row],[ID_FISC]]="","",Fiscalizacoes[[#This Row],[ID_FISC]])</f>
        <v>#VALUE!</v>
      </c>
      <c r="B4511" t="e">
        <f>IF(Fiscalizacoes[[#This Row],[Usuário]]="","",Fiscalizacoes[[#This Row],[Usuário]])</f>
        <v>#VALUE!</v>
      </c>
      <c r="C45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1" s="87" t="e">
        <f>IF(Fiscalizacoes[[#This Row],[Data]]="","",Fiscalizacoes[[#This Row],[Data]])</f>
        <v>#VALUE!</v>
      </c>
      <c r="E4511" t="e">
        <f>IF(Fiscalizacoes[[#This Row],[Mes_relatorio]]="","",Fiscalizacoes[[#This Row],[Mes_relatorio]])</f>
        <v>#VALUE!</v>
      </c>
      <c r="F4511" t="e">
        <f>IF(Fiscalizacoes[[#This Row],[Func_ARPE]]="","",Fiscalizacoes[[#This Row],[Func_ARPE]])</f>
        <v>#VALUE!</v>
      </c>
      <c r="G4511" t="e">
        <f>IF(Fiscalizacoes[[#This Row],[Func_Copergas]]="","",Fiscalizacoes[[#This Row],[Func_Copergas]])</f>
        <v>#VALUE!</v>
      </c>
    </row>
    <row r="4512" spans="1:7" hidden="1" x14ac:dyDescent="0.2">
      <c r="A4512" t="e">
        <f>IF(Fiscalizacoes[[#This Row],[ID_FISC]]="","",Fiscalizacoes[[#This Row],[ID_FISC]])</f>
        <v>#VALUE!</v>
      </c>
      <c r="B4512" t="e">
        <f>IF(Fiscalizacoes[[#This Row],[Usuário]]="","",Fiscalizacoes[[#This Row],[Usuário]])</f>
        <v>#VALUE!</v>
      </c>
      <c r="C45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2" s="87" t="e">
        <f>IF(Fiscalizacoes[[#This Row],[Data]]="","",Fiscalizacoes[[#This Row],[Data]])</f>
        <v>#VALUE!</v>
      </c>
      <c r="E4512" t="e">
        <f>IF(Fiscalizacoes[[#This Row],[Mes_relatorio]]="","",Fiscalizacoes[[#This Row],[Mes_relatorio]])</f>
        <v>#VALUE!</v>
      </c>
      <c r="F4512" t="e">
        <f>IF(Fiscalizacoes[[#This Row],[Func_ARPE]]="","",Fiscalizacoes[[#This Row],[Func_ARPE]])</f>
        <v>#VALUE!</v>
      </c>
      <c r="G4512" t="e">
        <f>IF(Fiscalizacoes[[#This Row],[Func_Copergas]]="","",Fiscalizacoes[[#This Row],[Func_Copergas]])</f>
        <v>#VALUE!</v>
      </c>
    </row>
    <row r="4513" spans="1:7" hidden="1" x14ac:dyDescent="0.2">
      <c r="A4513" t="e">
        <f>IF(Fiscalizacoes[[#This Row],[ID_FISC]]="","",Fiscalizacoes[[#This Row],[ID_FISC]])</f>
        <v>#VALUE!</v>
      </c>
      <c r="B4513" t="e">
        <f>IF(Fiscalizacoes[[#This Row],[Usuário]]="","",Fiscalizacoes[[#This Row],[Usuário]])</f>
        <v>#VALUE!</v>
      </c>
      <c r="C45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3" s="87" t="e">
        <f>IF(Fiscalizacoes[[#This Row],[Data]]="","",Fiscalizacoes[[#This Row],[Data]])</f>
        <v>#VALUE!</v>
      </c>
      <c r="E4513" t="e">
        <f>IF(Fiscalizacoes[[#This Row],[Mes_relatorio]]="","",Fiscalizacoes[[#This Row],[Mes_relatorio]])</f>
        <v>#VALUE!</v>
      </c>
      <c r="F4513" t="e">
        <f>IF(Fiscalizacoes[[#This Row],[Func_ARPE]]="","",Fiscalizacoes[[#This Row],[Func_ARPE]])</f>
        <v>#VALUE!</v>
      </c>
      <c r="G4513" t="e">
        <f>IF(Fiscalizacoes[[#This Row],[Func_Copergas]]="","",Fiscalizacoes[[#This Row],[Func_Copergas]])</f>
        <v>#VALUE!</v>
      </c>
    </row>
    <row r="4514" spans="1:7" hidden="1" x14ac:dyDescent="0.2">
      <c r="A4514" t="e">
        <f>IF(Fiscalizacoes[[#This Row],[ID_FISC]]="","",Fiscalizacoes[[#This Row],[ID_FISC]])</f>
        <v>#VALUE!</v>
      </c>
      <c r="B4514" t="e">
        <f>IF(Fiscalizacoes[[#This Row],[Usuário]]="","",Fiscalizacoes[[#This Row],[Usuário]])</f>
        <v>#VALUE!</v>
      </c>
      <c r="C45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4" s="87" t="e">
        <f>IF(Fiscalizacoes[[#This Row],[Data]]="","",Fiscalizacoes[[#This Row],[Data]])</f>
        <v>#VALUE!</v>
      </c>
      <c r="E4514" t="e">
        <f>IF(Fiscalizacoes[[#This Row],[Mes_relatorio]]="","",Fiscalizacoes[[#This Row],[Mes_relatorio]])</f>
        <v>#VALUE!</v>
      </c>
      <c r="F4514" t="e">
        <f>IF(Fiscalizacoes[[#This Row],[Func_ARPE]]="","",Fiscalizacoes[[#This Row],[Func_ARPE]])</f>
        <v>#VALUE!</v>
      </c>
      <c r="G4514" t="e">
        <f>IF(Fiscalizacoes[[#This Row],[Func_Copergas]]="","",Fiscalizacoes[[#This Row],[Func_Copergas]])</f>
        <v>#VALUE!</v>
      </c>
    </row>
    <row r="4515" spans="1:7" hidden="1" x14ac:dyDescent="0.2">
      <c r="A4515" t="e">
        <f>IF(Fiscalizacoes[[#This Row],[ID_FISC]]="","",Fiscalizacoes[[#This Row],[ID_FISC]])</f>
        <v>#VALUE!</v>
      </c>
      <c r="B4515" t="e">
        <f>IF(Fiscalizacoes[[#This Row],[Usuário]]="","",Fiscalizacoes[[#This Row],[Usuário]])</f>
        <v>#VALUE!</v>
      </c>
      <c r="C45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5" s="87" t="e">
        <f>IF(Fiscalizacoes[[#This Row],[Data]]="","",Fiscalizacoes[[#This Row],[Data]])</f>
        <v>#VALUE!</v>
      </c>
      <c r="E4515" t="e">
        <f>IF(Fiscalizacoes[[#This Row],[Mes_relatorio]]="","",Fiscalizacoes[[#This Row],[Mes_relatorio]])</f>
        <v>#VALUE!</v>
      </c>
      <c r="F4515" t="e">
        <f>IF(Fiscalizacoes[[#This Row],[Func_ARPE]]="","",Fiscalizacoes[[#This Row],[Func_ARPE]])</f>
        <v>#VALUE!</v>
      </c>
      <c r="G4515" t="e">
        <f>IF(Fiscalizacoes[[#This Row],[Func_Copergas]]="","",Fiscalizacoes[[#This Row],[Func_Copergas]])</f>
        <v>#VALUE!</v>
      </c>
    </row>
    <row r="4516" spans="1:7" hidden="1" x14ac:dyDescent="0.2">
      <c r="A4516" t="e">
        <f>IF(Fiscalizacoes[[#This Row],[ID_FISC]]="","",Fiscalizacoes[[#This Row],[ID_FISC]])</f>
        <v>#VALUE!</v>
      </c>
      <c r="B4516" t="e">
        <f>IF(Fiscalizacoes[[#This Row],[Usuário]]="","",Fiscalizacoes[[#This Row],[Usuário]])</f>
        <v>#VALUE!</v>
      </c>
      <c r="C45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6" s="87" t="e">
        <f>IF(Fiscalizacoes[[#This Row],[Data]]="","",Fiscalizacoes[[#This Row],[Data]])</f>
        <v>#VALUE!</v>
      </c>
      <c r="E4516" t="e">
        <f>IF(Fiscalizacoes[[#This Row],[Mes_relatorio]]="","",Fiscalizacoes[[#This Row],[Mes_relatorio]])</f>
        <v>#VALUE!</v>
      </c>
      <c r="F4516" t="e">
        <f>IF(Fiscalizacoes[[#This Row],[Func_ARPE]]="","",Fiscalizacoes[[#This Row],[Func_ARPE]])</f>
        <v>#VALUE!</v>
      </c>
      <c r="G4516" t="e">
        <f>IF(Fiscalizacoes[[#This Row],[Func_Copergas]]="","",Fiscalizacoes[[#This Row],[Func_Copergas]])</f>
        <v>#VALUE!</v>
      </c>
    </row>
    <row r="4517" spans="1:7" hidden="1" x14ac:dyDescent="0.2">
      <c r="A4517" t="e">
        <f>IF(Fiscalizacoes[[#This Row],[ID_FISC]]="","",Fiscalizacoes[[#This Row],[ID_FISC]])</f>
        <v>#VALUE!</v>
      </c>
      <c r="B4517" t="e">
        <f>IF(Fiscalizacoes[[#This Row],[Usuário]]="","",Fiscalizacoes[[#This Row],[Usuário]])</f>
        <v>#VALUE!</v>
      </c>
      <c r="C45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7" s="87" t="e">
        <f>IF(Fiscalizacoes[[#This Row],[Data]]="","",Fiscalizacoes[[#This Row],[Data]])</f>
        <v>#VALUE!</v>
      </c>
      <c r="E4517" t="e">
        <f>IF(Fiscalizacoes[[#This Row],[Mes_relatorio]]="","",Fiscalizacoes[[#This Row],[Mes_relatorio]])</f>
        <v>#VALUE!</v>
      </c>
      <c r="F4517" t="e">
        <f>IF(Fiscalizacoes[[#This Row],[Func_ARPE]]="","",Fiscalizacoes[[#This Row],[Func_ARPE]])</f>
        <v>#VALUE!</v>
      </c>
      <c r="G4517" t="e">
        <f>IF(Fiscalizacoes[[#This Row],[Func_Copergas]]="","",Fiscalizacoes[[#This Row],[Func_Copergas]])</f>
        <v>#VALUE!</v>
      </c>
    </row>
    <row r="4518" spans="1:7" hidden="1" x14ac:dyDescent="0.2">
      <c r="A4518" t="e">
        <f>IF(Fiscalizacoes[[#This Row],[ID_FISC]]="","",Fiscalizacoes[[#This Row],[ID_FISC]])</f>
        <v>#VALUE!</v>
      </c>
      <c r="B4518" t="e">
        <f>IF(Fiscalizacoes[[#This Row],[Usuário]]="","",Fiscalizacoes[[#This Row],[Usuário]])</f>
        <v>#VALUE!</v>
      </c>
      <c r="C45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8" s="87" t="e">
        <f>IF(Fiscalizacoes[[#This Row],[Data]]="","",Fiscalizacoes[[#This Row],[Data]])</f>
        <v>#VALUE!</v>
      </c>
      <c r="E4518" t="e">
        <f>IF(Fiscalizacoes[[#This Row],[Mes_relatorio]]="","",Fiscalizacoes[[#This Row],[Mes_relatorio]])</f>
        <v>#VALUE!</v>
      </c>
      <c r="F4518" t="e">
        <f>IF(Fiscalizacoes[[#This Row],[Func_ARPE]]="","",Fiscalizacoes[[#This Row],[Func_ARPE]])</f>
        <v>#VALUE!</v>
      </c>
      <c r="G4518" t="e">
        <f>IF(Fiscalizacoes[[#This Row],[Func_Copergas]]="","",Fiscalizacoes[[#This Row],[Func_Copergas]])</f>
        <v>#VALUE!</v>
      </c>
    </row>
    <row r="4519" spans="1:7" hidden="1" x14ac:dyDescent="0.2">
      <c r="A4519" t="e">
        <f>IF(Fiscalizacoes[[#This Row],[ID_FISC]]="","",Fiscalizacoes[[#This Row],[ID_FISC]])</f>
        <v>#VALUE!</v>
      </c>
      <c r="B4519" t="e">
        <f>IF(Fiscalizacoes[[#This Row],[Usuário]]="","",Fiscalizacoes[[#This Row],[Usuário]])</f>
        <v>#VALUE!</v>
      </c>
      <c r="C45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19" s="87" t="e">
        <f>IF(Fiscalizacoes[[#This Row],[Data]]="","",Fiscalizacoes[[#This Row],[Data]])</f>
        <v>#VALUE!</v>
      </c>
      <c r="E4519" t="e">
        <f>IF(Fiscalizacoes[[#This Row],[Mes_relatorio]]="","",Fiscalizacoes[[#This Row],[Mes_relatorio]])</f>
        <v>#VALUE!</v>
      </c>
      <c r="F4519" t="e">
        <f>IF(Fiscalizacoes[[#This Row],[Func_ARPE]]="","",Fiscalizacoes[[#This Row],[Func_ARPE]])</f>
        <v>#VALUE!</v>
      </c>
      <c r="G4519" t="e">
        <f>IF(Fiscalizacoes[[#This Row],[Func_Copergas]]="","",Fiscalizacoes[[#This Row],[Func_Copergas]])</f>
        <v>#VALUE!</v>
      </c>
    </row>
    <row r="4520" spans="1:7" hidden="1" x14ac:dyDescent="0.2">
      <c r="A4520" t="e">
        <f>IF(Fiscalizacoes[[#This Row],[ID_FISC]]="","",Fiscalizacoes[[#This Row],[ID_FISC]])</f>
        <v>#VALUE!</v>
      </c>
      <c r="B4520" t="e">
        <f>IF(Fiscalizacoes[[#This Row],[Usuário]]="","",Fiscalizacoes[[#This Row],[Usuário]])</f>
        <v>#VALUE!</v>
      </c>
      <c r="C45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0" s="87" t="e">
        <f>IF(Fiscalizacoes[[#This Row],[Data]]="","",Fiscalizacoes[[#This Row],[Data]])</f>
        <v>#VALUE!</v>
      </c>
      <c r="E4520" t="e">
        <f>IF(Fiscalizacoes[[#This Row],[Mes_relatorio]]="","",Fiscalizacoes[[#This Row],[Mes_relatorio]])</f>
        <v>#VALUE!</v>
      </c>
      <c r="F4520" t="e">
        <f>IF(Fiscalizacoes[[#This Row],[Func_ARPE]]="","",Fiscalizacoes[[#This Row],[Func_ARPE]])</f>
        <v>#VALUE!</v>
      </c>
      <c r="G4520" t="e">
        <f>IF(Fiscalizacoes[[#This Row],[Func_Copergas]]="","",Fiscalizacoes[[#This Row],[Func_Copergas]])</f>
        <v>#VALUE!</v>
      </c>
    </row>
    <row r="4521" spans="1:7" hidden="1" x14ac:dyDescent="0.2">
      <c r="A4521" t="e">
        <f>IF(Fiscalizacoes[[#This Row],[ID_FISC]]="","",Fiscalizacoes[[#This Row],[ID_FISC]])</f>
        <v>#VALUE!</v>
      </c>
      <c r="B4521" t="e">
        <f>IF(Fiscalizacoes[[#This Row],[Usuário]]="","",Fiscalizacoes[[#This Row],[Usuário]])</f>
        <v>#VALUE!</v>
      </c>
      <c r="C45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1" s="87" t="e">
        <f>IF(Fiscalizacoes[[#This Row],[Data]]="","",Fiscalizacoes[[#This Row],[Data]])</f>
        <v>#VALUE!</v>
      </c>
      <c r="E4521" t="e">
        <f>IF(Fiscalizacoes[[#This Row],[Mes_relatorio]]="","",Fiscalizacoes[[#This Row],[Mes_relatorio]])</f>
        <v>#VALUE!</v>
      </c>
      <c r="F4521" t="e">
        <f>IF(Fiscalizacoes[[#This Row],[Func_ARPE]]="","",Fiscalizacoes[[#This Row],[Func_ARPE]])</f>
        <v>#VALUE!</v>
      </c>
      <c r="G4521" t="e">
        <f>IF(Fiscalizacoes[[#This Row],[Func_Copergas]]="","",Fiscalizacoes[[#This Row],[Func_Copergas]])</f>
        <v>#VALUE!</v>
      </c>
    </row>
    <row r="4522" spans="1:7" hidden="1" x14ac:dyDescent="0.2">
      <c r="A4522" t="e">
        <f>IF(Fiscalizacoes[[#This Row],[ID_FISC]]="","",Fiscalizacoes[[#This Row],[ID_FISC]])</f>
        <v>#VALUE!</v>
      </c>
      <c r="B4522" t="e">
        <f>IF(Fiscalizacoes[[#This Row],[Usuário]]="","",Fiscalizacoes[[#This Row],[Usuário]])</f>
        <v>#VALUE!</v>
      </c>
      <c r="C45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2" s="87" t="e">
        <f>IF(Fiscalizacoes[[#This Row],[Data]]="","",Fiscalizacoes[[#This Row],[Data]])</f>
        <v>#VALUE!</v>
      </c>
      <c r="E4522" t="e">
        <f>IF(Fiscalizacoes[[#This Row],[Mes_relatorio]]="","",Fiscalizacoes[[#This Row],[Mes_relatorio]])</f>
        <v>#VALUE!</v>
      </c>
      <c r="F4522" t="e">
        <f>IF(Fiscalizacoes[[#This Row],[Func_ARPE]]="","",Fiscalizacoes[[#This Row],[Func_ARPE]])</f>
        <v>#VALUE!</v>
      </c>
      <c r="G4522" t="e">
        <f>IF(Fiscalizacoes[[#This Row],[Func_Copergas]]="","",Fiscalizacoes[[#This Row],[Func_Copergas]])</f>
        <v>#VALUE!</v>
      </c>
    </row>
    <row r="4523" spans="1:7" hidden="1" x14ac:dyDescent="0.2">
      <c r="A4523" t="e">
        <f>IF(Fiscalizacoes[[#This Row],[ID_FISC]]="","",Fiscalizacoes[[#This Row],[ID_FISC]])</f>
        <v>#VALUE!</v>
      </c>
      <c r="B4523" t="e">
        <f>IF(Fiscalizacoes[[#This Row],[Usuário]]="","",Fiscalizacoes[[#This Row],[Usuário]])</f>
        <v>#VALUE!</v>
      </c>
      <c r="C45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3" s="87" t="e">
        <f>IF(Fiscalizacoes[[#This Row],[Data]]="","",Fiscalizacoes[[#This Row],[Data]])</f>
        <v>#VALUE!</v>
      </c>
      <c r="E4523" t="e">
        <f>IF(Fiscalizacoes[[#This Row],[Mes_relatorio]]="","",Fiscalizacoes[[#This Row],[Mes_relatorio]])</f>
        <v>#VALUE!</v>
      </c>
      <c r="F4523" t="e">
        <f>IF(Fiscalizacoes[[#This Row],[Func_ARPE]]="","",Fiscalizacoes[[#This Row],[Func_ARPE]])</f>
        <v>#VALUE!</v>
      </c>
      <c r="G4523" t="e">
        <f>IF(Fiscalizacoes[[#This Row],[Func_Copergas]]="","",Fiscalizacoes[[#This Row],[Func_Copergas]])</f>
        <v>#VALUE!</v>
      </c>
    </row>
    <row r="4524" spans="1:7" hidden="1" x14ac:dyDescent="0.2">
      <c r="A4524" t="e">
        <f>IF(Fiscalizacoes[[#This Row],[ID_FISC]]="","",Fiscalizacoes[[#This Row],[ID_FISC]])</f>
        <v>#VALUE!</v>
      </c>
      <c r="B4524" t="e">
        <f>IF(Fiscalizacoes[[#This Row],[Usuário]]="","",Fiscalizacoes[[#This Row],[Usuário]])</f>
        <v>#VALUE!</v>
      </c>
      <c r="C45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4" s="87" t="e">
        <f>IF(Fiscalizacoes[[#This Row],[Data]]="","",Fiscalizacoes[[#This Row],[Data]])</f>
        <v>#VALUE!</v>
      </c>
      <c r="E4524" t="e">
        <f>IF(Fiscalizacoes[[#This Row],[Mes_relatorio]]="","",Fiscalizacoes[[#This Row],[Mes_relatorio]])</f>
        <v>#VALUE!</v>
      </c>
      <c r="F4524" t="e">
        <f>IF(Fiscalizacoes[[#This Row],[Func_ARPE]]="","",Fiscalizacoes[[#This Row],[Func_ARPE]])</f>
        <v>#VALUE!</v>
      </c>
      <c r="G4524" t="e">
        <f>IF(Fiscalizacoes[[#This Row],[Func_Copergas]]="","",Fiscalizacoes[[#This Row],[Func_Copergas]])</f>
        <v>#VALUE!</v>
      </c>
    </row>
    <row r="4525" spans="1:7" hidden="1" x14ac:dyDescent="0.2">
      <c r="A4525" t="e">
        <f>IF(Fiscalizacoes[[#This Row],[ID_FISC]]="","",Fiscalizacoes[[#This Row],[ID_FISC]])</f>
        <v>#VALUE!</v>
      </c>
      <c r="B4525" t="e">
        <f>IF(Fiscalizacoes[[#This Row],[Usuário]]="","",Fiscalizacoes[[#This Row],[Usuário]])</f>
        <v>#VALUE!</v>
      </c>
      <c r="C45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5" s="87" t="e">
        <f>IF(Fiscalizacoes[[#This Row],[Data]]="","",Fiscalizacoes[[#This Row],[Data]])</f>
        <v>#VALUE!</v>
      </c>
      <c r="E4525" t="e">
        <f>IF(Fiscalizacoes[[#This Row],[Mes_relatorio]]="","",Fiscalizacoes[[#This Row],[Mes_relatorio]])</f>
        <v>#VALUE!</v>
      </c>
      <c r="F4525" t="e">
        <f>IF(Fiscalizacoes[[#This Row],[Func_ARPE]]="","",Fiscalizacoes[[#This Row],[Func_ARPE]])</f>
        <v>#VALUE!</v>
      </c>
      <c r="G4525" t="e">
        <f>IF(Fiscalizacoes[[#This Row],[Func_Copergas]]="","",Fiscalizacoes[[#This Row],[Func_Copergas]])</f>
        <v>#VALUE!</v>
      </c>
    </row>
    <row r="4526" spans="1:7" hidden="1" x14ac:dyDescent="0.2">
      <c r="A4526" t="e">
        <f>IF(Fiscalizacoes[[#This Row],[ID_FISC]]="","",Fiscalizacoes[[#This Row],[ID_FISC]])</f>
        <v>#VALUE!</v>
      </c>
      <c r="B4526" t="e">
        <f>IF(Fiscalizacoes[[#This Row],[Usuário]]="","",Fiscalizacoes[[#This Row],[Usuário]])</f>
        <v>#VALUE!</v>
      </c>
      <c r="C45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6" s="87" t="e">
        <f>IF(Fiscalizacoes[[#This Row],[Data]]="","",Fiscalizacoes[[#This Row],[Data]])</f>
        <v>#VALUE!</v>
      </c>
      <c r="E4526" t="e">
        <f>IF(Fiscalizacoes[[#This Row],[Mes_relatorio]]="","",Fiscalizacoes[[#This Row],[Mes_relatorio]])</f>
        <v>#VALUE!</v>
      </c>
      <c r="F4526" t="e">
        <f>IF(Fiscalizacoes[[#This Row],[Func_ARPE]]="","",Fiscalizacoes[[#This Row],[Func_ARPE]])</f>
        <v>#VALUE!</v>
      </c>
      <c r="G4526" t="e">
        <f>IF(Fiscalizacoes[[#This Row],[Func_Copergas]]="","",Fiscalizacoes[[#This Row],[Func_Copergas]])</f>
        <v>#VALUE!</v>
      </c>
    </row>
    <row r="4527" spans="1:7" hidden="1" x14ac:dyDescent="0.2">
      <c r="A4527" t="e">
        <f>IF(Fiscalizacoes[[#This Row],[ID_FISC]]="","",Fiscalizacoes[[#This Row],[ID_FISC]])</f>
        <v>#VALUE!</v>
      </c>
      <c r="B4527" t="e">
        <f>IF(Fiscalizacoes[[#This Row],[Usuário]]="","",Fiscalizacoes[[#This Row],[Usuário]])</f>
        <v>#VALUE!</v>
      </c>
      <c r="C45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7" s="87" t="e">
        <f>IF(Fiscalizacoes[[#This Row],[Data]]="","",Fiscalizacoes[[#This Row],[Data]])</f>
        <v>#VALUE!</v>
      </c>
      <c r="E4527" t="e">
        <f>IF(Fiscalizacoes[[#This Row],[Mes_relatorio]]="","",Fiscalizacoes[[#This Row],[Mes_relatorio]])</f>
        <v>#VALUE!</v>
      </c>
      <c r="F4527" t="e">
        <f>IF(Fiscalizacoes[[#This Row],[Func_ARPE]]="","",Fiscalizacoes[[#This Row],[Func_ARPE]])</f>
        <v>#VALUE!</v>
      </c>
      <c r="G4527" t="e">
        <f>IF(Fiscalizacoes[[#This Row],[Func_Copergas]]="","",Fiscalizacoes[[#This Row],[Func_Copergas]])</f>
        <v>#VALUE!</v>
      </c>
    </row>
    <row r="4528" spans="1:7" hidden="1" x14ac:dyDescent="0.2">
      <c r="A4528" t="e">
        <f>IF(Fiscalizacoes[[#This Row],[ID_FISC]]="","",Fiscalizacoes[[#This Row],[ID_FISC]])</f>
        <v>#VALUE!</v>
      </c>
      <c r="B4528" t="e">
        <f>IF(Fiscalizacoes[[#This Row],[Usuário]]="","",Fiscalizacoes[[#This Row],[Usuário]])</f>
        <v>#VALUE!</v>
      </c>
      <c r="C45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8" s="87" t="e">
        <f>IF(Fiscalizacoes[[#This Row],[Data]]="","",Fiscalizacoes[[#This Row],[Data]])</f>
        <v>#VALUE!</v>
      </c>
      <c r="E4528" t="e">
        <f>IF(Fiscalizacoes[[#This Row],[Mes_relatorio]]="","",Fiscalizacoes[[#This Row],[Mes_relatorio]])</f>
        <v>#VALUE!</v>
      </c>
      <c r="F4528" t="e">
        <f>IF(Fiscalizacoes[[#This Row],[Func_ARPE]]="","",Fiscalizacoes[[#This Row],[Func_ARPE]])</f>
        <v>#VALUE!</v>
      </c>
      <c r="G4528" t="e">
        <f>IF(Fiscalizacoes[[#This Row],[Func_Copergas]]="","",Fiscalizacoes[[#This Row],[Func_Copergas]])</f>
        <v>#VALUE!</v>
      </c>
    </row>
    <row r="4529" spans="1:7" hidden="1" x14ac:dyDescent="0.2">
      <c r="A4529" t="e">
        <f>IF(Fiscalizacoes[[#This Row],[ID_FISC]]="","",Fiscalizacoes[[#This Row],[ID_FISC]])</f>
        <v>#VALUE!</v>
      </c>
      <c r="B4529" t="e">
        <f>IF(Fiscalizacoes[[#This Row],[Usuário]]="","",Fiscalizacoes[[#This Row],[Usuário]])</f>
        <v>#VALUE!</v>
      </c>
      <c r="C45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29" s="87" t="e">
        <f>IF(Fiscalizacoes[[#This Row],[Data]]="","",Fiscalizacoes[[#This Row],[Data]])</f>
        <v>#VALUE!</v>
      </c>
      <c r="E4529" t="e">
        <f>IF(Fiscalizacoes[[#This Row],[Mes_relatorio]]="","",Fiscalizacoes[[#This Row],[Mes_relatorio]])</f>
        <v>#VALUE!</v>
      </c>
      <c r="F4529" t="e">
        <f>IF(Fiscalizacoes[[#This Row],[Func_ARPE]]="","",Fiscalizacoes[[#This Row],[Func_ARPE]])</f>
        <v>#VALUE!</v>
      </c>
      <c r="G4529" t="e">
        <f>IF(Fiscalizacoes[[#This Row],[Func_Copergas]]="","",Fiscalizacoes[[#This Row],[Func_Copergas]])</f>
        <v>#VALUE!</v>
      </c>
    </row>
    <row r="4530" spans="1:7" hidden="1" x14ac:dyDescent="0.2">
      <c r="A4530" t="e">
        <f>IF(Fiscalizacoes[[#This Row],[ID_FISC]]="","",Fiscalizacoes[[#This Row],[ID_FISC]])</f>
        <v>#VALUE!</v>
      </c>
      <c r="B4530" t="e">
        <f>IF(Fiscalizacoes[[#This Row],[Usuário]]="","",Fiscalizacoes[[#This Row],[Usuário]])</f>
        <v>#VALUE!</v>
      </c>
      <c r="C45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0" s="87" t="e">
        <f>IF(Fiscalizacoes[[#This Row],[Data]]="","",Fiscalizacoes[[#This Row],[Data]])</f>
        <v>#VALUE!</v>
      </c>
      <c r="E4530" t="e">
        <f>IF(Fiscalizacoes[[#This Row],[Mes_relatorio]]="","",Fiscalizacoes[[#This Row],[Mes_relatorio]])</f>
        <v>#VALUE!</v>
      </c>
      <c r="F4530" t="e">
        <f>IF(Fiscalizacoes[[#This Row],[Func_ARPE]]="","",Fiscalizacoes[[#This Row],[Func_ARPE]])</f>
        <v>#VALUE!</v>
      </c>
      <c r="G4530" t="e">
        <f>IF(Fiscalizacoes[[#This Row],[Func_Copergas]]="","",Fiscalizacoes[[#This Row],[Func_Copergas]])</f>
        <v>#VALUE!</v>
      </c>
    </row>
    <row r="4531" spans="1:7" hidden="1" x14ac:dyDescent="0.2">
      <c r="A4531" t="e">
        <f>IF(Fiscalizacoes[[#This Row],[ID_FISC]]="","",Fiscalizacoes[[#This Row],[ID_FISC]])</f>
        <v>#VALUE!</v>
      </c>
      <c r="B4531" t="e">
        <f>IF(Fiscalizacoes[[#This Row],[Usuário]]="","",Fiscalizacoes[[#This Row],[Usuário]])</f>
        <v>#VALUE!</v>
      </c>
      <c r="C45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1" s="87" t="e">
        <f>IF(Fiscalizacoes[[#This Row],[Data]]="","",Fiscalizacoes[[#This Row],[Data]])</f>
        <v>#VALUE!</v>
      </c>
      <c r="E4531" t="e">
        <f>IF(Fiscalizacoes[[#This Row],[Mes_relatorio]]="","",Fiscalizacoes[[#This Row],[Mes_relatorio]])</f>
        <v>#VALUE!</v>
      </c>
      <c r="F4531" t="e">
        <f>IF(Fiscalizacoes[[#This Row],[Func_ARPE]]="","",Fiscalizacoes[[#This Row],[Func_ARPE]])</f>
        <v>#VALUE!</v>
      </c>
      <c r="G4531" t="e">
        <f>IF(Fiscalizacoes[[#This Row],[Func_Copergas]]="","",Fiscalizacoes[[#This Row],[Func_Copergas]])</f>
        <v>#VALUE!</v>
      </c>
    </row>
    <row r="4532" spans="1:7" hidden="1" x14ac:dyDescent="0.2">
      <c r="A4532" t="e">
        <f>IF(Fiscalizacoes[[#This Row],[ID_FISC]]="","",Fiscalizacoes[[#This Row],[ID_FISC]])</f>
        <v>#VALUE!</v>
      </c>
      <c r="B4532" t="e">
        <f>IF(Fiscalizacoes[[#This Row],[Usuário]]="","",Fiscalizacoes[[#This Row],[Usuário]])</f>
        <v>#VALUE!</v>
      </c>
      <c r="C45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2" s="87" t="e">
        <f>IF(Fiscalizacoes[[#This Row],[Data]]="","",Fiscalizacoes[[#This Row],[Data]])</f>
        <v>#VALUE!</v>
      </c>
      <c r="E4532" t="e">
        <f>IF(Fiscalizacoes[[#This Row],[Mes_relatorio]]="","",Fiscalizacoes[[#This Row],[Mes_relatorio]])</f>
        <v>#VALUE!</v>
      </c>
      <c r="F4532" t="e">
        <f>IF(Fiscalizacoes[[#This Row],[Func_ARPE]]="","",Fiscalizacoes[[#This Row],[Func_ARPE]])</f>
        <v>#VALUE!</v>
      </c>
      <c r="G4532" t="e">
        <f>IF(Fiscalizacoes[[#This Row],[Func_Copergas]]="","",Fiscalizacoes[[#This Row],[Func_Copergas]])</f>
        <v>#VALUE!</v>
      </c>
    </row>
    <row r="4533" spans="1:7" hidden="1" x14ac:dyDescent="0.2">
      <c r="A4533" t="e">
        <f>IF(Fiscalizacoes[[#This Row],[ID_FISC]]="","",Fiscalizacoes[[#This Row],[ID_FISC]])</f>
        <v>#VALUE!</v>
      </c>
      <c r="B4533" t="e">
        <f>IF(Fiscalizacoes[[#This Row],[Usuário]]="","",Fiscalizacoes[[#This Row],[Usuário]])</f>
        <v>#VALUE!</v>
      </c>
      <c r="C45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3" s="87" t="e">
        <f>IF(Fiscalizacoes[[#This Row],[Data]]="","",Fiscalizacoes[[#This Row],[Data]])</f>
        <v>#VALUE!</v>
      </c>
      <c r="E4533" t="e">
        <f>IF(Fiscalizacoes[[#This Row],[Mes_relatorio]]="","",Fiscalizacoes[[#This Row],[Mes_relatorio]])</f>
        <v>#VALUE!</v>
      </c>
      <c r="F4533" t="e">
        <f>IF(Fiscalizacoes[[#This Row],[Func_ARPE]]="","",Fiscalizacoes[[#This Row],[Func_ARPE]])</f>
        <v>#VALUE!</v>
      </c>
      <c r="G4533" t="e">
        <f>IF(Fiscalizacoes[[#This Row],[Func_Copergas]]="","",Fiscalizacoes[[#This Row],[Func_Copergas]])</f>
        <v>#VALUE!</v>
      </c>
    </row>
    <row r="4534" spans="1:7" hidden="1" x14ac:dyDescent="0.2">
      <c r="A4534" t="e">
        <f>IF(Fiscalizacoes[[#This Row],[ID_FISC]]="","",Fiscalizacoes[[#This Row],[ID_FISC]])</f>
        <v>#VALUE!</v>
      </c>
      <c r="B4534" t="e">
        <f>IF(Fiscalizacoes[[#This Row],[Usuário]]="","",Fiscalizacoes[[#This Row],[Usuário]])</f>
        <v>#VALUE!</v>
      </c>
      <c r="C45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4" s="87" t="e">
        <f>IF(Fiscalizacoes[[#This Row],[Data]]="","",Fiscalizacoes[[#This Row],[Data]])</f>
        <v>#VALUE!</v>
      </c>
      <c r="E4534" t="e">
        <f>IF(Fiscalizacoes[[#This Row],[Mes_relatorio]]="","",Fiscalizacoes[[#This Row],[Mes_relatorio]])</f>
        <v>#VALUE!</v>
      </c>
      <c r="F4534" t="e">
        <f>IF(Fiscalizacoes[[#This Row],[Func_ARPE]]="","",Fiscalizacoes[[#This Row],[Func_ARPE]])</f>
        <v>#VALUE!</v>
      </c>
      <c r="G4534" t="e">
        <f>IF(Fiscalizacoes[[#This Row],[Func_Copergas]]="","",Fiscalizacoes[[#This Row],[Func_Copergas]])</f>
        <v>#VALUE!</v>
      </c>
    </row>
    <row r="4535" spans="1:7" hidden="1" x14ac:dyDescent="0.2">
      <c r="A4535" t="e">
        <f>IF(Fiscalizacoes[[#This Row],[ID_FISC]]="","",Fiscalizacoes[[#This Row],[ID_FISC]])</f>
        <v>#VALUE!</v>
      </c>
      <c r="B4535" t="e">
        <f>IF(Fiscalizacoes[[#This Row],[Usuário]]="","",Fiscalizacoes[[#This Row],[Usuário]])</f>
        <v>#VALUE!</v>
      </c>
      <c r="C45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5" s="87" t="e">
        <f>IF(Fiscalizacoes[[#This Row],[Data]]="","",Fiscalizacoes[[#This Row],[Data]])</f>
        <v>#VALUE!</v>
      </c>
      <c r="E4535" t="e">
        <f>IF(Fiscalizacoes[[#This Row],[Mes_relatorio]]="","",Fiscalizacoes[[#This Row],[Mes_relatorio]])</f>
        <v>#VALUE!</v>
      </c>
      <c r="F4535" t="e">
        <f>IF(Fiscalizacoes[[#This Row],[Func_ARPE]]="","",Fiscalizacoes[[#This Row],[Func_ARPE]])</f>
        <v>#VALUE!</v>
      </c>
      <c r="G4535" t="e">
        <f>IF(Fiscalizacoes[[#This Row],[Func_Copergas]]="","",Fiscalizacoes[[#This Row],[Func_Copergas]])</f>
        <v>#VALUE!</v>
      </c>
    </row>
    <row r="4536" spans="1:7" hidden="1" x14ac:dyDescent="0.2">
      <c r="A4536" t="e">
        <f>IF(Fiscalizacoes[[#This Row],[ID_FISC]]="","",Fiscalizacoes[[#This Row],[ID_FISC]])</f>
        <v>#VALUE!</v>
      </c>
      <c r="B4536" t="e">
        <f>IF(Fiscalizacoes[[#This Row],[Usuário]]="","",Fiscalizacoes[[#This Row],[Usuário]])</f>
        <v>#VALUE!</v>
      </c>
      <c r="C45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6" s="87" t="e">
        <f>IF(Fiscalizacoes[[#This Row],[Data]]="","",Fiscalizacoes[[#This Row],[Data]])</f>
        <v>#VALUE!</v>
      </c>
      <c r="E4536" t="e">
        <f>IF(Fiscalizacoes[[#This Row],[Mes_relatorio]]="","",Fiscalizacoes[[#This Row],[Mes_relatorio]])</f>
        <v>#VALUE!</v>
      </c>
      <c r="F4536" t="e">
        <f>IF(Fiscalizacoes[[#This Row],[Func_ARPE]]="","",Fiscalizacoes[[#This Row],[Func_ARPE]])</f>
        <v>#VALUE!</v>
      </c>
      <c r="G4536" t="e">
        <f>IF(Fiscalizacoes[[#This Row],[Func_Copergas]]="","",Fiscalizacoes[[#This Row],[Func_Copergas]])</f>
        <v>#VALUE!</v>
      </c>
    </row>
    <row r="4537" spans="1:7" hidden="1" x14ac:dyDescent="0.2">
      <c r="A4537" t="e">
        <f>IF(Fiscalizacoes[[#This Row],[ID_FISC]]="","",Fiscalizacoes[[#This Row],[ID_FISC]])</f>
        <v>#VALUE!</v>
      </c>
      <c r="B4537" t="e">
        <f>IF(Fiscalizacoes[[#This Row],[Usuário]]="","",Fiscalizacoes[[#This Row],[Usuário]])</f>
        <v>#VALUE!</v>
      </c>
      <c r="C45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7" s="87" t="e">
        <f>IF(Fiscalizacoes[[#This Row],[Data]]="","",Fiscalizacoes[[#This Row],[Data]])</f>
        <v>#VALUE!</v>
      </c>
      <c r="E4537" t="e">
        <f>IF(Fiscalizacoes[[#This Row],[Mes_relatorio]]="","",Fiscalizacoes[[#This Row],[Mes_relatorio]])</f>
        <v>#VALUE!</v>
      </c>
      <c r="F4537" t="e">
        <f>IF(Fiscalizacoes[[#This Row],[Func_ARPE]]="","",Fiscalizacoes[[#This Row],[Func_ARPE]])</f>
        <v>#VALUE!</v>
      </c>
      <c r="G4537" t="e">
        <f>IF(Fiscalizacoes[[#This Row],[Func_Copergas]]="","",Fiscalizacoes[[#This Row],[Func_Copergas]])</f>
        <v>#VALUE!</v>
      </c>
    </row>
    <row r="4538" spans="1:7" hidden="1" x14ac:dyDescent="0.2">
      <c r="A4538" t="e">
        <f>IF(Fiscalizacoes[[#This Row],[ID_FISC]]="","",Fiscalizacoes[[#This Row],[ID_FISC]])</f>
        <v>#VALUE!</v>
      </c>
      <c r="B4538" t="e">
        <f>IF(Fiscalizacoes[[#This Row],[Usuário]]="","",Fiscalizacoes[[#This Row],[Usuário]])</f>
        <v>#VALUE!</v>
      </c>
      <c r="C45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8" s="87" t="e">
        <f>IF(Fiscalizacoes[[#This Row],[Data]]="","",Fiscalizacoes[[#This Row],[Data]])</f>
        <v>#VALUE!</v>
      </c>
      <c r="E4538" t="e">
        <f>IF(Fiscalizacoes[[#This Row],[Mes_relatorio]]="","",Fiscalizacoes[[#This Row],[Mes_relatorio]])</f>
        <v>#VALUE!</v>
      </c>
      <c r="F4538" t="e">
        <f>IF(Fiscalizacoes[[#This Row],[Func_ARPE]]="","",Fiscalizacoes[[#This Row],[Func_ARPE]])</f>
        <v>#VALUE!</v>
      </c>
      <c r="G4538" t="e">
        <f>IF(Fiscalizacoes[[#This Row],[Func_Copergas]]="","",Fiscalizacoes[[#This Row],[Func_Copergas]])</f>
        <v>#VALUE!</v>
      </c>
    </row>
    <row r="4539" spans="1:7" hidden="1" x14ac:dyDescent="0.2">
      <c r="A4539" t="e">
        <f>IF(Fiscalizacoes[[#This Row],[ID_FISC]]="","",Fiscalizacoes[[#This Row],[ID_FISC]])</f>
        <v>#VALUE!</v>
      </c>
      <c r="B4539" t="e">
        <f>IF(Fiscalizacoes[[#This Row],[Usuário]]="","",Fiscalizacoes[[#This Row],[Usuário]])</f>
        <v>#VALUE!</v>
      </c>
      <c r="C45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39" s="87" t="e">
        <f>IF(Fiscalizacoes[[#This Row],[Data]]="","",Fiscalizacoes[[#This Row],[Data]])</f>
        <v>#VALUE!</v>
      </c>
      <c r="E4539" t="e">
        <f>IF(Fiscalizacoes[[#This Row],[Mes_relatorio]]="","",Fiscalizacoes[[#This Row],[Mes_relatorio]])</f>
        <v>#VALUE!</v>
      </c>
      <c r="F4539" t="e">
        <f>IF(Fiscalizacoes[[#This Row],[Func_ARPE]]="","",Fiscalizacoes[[#This Row],[Func_ARPE]])</f>
        <v>#VALUE!</v>
      </c>
      <c r="G4539" t="e">
        <f>IF(Fiscalizacoes[[#This Row],[Func_Copergas]]="","",Fiscalizacoes[[#This Row],[Func_Copergas]])</f>
        <v>#VALUE!</v>
      </c>
    </row>
    <row r="4540" spans="1:7" hidden="1" x14ac:dyDescent="0.2">
      <c r="A4540" t="e">
        <f>IF(Fiscalizacoes[[#This Row],[ID_FISC]]="","",Fiscalizacoes[[#This Row],[ID_FISC]])</f>
        <v>#VALUE!</v>
      </c>
      <c r="B4540" t="e">
        <f>IF(Fiscalizacoes[[#This Row],[Usuário]]="","",Fiscalizacoes[[#This Row],[Usuário]])</f>
        <v>#VALUE!</v>
      </c>
      <c r="C45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0" s="87" t="e">
        <f>IF(Fiscalizacoes[[#This Row],[Data]]="","",Fiscalizacoes[[#This Row],[Data]])</f>
        <v>#VALUE!</v>
      </c>
      <c r="E4540" t="e">
        <f>IF(Fiscalizacoes[[#This Row],[Mes_relatorio]]="","",Fiscalizacoes[[#This Row],[Mes_relatorio]])</f>
        <v>#VALUE!</v>
      </c>
      <c r="F4540" t="e">
        <f>IF(Fiscalizacoes[[#This Row],[Func_ARPE]]="","",Fiscalizacoes[[#This Row],[Func_ARPE]])</f>
        <v>#VALUE!</v>
      </c>
      <c r="G4540" t="e">
        <f>IF(Fiscalizacoes[[#This Row],[Func_Copergas]]="","",Fiscalizacoes[[#This Row],[Func_Copergas]])</f>
        <v>#VALUE!</v>
      </c>
    </row>
    <row r="4541" spans="1:7" hidden="1" x14ac:dyDescent="0.2">
      <c r="A4541" t="e">
        <f>IF(Fiscalizacoes[[#This Row],[ID_FISC]]="","",Fiscalizacoes[[#This Row],[ID_FISC]])</f>
        <v>#VALUE!</v>
      </c>
      <c r="B4541" t="e">
        <f>IF(Fiscalizacoes[[#This Row],[Usuário]]="","",Fiscalizacoes[[#This Row],[Usuário]])</f>
        <v>#VALUE!</v>
      </c>
      <c r="C45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1" s="87" t="e">
        <f>IF(Fiscalizacoes[[#This Row],[Data]]="","",Fiscalizacoes[[#This Row],[Data]])</f>
        <v>#VALUE!</v>
      </c>
      <c r="E4541" t="e">
        <f>IF(Fiscalizacoes[[#This Row],[Mes_relatorio]]="","",Fiscalizacoes[[#This Row],[Mes_relatorio]])</f>
        <v>#VALUE!</v>
      </c>
      <c r="F4541" t="e">
        <f>IF(Fiscalizacoes[[#This Row],[Func_ARPE]]="","",Fiscalizacoes[[#This Row],[Func_ARPE]])</f>
        <v>#VALUE!</v>
      </c>
      <c r="G4541" t="e">
        <f>IF(Fiscalizacoes[[#This Row],[Func_Copergas]]="","",Fiscalizacoes[[#This Row],[Func_Copergas]])</f>
        <v>#VALUE!</v>
      </c>
    </row>
    <row r="4542" spans="1:7" hidden="1" x14ac:dyDescent="0.2">
      <c r="A4542" t="e">
        <f>IF(Fiscalizacoes[[#This Row],[ID_FISC]]="","",Fiscalizacoes[[#This Row],[ID_FISC]])</f>
        <v>#VALUE!</v>
      </c>
      <c r="B4542" t="e">
        <f>IF(Fiscalizacoes[[#This Row],[Usuário]]="","",Fiscalizacoes[[#This Row],[Usuário]])</f>
        <v>#VALUE!</v>
      </c>
      <c r="C45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2" s="87" t="e">
        <f>IF(Fiscalizacoes[[#This Row],[Data]]="","",Fiscalizacoes[[#This Row],[Data]])</f>
        <v>#VALUE!</v>
      </c>
      <c r="E4542" t="e">
        <f>IF(Fiscalizacoes[[#This Row],[Mes_relatorio]]="","",Fiscalizacoes[[#This Row],[Mes_relatorio]])</f>
        <v>#VALUE!</v>
      </c>
      <c r="F4542" t="e">
        <f>IF(Fiscalizacoes[[#This Row],[Func_ARPE]]="","",Fiscalizacoes[[#This Row],[Func_ARPE]])</f>
        <v>#VALUE!</v>
      </c>
      <c r="G4542" t="e">
        <f>IF(Fiscalizacoes[[#This Row],[Func_Copergas]]="","",Fiscalizacoes[[#This Row],[Func_Copergas]])</f>
        <v>#VALUE!</v>
      </c>
    </row>
    <row r="4543" spans="1:7" hidden="1" x14ac:dyDescent="0.2">
      <c r="A4543" t="e">
        <f>IF(Fiscalizacoes[[#This Row],[ID_FISC]]="","",Fiscalizacoes[[#This Row],[ID_FISC]])</f>
        <v>#VALUE!</v>
      </c>
      <c r="B4543" t="e">
        <f>IF(Fiscalizacoes[[#This Row],[Usuário]]="","",Fiscalizacoes[[#This Row],[Usuário]])</f>
        <v>#VALUE!</v>
      </c>
      <c r="C45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3" s="87" t="e">
        <f>IF(Fiscalizacoes[[#This Row],[Data]]="","",Fiscalizacoes[[#This Row],[Data]])</f>
        <v>#VALUE!</v>
      </c>
      <c r="E4543" t="e">
        <f>IF(Fiscalizacoes[[#This Row],[Mes_relatorio]]="","",Fiscalizacoes[[#This Row],[Mes_relatorio]])</f>
        <v>#VALUE!</v>
      </c>
      <c r="F4543" t="e">
        <f>IF(Fiscalizacoes[[#This Row],[Func_ARPE]]="","",Fiscalizacoes[[#This Row],[Func_ARPE]])</f>
        <v>#VALUE!</v>
      </c>
      <c r="G4543" t="e">
        <f>IF(Fiscalizacoes[[#This Row],[Func_Copergas]]="","",Fiscalizacoes[[#This Row],[Func_Copergas]])</f>
        <v>#VALUE!</v>
      </c>
    </row>
    <row r="4544" spans="1:7" hidden="1" x14ac:dyDescent="0.2">
      <c r="A4544" t="e">
        <f>IF(Fiscalizacoes[[#This Row],[ID_FISC]]="","",Fiscalizacoes[[#This Row],[ID_FISC]])</f>
        <v>#VALUE!</v>
      </c>
      <c r="B4544" t="e">
        <f>IF(Fiscalizacoes[[#This Row],[Usuário]]="","",Fiscalizacoes[[#This Row],[Usuário]])</f>
        <v>#VALUE!</v>
      </c>
      <c r="C45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4" s="87" t="e">
        <f>IF(Fiscalizacoes[[#This Row],[Data]]="","",Fiscalizacoes[[#This Row],[Data]])</f>
        <v>#VALUE!</v>
      </c>
      <c r="E4544" t="e">
        <f>IF(Fiscalizacoes[[#This Row],[Mes_relatorio]]="","",Fiscalizacoes[[#This Row],[Mes_relatorio]])</f>
        <v>#VALUE!</v>
      </c>
      <c r="F4544" t="e">
        <f>IF(Fiscalizacoes[[#This Row],[Func_ARPE]]="","",Fiscalizacoes[[#This Row],[Func_ARPE]])</f>
        <v>#VALUE!</v>
      </c>
      <c r="G4544" t="e">
        <f>IF(Fiscalizacoes[[#This Row],[Func_Copergas]]="","",Fiscalizacoes[[#This Row],[Func_Copergas]])</f>
        <v>#VALUE!</v>
      </c>
    </row>
    <row r="4545" spans="1:7" hidden="1" x14ac:dyDescent="0.2">
      <c r="A4545" t="e">
        <f>IF(Fiscalizacoes[[#This Row],[ID_FISC]]="","",Fiscalizacoes[[#This Row],[ID_FISC]])</f>
        <v>#VALUE!</v>
      </c>
      <c r="B4545" t="e">
        <f>IF(Fiscalizacoes[[#This Row],[Usuário]]="","",Fiscalizacoes[[#This Row],[Usuário]])</f>
        <v>#VALUE!</v>
      </c>
      <c r="C45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5" s="87" t="e">
        <f>IF(Fiscalizacoes[[#This Row],[Data]]="","",Fiscalizacoes[[#This Row],[Data]])</f>
        <v>#VALUE!</v>
      </c>
      <c r="E4545" t="e">
        <f>IF(Fiscalizacoes[[#This Row],[Mes_relatorio]]="","",Fiscalizacoes[[#This Row],[Mes_relatorio]])</f>
        <v>#VALUE!</v>
      </c>
      <c r="F4545" t="e">
        <f>IF(Fiscalizacoes[[#This Row],[Func_ARPE]]="","",Fiscalizacoes[[#This Row],[Func_ARPE]])</f>
        <v>#VALUE!</v>
      </c>
      <c r="G4545" t="e">
        <f>IF(Fiscalizacoes[[#This Row],[Func_Copergas]]="","",Fiscalizacoes[[#This Row],[Func_Copergas]])</f>
        <v>#VALUE!</v>
      </c>
    </row>
    <row r="4546" spans="1:7" hidden="1" x14ac:dyDescent="0.2">
      <c r="A4546" t="e">
        <f>IF(Fiscalizacoes[[#This Row],[ID_FISC]]="","",Fiscalizacoes[[#This Row],[ID_FISC]])</f>
        <v>#VALUE!</v>
      </c>
      <c r="B4546" t="e">
        <f>IF(Fiscalizacoes[[#This Row],[Usuário]]="","",Fiscalizacoes[[#This Row],[Usuário]])</f>
        <v>#VALUE!</v>
      </c>
      <c r="C45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6" s="87" t="e">
        <f>IF(Fiscalizacoes[[#This Row],[Data]]="","",Fiscalizacoes[[#This Row],[Data]])</f>
        <v>#VALUE!</v>
      </c>
      <c r="E4546" t="e">
        <f>IF(Fiscalizacoes[[#This Row],[Mes_relatorio]]="","",Fiscalizacoes[[#This Row],[Mes_relatorio]])</f>
        <v>#VALUE!</v>
      </c>
      <c r="F4546" t="e">
        <f>IF(Fiscalizacoes[[#This Row],[Func_ARPE]]="","",Fiscalizacoes[[#This Row],[Func_ARPE]])</f>
        <v>#VALUE!</v>
      </c>
      <c r="G4546" t="e">
        <f>IF(Fiscalizacoes[[#This Row],[Func_Copergas]]="","",Fiscalizacoes[[#This Row],[Func_Copergas]])</f>
        <v>#VALUE!</v>
      </c>
    </row>
    <row r="4547" spans="1:7" hidden="1" x14ac:dyDescent="0.2">
      <c r="A4547" t="e">
        <f>IF(Fiscalizacoes[[#This Row],[ID_FISC]]="","",Fiscalizacoes[[#This Row],[ID_FISC]])</f>
        <v>#VALUE!</v>
      </c>
      <c r="B4547" t="e">
        <f>IF(Fiscalizacoes[[#This Row],[Usuário]]="","",Fiscalizacoes[[#This Row],[Usuário]])</f>
        <v>#VALUE!</v>
      </c>
      <c r="C45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7" s="87" t="e">
        <f>IF(Fiscalizacoes[[#This Row],[Data]]="","",Fiscalizacoes[[#This Row],[Data]])</f>
        <v>#VALUE!</v>
      </c>
      <c r="E4547" t="e">
        <f>IF(Fiscalizacoes[[#This Row],[Mes_relatorio]]="","",Fiscalizacoes[[#This Row],[Mes_relatorio]])</f>
        <v>#VALUE!</v>
      </c>
      <c r="F4547" t="e">
        <f>IF(Fiscalizacoes[[#This Row],[Func_ARPE]]="","",Fiscalizacoes[[#This Row],[Func_ARPE]])</f>
        <v>#VALUE!</v>
      </c>
      <c r="G4547" t="e">
        <f>IF(Fiscalizacoes[[#This Row],[Func_Copergas]]="","",Fiscalizacoes[[#This Row],[Func_Copergas]])</f>
        <v>#VALUE!</v>
      </c>
    </row>
    <row r="4548" spans="1:7" hidden="1" x14ac:dyDescent="0.2">
      <c r="A4548" t="e">
        <f>IF(Fiscalizacoes[[#This Row],[ID_FISC]]="","",Fiscalizacoes[[#This Row],[ID_FISC]])</f>
        <v>#VALUE!</v>
      </c>
      <c r="B4548" t="e">
        <f>IF(Fiscalizacoes[[#This Row],[Usuário]]="","",Fiscalizacoes[[#This Row],[Usuário]])</f>
        <v>#VALUE!</v>
      </c>
      <c r="C45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8" s="87" t="e">
        <f>IF(Fiscalizacoes[[#This Row],[Data]]="","",Fiscalizacoes[[#This Row],[Data]])</f>
        <v>#VALUE!</v>
      </c>
      <c r="E4548" t="e">
        <f>IF(Fiscalizacoes[[#This Row],[Mes_relatorio]]="","",Fiscalizacoes[[#This Row],[Mes_relatorio]])</f>
        <v>#VALUE!</v>
      </c>
      <c r="F4548" t="e">
        <f>IF(Fiscalizacoes[[#This Row],[Func_ARPE]]="","",Fiscalizacoes[[#This Row],[Func_ARPE]])</f>
        <v>#VALUE!</v>
      </c>
      <c r="G4548" t="e">
        <f>IF(Fiscalizacoes[[#This Row],[Func_Copergas]]="","",Fiscalizacoes[[#This Row],[Func_Copergas]])</f>
        <v>#VALUE!</v>
      </c>
    </row>
    <row r="4549" spans="1:7" hidden="1" x14ac:dyDescent="0.2">
      <c r="A4549" t="e">
        <f>IF(Fiscalizacoes[[#This Row],[ID_FISC]]="","",Fiscalizacoes[[#This Row],[ID_FISC]])</f>
        <v>#VALUE!</v>
      </c>
      <c r="B4549" t="e">
        <f>IF(Fiscalizacoes[[#This Row],[Usuário]]="","",Fiscalizacoes[[#This Row],[Usuário]])</f>
        <v>#VALUE!</v>
      </c>
      <c r="C45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49" s="87" t="e">
        <f>IF(Fiscalizacoes[[#This Row],[Data]]="","",Fiscalizacoes[[#This Row],[Data]])</f>
        <v>#VALUE!</v>
      </c>
      <c r="E4549" t="e">
        <f>IF(Fiscalizacoes[[#This Row],[Mes_relatorio]]="","",Fiscalizacoes[[#This Row],[Mes_relatorio]])</f>
        <v>#VALUE!</v>
      </c>
      <c r="F4549" t="e">
        <f>IF(Fiscalizacoes[[#This Row],[Func_ARPE]]="","",Fiscalizacoes[[#This Row],[Func_ARPE]])</f>
        <v>#VALUE!</v>
      </c>
      <c r="G4549" t="e">
        <f>IF(Fiscalizacoes[[#This Row],[Func_Copergas]]="","",Fiscalizacoes[[#This Row],[Func_Copergas]])</f>
        <v>#VALUE!</v>
      </c>
    </row>
    <row r="4550" spans="1:7" hidden="1" x14ac:dyDescent="0.2">
      <c r="A4550" t="e">
        <f>IF(Fiscalizacoes[[#This Row],[ID_FISC]]="","",Fiscalizacoes[[#This Row],[ID_FISC]])</f>
        <v>#VALUE!</v>
      </c>
      <c r="B4550" t="e">
        <f>IF(Fiscalizacoes[[#This Row],[Usuário]]="","",Fiscalizacoes[[#This Row],[Usuário]])</f>
        <v>#VALUE!</v>
      </c>
      <c r="C45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0" s="87" t="e">
        <f>IF(Fiscalizacoes[[#This Row],[Data]]="","",Fiscalizacoes[[#This Row],[Data]])</f>
        <v>#VALUE!</v>
      </c>
      <c r="E4550" t="e">
        <f>IF(Fiscalizacoes[[#This Row],[Mes_relatorio]]="","",Fiscalizacoes[[#This Row],[Mes_relatorio]])</f>
        <v>#VALUE!</v>
      </c>
      <c r="F4550" t="e">
        <f>IF(Fiscalizacoes[[#This Row],[Func_ARPE]]="","",Fiscalizacoes[[#This Row],[Func_ARPE]])</f>
        <v>#VALUE!</v>
      </c>
      <c r="G4550" t="e">
        <f>IF(Fiscalizacoes[[#This Row],[Func_Copergas]]="","",Fiscalizacoes[[#This Row],[Func_Copergas]])</f>
        <v>#VALUE!</v>
      </c>
    </row>
    <row r="4551" spans="1:7" hidden="1" x14ac:dyDescent="0.2">
      <c r="A4551" t="e">
        <f>IF(Fiscalizacoes[[#This Row],[ID_FISC]]="","",Fiscalizacoes[[#This Row],[ID_FISC]])</f>
        <v>#VALUE!</v>
      </c>
      <c r="B4551" t="e">
        <f>IF(Fiscalizacoes[[#This Row],[Usuário]]="","",Fiscalizacoes[[#This Row],[Usuário]])</f>
        <v>#VALUE!</v>
      </c>
      <c r="C45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1" s="87" t="e">
        <f>IF(Fiscalizacoes[[#This Row],[Data]]="","",Fiscalizacoes[[#This Row],[Data]])</f>
        <v>#VALUE!</v>
      </c>
      <c r="E4551" t="e">
        <f>IF(Fiscalizacoes[[#This Row],[Mes_relatorio]]="","",Fiscalizacoes[[#This Row],[Mes_relatorio]])</f>
        <v>#VALUE!</v>
      </c>
      <c r="F4551" t="e">
        <f>IF(Fiscalizacoes[[#This Row],[Func_ARPE]]="","",Fiscalizacoes[[#This Row],[Func_ARPE]])</f>
        <v>#VALUE!</v>
      </c>
      <c r="G4551" t="e">
        <f>IF(Fiscalizacoes[[#This Row],[Func_Copergas]]="","",Fiscalizacoes[[#This Row],[Func_Copergas]])</f>
        <v>#VALUE!</v>
      </c>
    </row>
    <row r="4552" spans="1:7" hidden="1" x14ac:dyDescent="0.2">
      <c r="A4552" t="e">
        <f>IF(Fiscalizacoes[[#This Row],[ID_FISC]]="","",Fiscalizacoes[[#This Row],[ID_FISC]])</f>
        <v>#VALUE!</v>
      </c>
      <c r="B4552" t="e">
        <f>IF(Fiscalizacoes[[#This Row],[Usuário]]="","",Fiscalizacoes[[#This Row],[Usuário]])</f>
        <v>#VALUE!</v>
      </c>
      <c r="C45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2" s="87" t="e">
        <f>IF(Fiscalizacoes[[#This Row],[Data]]="","",Fiscalizacoes[[#This Row],[Data]])</f>
        <v>#VALUE!</v>
      </c>
      <c r="E4552" t="e">
        <f>IF(Fiscalizacoes[[#This Row],[Mes_relatorio]]="","",Fiscalizacoes[[#This Row],[Mes_relatorio]])</f>
        <v>#VALUE!</v>
      </c>
      <c r="F4552" t="e">
        <f>IF(Fiscalizacoes[[#This Row],[Func_ARPE]]="","",Fiscalizacoes[[#This Row],[Func_ARPE]])</f>
        <v>#VALUE!</v>
      </c>
      <c r="G4552" t="e">
        <f>IF(Fiscalizacoes[[#This Row],[Func_Copergas]]="","",Fiscalizacoes[[#This Row],[Func_Copergas]])</f>
        <v>#VALUE!</v>
      </c>
    </row>
    <row r="4553" spans="1:7" hidden="1" x14ac:dyDescent="0.2">
      <c r="A4553" t="e">
        <f>IF(Fiscalizacoes[[#This Row],[ID_FISC]]="","",Fiscalizacoes[[#This Row],[ID_FISC]])</f>
        <v>#VALUE!</v>
      </c>
      <c r="B4553" t="e">
        <f>IF(Fiscalizacoes[[#This Row],[Usuário]]="","",Fiscalizacoes[[#This Row],[Usuário]])</f>
        <v>#VALUE!</v>
      </c>
      <c r="C45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3" s="87" t="e">
        <f>IF(Fiscalizacoes[[#This Row],[Data]]="","",Fiscalizacoes[[#This Row],[Data]])</f>
        <v>#VALUE!</v>
      </c>
      <c r="E4553" t="e">
        <f>IF(Fiscalizacoes[[#This Row],[Mes_relatorio]]="","",Fiscalizacoes[[#This Row],[Mes_relatorio]])</f>
        <v>#VALUE!</v>
      </c>
      <c r="F4553" t="e">
        <f>IF(Fiscalizacoes[[#This Row],[Func_ARPE]]="","",Fiscalizacoes[[#This Row],[Func_ARPE]])</f>
        <v>#VALUE!</v>
      </c>
      <c r="G4553" t="e">
        <f>IF(Fiscalizacoes[[#This Row],[Func_Copergas]]="","",Fiscalizacoes[[#This Row],[Func_Copergas]])</f>
        <v>#VALUE!</v>
      </c>
    </row>
    <row r="4554" spans="1:7" hidden="1" x14ac:dyDescent="0.2">
      <c r="A4554" t="e">
        <f>IF(Fiscalizacoes[[#This Row],[ID_FISC]]="","",Fiscalizacoes[[#This Row],[ID_FISC]])</f>
        <v>#VALUE!</v>
      </c>
      <c r="B4554" t="e">
        <f>IF(Fiscalizacoes[[#This Row],[Usuário]]="","",Fiscalizacoes[[#This Row],[Usuário]])</f>
        <v>#VALUE!</v>
      </c>
      <c r="C45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4" s="87" t="e">
        <f>IF(Fiscalizacoes[[#This Row],[Data]]="","",Fiscalizacoes[[#This Row],[Data]])</f>
        <v>#VALUE!</v>
      </c>
      <c r="E4554" t="e">
        <f>IF(Fiscalizacoes[[#This Row],[Mes_relatorio]]="","",Fiscalizacoes[[#This Row],[Mes_relatorio]])</f>
        <v>#VALUE!</v>
      </c>
      <c r="F4554" t="e">
        <f>IF(Fiscalizacoes[[#This Row],[Func_ARPE]]="","",Fiscalizacoes[[#This Row],[Func_ARPE]])</f>
        <v>#VALUE!</v>
      </c>
      <c r="G4554" t="e">
        <f>IF(Fiscalizacoes[[#This Row],[Func_Copergas]]="","",Fiscalizacoes[[#This Row],[Func_Copergas]])</f>
        <v>#VALUE!</v>
      </c>
    </row>
    <row r="4555" spans="1:7" hidden="1" x14ac:dyDescent="0.2">
      <c r="A4555" t="e">
        <f>IF(Fiscalizacoes[[#This Row],[ID_FISC]]="","",Fiscalizacoes[[#This Row],[ID_FISC]])</f>
        <v>#VALUE!</v>
      </c>
      <c r="B4555" t="e">
        <f>IF(Fiscalizacoes[[#This Row],[Usuário]]="","",Fiscalizacoes[[#This Row],[Usuário]])</f>
        <v>#VALUE!</v>
      </c>
      <c r="C45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5" s="87" t="e">
        <f>IF(Fiscalizacoes[[#This Row],[Data]]="","",Fiscalizacoes[[#This Row],[Data]])</f>
        <v>#VALUE!</v>
      </c>
      <c r="E4555" t="e">
        <f>IF(Fiscalizacoes[[#This Row],[Mes_relatorio]]="","",Fiscalizacoes[[#This Row],[Mes_relatorio]])</f>
        <v>#VALUE!</v>
      </c>
      <c r="F4555" t="e">
        <f>IF(Fiscalizacoes[[#This Row],[Func_ARPE]]="","",Fiscalizacoes[[#This Row],[Func_ARPE]])</f>
        <v>#VALUE!</v>
      </c>
      <c r="G4555" t="e">
        <f>IF(Fiscalizacoes[[#This Row],[Func_Copergas]]="","",Fiscalizacoes[[#This Row],[Func_Copergas]])</f>
        <v>#VALUE!</v>
      </c>
    </row>
    <row r="4556" spans="1:7" hidden="1" x14ac:dyDescent="0.2">
      <c r="A4556" t="e">
        <f>IF(Fiscalizacoes[[#This Row],[ID_FISC]]="","",Fiscalizacoes[[#This Row],[ID_FISC]])</f>
        <v>#VALUE!</v>
      </c>
      <c r="B4556" t="e">
        <f>IF(Fiscalizacoes[[#This Row],[Usuário]]="","",Fiscalizacoes[[#This Row],[Usuário]])</f>
        <v>#VALUE!</v>
      </c>
      <c r="C45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6" s="87" t="e">
        <f>IF(Fiscalizacoes[[#This Row],[Data]]="","",Fiscalizacoes[[#This Row],[Data]])</f>
        <v>#VALUE!</v>
      </c>
      <c r="E4556" t="e">
        <f>IF(Fiscalizacoes[[#This Row],[Mes_relatorio]]="","",Fiscalizacoes[[#This Row],[Mes_relatorio]])</f>
        <v>#VALUE!</v>
      </c>
      <c r="F4556" t="e">
        <f>IF(Fiscalizacoes[[#This Row],[Func_ARPE]]="","",Fiscalizacoes[[#This Row],[Func_ARPE]])</f>
        <v>#VALUE!</v>
      </c>
      <c r="G4556" t="e">
        <f>IF(Fiscalizacoes[[#This Row],[Func_Copergas]]="","",Fiscalizacoes[[#This Row],[Func_Copergas]])</f>
        <v>#VALUE!</v>
      </c>
    </row>
    <row r="4557" spans="1:7" hidden="1" x14ac:dyDescent="0.2">
      <c r="A4557" t="e">
        <f>IF(Fiscalizacoes[[#This Row],[ID_FISC]]="","",Fiscalizacoes[[#This Row],[ID_FISC]])</f>
        <v>#VALUE!</v>
      </c>
      <c r="B4557" t="e">
        <f>IF(Fiscalizacoes[[#This Row],[Usuário]]="","",Fiscalizacoes[[#This Row],[Usuário]])</f>
        <v>#VALUE!</v>
      </c>
      <c r="C45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7" s="87" t="e">
        <f>IF(Fiscalizacoes[[#This Row],[Data]]="","",Fiscalizacoes[[#This Row],[Data]])</f>
        <v>#VALUE!</v>
      </c>
      <c r="E4557" t="e">
        <f>IF(Fiscalizacoes[[#This Row],[Mes_relatorio]]="","",Fiscalizacoes[[#This Row],[Mes_relatorio]])</f>
        <v>#VALUE!</v>
      </c>
      <c r="F4557" t="e">
        <f>IF(Fiscalizacoes[[#This Row],[Func_ARPE]]="","",Fiscalizacoes[[#This Row],[Func_ARPE]])</f>
        <v>#VALUE!</v>
      </c>
      <c r="G4557" t="e">
        <f>IF(Fiscalizacoes[[#This Row],[Func_Copergas]]="","",Fiscalizacoes[[#This Row],[Func_Copergas]])</f>
        <v>#VALUE!</v>
      </c>
    </row>
    <row r="4558" spans="1:7" hidden="1" x14ac:dyDescent="0.2">
      <c r="A4558" t="e">
        <f>IF(Fiscalizacoes[[#This Row],[ID_FISC]]="","",Fiscalizacoes[[#This Row],[ID_FISC]])</f>
        <v>#VALUE!</v>
      </c>
      <c r="B4558" t="e">
        <f>IF(Fiscalizacoes[[#This Row],[Usuário]]="","",Fiscalizacoes[[#This Row],[Usuário]])</f>
        <v>#VALUE!</v>
      </c>
      <c r="C45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8" s="87" t="e">
        <f>IF(Fiscalizacoes[[#This Row],[Data]]="","",Fiscalizacoes[[#This Row],[Data]])</f>
        <v>#VALUE!</v>
      </c>
      <c r="E4558" t="e">
        <f>IF(Fiscalizacoes[[#This Row],[Mes_relatorio]]="","",Fiscalizacoes[[#This Row],[Mes_relatorio]])</f>
        <v>#VALUE!</v>
      </c>
      <c r="F4558" t="e">
        <f>IF(Fiscalizacoes[[#This Row],[Func_ARPE]]="","",Fiscalizacoes[[#This Row],[Func_ARPE]])</f>
        <v>#VALUE!</v>
      </c>
      <c r="G4558" t="e">
        <f>IF(Fiscalizacoes[[#This Row],[Func_Copergas]]="","",Fiscalizacoes[[#This Row],[Func_Copergas]])</f>
        <v>#VALUE!</v>
      </c>
    </row>
    <row r="4559" spans="1:7" hidden="1" x14ac:dyDescent="0.2">
      <c r="A4559" t="e">
        <f>IF(Fiscalizacoes[[#This Row],[ID_FISC]]="","",Fiscalizacoes[[#This Row],[ID_FISC]])</f>
        <v>#VALUE!</v>
      </c>
      <c r="B4559" t="e">
        <f>IF(Fiscalizacoes[[#This Row],[Usuário]]="","",Fiscalizacoes[[#This Row],[Usuário]])</f>
        <v>#VALUE!</v>
      </c>
      <c r="C45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59" s="87" t="e">
        <f>IF(Fiscalizacoes[[#This Row],[Data]]="","",Fiscalizacoes[[#This Row],[Data]])</f>
        <v>#VALUE!</v>
      </c>
      <c r="E4559" t="e">
        <f>IF(Fiscalizacoes[[#This Row],[Mes_relatorio]]="","",Fiscalizacoes[[#This Row],[Mes_relatorio]])</f>
        <v>#VALUE!</v>
      </c>
      <c r="F4559" t="e">
        <f>IF(Fiscalizacoes[[#This Row],[Func_ARPE]]="","",Fiscalizacoes[[#This Row],[Func_ARPE]])</f>
        <v>#VALUE!</v>
      </c>
      <c r="G4559" t="e">
        <f>IF(Fiscalizacoes[[#This Row],[Func_Copergas]]="","",Fiscalizacoes[[#This Row],[Func_Copergas]])</f>
        <v>#VALUE!</v>
      </c>
    </row>
    <row r="4560" spans="1:7" hidden="1" x14ac:dyDescent="0.2">
      <c r="A4560" t="e">
        <f>IF(Fiscalizacoes[[#This Row],[ID_FISC]]="","",Fiscalizacoes[[#This Row],[ID_FISC]])</f>
        <v>#VALUE!</v>
      </c>
      <c r="B4560" t="e">
        <f>IF(Fiscalizacoes[[#This Row],[Usuário]]="","",Fiscalizacoes[[#This Row],[Usuário]])</f>
        <v>#VALUE!</v>
      </c>
      <c r="C45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0" s="87" t="e">
        <f>IF(Fiscalizacoes[[#This Row],[Data]]="","",Fiscalizacoes[[#This Row],[Data]])</f>
        <v>#VALUE!</v>
      </c>
      <c r="E4560" t="e">
        <f>IF(Fiscalizacoes[[#This Row],[Mes_relatorio]]="","",Fiscalizacoes[[#This Row],[Mes_relatorio]])</f>
        <v>#VALUE!</v>
      </c>
      <c r="F4560" t="e">
        <f>IF(Fiscalizacoes[[#This Row],[Func_ARPE]]="","",Fiscalizacoes[[#This Row],[Func_ARPE]])</f>
        <v>#VALUE!</v>
      </c>
      <c r="G4560" t="e">
        <f>IF(Fiscalizacoes[[#This Row],[Func_Copergas]]="","",Fiscalizacoes[[#This Row],[Func_Copergas]])</f>
        <v>#VALUE!</v>
      </c>
    </row>
    <row r="4561" spans="1:7" hidden="1" x14ac:dyDescent="0.2">
      <c r="A4561" t="e">
        <f>IF(Fiscalizacoes[[#This Row],[ID_FISC]]="","",Fiscalizacoes[[#This Row],[ID_FISC]])</f>
        <v>#VALUE!</v>
      </c>
      <c r="B4561" t="e">
        <f>IF(Fiscalizacoes[[#This Row],[Usuário]]="","",Fiscalizacoes[[#This Row],[Usuário]])</f>
        <v>#VALUE!</v>
      </c>
      <c r="C45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1" s="87" t="e">
        <f>IF(Fiscalizacoes[[#This Row],[Data]]="","",Fiscalizacoes[[#This Row],[Data]])</f>
        <v>#VALUE!</v>
      </c>
      <c r="E4561" t="e">
        <f>IF(Fiscalizacoes[[#This Row],[Mes_relatorio]]="","",Fiscalizacoes[[#This Row],[Mes_relatorio]])</f>
        <v>#VALUE!</v>
      </c>
      <c r="F4561" t="e">
        <f>IF(Fiscalizacoes[[#This Row],[Func_ARPE]]="","",Fiscalizacoes[[#This Row],[Func_ARPE]])</f>
        <v>#VALUE!</v>
      </c>
      <c r="G4561" t="e">
        <f>IF(Fiscalizacoes[[#This Row],[Func_Copergas]]="","",Fiscalizacoes[[#This Row],[Func_Copergas]])</f>
        <v>#VALUE!</v>
      </c>
    </row>
    <row r="4562" spans="1:7" hidden="1" x14ac:dyDescent="0.2">
      <c r="A4562" t="e">
        <f>IF(Fiscalizacoes[[#This Row],[ID_FISC]]="","",Fiscalizacoes[[#This Row],[ID_FISC]])</f>
        <v>#VALUE!</v>
      </c>
      <c r="B4562" t="e">
        <f>IF(Fiscalizacoes[[#This Row],[Usuário]]="","",Fiscalizacoes[[#This Row],[Usuário]])</f>
        <v>#VALUE!</v>
      </c>
      <c r="C45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2" s="87" t="e">
        <f>IF(Fiscalizacoes[[#This Row],[Data]]="","",Fiscalizacoes[[#This Row],[Data]])</f>
        <v>#VALUE!</v>
      </c>
      <c r="E4562" t="e">
        <f>IF(Fiscalizacoes[[#This Row],[Mes_relatorio]]="","",Fiscalizacoes[[#This Row],[Mes_relatorio]])</f>
        <v>#VALUE!</v>
      </c>
      <c r="F4562" t="e">
        <f>IF(Fiscalizacoes[[#This Row],[Func_ARPE]]="","",Fiscalizacoes[[#This Row],[Func_ARPE]])</f>
        <v>#VALUE!</v>
      </c>
      <c r="G4562" t="e">
        <f>IF(Fiscalizacoes[[#This Row],[Func_Copergas]]="","",Fiscalizacoes[[#This Row],[Func_Copergas]])</f>
        <v>#VALUE!</v>
      </c>
    </row>
    <row r="4563" spans="1:7" hidden="1" x14ac:dyDescent="0.2">
      <c r="A4563" t="e">
        <f>IF(Fiscalizacoes[[#This Row],[ID_FISC]]="","",Fiscalizacoes[[#This Row],[ID_FISC]])</f>
        <v>#VALUE!</v>
      </c>
      <c r="B4563" t="e">
        <f>IF(Fiscalizacoes[[#This Row],[Usuário]]="","",Fiscalizacoes[[#This Row],[Usuário]])</f>
        <v>#VALUE!</v>
      </c>
      <c r="C45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3" s="87" t="e">
        <f>IF(Fiscalizacoes[[#This Row],[Data]]="","",Fiscalizacoes[[#This Row],[Data]])</f>
        <v>#VALUE!</v>
      </c>
      <c r="E4563" t="e">
        <f>IF(Fiscalizacoes[[#This Row],[Mes_relatorio]]="","",Fiscalizacoes[[#This Row],[Mes_relatorio]])</f>
        <v>#VALUE!</v>
      </c>
      <c r="F4563" t="e">
        <f>IF(Fiscalizacoes[[#This Row],[Func_ARPE]]="","",Fiscalizacoes[[#This Row],[Func_ARPE]])</f>
        <v>#VALUE!</v>
      </c>
      <c r="G4563" t="e">
        <f>IF(Fiscalizacoes[[#This Row],[Func_Copergas]]="","",Fiscalizacoes[[#This Row],[Func_Copergas]])</f>
        <v>#VALUE!</v>
      </c>
    </row>
    <row r="4564" spans="1:7" hidden="1" x14ac:dyDescent="0.2">
      <c r="A4564" t="e">
        <f>IF(Fiscalizacoes[[#This Row],[ID_FISC]]="","",Fiscalizacoes[[#This Row],[ID_FISC]])</f>
        <v>#VALUE!</v>
      </c>
      <c r="B4564" t="e">
        <f>IF(Fiscalizacoes[[#This Row],[Usuário]]="","",Fiscalizacoes[[#This Row],[Usuário]])</f>
        <v>#VALUE!</v>
      </c>
      <c r="C45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4" s="87" t="e">
        <f>IF(Fiscalizacoes[[#This Row],[Data]]="","",Fiscalizacoes[[#This Row],[Data]])</f>
        <v>#VALUE!</v>
      </c>
      <c r="E4564" t="e">
        <f>IF(Fiscalizacoes[[#This Row],[Mes_relatorio]]="","",Fiscalizacoes[[#This Row],[Mes_relatorio]])</f>
        <v>#VALUE!</v>
      </c>
      <c r="F4564" t="e">
        <f>IF(Fiscalizacoes[[#This Row],[Func_ARPE]]="","",Fiscalizacoes[[#This Row],[Func_ARPE]])</f>
        <v>#VALUE!</v>
      </c>
      <c r="G4564" t="e">
        <f>IF(Fiscalizacoes[[#This Row],[Func_Copergas]]="","",Fiscalizacoes[[#This Row],[Func_Copergas]])</f>
        <v>#VALUE!</v>
      </c>
    </row>
    <row r="4565" spans="1:7" hidden="1" x14ac:dyDescent="0.2">
      <c r="A4565" t="e">
        <f>IF(Fiscalizacoes[[#This Row],[ID_FISC]]="","",Fiscalizacoes[[#This Row],[ID_FISC]])</f>
        <v>#VALUE!</v>
      </c>
      <c r="B4565" t="e">
        <f>IF(Fiscalizacoes[[#This Row],[Usuário]]="","",Fiscalizacoes[[#This Row],[Usuário]])</f>
        <v>#VALUE!</v>
      </c>
      <c r="C45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5" s="87" t="e">
        <f>IF(Fiscalizacoes[[#This Row],[Data]]="","",Fiscalizacoes[[#This Row],[Data]])</f>
        <v>#VALUE!</v>
      </c>
      <c r="E4565" t="e">
        <f>IF(Fiscalizacoes[[#This Row],[Mes_relatorio]]="","",Fiscalizacoes[[#This Row],[Mes_relatorio]])</f>
        <v>#VALUE!</v>
      </c>
      <c r="F4565" t="e">
        <f>IF(Fiscalizacoes[[#This Row],[Func_ARPE]]="","",Fiscalizacoes[[#This Row],[Func_ARPE]])</f>
        <v>#VALUE!</v>
      </c>
      <c r="G4565" t="e">
        <f>IF(Fiscalizacoes[[#This Row],[Func_Copergas]]="","",Fiscalizacoes[[#This Row],[Func_Copergas]])</f>
        <v>#VALUE!</v>
      </c>
    </row>
    <row r="4566" spans="1:7" hidden="1" x14ac:dyDescent="0.2">
      <c r="A4566" t="e">
        <f>IF(Fiscalizacoes[[#This Row],[ID_FISC]]="","",Fiscalizacoes[[#This Row],[ID_FISC]])</f>
        <v>#VALUE!</v>
      </c>
      <c r="B4566" t="e">
        <f>IF(Fiscalizacoes[[#This Row],[Usuário]]="","",Fiscalizacoes[[#This Row],[Usuário]])</f>
        <v>#VALUE!</v>
      </c>
      <c r="C45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6" s="87" t="e">
        <f>IF(Fiscalizacoes[[#This Row],[Data]]="","",Fiscalizacoes[[#This Row],[Data]])</f>
        <v>#VALUE!</v>
      </c>
      <c r="E4566" t="e">
        <f>IF(Fiscalizacoes[[#This Row],[Mes_relatorio]]="","",Fiscalizacoes[[#This Row],[Mes_relatorio]])</f>
        <v>#VALUE!</v>
      </c>
      <c r="F4566" t="e">
        <f>IF(Fiscalizacoes[[#This Row],[Func_ARPE]]="","",Fiscalizacoes[[#This Row],[Func_ARPE]])</f>
        <v>#VALUE!</v>
      </c>
      <c r="G4566" t="e">
        <f>IF(Fiscalizacoes[[#This Row],[Func_Copergas]]="","",Fiscalizacoes[[#This Row],[Func_Copergas]])</f>
        <v>#VALUE!</v>
      </c>
    </row>
    <row r="4567" spans="1:7" hidden="1" x14ac:dyDescent="0.2">
      <c r="A4567" t="e">
        <f>IF(Fiscalizacoes[[#This Row],[ID_FISC]]="","",Fiscalizacoes[[#This Row],[ID_FISC]])</f>
        <v>#VALUE!</v>
      </c>
      <c r="B4567" t="e">
        <f>IF(Fiscalizacoes[[#This Row],[Usuário]]="","",Fiscalizacoes[[#This Row],[Usuário]])</f>
        <v>#VALUE!</v>
      </c>
      <c r="C45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7" s="87" t="e">
        <f>IF(Fiscalizacoes[[#This Row],[Data]]="","",Fiscalizacoes[[#This Row],[Data]])</f>
        <v>#VALUE!</v>
      </c>
      <c r="E4567" t="e">
        <f>IF(Fiscalizacoes[[#This Row],[Mes_relatorio]]="","",Fiscalizacoes[[#This Row],[Mes_relatorio]])</f>
        <v>#VALUE!</v>
      </c>
      <c r="F4567" t="e">
        <f>IF(Fiscalizacoes[[#This Row],[Func_ARPE]]="","",Fiscalizacoes[[#This Row],[Func_ARPE]])</f>
        <v>#VALUE!</v>
      </c>
      <c r="G4567" t="e">
        <f>IF(Fiscalizacoes[[#This Row],[Func_Copergas]]="","",Fiscalizacoes[[#This Row],[Func_Copergas]])</f>
        <v>#VALUE!</v>
      </c>
    </row>
    <row r="4568" spans="1:7" hidden="1" x14ac:dyDescent="0.2">
      <c r="A4568" t="e">
        <f>IF(Fiscalizacoes[[#This Row],[ID_FISC]]="","",Fiscalizacoes[[#This Row],[ID_FISC]])</f>
        <v>#VALUE!</v>
      </c>
      <c r="B4568" t="e">
        <f>IF(Fiscalizacoes[[#This Row],[Usuário]]="","",Fiscalizacoes[[#This Row],[Usuário]])</f>
        <v>#VALUE!</v>
      </c>
      <c r="C45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8" s="87" t="e">
        <f>IF(Fiscalizacoes[[#This Row],[Data]]="","",Fiscalizacoes[[#This Row],[Data]])</f>
        <v>#VALUE!</v>
      </c>
      <c r="E4568" t="e">
        <f>IF(Fiscalizacoes[[#This Row],[Mes_relatorio]]="","",Fiscalizacoes[[#This Row],[Mes_relatorio]])</f>
        <v>#VALUE!</v>
      </c>
      <c r="F4568" t="e">
        <f>IF(Fiscalizacoes[[#This Row],[Func_ARPE]]="","",Fiscalizacoes[[#This Row],[Func_ARPE]])</f>
        <v>#VALUE!</v>
      </c>
      <c r="G4568" t="e">
        <f>IF(Fiscalizacoes[[#This Row],[Func_Copergas]]="","",Fiscalizacoes[[#This Row],[Func_Copergas]])</f>
        <v>#VALUE!</v>
      </c>
    </row>
    <row r="4569" spans="1:7" hidden="1" x14ac:dyDescent="0.2">
      <c r="A4569" t="e">
        <f>IF(Fiscalizacoes[[#This Row],[ID_FISC]]="","",Fiscalizacoes[[#This Row],[ID_FISC]])</f>
        <v>#VALUE!</v>
      </c>
      <c r="B4569" t="e">
        <f>IF(Fiscalizacoes[[#This Row],[Usuário]]="","",Fiscalizacoes[[#This Row],[Usuário]])</f>
        <v>#VALUE!</v>
      </c>
      <c r="C45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69" s="87" t="e">
        <f>IF(Fiscalizacoes[[#This Row],[Data]]="","",Fiscalizacoes[[#This Row],[Data]])</f>
        <v>#VALUE!</v>
      </c>
      <c r="E4569" t="e">
        <f>IF(Fiscalizacoes[[#This Row],[Mes_relatorio]]="","",Fiscalizacoes[[#This Row],[Mes_relatorio]])</f>
        <v>#VALUE!</v>
      </c>
      <c r="F4569" t="e">
        <f>IF(Fiscalizacoes[[#This Row],[Func_ARPE]]="","",Fiscalizacoes[[#This Row],[Func_ARPE]])</f>
        <v>#VALUE!</v>
      </c>
      <c r="G4569" t="e">
        <f>IF(Fiscalizacoes[[#This Row],[Func_Copergas]]="","",Fiscalizacoes[[#This Row],[Func_Copergas]])</f>
        <v>#VALUE!</v>
      </c>
    </row>
    <row r="4570" spans="1:7" hidden="1" x14ac:dyDescent="0.2">
      <c r="A4570" t="e">
        <f>IF(Fiscalizacoes[[#This Row],[ID_FISC]]="","",Fiscalizacoes[[#This Row],[ID_FISC]])</f>
        <v>#VALUE!</v>
      </c>
      <c r="B4570" t="e">
        <f>IF(Fiscalizacoes[[#This Row],[Usuário]]="","",Fiscalizacoes[[#This Row],[Usuário]])</f>
        <v>#VALUE!</v>
      </c>
      <c r="C45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0" s="87" t="e">
        <f>IF(Fiscalizacoes[[#This Row],[Data]]="","",Fiscalizacoes[[#This Row],[Data]])</f>
        <v>#VALUE!</v>
      </c>
      <c r="E4570" t="e">
        <f>IF(Fiscalizacoes[[#This Row],[Mes_relatorio]]="","",Fiscalizacoes[[#This Row],[Mes_relatorio]])</f>
        <v>#VALUE!</v>
      </c>
      <c r="F4570" t="e">
        <f>IF(Fiscalizacoes[[#This Row],[Func_ARPE]]="","",Fiscalizacoes[[#This Row],[Func_ARPE]])</f>
        <v>#VALUE!</v>
      </c>
      <c r="G4570" t="e">
        <f>IF(Fiscalizacoes[[#This Row],[Func_Copergas]]="","",Fiscalizacoes[[#This Row],[Func_Copergas]])</f>
        <v>#VALUE!</v>
      </c>
    </row>
    <row r="4571" spans="1:7" hidden="1" x14ac:dyDescent="0.2">
      <c r="A4571" t="e">
        <f>IF(Fiscalizacoes[[#This Row],[ID_FISC]]="","",Fiscalizacoes[[#This Row],[ID_FISC]])</f>
        <v>#VALUE!</v>
      </c>
      <c r="B4571" t="e">
        <f>IF(Fiscalizacoes[[#This Row],[Usuário]]="","",Fiscalizacoes[[#This Row],[Usuário]])</f>
        <v>#VALUE!</v>
      </c>
      <c r="C45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1" s="87" t="e">
        <f>IF(Fiscalizacoes[[#This Row],[Data]]="","",Fiscalizacoes[[#This Row],[Data]])</f>
        <v>#VALUE!</v>
      </c>
      <c r="E4571" t="e">
        <f>IF(Fiscalizacoes[[#This Row],[Mes_relatorio]]="","",Fiscalizacoes[[#This Row],[Mes_relatorio]])</f>
        <v>#VALUE!</v>
      </c>
      <c r="F4571" t="e">
        <f>IF(Fiscalizacoes[[#This Row],[Func_ARPE]]="","",Fiscalizacoes[[#This Row],[Func_ARPE]])</f>
        <v>#VALUE!</v>
      </c>
      <c r="G4571" t="e">
        <f>IF(Fiscalizacoes[[#This Row],[Func_Copergas]]="","",Fiscalizacoes[[#This Row],[Func_Copergas]])</f>
        <v>#VALUE!</v>
      </c>
    </row>
    <row r="4572" spans="1:7" hidden="1" x14ac:dyDescent="0.2">
      <c r="A4572" t="e">
        <f>IF(Fiscalizacoes[[#This Row],[ID_FISC]]="","",Fiscalizacoes[[#This Row],[ID_FISC]])</f>
        <v>#VALUE!</v>
      </c>
      <c r="B4572" t="e">
        <f>IF(Fiscalizacoes[[#This Row],[Usuário]]="","",Fiscalizacoes[[#This Row],[Usuário]])</f>
        <v>#VALUE!</v>
      </c>
      <c r="C45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2" s="87" t="e">
        <f>IF(Fiscalizacoes[[#This Row],[Data]]="","",Fiscalizacoes[[#This Row],[Data]])</f>
        <v>#VALUE!</v>
      </c>
      <c r="E4572" t="e">
        <f>IF(Fiscalizacoes[[#This Row],[Mes_relatorio]]="","",Fiscalizacoes[[#This Row],[Mes_relatorio]])</f>
        <v>#VALUE!</v>
      </c>
      <c r="F4572" t="e">
        <f>IF(Fiscalizacoes[[#This Row],[Func_ARPE]]="","",Fiscalizacoes[[#This Row],[Func_ARPE]])</f>
        <v>#VALUE!</v>
      </c>
      <c r="G4572" t="e">
        <f>IF(Fiscalizacoes[[#This Row],[Func_Copergas]]="","",Fiscalizacoes[[#This Row],[Func_Copergas]])</f>
        <v>#VALUE!</v>
      </c>
    </row>
    <row r="4573" spans="1:7" hidden="1" x14ac:dyDescent="0.2">
      <c r="A4573" t="e">
        <f>IF(Fiscalizacoes[[#This Row],[ID_FISC]]="","",Fiscalizacoes[[#This Row],[ID_FISC]])</f>
        <v>#VALUE!</v>
      </c>
      <c r="B4573" t="e">
        <f>IF(Fiscalizacoes[[#This Row],[Usuário]]="","",Fiscalizacoes[[#This Row],[Usuário]])</f>
        <v>#VALUE!</v>
      </c>
      <c r="C45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3" s="87" t="e">
        <f>IF(Fiscalizacoes[[#This Row],[Data]]="","",Fiscalizacoes[[#This Row],[Data]])</f>
        <v>#VALUE!</v>
      </c>
      <c r="E4573" t="e">
        <f>IF(Fiscalizacoes[[#This Row],[Mes_relatorio]]="","",Fiscalizacoes[[#This Row],[Mes_relatorio]])</f>
        <v>#VALUE!</v>
      </c>
      <c r="F4573" t="e">
        <f>IF(Fiscalizacoes[[#This Row],[Func_ARPE]]="","",Fiscalizacoes[[#This Row],[Func_ARPE]])</f>
        <v>#VALUE!</v>
      </c>
      <c r="G4573" t="e">
        <f>IF(Fiscalizacoes[[#This Row],[Func_Copergas]]="","",Fiscalizacoes[[#This Row],[Func_Copergas]])</f>
        <v>#VALUE!</v>
      </c>
    </row>
    <row r="4574" spans="1:7" hidden="1" x14ac:dyDescent="0.2">
      <c r="A4574" t="e">
        <f>IF(Fiscalizacoes[[#This Row],[ID_FISC]]="","",Fiscalizacoes[[#This Row],[ID_FISC]])</f>
        <v>#VALUE!</v>
      </c>
      <c r="B4574" t="e">
        <f>IF(Fiscalizacoes[[#This Row],[Usuário]]="","",Fiscalizacoes[[#This Row],[Usuário]])</f>
        <v>#VALUE!</v>
      </c>
      <c r="C45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4" s="87" t="e">
        <f>IF(Fiscalizacoes[[#This Row],[Data]]="","",Fiscalizacoes[[#This Row],[Data]])</f>
        <v>#VALUE!</v>
      </c>
      <c r="E4574" t="e">
        <f>IF(Fiscalizacoes[[#This Row],[Mes_relatorio]]="","",Fiscalizacoes[[#This Row],[Mes_relatorio]])</f>
        <v>#VALUE!</v>
      </c>
      <c r="F4574" t="e">
        <f>IF(Fiscalizacoes[[#This Row],[Func_ARPE]]="","",Fiscalizacoes[[#This Row],[Func_ARPE]])</f>
        <v>#VALUE!</v>
      </c>
      <c r="G4574" t="e">
        <f>IF(Fiscalizacoes[[#This Row],[Func_Copergas]]="","",Fiscalizacoes[[#This Row],[Func_Copergas]])</f>
        <v>#VALUE!</v>
      </c>
    </row>
    <row r="4575" spans="1:7" hidden="1" x14ac:dyDescent="0.2">
      <c r="A4575" t="e">
        <f>IF(Fiscalizacoes[[#This Row],[ID_FISC]]="","",Fiscalizacoes[[#This Row],[ID_FISC]])</f>
        <v>#VALUE!</v>
      </c>
      <c r="B4575" t="e">
        <f>IF(Fiscalizacoes[[#This Row],[Usuário]]="","",Fiscalizacoes[[#This Row],[Usuário]])</f>
        <v>#VALUE!</v>
      </c>
      <c r="C45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5" s="87" t="e">
        <f>IF(Fiscalizacoes[[#This Row],[Data]]="","",Fiscalizacoes[[#This Row],[Data]])</f>
        <v>#VALUE!</v>
      </c>
      <c r="E4575" t="e">
        <f>IF(Fiscalizacoes[[#This Row],[Mes_relatorio]]="","",Fiscalizacoes[[#This Row],[Mes_relatorio]])</f>
        <v>#VALUE!</v>
      </c>
      <c r="F4575" t="e">
        <f>IF(Fiscalizacoes[[#This Row],[Func_ARPE]]="","",Fiscalizacoes[[#This Row],[Func_ARPE]])</f>
        <v>#VALUE!</v>
      </c>
      <c r="G4575" t="e">
        <f>IF(Fiscalizacoes[[#This Row],[Func_Copergas]]="","",Fiscalizacoes[[#This Row],[Func_Copergas]])</f>
        <v>#VALUE!</v>
      </c>
    </row>
    <row r="4576" spans="1:7" hidden="1" x14ac:dyDescent="0.2">
      <c r="A4576" t="e">
        <f>IF(Fiscalizacoes[[#This Row],[ID_FISC]]="","",Fiscalizacoes[[#This Row],[ID_FISC]])</f>
        <v>#VALUE!</v>
      </c>
      <c r="B4576" t="e">
        <f>IF(Fiscalizacoes[[#This Row],[Usuário]]="","",Fiscalizacoes[[#This Row],[Usuário]])</f>
        <v>#VALUE!</v>
      </c>
      <c r="C45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6" s="87" t="e">
        <f>IF(Fiscalizacoes[[#This Row],[Data]]="","",Fiscalizacoes[[#This Row],[Data]])</f>
        <v>#VALUE!</v>
      </c>
      <c r="E4576" t="e">
        <f>IF(Fiscalizacoes[[#This Row],[Mes_relatorio]]="","",Fiscalizacoes[[#This Row],[Mes_relatorio]])</f>
        <v>#VALUE!</v>
      </c>
      <c r="F4576" t="e">
        <f>IF(Fiscalizacoes[[#This Row],[Func_ARPE]]="","",Fiscalizacoes[[#This Row],[Func_ARPE]])</f>
        <v>#VALUE!</v>
      </c>
      <c r="G4576" t="e">
        <f>IF(Fiscalizacoes[[#This Row],[Func_Copergas]]="","",Fiscalizacoes[[#This Row],[Func_Copergas]])</f>
        <v>#VALUE!</v>
      </c>
    </row>
    <row r="4577" spans="1:7" hidden="1" x14ac:dyDescent="0.2">
      <c r="A4577" t="e">
        <f>IF(Fiscalizacoes[[#This Row],[ID_FISC]]="","",Fiscalizacoes[[#This Row],[ID_FISC]])</f>
        <v>#VALUE!</v>
      </c>
      <c r="B4577" t="e">
        <f>IF(Fiscalizacoes[[#This Row],[Usuário]]="","",Fiscalizacoes[[#This Row],[Usuário]])</f>
        <v>#VALUE!</v>
      </c>
      <c r="C45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7" s="87" t="e">
        <f>IF(Fiscalizacoes[[#This Row],[Data]]="","",Fiscalizacoes[[#This Row],[Data]])</f>
        <v>#VALUE!</v>
      </c>
      <c r="E4577" t="e">
        <f>IF(Fiscalizacoes[[#This Row],[Mes_relatorio]]="","",Fiscalizacoes[[#This Row],[Mes_relatorio]])</f>
        <v>#VALUE!</v>
      </c>
      <c r="F4577" t="e">
        <f>IF(Fiscalizacoes[[#This Row],[Func_ARPE]]="","",Fiscalizacoes[[#This Row],[Func_ARPE]])</f>
        <v>#VALUE!</v>
      </c>
      <c r="G4577" t="e">
        <f>IF(Fiscalizacoes[[#This Row],[Func_Copergas]]="","",Fiscalizacoes[[#This Row],[Func_Copergas]])</f>
        <v>#VALUE!</v>
      </c>
    </row>
    <row r="4578" spans="1:7" hidden="1" x14ac:dyDescent="0.2">
      <c r="A4578" t="e">
        <f>IF(Fiscalizacoes[[#This Row],[ID_FISC]]="","",Fiscalizacoes[[#This Row],[ID_FISC]])</f>
        <v>#VALUE!</v>
      </c>
      <c r="B4578" t="e">
        <f>IF(Fiscalizacoes[[#This Row],[Usuário]]="","",Fiscalizacoes[[#This Row],[Usuário]])</f>
        <v>#VALUE!</v>
      </c>
      <c r="C45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8" s="87" t="e">
        <f>IF(Fiscalizacoes[[#This Row],[Data]]="","",Fiscalizacoes[[#This Row],[Data]])</f>
        <v>#VALUE!</v>
      </c>
      <c r="E4578" t="e">
        <f>IF(Fiscalizacoes[[#This Row],[Mes_relatorio]]="","",Fiscalizacoes[[#This Row],[Mes_relatorio]])</f>
        <v>#VALUE!</v>
      </c>
      <c r="F4578" t="e">
        <f>IF(Fiscalizacoes[[#This Row],[Func_ARPE]]="","",Fiscalizacoes[[#This Row],[Func_ARPE]])</f>
        <v>#VALUE!</v>
      </c>
      <c r="G4578" t="e">
        <f>IF(Fiscalizacoes[[#This Row],[Func_Copergas]]="","",Fiscalizacoes[[#This Row],[Func_Copergas]])</f>
        <v>#VALUE!</v>
      </c>
    </row>
    <row r="4579" spans="1:7" hidden="1" x14ac:dyDescent="0.2">
      <c r="A4579" t="e">
        <f>IF(Fiscalizacoes[[#This Row],[ID_FISC]]="","",Fiscalizacoes[[#This Row],[ID_FISC]])</f>
        <v>#VALUE!</v>
      </c>
      <c r="B4579" t="e">
        <f>IF(Fiscalizacoes[[#This Row],[Usuário]]="","",Fiscalizacoes[[#This Row],[Usuário]])</f>
        <v>#VALUE!</v>
      </c>
      <c r="C45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79" s="87" t="e">
        <f>IF(Fiscalizacoes[[#This Row],[Data]]="","",Fiscalizacoes[[#This Row],[Data]])</f>
        <v>#VALUE!</v>
      </c>
      <c r="E4579" t="e">
        <f>IF(Fiscalizacoes[[#This Row],[Mes_relatorio]]="","",Fiscalizacoes[[#This Row],[Mes_relatorio]])</f>
        <v>#VALUE!</v>
      </c>
      <c r="F4579" t="e">
        <f>IF(Fiscalizacoes[[#This Row],[Func_ARPE]]="","",Fiscalizacoes[[#This Row],[Func_ARPE]])</f>
        <v>#VALUE!</v>
      </c>
      <c r="G4579" t="e">
        <f>IF(Fiscalizacoes[[#This Row],[Func_Copergas]]="","",Fiscalizacoes[[#This Row],[Func_Copergas]])</f>
        <v>#VALUE!</v>
      </c>
    </row>
    <row r="4580" spans="1:7" hidden="1" x14ac:dyDescent="0.2">
      <c r="A4580" t="e">
        <f>IF(Fiscalizacoes[[#This Row],[ID_FISC]]="","",Fiscalizacoes[[#This Row],[ID_FISC]])</f>
        <v>#VALUE!</v>
      </c>
      <c r="B4580" t="e">
        <f>IF(Fiscalizacoes[[#This Row],[Usuário]]="","",Fiscalizacoes[[#This Row],[Usuário]])</f>
        <v>#VALUE!</v>
      </c>
      <c r="C45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0" s="87" t="e">
        <f>IF(Fiscalizacoes[[#This Row],[Data]]="","",Fiscalizacoes[[#This Row],[Data]])</f>
        <v>#VALUE!</v>
      </c>
      <c r="E4580" t="e">
        <f>IF(Fiscalizacoes[[#This Row],[Mes_relatorio]]="","",Fiscalizacoes[[#This Row],[Mes_relatorio]])</f>
        <v>#VALUE!</v>
      </c>
      <c r="F4580" t="e">
        <f>IF(Fiscalizacoes[[#This Row],[Func_ARPE]]="","",Fiscalizacoes[[#This Row],[Func_ARPE]])</f>
        <v>#VALUE!</v>
      </c>
      <c r="G4580" t="e">
        <f>IF(Fiscalizacoes[[#This Row],[Func_Copergas]]="","",Fiscalizacoes[[#This Row],[Func_Copergas]])</f>
        <v>#VALUE!</v>
      </c>
    </row>
    <row r="4581" spans="1:7" hidden="1" x14ac:dyDescent="0.2">
      <c r="A4581" t="e">
        <f>IF(Fiscalizacoes[[#This Row],[ID_FISC]]="","",Fiscalizacoes[[#This Row],[ID_FISC]])</f>
        <v>#VALUE!</v>
      </c>
      <c r="B4581" t="e">
        <f>IF(Fiscalizacoes[[#This Row],[Usuário]]="","",Fiscalizacoes[[#This Row],[Usuário]])</f>
        <v>#VALUE!</v>
      </c>
      <c r="C45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1" s="87" t="e">
        <f>IF(Fiscalizacoes[[#This Row],[Data]]="","",Fiscalizacoes[[#This Row],[Data]])</f>
        <v>#VALUE!</v>
      </c>
      <c r="E4581" t="e">
        <f>IF(Fiscalizacoes[[#This Row],[Mes_relatorio]]="","",Fiscalizacoes[[#This Row],[Mes_relatorio]])</f>
        <v>#VALUE!</v>
      </c>
      <c r="F4581" t="e">
        <f>IF(Fiscalizacoes[[#This Row],[Func_ARPE]]="","",Fiscalizacoes[[#This Row],[Func_ARPE]])</f>
        <v>#VALUE!</v>
      </c>
      <c r="G4581" t="e">
        <f>IF(Fiscalizacoes[[#This Row],[Func_Copergas]]="","",Fiscalizacoes[[#This Row],[Func_Copergas]])</f>
        <v>#VALUE!</v>
      </c>
    </row>
    <row r="4582" spans="1:7" hidden="1" x14ac:dyDescent="0.2">
      <c r="A4582" t="e">
        <f>IF(Fiscalizacoes[[#This Row],[ID_FISC]]="","",Fiscalizacoes[[#This Row],[ID_FISC]])</f>
        <v>#VALUE!</v>
      </c>
      <c r="B4582" t="e">
        <f>IF(Fiscalizacoes[[#This Row],[Usuário]]="","",Fiscalizacoes[[#This Row],[Usuário]])</f>
        <v>#VALUE!</v>
      </c>
      <c r="C45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2" s="87" t="e">
        <f>IF(Fiscalizacoes[[#This Row],[Data]]="","",Fiscalizacoes[[#This Row],[Data]])</f>
        <v>#VALUE!</v>
      </c>
      <c r="E4582" t="e">
        <f>IF(Fiscalizacoes[[#This Row],[Mes_relatorio]]="","",Fiscalizacoes[[#This Row],[Mes_relatorio]])</f>
        <v>#VALUE!</v>
      </c>
      <c r="F4582" t="e">
        <f>IF(Fiscalizacoes[[#This Row],[Func_ARPE]]="","",Fiscalizacoes[[#This Row],[Func_ARPE]])</f>
        <v>#VALUE!</v>
      </c>
      <c r="G4582" t="e">
        <f>IF(Fiscalizacoes[[#This Row],[Func_Copergas]]="","",Fiscalizacoes[[#This Row],[Func_Copergas]])</f>
        <v>#VALUE!</v>
      </c>
    </row>
    <row r="4583" spans="1:7" hidden="1" x14ac:dyDescent="0.2">
      <c r="A4583" t="e">
        <f>IF(Fiscalizacoes[[#This Row],[ID_FISC]]="","",Fiscalizacoes[[#This Row],[ID_FISC]])</f>
        <v>#VALUE!</v>
      </c>
      <c r="B4583" t="e">
        <f>IF(Fiscalizacoes[[#This Row],[Usuário]]="","",Fiscalizacoes[[#This Row],[Usuário]])</f>
        <v>#VALUE!</v>
      </c>
      <c r="C45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3" s="87" t="e">
        <f>IF(Fiscalizacoes[[#This Row],[Data]]="","",Fiscalizacoes[[#This Row],[Data]])</f>
        <v>#VALUE!</v>
      </c>
      <c r="E4583" t="e">
        <f>IF(Fiscalizacoes[[#This Row],[Mes_relatorio]]="","",Fiscalizacoes[[#This Row],[Mes_relatorio]])</f>
        <v>#VALUE!</v>
      </c>
      <c r="F4583" t="e">
        <f>IF(Fiscalizacoes[[#This Row],[Func_ARPE]]="","",Fiscalizacoes[[#This Row],[Func_ARPE]])</f>
        <v>#VALUE!</v>
      </c>
      <c r="G4583" t="e">
        <f>IF(Fiscalizacoes[[#This Row],[Func_Copergas]]="","",Fiscalizacoes[[#This Row],[Func_Copergas]])</f>
        <v>#VALUE!</v>
      </c>
    </row>
    <row r="4584" spans="1:7" hidden="1" x14ac:dyDescent="0.2">
      <c r="A4584" t="e">
        <f>IF(Fiscalizacoes[[#This Row],[ID_FISC]]="","",Fiscalizacoes[[#This Row],[ID_FISC]])</f>
        <v>#VALUE!</v>
      </c>
      <c r="B4584" t="e">
        <f>IF(Fiscalizacoes[[#This Row],[Usuário]]="","",Fiscalizacoes[[#This Row],[Usuário]])</f>
        <v>#VALUE!</v>
      </c>
      <c r="C45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4" s="87" t="e">
        <f>IF(Fiscalizacoes[[#This Row],[Data]]="","",Fiscalizacoes[[#This Row],[Data]])</f>
        <v>#VALUE!</v>
      </c>
      <c r="E4584" t="e">
        <f>IF(Fiscalizacoes[[#This Row],[Mes_relatorio]]="","",Fiscalizacoes[[#This Row],[Mes_relatorio]])</f>
        <v>#VALUE!</v>
      </c>
      <c r="F4584" t="e">
        <f>IF(Fiscalizacoes[[#This Row],[Func_ARPE]]="","",Fiscalizacoes[[#This Row],[Func_ARPE]])</f>
        <v>#VALUE!</v>
      </c>
      <c r="G4584" t="e">
        <f>IF(Fiscalizacoes[[#This Row],[Func_Copergas]]="","",Fiscalizacoes[[#This Row],[Func_Copergas]])</f>
        <v>#VALUE!</v>
      </c>
    </row>
    <row r="4585" spans="1:7" hidden="1" x14ac:dyDescent="0.2">
      <c r="A4585" t="e">
        <f>IF(Fiscalizacoes[[#This Row],[ID_FISC]]="","",Fiscalizacoes[[#This Row],[ID_FISC]])</f>
        <v>#VALUE!</v>
      </c>
      <c r="B4585" t="e">
        <f>IF(Fiscalizacoes[[#This Row],[Usuário]]="","",Fiscalizacoes[[#This Row],[Usuário]])</f>
        <v>#VALUE!</v>
      </c>
      <c r="C45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5" s="87" t="e">
        <f>IF(Fiscalizacoes[[#This Row],[Data]]="","",Fiscalizacoes[[#This Row],[Data]])</f>
        <v>#VALUE!</v>
      </c>
      <c r="E4585" t="e">
        <f>IF(Fiscalizacoes[[#This Row],[Mes_relatorio]]="","",Fiscalizacoes[[#This Row],[Mes_relatorio]])</f>
        <v>#VALUE!</v>
      </c>
      <c r="F4585" t="e">
        <f>IF(Fiscalizacoes[[#This Row],[Func_ARPE]]="","",Fiscalizacoes[[#This Row],[Func_ARPE]])</f>
        <v>#VALUE!</v>
      </c>
      <c r="G4585" t="e">
        <f>IF(Fiscalizacoes[[#This Row],[Func_Copergas]]="","",Fiscalizacoes[[#This Row],[Func_Copergas]])</f>
        <v>#VALUE!</v>
      </c>
    </row>
    <row r="4586" spans="1:7" hidden="1" x14ac:dyDescent="0.2">
      <c r="A4586" t="e">
        <f>IF(Fiscalizacoes[[#This Row],[ID_FISC]]="","",Fiscalizacoes[[#This Row],[ID_FISC]])</f>
        <v>#VALUE!</v>
      </c>
      <c r="B4586" t="e">
        <f>IF(Fiscalizacoes[[#This Row],[Usuário]]="","",Fiscalizacoes[[#This Row],[Usuário]])</f>
        <v>#VALUE!</v>
      </c>
      <c r="C45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6" s="87" t="e">
        <f>IF(Fiscalizacoes[[#This Row],[Data]]="","",Fiscalizacoes[[#This Row],[Data]])</f>
        <v>#VALUE!</v>
      </c>
      <c r="E4586" t="e">
        <f>IF(Fiscalizacoes[[#This Row],[Mes_relatorio]]="","",Fiscalizacoes[[#This Row],[Mes_relatorio]])</f>
        <v>#VALUE!</v>
      </c>
      <c r="F4586" t="e">
        <f>IF(Fiscalizacoes[[#This Row],[Func_ARPE]]="","",Fiscalizacoes[[#This Row],[Func_ARPE]])</f>
        <v>#VALUE!</v>
      </c>
      <c r="G4586" t="e">
        <f>IF(Fiscalizacoes[[#This Row],[Func_Copergas]]="","",Fiscalizacoes[[#This Row],[Func_Copergas]])</f>
        <v>#VALUE!</v>
      </c>
    </row>
    <row r="4587" spans="1:7" hidden="1" x14ac:dyDescent="0.2">
      <c r="A4587" t="e">
        <f>IF(Fiscalizacoes[[#This Row],[ID_FISC]]="","",Fiscalizacoes[[#This Row],[ID_FISC]])</f>
        <v>#VALUE!</v>
      </c>
      <c r="B4587" t="e">
        <f>IF(Fiscalizacoes[[#This Row],[Usuário]]="","",Fiscalizacoes[[#This Row],[Usuário]])</f>
        <v>#VALUE!</v>
      </c>
      <c r="C45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7" s="87" t="e">
        <f>IF(Fiscalizacoes[[#This Row],[Data]]="","",Fiscalizacoes[[#This Row],[Data]])</f>
        <v>#VALUE!</v>
      </c>
      <c r="E4587" t="e">
        <f>IF(Fiscalizacoes[[#This Row],[Mes_relatorio]]="","",Fiscalizacoes[[#This Row],[Mes_relatorio]])</f>
        <v>#VALUE!</v>
      </c>
      <c r="F4587" t="e">
        <f>IF(Fiscalizacoes[[#This Row],[Func_ARPE]]="","",Fiscalizacoes[[#This Row],[Func_ARPE]])</f>
        <v>#VALUE!</v>
      </c>
      <c r="G4587" t="e">
        <f>IF(Fiscalizacoes[[#This Row],[Func_Copergas]]="","",Fiscalizacoes[[#This Row],[Func_Copergas]])</f>
        <v>#VALUE!</v>
      </c>
    </row>
    <row r="4588" spans="1:7" hidden="1" x14ac:dyDescent="0.2">
      <c r="A4588" t="e">
        <f>IF(Fiscalizacoes[[#This Row],[ID_FISC]]="","",Fiscalizacoes[[#This Row],[ID_FISC]])</f>
        <v>#VALUE!</v>
      </c>
      <c r="B4588" t="e">
        <f>IF(Fiscalizacoes[[#This Row],[Usuário]]="","",Fiscalizacoes[[#This Row],[Usuário]])</f>
        <v>#VALUE!</v>
      </c>
      <c r="C45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8" s="87" t="e">
        <f>IF(Fiscalizacoes[[#This Row],[Data]]="","",Fiscalizacoes[[#This Row],[Data]])</f>
        <v>#VALUE!</v>
      </c>
      <c r="E4588" t="e">
        <f>IF(Fiscalizacoes[[#This Row],[Mes_relatorio]]="","",Fiscalizacoes[[#This Row],[Mes_relatorio]])</f>
        <v>#VALUE!</v>
      </c>
      <c r="F4588" t="e">
        <f>IF(Fiscalizacoes[[#This Row],[Func_ARPE]]="","",Fiscalizacoes[[#This Row],[Func_ARPE]])</f>
        <v>#VALUE!</v>
      </c>
      <c r="G4588" t="e">
        <f>IF(Fiscalizacoes[[#This Row],[Func_Copergas]]="","",Fiscalizacoes[[#This Row],[Func_Copergas]])</f>
        <v>#VALUE!</v>
      </c>
    </row>
    <row r="4589" spans="1:7" hidden="1" x14ac:dyDescent="0.2">
      <c r="A4589" t="e">
        <f>IF(Fiscalizacoes[[#This Row],[ID_FISC]]="","",Fiscalizacoes[[#This Row],[ID_FISC]])</f>
        <v>#VALUE!</v>
      </c>
      <c r="B4589" t="e">
        <f>IF(Fiscalizacoes[[#This Row],[Usuário]]="","",Fiscalizacoes[[#This Row],[Usuário]])</f>
        <v>#VALUE!</v>
      </c>
      <c r="C45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89" s="87" t="e">
        <f>IF(Fiscalizacoes[[#This Row],[Data]]="","",Fiscalizacoes[[#This Row],[Data]])</f>
        <v>#VALUE!</v>
      </c>
      <c r="E4589" t="e">
        <f>IF(Fiscalizacoes[[#This Row],[Mes_relatorio]]="","",Fiscalizacoes[[#This Row],[Mes_relatorio]])</f>
        <v>#VALUE!</v>
      </c>
      <c r="F4589" t="e">
        <f>IF(Fiscalizacoes[[#This Row],[Func_ARPE]]="","",Fiscalizacoes[[#This Row],[Func_ARPE]])</f>
        <v>#VALUE!</v>
      </c>
      <c r="G4589" t="e">
        <f>IF(Fiscalizacoes[[#This Row],[Func_Copergas]]="","",Fiscalizacoes[[#This Row],[Func_Copergas]])</f>
        <v>#VALUE!</v>
      </c>
    </row>
    <row r="4590" spans="1:7" hidden="1" x14ac:dyDescent="0.2">
      <c r="A4590" t="e">
        <f>IF(Fiscalizacoes[[#This Row],[ID_FISC]]="","",Fiscalizacoes[[#This Row],[ID_FISC]])</f>
        <v>#VALUE!</v>
      </c>
      <c r="B4590" t="e">
        <f>IF(Fiscalizacoes[[#This Row],[Usuário]]="","",Fiscalizacoes[[#This Row],[Usuário]])</f>
        <v>#VALUE!</v>
      </c>
      <c r="C45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0" s="87" t="e">
        <f>IF(Fiscalizacoes[[#This Row],[Data]]="","",Fiscalizacoes[[#This Row],[Data]])</f>
        <v>#VALUE!</v>
      </c>
      <c r="E4590" t="e">
        <f>IF(Fiscalizacoes[[#This Row],[Mes_relatorio]]="","",Fiscalizacoes[[#This Row],[Mes_relatorio]])</f>
        <v>#VALUE!</v>
      </c>
      <c r="F4590" t="e">
        <f>IF(Fiscalizacoes[[#This Row],[Func_ARPE]]="","",Fiscalizacoes[[#This Row],[Func_ARPE]])</f>
        <v>#VALUE!</v>
      </c>
      <c r="G4590" t="e">
        <f>IF(Fiscalizacoes[[#This Row],[Func_Copergas]]="","",Fiscalizacoes[[#This Row],[Func_Copergas]])</f>
        <v>#VALUE!</v>
      </c>
    </row>
    <row r="4591" spans="1:7" hidden="1" x14ac:dyDescent="0.2">
      <c r="A4591" t="e">
        <f>IF(Fiscalizacoes[[#This Row],[ID_FISC]]="","",Fiscalizacoes[[#This Row],[ID_FISC]])</f>
        <v>#VALUE!</v>
      </c>
      <c r="B4591" t="e">
        <f>IF(Fiscalizacoes[[#This Row],[Usuário]]="","",Fiscalizacoes[[#This Row],[Usuário]])</f>
        <v>#VALUE!</v>
      </c>
      <c r="C45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1" s="87" t="e">
        <f>IF(Fiscalizacoes[[#This Row],[Data]]="","",Fiscalizacoes[[#This Row],[Data]])</f>
        <v>#VALUE!</v>
      </c>
      <c r="E4591" t="e">
        <f>IF(Fiscalizacoes[[#This Row],[Mes_relatorio]]="","",Fiscalizacoes[[#This Row],[Mes_relatorio]])</f>
        <v>#VALUE!</v>
      </c>
      <c r="F4591" t="e">
        <f>IF(Fiscalizacoes[[#This Row],[Func_ARPE]]="","",Fiscalizacoes[[#This Row],[Func_ARPE]])</f>
        <v>#VALUE!</v>
      </c>
      <c r="G4591" t="e">
        <f>IF(Fiscalizacoes[[#This Row],[Func_Copergas]]="","",Fiscalizacoes[[#This Row],[Func_Copergas]])</f>
        <v>#VALUE!</v>
      </c>
    </row>
    <row r="4592" spans="1:7" hidden="1" x14ac:dyDescent="0.2">
      <c r="A4592" t="e">
        <f>IF(Fiscalizacoes[[#This Row],[ID_FISC]]="","",Fiscalizacoes[[#This Row],[ID_FISC]])</f>
        <v>#VALUE!</v>
      </c>
      <c r="B4592" t="e">
        <f>IF(Fiscalizacoes[[#This Row],[Usuário]]="","",Fiscalizacoes[[#This Row],[Usuário]])</f>
        <v>#VALUE!</v>
      </c>
      <c r="C45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2" s="87" t="e">
        <f>IF(Fiscalizacoes[[#This Row],[Data]]="","",Fiscalizacoes[[#This Row],[Data]])</f>
        <v>#VALUE!</v>
      </c>
      <c r="E4592" t="e">
        <f>IF(Fiscalizacoes[[#This Row],[Mes_relatorio]]="","",Fiscalizacoes[[#This Row],[Mes_relatorio]])</f>
        <v>#VALUE!</v>
      </c>
      <c r="F4592" t="e">
        <f>IF(Fiscalizacoes[[#This Row],[Func_ARPE]]="","",Fiscalizacoes[[#This Row],[Func_ARPE]])</f>
        <v>#VALUE!</v>
      </c>
      <c r="G4592" t="e">
        <f>IF(Fiscalizacoes[[#This Row],[Func_Copergas]]="","",Fiscalizacoes[[#This Row],[Func_Copergas]])</f>
        <v>#VALUE!</v>
      </c>
    </row>
    <row r="4593" spans="1:7" hidden="1" x14ac:dyDescent="0.2">
      <c r="A4593" t="e">
        <f>IF(Fiscalizacoes[[#This Row],[ID_FISC]]="","",Fiscalizacoes[[#This Row],[ID_FISC]])</f>
        <v>#VALUE!</v>
      </c>
      <c r="B4593" t="e">
        <f>IF(Fiscalizacoes[[#This Row],[Usuário]]="","",Fiscalizacoes[[#This Row],[Usuário]])</f>
        <v>#VALUE!</v>
      </c>
      <c r="C45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3" s="87" t="e">
        <f>IF(Fiscalizacoes[[#This Row],[Data]]="","",Fiscalizacoes[[#This Row],[Data]])</f>
        <v>#VALUE!</v>
      </c>
      <c r="E4593" t="e">
        <f>IF(Fiscalizacoes[[#This Row],[Mes_relatorio]]="","",Fiscalizacoes[[#This Row],[Mes_relatorio]])</f>
        <v>#VALUE!</v>
      </c>
      <c r="F4593" t="e">
        <f>IF(Fiscalizacoes[[#This Row],[Func_ARPE]]="","",Fiscalizacoes[[#This Row],[Func_ARPE]])</f>
        <v>#VALUE!</v>
      </c>
      <c r="G4593" t="e">
        <f>IF(Fiscalizacoes[[#This Row],[Func_Copergas]]="","",Fiscalizacoes[[#This Row],[Func_Copergas]])</f>
        <v>#VALUE!</v>
      </c>
    </row>
    <row r="4594" spans="1:7" hidden="1" x14ac:dyDescent="0.2">
      <c r="A4594" t="e">
        <f>IF(Fiscalizacoes[[#This Row],[ID_FISC]]="","",Fiscalizacoes[[#This Row],[ID_FISC]])</f>
        <v>#VALUE!</v>
      </c>
      <c r="B4594" t="e">
        <f>IF(Fiscalizacoes[[#This Row],[Usuário]]="","",Fiscalizacoes[[#This Row],[Usuário]])</f>
        <v>#VALUE!</v>
      </c>
      <c r="C45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4" s="87" t="e">
        <f>IF(Fiscalizacoes[[#This Row],[Data]]="","",Fiscalizacoes[[#This Row],[Data]])</f>
        <v>#VALUE!</v>
      </c>
      <c r="E4594" t="e">
        <f>IF(Fiscalizacoes[[#This Row],[Mes_relatorio]]="","",Fiscalizacoes[[#This Row],[Mes_relatorio]])</f>
        <v>#VALUE!</v>
      </c>
      <c r="F4594" t="e">
        <f>IF(Fiscalizacoes[[#This Row],[Func_ARPE]]="","",Fiscalizacoes[[#This Row],[Func_ARPE]])</f>
        <v>#VALUE!</v>
      </c>
      <c r="G4594" t="e">
        <f>IF(Fiscalizacoes[[#This Row],[Func_Copergas]]="","",Fiscalizacoes[[#This Row],[Func_Copergas]])</f>
        <v>#VALUE!</v>
      </c>
    </row>
    <row r="4595" spans="1:7" hidden="1" x14ac:dyDescent="0.2">
      <c r="A4595" t="e">
        <f>IF(Fiscalizacoes[[#This Row],[ID_FISC]]="","",Fiscalizacoes[[#This Row],[ID_FISC]])</f>
        <v>#VALUE!</v>
      </c>
      <c r="B4595" t="e">
        <f>IF(Fiscalizacoes[[#This Row],[Usuário]]="","",Fiscalizacoes[[#This Row],[Usuário]])</f>
        <v>#VALUE!</v>
      </c>
      <c r="C45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5" s="87" t="e">
        <f>IF(Fiscalizacoes[[#This Row],[Data]]="","",Fiscalizacoes[[#This Row],[Data]])</f>
        <v>#VALUE!</v>
      </c>
      <c r="E4595" t="e">
        <f>IF(Fiscalizacoes[[#This Row],[Mes_relatorio]]="","",Fiscalizacoes[[#This Row],[Mes_relatorio]])</f>
        <v>#VALUE!</v>
      </c>
      <c r="F4595" t="e">
        <f>IF(Fiscalizacoes[[#This Row],[Func_ARPE]]="","",Fiscalizacoes[[#This Row],[Func_ARPE]])</f>
        <v>#VALUE!</v>
      </c>
      <c r="G4595" t="e">
        <f>IF(Fiscalizacoes[[#This Row],[Func_Copergas]]="","",Fiscalizacoes[[#This Row],[Func_Copergas]])</f>
        <v>#VALUE!</v>
      </c>
    </row>
    <row r="4596" spans="1:7" hidden="1" x14ac:dyDescent="0.2">
      <c r="A4596" t="e">
        <f>IF(Fiscalizacoes[[#This Row],[ID_FISC]]="","",Fiscalizacoes[[#This Row],[ID_FISC]])</f>
        <v>#VALUE!</v>
      </c>
      <c r="B4596" t="e">
        <f>IF(Fiscalizacoes[[#This Row],[Usuário]]="","",Fiscalizacoes[[#This Row],[Usuário]])</f>
        <v>#VALUE!</v>
      </c>
      <c r="C45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6" s="87" t="e">
        <f>IF(Fiscalizacoes[[#This Row],[Data]]="","",Fiscalizacoes[[#This Row],[Data]])</f>
        <v>#VALUE!</v>
      </c>
      <c r="E4596" t="e">
        <f>IF(Fiscalizacoes[[#This Row],[Mes_relatorio]]="","",Fiscalizacoes[[#This Row],[Mes_relatorio]])</f>
        <v>#VALUE!</v>
      </c>
      <c r="F4596" t="e">
        <f>IF(Fiscalizacoes[[#This Row],[Func_ARPE]]="","",Fiscalizacoes[[#This Row],[Func_ARPE]])</f>
        <v>#VALUE!</v>
      </c>
      <c r="G4596" t="e">
        <f>IF(Fiscalizacoes[[#This Row],[Func_Copergas]]="","",Fiscalizacoes[[#This Row],[Func_Copergas]])</f>
        <v>#VALUE!</v>
      </c>
    </row>
    <row r="4597" spans="1:7" hidden="1" x14ac:dyDescent="0.2">
      <c r="A4597" t="e">
        <f>IF(Fiscalizacoes[[#This Row],[ID_FISC]]="","",Fiscalizacoes[[#This Row],[ID_FISC]])</f>
        <v>#VALUE!</v>
      </c>
      <c r="B4597" t="e">
        <f>IF(Fiscalizacoes[[#This Row],[Usuário]]="","",Fiscalizacoes[[#This Row],[Usuário]])</f>
        <v>#VALUE!</v>
      </c>
      <c r="C45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7" s="87" t="e">
        <f>IF(Fiscalizacoes[[#This Row],[Data]]="","",Fiscalizacoes[[#This Row],[Data]])</f>
        <v>#VALUE!</v>
      </c>
      <c r="E4597" t="e">
        <f>IF(Fiscalizacoes[[#This Row],[Mes_relatorio]]="","",Fiscalizacoes[[#This Row],[Mes_relatorio]])</f>
        <v>#VALUE!</v>
      </c>
      <c r="F4597" t="e">
        <f>IF(Fiscalizacoes[[#This Row],[Func_ARPE]]="","",Fiscalizacoes[[#This Row],[Func_ARPE]])</f>
        <v>#VALUE!</v>
      </c>
      <c r="G4597" t="e">
        <f>IF(Fiscalizacoes[[#This Row],[Func_Copergas]]="","",Fiscalizacoes[[#This Row],[Func_Copergas]])</f>
        <v>#VALUE!</v>
      </c>
    </row>
    <row r="4598" spans="1:7" hidden="1" x14ac:dyDescent="0.2">
      <c r="A4598" t="e">
        <f>IF(Fiscalizacoes[[#This Row],[ID_FISC]]="","",Fiscalizacoes[[#This Row],[ID_FISC]])</f>
        <v>#VALUE!</v>
      </c>
      <c r="B4598" t="e">
        <f>IF(Fiscalizacoes[[#This Row],[Usuário]]="","",Fiscalizacoes[[#This Row],[Usuário]])</f>
        <v>#VALUE!</v>
      </c>
      <c r="C45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8" s="87" t="e">
        <f>IF(Fiscalizacoes[[#This Row],[Data]]="","",Fiscalizacoes[[#This Row],[Data]])</f>
        <v>#VALUE!</v>
      </c>
      <c r="E4598" t="e">
        <f>IF(Fiscalizacoes[[#This Row],[Mes_relatorio]]="","",Fiscalizacoes[[#This Row],[Mes_relatorio]])</f>
        <v>#VALUE!</v>
      </c>
      <c r="F4598" t="e">
        <f>IF(Fiscalizacoes[[#This Row],[Func_ARPE]]="","",Fiscalizacoes[[#This Row],[Func_ARPE]])</f>
        <v>#VALUE!</v>
      </c>
      <c r="G4598" t="e">
        <f>IF(Fiscalizacoes[[#This Row],[Func_Copergas]]="","",Fiscalizacoes[[#This Row],[Func_Copergas]])</f>
        <v>#VALUE!</v>
      </c>
    </row>
    <row r="4599" spans="1:7" hidden="1" x14ac:dyDescent="0.2">
      <c r="A4599" t="e">
        <f>IF(Fiscalizacoes[[#This Row],[ID_FISC]]="","",Fiscalizacoes[[#This Row],[ID_FISC]])</f>
        <v>#VALUE!</v>
      </c>
      <c r="B4599" t="e">
        <f>IF(Fiscalizacoes[[#This Row],[Usuário]]="","",Fiscalizacoes[[#This Row],[Usuário]])</f>
        <v>#VALUE!</v>
      </c>
      <c r="C45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599" s="87" t="e">
        <f>IF(Fiscalizacoes[[#This Row],[Data]]="","",Fiscalizacoes[[#This Row],[Data]])</f>
        <v>#VALUE!</v>
      </c>
      <c r="E4599" t="e">
        <f>IF(Fiscalizacoes[[#This Row],[Mes_relatorio]]="","",Fiscalizacoes[[#This Row],[Mes_relatorio]])</f>
        <v>#VALUE!</v>
      </c>
      <c r="F4599" t="e">
        <f>IF(Fiscalizacoes[[#This Row],[Func_ARPE]]="","",Fiscalizacoes[[#This Row],[Func_ARPE]])</f>
        <v>#VALUE!</v>
      </c>
      <c r="G4599" t="e">
        <f>IF(Fiscalizacoes[[#This Row],[Func_Copergas]]="","",Fiscalizacoes[[#This Row],[Func_Copergas]])</f>
        <v>#VALUE!</v>
      </c>
    </row>
    <row r="4600" spans="1:7" hidden="1" x14ac:dyDescent="0.2">
      <c r="A4600" t="e">
        <f>IF(Fiscalizacoes[[#This Row],[ID_FISC]]="","",Fiscalizacoes[[#This Row],[ID_FISC]])</f>
        <v>#VALUE!</v>
      </c>
      <c r="B4600" t="e">
        <f>IF(Fiscalizacoes[[#This Row],[Usuário]]="","",Fiscalizacoes[[#This Row],[Usuário]])</f>
        <v>#VALUE!</v>
      </c>
      <c r="C46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0" s="87" t="e">
        <f>IF(Fiscalizacoes[[#This Row],[Data]]="","",Fiscalizacoes[[#This Row],[Data]])</f>
        <v>#VALUE!</v>
      </c>
      <c r="E4600" t="e">
        <f>IF(Fiscalizacoes[[#This Row],[Mes_relatorio]]="","",Fiscalizacoes[[#This Row],[Mes_relatorio]])</f>
        <v>#VALUE!</v>
      </c>
      <c r="F4600" t="e">
        <f>IF(Fiscalizacoes[[#This Row],[Func_ARPE]]="","",Fiscalizacoes[[#This Row],[Func_ARPE]])</f>
        <v>#VALUE!</v>
      </c>
      <c r="G4600" t="e">
        <f>IF(Fiscalizacoes[[#This Row],[Func_Copergas]]="","",Fiscalizacoes[[#This Row],[Func_Copergas]])</f>
        <v>#VALUE!</v>
      </c>
    </row>
    <row r="4601" spans="1:7" hidden="1" x14ac:dyDescent="0.2">
      <c r="A4601" t="e">
        <f>IF(Fiscalizacoes[[#This Row],[ID_FISC]]="","",Fiscalizacoes[[#This Row],[ID_FISC]])</f>
        <v>#VALUE!</v>
      </c>
      <c r="B4601" t="e">
        <f>IF(Fiscalizacoes[[#This Row],[Usuário]]="","",Fiscalizacoes[[#This Row],[Usuário]])</f>
        <v>#VALUE!</v>
      </c>
      <c r="C46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1" s="87" t="e">
        <f>IF(Fiscalizacoes[[#This Row],[Data]]="","",Fiscalizacoes[[#This Row],[Data]])</f>
        <v>#VALUE!</v>
      </c>
      <c r="E4601" t="e">
        <f>IF(Fiscalizacoes[[#This Row],[Mes_relatorio]]="","",Fiscalizacoes[[#This Row],[Mes_relatorio]])</f>
        <v>#VALUE!</v>
      </c>
      <c r="F4601" t="e">
        <f>IF(Fiscalizacoes[[#This Row],[Func_ARPE]]="","",Fiscalizacoes[[#This Row],[Func_ARPE]])</f>
        <v>#VALUE!</v>
      </c>
      <c r="G4601" t="e">
        <f>IF(Fiscalizacoes[[#This Row],[Func_Copergas]]="","",Fiscalizacoes[[#This Row],[Func_Copergas]])</f>
        <v>#VALUE!</v>
      </c>
    </row>
    <row r="4602" spans="1:7" hidden="1" x14ac:dyDescent="0.2">
      <c r="A4602" t="e">
        <f>IF(Fiscalizacoes[[#This Row],[ID_FISC]]="","",Fiscalizacoes[[#This Row],[ID_FISC]])</f>
        <v>#VALUE!</v>
      </c>
      <c r="B4602" t="e">
        <f>IF(Fiscalizacoes[[#This Row],[Usuário]]="","",Fiscalizacoes[[#This Row],[Usuário]])</f>
        <v>#VALUE!</v>
      </c>
      <c r="C46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2" s="87" t="e">
        <f>IF(Fiscalizacoes[[#This Row],[Data]]="","",Fiscalizacoes[[#This Row],[Data]])</f>
        <v>#VALUE!</v>
      </c>
      <c r="E4602" t="e">
        <f>IF(Fiscalizacoes[[#This Row],[Mes_relatorio]]="","",Fiscalizacoes[[#This Row],[Mes_relatorio]])</f>
        <v>#VALUE!</v>
      </c>
      <c r="F4602" t="e">
        <f>IF(Fiscalizacoes[[#This Row],[Func_ARPE]]="","",Fiscalizacoes[[#This Row],[Func_ARPE]])</f>
        <v>#VALUE!</v>
      </c>
      <c r="G4602" t="e">
        <f>IF(Fiscalizacoes[[#This Row],[Func_Copergas]]="","",Fiscalizacoes[[#This Row],[Func_Copergas]])</f>
        <v>#VALUE!</v>
      </c>
    </row>
    <row r="4603" spans="1:7" hidden="1" x14ac:dyDescent="0.2">
      <c r="A4603" t="e">
        <f>IF(Fiscalizacoes[[#This Row],[ID_FISC]]="","",Fiscalizacoes[[#This Row],[ID_FISC]])</f>
        <v>#VALUE!</v>
      </c>
      <c r="B4603" t="e">
        <f>IF(Fiscalizacoes[[#This Row],[Usuário]]="","",Fiscalizacoes[[#This Row],[Usuário]])</f>
        <v>#VALUE!</v>
      </c>
      <c r="C46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3" s="87" t="e">
        <f>IF(Fiscalizacoes[[#This Row],[Data]]="","",Fiscalizacoes[[#This Row],[Data]])</f>
        <v>#VALUE!</v>
      </c>
      <c r="E4603" t="e">
        <f>IF(Fiscalizacoes[[#This Row],[Mes_relatorio]]="","",Fiscalizacoes[[#This Row],[Mes_relatorio]])</f>
        <v>#VALUE!</v>
      </c>
      <c r="F4603" t="e">
        <f>IF(Fiscalizacoes[[#This Row],[Func_ARPE]]="","",Fiscalizacoes[[#This Row],[Func_ARPE]])</f>
        <v>#VALUE!</v>
      </c>
      <c r="G4603" t="e">
        <f>IF(Fiscalizacoes[[#This Row],[Func_Copergas]]="","",Fiscalizacoes[[#This Row],[Func_Copergas]])</f>
        <v>#VALUE!</v>
      </c>
    </row>
    <row r="4604" spans="1:7" hidden="1" x14ac:dyDescent="0.2">
      <c r="A4604" t="e">
        <f>IF(Fiscalizacoes[[#This Row],[ID_FISC]]="","",Fiscalizacoes[[#This Row],[ID_FISC]])</f>
        <v>#VALUE!</v>
      </c>
      <c r="B4604" t="e">
        <f>IF(Fiscalizacoes[[#This Row],[Usuário]]="","",Fiscalizacoes[[#This Row],[Usuário]])</f>
        <v>#VALUE!</v>
      </c>
      <c r="C46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4" s="87" t="e">
        <f>IF(Fiscalizacoes[[#This Row],[Data]]="","",Fiscalizacoes[[#This Row],[Data]])</f>
        <v>#VALUE!</v>
      </c>
      <c r="E4604" t="e">
        <f>IF(Fiscalizacoes[[#This Row],[Mes_relatorio]]="","",Fiscalizacoes[[#This Row],[Mes_relatorio]])</f>
        <v>#VALUE!</v>
      </c>
      <c r="F4604" t="e">
        <f>IF(Fiscalizacoes[[#This Row],[Func_ARPE]]="","",Fiscalizacoes[[#This Row],[Func_ARPE]])</f>
        <v>#VALUE!</v>
      </c>
      <c r="G4604" t="e">
        <f>IF(Fiscalizacoes[[#This Row],[Func_Copergas]]="","",Fiscalizacoes[[#This Row],[Func_Copergas]])</f>
        <v>#VALUE!</v>
      </c>
    </row>
    <row r="4605" spans="1:7" hidden="1" x14ac:dyDescent="0.2">
      <c r="A4605" t="e">
        <f>IF(Fiscalizacoes[[#This Row],[ID_FISC]]="","",Fiscalizacoes[[#This Row],[ID_FISC]])</f>
        <v>#VALUE!</v>
      </c>
      <c r="B4605" t="e">
        <f>IF(Fiscalizacoes[[#This Row],[Usuário]]="","",Fiscalizacoes[[#This Row],[Usuário]])</f>
        <v>#VALUE!</v>
      </c>
      <c r="C46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5" s="87" t="e">
        <f>IF(Fiscalizacoes[[#This Row],[Data]]="","",Fiscalizacoes[[#This Row],[Data]])</f>
        <v>#VALUE!</v>
      </c>
      <c r="E4605" t="e">
        <f>IF(Fiscalizacoes[[#This Row],[Mes_relatorio]]="","",Fiscalizacoes[[#This Row],[Mes_relatorio]])</f>
        <v>#VALUE!</v>
      </c>
      <c r="F4605" t="e">
        <f>IF(Fiscalizacoes[[#This Row],[Func_ARPE]]="","",Fiscalizacoes[[#This Row],[Func_ARPE]])</f>
        <v>#VALUE!</v>
      </c>
      <c r="G4605" t="e">
        <f>IF(Fiscalizacoes[[#This Row],[Func_Copergas]]="","",Fiscalizacoes[[#This Row],[Func_Copergas]])</f>
        <v>#VALUE!</v>
      </c>
    </row>
    <row r="4606" spans="1:7" hidden="1" x14ac:dyDescent="0.2">
      <c r="A4606" t="e">
        <f>IF(Fiscalizacoes[[#This Row],[ID_FISC]]="","",Fiscalizacoes[[#This Row],[ID_FISC]])</f>
        <v>#VALUE!</v>
      </c>
      <c r="B4606" t="e">
        <f>IF(Fiscalizacoes[[#This Row],[Usuário]]="","",Fiscalizacoes[[#This Row],[Usuário]])</f>
        <v>#VALUE!</v>
      </c>
      <c r="C46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6" s="87" t="e">
        <f>IF(Fiscalizacoes[[#This Row],[Data]]="","",Fiscalizacoes[[#This Row],[Data]])</f>
        <v>#VALUE!</v>
      </c>
      <c r="E4606" t="e">
        <f>IF(Fiscalizacoes[[#This Row],[Mes_relatorio]]="","",Fiscalizacoes[[#This Row],[Mes_relatorio]])</f>
        <v>#VALUE!</v>
      </c>
      <c r="F4606" t="e">
        <f>IF(Fiscalizacoes[[#This Row],[Func_ARPE]]="","",Fiscalizacoes[[#This Row],[Func_ARPE]])</f>
        <v>#VALUE!</v>
      </c>
      <c r="G4606" t="e">
        <f>IF(Fiscalizacoes[[#This Row],[Func_Copergas]]="","",Fiscalizacoes[[#This Row],[Func_Copergas]])</f>
        <v>#VALUE!</v>
      </c>
    </row>
    <row r="4607" spans="1:7" hidden="1" x14ac:dyDescent="0.2">
      <c r="A4607" t="e">
        <f>IF(Fiscalizacoes[[#This Row],[ID_FISC]]="","",Fiscalizacoes[[#This Row],[ID_FISC]])</f>
        <v>#VALUE!</v>
      </c>
      <c r="B4607" t="e">
        <f>IF(Fiscalizacoes[[#This Row],[Usuário]]="","",Fiscalizacoes[[#This Row],[Usuário]])</f>
        <v>#VALUE!</v>
      </c>
      <c r="C46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7" s="87" t="e">
        <f>IF(Fiscalizacoes[[#This Row],[Data]]="","",Fiscalizacoes[[#This Row],[Data]])</f>
        <v>#VALUE!</v>
      </c>
      <c r="E4607" t="e">
        <f>IF(Fiscalizacoes[[#This Row],[Mes_relatorio]]="","",Fiscalizacoes[[#This Row],[Mes_relatorio]])</f>
        <v>#VALUE!</v>
      </c>
      <c r="F4607" t="e">
        <f>IF(Fiscalizacoes[[#This Row],[Func_ARPE]]="","",Fiscalizacoes[[#This Row],[Func_ARPE]])</f>
        <v>#VALUE!</v>
      </c>
      <c r="G4607" t="e">
        <f>IF(Fiscalizacoes[[#This Row],[Func_Copergas]]="","",Fiscalizacoes[[#This Row],[Func_Copergas]])</f>
        <v>#VALUE!</v>
      </c>
    </row>
    <row r="4608" spans="1:7" hidden="1" x14ac:dyDescent="0.2">
      <c r="A4608" t="e">
        <f>IF(Fiscalizacoes[[#This Row],[ID_FISC]]="","",Fiscalizacoes[[#This Row],[ID_FISC]])</f>
        <v>#VALUE!</v>
      </c>
      <c r="B4608" t="e">
        <f>IF(Fiscalizacoes[[#This Row],[Usuário]]="","",Fiscalizacoes[[#This Row],[Usuário]])</f>
        <v>#VALUE!</v>
      </c>
      <c r="C46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8" s="87" t="e">
        <f>IF(Fiscalizacoes[[#This Row],[Data]]="","",Fiscalizacoes[[#This Row],[Data]])</f>
        <v>#VALUE!</v>
      </c>
      <c r="E4608" t="e">
        <f>IF(Fiscalizacoes[[#This Row],[Mes_relatorio]]="","",Fiscalizacoes[[#This Row],[Mes_relatorio]])</f>
        <v>#VALUE!</v>
      </c>
      <c r="F4608" t="e">
        <f>IF(Fiscalizacoes[[#This Row],[Func_ARPE]]="","",Fiscalizacoes[[#This Row],[Func_ARPE]])</f>
        <v>#VALUE!</v>
      </c>
      <c r="G4608" t="e">
        <f>IF(Fiscalizacoes[[#This Row],[Func_Copergas]]="","",Fiscalizacoes[[#This Row],[Func_Copergas]])</f>
        <v>#VALUE!</v>
      </c>
    </row>
    <row r="4609" spans="1:7" hidden="1" x14ac:dyDescent="0.2">
      <c r="A4609" t="e">
        <f>IF(Fiscalizacoes[[#This Row],[ID_FISC]]="","",Fiscalizacoes[[#This Row],[ID_FISC]])</f>
        <v>#VALUE!</v>
      </c>
      <c r="B4609" t="e">
        <f>IF(Fiscalizacoes[[#This Row],[Usuário]]="","",Fiscalizacoes[[#This Row],[Usuário]])</f>
        <v>#VALUE!</v>
      </c>
      <c r="C46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09" s="87" t="e">
        <f>IF(Fiscalizacoes[[#This Row],[Data]]="","",Fiscalizacoes[[#This Row],[Data]])</f>
        <v>#VALUE!</v>
      </c>
      <c r="E4609" t="e">
        <f>IF(Fiscalizacoes[[#This Row],[Mes_relatorio]]="","",Fiscalizacoes[[#This Row],[Mes_relatorio]])</f>
        <v>#VALUE!</v>
      </c>
      <c r="F4609" t="e">
        <f>IF(Fiscalizacoes[[#This Row],[Func_ARPE]]="","",Fiscalizacoes[[#This Row],[Func_ARPE]])</f>
        <v>#VALUE!</v>
      </c>
      <c r="G4609" t="e">
        <f>IF(Fiscalizacoes[[#This Row],[Func_Copergas]]="","",Fiscalizacoes[[#This Row],[Func_Copergas]])</f>
        <v>#VALUE!</v>
      </c>
    </row>
    <row r="4610" spans="1:7" hidden="1" x14ac:dyDescent="0.2">
      <c r="A4610" t="e">
        <f>IF(Fiscalizacoes[[#This Row],[ID_FISC]]="","",Fiscalizacoes[[#This Row],[ID_FISC]])</f>
        <v>#VALUE!</v>
      </c>
      <c r="B4610" t="e">
        <f>IF(Fiscalizacoes[[#This Row],[Usuário]]="","",Fiscalizacoes[[#This Row],[Usuário]])</f>
        <v>#VALUE!</v>
      </c>
      <c r="C46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0" s="87" t="e">
        <f>IF(Fiscalizacoes[[#This Row],[Data]]="","",Fiscalizacoes[[#This Row],[Data]])</f>
        <v>#VALUE!</v>
      </c>
      <c r="E4610" t="e">
        <f>IF(Fiscalizacoes[[#This Row],[Mes_relatorio]]="","",Fiscalizacoes[[#This Row],[Mes_relatorio]])</f>
        <v>#VALUE!</v>
      </c>
      <c r="F4610" t="e">
        <f>IF(Fiscalizacoes[[#This Row],[Func_ARPE]]="","",Fiscalizacoes[[#This Row],[Func_ARPE]])</f>
        <v>#VALUE!</v>
      </c>
      <c r="G4610" t="e">
        <f>IF(Fiscalizacoes[[#This Row],[Func_Copergas]]="","",Fiscalizacoes[[#This Row],[Func_Copergas]])</f>
        <v>#VALUE!</v>
      </c>
    </row>
    <row r="4611" spans="1:7" hidden="1" x14ac:dyDescent="0.2">
      <c r="A4611" t="e">
        <f>IF(Fiscalizacoes[[#This Row],[ID_FISC]]="","",Fiscalizacoes[[#This Row],[ID_FISC]])</f>
        <v>#VALUE!</v>
      </c>
      <c r="B4611" t="e">
        <f>IF(Fiscalizacoes[[#This Row],[Usuário]]="","",Fiscalizacoes[[#This Row],[Usuário]])</f>
        <v>#VALUE!</v>
      </c>
      <c r="C46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1" s="87" t="e">
        <f>IF(Fiscalizacoes[[#This Row],[Data]]="","",Fiscalizacoes[[#This Row],[Data]])</f>
        <v>#VALUE!</v>
      </c>
      <c r="E4611" t="e">
        <f>IF(Fiscalizacoes[[#This Row],[Mes_relatorio]]="","",Fiscalizacoes[[#This Row],[Mes_relatorio]])</f>
        <v>#VALUE!</v>
      </c>
      <c r="F4611" t="e">
        <f>IF(Fiscalizacoes[[#This Row],[Func_ARPE]]="","",Fiscalizacoes[[#This Row],[Func_ARPE]])</f>
        <v>#VALUE!</v>
      </c>
      <c r="G4611" t="e">
        <f>IF(Fiscalizacoes[[#This Row],[Func_Copergas]]="","",Fiscalizacoes[[#This Row],[Func_Copergas]])</f>
        <v>#VALUE!</v>
      </c>
    </row>
    <row r="4612" spans="1:7" hidden="1" x14ac:dyDescent="0.2">
      <c r="A4612" t="e">
        <f>IF(Fiscalizacoes[[#This Row],[ID_FISC]]="","",Fiscalizacoes[[#This Row],[ID_FISC]])</f>
        <v>#VALUE!</v>
      </c>
      <c r="B4612" t="e">
        <f>IF(Fiscalizacoes[[#This Row],[Usuário]]="","",Fiscalizacoes[[#This Row],[Usuário]])</f>
        <v>#VALUE!</v>
      </c>
      <c r="C46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2" s="87" t="e">
        <f>IF(Fiscalizacoes[[#This Row],[Data]]="","",Fiscalizacoes[[#This Row],[Data]])</f>
        <v>#VALUE!</v>
      </c>
      <c r="E4612" t="e">
        <f>IF(Fiscalizacoes[[#This Row],[Mes_relatorio]]="","",Fiscalizacoes[[#This Row],[Mes_relatorio]])</f>
        <v>#VALUE!</v>
      </c>
      <c r="F4612" t="e">
        <f>IF(Fiscalizacoes[[#This Row],[Func_ARPE]]="","",Fiscalizacoes[[#This Row],[Func_ARPE]])</f>
        <v>#VALUE!</v>
      </c>
      <c r="G4612" t="e">
        <f>IF(Fiscalizacoes[[#This Row],[Func_Copergas]]="","",Fiscalizacoes[[#This Row],[Func_Copergas]])</f>
        <v>#VALUE!</v>
      </c>
    </row>
    <row r="4613" spans="1:7" hidden="1" x14ac:dyDescent="0.2">
      <c r="A4613" t="e">
        <f>IF(Fiscalizacoes[[#This Row],[ID_FISC]]="","",Fiscalizacoes[[#This Row],[ID_FISC]])</f>
        <v>#VALUE!</v>
      </c>
      <c r="B4613" t="e">
        <f>IF(Fiscalizacoes[[#This Row],[Usuário]]="","",Fiscalizacoes[[#This Row],[Usuário]])</f>
        <v>#VALUE!</v>
      </c>
      <c r="C46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3" s="87" t="e">
        <f>IF(Fiscalizacoes[[#This Row],[Data]]="","",Fiscalizacoes[[#This Row],[Data]])</f>
        <v>#VALUE!</v>
      </c>
      <c r="E4613" t="e">
        <f>IF(Fiscalizacoes[[#This Row],[Mes_relatorio]]="","",Fiscalizacoes[[#This Row],[Mes_relatorio]])</f>
        <v>#VALUE!</v>
      </c>
      <c r="F4613" t="e">
        <f>IF(Fiscalizacoes[[#This Row],[Func_ARPE]]="","",Fiscalizacoes[[#This Row],[Func_ARPE]])</f>
        <v>#VALUE!</v>
      </c>
      <c r="G4613" t="e">
        <f>IF(Fiscalizacoes[[#This Row],[Func_Copergas]]="","",Fiscalizacoes[[#This Row],[Func_Copergas]])</f>
        <v>#VALUE!</v>
      </c>
    </row>
    <row r="4614" spans="1:7" hidden="1" x14ac:dyDescent="0.2">
      <c r="A4614" t="e">
        <f>IF(Fiscalizacoes[[#This Row],[ID_FISC]]="","",Fiscalizacoes[[#This Row],[ID_FISC]])</f>
        <v>#VALUE!</v>
      </c>
      <c r="B4614" t="e">
        <f>IF(Fiscalizacoes[[#This Row],[Usuário]]="","",Fiscalizacoes[[#This Row],[Usuário]])</f>
        <v>#VALUE!</v>
      </c>
      <c r="C46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4" s="87" t="e">
        <f>IF(Fiscalizacoes[[#This Row],[Data]]="","",Fiscalizacoes[[#This Row],[Data]])</f>
        <v>#VALUE!</v>
      </c>
      <c r="E4614" t="e">
        <f>IF(Fiscalizacoes[[#This Row],[Mes_relatorio]]="","",Fiscalizacoes[[#This Row],[Mes_relatorio]])</f>
        <v>#VALUE!</v>
      </c>
      <c r="F4614" t="e">
        <f>IF(Fiscalizacoes[[#This Row],[Func_ARPE]]="","",Fiscalizacoes[[#This Row],[Func_ARPE]])</f>
        <v>#VALUE!</v>
      </c>
      <c r="G4614" t="e">
        <f>IF(Fiscalizacoes[[#This Row],[Func_Copergas]]="","",Fiscalizacoes[[#This Row],[Func_Copergas]])</f>
        <v>#VALUE!</v>
      </c>
    </row>
    <row r="4615" spans="1:7" hidden="1" x14ac:dyDescent="0.2">
      <c r="A4615" t="e">
        <f>IF(Fiscalizacoes[[#This Row],[ID_FISC]]="","",Fiscalizacoes[[#This Row],[ID_FISC]])</f>
        <v>#VALUE!</v>
      </c>
      <c r="B4615" t="e">
        <f>IF(Fiscalizacoes[[#This Row],[Usuário]]="","",Fiscalizacoes[[#This Row],[Usuário]])</f>
        <v>#VALUE!</v>
      </c>
      <c r="C46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5" s="87" t="e">
        <f>IF(Fiscalizacoes[[#This Row],[Data]]="","",Fiscalizacoes[[#This Row],[Data]])</f>
        <v>#VALUE!</v>
      </c>
      <c r="E4615" t="e">
        <f>IF(Fiscalizacoes[[#This Row],[Mes_relatorio]]="","",Fiscalizacoes[[#This Row],[Mes_relatorio]])</f>
        <v>#VALUE!</v>
      </c>
      <c r="F4615" t="e">
        <f>IF(Fiscalizacoes[[#This Row],[Func_ARPE]]="","",Fiscalizacoes[[#This Row],[Func_ARPE]])</f>
        <v>#VALUE!</v>
      </c>
      <c r="G4615" t="e">
        <f>IF(Fiscalizacoes[[#This Row],[Func_Copergas]]="","",Fiscalizacoes[[#This Row],[Func_Copergas]])</f>
        <v>#VALUE!</v>
      </c>
    </row>
    <row r="4616" spans="1:7" hidden="1" x14ac:dyDescent="0.2">
      <c r="A4616" t="e">
        <f>IF(Fiscalizacoes[[#This Row],[ID_FISC]]="","",Fiscalizacoes[[#This Row],[ID_FISC]])</f>
        <v>#VALUE!</v>
      </c>
      <c r="B4616" t="e">
        <f>IF(Fiscalizacoes[[#This Row],[Usuário]]="","",Fiscalizacoes[[#This Row],[Usuário]])</f>
        <v>#VALUE!</v>
      </c>
      <c r="C46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6" s="87" t="e">
        <f>IF(Fiscalizacoes[[#This Row],[Data]]="","",Fiscalizacoes[[#This Row],[Data]])</f>
        <v>#VALUE!</v>
      </c>
      <c r="E4616" t="e">
        <f>IF(Fiscalizacoes[[#This Row],[Mes_relatorio]]="","",Fiscalizacoes[[#This Row],[Mes_relatorio]])</f>
        <v>#VALUE!</v>
      </c>
      <c r="F4616" t="e">
        <f>IF(Fiscalizacoes[[#This Row],[Func_ARPE]]="","",Fiscalizacoes[[#This Row],[Func_ARPE]])</f>
        <v>#VALUE!</v>
      </c>
      <c r="G4616" t="e">
        <f>IF(Fiscalizacoes[[#This Row],[Func_Copergas]]="","",Fiscalizacoes[[#This Row],[Func_Copergas]])</f>
        <v>#VALUE!</v>
      </c>
    </row>
    <row r="4617" spans="1:7" hidden="1" x14ac:dyDescent="0.2">
      <c r="A4617" t="e">
        <f>IF(Fiscalizacoes[[#This Row],[ID_FISC]]="","",Fiscalizacoes[[#This Row],[ID_FISC]])</f>
        <v>#VALUE!</v>
      </c>
      <c r="B4617" t="e">
        <f>IF(Fiscalizacoes[[#This Row],[Usuário]]="","",Fiscalizacoes[[#This Row],[Usuário]])</f>
        <v>#VALUE!</v>
      </c>
      <c r="C46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7" s="87" t="e">
        <f>IF(Fiscalizacoes[[#This Row],[Data]]="","",Fiscalizacoes[[#This Row],[Data]])</f>
        <v>#VALUE!</v>
      </c>
      <c r="E4617" t="e">
        <f>IF(Fiscalizacoes[[#This Row],[Mes_relatorio]]="","",Fiscalizacoes[[#This Row],[Mes_relatorio]])</f>
        <v>#VALUE!</v>
      </c>
      <c r="F4617" t="e">
        <f>IF(Fiscalizacoes[[#This Row],[Func_ARPE]]="","",Fiscalizacoes[[#This Row],[Func_ARPE]])</f>
        <v>#VALUE!</v>
      </c>
      <c r="G4617" t="e">
        <f>IF(Fiscalizacoes[[#This Row],[Func_Copergas]]="","",Fiscalizacoes[[#This Row],[Func_Copergas]])</f>
        <v>#VALUE!</v>
      </c>
    </row>
    <row r="4618" spans="1:7" hidden="1" x14ac:dyDescent="0.2">
      <c r="A4618" t="e">
        <f>IF(Fiscalizacoes[[#This Row],[ID_FISC]]="","",Fiscalizacoes[[#This Row],[ID_FISC]])</f>
        <v>#VALUE!</v>
      </c>
      <c r="B4618" t="e">
        <f>IF(Fiscalizacoes[[#This Row],[Usuário]]="","",Fiscalizacoes[[#This Row],[Usuário]])</f>
        <v>#VALUE!</v>
      </c>
      <c r="C46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8" s="87" t="e">
        <f>IF(Fiscalizacoes[[#This Row],[Data]]="","",Fiscalizacoes[[#This Row],[Data]])</f>
        <v>#VALUE!</v>
      </c>
      <c r="E4618" t="e">
        <f>IF(Fiscalizacoes[[#This Row],[Mes_relatorio]]="","",Fiscalizacoes[[#This Row],[Mes_relatorio]])</f>
        <v>#VALUE!</v>
      </c>
      <c r="F4618" t="e">
        <f>IF(Fiscalizacoes[[#This Row],[Func_ARPE]]="","",Fiscalizacoes[[#This Row],[Func_ARPE]])</f>
        <v>#VALUE!</v>
      </c>
      <c r="G4618" t="e">
        <f>IF(Fiscalizacoes[[#This Row],[Func_Copergas]]="","",Fiscalizacoes[[#This Row],[Func_Copergas]])</f>
        <v>#VALUE!</v>
      </c>
    </row>
    <row r="4619" spans="1:7" hidden="1" x14ac:dyDescent="0.2">
      <c r="A4619" t="e">
        <f>IF(Fiscalizacoes[[#This Row],[ID_FISC]]="","",Fiscalizacoes[[#This Row],[ID_FISC]])</f>
        <v>#VALUE!</v>
      </c>
      <c r="B4619" t="e">
        <f>IF(Fiscalizacoes[[#This Row],[Usuário]]="","",Fiscalizacoes[[#This Row],[Usuário]])</f>
        <v>#VALUE!</v>
      </c>
      <c r="C46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19" s="87" t="e">
        <f>IF(Fiscalizacoes[[#This Row],[Data]]="","",Fiscalizacoes[[#This Row],[Data]])</f>
        <v>#VALUE!</v>
      </c>
      <c r="E4619" t="e">
        <f>IF(Fiscalizacoes[[#This Row],[Mes_relatorio]]="","",Fiscalizacoes[[#This Row],[Mes_relatorio]])</f>
        <v>#VALUE!</v>
      </c>
      <c r="F4619" t="e">
        <f>IF(Fiscalizacoes[[#This Row],[Func_ARPE]]="","",Fiscalizacoes[[#This Row],[Func_ARPE]])</f>
        <v>#VALUE!</v>
      </c>
      <c r="G4619" t="e">
        <f>IF(Fiscalizacoes[[#This Row],[Func_Copergas]]="","",Fiscalizacoes[[#This Row],[Func_Copergas]])</f>
        <v>#VALUE!</v>
      </c>
    </row>
    <row r="4620" spans="1:7" hidden="1" x14ac:dyDescent="0.2">
      <c r="A4620" t="e">
        <f>IF(Fiscalizacoes[[#This Row],[ID_FISC]]="","",Fiscalizacoes[[#This Row],[ID_FISC]])</f>
        <v>#VALUE!</v>
      </c>
      <c r="B4620" t="e">
        <f>IF(Fiscalizacoes[[#This Row],[Usuário]]="","",Fiscalizacoes[[#This Row],[Usuário]])</f>
        <v>#VALUE!</v>
      </c>
      <c r="C46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0" s="87" t="e">
        <f>IF(Fiscalizacoes[[#This Row],[Data]]="","",Fiscalizacoes[[#This Row],[Data]])</f>
        <v>#VALUE!</v>
      </c>
      <c r="E4620" t="e">
        <f>IF(Fiscalizacoes[[#This Row],[Mes_relatorio]]="","",Fiscalizacoes[[#This Row],[Mes_relatorio]])</f>
        <v>#VALUE!</v>
      </c>
      <c r="F4620" t="e">
        <f>IF(Fiscalizacoes[[#This Row],[Func_ARPE]]="","",Fiscalizacoes[[#This Row],[Func_ARPE]])</f>
        <v>#VALUE!</v>
      </c>
      <c r="G4620" t="e">
        <f>IF(Fiscalizacoes[[#This Row],[Func_Copergas]]="","",Fiscalizacoes[[#This Row],[Func_Copergas]])</f>
        <v>#VALUE!</v>
      </c>
    </row>
    <row r="4621" spans="1:7" hidden="1" x14ac:dyDescent="0.2">
      <c r="A4621" t="e">
        <f>IF(Fiscalizacoes[[#This Row],[ID_FISC]]="","",Fiscalizacoes[[#This Row],[ID_FISC]])</f>
        <v>#VALUE!</v>
      </c>
      <c r="B4621" t="e">
        <f>IF(Fiscalizacoes[[#This Row],[Usuário]]="","",Fiscalizacoes[[#This Row],[Usuário]])</f>
        <v>#VALUE!</v>
      </c>
      <c r="C46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1" s="87" t="e">
        <f>IF(Fiscalizacoes[[#This Row],[Data]]="","",Fiscalizacoes[[#This Row],[Data]])</f>
        <v>#VALUE!</v>
      </c>
      <c r="E4621" t="e">
        <f>IF(Fiscalizacoes[[#This Row],[Mes_relatorio]]="","",Fiscalizacoes[[#This Row],[Mes_relatorio]])</f>
        <v>#VALUE!</v>
      </c>
      <c r="F4621" t="e">
        <f>IF(Fiscalizacoes[[#This Row],[Func_ARPE]]="","",Fiscalizacoes[[#This Row],[Func_ARPE]])</f>
        <v>#VALUE!</v>
      </c>
      <c r="G4621" t="e">
        <f>IF(Fiscalizacoes[[#This Row],[Func_Copergas]]="","",Fiscalizacoes[[#This Row],[Func_Copergas]])</f>
        <v>#VALUE!</v>
      </c>
    </row>
    <row r="4622" spans="1:7" hidden="1" x14ac:dyDescent="0.2">
      <c r="A4622" t="e">
        <f>IF(Fiscalizacoes[[#This Row],[ID_FISC]]="","",Fiscalizacoes[[#This Row],[ID_FISC]])</f>
        <v>#VALUE!</v>
      </c>
      <c r="B4622" t="e">
        <f>IF(Fiscalizacoes[[#This Row],[Usuário]]="","",Fiscalizacoes[[#This Row],[Usuário]])</f>
        <v>#VALUE!</v>
      </c>
      <c r="C46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2" s="87" t="e">
        <f>IF(Fiscalizacoes[[#This Row],[Data]]="","",Fiscalizacoes[[#This Row],[Data]])</f>
        <v>#VALUE!</v>
      </c>
      <c r="E4622" t="e">
        <f>IF(Fiscalizacoes[[#This Row],[Mes_relatorio]]="","",Fiscalizacoes[[#This Row],[Mes_relatorio]])</f>
        <v>#VALUE!</v>
      </c>
      <c r="F4622" t="e">
        <f>IF(Fiscalizacoes[[#This Row],[Func_ARPE]]="","",Fiscalizacoes[[#This Row],[Func_ARPE]])</f>
        <v>#VALUE!</v>
      </c>
      <c r="G4622" t="e">
        <f>IF(Fiscalizacoes[[#This Row],[Func_Copergas]]="","",Fiscalizacoes[[#This Row],[Func_Copergas]])</f>
        <v>#VALUE!</v>
      </c>
    </row>
    <row r="4623" spans="1:7" hidden="1" x14ac:dyDescent="0.2">
      <c r="A4623" t="e">
        <f>IF(Fiscalizacoes[[#This Row],[ID_FISC]]="","",Fiscalizacoes[[#This Row],[ID_FISC]])</f>
        <v>#VALUE!</v>
      </c>
      <c r="B4623" t="e">
        <f>IF(Fiscalizacoes[[#This Row],[Usuário]]="","",Fiscalizacoes[[#This Row],[Usuário]])</f>
        <v>#VALUE!</v>
      </c>
      <c r="C46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3" s="87" t="e">
        <f>IF(Fiscalizacoes[[#This Row],[Data]]="","",Fiscalizacoes[[#This Row],[Data]])</f>
        <v>#VALUE!</v>
      </c>
      <c r="E4623" t="e">
        <f>IF(Fiscalizacoes[[#This Row],[Mes_relatorio]]="","",Fiscalizacoes[[#This Row],[Mes_relatorio]])</f>
        <v>#VALUE!</v>
      </c>
      <c r="F4623" t="e">
        <f>IF(Fiscalizacoes[[#This Row],[Func_ARPE]]="","",Fiscalizacoes[[#This Row],[Func_ARPE]])</f>
        <v>#VALUE!</v>
      </c>
      <c r="G4623" t="e">
        <f>IF(Fiscalizacoes[[#This Row],[Func_Copergas]]="","",Fiscalizacoes[[#This Row],[Func_Copergas]])</f>
        <v>#VALUE!</v>
      </c>
    </row>
    <row r="4624" spans="1:7" hidden="1" x14ac:dyDescent="0.2">
      <c r="A4624" t="e">
        <f>IF(Fiscalizacoes[[#This Row],[ID_FISC]]="","",Fiscalizacoes[[#This Row],[ID_FISC]])</f>
        <v>#VALUE!</v>
      </c>
      <c r="B4624" t="e">
        <f>IF(Fiscalizacoes[[#This Row],[Usuário]]="","",Fiscalizacoes[[#This Row],[Usuário]])</f>
        <v>#VALUE!</v>
      </c>
      <c r="C46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4" s="87" t="e">
        <f>IF(Fiscalizacoes[[#This Row],[Data]]="","",Fiscalizacoes[[#This Row],[Data]])</f>
        <v>#VALUE!</v>
      </c>
      <c r="E4624" t="e">
        <f>IF(Fiscalizacoes[[#This Row],[Mes_relatorio]]="","",Fiscalizacoes[[#This Row],[Mes_relatorio]])</f>
        <v>#VALUE!</v>
      </c>
      <c r="F4624" t="e">
        <f>IF(Fiscalizacoes[[#This Row],[Func_ARPE]]="","",Fiscalizacoes[[#This Row],[Func_ARPE]])</f>
        <v>#VALUE!</v>
      </c>
      <c r="G4624" t="e">
        <f>IF(Fiscalizacoes[[#This Row],[Func_Copergas]]="","",Fiscalizacoes[[#This Row],[Func_Copergas]])</f>
        <v>#VALUE!</v>
      </c>
    </row>
    <row r="4625" spans="1:7" hidden="1" x14ac:dyDescent="0.2">
      <c r="A4625" t="e">
        <f>IF(Fiscalizacoes[[#This Row],[ID_FISC]]="","",Fiscalizacoes[[#This Row],[ID_FISC]])</f>
        <v>#VALUE!</v>
      </c>
      <c r="B4625" t="e">
        <f>IF(Fiscalizacoes[[#This Row],[Usuário]]="","",Fiscalizacoes[[#This Row],[Usuário]])</f>
        <v>#VALUE!</v>
      </c>
      <c r="C46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5" s="87" t="e">
        <f>IF(Fiscalizacoes[[#This Row],[Data]]="","",Fiscalizacoes[[#This Row],[Data]])</f>
        <v>#VALUE!</v>
      </c>
      <c r="E4625" t="e">
        <f>IF(Fiscalizacoes[[#This Row],[Mes_relatorio]]="","",Fiscalizacoes[[#This Row],[Mes_relatorio]])</f>
        <v>#VALUE!</v>
      </c>
      <c r="F4625" t="e">
        <f>IF(Fiscalizacoes[[#This Row],[Func_ARPE]]="","",Fiscalizacoes[[#This Row],[Func_ARPE]])</f>
        <v>#VALUE!</v>
      </c>
      <c r="G4625" t="e">
        <f>IF(Fiscalizacoes[[#This Row],[Func_Copergas]]="","",Fiscalizacoes[[#This Row],[Func_Copergas]])</f>
        <v>#VALUE!</v>
      </c>
    </row>
    <row r="4626" spans="1:7" hidden="1" x14ac:dyDescent="0.2">
      <c r="A4626" t="e">
        <f>IF(Fiscalizacoes[[#This Row],[ID_FISC]]="","",Fiscalizacoes[[#This Row],[ID_FISC]])</f>
        <v>#VALUE!</v>
      </c>
      <c r="B4626" t="e">
        <f>IF(Fiscalizacoes[[#This Row],[Usuário]]="","",Fiscalizacoes[[#This Row],[Usuário]])</f>
        <v>#VALUE!</v>
      </c>
      <c r="C46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6" s="87" t="e">
        <f>IF(Fiscalizacoes[[#This Row],[Data]]="","",Fiscalizacoes[[#This Row],[Data]])</f>
        <v>#VALUE!</v>
      </c>
      <c r="E4626" t="e">
        <f>IF(Fiscalizacoes[[#This Row],[Mes_relatorio]]="","",Fiscalizacoes[[#This Row],[Mes_relatorio]])</f>
        <v>#VALUE!</v>
      </c>
      <c r="F4626" t="e">
        <f>IF(Fiscalizacoes[[#This Row],[Func_ARPE]]="","",Fiscalizacoes[[#This Row],[Func_ARPE]])</f>
        <v>#VALUE!</v>
      </c>
      <c r="G4626" t="e">
        <f>IF(Fiscalizacoes[[#This Row],[Func_Copergas]]="","",Fiscalizacoes[[#This Row],[Func_Copergas]])</f>
        <v>#VALUE!</v>
      </c>
    </row>
    <row r="4627" spans="1:7" hidden="1" x14ac:dyDescent="0.2">
      <c r="A4627" t="e">
        <f>IF(Fiscalizacoes[[#This Row],[ID_FISC]]="","",Fiscalizacoes[[#This Row],[ID_FISC]])</f>
        <v>#VALUE!</v>
      </c>
      <c r="B4627" t="e">
        <f>IF(Fiscalizacoes[[#This Row],[Usuário]]="","",Fiscalizacoes[[#This Row],[Usuário]])</f>
        <v>#VALUE!</v>
      </c>
      <c r="C46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7" s="87" t="e">
        <f>IF(Fiscalizacoes[[#This Row],[Data]]="","",Fiscalizacoes[[#This Row],[Data]])</f>
        <v>#VALUE!</v>
      </c>
      <c r="E4627" t="e">
        <f>IF(Fiscalizacoes[[#This Row],[Mes_relatorio]]="","",Fiscalizacoes[[#This Row],[Mes_relatorio]])</f>
        <v>#VALUE!</v>
      </c>
      <c r="F4627" t="e">
        <f>IF(Fiscalizacoes[[#This Row],[Func_ARPE]]="","",Fiscalizacoes[[#This Row],[Func_ARPE]])</f>
        <v>#VALUE!</v>
      </c>
      <c r="G4627" t="e">
        <f>IF(Fiscalizacoes[[#This Row],[Func_Copergas]]="","",Fiscalizacoes[[#This Row],[Func_Copergas]])</f>
        <v>#VALUE!</v>
      </c>
    </row>
    <row r="4628" spans="1:7" hidden="1" x14ac:dyDescent="0.2">
      <c r="A4628" t="e">
        <f>IF(Fiscalizacoes[[#This Row],[ID_FISC]]="","",Fiscalizacoes[[#This Row],[ID_FISC]])</f>
        <v>#VALUE!</v>
      </c>
      <c r="B4628" t="e">
        <f>IF(Fiscalizacoes[[#This Row],[Usuário]]="","",Fiscalizacoes[[#This Row],[Usuário]])</f>
        <v>#VALUE!</v>
      </c>
      <c r="C46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8" s="87" t="e">
        <f>IF(Fiscalizacoes[[#This Row],[Data]]="","",Fiscalizacoes[[#This Row],[Data]])</f>
        <v>#VALUE!</v>
      </c>
      <c r="E4628" t="e">
        <f>IF(Fiscalizacoes[[#This Row],[Mes_relatorio]]="","",Fiscalizacoes[[#This Row],[Mes_relatorio]])</f>
        <v>#VALUE!</v>
      </c>
      <c r="F4628" t="e">
        <f>IF(Fiscalizacoes[[#This Row],[Func_ARPE]]="","",Fiscalizacoes[[#This Row],[Func_ARPE]])</f>
        <v>#VALUE!</v>
      </c>
      <c r="G4628" t="e">
        <f>IF(Fiscalizacoes[[#This Row],[Func_Copergas]]="","",Fiscalizacoes[[#This Row],[Func_Copergas]])</f>
        <v>#VALUE!</v>
      </c>
    </row>
    <row r="4629" spans="1:7" hidden="1" x14ac:dyDescent="0.2">
      <c r="A4629" t="e">
        <f>IF(Fiscalizacoes[[#This Row],[ID_FISC]]="","",Fiscalizacoes[[#This Row],[ID_FISC]])</f>
        <v>#VALUE!</v>
      </c>
      <c r="B4629" t="e">
        <f>IF(Fiscalizacoes[[#This Row],[Usuário]]="","",Fiscalizacoes[[#This Row],[Usuário]])</f>
        <v>#VALUE!</v>
      </c>
      <c r="C46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29" s="87" t="e">
        <f>IF(Fiscalizacoes[[#This Row],[Data]]="","",Fiscalizacoes[[#This Row],[Data]])</f>
        <v>#VALUE!</v>
      </c>
      <c r="E4629" t="e">
        <f>IF(Fiscalizacoes[[#This Row],[Mes_relatorio]]="","",Fiscalizacoes[[#This Row],[Mes_relatorio]])</f>
        <v>#VALUE!</v>
      </c>
      <c r="F4629" t="e">
        <f>IF(Fiscalizacoes[[#This Row],[Func_ARPE]]="","",Fiscalizacoes[[#This Row],[Func_ARPE]])</f>
        <v>#VALUE!</v>
      </c>
      <c r="G4629" t="e">
        <f>IF(Fiscalizacoes[[#This Row],[Func_Copergas]]="","",Fiscalizacoes[[#This Row],[Func_Copergas]])</f>
        <v>#VALUE!</v>
      </c>
    </row>
    <row r="4630" spans="1:7" hidden="1" x14ac:dyDescent="0.2">
      <c r="A4630" t="e">
        <f>IF(Fiscalizacoes[[#This Row],[ID_FISC]]="","",Fiscalizacoes[[#This Row],[ID_FISC]])</f>
        <v>#VALUE!</v>
      </c>
      <c r="B4630" t="e">
        <f>IF(Fiscalizacoes[[#This Row],[Usuário]]="","",Fiscalizacoes[[#This Row],[Usuário]])</f>
        <v>#VALUE!</v>
      </c>
      <c r="C46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0" s="87" t="e">
        <f>IF(Fiscalizacoes[[#This Row],[Data]]="","",Fiscalizacoes[[#This Row],[Data]])</f>
        <v>#VALUE!</v>
      </c>
      <c r="E4630" t="e">
        <f>IF(Fiscalizacoes[[#This Row],[Mes_relatorio]]="","",Fiscalizacoes[[#This Row],[Mes_relatorio]])</f>
        <v>#VALUE!</v>
      </c>
      <c r="F4630" t="e">
        <f>IF(Fiscalizacoes[[#This Row],[Func_ARPE]]="","",Fiscalizacoes[[#This Row],[Func_ARPE]])</f>
        <v>#VALUE!</v>
      </c>
      <c r="G4630" t="e">
        <f>IF(Fiscalizacoes[[#This Row],[Func_Copergas]]="","",Fiscalizacoes[[#This Row],[Func_Copergas]])</f>
        <v>#VALUE!</v>
      </c>
    </row>
    <row r="4631" spans="1:7" hidden="1" x14ac:dyDescent="0.2">
      <c r="A4631" t="e">
        <f>IF(Fiscalizacoes[[#This Row],[ID_FISC]]="","",Fiscalizacoes[[#This Row],[ID_FISC]])</f>
        <v>#VALUE!</v>
      </c>
      <c r="B4631" t="e">
        <f>IF(Fiscalizacoes[[#This Row],[Usuário]]="","",Fiscalizacoes[[#This Row],[Usuário]])</f>
        <v>#VALUE!</v>
      </c>
      <c r="C46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1" s="87" t="e">
        <f>IF(Fiscalizacoes[[#This Row],[Data]]="","",Fiscalizacoes[[#This Row],[Data]])</f>
        <v>#VALUE!</v>
      </c>
      <c r="E4631" t="e">
        <f>IF(Fiscalizacoes[[#This Row],[Mes_relatorio]]="","",Fiscalizacoes[[#This Row],[Mes_relatorio]])</f>
        <v>#VALUE!</v>
      </c>
      <c r="F4631" t="e">
        <f>IF(Fiscalizacoes[[#This Row],[Func_ARPE]]="","",Fiscalizacoes[[#This Row],[Func_ARPE]])</f>
        <v>#VALUE!</v>
      </c>
      <c r="G4631" t="e">
        <f>IF(Fiscalizacoes[[#This Row],[Func_Copergas]]="","",Fiscalizacoes[[#This Row],[Func_Copergas]])</f>
        <v>#VALUE!</v>
      </c>
    </row>
    <row r="4632" spans="1:7" hidden="1" x14ac:dyDescent="0.2">
      <c r="A4632" t="e">
        <f>IF(Fiscalizacoes[[#This Row],[ID_FISC]]="","",Fiscalizacoes[[#This Row],[ID_FISC]])</f>
        <v>#VALUE!</v>
      </c>
      <c r="B4632" t="e">
        <f>IF(Fiscalizacoes[[#This Row],[Usuário]]="","",Fiscalizacoes[[#This Row],[Usuário]])</f>
        <v>#VALUE!</v>
      </c>
      <c r="C46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2" s="87" t="e">
        <f>IF(Fiscalizacoes[[#This Row],[Data]]="","",Fiscalizacoes[[#This Row],[Data]])</f>
        <v>#VALUE!</v>
      </c>
      <c r="E4632" t="e">
        <f>IF(Fiscalizacoes[[#This Row],[Mes_relatorio]]="","",Fiscalizacoes[[#This Row],[Mes_relatorio]])</f>
        <v>#VALUE!</v>
      </c>
      <c r="F4632" t="e">
        <f>IF(Fiscalizacoes[[#This Row],[Func_ARPE]]="","",Fiscalizacoes[[#This Row],[Func_ARPE]])</f>
        <v>#VALUE!</v>
      </c>
      <c r="G4632" t="e">
        <f>IF(Fiscalizacoes[[#This Row],[Func_Copergas]]="","",Fiscalizacoes[[#This Row],[Func_Copergas]])</f>
        <v>#VALUE!</v>
      </c>
    </row>
    <row r="4633" spans="1:7" hidden="1" x14ac:dyDescent="0.2">
      <c r="A4633" t="e">
        <f>IF(Fiscalizacoes[[#This Row],[ID_FISC]]="","",Fiscalizacoes[[#This Row],[ID_FISC]])</f>
        <v>#VALUE!</v>
      </c>
      <c r="B4633" t="e">
        <f>IF(Fiscalizacoes[[#This Row],[Usuário]]="","",Fiscalizacoes[[#This Row],[Usuário]])</f>
        <v>#VALUE!</v>
      </c>
      <c r="C46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3" s="87" t="e">
        <f>IF(Fiscalizacoes[[#This Row],[Data]]="","",Fiscalizacoes[[#This Row],[Data]])</f>
        <v>#VALUE!</v>
      </c>
      <c r="E4633" t="e">
        <f>IF(Fiscalizacoes[[#This Row],[Mes_relatorio]]="","",Fiscalizacoes[[#This Row],[Mes_relatorio]])</f>
        <v>#VALUE!</v>
      </c>
      <c r="F4633" t="e">
        <f>IF(Fiscalizacoes[[#This Row],[Func_ARPE]]="","",Fiscalizacoes[[#This Row],[Func_ARPE]])</f>
        <v>#VALUE!</v>
      </c>
      <c r="G4633" t="e">
        <f>IF(Fiscalizacoes[[#This Row],[Func_Copergas]]="","",Fiscalizacoes[[#This Row],[Func_Copergas]])</f>
        <v>#VALUE!</v>
      </c>
    </row>
    <row r="4634" spans="1:7" hidden="1" x14ac:dyDescent="0.2">
      <c r="A4634" t="e">
        <f>IF(Fiscalizacoes[[#This Row],[ID_FISC]]="","",Fiscalizacoes[[#This Row],[ID_FISC]])</f>
        <v>#VALUE!</v>
      </c>
      <c r="B4634" t="e">
        <f>IF(Fiscalizacoes[[#This Row],[Usuário]]="","",Fiscalizacoes[[#This Row],[Usuário]])</f>
        <v>#VALUE!</v>
      </c>
      <c r="C46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4" s="87" t="e">
        <f>IF(Fiscalizacoes[[#This Row],[Data]]="","",Fiscalizacoes[[#This Row],[Data]])</f>
        <v>#VALUE!</v>
      </c>
      <c r="E4634" t="e">
        <f>IF(Fiscalizacoes[[#This Row],[Mes_relatorio]]="","",Fiscalizacoes[[#This Row],[Mes_relatorio]])</f>
        <v>#VALUE!</v>
      </c>
      <c r="F4634" t="e">
        <f>IF(Fiscalizacoes[[#This Row],[Func_ARPE]]="","",Fiscalizacoes[[#This Row],[Func_ARPE]])</f>
        <v>#VALUE!</v>
      </c>
      <c r="G4634" t="e">
        <f>IF(Fiscalizacoes[[#This Row],[Func_Copergas]]="","",Fiscalizacoes[[#This Row],[Func_Copergas]])</f>
        <v>#VALUE!</v>
      </c>
    </row>
    <row r="4635" spans="1:7" hidden="1" x14ac:dyDescent="0.2">
      <c r="A4635" t="e">
        <f>IF(Fiscalizacoes[[#This Row],[ID_FISC]]="","",Fiscalizacoes[[#This Row],[ID_FISC]])</f>
        <v>#VALUE!</v>
      </c>
      <c r="B4635" t="e">
        <f>IF(Fiscalizacoes[[#This Row],[Usuário]]="","",Fiscalizacoes[[#This Row],[Usuário]])</f>
        <v>#VALUE!</v>
      </c>
      <c r="C46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5" s="87" t="e">
        <f>IF(Fiscalizacoes[[#This Row],[Data]]="","",Fiscalizacoes[[#This Row],[Data]])</f>
        <v>#VALUE!</v>
      </c>
      <c r="E4635" t="e">
        <f>IF(Fiscalizacoes[[#This Row],[Mes_relatorio]]="","",Fiscalizacoes[[#This Row],[Mes_relatorio]])</f>
        <v>#VALUE!</v>
      </c>
      <c r="F4635" t="e">
        <f>IF(Fiscalizacoes[[#This Row],[Func_ARPE]]="","",Fiscalizacoes[[#This Row],[Func_ARPE]])</f>
        <v>#VALUE!</v>
      </c>
      <c r="G4635" t="e">
        <f>IF(Fiscalizacoes[[#This Row],[Func_Copergas]]="","",Fiscalizacoes[[#This Row],[Func_Copergas]])</f>
        <v>#VALUE!</v>
      </c>
    </row>
    <row r="4636" spans="1:7" hidden="1" x14ac:dyDescent="0.2">
      <c r="A4636" t="e">
        <f>IF(Fiscalizacoes[[#This Row],[ID_FISC]]="","",Fiscalizacoes[[#This Row],[ID_FISC]])</f>
        <v>#VALUE!</v>
      </c>
      <c r="B4636" t="e">
        <f>IF(Fiscalizacoes[[#This Row],[Usuário]]="","",Fiscalizacoes[[#This Row],[Usuário]])</f>
        <v>#VALUE!</v>
      </c>
      <c r="C46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6" s="87" t="e">
        <f>IF(Fiscalizacoes[[#This Row],[Data]]="","",Fiscalizacoes[[#This Row],[Data]])</f>
        <v>#VALUE!</v>
      </c>
      <c r="E4636" t="e">
        <f>IF(Fiscalizacoes[[#This Row],[Mes_relatorio]]="","",Fiscalizacoes[[#This Row],[Mes_relatorio]])</f>
        <v>#VALUE!</v>
      </c>
      <c r="F4636" t="e">
        <f>IF(Fiscalizacoes[[#This Row],[Func_ARPE]]="","",Fiscalizacoes[[#This Row],[Func_ARPE]])</f>
        <v>#VALUE!</v>
      </c>
      <c r="G4636" t="e">
        <f>IF(Fiscalizacoes[[#This Row],[Func_Copergas]]="","",Fiscalizacoes[[#This Row],[Func_Copergas]])</f>
        <v>#VALUE!</v>
      </c>
    </row>
    <row r="4637" spans="1:7" hidden="1" x14ac:dyDescent="0.2">
      <c r="A4637" t="e">
        <f>IF(Fiscalizacoes[[#This Row],[ID_FISC]]="","",Fiscalizacoes[[#This Row],[ID_FISC]])</f>
        <v>#VALUE!</v>
      </c>
      <c r="B4637" t="e">
        <f>IF(Fiscalizacoes[[#This Row],[Usuário]]="","",Fiscalizacoes[[#This Row],[Usuário]])</f>
        <v>#VALUE!</v>
      </c>
      <c r="C46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7" s="87" t="e">
        <f>IF(Fiscalizacoes[[#This Row],[Data]]="","",Fiscalizacoes[[#This Row],[Data]])</f>
        <v>#VALUE!</v>
      </c>
      <c r="E4637" t="e">
        <f>IF(Fiscalizacoes[[#This Row],[Mes_relatorio]]="","",Fiscalizacoes[[#This Row],[Mes_relatorio]])</f>
        <v>#VALUE!</v>
      </c>
      <c r="F4637" t="e">
        <f>IF(Fiscalizacoes[[#This Row],[Func_ARPE]]="","",Fiscalizacoes[[#This Row],[Func_ARPE]])</f>
        <v>#VALUE!</v>
      </c>
      <c r="G4637" t="e">
        <f>IF(Fiscalizacoes[[#This Row],[Func_Copergas]]="","",Fiscalizacoes[[#This Row],[Func_Copergas]])</f>
        <v>#VALUE!</v>
      </c>
    </row>
    <row r="4638" spans="1:7" hidden="1" x14ac:dyDescent="0.2">
      <c r="A4638" t="e">
        <f>IF(Fiscalizacoes[[#This Row],[ID_FISC]]="","",Fiscalizacoes[[#This Row],[ID_FISC]])</f>
        <v>#VALUE!</v>
      </c>
      <c r="B4638" t="e">
        <f>IF(Fiscalizacoes[[#This Row],[Usuário]]="","",Fiscalizacoes[[#This Row],[Usuário]])</f>
        <v>#VALUE!</v>
      </c>
      <c r="C46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8" s="87" t="e">
        <f>IF(Fiscalizacoes[[#This Row],[Data]]="","",Fiscalizacoes[[#This Row],[Data]])</f>
        <v>#VALUE!</v>
      </c>
      <c r="E4638" t="e">
        <f>IF(Fiscalizacoes[[#This Row],[Mes_relatorio]]="","",Fiscalizacoes[[#This Row],[Mes_relatorio]])</f>
        <v>#VALUE!</v>
      </c>
      <c r="F4638" t="e">
        <f>IF(Fiscalizacoes[[#This Row],[Func_ARPE]]="","",Fiscalizacoes[[#This Row],[Func_ARPE]])</f>
        <v>#VALUE!</v>
      </c>
      <c r="G4638" t="e">
        <f>IF(Fiscalizacoes[[#This Row],[Func_Copergas]]="","",Fiscalizacoes[[#This Row],[Func_Copergas]])</f>
        <v>#VALUE!</v>
      </c>
    </row>
    <row r="4639" spans="1:7" hidden="1" x14ac:dyDescent="0.2">
      <c r="A4639" t="e">
        <f>IF(Fiscalizacoes[[#This Row],[ID_FISC]]="","",Fiscalizacoes[[#This Row],[ID_FISC]])</f>
        <v>#VALUE!</v>
      </c>
      <c r="B4639" t="e">
        <f>IF(Fiscalizacoes[[#This Row],[Usuário]]="","",Fiscalizacoes[[#This Row],[Usuário]])</f>
        <v>#VALUE!</v>
      </c>
      <c r="C46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39" s="87" t="e">
        <f>IF(Fiscalizacoes[[#This Row],[Data]]="","",Fiscalizacoes[[#This Row],[Data]])</f>
        <v>#VALUE!</v>
      </c>
      <c r="E4639" t="e">
        <f>IF(Fiscalizacoes[[#This Row],[Mes_relatorio]]="","",Fiscalizacoes[[#This Row],[Mes_relatorio]])</f>
        <v>#VALUE!</v>
      </c>
      <c r="F4639" t="e">
        <f>IF(Fiscalizacoes[[#This Row],[Func_ARPE]]="","",Fiscalizacoes[[#This Row],[Func_ARPE]])</f>
        <v>#VALUE!</v>
      </c>
      <c r="G4639" t="e">
        <f>IF(Fiscalizacoes[[#This Row],[Func_Copergas]]="","",Fiscalizacoes[[#This Row],[Func_Copergas]])</f>
        <v>#VALUE!</v>
      </c>
    </row>
    <row r="4640" spans="1:7" hidden="1" x14ac:dyDescent="0.2">
      <c r="A4640" t="e">
        <f>IF(Fiscalizacoes[[#This Row],[ID_FISC]]="","",Fiscalizacoes[[#This Row],[ID_FISC]])</f>
        <v>#VALUE!</v>
      </c>
      <c r="B4640" t="e">
        <f>IF(Fiscalizacoes[[#This Row],[Usuário]]="","",Fiscalizacoes[[#This Row],[Usuário]])</f>
        <v>#VALUE!</v>
      </c>
      <c r="C46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0" s="87" t="e">
        <f>IF(Fiscalizacoes[[#This Row],[Data]]="","",Fiscalizacoes[[#This Row],[Data]])</f>
        <v>#VALUE!</v>
      </c>
      <c r="E4640" t="e">
        <f>IF(Fiscalizacoes[[#This Row],[Mes_relatorio]]="","",Fiscalizacoes[[#This Row],[Mes_relatorio]])</f>
        <v>#VALUE!</v>
      </c>
      <c r="F4640" t="e">
        <f>IF(Fiscalizacoes[[#This Row],[Func_ARPE]]="","",Fiscalizacoes[[#This Row],[Func_ARPE]])</f>
        <v>#VALUE!</v>
      </c>
      <c r="G4640" t="e">
        <f>IF(Fiscalizacoes[[#This Row],[Func_Copergas]]="","",Fiscalizacoes[[#This Row],[Func_Copergas]])</f>
        <v>#VALUE!</v>
      </c>
    </row>
    <row r="4641" spans="1:7" hidden="1" x14ac:dyDescent="0.2">
      <c r="A4641" t="e">
        <f>IF(Fiscalizacoes[[#This Row],[ID_FISC]]="","",Fiscalizacoes[[#This Row],[ID_FISC]])</f>
        <v>#VALUE!</v>
      </c>
      <c r="B4641" t="e">
        <f>IF(Fiscalizacoes[[#This Row],[Usuário]]="","",Fiscalizacoes[[#This Row],[Usuário]])</f>
        <v>#VALUE!</v>
      </c>
      <c r="C46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1" s="87" t="e">
        <f>IF(Fiscalizacoes[[#This Row],[Data]]="","",Fiscalizacoes[[#This Row],[Data]])</f>
        <v>#VALUE!</v>
      </c>
      <c r="E4641" t="e">
        <f>IF(Fiscalizacoes[[#This Row],[Mes_relatorio]]="","",Fiscalizacoes[[#This Row],[Mes_relatorio]])</f>
        <v>#VALUE!</v>
      </c>
      <c r="F4641" t="e">
        <f>IF(Fiscalizacoes[[#This Row],[Func_ARPE]]="","",Fiscalizacoes[[#This Row],[Func_ARPE]])</f>
        <v>#VALUE!</v>
      </c>
      <c r="G4641" t="e">
        <f>IF(Fiscalizacoes[[#This Row],[Func_Copergas]]="","",Fiscalizacoes[[#This Row],[Func_Copergas]])</f>
        <v>#VALUE!</v>
      </c>
    </row>
    <row r="4642" spans="1:7" hidden="1" x14ac:dyDescent="0.2">
      <c r="A4642" t="e">
        <f>IF(Fiscalizacoes[[#This Row],[ID_FISC]]="","",Fiscalizacoes[[#This Row],[ID_FISC]])</f>
        <v>#VALUE!</v>
      </c>
      <c r="B4642" t="e">
        <f>IF(Fiscalizacoes[[#This Row],[Usuário]]="","",Fiscalizacoes[[#This Row],[Usuário]])</f>
        <v>#VALUE!</v>
      </c>
      <c r="C46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2" s="87" t="e">
        <f>IF(Fiscalizacoes[[#This Row],[Data]]="","",Fiscalizacoes[[#This Row],[Data]])</f>
        <v>#VALUE!</v>
      </c>
      <c r="E4642" t="e">
        <f>IF(Fiscalizacoes[[#This Row],[Mes_relatorio]]="","",Fiscalizacoes[[#This Row],[Mes_relatorio]])</f>
        <v>#VALUE!</v>
      </c>
      <c r="F4642" t="e">
        <f>IF(Fiscalizacoes[[#This Row],[Func_ARPE]]="","",Fiscalizacoes[[#This Row],[Func_ARPE]])</f>
        <v>#VALUE!</v>
      </c>
      <c r="G4642" t="e">
        <f>IF(Fiscalizacoes[[#This Row],[Func_Copergas]]="","",Fiscalizacoes[[#This Row],[Func_Copergas]])</f>
        <v>#VALUE!</v>
      </c>
    </row>
    <row r="4643" spans="1:7" hidden="1" x14ac:dyDescent="0.2">
      <c r="A4643" t="e">
        <f>IF(Fiscalizacoes[[#This Row],[ID_FISC]]="","",Fiscalizacoes[[#This Row],[ID_FISC]])</f>
        <v>#VALUE!</v>
      </c>
      <c r="B4643" t="e">
        <f>IF(Fiscalizacoes[[#This Row],[Usuário]]="","",Fiscalizacoes[[#This Row],[Usuário]])</f>
        <v>#VALUE!</v>
      </c>
      <c r="C46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3" s="87" t="e">
        <f>IF(Fiscalizacoes[[#This Row],[Data]]="","",Fiscalizacoes[[#This Row],[Data]])</f>
        <v>#VALUE!</v>
      </c>
      <c r="E4643" t="e">
        <f>IF(Fiscalizacoes[[#This Row],[Mes_relatorio]]="","",Fiscalizacoes[[#This Row],[Mes_relatorio]])</f>
        <v>#VALUE!</v>
      </c>
      <c r="F4643" t="e">
        <f>IF(Fiscalizacoes[[#This Row],[Func_ARPE]]="","",Fiscalizacoes[[#This Row],[Func_ARPE]])</f>
        <v>#VALUE!</v>
      </c>
      <c r="G4643" t="e">
        <f>IF(Fiscalizacoes[[#This Row],[Func_Copergas]]="","",Fiscalizacoes[[#This Row],[Func_Copergas]])</f>
        <v>#VALUE!</v>
      </c>
    </row>
    <row r="4644" spans="1:7" hidden="1" x14ac:dyDescent="0.2">
      <c r="A4644" t="e">
        <f>IF(Fiscalizacoes[[#This Row],[ID_FISC]]="","",Fiscalizacoes[[#This Row],[ID_FISC]])</f>
        <v>#VALUE!</v>
      </c>
      <c r="B4644" t="e">
        <f>IF(Fiscalizacoes[[#This Row],[Usuário]]="","",Fiscalizacoes[[#This Row],[Usuário]])</f>
        <v>#VALUE!</v>
      </c>
      <c r="C46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4" s="87" t="e">
        <f>IF(Fiscalizacoes[[#This Row],[Data]]="","",Fiscalizacoes[[#This Row],[Data]])</f>
        <v>#VALUE!</v>
      </c>
      <c r="E4644" t="e">
        <f>IF(Fiscalizacoes[[#This Row],[Mes_relatorio]]="","",Fiscalizacoes[[#This Row],[Mes_relatorio]])</f>
        <v>#VALUE!</v>
      </c>
      <c r="F4644" t="e">
        <f>IF(Fiscalizacoes[[#This Row],[Func_ARPE]]="","",Fiscalizacoes[[#This Row],[Func_ARPE]])</f>
        <v>#VALUE!</v>
      </c>
      <c r="G4644" t="e">
        <f>IF(Fiscalizacoes[[#This Row],[Func_Copergas]]="","",Fiscalizacoes[[#This Row],[Func_Copergas]])</f>
        <v>#VALUE!</v>
      </c>
    </row>
    <row r="4645" spans="1:7" hidden="1" x14ac:dyDescent="0.2">
      <c r="A4645" t="e">
        <f>IF(Fiscalizacoes[[#This Row],[ID_FISC]]="","",Fiscalizacoes[[#This Row],[ID_FISC]])</f>
        <v>#VALUE!</v>
      </c>
      <c r="B4645" t="e">
        <f>IF(Fiscalizacoes[[#This Row],[Usuário]]="","",Fiscalizacoes[[#This Row],[Usuário]])</f>
        <v>#VALUE!</v>
      </c>
      <c r="C46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5" s="87" t="e">
        <f>IF(Fiscalizacoes[[#This Row],[Data]]="","",Fiscalizacoes[[#This Row],[Data]])</f>
        <v>#VALUE!</v>
      </c>
      <c r="E4645" t="e">
        <f>IF(Fiscalizacoes[[#This Row],[Mes_relatorio]]="","",Fiscalizacoes[[#This Row],[Mes_relatorio]])</f>
        <v>#VALUE!</v>
      </c>
      <c r="F4645" t="e">
        <f>IF(Fiscalizacoes[[#This Row],[Func_ARPE]]="","",Fiscalizacoes[[#This Row],[Func_ARPE]])</f>
        <v>#VALUE!</v>
      </c>
      <c r="G4645" t="e">
        <f>IF(Fiscalizacoes[[#This Row],[Func_Copergas]]="","",Fiscalizacoes[[#This Row],[Func_Copergas]])</f>
        <v>#VALUE!</v>
      </c>
    </row>
    <row r="4646" spans="1:7" hidden="1" x14ac:dyDescent="0.2">
      <c r="A4646" t="e">
        <f>IF(Fiscalizacoes[[#This Row],[ID_FISC]]="","",Fiscalizacoes[[#This Row],[ID_FISC]])</f>
        <v>#VALUE!</v>
      </c>
      <c r="B4646" t="e">
        <f>IF(Fiscalizacoes[[#This Row],[Usuário]]="","",Fiscalizacoes[[#This Row],[Usuário]])</f>
        <v>#VALUE!</v>
      </c>
      <c r="C46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6" s="87" t="e">
        <f>IF(Fiscalizacoes[[#This Row],[Data]]="","",Fiscalizacoes[[#This Row],[Data]])</f>
        <v>#VALUE!</v>
      </c>
      <c r="E4646" t="e">
        <f>IF(Fiscalizacoes[[#This Row],[Mes_relatorio]]="","",Fiscalizacoes[[#This Row],[Mes_relatorio]])</f>
        <v>#VALUE!</v>
      </c>
      <c r="F4646" t="e">
        <f>IF(Fiscalizacoes[[#This Row],[Func_ARPE]]="","",Fiscalizacoes[[#This Row],[Func_ARPE]])</f>
        <v>#VALUE!</v>
      </c>
      <c r="G4646" t="e">
        <f>IF(Fiscalizacoes[[#This Row],[Func_Copergas]]="","",Fiscalizacoes[[#This Row],[Func_Copergas]])</f>
        <v>#VALUE!</v>
      </c>
    </row>
    <row r="4647" spans="1:7" hidden="1" x14ac:dyDescent="0.2">
      <c r="A4647" t="e">
        <f>IF(Fiscalizacoes[[#This Row],[ID_FISC]]="","",Fiscalizacoes[[#This Row],[ID_FISC]])</f>
        <v>#VALUE!</v>
      </c>
      <c r="B4647" t="e">
        <f>IF(Fiscalizacoes[[#This Row],[Usuário]]="","",Fiscalizacoes[[#This Row],[Usuário]])</f>
        <v>#VALUE!</v>
      </c>
      <c r="C46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7" s="87" t="e">
        <f>IF(Fiscalizacoes[[#This Row],[Data]]="","",Fiscalizacoes[[#This Row],[Data]])</f>
        <v>#VALUE!</v>
      </c>
      <c r="E4647" t="e">
        <f>IF(Fiscalizacoes[[#This Row],[Mes_relatorio]]="","",Fiscalizacoes[[#This Row],[Mes_relatorio]])</f>
        <v>#VALUE!</v>
      </c>
      <c r="F4647" t="e">
        <f>IF(Fiscalizacoes[[#This Row],[Func_ARPE]]="","",Fiscalizacoes[[#This Row],[Func_ARPE]])</f>
        <v>#VALUE!</v>
      </c>
      <c r="G4647" t="e">
        <f>IF(Fiscalizacoes[[#This Row],[Func_Copergas]]="","",Fiscalizacoes[[#This Row],[Func_Copergas]])</f>
        <v>#VALUE!</v>
      </c>
    </row>
    <row r="4648" spans="1:7" hidden="1" x14ac:dyDescent="0.2">
      <c r="A4648" t="e">
        <f>IF(Fiscalizacoes[[#This Row],[ID_FISC]]="","",Fiscalizacoes[[#This Row],[ID_FISC]])</f>
        <v>#VALUE!</v>
      </c>
      <c r="B4648" t="e">
        <f>IF(Fiscalizacoes[[#This Row],[Usuário]]="","",Fiscalizacoes[[#This Row],[Usuário]])</f>
        <v>#VALUE!</v>
      </c>
      <c r="C46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8" s="87" t="e">
        <f>IF(Fiscalizacoes[[#This Row],[Data]]="","",Fiscalizacoes[[#This Row],[Data]])</f>
        <v>#VALUE!</v>
      </c>
      <c r="E4648" t="e">
        <f>IF(Fiscalizacoes[[#This Row],[Mes_relatorio]]="","",Fiscalizacoes[[#This Row],[Mes_relatorio]])</f>
        <v>#VALUE!</v>
      </c>
      <c r="F4648" t="e">
        <f>IF(Fiscalizacoes[[#This Row],[Func_ARPE]]="","",Fiscalizacoes[[#This Row],[Func_ARPE]])</f>
        <v>#VALUE!</v>
      </c>
      <c r="G4648" t="e">
        <f>IF(Fiscalizacoes[[#This Row],[Func_Copergas]]="","",Fiscalizacoes[[#This Row],[Func_Copergas]])</f>
        <v>#VALUE!</v>
      </c>
    </row>
    <row r="4649" spans="1:7" hidden="1" x14ac:dyDescent="0.2">
      <c r="A4649" t="e">
        <f>IF(Fiscalizacoes[[#This Row],[ID_FISC]]="","",Fiscalizacoes[[#This Row],[ID_FISC]])</f>
        <v>#VALUE!</v>
      </c>
      <c r="B4649" t="e">
        <f>IF(Fiscalizacoes[[#This Row],[Usuário]]="","",Fiscalizacoes[[#This Row],[Usuário]])</f>
        <v>#VALUE!</v>
      </c>
      <c r="C46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49" s="87" t="e">
        <f>IF(Fiscalizacoes[[#This Row],[Data]]="","",Fiscalizacoes[[#This Row],[Data]])</f>
        <v>#VALUE!</v>
      </c>
      <c r="E4649" t="e">
        <f>IF(Fiscalizacoes[[#This Row],[Mes_relatorio]]="","",Fiscalizacoes[[#This Row],[Mes_relatorio]])</f>
        <v>#VALUE!</v>
      </c>
      <c r="F4649" t="e">
        <f>IF(Fiscalizacoes[[#This Row],[Func_ARPE]]="","",Fiscalizacoes[[#This Row],[Func_ARPE]])</f>
        <v>#VALUE!</v>
      </c>
      <c r="G4649" t="e">
        <f>IF(Fiscalizacoes[[#This Row],[Func_Copergas]]="","",Fiscalizacoes[[#This Row],[Func_Copergas]])</f>
        <v>#VALUE!</v>
      </c>
    </row>
    <row r="4650" spans="1:7" hidden="1" x14ac:dyDescent="0.2">
      <c r="A4650" t="e">
        <f>IF(Fiscalizacoes[[#This Row],[ID_FISC]]="","",Fiscalizacoes[[#This Row],[ID_FISC]])</f>
        <v>#VALUE!</v>
      </c>
      <c r="B4650" t="e">
        <f>IF(Fiscalizacoes[[#This Row],[Usuário]]="","",Fiscalizacoes[[#This Row],[Usuário]])</f>
        <v>#VALUE!</v>
      </c>
      <c r="C46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0" s="87" t="e">
        <f>IF(Fiscalizacoes[[#This Row],[Data]]="","",Fiscalizacoes[[#This Row],[Data]])</f>
        <v>#VALUE!</v>
      </c>
      <c r="E4650" t="e">
        <f>IF(Fiscalizacoes[[#This Row],[Mes_relatorio]]="","",Fiscalizacoes[[#This Row],[Mes_relatorio]])</f>
        <v>#VALUE!</v>
      </c>
      <c r="F4650" t="e">
        <f>IF(Fiscalizacoes[[#This Row],[Func_ARPE]]="","",Fiscalizacoes[[#This Row],[Func_ARPE]])</f>
        <v>#VALUE!</v>
      </c>
      <c r="G4650" t="e">
        <f>IF(Fiscalizacoes[[#This Row],[Func_Copergas]]="","",Fiscalizacoes[[#This Row],[Func_Copergas]])</f>
        <v>#VALUE!</v>
      </c>
    </row>
    <row r="4651" spans="1:7" hidden="1" x14ac:dyDescent="0.2">
      <c r="A4651" t="e">
        <f>IF(Fiscalizacoes[[#This Row],[ID_FISC]]="","",Fiscalizacoes[[#This Row],[ID_FISC]])</f>
        <v>#VALUE!</v>
      </c>
      <c r="B4651" t="e">
        <f>IF(Fiscalizacoes[[#This Row],[Usuário]]="","",Fiscalizacoes[[#This Row],[Usuário]])</f>
        <v>#VALUE!</v>
      </c>
      <c r="C46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1" s="87" t="e">
        <f>IF(Fiscalizacoes[[#This Row],[Data]]="","",Fiscalizacoes[[#This Row],[Data]])</f>
        <v>#VALUE!</v>
      </c>
      <c r="E4651" t="e">
        <f>IF(Fiscalizacoes[[#This Row],[Mes_relatorio]]="","",Fiscalizacoes[[#This Row],[Mes_relatorio]])</f>
        <v>#VALUE!</v>
      </c>
      <c r="F4651" t="e">
        <f>IF(Fiscalizacoes[[#This Row],[Func_ARPE]]="","",Fiscalizacoes[[#This Row],[Func_ARPE]])</f>
        <v>#VALUE!</v>
      </c>
      <c r="G4651" t="e">
        <f>IF(Fiscalizacoes[[#This Row],[Func_Copergas]]="","",Fiscalizacoes[[#This Row],[Func_Copergas]])</f>
        <v>#VALUE!</v>
      </c>
    </row>
    <row r="4652" spans="1:7" hidden="1" x14ac:dyDescent="0.2">
      <c r="A4652" t="e">
        <f>IF(Fiscalizacoes[[#This Row],[ID_FISC]]="","",Fiscalizacoes[[#This Row],[ID_FISC]])</f>
        <v>#VALUE!</v>
      </c>
      <c r="B4652" t="e">
        <f>IF(Fiscalizacoes[[#This Row],[Usuário]]="","",Fiscalizacoes[[#This Row],[Usuário]])</f>
        <v>#VALUE!</v>
      </c>
      <c r="C46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2" s="87" t="e">
        <f>IF(Fiscalizacoes[[#This Row],[Data]]="","",Fiscalizacoes[[#This Row],[Data]])</f>
        <v>#VALUE!</v>
      </c>
      <c r="E4652" t="e">
        <f>IF(Fiscalizacoes[[#This Row],[Mes_relatorio]]="","",Fiscalizacoes[[#This Row],[Mes_relatorio]])</f>
        <v>#VALUE!</v>
      </c>
      <c r="F4652" t="e">
        <f>IF(Fiscalizacoes[[#This Row],[Func_ARPE]]="","",Fiscalizacoes[[#This Row],[Func_ARPE]])</f>
        <v>#VALUE!</v>
      </c>
      <c r="G4652" t="e">
        <f>IF(Fiscalizacoes[[#This Row],[Func_Copergas]]="","",Fiscalizacoes[[#This Row],[Func_Copergas]])</f>
        <v>#VALUE!</v>
      </c>
    </row>
    <row r="4653" spans="1:7" hidden="1" x14ac:dyDescent="0.2">
      <c r="A4653" t="e">
        <f>IF(Fiscalizacoes[[#This Row],[ID_FISC]]="","",Fiscalizacoes[[#This Row],[ID_FISC]])</f>
        <v>#VALUE!</v>
      </c>
      <c r="B4653" t="e">
        <f>IF(Fiscalizacoes[[#This Row],[Usuário]]="","",Fiscalizacoes[[#This Row],[Usuário]])</f>
        <v>#VALUE!</v>
      </c>
      <c r="C46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3" s="87" t="e">
        <f>IF(Fiscalizacoes[[#This Row],[Data]]="","",Fiscalizacoes[[#This Row],[Data]])</f>
        <v>#VALUE!</v>
      </c>
      <c r="E4653" t="e">
        <f>IF(Fiscalizacoes[[#This Row],[Mes_relatorio]]="","",Fiscalizacoes[[#This Row],[Mes_relatorio]])</f>
        <v>#VALUE!</v>
      </c>
      <c r="F4653" t="e">
        <f>IF(Fiscalizacoes[[#This Row],[Func_ARPE]]="","",Fiscalizacoes[[#This Row],[Func_ARPE]])</f>
        <v>#VALUE!</v>
      </c>
      <c r="G4653" t="e">
        <f>IF(Fiscalizacoes[[#This Row],[Func_Copergas]]="","",Fiscalizacoes[[#This Row],[Func_Copergas]])</f>
        <v>#VALUE!</v>
      </c>
    </row>
    <row r="4654" spans="1:7" hidden="1" x14ac:dyDescent="0.2">
      <c r="A4654" t="e">
        <f>IF(Fiscalizacoes[[#This Row],[ID_FISC]]="","",Fiscalizacoes[[#This Row],[ID_FISC]])</f>
        <v>#VALUE!</v>
      </c>
      <c r="B4654" t="e">
        <f>IF(Fiscalizacoes[[#This Row],[Usuário]]="","",Fiscalizacoes[[#This Row],[Usuário]])</f>
        <v>#VALUE!</v>
      </c>
      <c r="C46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4" s="87" t="e">
        <f>IF(Fiscalizacoes[[#This Row],[Data]]="","",Fiscalizacoes[[#This Row],[Data]])</f>
        <v>#VALUE!</v>
      </c>
      <c r="E4654" t="e">
        <f>IF(Fiscalizacoes[[#This Row],[Mes_relatorio]]="","",Fiscalizacoes[[#This Row],[Mes_relatorio]])</f>
        <v>#VALUE!</v>
      </c>
      <c r="F4654" t="e">
        <f>IF(Fiscalizacoes[[#This Row],[Func_ARPE]]="","",Fiscalizacoes[[#This Row],[Func_ARPE]])</f>
        <v>#VALUE!</v>
      </c>
      <c r="G4654" t="e">
        <f>IF(Fiscalizacoes[[#This Row],[Func_Copergas]]="","",Fiscalizacoes[[#This Row],[Func_Copergas]])</f>
        <v>#VALUE!</v>
      </c>
    </row>
    <row r="4655" spans="1:7" hidden="1" x14ac:dyDescent="0.2">
      <c r="A4655" t="e">
        <f>IF(Fiscalizacoes[[#This Row],[ID_FISC]]="","",Fiscalizacoes[[#This Row],[ID_FISC]])</f>
        <v>#VALUE!</v>
      </c>
      <c r="B4655" t="e">
        <f>IF(Fiscalizacoes[[#This Row],[Usuário]]="","",Fiscalizacoes[[#This Row],[Usuário]])</f>
        <v>#VALUE!</v>
      </c>
      <c r="C46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5" s="87" t="e">
        <f>IF(Fiscalizacoes[[#This Row],[Data]]="","",Fiscalizacoes[[#This Row],[Data]])</f>
        <v>#VALUE!</v>
      </c>
      <c r="E4655" t="e">
        <f>IF(Fiscalizacoes[[#This Row],[Mes_relatorio]]="","",Fiscalizacoes[[#This Row],[Mes_relatorio]])</f>
        <v>#VALUE!</v>
      </c>
      <c r="F4655" t="e">
        <f>IF(Fiscalizacoes[[#This Row],[Func_ARPE]]="","",Fiscalizacoes[[#This Row],[Func_ARPE]])</f>
        <v>#VALUE!</v>
      </c>
      <c r="G4655" t="e">
        <f>IF(Fiscalizacoes[[#This Row],[Func_Copergas]]="","",Fiscalizacoes[[#This Row],[Func_Copergas]])</f>
        <v>#VALUE!</v>
      </c>
    </row>
    <row r="4656" spans="1:7" hidden="1" x14ac:dyDescent="0.2">
      <c r="A4656" t="e">
        <f>IF(Fiscalizacoes[[#This Row],[ID_FISC]]="","",Fiscalizacoes[[#This Row],[ID_FISC]])</f>
        <v>#VALUE!</v>
      </c>
      <c r="B4656" t="e">
        <f>IF(Fiscalizacoes[[#This Row],[Usuário]]="","",Fiscalizacoes[[#This Row],[Usuário]])</f>
        <v>#VALUE!</v>
      </c>
      <c r="C46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6" s="87" t="e">
        <f>IF(Fiscalizacoes[[#This Row],[Data]]="","",Fiscalizacoes[[#This Row],[Data]])</f>
        <v>#VALUE!</v>
      </c>
      <c r="E4656" t="e">
        <f>IF(Fiscalizacoes[[#This Row],[Mes_relatorio]]="","",Fiscalizacoes[[#This Row],[Mes_relatorio]])</f>
        <v>#VALUE!</v>
      </c>
      <c r="F4656" t="e">
        <f>IF(Fiscalizacoes[[#This Row],[Func_ARPE]]="","",Fiscalizacoes[[#This Row],[Func_ARPE]])</f>
        <v>#VALUE!</v>
      </c>
      <c r="G4656" t="e">
        <f>IF(Fiscalizacoes[[#This Row],[Func_Copergas]]="","",Fiscalizacoes[[#This Row],[Func_Copergas]])</f>
        <v>#VALUE!</v>
      </c>
    </row>
    <row r="4657" spans="1:7" hidden="1" x14ac:dyDescent="0.2">
      <c r="A4657" t="e">
        <f>IF(Fiscalizacoes[[#This Row],[ID_FISC]]="","",Fiscalizacoes[[#This Row],[ID_FISC]])</f>
        <v>#VALUE!</v>
      </c>
      <c r="B4657" t="e">
        <f>IF(Fiscalizacoes[[#This Row],[Usuário]]="","",Fiscalizacoes[[#This Row],[Usuário]])</f>
        <v>#VALUE!</v>
      </c>
      <c r="C46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7" s="87" t="e">
        <f>IF(Fiscalizacoes[[#This Row],[Data]]="","",Fiscalizacoes[[#This Row],[Data]])</f>
        <v>#VALUE!</v>
      </c>
      <c r="E4657" t="e">
        <f>IF(Fiscalizacoes[[#This Row],[Mes_relatorio]]="","",Fiscalizacoes[[#This Row],[Mes_relatorio]])</f>
        <v>#VALUE!</v>
      </c>
      <c r="F4657" t="e">
        <f>IF(Fiscalizacoes[[#This Row],[Func_ARPE]]="","",Fiscalizacoes[[#This Row],[Func_ARPE]])</f>
        <v>#VALUE!</v>
      </c>
      <c r="G4657" t="e">
        <f>IF(Fiscalizacoes[[#This Row],[Func_Copergas]]="","",Fiscalizacoes[[#This Row],[Func_Copergas]])</f>
        <v>#VALUE!</v>
      </c>
    </row>
    <row r="4658" spans="1:7" hidden="1" x14ac:dyDescent="0.2">
      <c r="A4658" t="e">
        <f>IF(Fiscalizacoes[[#This Row],[ID_FISC]]="","",Fiscalizacoes[[#This Row],[ID_FISC]])</f>
        <v>#VALUE!</v>
      </c>
      <c r="B4658" t="e">
        <f>IF(Fiscalizacoes[[#This Row],[Usuário]]="","",Fiscalizacoes[[#This Row],[Usuário]])</f>
        <v>#VALUE!</v>
      </c>
      <c r="C46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8" s="87" t="e">
        <f>IF(Fiscalizacoes[[#This Row],[Data]]="","",Fiscalizacoes[[#This Row],[Data]])</f>
        <v>#VALUE!</v>
      </c>
      <c r="E4658" t="e">
        <f>IF(Fiscalizacoes[[#This Row],[Mes_relatorio]]="","",Fiscalizacoes[[#This Row],[Mes_relatorio]])</f>
        <v>#VALUE!</v>
      </c>
      <c r="F4658" t="e">
        <f>IF(Fiscalizacoes[[#This Row],[Func_ARPE]]="","",Fiscalizacoes[[#This Row],[Func_ARPE]])</f>
        <v>#VALUE!</v>
      </c>
      <c r="G4658" t="e">
        <f>IF(Fiscalizacoes[[#This Row],[Func_Copergas]]="","",Fiscalizacoes[[#This Row],[Func_Copergas]])</f>
        <v>#VALUE!</v>
      </c>
    </row>
    <row r="4659" spans="1:7" hidden="1" x14ac:dyDescent="0.2">
      <c r="A4659" t="e">
        <f>IF(Fiscalizacoes[[#This Row],[ID_FISC]]="","",Fiscalizacoes[[#This Row],[ID_FISC]])</f>
        <v>#VALUE!</v>
      </c>
      <c r="B4659" t="e">
        <f>IF(Fiscalizacoes[[#This Row],[Usuário]]="","",Fiscalizacoes[[#This Row],[Usuário]])</f>
        <v>#VALUE!</v>
      </c>
      <c r="C46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59" s="87" t="e">
        <f>IF(Fiscalizacoes[[#This Row],[Data]]="","",Fiscalizacoes[[#This Row],[Data]])</f>
        <v>#VALUE!</v>
      </c>
      <c r="E4659" t="e">
        <f>IF(Fiscalizacoes[[#This Row],[Mes_relatorio]]="","",Fiscalizacoes[[#This Row],[Mes_relatorio]])</f>
        <v>#VALUE!</v>
      </c>
      <c r="F4659" t="e">
        <f>IF(Fiscalizacoes[[#This Row],[Func_ARPE]]="","",Fiscalizacoes[[#This Row],[Func_ARPE]])</f>
        <v>#VALUE!</v>
      </c>
      <c r="G4659" t="e">
        <f>IF(Fiscalizacoes[[#This Row],[Func_Copergas]]="","",Fiscalizacoes[[#This Row],[Func_Copergas]])</f>
        <v>#VALUE!</v>
      </c>
    </row>
    <row r="4660" spans="1:7" hidden="1" x14ac:dyDescent="0.2">
      <c r="A4660" t="e">
        <f>IF(Fiscalizacoes[[#This Row],[ID_FISC]]="","",Fiscalizacoes[[#This Row],[ID_FISC]])</f>
        <v>#VALUE!</v>
      </c>
      <c r="B4660" t="e">
        <f>IF(Fiscalizacoes[[#This Row],[Usuário]]="","",Fiscalizacoes[[#This Row],[Usuário]])</f>
        <v>#VALUE!</v>
      </c>
      <c r="C46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0" s="87" t="e">
        <f>IF(Fiscalizacoes[[#This Row],[Data]]="","",Fiscalizacoes[[#This Row],[Data]])</f>
        <v>#VALUE!</v>
      </c>
      <c r="E4660" t="e">
        <f>IF(Fiscalizacoes[[#This Row],[Mes_relatorio]]="","",Fiscalizacoes[[#This Row],[Mes_relatorio]])</f>
        <v>#VALUE!</v>
      </c>
      <c r="F4660" t="e">
        <f>IF(Fiscalizacoes[[#This Row],[Func_ARPE]]="","",Fiscalizacoes[[#This Row],[Func_ARPE]])</f>
        <v>#VALUE!</v>
      </c>
      <c r="G4660" t="e">
        <f>IF(Fiscalizacoes[[#This Row],[Func_Copergas]]="","",Fiscalizacoes[[#This Row],[Func_Copergas]])</f>
        <v>#VALUE!</v>
      </c>
    </row>
    <row r="4661" spans="1:7" hidden="1" x14ac:dyDescent="0.2">
      <c r="A4661" t="e">
        <f>IF(Fiscalizacoes[[#This Row],[ID_FISC]]="","",Fiscalizacoes[[#This Row],[ID_FISC]])</f>
        <v>#VALUE!</v>
      </c>
      <c r="B4661" t="e">
        <f>IF(Fiscalizacoes[[#This Row],[Usuário]]="","",Fiscalizacoes[[#This Row],[Usuário]])</f>
        <v>#VALUE!</v>
      </c>
      <c r="C46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1" s="87" t="e">
        <f>IF(Fiscalizacoes[[#This Row],[Data]]="","",Fiscalizacoes[[#This Row],[Data]])</f>
        <v>#VALUE!</v>
      </c>
      <c r="E4661" t="e">
        <f>IF(Fiscalizacoes[[#This Row],[Mes_relatorio]]="","",Fiscalizacoes[[#This Row],[Mes_relatorio]])</f>
        <v>#VALUE!</v>
      </c>
      <c r="F4661" t="e">
        <f>IF(Fiscalizacoes[[#This Row],[Func_ARPE]]="","",Fiscalizacoes[[#This Row],[Func_ARPE]])</f>
        <v>#VALUE!</v>
      </c>
      <c r="G4661" t="e">
        <f>IF(Fiscalizacoes[[#This Row],[Func_Copergas]]="","",Fiscalizacoes[[#This Row],[Func_Copergas]])</f>
        <v>#VALUE!</v>
      </c>
    </row>
    <row r="4662" spans="1:7" hidden="1" x14ac:dyDescent="0.2">
      <c r="A4662" t="e">
        <f>IF(Fiscalizacoes[[#This Row],[ID_FISC]]="","",Fiscalizacoes[[#This Row],[ID_FISC]])</f>
        <v>#VALUE!</v>
      </c>
      <c r="B4662" t="e">
        <f>IF(Fiscalizacoes[[#This Row],[Usuário]]="","",Fiscalizacoes[[#This Row],[Usuário]])</f>
        <v>#VALUE!</v>
      </c>
      <c r="C46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2" s="87" t="e">
        <f>IF(Fiscalizacoes[[#This Row],[Data]]="","",Fiscalizacoes[[#This Row],[Data]])</f>
        <v>#VALUE!</v>
      </c>
      <c r="E4662" t="e">
        <f>IF(Fiscalizacoes[[#This Row],[Mes_relatorio]]="","",Fiscalizacoes[[#This Row],[Mes_relatorio]])</f>
        <v>#VALUE!</v>
      </c>
      <c r="F4662" t="e">
        <f>IF(Fiscalizacoes[[#This Row],[Func_ARPE]]="","",Fiscalizacoes[[#This Row],[Func_ARPE]])</f>
        <v>#VALUE!</v>
      </c>
      <c r="G4662" t="e">
        <f>IF(Fiscalizacoes[[#This Row],[Func_Copergas]]="","",Fiscalizacoes[[#This Row],[Func_Copergas]])</f>
        <v>#VALUE!</v>
      </c>
    </row>
    <row r="4663" spans="1:7" hidden="1" x14ac:dyDescent="0.2">
      <c r="A4663" t="e">
        <f>IF(Fiscalizacoes[[#This Row],[ID_FISC]]="","",Fiscalizacoes[[#This Row],[ID_FISC]])</f>
        <v>#VALUE!</v>
      </c>
      <c r="B4663" t="e">
        <f>IF(Fiscalizacoes[[#This Row],[Usuário]]="","",Fiscalizacoes[[#This Row],[Usuário]])</f>
        <v>#VALUE!</v>
      </c>
      <c r="C46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3" s="87" t="e">
        <f>IF(Fiscalizacoes[[#This Row],[Data]]="","",Fiscalizacoes[[#This Row],[Data]])</f>
        <v>#VALUE!</v>
      </c>
      <c r="E4663" t="e">
        <f>IF(Fiscalizacoes[[#This Row],[Mes_relatorio]]="","",Fiscalizacoes[[#This Row],[Mes_relatorio]])</f>
        <v>#VALUE!</v>
      </c>
      <c r="F4663" t="e">
        <f>IF(Fiscalizacoes[[#This Row],[Func_ARPE]]="","",Fiscalizacoes[[#This Row],[Func_ARPE]])</f>
        <v>#VALUE!</v>
      </c>
      <c r="G4663" t="e">
        <f>IF(Fiscalizacoes[[#This Row],[Func_Copergas]]="","",Fiscalizacoes[[#This Row],[Func_Copergas]])</f>
        <v>#VALUE!</v>
      </c>
    </row>
    <row r="4664" spans="1:7" hidden="1" x14ac:dyDescent="0.2">
      <c r="A4664" t="e">
        <f>IF(Fiscalizacoes[[#This Row],[ID_FISC]]="","",Fiscalizacoes[[#This Row],[ID_FISC]])</f>
        <v>#VALUE!</v>
      </c>
      <c r="B4664" t="e">
        <f>IF(Fiscalizacoes[[#This Row],[Usuário]]="","",Fiscalizacoes[[#This Row],[Usuário]])</f>
        <v>#VALUE!</v>
      </c>
      <c r="C46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4" s="87" t="e">
        <f>IF(Fiscalizacoes[[#This Row],[Data]]="","",Fiscalizacoes[[#This Row],[Data]])</f>
        <v>#VALUE!</v>
      </c>
      <c r="E4664" t="e">
        <f>IF(Fiscalizacoes[[#This Row],[Mes_relatorio]]="","",Fiscalizacoes[[#This Row],[Mes_relatorio]])</f>
        <v>#VALUE!</v>
      </c>
      <c r="F4664" t="e">
        <f>IF(Fiscalizacoes[[#This Row],[Func_ARPE]]="","",Fiscalizacoes[[#This Row],[Func_ARPE]])</f>
        <v>#VALUE!</v>
      </c>
      <c r="G4664" t="e">
        <f>IF(Fiscalizacoes[[#This Row],[Func_Copergas]]="","",Fiscalizacoes[[#This Row],[Func_Copergas]])</f>
        <v>#VALUE!</v>
      </c>
    </row>
    <row r="4665" spans="1:7" hidden="1" x14ac:dyDescent="0.2">
      <c r="A4665" t="e">
        <f>IF(Fiscalizacoes[[#This Row],[ID_FISC]]="","",Fiscalizacoes[[#This Row],[ID_FISC]])</f>
        <v>#VALUE!</v>
      </c>
      <c r="B4665" t="e">
        <f>IF(Fiscalizacoes[[#This Row],[Usuário]]="","",Fiscalizacoes[[#This Row],[Usuário]])</f>
        <v>#VALUE!</v>
      </c>
      <c r="C46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5" s="87" t="e">
        <f>IF(Fiscalizacoes[[#This Row],[Data]]="","",Fiscalizacoes[[#This Row],[Data]])</f>
        <v>#VALUE!</v>
      </c>
      <c r="E4665" t="e">
        <f>IF(Fiscalizacoes[[#This Row],[Mes_relatorio]]="","",Fiscalizacoes[[#This Row],[Mes_relatorio]])</f>
        <v>#VALUE!</v>
      </c>
      <c r="F4665" t="e">
        <f>IF(Fiscalizacoes[[#This Row],[Func_ARPE]]="","",Fiscalizacoes[[#This Row],[Func_ARPE]])</f>
        <v>#VALUE!</v>
      </c>
      <c r="G4665" t="e">
        <f>IF(Fiscalizacoes[[#This Row],[Func_Copergas]]="","",Fiscalizacoes[[#This Row],[Func_Copergas]])</f>
        <v>#VALUE!</v>
      </c>
    </row>
    <row r="4666" spans="1:7" hidden="1" x14ac:dyDescent="0.2">
      <c r="A4666" t="e">
        <f>IF(Fiscalizacoes[[#This Row],[ID_FISC]]="","",Fiscalizacoes[[#This Row],[ID_FISC]])</f>
        <v>#VALUE!</v>
      </c>
      <c r="B4666" t="e">
        <f>IF(Fiscalizacoes[[#This Row],[Usuário]]="","",Fiscalizacoes[[#This Row],[Usuário]])</f>
        <v>#VALUE!</v>
      </c>
      <c r="C46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6" s="87" t="e">
        <f>IF(Fiscalizacoes[[#This Row],[Data]]="","",Fiscalizacoes[[#This Row],[Data]])</f>
        <v>#VALUE!</v>
      </c>
      <c r="E4666" t="e">
        <f>IF(Fiscalizacoes[[#This Row],[Mes_relatorio]]="","",Fiscalizacoes[[#This Row],[Mes_relatorio]])</f>
        <v>#VALUE!</v>
      </c>
      <c r="F4666" t="e">
        <f>IF(Fiscalizacoes[[#This Row],[Func_ARPE]]="","",Fiscalizacoes[[#This Row],[Func_ARPE]])</f>
        <v>#VALUE!</v>
      </c>
      <c r="G4666" t="e">
        <f>IF(Fiscalizacoes[[#This Row],[Func_Copergas]]="","",Fiscalizacoes[[#This Row],[Func_Copergas]])</f>
        <v>#VALUE!</v>
      </c>
    </row>
    <row r="4667" spans="1:7" hidden="1" x14ac:dyDescent="0.2">
      <c r="A4667" t="e">
        <f>IF(Fiscalizacoes[[#This Row],[ID_FISC]]="","",Fiscalizacoes[[#This Row],[ID_FISC]])</f>
        <v>#VALUE!</v>
      </c>
      <c r="B4667" t="e">
        <f>IF(Fiscalizacoes[[#This Row],[Usuário]]="","",Fiscalizacoes[[#This Row],[Usuário]])</f>
        <v>#VALUE!</v>
      </c>
      <c r="C46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7" s="87" t="e">
        <f>IF(Fiscalizacoes[[#This Row],[Data]]="","",Fiscalizacoes[[#This Row],[Data]])</f>
        <v>#VALUE!</v>
      </c>
      <c r="E4667" t="e">
        <f>IF(Fiscalizacoes[[#This Row],[Mes_relatorio]]="","",Fiscalizacoes[[#This Row],[Mes_relatorio]])</f>
        <v>#VALUE!</v>
      </c>
      <c r="F4667" t="e">
        <f>IF(Fiscalizacoes[[#This Row],[Func_ARPE]]="","",Fiscalizacoes[[#This Row],[Func_ARPE]])</f>
        <v>#VALUE!</v>
      </c>
      <c r="G4667" t="e">
        <f>IF(Fiscalizacoes[[#This Row],[Func_Copergas]]="","",Fiscalizacoes[[#This Row],[Func_Copergas]])</f>
        <v>#VALUE!</v>
      </c>
    </row>
    <row r="4668" spans="1:7" hidden="1" x14ac:dyDescent="0.2">
      <c r="A4668" t="e">
        <f>IF(Fiscalizacoes[[#This Row],[ID_FISC]]="","",Fiscalizacoes[[#This Row],[ID_FISC]])</f>
        <v>#VALUE!</v>
      </c>
      <c r="B4668" t="e">
        <f>IF(Fiscalizacoes[[#This Row],[Usuário]]="","",Fiscalizacoes[[#This Row],[Usuário]])</f>
        <v>#VALUE!</v>
      </c>
      <c r="C46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8" s="87" t="e">
        <f>IF(Fiscalizacoes[[#This Row],[Data]]="","",Fiscalizacoes[[#This Row],[Data]])</f>
        <v>#VALUE!</v>
      </c>
      <c r="E4668" t="e">
        <f>IF(Fiscalizacoes[[#This Row],[Mes_relatorio]]="","",Fiscalizacoes[[#This Row],[Mes_relatorio]])</f>
        <v>#VALUE!</v>
      </c>
      <c r="F4668" t="e">
        <f>IF(Fiscalizacoes[[#This Row],[Func_ARPE]]="","",Fiscalizacoes[[#This Row],[Func_ARPE]])</f>
        <v>#VALUE!</v>
      </c>
      <c r="G4668" t="e">
        <f>IF(Fiscalizacoes[[#This Row],[Func_Copergas]]="","",Fiscalizacoes[[#This Row],[Func_Copergas]])</f>
        <v>#VALUE!</v>
      </c>
    </row>
    <row r="4669" spans="1:7" hidden="1" x14ac:dyDescent="0.2">
      <c r="A4669" t="e">
        <f>IF(Fiscalizacoes[[#This Row],[ID_FISC]]="","",Fiscalizacoes[[#This Row],[ID_FISC]])</f>
        <v>#VALUE!</v>
      </c>
      <c r="B4669" t="e">
        <f>IF(Fiscalizacoes[[#This Row],[Usuário]]="","",Fiscalizacoes[[#This Row],[Usuário]])</f>
        <v>#VALUE!</v>
      </c>
      <c r="C46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69" s="87" t="e">
        <f>IF(Fiscalizacoes[[#This Row],[Data]]="","",Fiscalizacoes[[#This Row],[Data]])</f>
        <v>#VALUE!</v>
      </c>
      <c r="E4669" t="e">
        <f>IF(Fiscalizacoes[[#This Row],[Mes_relatorio]]="","",Fiscalizacoes[[#This Row],[Mes_relatorio]])</f>
        <v>#VALUE!</v>
      </c>
      <c r="F4669" t="e">
        <f>IF(Fiscalizacoes[[#This Row],[Func_ARPE]]="","",Fiscalizacoes[[#This Row],[Func_ARPE]])</f>
        <v>#VALUE!</v>
      </c>
      <c r="G4669" t="e">
        <f>IF(Fiscalizacoes[[#This Row],[Func_Copergas]]="","",Fiscalizacoes[[#This Row],[Func_Copergas]])</f>
        <v>#VALUE!</v>
      </c>
    </row>
    <row r="4670" spans="1:7" hidden="1" x14ac:dyDescent="0.2">
      <c r="A4670" t="e">
        <f>IF(Fiscalizacoes[[#This Row],[ID_FISC]]="","",Fiscalizacoes[[#This Row],[ID_FISC]])</f>
        <v>#VALUE!</v>
      </c>
      <c r="B4670" t="e">
        <f>IF(Fiscalizacoes[[#This Row],[Usuário]]="","",Fiscalizacoes[[#This Row],[Usuário]])</f>
        <v>#VALUE!</v>
      </c>
      <c r="C46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0" s="87" t="e">
        <f>IF(Fiscalizacoes[[#This Row],[Data]]="","",Fiscalizacoes[[#This Row],[Data]])</f>
        <v>#VALUE!</v>
      </c>
      <c r="E4670" t="e">
        <f>IF(Fiscalizacoes[[#This Row],[Mes_relatorio]]="","",Fiscalizacoes[[#This Row],[Mes_relatorio]])</f>
        <v>#VALUE!</v>
      </c>
      <c r="F4670" t="e">
        <f>IF(Fiscalizacoes[[#This Row],[Func_ARPE]]="","",Fiscalizacoes[[#This Row],[Func_ARPE]])</f>
        <v>#VALUE!</v>
      </c>
      <c r="G4670" t="e">
        <f>IF(Fiscalizacoes[[#This Row],[Func_Copergas]]="","",Fiscalizacoes[[#This Row],[Func_Copergas]])</f>
        <v>#VALUE!</v>
      </c>
    </row>
    <row r="4671" spans="1:7" hidden="1" x14ac:dyDescent="0.2">
      <c r="A4671" t="e">
        <f>IF(Fiscalizacoes[[#This Row],[ID_FISC]]="","",Fiscalizacoes[[#This Row],[ID_FISC]])</f>
        <v>#VALUE!</v>
      </c>
      <c r="B4671" t="e">
        <f>IF(Fiscalizacoes[[#This Row],[Usuário]]="","",Fiscalizacoes[[#This Row],[Usuário]])</f>
        <v>#VALUE!</v>
      </c>
      <c r="C46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1" s="87" t="e">
        <f>IF(Fiscalizacoes[[#This Row],[Data]]="","",Fiscalizacoes[[#This Row],[Data]])</f>
        <v>#VALUE!</v>
      </c>
      <c r="E4671" t="e">
        <f>IF(Fiscalizacoes[[#This Row],[Mes_relatorio]]="","",Fiscalizacoes[[#This Row],[Mes_relatorio]])</f>
        <v>#VALUE!</v>
      </c>
      <c r="F4671" t="e">
        <f>IF(Fiscalizacoes[[#This Row],[Func_ARPE]]="","",Fiscalizacoes[[#This Row],[Func_ARPE]])</f>
        <v>#VALUE!</v>
      </c>
      <c r="G4671" t="e">
        <f>IF(Fiscalizacoes[[#This Row],[Func_Copergas]]="","",Fiscalizacoes[[#This Row],[Func_Copergas]])</f>
        <v>#VALUE!</v>
      </c>
    </row>
    <row r="4672" spans="1:7" hidden="1" x14ac:dyDescent="0.2">
      <c r="A4672" t="e">
        <f>IF(Fiscalizacoes[[#This Row],[ID_FISC]]="","",Fiscalizacoes[[#This Row],[ID_FISC]])</f>
        <v>#VALUE!</v>
      </c>
      <c r="B4672" t="e">
        <f>IF(Fiscalizacoes[[#This Row],[Usuário]]="","",Fiscalizacoes[[#This Row],[Usuário]])</f>
        <v>#VALUE!</v>
      </c>
      <c r="C46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2" s="87" t="e">
        <f>IF(Fiscalizacoes[[#This Row],[Data]]="","",Fiscalizacoes[[#This Row],[Data]])</f>
        <v>#VALUE!</v>
      </c>
      <c r="E4672" t="e">
        <f>IF(Fiscalizacoes[[#This Row],[Mes_relatorio]]="","",Fiscalizacoes[[#This Row],[Mes_relatorio]])</f>
        <v>#VALUE!</v>
      </c>
      <c r="F4672" t="e">
        <f>IF(Fiscalizacoes[[#This Row],[Func_ARPE]]="","",Fiscalizacoes[[#This Row],[Func_ARPE]])</f>
        <v>#VALUE!</v>
      </c>
      <c r="G4672" t="e">
        <f>IF(Fiscalizacoes[[#This Row],[Func_Copergas]]="","",Fiscalizacoes[[#This Row],[Func_Copergas]])</f>
        <v>#VALUE!</v>
      </c>
    </row>
    <row r="4673" spans="1:7" hidden="1" x14ac:dyDescent="0.2">
      <c r="A4673" t="e">
        <f>IF(Fiscalizacoes[[#This Row],[ID_FISC]]="","",Fiscalizacoes[[#This Row],[ID_FISC]])</f>
        <v>#VALUE!</v>
      </c>
      <c r="B4673" t="e">
        <f>IF(Fiscalizacoes[[#This Row],[Usuário]]="","",Fiscalizacoes[[#This Row],[Usuário]])</f>
        <v>#VALUE!</v>
      </c>
      <c r="C46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3" s="87" t="e">
        <f>IF(Fiscalizacoes[[#This Row],[Data]]="","",Fiscalizacoes[[#This Row],[Data]])</f>
        <v>#VALUE!</v>
      </c>
      <c r="E4673" t="e">
        <f>IF(Fiscalizacoes[[#This Row],[Mes_relatorio]]="","",Fiscalizacoes[[#This Row],[Mes_relatorio]])</f>
        <v>#VALUE!</v>
      </c>
      <c r="F4673" t="e">
        <f>IF(Fiscalizacoes[[#This Row],[Func_ARPE]]="","",Fiscalizacoes[[#This Row],[Func_ARPE]])</f>
        <v>#VALUE!</v>
      </c>
      <c r="G4673" t="e">
        <f>IF(Fiscalizacoes[[#This Row],[Func_Copergas]]="","",Fiscalizacoes[[#This Row],[Func_Copergas]])</f>
        <v>#VALUE!</v>
      </c>
    </row>
    <row r="4674" spans="1:7" hidden="1" x14ac:dyDescent="0.2">
      <c r="A4674" t="e">
        <f>IF(Fiscalizacoes[[#This Row],[ID_FISC]]="","",Fiscalizacoes[[#This Row],[ID_FISC]])</f>
        <v>#VALUE!</v>
      </c>
      <c r="B4674" t="e">
        <f>IF(Fiscalizacoes[[#This Row],[Usuário]]="","",Fiscalizacoes[[#This Row],[Usuário]])</f>
        <v>#VALUE!</v>
      </c>
      <c r="C46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4" s="87" t="e">
        <f>IF(Fiscalizacoes[[#This Row],[Data]]="","",Fiscalizacoes[[#This Row],[Data]])</f>
        <v>#VALUE!</v>
      </c>
      <c r="E4674" t="e">
        <f>IF(Fiscalizacoes[[#This Row],[Mes_relatorio]]="","",Fiscalizacoes[[#This Row],[Mes_relatorio]])</f>
        <v>#VALUE!</v>
      </c>
      <c r="F4674" t="e">
        <f>IF(Fiscalizacoes[[#This Row],[Func_ARPE]]="","",Fiscalizacoes[[#This Row],[Func_ARPE]])</f>
        <v>#VALUE!</v>
      </c>
      <c r="G4674" t="e">
        <f>IF(Fiscalizacoes[[#This Row],[Func_Copergas]]="","",Fiscalizacoes[[#This Row],[Func_Copergas]])</f>
        <v>#VALUE!</v>
      </c>
    </row>
    <row r="4675" spans="1:7" hidden="1" x14ac:dyDescent="0.2">
      <c r="A4675" t="e">
        <f>IF(Fiscalizacoes[[#This Row],[ID_FISC]]="","",Fiscalizacoes[[#This Row],[ID_FISC]])</f>
        <v>#VALUE!</v>
      </c>
      <c r="B4675" t="e">
        <f>IF(Fiscalizacoes[[#This Row],[Usuário]]="","",Fiscalizacoes[[#This Row],[Usuário]])</f>
        <v>#VALUE!</v>
      </c>
      <c r="C46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5" s="87" t="e">
        <f>IF(Fiscalizacoes[[#This Row],[Data]]="","",Fiscalizacoes[[#This Row],[Data]])</f>
        <v>#VALUE!</v>
      </c>
      <c r="E4675" t="e">
        <f>IF(Fiscalizacoes[[#This Row],[Mes_relatorio]]="","",Fiscalizacoes[[#This Row],[Mes_relatorio]])</f>
        <v>#VALUE!</v>
      </c>
      <c r="F4675" t="e">
        <f>IF(Fiscalizacoes[[#This Row],[Func_ARPE]]="","",Fiscalizacoes[[#This Row],[Func_ARPE]])</f>
        <v>#VALUE!</v>
      </c>
      <c r="G4675" t="e">
        <f>IF(Fiscalizacoes[[#This Row],[Func_Copergas]]="","",Fiscalizacoes[[#This Row],[Func_Copergas]])</f>
        <v>#VALUE!</v>
      </c>
    </row>
    <row r="4676" spans="1:7" hidden="1" x14ac:dyDescent="0.2">
      <c r="A4676" t="e">
        <f>IF(Fiscalizacoes[[#This Row],[ID_FISC]]="","",Fiscalizacoes[[#This Row],[ID_FISC]])</f>
        <v>#VALUE!</v>
      </c>
      <c r="B4676" t="e">
        <f>IF(Fiscalizacoes[[#This Row],[Usuário]]="","",Fiscalizacoes[[#This Row],[Usuário]])</f>
        <v>#VALUE!</v>
      </c>
      <c r="C46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6" s="87" t="e">
        <f>IF(Fiscalizacoes[[#This Row],[Data]]="","",Fiscalizacoes[[#This Row],[Data]])</f>
        <v>#VALUE!</v>
      </c>
      <c r="E4676" t="e">
        <f>IF(Fiscalizacoes[[#This Row],[Mes_relatorio]]="","",Fiscalizacoes[[#This Row],[Mes_relatorio]])</f>
        <v>#VALUE!</v>
      </c>
      <c r="F4676" t="e">
        <f>IF(Fiscalizacoes[[#This Row],[Func_ARPE]]="","",Fiscalizacoes[[#This Row],[Func_ARPE]])</f>
        <v>#VALUE!</v>
      </c>
      <c r="G4676" t="e">
        <f>IF(Fiscalizacoes[[#This Row],[Func_Copergas]]="","",Fiscalizacoes[[#This Row],[Func_Copergas]])</f>
        <v>#VALUE!</v>
      </c>
    </row>
    <row r="4677" spans="1:7" hidden="1" x14ac:dyDescent="0.2">
      <c r="A4677" t="e">
        <f>IF(Fiscalizacoes[[#This Row],[ID_FISC]]="","",Fiscalizacoes[[#This Row],[ID_FISC]])</f>
        <v>#VALUE!</v>
      </c>
      <c r="B4677" t="e">
        <f>IF(Fiscalizacoes[[#This Row],[Usuário]]="","",Fiscalizacoes[[#This Row],[Usuário]])</f>
        <v>#VALUE!</v>
      </c>
      <c r="C46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7" s="87" t="e">
        <f>IF(Fiscalizacoes[[#This Row],[Data]]="","",Fiscalizacoes[[#This Row],[Data]])</f>
        <v>#VALUE!</v>
      </c>
      <c r="E4677" t="e">
        <f>IF(Fiscalizacoes[[#This Row],[Mes_relatorio]]="","",Fiscalizacoes[[#This Row],[Mes_relatorio]])</f>
        <v>#VALUE!</v>
      </c>
      <c r="F4677" t="e">
        <f>IF(Fiscalizacoes[[#This Row],[Func_ARPE]]="","",Fiscalizacoes[[#This Row],[Func_ARPE]])</f>
        <v>#VALUE!</v>
      </c>
      <c r="G4677" t="e">
        <f>IF(Fiscalizacoes[[#This Row],[Func_Copergas]]="","",Fiscalizacoes[[#This Row],[Func_Copergas]])</f>
        <v>#VALUE!</v>
      </c>
    </row>
    <row r="4678" spans="1:7" hidden="1" x14ac:dyDescent="0.2">
      <c r="A4678" t="e">
        <f>IF(Fiscalizacoes[[#This Row],[ID_FISC]]="","",Fiscalizacoes[[#This Row],[ID_FISC]])</f>
        <v>#VALUE!</v>
      </c>
      <c r="B4678" t="e">
        <f>IF(Fiscalizacoes[[#This Row],[Usuário]]="","",Fiscalizacoes[[#This Row],[Usuário]])</f>
        <v>#VALUE!</v>
      </c>
      <c r="C46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8" s="87" t="e">
        <f>IF(Fiscalizacoes[[#This Row],[Data]]="","",Fiscalizacoes[[#This Row],[Data]])</f>
        <v>#VALUE!</v>
      </c>
      <c r="E4678" t="e">
        <f>IF(Fiscalizacoes[[#This Row],[Mes_relatorio]]="","",Fiscalizacoes[[#This Row],[Mes_relatorio]])</f>
        <v>#VALUE!</v>
      </c>
      <c r="F4678" t="e">
        <f>IF(Fiscalizacoes[[#This Row],[Func_ARPE]]="","",Fiscalizacoes[[#This Row],[Func_ARPE]])</f>
        <v>#VALUE!</v>
      </c>
      <c r="G4678" t="e">
        <f>IF(Fiscalizacoes[[#This Row],[Func_Copergas]]="","",Fiscalizacoes[[#This Row],[Func_Copergas]])</f>
        <v>#VALUE!</v>
      </c>
    </row>
    <row r="4679" spans="1:7" hidden="1" x14ac:dyDescent="0.2">
      <c r="A4679" t="e">
        <f>IF(Fiscalizacoes[[#This Row],[ID_FISC]]="","",Fiscalizacoes[[#This Row],[ID_FISC]])</f>
        <v>#VALUE!</v>
      </c>
      <c r="B4679" t="e">
        <f>IF(Fiscalizacoes[[#This Row],[Usuário]]="","",Fiscalizacoes[[#This Row],[Usuário]])</f>
        <v>#VALUE!</v>
      </c>
      <c r="C46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79" s="87" t="e">
        <f>IF(Fiscalizacoes[[#This Row],[Data]]="","",Fiscalizacoes[[#This Row],[Data]])</f>
        <v>#VALUE!</v>
      </c>
      <c r="E4679" t="e">
        <f>IF(Fiscalizacoes[[#This Row],[Mes_relatorio]]="","",Fiscalizacoes[[#This Row],[Mes_relatorio]])</f>
        <v>#VALUE!</v>
      </c>
      <c r="F4679" t="e">
        <f>IF(Fiscalizacoes[[#This Row],[Func_ARPE]]="","",Fiscalizacoes[[#This Row],[Func_ARPE]])</f>
        <v>#VALUE!</v>
      </c>
      <c r="G4679" t="e">
        <f>IF(Fiscalizacoes[[#This Row],[Func_Copergas]]="","",Fiscalizacoes[[#This Row],[Func_Copergas]])</f>
        <v>#VALUE!</v>
      </c>
    </row>
    <row r="4680" spans="1:7" hidden="1" x14ac:dyDescent="0.2">
      <c r="A4680" t="e">
        <f>IF(Fiscalizacoes[[#This Row],[ID_FISC]]="","",Fiscalizacoes[[#This Row],[ID_FISC]])</f>
        <v>#VALUE!</v>
      </c>
      <c r="B4680" t="e">
        <f>IF(Fiscalizacoes[[#This Row],[Usuário]]="","",Fiscalizacoes[[#This Row],[Usuário]])</f>
        <v>#VALUE!</v>
      </c>
      <c r="C46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0" s="87" t="e">
        <f>IF(Fiscalizacoes[[#This Row],[Data]]="","",Fiscalizacoes[[#This Row],[Data]])</f>
        <v>#VALUE!</v>
      </c>
      <c r="E4680" t="e">
        <f>IF(Fiscalizacoes[[#This Row],[Mes_relatorio]]="","",Fiscalizacoes[[#This Row],[Mes_relatorio]])</f>
        <v>#VALUE!</v>
      </c>
      <c r="F4680" t="e">
        <f>IF(Fiscalizacoes[[#This Row],[Func_ARPE]]="","",Fiscalizacoes[[#This Row],[Func_ARPE]])</f>
        <v>#VALUE!</v>
      </c>
      <c r="G4680" t="e">
        <f>IF(Fiscalizacoes[[#This Row],[Func_Copergas]]="","",Fiscalizacoes[[#This Row],[Func_Copergas]])</f>
        <v>#VALUE!</v>
      </c>
    </row>
    <row r="4681" spans="1:7" hidden="1" x14ac:dyDescent="0.2">
      <c r="A4681" t="e">
        <f>IF(Fiscalizacoes[[#This Row],[ID_FISC]]="","",Fiscalizacoes[[#This Row],[ID_FISC]])</f>
        <v>#VALUE!</v>
      </c>
      <c r="B4681" t="e">
        <f>IF(Fiscalizacoes[[#This Row],[Usuário]]="","",Fiscalizacoes[[#This Row],[Usuário]])</f>
        <v>#VALUE!</v>
      </c>
      <c r="C46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1" s="87" t="e">
        <f>IF(Fiscalizacoes[[#This Row],[Data]]="","",Fiscalizacoes[[#This Row],[Data]])</f>
        <v>#VALUE!</v>
      </c>
      <c r="E4681" t="e">
        <f>IF(Fiscalizacoes[[#This Row],[Mes_relatorio]]="","",Fiscalizacoes[[#This Row],[Mes_relatorio]])</f>
        <v>#VALUE!</v>
      </c>
      <c r="F4681" t="e">
        <f>IF(Fiscalizacoes[[#This Row],[Func_ARPE]]="","",Fiscalizacoes[[#This Row],[Func_ARPE]])</f>
        <v>#VALUE!</v>
      </c>
      <c r="G4681" t="e">
        <f>IF(Fiscalizacoes[[#This Row],[Func_Copergas]]="","",Fiscalizacoes[[#This Row],[Func_Copergas]])</f>
        <v>#VALUE!</v>
      </c>
    </row>
    <row r="4682" spans="1:7" hidden="1" x14ac:dyDescent="0.2">
      <c r="A4682" t="e">
        <f>IF(Fiscalizacoes[[#This Row],[ID_FISC]]="","",Fiscalizacoes[[#This Row],[ID_FISC]])</f>
        <v>#VALUE!</v>
      </c>
      <c r="B4682" t="e">
        <f>IF(Fiscalizacoes[[#This Row],[Usuário]]="","",Fiscalizacoes[[#This Row],[Usuário]])</f>
        <v>#VALUE!</v>
      </c>
      <c r="C46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2" s="87" t="e">
        <f>IF(Fiscalizacoes[[#This Row],[Data]]="","",Fiscalizacoes[[#This Row],[Data]])</f>
        <v>#VALUE!</v>
      </c>
      <c r="E4682" t="e">
        <f>IF(Fiscalizacoes[[#This Row],[Mes_relatorio]]="","",Fiscalizacoes[[#This Row],[Mes_relatorio]])</f>
        <v>#VALUE!</v>
      </c>
      <c r="F4682" t="e">
        <f>IF(Fiscalizacoes[[#This Row],[Func_ARPE]]="","",Fiscalizacoes[[#This Row],[Func_ARPE]])</f>
        <v>#VALUE!</v>
      </c>
      <c r="G4682" t="e">
        <f>IF(Fiscalizacoes[[#This Row],[Func_Copergas]]="","",Fiscalizacoes[[#This Row],[Func_Copergas]])</f>
        <v>#VALUE!</v>
      </c>
    </row>
    <row r="4683" spans="1:7" hidden="1" x14ac:dyDescent="0.2">
      <c r="A4683" t="e">
        <f>IF(Fiscalizacoes[[#This Row],[ID_FISC]]="","",Fiscalizacoes[[#This Row],[ID_FISC]])</f>
        <v>#VALUE!</v>
      </c>
      <c r="B4683" t="e">
        <f>IF(Fiscalizacoes[[#This Row],[Usuário]]="","",Fiscalizacoes[[#This Row],[Usuário]])</f>
        <v>#VALUE!</v>
      </c>
      <c r="C46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3" s="87" t="e">
        <f>IF(Fiscalizacoes[[#This Row],[Data]]="","",Fiscalizacoes[[#This Row],[Data]])</f>
        <v>#VALUE!</v>
      </c>
      <c r="E4683" t="e">
        <f>IF(Fiscalizacoes[[#This Row],[Mes_relatorio]]="","",Fiscalizacoes[[#This Row],[Mes_relatorio]])</f>
        <v>#VALUE!</v>
      </c>
      <c r="F4683" t="e">
        <f>IF(Fiscalizacoes[[#This Row],[Func_ARPE]]="","",Fiscalizacoes[[#This Row],[Func_ARPE]])</f>
        <v>#VALUE!</v>
      </c>
      <c r="G4683" t="e">
        <f>IF(Fiscalizacoes[[#This Row],[Func_Copergas]]="","",Fiscalizacoes[[#This Row],[Func_Copergas]])</f>
        <v>#VALUE!</v>
      </c>
    </row>
    <row r="4684" spans="1:7" hidden="1" x14ac:dyDescent="0.2">
      <c r="A4684" t="e">
        <f>IF(Fiscalizacoes[[#This Row],[ID_FISC]]="","",Fiscalizacoes[[#This Row],[ID_FISC]])</f>
        <v>#VALUE!</v>
      </c>
      <c r="B4684" t="e">
        <f>IF(Fiscalizacoes[[#This Row],[Usuário]]="","",Fiscalizacoes[[#This Row],[Usuário]])</f>
        <v>#VALUE!</v>
      </c>
      <c r="C46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4" s="87" t="e">
        <f>IF(Fiscalizacoes[[#This Row],[Data]]="","",Fiscalizacoes[[#This Row],[Data]])</f>
        <v>#VALUE!</v>
      </c>
      <c r="E4684" t="e">
        <f>IF(Fiscalizacoes[[#This Row],[Mes_relatorio]]="","",Fiscalizacoes[[#This Row],[Mes_relatorio]])</f>
        <v>#VALUE!</v>
      </c>
      <c r="F4684" t="e">
        <f>IF(Fiscalizacoes[[#This Row],[Func_ARPE]]="","",Fiscalizacoes[[#This Row],[Func_ARPE]])</f>
        <v>#VALUE!</v>
      </c>
      <c r="G4684" t="e">
        <f>IF(Fiscalizacoes[[#This Row],[Func_Copergas]]="","",Fiscalizacoes[[#This Row],[Func_Copergas]])</f>
        <v>#VALUE!</v>
      </c>
    </row>
    <row r="4685" spans="1:7" hidden="1" x14ac:dyDescent="0.2">
      <c r="A4685" t="e">
        <f>IF(Fiscalizacoes[[#This Row],[ID_FISC]]="","",Fiscalizacoes[[#This Row],[ID_FISC]])</f>
        <v>#VALUE!</v>
      </c>
      <c r="B4685" t="e">
        <f>IF(Fiscalizacoes[[#This Row],[Usuário]]="","",Fiscalizacoes[[#This Row],[Usuário]])</f>
        <v>#VALUE!</v>
      </c>
      <c r="C46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5" s="87" t="e">
        <f>IF(Fiscalizacoes[[#This Row],[Data]]="","",Fiscalizacoes[[#This Row],[Data]])</f>
        <v>#VALUE!</v>
      </c>
      <c r="E4685" t="e">
        <f>IF(Fiscalizacoes[[#This Row],[Mes_relatorio]]="","",Fiscalizacoes[[#This Row],[Mes_relatorio]])</f>
        <v>#VALUE!</v>
      </c>
      <c r="F4685" t="e">
        <f>IF(Fiscalizacoes[[#This Row],[Func_ARPE]]="","",Fiscalizacoes[[#This Row],[Func_ARPE]])</f>
        <v>#VALUE!</v>
      </c>
      <c r="G4685" t="e">
        <f>IF(Fiscalizacoes[[#This Row],[Func_Copergas]]="","",Fiscalizacoes[[#This Row],[Func_Copergas]])</f>
        <v>#VALUE!</v>
      </c>
    </row>
    <row r="4686" spans="1:7" hidden="1" x14ac:dyDescent="0.2">
      <c r="A4686" t="e">
        <f>IF(Fiscalizacoes[[#This Row],[ID_FISC]]="","",Fiscalizacoes[[#This Row],[ID_FISC]])</f>
        <v>#VALUE!</v>
      </c>
      <c r="B4686" t="e">
        <f>IF(Fiscalizacoes[[#This Row],[Usuário]]="","",Fiscalizacoes[[#This Row],[Usuário]])</f>
        <v>#VALUE!</v>
      </c>
      <c r="C46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6" s="87" t="e">
        <f>IF(Fiscalizacoes[[#This Row],[Data]]="","",Fiscalizacoes[[#This Row],[Data]])</f>
        <v>#VALUE!</v>
      </c>
      <c r="E4686" t="e">
        <f>IF(Fiscalizacoes[[#This Row],[Mes_relatorio]]="","",Fiscalizacoes[[#This Row],[Mes_relatorio]])</f>
        <v>#VALUE!</v>
      </c>
      <c r="F4686" t="e">
        <f>IF(Fiscalizacoes[[#This Row],[Func_ARPE]]="","",Fiscalizacoes[[#This Row],[Func_ARPE]])</f>
        <v>#VALUE!</v>
      </c>
      <c r="G4686" t="e">
        <f>IF(Fiscalizacoes[[#This Row],[Func_Copergas]]="","",Fiscalizacoes[[#This Row],[Func_Copergas]])</f>
        <v>#VALUE!</v>
      </c>
    </row>
    <row r="4687" spans="1:7" hidden="1" x14ac:dyDescent="0.2">
      <c r="A4687" t="e">
        <f>IF(Fiscalizacoes[[#This Row],[ID_FISC]]="","",Fiscalizacoes[[#This Row],[ID_FISC]])</f>
        <v>#VALUE!</v>
      </c>
      <c r="B4687" t="e">
        <f>IF(Fiscalizacoes[[#This Row],[Usuário]]="","",Fiscalizacoes[[#This Row],[Usuário]])</f>
        <v>#VALUE!</v>
      </c>
      <c r="C46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7" s="87" t="e">
        <f>IF(Fiscalizacoes[[#This Row],[Data]]="","",Fiscalizacoes[[#This Row],[Data]])</f>
        <v>#VALUE!</v>
      </c>
      <c r="E4687" t="e">
        <f>IF(Fiscalizacoes[[#This Row],[Mes_relatorio]]="","",Fiscalizacoes[[#This Row],[Mes_relatorio]])</f>
        <v>#VALUE!</v>
      </c>
      <c r="F4687" t="e">
        <f>IF(Fiscalizacoes[[#This Row],[Func_ARPE]]="","",Fiscalizacoes[[#This Row],[Func_ARPE]])</f>
        <v>#VALUE!</v>
      </c>
      <c r="G4687" t="e">
        <f>IF(Fiscalizacoes[[#This Row],[Func_Copergas]]="","",Fiscalizacoes[[#This Row],[Func_Copergas]])</f>
        <v>#VALUE!</v>
      </c>
    </row>
    <row r="4688" spans="1:7" hidden="1" x14ac:dyDescent="0.2">
      <c r="A4688" t="e">
        <f>IF(Fiscalizacoes[[#This Row],[ID_FISC]]="","",Fiscalizacoes[[#This Row],[ID_FISC]])</f>
        <v>#VALUE!</v>
      </c>
      <c r="B4688" t="e">
        <f>IF(Fiscalizacoes[[#This Row],[Usuário]]="","",Fiscalizacoes[[#This Row],[Usuário]])</f>
        <v>#VALUE!</v>
      </c>
      <c r="C46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8" s="87" t="e">
        <f>IF(Fiscalizacoes[[#This Row],[Data]]="","",Fiscalizacoes[[#This Row],[Data]])</f>
        <v>#VALUE!</v>
      </c>
      <c r="E4688" t="e">
        <f>IF(Fiscalizacoes[[#This Row],[Mes_relatorio]]="","",Fiscalizacoes[[#This Row],[Mes_relatorio]])</f>
        <v>#VALUE!</v>
      </c>
      <c r="F4688" t="e">
        <f>IF(Fiscalizacoes[[#This Row],[Func_ARPE]]="","",Fiscalizacoes[[#This Row],[Func_ARPE]])</f>
        <v>#VALUE!</v>
      </c>
      <c r="G4688" t="e">
        <f>IF(Fiscalizacoes[[#This Row],[Func_Copergas]]="","",Fiscalizacoes[[#This Row],[Func_Copergas]])</f>
        <v>#VALUE!</v>
      </c>
    </row>
    <row r="4689" spans="1:7" hidden="1" x14ac:dyDescent="0.2">
      <c r="A4689" t="e">
        <f>IF(Fiscalizacoes[[#This Row],[ID_FISC]]="","",Fiscalizacoes[[#This Row],[ID_FISC]])</f>
        <v>#VALUE!</v>
      </c>
      <c r="B4689" t="e">
        <f>IF(Fiscalizacoes[[#This Row],[Usuário]]="","",Fiscalizacoes[[#This Row],[Usuário]])</f>
        <v>#VALUE!</v>
      </c>
      <c r="C46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89" s="87" t="e">
        <f>IF(Fiscalizacoes[[#This Row],[Data]]="","",Fiscalizacoes[[#This Row],[Data]])</f>
        <v>#VALUE!</v>
      </c>
      <c r="E4689" t="e">
        <f>IF(Fiscalizacoes[[#This Row],[Mes_relatorio]]="","",Fiscalizacoes[[#This Row],[Mes_relatorio]])</f>
        <v>#VALUE!</v>
      </c>
      <c r="F4689" t="e">
        <f>IF(Fiscalizacoes[[#This Row],[Func_ARPE]]="","",Fiscalizacoes[[#This Row],[Func_ARPE]])</f>
        <v>#VALUE!</v>
      </c>
      <c r="G4689" t="e">
        <f>IF(Fiscalizacoes[[#This Row],[Func_Copergas]]="","",Fiscalizacoes[[#This Row],[Func_Copergas]])</f>
        <v>#VALUE!</v>
      </c>
    </row>
    <row r="4690" spans="1:7" hidden="1" x14ac:dyDescent="0.2">
      <c r="A4690" t="e">
        <f>IF(Fiscalizacoes[[#This Row],[ID_FISC]]="","",Fiscalizacoes[[#This Row],[ID_FISC]])</f>
        <v>#VALUE!</v>
      </c>
      <c r="B4690" t="e">
        <f>IF(Fiscalizacoes[[#This Row],[Usuário]]="","",Fiscalizacoes[[#This Row],[Usuário]])</f>
        <v>#VALUE!</v>
      </c>
      <c r="C46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0" s="87" t="e">
        <f>IF(Fiscalizacoes[[#This Row],[Data]]="","",Fiscalizacoes[[#This Row],[Data]])</f>
        <v>#VALUE!</v>
      </c>
      <c r="E4690" t="e">
        <f>IF(Fiscalizacoes[[#This Row],[Mes_relatorio]]="","",Fiscalizacoes[[#This Row],[Mes_relatorio]])</f>
        <v>#VALUE!</v>
      </c>
      <c r="F4690" t="e">
        <f>IF(Fiscalizacoes[[#This Row],[Func_ARPE]]="","",Fiscalizacoes[[#This Row],[Func_ARPE]])</f>
        <v>#VALUE!</v>
      </c>
      <c r="G4690" t="e">
        <f>IF(Fiscalizacoes[[#This Row],[Func_Copergas]]="","",Fiscalizacoes[[#This Row],[Func_Copergas]])</f>
        <v>#VALUE!</v>
      </c>
    </row>
    <row r="4691" spans="1:7" hidden="1" x14ac:dyDescent="0.2">
      <c r="A4691" t="e">
        <f>IF(Fiscalizacoes[[#This Row],[ID_FISC]]="","",Fiscalizacoes[[#This Row],[ID_FISC]])</f>
        <v>#VALUE!</v>
      </c>
      <c r="B4691" t="e">
        <f>IF(Fiscalizacoes[[#This Row],[Usuário]]="","",Fiscalizacoes[[#This Row],[Usuário]])</f>
        <v>#VALUE!</v>
      </c>
      <c r="C46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1" s="87" t="e">
        <f>IF(Fiscalizacoes[[#This Row],[Data]]="","",Fiscalizacoes[[#This Row],[Data]])</f>
        <v>#VALUE!</v>
      </c>
      <c r="E4691" t="e">
        <f>IF(Fiscalizacoes[[#This Row],[Mes_relatorio]]="","",Fiscalizacoes[[#This Row],[Mes_relatorio]])</f>
        <v>#VALUE!</v>
      </c>
      <c r="F4691" t="e">
        <f>IF(Fiscalizacoes[[#This Row],[Func_ARPE]]="","",Fiscalizacoes[[#This Row],[Func_ARPE]])</f>
        <v>#VALUE!</v>
      </c>
      <c r="G4691" t="e">
        <f>IF(Fiscalizacoes[[#This Row],[Func_Copergas]]="","",Fiscalizacoes[[#This Row],[Func_Copergas]])</f>
        <v>#VALUE!</v>
      </c>
    </row>
    <row r="4692" spans="1:7" hidden="1" x14ac:dyDescent="0.2">
      <c r="A4692" t="e">
        <f>IF(Fiscalizacoes[[#This Row],[ID_FISC]]="","",Fiscalizacoes[[#This Row],[ID_FISC]])</f>
        <v>#VALUE!</v>
      </c>
      <c r="B4692" t="e">
        <f>IF(Fiscalizacoes[[#This Row],[Usuário]]="","",Fiscalizacoes[[#This Row],[Usuário]])</f>
        <v>#VALUE!</v>
      </c>
      <c r="C46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2" s="87" t="e">
        <f>IF(Fiscalizacoes[[#This Row],[Data]]="","",Fiscalizacoes[[#This Row],[Data]])</f>
        <v>#VALUE!</v>
      </c>
      <c r="E4692" t="e">
        <f>IF(Fiscalizacoes[[#This Row],[Mes_relatorio]]="","",Fiscalizacoes[[#This Row],[Mes_relatorio]])</f>
        <v>#VALUE!</v>
      </c>
      <c r="F4692" t="e">
        <f>IF(Fiscalizacoes[[#This Row],[Func_ARPE]]="","",Fiscalizacoes[[#This Row],[Func_ARPE]])</f>
        <v>#VALUE!</v>
      </c>
      <c r="G4692" t="e">
        <f>IF(Fiscalizacoes[[#This Row],[Func_Copergas]]="","",Fiscalizacoes[[#This Row],[Func_Copergas]])</f>
        <v>#VALUE!</v>
      </c>
    </row>
    <row r="4693" spans="1:7" hidden="1" x14ac:dyDescent="0.2">
      <c r="A4693" t="e">
        <f>IF(Fiscalizacoes[[#This Row],[ID_FISC]]="","",Fiscalizacoes[[#This Row],[ID_FISC]])</f>
        <v>#VALUE!</v>
      </c>
      <c r="B4693" t="e">
        <f>IF(Fiscalizacoes[[#This Row],[Usuário]]="","",Fiscalizacoes[[#This Row],[Usuário]])</f>
        <v>#VALUE!</v>
      </c>
      <c r="C46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3" s="87" t="e">
        <f>IF(Fiscalizacoes[[#This Row],[Data]]="","",Fiscalizacoes[[#This Row],[Data]])</f>
        <v>#VALUE!</v>
      </c>
      <c r="E4693" t="e">
        <f>IF(Fiscalizacoes[[#This Row],[Mes_relatorio]]="","",Fiscalizacoes[[#This Row],[Mes_relatorio]])</f>
        <v>#VALUE!</v>
      </c>
      <c r="F4693" t="e">
        <f>IF(Fiscalizacoes[[#This Row],[Func_ARPE]]="","",Fiscalizacoes[[#This Row],[Func_ARPE]])</f>
        <v>#VALUE!</v>
      </c>
      <c r="G4693" t="e">
        <f>IF(Fiscalizacoes[[#This Row],[Func_Copergas]]="","",Fiscalizacoes[[#This Row],[Func_Copergas]])</f>
        <v>#VALUE!</v>
      </c>
    </row>
    <row r="4694" spans="1:7" hidden="1" x14ac:dyDescent="0.2">
      <c r="A4694" t="e">
        <f>IF(Fiscalizacoes[[#This Row],[ID_FISC]]="","",Fiscalizacoes[[#This Row],[ID_FISC]])</f>
        <v>#VALUE!</v>
      </c>
      <c r="B4694" t="e">
        <f>IF(Fiscalizacoes[[#This Row],[Usuário]]="","",Fiscalizacoes[[#This Row],[Usuário]])</f>
        <v>#VALUE!</v>
      </c>
      <c r="C46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4" s="87" t="e">
        <f>IF(Fiscalizacoes[[#This Row],[Data]]="","",Fiscalizacoes[[#This Row],[Data]])</f>
        <v>#VALUE!</v>
      </c>
      <c r="E4694" t="e">
        <f>IF(Fiscalizacoes[[#This Row],[Mes_relatorio]]="","",Fiscalizacoes[[#This Row],[Mes_relatorio]])</f>
        <v>#VALUE!</v>
      </c>
      <c r="F4694" t="e">
        <f>IF(Fiscalizacoes[[#This Row],[Func_ARPE]]="","",Fiscalizacoes[[#This Row],[Func_ARPE]])</f>
        <v>#VALUE!</v>
      </c>
      <c r="G4694" t="e">
        <f>IF(Fiscalizacoes[[#This Row],[Func_Copergas]]="","",Fiscalizacoes[[#This Row],[Func_Copergas]])</f>
        <v>#VALUE!</v>
      </c>
    </row>
    <row r="4695" spans="1:7" hidden="1" x14ac:dyDescent="0.2">
      <c r="A4695" t="e">
        <f>IF(Fiscalizacoes[[#This Row],[ID_FISC]]="","",Fiscalizacoes[[#This Row],[ID_FISC]])</f>
        <v>#VALUE!</v>
      </c>
      <c r="B4695" t="e">
        <f>IF(Fiscalizacoes[[#This Row],[Usuário]]="","",Fiscalizacoes[[#This Row],[Usuário]])</f>
        <v>#VALUE!</v>
      </c>
      <c r="C46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5" s="87" t="e">
        <f>IF(Fiscalizacoes[[#This Row],[Data]]="","",Fiscalizacoes[[#This Row],[Data]])</f>
        <v>#VALUE!</v>
      </c>
      <c r="E4695" t="e">
        <f>IF(Fiscalizacoes[[#This Row],[Mes_relatorio]]="","",Fiscalizacoes[[#This Row],[Mes_relatorio]])</f>
        <v>#VALUE!</v>
      </c>
      <c r="F4695" t="e">
        <f>IF(Fiscalizacoes[[#This Row],[Func_ARPE]]="","",Fiscalizacoes[[#This Row],[Func_ARPE]])</f>
        <v>#VALUE!</v>
      </c>
      <c r="G4695" t="e">
        <f>IF(Fiscalizacoes[[#This Row],[Func_Copergas]]="","",Fiscalizacoes[[#This Row],[Func_Copergas]])</f>
        <v>#VALUE!</v>
      </c>
    </row>
    <row r="4696" spans="1:7" hidden="1" x14ac:dyDescent="0.2">
      <c r="A4696" t="e">
        <f>IF(Fiscalizacoes[[#This Row],[ID_FISC]]="","",Fiscalizacoes[[#This Row],[ID_FISC]])</f>
        <v>#VALUE!</v>
      </c>
      <c r="B4696" t="e">
        <f>IF(Fiscalizacoes[[#This Row],[Usuário]]="","",Fiscalizacoes[[#This Row],[Usuário]])</f>
        <v>#VALUE!</v>
      </c>
      <c r="C46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6" s="87" t="e">
        <f>IF(Fiscalizacoes[[#This Row],[Data]]="","",Fiscalizacoes[[#This Row],[Data]])</f>
        <v>#VALUE!</v>
      </c>
      <c r="E4696" t="e">
        <f>IF(Fiscalizacoes[[#This Row],[Mes_relatorio]]="","",Fiscalizacoes[[#This Row],[Mes_relatorio]])</f>
        <v>#VALUE!</v>
      </c>
      <c r="F4696" t="e">
        <f>IF(Fiscalizacoes[[#This Row],[Func_ARPE]]="","",Fiscalizacoes[[#This Row],[Func_ARPE]])</f>
        <v>#VALUE!</v>
      </c>
      <c r="G4696" t="e">
        <f>IF(Fiscalizacoes[[#This Row],[Func_Copergas]]="","",Fiscalizacoes[[#This Row],[Func_Copergas]])</f>
        <v>#VALUE!</v>
      </c>
    </row>
    <row r="4697" spans="1:7" hidden="1" x14ac:dyDescent="0.2">
      <c r="A4697" t="e">
        <f>IF(Fiscalizacoes[[#This Row],[ID_FISC]]="","",Fiscalizacoes[[#This Row],[ID_FISC]])</f>
        <v>#VALUE!</v>
      </c>
      <c r="B4697" t="e">
        <f>IF(Fiscalizacoes[[#This Row],[Usuário]]="","",Fiscalizacoes[[#This Row],[Usuário]])</f>
        <v>#VALUE!</v>
      </c>
      <c r="C46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7" s="87" t="e">
        <f>IF(Fiscalizacoes[[#This Row],[Data]]="","",Fiscalizacoes[[#This Row],[Data]])</f>
        <v>#VALUE!</v>
      </c>
      <c r="E4697" t="e">
        <f>IF(Fiscalizacoes[[#This Row],[Mes_relatorio]]="","",Fiscalizacoes[[#This Row],[Mes_relatorio]])</f>
        <v>#VALUE!</v>
      </c>
      <c r="F4697" t="e">
        <f>IF(Fiscalizacoes[[#This Row],[Func_ARPE]]="","",Fiscalizacoes[[#This Row],[Func_ARPE]])</f>
        <v>#VALUE!</v>
      </c>
      <c r="G4697" t="e">
        <f>IF(Fiscalizacoes[[#This Row],[Func_Copergas]]="","",Fiscalizacoes[[#This Row],[Func_Copergas]])</f>
        <v>#VALUE!</v>
      </c>
    </row>
    <row r="4698" spans="1:7" hidden="1" x14ac:dyDescent="0.2">
      <c r="A4698" t="e">
        <f>IF(Fiscalizacoes[[#This Row],[ID_FISC]]="","",Fiscalizacoes[[#This Row],[ID_FISC]])</f>
        <v>#VALUE!</v>
      </c>
      <c r="B4698" t="e">
        <f>IF(Fiscalizacoes[[#This Row],[Usuário]]="","",Fiscalizacoes[[#This Row],[Usuário]])</f>
        <v>#VALUE!</v>
      </c>
      <c r="C46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8" s="87" t="e">
        <f>IF(Fiscalizacoes[[#This Row],[Data]]="","",Fiscalizacoes[[#This Row],[Data]])</f>
        <v>#VALUE!</v>
      </c>
      <c r="E4698" t="e">
        <f>IF(Fiscalizacoes[[#This Row],[Mes_relatorio]]="","",Fiscalizacoes[[#This Row],[Mes_relatorio]])</f>
        <v>#VALUE!</v>
      </c>
      <c r="F4698" t="e">
        <f>IF(Fiscalizacoes[[#This Row],[Func_ARPE]]="","",Fiscalizacoes[[#This Row],[Func_ARPE]])</f>
        <v>#VALUE!</v>
      </c>
      <c r="G4698" t="e">
        <f>IF(Fiscalizacoes[[#This Row],[Func_Copergas]]="","",Fiscalizacoes[[#This Row],[Func_Copergas]])</f>
        <v>#VALUE!</v>
      </c>
    </row>
    <row r="4699" spans="1:7" hidden="1" x14ac:dyDescent="0.2">
      <c r="A4699" t="e">
        <f>IF(Fiscalizacoes[[#This Row],[ID_FISC]]="","",Fiscalizacoes[[#This Row],[ID_FISC]])</f>
        <v>#VALUE!</v>
      </c>
      <c r="B4699" t="e">
        <f>IF(Fiscalizacoes[[#This Row],[Usuário]]="","",Fiscalizacoes[[#This Row],[Usuário]])</f>
        <v>#VALUE!</v>
      </c>
      <c r="C46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699" s="87" t="e">
        <f>IF(Fiscalizacoes[[#This Row],[Data]]="","",Fiscalizacoes[[#This Row],[Data]])</f>
        <v>#VALUE!</v>
      </c>
      <c r="E4699" t="e">
        <f>IF(Fiscalizacoes[[#This Row],[Mes_relatorio]]="","",Fiscalizacoes[[#This Row],[Mes_relatorio]])</f>
        <v>#VALUE!</v>
      </c>
      <c r="F4699" t="e">
        <f>IF(Fiscalizacoes[[#This Row],[Func_ARPE]]="","",Fiscalizacoes[[#This Row],[Func_ARPE]])</f>
        <v>#VALUE!</v>
      </c>
      <c r="G4699" t="e">
        <f>IF(Fiscalizacoes[[#This Row],[Func_Copergas]]="","",Fiscalizacoes[[#This Row],[Func_Copergas]])</f>
        <v>#VALUE!</v>
      </c>
    </row>
    <row r="4700" spans="1:7" hidden="1" x14ac:dyDescent="0.2">
      <c r="A4700" t="e">
        <f>IF(Fiscalizacoes[[#This Row],[ID_FISC]]="","",Fiscalizacoes[[#This Row],[ID_FISC]])</f>
        <v>#VALUE!</v>
      </c>
      <c r="B4700" t="e">
        <f>IF(Fiscalizacoes[[#This Row],[Usuário]]="","",Fiscalizacoes[[#This Row],[Usuário]])</f>
        <v>#VALUE!</v>
      </c>
      <c r="C47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0" s="87" t="e">
        <f>IF(Fiscalizacoes[[#This Row],[Data]]="","",Fiscalizacoes[[#This Row],[Data]])</f>
        <v>#VALUE!</v>
      </c>
      <c r="E4700" t="e">
        <f>IF(Fiscalizacoes[[#This Row],[Mes_relatorio]]="","",Fiscalizacoes[[#This Row],[Mes_relatorio]])</f>
        <v>#VALUE!</v>
      </c>
      <c r="F4700" t="e">
        <f>IF(Fiscalizacoes[[#This Row],[Func_ARPE]]="","",Fiscalizacoes[[#This Row],[Func_ARPE]])</f>
        <v>#VALUE!</v>
      </c>
      <c r="G4700" t="e">
        <f>IF(Fiscalizacoes[[#This Row],[Func_Copergas]]="","",Fiscalizacoes[[#This Row],[Func_Copergas]])</f>
        <v>#VALUE!</v>
      </c>
    </row>
    <row r="4701" spans="1:7" hidden="1" x14ac:dyDescent="0.2">
      <c r="A4701" t="e">
        <f>IF(Fiscalizacoes[[#This Row],[ID_FISC]]="","",Fiscalizacoes[[#This Row],[ID_FISC]])</f>
        <v>#VALUE!</v>
      </c>
      <c r="B4701" t="e">
        <f>IF(Fiscalizacoes[[#This Row],[Usuário]]="","",Fiscalizacoes[[#This Row],[Usuário]])</f>
        <v>#VALUE!</v>
      </c>
      <c r="C47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1" s="87" t="e">
        <f>IF(Fiscalizacoes[[#This Row],[Data]]="","",Fiscalizacoes[[#This Row],[Data]])</f>
        <v>#VALUE!</v>
      </c>
      <c r="E4701" t="e">
        <f>IF(Fiscalizacoes[[#This Row],[Mes_relatorio]]="","",Fiscalizacoes[[#This Row],[Mes_relatorio]])</f>
        <v>#VALUE!</v>
      </c>
      <c r="F4701" t="e">
        <f>IF(Fiscalizacoes[[#This Row],[Func_ARPE]]="","",Fiscalizacoes[[#This Row],[Func_ARPE]])</f>
        <v>#VALUE!</v>
      </c>
      <c r="G4701" t="e">
        <f>IF(Fiscalizacoes[[#This Row],[Func_Copergas]]="","",Fiscalizacoes[[#This Row],[Func_Copergas]])</f>
        <v>#VALUE!</v>
      </c>
    </row>
    <row r="4702" spans="1:7" hidden="1" x14ac:dyDescent="0.2">
      <c r="A4702" t="e">
        <f>IF(Fiscalizacoes[[#This Row],[ID_FISC]]="","",Fiscalizacoes[[#This Row],[ID_FISC]])</f>
        <v>#VALUE!</v>
      </c>
      <c r="B4702" t="e">
        <f>IF(Fiscalizacoes[[#This Row],[Usuário]]="","",Fiscalizacoes[[#This Row],[Usuário]])</f>
        <v>#VALUE!</v>
      </c>
      <c r="C47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2" s="87" t="e">
        <f>IF(Fiscalizacoes[[#This Row],[Data]]="","",Fiscalizacoes[[#This Row],[Data]])</f>
        <v>#VALUE!</v>
      </c>
      <c r="E4702" t="e">
        <f>IF(Fiscalizacoes[[#This Row],[Mes_relatorio]]="","",Fiscalizacoes[[#This Row],[Mes_relatorio]])</f>
        <v>#VALUE!</v>
      </c>
      <c r="F4702" t="e">
        <f>IF(Fiscalizacoes[[#This Row],[Func_ARPE]]="","",Fiscalizacoes[[#This Row],[Func_ARPE]])</f>
        <v>#VALUE!</v>
      </c>
      <c r="G4702" t="e">
        <f>IF(Fiscalizacoes[[#This Row],[Func_Copergas]]="","",Fiscalizacoes[[#This Row],[Func_Copergas]])</f>
        <v>#VALUE!</v>
      </c>
    </row>
    <row r="4703" spans="1:7" hidden="1" x14ac:dyDescent="0.2">
      <c r="A4703" t="e">
        <f>IF(Fiscalizacoes[[#This Row],[ID_FISC]]="","",Fiscalizacoes[[#This Row],[ID_FISC]])</f>
        <v>#VALUE!</v>
      </c>
      <c r="B4703" t="e">
        <f>IF(Fiscalizacoes[[#This Row],[Usuário]]="","",Fiscalizacoes[[#This Row],[Usuário]])</f>
        <v>#VALUE!</v>
      </c>
      <c r="C47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3" s="87" t="e">
        <f>IF(Fiscalizacoes[[#This Row],[Data]]="","",Fiscalizacoes[[#This Row],[Data]])</f>
        <v>#VALUE!</v>
      </c>
      <c r="E4703" t="e">
        <f>IF(Fiscalizacoes[[#This Row],[Mes_relatorio]]="","",Fiscalizacoes[[#This Row],[Mes_relatorio]])</f>
        <v>#VALUE!</v>
      </c>
      <c r="F4703" t="e">
        <f>IF(Fiscalizacoes[[#This Row],[Func_ARPE]]="","",Fiscalizacoes[[#This Row],[Func_ARPE]])</f>
        <v>#VALUE!</v>
      </c>
      <c r="G4703" t="e">
        <f>IF(Fiscalizacoes[[#This Row],[Func_Copergas]]="","",Fiscalizacoes[[#This Row],[Func_Copergas]])</f>
        <v>#VALUE!</v>
      </c>
    </row>
    <row r="4704" spans="1:7" hidden="1" x14ac:dyDescent="0.2">
      <c r="A4704" t="e">
        <f>IF(Fiscalizacoes[[#This Row],[ID_FISC]]="","",Fiscalizacoes[[#This Row],[ID_FISC]])</f>
        <v>#VALUE!</v>
      </c>
      <c r="B4704" t="e">
        <f>IF(Fiscalizacoes[[#This Row],[Usuário]]="","",Fiscalizacoes[[#This Row],[Usuário]])</f>
        <v>#VALUE!</v>
      </c>
      <c r="C47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4" s="87" t="e">
        <f>IF(Fiscalizacoes[[#This Row],[Data]]="","",Fiscalizacoes[[#This Row],[Data]])</f>
        <v>#VALUE!</v>
      </c>
      <c r="E4704" t="e">
        <f>IF(Fiscalizacoes[[#This Row],[Mes_relatorio]]="","",Fiscalizacoes[[#This Row],[Mes_relatorio]])</f>
        <v>#VALUE!</v>
      </c>
      <c r="F4704" t="e">
        <f>IF(Fiscalizacoes[[#This Row],[Func_ARPE]]="","",Fiscalizacoes[[#This Row],[Func_ARPE]])</f>
        <v>#VALUE!</v>
      </c>
      <c r="G4704" t="e">
        <f>IF(Fiscalizacoes[[#This Row],[Func_Copergas]]="","",Fiscalizacoes[[#This Row],[Func_Copergas]])</f>
        <v>#VALUE!</v>
      </c>
    </row>
    <row r="4705" spans="1:7" hidden="1" x14ac:dyDescent="0.2">
      <c r="A4705" t="e">
        <f>IF(Fiscalizacoes[[#This Row],[ID_FISC]]="","",Fiscalizacoes[[#This Row],[ID_FISC]])</f>
        <v>#VALUE!</v>
      </c>
      <c r="B4705" t="e">
        <f>IF(Fiscalizacoes[[#This Row],[Usuário]]="","",Fiscalizacoes[[#This Row],[Usuário]])</f>
        <v>#VALUE!</v>
      </c>
      <c r="C47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5" s="87" t="e">
        <f>IF(Fiscalizacoes[[#This Row],[Data]]="","",Fiscalizacoes[[#This Row],[Data]])</f>
        <v>#VALUE!</v>
      </c>
      <c r="E4705" t="e">
        <f>IF(Fiscalizacoes[[#This Row],[Mes_relatorio]]="","",Fiscalizacoes[[#This Row],[Mes_relatorio]])</f>
        <v>#VALUE!</v>
      </c>
      <c r="F4705" t="e">
        <f>IF(Fiscalizacoes[[#This Row],[Func_ARPE]]="","",Fiscalizacoes[[#This Row],[Func_ARPE]])</f>
        <v>#VALUE!</v>
      </c>
      <c r="G4705" t="e">
        <f>IF(Fiscalizacoes[[#This Row],[Func_Copergas]]="","",Fiscalizacoes[[#This Row],[Func_Copergas]])</f>
        <v>#VALUE!</v>
      </c>
    </row>
    <row r="4706" spans="1:7" hidden="1" x14ac:dyDescent="0.2">
      <c r="A4706" t="e">
        <f>IF(Fiscalizacoes[[#This Row],[ID_FISC]]="","",Fiscalizacoes[[#This Row],[ID_FISC]])</f>
        <v>#VALUE!</v>
      </c>
      <c r="B4706" t="e">
        <f>IF(Fiscalizacoes[[#This Row],[Usuário]]="","",Fiscalizacoes[[#This Row],[Usuário]])</f>
        <v>#VALUE!</v>
      </c>
      <c r="C47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6" s="87" t="e">
        <f>IF(Fiscalizacoes[[#This Row],[Data]]="","",Fiscalizacoes[[#This Row],[Data]])</f>
        <v>#VALUE!</v>
      </c>
      <c r="E4706" t="e">
        <f>IF(Fiscalizacoes[[#This Row],[Mes_relatorio]]="","",Fiscalizacoes[[#This Row],[Mes_relatorio]])</f>
        <v>#VALUE!</v>
      </c>
      <c r="F4706" t="e">
        <f>IF(Fiscalizacoes[[#This Row],[Func_ARPE]]="","",Fiscalizacoes[[#This Row],[Func_ARPE]])</f>
        <v>#VALUE!</v>
      </c>
      <c r="G4706" t="e">
        <f>IF(Fiscalizacoes[[#This Row],[Func_Copergas]]="","",Fiscalizacoes[[#This Row],[Func_Copergas]])</f>
        <v>#VALUE!</v>
      </c>
    </row>
    <row r="4707" spans="1:7" hidden="1" x14ac:dyDescent="0.2">
      <c r="A4707" t="e">
        <f>IF(Fiscalizacoes[[#This Row],[ID_FISC]]="","",Fiscalizacoes[[#This Row],[ID_FISC]])</f>
        <v>#VALUE!</v>
      </c>
      <c r="B4707" t="e">
        <f>IF(Fiscalizacoes[[#This Row],[Usuário]]="","",Fiscalizacoes[[#This Row],[Usuário]])</f>
        <v>#VALUE!</v>
      </c>
      <c r="C47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7" s="87" t="e">
        <f>IF(Fiscalizacoes[[#This Row],[Data]]="","",Fiscalizacoes[[#This Row],[Data]])</f>
        <v>#VALUE!</v>
      </c>
      <c r="E4707" t="e">
        <f>IF(Fiscalizacoes[[#This Row],[Mes_relatorio]]="","",Fiscalizacoes[[#This Row],[Mes_relatorio]])</f>
        <v>#VALUE!</v>
      </c>
      <c r="F4707" t="e">
        <f>IF(Fiscalizacoes[[#This Row],[Func_ARPE]]="","",Fiscalizacoes[[#This Row],[Func_ARPE]])</f>
        <v>#VALUE!</v>
      </c>
      <c r="G4707" t="e">
        <f>IF(Fiscalizacoes[[#This Row],[Func_Copergas]]="","",Fiscalizacoes[[#This Row],[Func_Copergas]])</f>
        <v>#VALUE!</v>
      </c>
    </row>
    <row r="4708" spans="1:7" hidden="1" x14ac:dyDescent="0.2">
      <c r="A4708" t="e">
        <f>IF(Fiscalizacoes[[#This Row],[ID_FISC]]="","",Fiscalizacoes[[#This Row],[ID_FISC]])</f>
        <v>#VALUE!</v>
      </c>
      <c r="B4708" t="e">
        <f>IF(Fiscalizacoes[[#This Row],[Usuário]]="","",Fiscalizacoes[[#This Row],[Usuário]])</f>
        <v>#VALUE!</v>
      </c>
      <c r="C47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8" s="87" t="e">
        <f>IF(Fiscalizacoes[[#This Row],[Data]]="","",Fiscalizacoes[[#This Row],[Data]])</f>
        <v>#VALUE!</v>
      </c>
      <c r="E4708" t="e">
        <f>IF(Fiscalizacoes[[#This Row],[Mes_relatorio]]="","",Fiscalizacoes[[#This Row],[Mes_relatorio]])</f>
        <v>#VALUE!</v>
      </c>
      <c r="F4708" t="e">
        <f>IF(Fiscalizacoes[[#This Row],[Func_ARPE]]="","",Fiscalizacoes[[#This Row],[Func_ARPE]])</f>
        <v>#VALUE!</v>
      </c>
      <c r="G4708" t="e">
        <f>IF(Fiscalizacoes[[#This Row],[Func_Copergas]]="","",Fiscalizacoes[[#This Row],[Func_Copergas]])</f>
        <v>#VALUE!</v>
      </c>
    </row>
    <row r="4709" spans="1:7" hidden="1" x14ac:dyDescent="0.2">
      <c r="A4709" t="e">
        <f>IF(Fiscalizacoes[[#This Row],[ID_FISC]]="","",Fiscalizacoes[[#This Row],[ID_FISC]])</f>
        <v>#VALUE!</v>
      </c>
      <c r="B4709" t="e">
        <f>IF(Fiscalizacoes[[#This Row],[Usuário]]="","",Fiscalizacoes[[#This Row],[Usuário]])</f>
        <v>#VALUE!</v>
      </c>
      <c r="C47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09" s="87" t="e">
        <f>IF(Fiscalizacoes[[#This Row],[Data]]="","",Fiscalizacoes[[#This Row],[Data]])</f>
        <v>#VALUE!</v>
      </c>
      <c r="E4709" t="e">
        <f>IF(Fiscalizacoes[[#This Row],[Mes_relatorio]]="","",Fiscalizacoes[[#This Row],[Mes_relatorio]])</f>
        <v>#VALUE!</v>
      </c>
      <c r="F4709" t="e">
        <f>IF(Fiscalizacoes[[#This Row],[Func_ARPE]]="","",Fiscalizacoes[[#This Row],[Func_ARPE]])</f>
        <v>#VALUE!</v>
      </c>
      <c r="G4709" t="e">
        <f>IF(Fiscalizacoes[[#This Row],[Func_Copergas]]="","",Fiscalizacoes[[#This Row],[Func_Copergas]])</f>
        <v>#VALUE!</v>
      </c>
    </row>
    <row r="4710" spans="1:7" hidden="1" x14ac:dyDescent="0.2">
      <c r="A4710" t="e">
        <f>IF(Fiscalizacoes[[#This Row],[ID_FISC]]="","",Fiscalizacoes[[#This Row],[ID_FISC]])</f>
        <v>#VALUE!</v>
      </c>
      <c r="B4710" t="e">
        <f>IF(Fiscalizacoes[[#This Row],[Usuário]]="","",Fiscalizacoes[[#This Row],[Usuário]])</f>
        <v>#VALUE!</v>
      </c>
      <c r="C47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0" s="87" t="e">
        <f>IF(Fiscalizacoes[[#This Row],[Data]]="","",Fiscalizacoes[[#This Row],[Data]])</f>
        <v>#VALUE!</v>
      </c>
      <c r="E4710" t="e">
        <f>IF(Fiscalizacoes[[#This Row],[Mes_relatorio]]="","",Fiscalizacoes[[#This Row],[Mes_relatorio]])</f>
        <v>#VALUE!</v>
      </c>
      <c r="F4710" t="e">
        <f>IF(Fiscalizacoes[[#This Row],[Func_ARPE]]="","",Fiscalizacoes[[#This Row],[Func_ARPE]])</f>
        <v>#VALUE!</v>
      </c>
      <c r="G4710" t="e">
        <f>IF(Fiscalizacoes[[#This Row],[Func_Copergas]]="","",Fiscalizacoes[[#This Row],[Func_Copergas]])</f>
        <v>#VALUE!</v>
      </c>
    </row>
    <row r="4711" spans="1:7" hidden="1" x14ac:dyDescent="0.2">
      <c r="A4711" t="e">
        <f>IF(Fiscalizacoes[[#This Row],[ID_FISC]]="","",Fiscalizacoes[[#This Row],[ID_FISC]])</f>
        <v>#VALUE!</v>
      </c>
      <c r="B4711" t="e">
        <f>IF(Fiscalizacoes[[#This Row],[Usuário]]="","",Fiscalizacoes[[#This Row],[Usuário]])</f>
        <v>#VALUE!</v>
      </c>
      <c r="C47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1" s="87" t="e">
        <f>IF(Fiscalizacoes[[#This Row],[Data]]="","",Fiscalizacoes[[#This Row],[Data]])</f>
        <v>#VALUE!</v>
      </c>
      <c r="E4711" t="e">
        <f>IF(Fiscalizacoes[[#This Row],[Mes_relatorio]]="","",Fiscalizacoes[[#This Row],[Mes_relatorio]])</f>
        <v>#VALUE!</v>
      </c>
      <c r="F4711" t="e">
        <f>IF(Fiscalizacoes[[#This Row],[Func_ARPE]]="","",Fiscalizacoes[[#This Row],[Func_ARPE]])</f>
        <v>#VALUE!</v>
      </c>
      <c r="G4711" t="e">
        <f>IF(Fiscalizacoes[[#This Row],[Func_Copergas]]="","",Fiscalizacoes[[#This Row],[Func_Copergas]])</f>
        <v>#VALUE!</v>
      </c>
    </row>
    <row r="4712" spans="1:7" hidden="1" x14ac:dyDescent="0.2">
      <c r="A4712" t="e">
        <f>IF(Fiscalizacoes[[#This Row],[ID_FISC]]="","",Fiscalizacoes[[#This Row],[ID_FISC]])</f>
        <v>#VALUE!</v>
      </c>
      <c r="B4712" t="e">
        <f>IF(Fiscalizacoes[[#This Row],[Usuário]]="","",Fiscalizacoes[[#This Row],[Usuário]])</f>
        <v>#VALUE!</v>
      </c>
      <c r="C47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2" s="87" t="e">
        <f>IF(Fiscalizacoes[[#This Row],[Data]]="","",Fiscalizacoes[[#This Row],[Data]])</f>
        <v>#VALUE!</v>
      </c>
      <c r="E4712" t="e">
        <f>IF(Fiscalizacoes[[#This Row],[Mes_relatorio]]="","",Fiscalizacoes[[#This Row],[Mes_relatorio]])</f>
        <v>#VALUE!</v>
      </c>
      <c r="F4712" t="e">
        <f>IF(Fiscalizacoes[[#This Row],[Func_ARPE]]="","",Fiscalizacoes[[#This Row],[Func_ARPE]])</f>
        <v>#VALUE!</v>
      </c>
      <c r="G4712" t="e">
        <f>IF(Fiscalizacoes[[#This Row],[Func_Copergas]]="","",Fiscalizacoes[[#This Row],[Func_Copergas]])</f>
        <v>#VALUE!</v>
      </c>
    </row>
    <row r="4713" spans="1:7" hidden="1" x14ac:dyDescent="0.2">
      <c r="A4713" t="e">
        <f>IF(Fiscalizacoes[[#This Row],[ID_FISC]]="","",Fiscalizacoes[[#This Row],[ID_FISC]])</f>
        <v>#VALUE!</v>
      </c>
      <c r="B4713" t="e">
        <f>IF(Fiscalizacoes[[#This Row],[Usuário]]="","",Fiscalizacoes[[#This Row],[Usuário]])</f>
        <v>#VALUE!</v>
      </c>
      <c r="C47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3" s="87" t="e">
        <f>IF(Fiscalizacoes[[#This Row],[Data]]="","",Fiscalizacoes[[#This Row],[Data]])</f>
        <v>#VALUE!</v>
      </c>
      <c r="E4713" t="e">
        <f>IF(Fiscalizacoes[[#This Row],[Mes_relatorio]]="","",Fiscalizacoes[[#This Row],[Mes_relatorio]])</f>
        <v>#VALUE!</v>
      </c>
      <c r="F4713" t="e">
        <f>IF(Fiscalizacoes[[#This Row],[Func_ARPE]]="","",Fiscalizacoes[[#This Row],[Func_ARPE]])</f>
        <v>#VALUE!</v>
      </c>
      <c r="G4713" t="e">
        <f>IF(Fiscalizacoes[[#This Row],[Func_Copergas]]="","",Fiscalizacoes[[#This Row],[Func_Copergas]])</f>
        <v>#VALUE!</v>
      </c>
    </row>
    <row r="4714" spans="1:7" hidden="1" x14ac:dyDescent="0.2">
      <c r="A4714" t="e">
        <f>IF(Fiscalizacoes[[#This Row],[ID_FISC]]="","",Fiscalizacoes[[#This Row],[ID_FISC]])</f>
        <v>#VALUE!</v>
      </c>
      <c r="B4714" t="e">
        <f>IF(Fiscalizacoes[[#This Row],[Usuário]]="","",Fiscalizacoes[[#This Row],[Usuário]])</f>
        <v>#VALUE!</v>
      </c>
      <c r="C47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4" s="87" t="e">
        <f>IF(Fiscalizacoes[[#This Row],[Data]]="","",Fiscalizacoes[[#This Row],[Data]])</f>
        <v>#VALUE!</v>
      </c>
      <c r="E4714" t="e">
        <f>IF(Fiscalizacoes[[#This Row],[Mes_relatorio]]="","",Fiscalizacoes[[#This Row],[Mes_relatorio]])</f>
        <v>#VALUE!</v>
      </c>
      <c r="F4714" t="e">
        <f>IF(Fiscalizacoes[[#This Row],[Func_ARPE]]="","",Fiscalizacoes[[#This Row],[Func_ARPE]])</f>
        <v>#VALUE!</v>
      </c>
      <c r="G4714" t="e">
        <f>IF(Fiscalizacoes[[#This Row],[Func_Copergas]]="","",Fiscalizacoes[[#This Row],[Func_Copergas]])</f>
        <v>#VALUE!</v>
      </c>
    </row>
    <row r="4715" spans="1:7" hidden="1" x14ac:dyDescent="0.2">
      <c r="A4715" t="e">
        <f>IF(Fiscalizacoes[[#This Row],[ID_FISC]]="","",Fiscalizacoes[[#This Row],[ID_FISC]])</f>
        <v>#VALUE!</v>
      </c>
      <c r="B4715" t="e">
        <f>IF(Fiscalizacoes[[#This Row],[Usuário]]="","",Fiscalizacoes[[#This Row],[Usuário]])</f>
        <v>#VALUE!</v>
      </c>
      <c r="C47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5" s="87" t="e">
        <f>IF(Fiscalizacoes[[#This Row],[Data]]="","",Fiscalizacoes[[#This Row],[Data]])</f>
        <v>#VALUE!</v>
      </c>
      <c r="E4715" t="e">
        <f>IF(Fiscalizacoes[[#This Row],[Mes_relatorio]]="","",Fiscalizacoes[[#This Row],[Mes_relatorio]])</f>
        <v>#VALUE!</v>
      </c>
      <c r="F4715" t="e">
        <f>IF(Fiscalizacoes[[#This Row],[Func_ARPE]]="","",Fiscalizacoes[[#This Row],[Func_ARPE]])</f>
        <v>#VALUE!</v>
      </c>
      <c r="G4715" t="e">
        <f>IF(Fiscalizacoes[[#This Row],[Func_Copergas]]="","",Fiscalizacoes[[#This Row],[Func_Copergas]])</f>
        <v>#VALUE!</v>
      </c>
    </row>
    <row r="4716" spans="1:7" hidden="1" x14ac:dyDescent="0.2">
      <c r="A4716" t="e">
        <f>IF(Fiscalizacoes[[#This Row],[ID_FISC]]="","",Fiscalizacoes[[#This Row],[ID_FISC]])</f>
        <v>#VALUE!</v>
      </c>
      <c r="B4716" t="e">
        <f>IF(Fiscalizacoes[[#This Row],[Usuário]]="","",Fiscalizacoes[[#This Row],[Usuário]])</f>
        <v>#VALUE!</v>
      </c>
      <c r="C47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6" s="87" t="e">
        <f>IF(Fiscalizacoes[[#This Row],[Data]]="","",Fiscalizacoes[[#This Row],[Data]])</f>
        <v>#VALUE!</v>
      </c>
      <c r="E4716" t="e">
        <f>IF(Fiscalizacoes[[#This Row],[Mes_relatorio]]="","",Fiscalizacoes[[#This Row],[Mes_relatorio]])</f>
        <v>#VALUE!</v>
      </c>
      <c r="F4716" t="e">
        <f>IF(Fiscalizacoes[[#This Row],[Func_ARPE]]="","",Fiscalizacoes[[#This Row],[Func_ARPE]])</f>
        <v>#VALUE!</v>
      </c>
      <c r="G4716" t="e">
        <f>IF(Fiscalizacoes[[#This Row],[Func_Copergas]]="","",Fiscalizacoes[[#This Row],[Func_Copergas]])</f>
        <v>#VALUE!</v>
      </c>
    </row>
    <row r="4717" spans="1:7" hidden="1" x14ac:dyDescent="0.2">
      <c r="A4717" t="e">
        <f>IF(Fiscalizacoes[[#This Row],[ID_FISC]]="","",Fiscalizacoes[[#This Row],[ID_FISC]])</f>
        <v>#VALUE!</v>
      </c>
      <c r="B4717" t="e">
        <f>IF(Fiscalizacoes[[#This Row],[Usuário]]="","",Fiscalizacoes[[#This Row],[Usuário]])</f>
        <v>#VALUE!</v>
      </c>
      <c r="C47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7" s="87" t="e">
        <f>IF(Fiscalizacoes[[#This Row],[Data]]="","",Fiscalizacoes[[#This Row],[Data]])</f>
        <v>#VALUE!</v>
      </c>
      <c r="E4717" t="e">
        <f>IF(Fiscalizacoes[[#This Row],[Mes_relatorio]]="","",Fiscalizacoes[[#This Row],[Mes_relatorio]])</f>
        <v>#VALUE!</v>
      </c>
      <c r="F4717" t="e">
        <f>IF(Fiscalizacoes[[#This Row],[Func_ARPE]]="","",Fiscalizacoes[[#This Row],[Func_ARPE]])</f>
        <v>#VALUE!</v>
      </c>
      <c r="G4717" t="e">
        <f>IF(Fiscalizacoes[[#This Row],[Func_Copergas]]="","",Fiscalizacoes[[#This Row],[Func_Copergas]])</f>
        <v>#VALUE!</v>
      </c>
    </row>
    <row r="4718" spans="1:7" hidden="1" x14ac:dyDescent="0.2">
      <c r="A4718" t="e">
        <f>IF(Fiscalizacoes[[#This Row],[ID_FISC]]="","",Fiscalizacoes[[#This Row],[ID_FISC]])</f>
        <v>#VALUE!</v>
      </c>
      <c r="B4718" t="e">
        <f>IF(Fiscalizacoes[[#This Row],[Usuário]]="","",Fiscalizacoes[[#This Row],[Usuário]])</f>
        <v>#VALUE!</v>
      </c>
      <c r="C47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8" s="87" t="e">
        <f>IF(Fiscalizacoes[[#This Row],[Data]]="","",Fiscalizacoes[[#This Row],[Data]])</f>
        <v>#VALUE!</v>
      </c>
      <c r="E4718" t="e">
        <f>IF(Fiscalizacoes[[#This Row],[Mes_relatorio]]="","",Fiscalizacoes[[#This Row],[Mes_relatorio]])</f>
        <v>#VALUE!</v>
      </c>
      <c r="F4718" t="e">
        <f>IF(Fiscalizacoes[[#This Row],[Func_ARPE]]="","",Fiscalizacoes[[#This Row],[Func_ARPE]])</f>
        <v>#VALUE!</v>
      </c>
      <c r="G4718" t="e">
        <f>IF(Fiscalizacoes[[#This Row],[Func_Copergas]]="","",Fiscalizacoes[[#This Row],[Func_Copergas]])</f>
        <v>#VALUE!</v>
      </c>
    </row>
    <row r="4719" spans="1:7" hidden="1" x14ac:dyDescent="0.2">
      <c r="A4719" t="e">
        <f>IF(Fiscalizacoes[[#This Row],[ID_FISC]]="","",Fiscalizacoes[[#This Row],[ID_FISC]])</f>
        <v>#VALUE!</v>
      </c>
      <c r="B4719" t="e">
        <f>IF(Fiscalizacoes[[#This Row],[Usuário]]="","",Fiscalizacoes[[#This Row],[Usuário]])</f>
        <v>#VALUE!</v>
      </c>
      <c r="C47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19" s="87" t="e">
        <f>IF(Fiscalizacoes[[#This Row],[Data]]="","",Fiscalizacoes[[#This Row],[Data]])</f>
        <v>#VALUE!</v>
      </c>
      <c r="E4719" t="e">
        <f>IF(Fiscalizacoes[[#This Row],[Mes_relatorio]]="","",Fiscalizacoes[[#This Row],[Mes_relatorio]])</f>
        <v>#VALUE!</v>
      </c>
      <c r="F4719" t="e">
        <f>IF(Fiscalizacoes[[#This Row],[Func_ARPE]]="","",Fiscalizacoes[[#This Row],[Func_ARPE]])</f>
        <v>#VALUE!</v>
      </c>
      <c r="G4719" t="e">
        <f>IF(Fiscalizacoes[[#This Row],[Func_Copergas]]="","",Fiscalizacoes[[#This Row],[Func_Copergas]])</f>
        <v>#VALUE!</v>
      </c>
    </row>
    <row r="4720" spans="1:7" hidden="1" x14ac:dyDescent="0.2">
      <c r="A4720" t="e">
        <f>IF(Fiscalizacoes[[#This Row],[ID_FISC]]="","",Fiscalizacoes[[#This Row],[ID_FISC]])</f>
        <v>#VALUE!</v>
      </c>
      <c r="B4720" t="e">
        <f>IF(Fiscalizacoes[[#This Row],[Usuário]]="","",Fiscalizacoes[[#This Row],[Usuário]])</f>
        <v>#VALUE!</v>
      </c>
      <c r="C47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0" s="87" t="e">
        <f>IF(Fiscalizacoes[[#This Row],[Data]]="","",Fiscalizacoes[[#This Row],[Data]])</f>
        <v>#VALUE!</v>
      </c>
      <c r="E4720" t="e">
        <f>IF(Fiscalizacoes[[#This Row],[Mes_relatorio]]="","",Fiscalizacoes[[#This Row],[Mes_relatorio]])</f>
        <v>#VALUE!</v>
      </c>
      <c r="F4720" t="e">
        <f>IF(Fiscalizacoes[[#This Row],[Func_ARPE]]="","",Fiscalizacoes[[#This Row],[Func_ARPE]])</f>
        <v>#VALUE!</v>
      </c>
      <c r="G4720" t="e">
        <f>IF(Fiscalizacoes[[#This Row],[Func_Copergas]]="","",Fiscalizacoes[[#This Row],[Func_Copergas]])</f>
        <v>#VALUE!</v>
      </c>
    </row>
    <row r="4721" spans="1:7" hidden="1" x14ac:dyDescent="0.2">
      <c r="A4721" t="e">
        <f>IF(Fiscalizacoes[[#This Row],[ID_FISC]]="","",Fiscalizacoes[[#This Row],[ID_FISC]])</f>
        <v>#VALUE!</v>
      </c>
      <c r="B4721" t="e">
        <f>IF(Fiscalizacoes[[#This Row],[Usuário]]="","",Fiscalizacoes[[#This Row],[Usuário]])</f>
        <v>#VALUE!</v>
      </c>
      <c r="C47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1" s="87" t="e">
        <f>IF(Fiscalizacoes[[#This Row],[Data]]="","",Fiscalizacoes[[#This Row],[Data]])</f>
        <v>#VALUE!</v>
      </c>
      <c r="E4721" t="e">
        <f>IF(Fiscalizacoes[[#This Row],[Mes_relatorio]]="","",Fiscalizacoes[[#This Row],[Mes_relatorio]])</f>
        <v>#VALUE!</v>
      </c>
      <c r="F4721" t="e">
        <f>IF(Fiscalizacoes[[#This Row],[Func_ARPE]]="","",Fiscalizacoes[[#This Row],[Func_ARPE]])</f>
        <v>#VALUE!</v>
      </c>
      <c r="G4721" t="e">
        <f>IF(Fiscalizacoes[[#This Row],[Func_Copergas]]="","",Fiscalizacoes[[#This Row],[Func_Copergas]])</f>
        <v>#VALUE!</v>
      </c>
    </row>
    <row r="4722" spans="1:7" hidden="1" x14ac:dyDescent="0.2">
      <c r="A4722" t="e">
        <f>IF(Fiscalizacoes[[#This Row],[ID_FISC]]="","",Fiscalizacoes[[#This Row],[ID_FISC]])</f>
        <v>#VALUE!</v>
      </c>
      <c r="B4722" t="e">
        <f>IF(Fiscalizacoes[[#This Row],[Usuário]]="","",Fiscalizacoes[[#This Row],[Usuário]])</f>
        <v>#VALUE!</v>
      </c>
      <c r="C47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2" s="87" t="e">
        <f>IF(Fiscalizacoes[[#This Row],[Data]]="","",Fiscalizacoes[[#This Row],[Data]])</f>
        <v>#VALUE!</v>
      </c>
      <c r="E4722" t="e">
        <f>IF(Fiscalizacoes[[#This Row],[Mes_relatorio]]="","",Fiscalizacoes[[#This Row],[Mes_relatorio]])</f>
        <v>#VALUE!</v>
      </c>
      <c r="F4722" t="e">
        <f>IF(Fiscalizacoes[[#This Row],[Func_ARPE]]="","",Fiscalizacoes[[#This Row],[Func_ARPE]])</f>
        <v>#VALUE!</v>
      </c>
      <c r="G4722" t="e">
        <f>IF(Fiscalizacoes[[#This Row],[Func_Copergas]]="","",Fiscalizacoes[[#This Row],[Func_Copergas]])</f>
        <v>#VALUE!</v>
      </c>
    </row>
    <row r="4723" spans="1:7" hidden="1" x14ac:dyDescent="0.2">
      <c r="A4723" t="e">
        <f>IF(Fiscalizacoes[[#This Row],[ID_FISC]]="","",Fiscalizacoes[[#This Row],[ID_FISC]])</f>
        <v>#VALUE!</v>
      </c>
      <c r="B4723" t="e">
        <f>IF(Fiscalizacoes[[#This Row],[Usuário]]="","",Fiscalizacoes[[#This Row],[Usuário]])</f>
        <v>#VALUE!</v>
      </c>
      <c r="C47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3" s="87" t="e">
        <f>IF(Fiscalizacoes[[#This Row],[Data]]="","",Fiscalizacoes[[#This Row],[Data]])</f>
        <v>#VALUE!</v>
      </c>
      <c r="E4723" t="e">
        <f>IF(Fiscalizacoes[[#This Row],[Mes_relatorio]]="","",Fiscalizacoes[[#This Row],[Mes_relatorio]])</f>
        <v>#VALUE!</v>
      </c>
      <c r="F4723" t="e">
        <f>IF(Fiscalizacoes[[#This Row],[Func_ARPE]]="","",Fiscalizacoes[[#This Row],[Func_ARPE]])</f>
        <v>#VALUE!</v>
      </c>
      <c r="G4723" t="e">
        <f>IF(Fiscalizacoes[[#This Row],[Func_Copergas]]="","",Fiscalizacoes[[#This Row],[Func_Copergas]])</f>
        <v>#VALUE!</v>
      </c>
    </row>
    <row r="4724" spans="1:7" hidden="1" x14ac:dyDescent="0.2">
      <c r="A4724" t="e">
        <f>IF(Fiscalizacoes[[#This Row],[ID_FISC]]="","",Fiscalizacoes[[#This Row],[ID_FISC]])</f>
        <v>#VALUE!</v>
      </c>
      <c r="B4724" t="e">
        <f>IF(Fiscalizacoes[[#This Row],[Usuário]]="","",Fiscalizacoes[[#This Row],[Usuário]])</f>
        <v>#VALUE!</v>
      </c>
      <c r="C47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4" s="87" t="e">
        <f>IF(Fiscalizacoes[[#This Row],[Data]]="","",Fiscalizacoes[[#This Row],[Data]])</f>
        <v>#VALUE!</v>
      </c>
      <c r="E4724" t="e">
        <f>IF(Fiscalizacoes[[#This Row],[Mes_relatorio]]="","",Fiscalizacoes[[#This Row],[Mes_relatorio]])</f>
        <v>#VALUE!</v>
      </c>
      <c r="F4724" t="e">
        <f>IF(Fiscalizacoes[[#This Row],[Func_ARPE]]="","",Fiscalizacoes[[#This Row],[Func_ARPE]])</f>
        <v>#VALUE!</v>
      </c>
      <c r="G4724" t="e">
        <f>IF(Fiscalizacoes[[#This Row],[Func_Copergas]]="","",Fiscalizacoes[[#This Row],[Func_Copergas]])</f>
        <v>#VALUE!</v>
      </c>
    </row>
    <row r="4725" spans="1:7" hidden="1" x14ac:dyDescent="0.2">
      <c r="A4725" t="e">
        <f>IF(Fiscalizacoes[[#This Row],[ID_FISC]]="","",Fiscalizacoes[[#This Row],[ID_FISC]])</f>
        <v>#VALUE!</v>
      </c>
      <c r="B4725" t="e">
        <f>IF(Fiscalizacoes[[#This Row],[Usuário]]="","",Fiscalizacoes[[#This Row],[Usuário]])</f>
        <v>#VALUE!</v>
      </c>
      <c r="C47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5" s="87" t="e">
        <f>IF(Fiscalizacoes[[#This Row],[Data]]="","",Fiscalizacoes[[#This Row],[Data]])</f>
        <v>#VALUE!</v>
      </c>
      <c r="E4725" t="e">
        <f>IF(Fiscalizacoes[[#This Row],[Mes_relatorio]]="","",Fiscalizacoes[[#This Row],[Mes_relatorio]])</f>
        <v>#VALUE!</v>
      </c>
      <c r="F4725" t="e">
        <f>IF(Fiscalizacoes[[#This Row],[Func_ARPE]]="","",Fiscalizacoes[[#This Row],[Func_ARPE]])</f>
        <v>#VALUE!</v>
      </c>
      <c r="G4725" t="e">
        <f>IF(Fiscalizacoes[[#This Row],[Func_Copergas]]="","",Fiscalizacoes[[#This Row],[Func_Copergas]])</f>
        <v>#VALUE!</v>
      </c>
    </row>
    <row r="4726" spans="1:7" hidden="1" x14ac:dyDescent="0.2">
      <c r="A4726" t="e">
        <f>IF(Fiscalizacoes[[#This Row],[ID_FISC]]="","",Fiscalizacoes[[#This Row],[ID_FISC]])</f>
        <v>#VALUE!</v>
      </c>
      <c r="B4726" t="e">
        <f>IF(Fiscalizacoes[[#This Row],[Usuário]]="","",Fiscalizacoes[[#This Row],[Usuário]])</f>
        <v>#VALUE!</v>
      </c>
      <c r="C47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6" s="87" t="e">
        <f>IF(Fiscalizacoes[[#This Row],[Data]]="","",Fiscalizacoes[[#This Row],[Data]])</f>
        <v>#VALUE!</v>
      </c>
      <c r="E4726" t="e">
        <f>IF(Fiscalizacoes[[#This Row],[Mes_relatorio]]="","",Fiscalizacoes[[#This Row],[Mes_relatorio]])</f>
        <v>#VALUE!</v>
      </c>
      <c r="F4726" t="e">
        <f>IF(Fiscalizacoes[[#This Row],[Func_ARPE]]="","",Fiscalizacoes[[#This Row],[Func_ARPE]])</f>
        <v>#VALUE!</v>
      </c>
      <c r="G4726" t="e">
        <f>IF(Fiscalizacoes[[#This Row],[Func_Copergas]]="","",Fiscalizacoes[[#This Row],[Func_Copergas]])</f>
        <v>#VALUE!</v>
      </c>
    </row>
    <row r="4727" spans="1:7" hidden="1" x14ac:dyDescent="0.2">
      <c r="A4727" t="e">
        <f>IF(Fiscalizacoes[[#This Row],[ID_FISC]]="","",Fiscalizacoes[[#This Row],[ID_FISC]])</f>
        <v>#VALUE!</v>
      </c>
      <c r="B4727" t="e">
        <f>IF(Fiscalizacoes[[#This Row],[Usuário]]="","",Fiscalizacoes[[#This Row],[Usuário]])</f>
        <v>#VALUE!</v>
      </c>
      <c r="C47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7" s="87" t="e">
        <f>IF(Fiscalizacoes[[#This Row],[Data]]="","",Fiscalizacoes[[#This Row],[Data]])</f>
        <v>#VALUE!</v>
      </c>
      <c r="E4727" t="e">
        <f>IF(Fiscalizacoes[[#This Row],[Mes_relatorio]]="","",Fiscalizacoes[[#This Row],[Mes_relatorio]])</f>
        <v>#VALUE!</v>
      </c>
      <c r="F4727" t="e">
        <f>IF(Fiscalizacoes[[#This Row],[Func_ARPE]]="","",Fiscalizacoes[[#This Row],[Func_ARPE]])</f>
        <v>#VALUE!</v>
      </c>
      <c r="G4727" t="e">
        <f>IF(Fiscalizacoes[[#This Row],[Func_Copergas]]="","",Fiscalizacoes[[#This Row],[Func_Copergas]])</f>
        <v>#VALUE!</v>
      </c>
    </row>
    <row r="4728" spans="1:7" hidden="1" x14ac:dyDescent="0.2">
      <c r="A4728" t="e">
        <f>IF(Fiscalizacoes[[#This Row],[ID_FISC]]="","",Fiscalizacoes[[#This Row],[ID_FISC]])</f>
        <v>#VALUE!</v>
      </c>
      <c r="B4728" t="e">
        <f>IF(Fiscalizacoes[[#This Row],[Usuário]]="","",Fiscalizacoes[[#This Row],[Usuário]])</f>
        <v>#VALUE!</v>
      </c>
      <c r="C47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8" s="87" t="e">
        <f>IF(Fiscalizacoes[[#This Row],[Data]]="","",Fiscalizacoes[[#This Row],[Data]])</f>
        <v>#VALUE!</v>
      </c>
      <c r="E4728" t="e">
        <f>IF(Fiscalizacoes[[#This Row],[Mes_relatorio]]="","",Fiscalizacoes[[#This Row],[Mes_relatorio]])</f>
        <v>#VALUE!</v>
      </c>
      <c r="F4728" t="e">
        <f>IF(Fiscalizacoes[[#This Row],[Func_ARPE]]="","",Fiscalizacoes[[#This Row],[Func_ARPE]])</f>
        <v>#VALUE!</v>
      </c>
      <c r="G4728" t="e">
        <f>IF(Fiscalizacoes[[#This Row],[Func_Copergas]]="","",Fiscalizacoes[[#This Row],[Func_Copergas]])</f>
        <v>#VALUE!</v>
      </c>
    </row>
    <row r="4729" spans="1:7" hidden="1" x14ac:dyDescent="0.2">
      <c r="A4729" t="e">
        <f>IF(Fiscalizacoes[[#This Row],[ID_FISC]]="","",Fiscalizacoes[[#This Row],[ID_FISC]])</f>
        <v>#VALUE!</v>
      </c>
      <c r="B4729" t="e">
        <f>IF(Fiscalizacoes[[#This Row],[Usuário]]="","",Fiscalizacoes[[#This Row],[Usuário]])</f>
        <v>#VALUE!</v>
      </c>
      <c r="C47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29" s="87" t="e">
        <f>IF(Fiscalizacoes[[#This Row],[Data]]="","",Fiscalizacoes[[#This Row],[Data]])</f>
        <v>#VALUE!</v>
      </c>
      <c r="E4729" t="e">
        <f>IF(Fiscalizacoes[[#This Row],[Mes_relatorio]]="","",Fiscalizacoes[[#This Row],[Mes_relatorio]])</f>
        <v>#VALUE!</v>
      </c>
      <c r="F4729" t="e">
        <f>IF(Fiscalizacoes[[#This Row],[Func_ARPE]]="","",Fiscalizacoes[[#This Row],[Func_ARPE]])</f>
        <v>#VALUE!</v>
      </c>
      <c r="G4729" t="e">
        <f>IF(Fiscalizacoes[[#This Row],[Func_Copergas]]="","",Fiscalizacoes[[#This Row],[Func_Copergas]])</f>
        <v>#VALUE!</v>
      </c>
    </row>
    <row r="4730" spans="1:7" hidden="1" x14ac:dyDescent="0.2">
      <c r="A4730" t="e">
        <f>IF(Fiscalizacoes[[#This Row],[ID_FISC]]="","",Fiscalizacoes[[#This Row],[ID_FISC]])</f>
        <v>#VALUE!</v>
      </c>
      <c r="B4730" t="e">
        <f>IF(Fiscalizacoes[[#This Row],[Usuário]]="","",Fiscalizacoes[[#This Row],[Usuário]])</f>
        <v>#VALUE!</v>
      </c>
      <c r="C47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0" s="87" t="e">
        <f>IF(Fiscalizacoes[[#This Row],[Data]]="","",Fiscalizacoes[[#This Row],[Data]])</f>
        <v>#VALUE!</v>
      </c>
      <c r="E4730" t="e">
        <f>IF(Fiscalizacoes[[#This Row],[Mes_relatorio]]="","",Fiscalizacoes[[#This Row],[Mes_relatorio]])</f>
        <v>#VALUE!</v>
      </c>
      <c r="F4730" t="e">
        <f>IF(Fiscalizacoes[[#This Row],[Func_ARPE]]="","",Fiscalizacoes[[#This Row],[Func_ARPE]])</f>
        <v>#VALUE!</v>
      </c>
      <c r="G4730" t="e">
        <f>IF(Fiscalizacoes[[#This Row],[Func_Copergas]]="","",Fiscalizacoes[[#This Row],[Func_Copergas]])</f>
        <v>#VALUE!</v>
      </c>
    </row>
    <row r="4731" spans="1:7" hidden="1" x14ac:dyDescent="0.2">
      <c r="A4731" t="e">
        <f>IF(Fiscalizacoes[[#This Row],[ID_FISC]]="","",Fiscalizacoes[[#This Row],[ID_FISC]])</f>
        <v>#VALUE!</v>
      </c>
      <c r="B4731" t="e">
        <f>IF(Fiscalizacoes[[#This Row],[Usuário]]="","",Fiscalizacoes[[#This Row],[Usuário]])</f>
        <v>#VALUE!</v>
      </c>
      <c r="C47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1" s="87" t="e">
        <f>IF(Fiscalizacoes[[#This Row],[Data]]="","",Fiscalizacoes[[#This Row],[Data]])</f>
        <v>#VALUE!</v>
      </c>
      <c r="E4731" t="e">
        <f>IF(Fiscalizacoes[[#This Row],[Mes_relatorio]]="","",Fiscalizacoes[[#This Row],[Mes_relatorio]])</f>
        <v>#VALUE!</v>
      </c>
      <c r="F4731" t="e">
        <f>IF(Fiscalizacoes[[#This Row],[Func_ARPE]]="","",Fiscalizacoes[[#This Row],[Func_ARPE]])</f>
        <v>#VALUE!</v>
      </c>
      <c r="G4731" t="e">
        <f>IF(Fiscalizacoes[[#This Row],[Func_Copergas]]="","",Fiscalizacoes[[#This Row],[Func_Copergas]])</f>
        <v>#VALUE!</v>
      </c>
    </row>
    <row r="4732" spans="1:7" hidden="1" x14ac:dyDescent="0.2">
      <c r="A4732" t="e">
        <f>IF(Fiscalizacoes[[#This Row],[ID_FISC]]="","",Fiscalizacoes[[#This Row],[ID_FISC]])</f>
        <v>#VALUE!</v>
      </c>
      <c r="B4732" t="e">
        <f>IF(Fiscalizacoes[[#This Row],[Usuário]]="","",Fiscalizacoes[[#This Row],[Usuário]])</f>
        <v>#VALUE!</v>
      </c>
      <c r="C47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2" s="87" t="e">
        <f>IF(Fiscalizacoes[[#This Row],[Data]]="","",Fiscalizacoes[[#This Row],[Data]])</f>
        <v>#VALUE!</v>
      </c>
      <c r="E4732" t="e">
        <f>IF(Fiscalizacoes[[#This Row],[Mes_relatorio]]="","",Fiscalizacoes[[#This Row],[Mes_relatorio]])</f>
        <v>#VALUE!</v>
      </c>
      <c r="F4732" t="e">
        <f>IF(Fiscalizacoes[[#This Row],[Func_ARPE]]="","",Fiscalizacoes[[#This Row],[Func_ARPE]])</f>
        <v>#VALUE!</v>
      </c>
      <c r="G4732" t="e">
        <f>IF(Fiscalizacoes[[#This Row],[Func_Copergas]]="","",Fiscalizacoes[[#This Row],[Func_Copergas]])</f>
        <v>#VALUE!</v>
      </c>
    </row>
    <row r="4733" spans="1:7" hidden="1" x14ac:dyDescent="0.2">
      <c r="A4733" t="e">
        <f>IF(Fiscalizacoes[[#This Row],[ID_FISC]]="","",Fiscalizacoes[[#This Row],[ID_FISC]])</f>
        <v>#VALUE!</v>
      </c>
      <c r="B4733" t="e">
        <f>IF(Fiscalizacoes[[#This Row],[Usuário]]="","",Fiscalizacoes[[#This Row],[Usuário]])</f>
        <v>#VALUE!</v>
      </c>
      <c r="C47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3" s="87" t="e">
        <f>IF(Fiscalizacoes[[#This Row],[Data]]="","",Fiscalizacoes[[#This Row],[Data]])</f>
        <v>#VALUE!</v>
      </c>
      <c r="E4733" t="e">
        <f>IF(Fiscalizacoes[[#This Row],[Mes_relatorio]]="","",Fiscalizacoes[[#This Row],[Mes_relatorio]])</f>
        <v>#VALUE!</v>
      </c>
      <c r="F4733" t="e">
        <f>IF(Fiscalizacoes[[#This Row],[Func_ARPE]]="","",Fiscalizacoes[[#This Row],[Func_ARPE]])</f>
        <v>#VALUE!</v>
      </c>
      <c r="G4733" t="e">
        <f>IF(Fiscalizacoes[[#This Row],[Func_Copergas]]="","",Fiscalizacoes[[#This Row],[Func_Copergas]])</f>
        <v>#VALUE!</v>
      </c>
    </row>
    <row r="4734" spans="1:7" hidden="1" x14ac:dyDescent="0.2">
      <c r="A4734" t="e">
        <f>IF(Fiscalizacoes[[#This Row],[ID_FISC]]="","",Fiscalizacoes[[#This Row],[ID_FISC]])</f>
        <v>#VALUE!</v>
      </c>
      <c r="B4734" t="e">
        <f>IF(Fiscalizacoes[[#This Row],[Usuário]]="","",Fiscalizacoes[[#This Row],[Usuário]])</f>
        <v>#VALUE!</v>
      </c>
      <c r="C47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4" s="87" t="e">
        <f>IF(Fiscalizacoes[[#This Row],[Data]]="","",Fiscalizacoes[[#This Row],[Data]])</f>
        <v>#VALUE!</v>
      </c>
      <c r="E4734" t="e">
        <f>IF(Fiscalizacoes[[#This Row],[Mes_relatorio]]="","",Fiscalizacoes[[#This Row],[Mes_relatorio]])</f>
        <v>#VALUE!</v>
      </c>
      <c r="F4734" t="e">
        <f>IF(Fiscalizacoes[[#This Row],[Func_ARPE]]="","",Fiscalizacoes[[#This Row],[Func_ARPE]])</f>
        <v>#VALUE!</v>
      </c>
      <c r="G4734" t="e">
        <f>IF(Fiscalizacoes[[#This Row],[Func_Copergas]]="","",Fiscalizacoes[[#This Row],[Func_Copergas]])</f>
        <v>#VALUE!</v>
      </c>
    </row>
    <row r="4735" spans="1:7" hidden="1" x14ac:dyDescent="0.2">
      <c r="A4735" t="e">
        <f>IF(Fiscalizacoes[[#This Row],[ID_FISC]]="","",Fiscalizacoes[[#This Row],[ID_FISC]])</f>
        <v>#VALUE!</v>
      </c>
      <c r="B4735" t="e">
        <f>IF(Fiscalizacoes[[#This Row],[Usuário]]="","",Fiscalizacoes[[#This Row],[Usuário]])</f>
        <v>#VALUE!</v>
      </c>
      <c r="C47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5" s="87" t="e">
        <f>IF(Fiscalizacoes[[#This Row],[Data]]="","",Fiscalizacoes[[#This Row],[Data]])</f>
        <v>#VALUE!</v>
      </c>
      <c r="E4735" t="e">
        <f>IF(Fiscalizacoes[[#This Row],[Mes_relatorio]]="","",Fiscalizacoes[[#This Row],[Mes_relatorio]])</f>
        <v>#VALUE!</v>
      </c>
      <c r="F4735" t="e">
        <f>IF(Fiscalizacoes[[#This Row],[Func_ARPE]]="","",Fiscalizacoes[[#This Row],[Func_ARPE]])</f>
        <v>#VALUE!</v>
      </c>
      <c r="G4735" t="e">
        <f>IF(Fiscalizacoes[[#This Row],[Func_Copergas]]="","",Fiscalizacoes[[#This Row],[Func_Copergas]])</f>
        <v>#VALUE!</v>
      </c>
    </row>
    <row r="4736" spans="1:7" hidden="1" x14ac:dyDescent="0.2">
      <c r="A4736" t="e">
        <f>IF(Fiscalizacoes[[#This Row],[ID_FISC]]="","",Fiscalizacoes[[#This Row],[ID_FISC]])</f>
        <v>#VALUE!</v>
      </c>
      <c r="B4736" t="e">
        <f>IF(Fiscalizacoes[[#This Row],[Usuário]]="","",Fiscalizacoes[[#This Row],[Usuário]])</f>
        <v>#VALUE!</v>
      </c>
      <c r="C47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6" s="87" t="e">
        <f>IF(Fiscalizacoes[[#This Row],[Data]]="","",Fiscalizacoes[[#This Row],[Data]])</f>
        <v>#VALUE!</v>
      </c>
      <c r="E4736" t="e">
        <f>IF(Fiscalizacoes[[#This Row],[Mes_relatorio]]="","",Fiscalizacoes[[#This Row],[Mes_relatorio]])</f>
        <v>#VALUE!</v>
      </c>
      <c r="F4736" t="e">
        <f>IF(Fiscalizacoes[[#This Row],[Func_ARPE]]="","",Fiscalizacoes[[#This Row],[Func_ARPE]])</f>
        <v>#VALUE!</v>
      </c>
      <c r="G4736" t="e">
        <f>IF(Fiscalizacoes[[#This Row],[Func_Copergas]]="","",Fiscalizacoes[[#This Row],[Func_Copergas]])</f>
        <v>#VALUE!</v>
      </c>
    </row>
    <row r="4737" spans="1:7" hidden="1" x14ac:dyDescent="0.2">
      <c r="A4737" t="e">
        <f>IF(Fiscalizacoes[[#This Row],[ID_FISC]]="","",Fiscalizacoes[[#This Row],[ID_FISC]])</f>
        <v>#VALUE!</v>
      </c>
      <c r="B4737" t="e">
        <f>IF(Fiscalizacoes[[#This Row],[Usuário]]="","",Fiscalizacoes[[#This Row],[Usuário]])</f>
        <v>#VALUE!</v>
      </c>
      <c r="C47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7" s="87" t="e">
        <f>IF(Fiscalizacoes[[#This Row],[Data]]="","",Fiscalizacoes[[#This Row],[Data]])</f>
        <v>#VALUE!</v>
      </c>
      <c r="E4737" t="e">
        <f>IF(Fiscalizacoes[[#This Row],[Mes_relatorio]]="","",Fiscalizacoes[[#This Row],[Mes_relatorio]])</f>
        <v>#VALUE!</v>
      </c>
      <c r="F4737" t="e">
        <f>IF(Fiscalizacoes[[#This Row],[Func_ARPE]]="","",Fiscalizacoes[[#This Row],[Func_ARPE]])</f>
        <v>#VALUE!</v>
      </c>
      <c r="G4737" t="e">
        <f>IF(Fiscalizacoes[[#This Row],[Func_Copergas]]="","",Fiscalizacoes[[#This Row],[Func_Copergas]])</f>
        <v>#VALUE!</v>
      </c>
    </row>
    <row r="4738" spans="1:7" hidden="1" x14ac:dyDescent="0.2">
      <c r="A4738" t="e">
        <f>IF(Fiscalizacoes[[#This Row],[ID_FISC]]="","",Fiscalizacoes[[#This Row],[ID_FISC]])</f>
        <v>#VALUE!</v>
      </c>
      <c r="B4738" t="e">
        <f>IF(Fiscalizacoes[[#This Row],[Usuário]]="","",Fiscalizacoes[[#This Row],[Usuário]])</f>
        <v>#VALUE!</v>
      </c>
      <c r="C47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8" s="87" t="e">
        <f>IF(Fiscalizacoes[[#This Row],[Data]]="","",Fiscalizacoes[[#This Row],[Data]])</f>
        <v>#VALUE!</v>
      </c>
      <c r="E4738" t="e">
        <f>IF(Fiscalizacoes[[#This Row],[Mes_relatorio]]="","",Fiscalizacoes[[#This Row],[Mes_relatorio]])</f>
        <v>#VALUE!</v>
      </c>
      <c r="F4738" t="e">
        <f>IF(Fiscalizacoes[[#This Row],[Func_ARPE]]="","",Fiscalizacoes[[#This Row],[Func_ARPE]])</f>
        <v>#VALUE!</v>
      </c>
      <c r="G4738" t="e">
        <f>IF(Fiscalizacoes[[#This Row],[Func_Copergas]]="","",Fiscalizacoes[[#This Row],[Func_Copergas]])</f>
        <v>#VALUE!</v>
      </c>
    </row>
    <row r="4739" spans="1:7" hidden="1" x14ac:dyDescent="0.2">
      <c r="A4739" t="e">
        <f>IF(Fiscalizacoes[[#This Row],[ID_FISC]]="","",Fiscalizacoes[[#This Row],[ID_FISC]])</f>
        <v>#VALUE!</v>
      </c>
      <c r="B4739" t="e">
        <f>IF(Fiscalizacoes[[#This Row],[Usuário]]="","",Fiscalizacoes[[#This Row],[Usuário]])</f>
        <v>#VALUE!</v>
      </c>
      <c r="C47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39" s="87" t="e">
        <f>IF(Fiscalizacoes[[#This Row],[Data]]="","",Fiscalizacoes[[#This Row],[Data]])</f>
        <v>#VALUE!</v>
      </c>
      <c r="E4739" t="e">
        <f>IF(Fiscalizacoes[[#This Row],[Mes_relatorio]]="","",Fiscalizacoes[[#This Row],[Mes_relatorio]])</f>
        <v>#VALUE!</v>
      </c>
      <c r="F4739" t="e">
        <f>IF(Fiscalizacoes[[#This Row],[Func_ARPE]]="","",Fiscalizacoes[[#This Row],[Func_ARPE]])</f>
        <v>#VALUE!</v>
      </c>
      <c r="G4739" t="e">
        <f>IF(Fiscalizacoes[[#This Row],[Func_Copergas]]="","",Fiscalizacoes[[#This Row],[Func_Copergas]])</f>
        <v>#VALUE!</v>
      </c>
    </row>
    <row r="4740" spans="1:7" hidden="1" x14ac:dyDescent="0.2">
      <c r="A4740" t="e">
        <f>IF(Fiscalizacoes[[#This Row],[ID_FISC]]="","",Fiscalizacoes[[#This Row],[ID_FISC]])</f>
        <v>#VALUE!</v>
      </c>
      <c r="B4740" t="e">
        <f>IF(Fiscalizacoes[[#This Row],[Usuário]]="","",Fiscalizacoes[[#This Row],[Usuário]])</f>
        <v>#VALUE!</v>
      </c>
      <c r="C47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0" s="87" t="e">
        <f>IF(Fiscalizacoes[[#This Row],[Data]]="","",Fiscalizacoes[[#This Row],[Data]])</f>
        <v>#VALUE!</v>
      </c>
      <c r="E4740" t="e">
        <f>IF(Fiscalizacoes[[#This Row],[Mes_relatorio]]="","",Fiscalizacoes[[#This Row],[Mes_relatorio]])</f>
        <v>#VALUE!</v>
      </c>
      <c r="F4740" t="e">
        <f>IF(Fiscalizacoes[[#This Row],[Func_ARPE]]="","",Fiscalizacoes[[#This Row],[Func_ARPE]])</f>
        <v>#VALUE!</v>
      </c>
      <c r="G4740" t="e">
        <f>IF(Fiscalizacoes[[#This Row],[Func_Copergas]]="","",Fiscalizacoes[[#This Row],[Func_Copergas]])</f>
        <v>#VALUE!</v>
      </c>
    </row>
    <row r="4741" spans="1:7" hidden="1" x14ac:dyDescent="0.2">
      <c r="A4741" t="e">
        <f>IF(Fiscalizacoes[[#This Row],[ID_FISC]]="","",Fiscalizacoes[[#This Row],[ID_FISC]])</f>
        <v>#VALUE!</v>
      </c>
      <c r="B4741" t="e">
        <f>IF(Fiscalizacoes[[#This Row],[Usuário]]="","",Fiscalizacoes[[#This Row],[Usuário]])</f>
        <v>#VALUE!</v>
      </c>
      <c r="C47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1" s="87" t="e">
        <f>IF(Fiscalizacoes[[#This Row],[Data]]="","",Fiscalizacoes[[#This Row],[Data]])</f>
        <v>#VALUE!</v>
      </c>
      <c r="E4741" t="e">
        <f>IF(Fiscalizacoes[[#This Row],[Mes_relatorio]]="","",Fiscalizacoes[[#This Row],[Mes_relatorio]])</f>
        <v>#VALUE!</v>
      </c>
      <c r="F4741" t="e">
        <f>IF(Fiscalizacoes[[#This Row],[Func_ARPE]]="","",Fiscalizacoes[[#This Row],[Func_ARPE]])</f>
        <v>#VALUE!</v>
      </c>
      <c r="G4741" t="e">
        <f>IF(Fiscalizacoes[[#This Row],[Func_Copergas]]="","",Fiscalizacoes[[#This Row],[Func_Copergas]])</f>
        <v>#VALUE!</v>
      </c>
    </row>
    <row r="4742" spans="1:7" hidden="1" x14ac:dyDescent="0.2">
      <c r="A4742" t="e">
        <f>IF(Fiscalizacoes[[#This Row],[ID_FISC]]="","",Fiscalizacoes[[#This Row],[ID_FISC]])</f>
        <v>#VALUE!</v>
      </c>
      <c r="B4742" t="e">
        <f>IF(Fiscalizacoes[[#This Row],[Usuário]]="","",Fiscalizacoes[[#This Row],[Usuário]])</f>
        <v>#VALUE!</v>
      </c>
      <c r="C47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2" s="87" t="e">
        <f>IF(Fiscalizacoes[[#This Row],[Data]]="","",Fiscalizacoes[[#This Row],[Data]])</f>
        <v>#VALUE!</v>
      </c>
      <c r="E4742" t="e">
        <f>IF(Fiscalizacoes[[#This Row],[Mes_relatorio]]="","",Fiscalizacoes[[#This Row],[Mes_relatorio]])</f>
        <v>#VALUE!</v>
      </c>
      <c r="F4742" t="e">
        <f>IF(Fiscalizacoes[[#This Row],[Func_ARPE]]="","",Fiscalizacoes[[#This Row],[Func_ARPE]])</f>
        <v>#VALUE!</v>
      </c>
      <c r="G4742" t="e">
        <f>IF(Fiscalizacoes[[#This Row],[Func_Copergas]]="","",Fiscalizacoes[[#This Row],[Func_Copergas]])</f>
        <v>#VALUE!</v>
      </c>
    </row>
    <row r="4743" spans="1:7" hidden="1" x14ac:dyDescent="0.2">
      <c r="A4743" t="e">
        <f>IF(Fiscalizacoes[[#This Row],[ID_FISC]]="","",Fiscalizacoes[[#This Row],[ID_FISC]])</f>
        <v>#VALUE!</v>
      </c>
      <c r="B4743" t="e">
        <f>IF(Fiscalizacoes[[#This Row],[Usuário]]="","",Fiscalizacoes[[#This Row],[Usuário]])</f>
        <v>#VALUE!</v>
      </c>
      <c r="C47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3" s="87" t="e">
        <f>IF(Fiscalizacoes[[#This Row],[Data]]="","",Fiscalizacoes[[#This Row],[Data]])</f>
        <v>#VALUE!</v>
      </c>
      <c r="E4743" t="e">
        <f>IF(Fiscalizacoes[[#This Row],[Mes_relatorio]]="","",Fiscalizacoes[[#This Row],[Mes_relatorio]])</f>
        <v>#VALUE!</v>
      </c>
      <c r="F4743" t="e">
        <f>IF(Fiscalizacoes[[#This Row],[Func_ARPE]]="","",Fiscalizacoes[[#This Row],[Func_ARPE]])</f>
        <v>#VALUE!</v>
      </c>
      <c r="G4743" t="e">
        <f>IF(Fiscalizacoes[[#This Row],[Func_Copergas]]="","",Fiscalizacoes[[#This Row],[Func_Copergas]])</f>
        <v>#VALUE!</v>
      </c>
    </row>
    <row r="4744" spans="1:7" hidden="1" x14ac:dyDescent="0.2">
      <c r="A4744" t="e">
        <f>IF(Fiscalizacoes[[#This Row],[ID_FISC]]="","",Fiscalizacoes[[#This Row],[ID_FISC]])</f>
        <v>#VALUE!</v>
      </c>
      <c r="B4744" t="e">
        <f>IF(Fiscalizacoes[[#This Row],[Usuário]]="","",Fiscalizacoes[[#This Row],[Usuário]])</f>
        <v>#VALUE!</v>
      </c>
      <c r="C47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4" s="87" t="e">
        <f>IF(Fiscalizacoes[[#This Row],[Data]]="","",Fiscalizacoes[[#This Row],[Data]])</f>
        <v>#VALUE!</v>
      </c>
      <c r="E4744" t="e">
        <f>IF(Fiscalizacoes[[#This Row],[Mes_relatorio]]="","",Fiscalizacoes[[#This Row],[Mes_relatorio]])</f>
        <v>#VALUE!</v>
      </c>
      <c r="F4744" t="e">
        <f>IF(Fiscalizacoes[[#This Row],[Func_ARPE]]="","",Fiscalizacoes[[#This Row],[Func_ARPE]])</f>
        <v>#VALUE!</v>
      </c>
      <c r="G4744" t="e">
        <f>IF(Fiscalizacoes[[#This Row],[Func_Copergas]]="","",Fiscalizacoes[[#This Row],[Func_Copergas]])</f>
        <v>#VALUE!</v>
      </c>
    </row>
    <row r="4745" spans="1:7" hidden="1" x14ac:dyDescent="0.2">
      <c r="A4745" t="e">
        <f>IF(Fiscalizacoes[[#This Row],[ID_FISC]]="","",Fiscalizacoes[[#This Row],[ID_FISC]])</f>
        <v>#VALUE!</v>
      </c>
      <c r="B4745" t="e">
        <f>IF(Fiscalizacoes[[#This Row],[Usuário]]="","",Fiscalizacoes[[#This Row],[Usuário]])</f>
        <v>#VALUE!</v>
      </c>
      <c r="C47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5" s="87" t="e">
        <f>IF(Fiscalizacoes[[#This Row],[Data]]="","",Fiscalizacoes[[#This Row],[Data]])</f>
        <v>#VALUE!</v>
      </c>
      <c r="E4745" t="e">
        <f>IF(Fiscalizacoes[[#This Row],[Mes_relatorio]]="","",Fiscalizacoes[[#This Row],[Mes_relatorio]])</f>
        <v>#VALUE!</v>
      </c>
      <c r="F4745" t="e">
        <f>IF(Fiscalizacoes[[#This Row],[Func_ARPE]]="","",Fiscalizacoes[[#This Row],[Func_ARPE]])</f>
        <v>#VALUE!</v>
      </c>
      <c r="G4745" t="e">
        <f>IF(Fiscalizacoes[[#This Row],[Func_Copergas]]="","",Fiscalizacoes[[#This Row],[Func_Copergas]])</f>
        <v>#VALUE!</v>
      </c>
    </row>
    <row r="4746" spans="1:7" hidden="1" x14ac:dyDescent="0.2">
      <c r="A4746" t="e">
        <f>IF(Fiscalizacoes[[#This Row],[ID_FISC]]="","",Fiscalizacoes[[#This Row],[ID_FISC]])</f>
        <v>#VALUE!</v>
      </c>
      <c r="B4746" t="e">
        <f>IF(Fiscalizacoes[[#This Row],[Usuário]]="","",Fiscalizacoes[[#This Row],[Usuário]])</f>
        <v>#VALUE!</v>
      </c>
      <c r="C47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6" s="87" t="e">
        <f>IF(Fiscalizacoes[[#This Row],[Data]]="","",Fiscalizacoes[[#This Row],[Data]])</f>
        <v>#VALUE!</v>
      </c>
      <c r="E4746" t="e">
        <f>IF(Fiscalizacoes[[#This Row],[Mes_relatorio]]="","",Fiscalizacoes[[#This Row],[Mes_relatorio]])</f>
        <v>#VALUE!</v>
      </c>
      <c r="F4746" t="e">
        <f>IF(Fiscalizacoes[[#This Row],[Func_ARPE]]="","",Fiscalizacoes[[#This Row],[Func_ARPE]])</f>
        <v>#VALUE!</v>
      </c>
      <c r="G4746" t="e">
        <f>IF(Fiscalizacoes[[#This Row],[Func_Copergas]]="","",Fiscalizacoes[[#This Row],[Func_Copergas]])</f>
        <v>#VALUE!</v>
      </c>
    </row>
    <row r="4747" spans="1:7" hidden="1" x14ac:dyDescent="0.2">
      <c r="A4747" t="e">
        <f>IF(Fiscalizacoes[[#This Row],[ID_FISC]]="","",Fiscalizacoes[[#This Row],[ID_FISC]])</f>
        <v>#VALUE!</v>
      </c>
      <c r="B4747" t="e">
        <f>IF(Fiscalizacoes[[#This Row],[Usuário]]="","",Fiscalizacoes[[#This Row],[Usuário]])</f>
        <v>#VALUE!</v>
      </c>
      <c r="C47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7" s="87" t="e">
        <f>IF(Fiscalizacoes[[#This Row],[Data]]="","",Fiscalizacoes[[#This Row],[Data]])</f>
        <v>#VALUE!</v>
      </c>
      <c r="E4747" t="e">
        <f>IF(Fiscalizacoes[[#This Row],[Mes_relatorio]]="","",Fiscalizacoes[[#This Row],[Mes_relatorio]])</f>
        <v>#VALUE!</v>
      </c>
      <c r="F4747" t="e">
        <f>IF(Fiscalizacoes[[#This Row],[Func_ARPE]]="","",Fiscalizacoes[[#This Row],[Func_ARPE]])</f>
        <v>#VALUE!</v>
      </c>
      <c r="G4747" t="e">
        <f>IF(Fiscalizacoes[[#This Row],[Func_Copergas]]="","",Fiscalizacoes[[#This Row],[Func_Copergas]])</f>
        <v>#VALUE!</v>
      </c>
    </row>
    <row r="4748" spans="1:7" hidden="1" x14ac:dyDescent="0.2">
      <c r="A4748" t="e">
        <f>IF(Fiscalizacoes[[#This Row],[ID_FISC]]="","",Fiscalizacoes[[#This Row],[ID_FISC]])</f>
        <v>#VALUE!</v>
      </c>
      <c r="B4748" t="e">
        <f>IF(Fiscalizacoes[[#This Row],[Usuário]]="","",Fiscalizacoes[[#This Row],[Usuário]])</f>
        <v>#VALUE!</v>
      </c>
      <c r="C47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8" s="87" t="e">
        <f>IF(Fiscalizacoes[[#This Row],[Data]]="","",Fiscalizacoes[[#This Row],[Data]])</f>
        <v>#VALUE!</v>
      </c>
      <c r="E4748" t="e">
        <f>IF(Fiscalizacoes[[#This Row],[Mes_relatorio]]="","",Fiscalizacoes[[#This Row],[Mes_relatorio]])</f>
        <v>#VALUE!</v>
      </c>
      <c r="F4748" t="e">
        <f>IF(Fiscalizacoes[[#This Row],[Func_ARPE]]="","",Fiscalizacoes[[#This Row],[Func_ARPE]])</f>
        <v>#VALUE!</v>
      </c>
      <c r="G4748" t="e">
        <f>IF(Fiscalizacoes[[#This Row],[Func_Copergas]]="","",Fiscalizacoes[[#This Row],[Func_Copergas]])</f>
        <v>#VALUE!</v>
      </c>
    </row>
    <row r="4749" spans="1:7" hidden="1" x14ac:dyDescent="0.2">
      <c r="A4749" t="e">
        <f>IF(Fiscalizacoes[[#This Row],[ID_FISC]]="","",Fiscalizacoes[[#This Row],[ID_FISC]])</f>
        <v>#VALUE!</v>
      </c>
      <c r="B4749" t="e">
        <f>IF(Fiscalizacoes[[#This Row],[Usuário]]="","",Fiscalizacoes[[#This Row],[Usuário]])</f>
        <v>#VALUE!</v>
      </c>
      <c r="C47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49" s="87" t="e">
        <f>IF(Fiscalizacoes[[#This Row],[Data]]="","",Fiscalizacoes[[#This Row],[Data]])</f>
        <v>#VALUE!</v>
      </c>
      <c r="E4749" t="e">
        <f>IF(Fiscalizacoes[[#This Row],[Mes_relatorio]]="","",Fiscalizacoes[[#This Row],[Mes_relatorio]])</f>
        <v>#VALUE!</v>
      </c>
      <c r="F4749" t="e">
        <f>IF(Fiscalizacoes[[#This Row],[Func_ARPE]]="","",Fiscalizacoes[[#This Row],[Func_ARPE]])</f>
        <v>#VALUE!</v>
      </c>
      <c r="G4749" t="e">
        <f>IF(Fiscalizacoes[[#This Row],[Func_Copergas]]="","",Fiscalizacoes[[#This Row],[Func_Copergas]])</f>
        <v>#VALUE!</v>
      </c>
    </row>
    <row r="4750" spans="1:7" hidden="1" x14ac:dyDescent="0.2">
      <c r="A4750" t="e">
        <f>IF(Fiscalizacoes[[#This Row],[ID_FISC]]="","",Fiscalizacoes[[#This Row],[ID_FISC]])</f>
        <v>#VALUE!</v>
      </c>
      <c r="B4750" t="e">
        <f>IF(Fiscalizacoes[[#This Row],[Usuário]]="","",Fiscalizacoes[[#This Row],[Usuário]])</f>
        <v>#VALUE!</v>
      </c>
      <c r="C47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0" s="87" t="e">
        <f>IF(Fiscalizacoes[[#This Row],[Data]]="","",Fiscalizacoes[[#This Row],[Data]])</f>
        <v>#VALUE!</v>
      </c>
      <c r="E4750" t="e">
        <f>IF(Fiscalizacoes[[#This Row],[Mes_relatorio]]="","",Fiscalizacoes[[#This Row],[Mes_relatorio]])</f>
        <v>#VALUE!</v>
      </c>
      <c r="F4750" t="e">
        <f>IF(Fiscalizacoes[[#This Row],[Func_ARPE]]="","",Fiscalizacoes[[#This Row],[Func_ARPE]])</f>
        <v>#VALUE!</v>
      </c>
      <c r="G4750" t="e">
        <f>IF(Fiscalizacoes[[#This Row],[Func_Copergas]]="","",Fiscalizacoes[[#This Row],[Func_Copergas]])</f>
        <v>#VALUE!</v>
      </c>
    </row>
    <row r="4751" spans="1:7" hidden="1" x14ac:dyDescent="0.2">
      <c r="A4751" t="e">
        <f>IF(Fiscalizacoes[[#This Row],[ID_FISC]]="","",Fiscalizacoes[[#This Row],[ID_FISC]])</f>
        <v>#VALUE!</v>
      </c>
      <c r="B4751" t="e">
        <f>IF(Fiscalizacoes[[#This Row],[Usuário]]="","",Fiscalizacoes[[#This Row],[Usuário]])</f>
        <v>#VALUE!</v>
      </c>
      <c r="C47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1" s="87" t="e">
        <f>IF(Fiscalizacoes[[#This Row],[Data]]="","",Fiscalizacoes[[#This Row],[Data]])</f>
        <v>#VALUE!</v>
      </c>
      <c r="E4751" t="e">
        <f>IF(Fiscalizacoes[[#This Row],[Mes_relatorio]]="","",Fiscalizacoes[[#This Row],[Mes_relatorio]])</f>
        <v>#VALUE!</v>
      </c>
      <c r="F4751" t="e">
        <f>IF(Fiscalizacoes[[#This Row],[Func_ARPE]]="","",Fiscalizacoes[[#This Row],[Func_ARPE]])</f>
        <v>#VALUE!</v>
      </c>
      <c r="G4751" t="e">
        <f>IF(Fiscalizacoes[[#This Row],[Func_Copergas]]="","",Fiscalizacoes[[#This Row],[Func_Copergas]])</f>
        <v>#VALUE!</v>
      </c>
    </row>
    <row r="4752" spans="1:7" hidden="1" x14ac:dyDescent="0.2">
      <c r="A4752" t="e">
        <f>IF(Fiscalizacoes[[#This Row],[ID_FISC]]="","",Fiscalizacoes[[#This Row],[ID_FISC]])</f>
        <v>#VALUE!</v>
      </c>
      <c r="B4752" t="e">
        <f>IF(Fiscalizacoes[[#This Row],[Usuário]]="","",Fiscalizacoes[[#This Row],[Usuário]])</f>
        <v>#VALUE!</v>
      </c>
      <c r="C47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2" s="87" t="e">
        <f>IF(Fiscalizacoes[[#This Row],[Data]]="","",Fiscalizacoes[[#This Row],[Data]])</f>
        <v>#VALUE!</v>
      </c>
      <c r="E4752" t="e">
        <f>IF(Fiscalizacoes[[#This Row],[Mes_relatorio]]="","",Fiscalizacoes[[#This Row],[Mes_relatorio]])</f>
        <v>#VALUE!</v>
      </c>
      <c r="F4752" t="e">
        <f>IF(Fiscalizacoes[[#This Row],[Func_ARPE]]="","",Fiscalizacoes[[#This Row],[Func_ARPE]])</f>
        <v>#VALUE!</v>
      </c>
      <c r="G4752" t="e">
        <f>IF(Fiscalizacoes[[#This Row],[Func_Copergas]]="","",Fiscalizacoes[[#This Row],[Func_Copergas]])</f>
        <v>#VALUE!</v>
      </c>
    </row>
    <row r="4753" spans="1:7" hidden="1" x14ac:dyDescent="0.2">
      <c r="A4753" t="e">
        <f>IF(Fiscalizacoes[[#This Row],[ID_FISC]]="","",Fiscalizacoes[[#This Row],[ID_FISC]])</f>
        <v>#VALUE!</v>
      </c>
      <c r="B4753" t="e">
        <f>IF(Fiscalizacoes[[#This Row],[Usuário]]="","",Fiscalizacoes[[#This Row],[Usuário]])</f>
        <v>#VALUE!</v>
      </c>
      <c r="C47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3" s="87" t="e">
        <f>IF(Fiscalizacoes[[#This Row],[Data]]="","",Fiscalizacoes[[#This Row],[Data]])</f>
        <v>#VALUE!</v>
      </c>
      <c r="E4753" t="e">
        <f>IF(Fiscalizacoes[[#This Row],[Mes_relatorio]]="","",Fiscalizacoes[[#This Row],[Mes_relatorio]])</f>
        <v>#VALUE!</v>
      </c>
      <c r="F4753" t="e">
        <f>IF(Fiscalizacoes[[#This Row],[Func_ARPE]]="","",Fiscalizacoes[[#This Row],[Func_ARPE]])</f>
        <v>#VALUE!</v>
      </c>
      <c r="G4753" t="e">
        <f>IF(Fiscalizacoes[[#This Row],[Func_Copergas]]="","",Fiscalizacoes[[#This Row],[Func_Copergas]])</f>
        <v>#VALUE!</v>
      </c>
    </row>
    <row r="4754" spans="1:7" hidden="1" x14ac:dyDescent="0.2">
      <c r="A4754" t="e">
        <f>IF(Fiscalizacoes[[#This Row],[ID_FISC]]="","",Fiscalizacoes[[#This Row],[ID_FISC]])</f>
        <v>#VALUE!</v>
      </c>
      <c r="B4754" t="e">
        <f>IF(Fiscalizacoes[[#This Row],[Usuário]]="","",Fiscalizacoes[[#This Row],[Usuário]])</f>
        <v>#VALUE!</v>
      </c>
      <c r="C47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4" s="87" t="e">
        <f>IF(Fiscalizacoes[[#This Row],[Data]]="","",Fiscalizacoes[[#This Row],[Data]])</f>
        <v>#VALUE!</v>
      </c>
      <c r="E4754" t="e">
        <f>IF(Fiscalizacoes[[#This Row],[Mes_relatorio]]="","",Fiscalizacoes[[#This Row],[Mes_relatorio]])</f>
        <v>#VALUE!</v>
      </c>
      <c r="F4754" t="e">
        <f>IF(Fiscalizacoes[[#This Row],[Func_ARPE]]="","",Fiscalizacoes[[#This Row],[Func_ARPE]])</f>
        <v>#VALUE!</v>
      </c>
      <c r="G4754" t="e">
        <f>IF(Fiscalizacoes[[#This Row],[Func_Copergas]]="","",Fiscalizacoes[[#This Row],[Func_Copergas]])</f>
        <v>#VALUE!</v>
      </c>
    </row>
    <row r="4755" spans="1:7" hidden="1" x14ac:dyDescent="0.2">
      <c r="A4755" t="e">
        <f>IF(Fiscalizacoes[[#This Row],[ID_FISC]]="","",Fiscalizacoes[[#This Row],[ID_FISC]])</f>
        <v>#VALUE!</v>
      </c>
      <c r="B4755" t="e">
        <f>IF(Fiscalizacoes[[#This Row],[Usuário]]="","",Fiscalizacoes[[#This Row],[Usuário]])</f>
        <v>#VALUE!</v>
      </c>
      <c r="C47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5" s="87" t="e">
        <f>IF(Fiscalizacoes[[#This Row],[Data]]="","",Fiscalizacoes[[#This Row],[Data]])</f>
        <v>#VALUE!</v>
      </c>
      <c r="E4755" t="e">
        <f>IF(Fiscalizacoes[[#This Row],[Mes_relatorio]]="","",Fiscalizacoes[[#This Row],[Mes_relatorio]])</f>
        <v>#VALUE!</v>
      </c>
      <c r="F4755" t="e">
        <f>IF(Fiscalizacoes[[#This Row],[Func_ARPE]]="","",Fiscalizacoes[[#This Row],[Func_ARPE]])</f>
        <v>#VALUE!</v>
      </c>
      <c r="G4755" t="e">
        <f>IF(Fiscalizacoes[[#This Row],[Func_Copergas]]="","",Fiscalizacoes[[#This Row],[Func_Copergas]])</f>
        <v>#VALUE!</v>
      </c>
    </row>
    <row r="4756" spans="1:7" hidden="1" x14ac:dyDescent="0.2">
      <c r="A4756" t="e">
        <f>IF(Fiscalizacoes[[#This Row],[ID_FISC]]="","",Fiscalizacoes[[#This Row],[ID_FISC]])</f>
        <v>#VALUE!</v>
      </c>
      <c r="B4756" t="e">
        <f>IF(Fiscalizacoes[[#This Row],[Usuário]]="","",Fiscalizacoes[[#This Row],[Usuário]])</f>
        <v>#VALUE!</v>
      </c>
      <c r="C47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6" s="87" t="e">
        <f>IF(Fiscalizacoes[[#This Row],[Data]]="","",Fiscalizacoes[[#This Row],[Data]])</f>
        <v>#VALUE!</v>
      </c>
      <c r="E4756" t="e">
        <f>IF(Fiscalizacoes[[#This Row],[Mes_relatorio]]="","",Fiscalizacoes[[#This Row],[Mes_relatorio]])</f>
        <v>#VALUE!</v>
      </c>
      <c r="F4756" t="e">
        <f>IF(Fiscalizacoes[[#This Row],[Func_ARPE]]="","",Fiscalizacoes[[#This Row],[Func_ARPE]])</f>
        <v>#VALUE!</v>
      </c>
      <c r="G4756" t="e">
        <f>IF(Fiscalizacoes[[#This Row],[Func_Copergas]]="","",Fiscalizacoes[[#This Row],[Func_Copergas]])</f>
        <v>#VALUE!</v>
      </c>
    </row>
    <row r="4757" spans="1:7" hidden="1" x14ac:dyDescent="0.2">
      <c r="A4757" t="e">
        <f>IF(Fiscalizacoes[[#This Row],[ID_FISC]]="","",Fiscalizacoes[[#This Row],[ID_FISC]])</f>
        <v>#VALUE!</v>
      </c>
      <c r="B4757" t="e">
        <f>IF(Fiscalizacoes[[#This Row],[Usuário]]="","",Fiscalizacoes[[#This Row],[Usuário]])</f>
        <v>#VALUE!</v>
      </c>
      <c r="C47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7" s="87" t="e">
        <f>IF(Fiscalizacoes[[#This Row],[Data]]="","",Fiscalizacoes[[#This Row],[Data]])</f>
        <v>#VALUE!</v>
      </c>
      <c r="E4757" t="e">
        <f>IF(Fiscalizacoes[[#This Row],[Mes_relatorio]]="","",Fiscalizacoes[[#This Row],[Mes_relatorio]])</f>
        <v>#VALUE!</v>
      </c>
      <c r="F4757" t="e">
        <f>IF(Fiscalizacoes[[#This Row],[Func_ARPE]]="","",Fiscalizacoes[[#This Row],[Func_ARPE]])</f>
        <v>#VALUE!</v>
      </c>
      <c r="G4757" t="e">
        <f>IF(Fiscalizacoes[[#This Row],[Func_Copergas]]="","",Fiscalizacoes[[#This Row],[Func_Copergas]])</f>
        <v>#VALUE!</v>
      </c>
    </row>
    <row r="4758" spans="1:7" hidden="1" x14ac:dyDescent="0.2">
      <c r="A4758" t="e">
        <f>IF(Fiscalizacoes[[#This Row],[ID_FISC]]="","",Fiscalizacoes[[#This Row],[ID_FISC]])</f>
        <v>#VALUE!</v>
      </c>
      <c r="B4758" t="e">
        <f>IF(Fiscalizacoes[[#This Row],[Usuário]]="","",Fiscalizacoes[[#This Row],[Usuário]])</f>
        <v>#VALUE!</v>
      </c>
      <c r="C47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8" s="87" t="e">
        <f>IF(Fiscalizacoes[[#This Row],[Data]]="","",Fiscalizacoes[[#This Row],[Data]])</f>
        <v>#VALUE!</v>
      </c>
      <c r="E4758" t="e">
        <f>IF(Fiscalizacoes[[#This Row],[Mes_relatorio]]="","",Fiscalizacoes[[#This Row],[Mes_relatorio]])</f>
        <v>#VALUE!</v>
      </c>
      <c r="F4758" t="e">
        <f>IF(Fiscalizacoes[[#This Row],[Func_ARPE]]="","",Fiscalizacoes[[#This Row],[Func_ARPE]])</f>
        <v>#VALUE!</v>
      </c>
      <c r="G4758" t="e">
        <f>IF(Fiscalizacoes[[#This Row],[Func_Copergas]]="","",Fiscalizacoes[[#This Row],[Func_Copergas]])</f>
        <v>#VALUE!</v>
      </c>
    </row>
    <row r="4759" spans="1:7" hidden="1" x14ac:dyDescent="0.2">
      <c r="A4759" t="e">
        <f>IF(Fiscalizacoes[[#This Row],[ID_FISC]]="","",Fiscalizacoes[[#This Row],[ID_FISC]])</f>
        <v>#VALUE!</v>
      </c>
      <c r="B4759" t="e">
        <f>IF(Fiscalizacoes[[#This Row],[Usuário]]="","",Fiscalizacoes[[#This Row],[Usuário]])</f>
        <v>#VALUE!</v>
      </c>
      <c r="C47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59" s="87" t="e">
        <f>IF(Fiscalizacoes[[#This Row],[Data]]="","",Fiscalizacoes[[#This Row],[Data]])</f>
        <v>#VALUE!</v>
      </c>
      <c r="E4759" t="e">
        <f>IF(Fiscalizacoes[[#This Row],[Mes_relatorio]]="","",Fiscalizacoes[[#This Row],[Mes_relatorio]])</f>
        <v>#VALUE!</v>
      </c>
      <c r="F4759" t="e">
        <f>IF(Fiscalizacoes[[#This Row],[Func_ARPE]]="","",Fiscalizacoes[[#This Row],[Func_ARPE]])</f>
        <v>#VALUE!</v>
      </c>
      <c r="G4759" t="e">
        <f>IF(Fiscalizacoes[[#This Row],[Func_Copergas]]="","",Fiscalizacoes[[#This Row],[Func_Copergas]])</f>
        <v>#VALUE!</v>
      </c>
    </row>
    <row r="4760" spans="1:7" hidden="1" x14ac:dyDescent="0.2">
      <c r="A4760" t="e">
        <f>IF(Fiscalizacoes[[#This Row],[ID_FISC]]="","",Fiscalizacoes[[#This Row],[ID_FISC]])</f>
        <v>#VALUE!</v>
      </c>
      <c r="B4760" t="e">
        <f>IF(Fiscalizacoes[[#This Row],[Usuário]]="","",Fiscalizacoes[[#This Row],[Usuário]])</f>
        <v>#VALUE!</v>
      </c>
      <c r="C47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0" s="87" t="e">
        <f>IF(Fiscalizacoes[[#This Row],[Data]]="","",Fiscalizacoes[[#This Row],[Data]])</f>
        <v>#VALUE!</v>
      </c>
      <c r="E4760" t="e">
        <f>IF(Fiscalizacoes[[#This Row],[Mes_relatorio]]="","",Fiscalizacoes[[#This Row],[Mes_relatorio]])</f>
        <v>#VALUE!</v>
      </c>
      <c r="F4760" t="e">
        <f>IF(Fiscalizacoes[[#This Row],[Func_ARPE]]="","",Fiscalizacoes[[#This Row],[Func_ARPE]])</f>
        <v>#VALUE!</v>
      </c>
      <c r="G4760" t="e">
        <f>IF(Fiscalizacoes[[#This Row],[Func_Copergas]]="","",Fiscalizacoes[[#This Row],[Func_Copergas]])</f>
        <v>#VALUE!</v>
      </c>
    </row>
    <row r="4761" spans="1:7" hidden="1" x14ac:dyDescent="0.2">
      <c r="A4761" t="e">
        <f>IF(Fiscalizacoes[[#This Row],[ID_FISC]]="","",Fiscalizacoes[[#This Row],[ID_FISC]])</f>
        <v>#VALUE!</v>
      </c>
      <c r="B4761" t="e">
        <f>IF(Fiscalizacoes[[#This Row],[Usuário]]="","",Fiscalizacoes[[#This Row],[Usuário]])</f>
        <v>#VALUE!</v>
      </c>
      <c r="C47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1" s="87" t="e">
        <f>IF(Fiscalizacoes[[#This Row],[Data]]="","",Fiscalizacoes[[#This Row],[Data]])</f>
        <v>#VALUE!</v>
      </c>
      <c r="E4761" t="e">
        <f>IF(Fiscalizacoes[[#This Row],[Mes_relatorio]]="","",Fiscalizacoes[[#This Row],[Mes_relatorio]])</f>
        <v>#VALUE!</v>
      </c>
      <c r="F4761" t="e">
        <f>IF(Fiscalizacoes[[#This Row],[Func_ARPE]]="","",Fiscalizacoes[[#This Row],[Func_ARPE]])</f>
        <v>#VALUE!</v>
      </c>
      <c r="G4761" t="e">
        <f>IF(Fiscalizacoes[[#This Row],[Func_Copergas]]="","",Fiscalizacoes[[#This Row],[Func_Copergas]])</f>
        <v>#VALUE!</v>
      </c>
    </row>
    <row r="4762" spans="1:7" hidden="1" x14ac:dyDescent="0.2">
      <c r="A4762" t="e">
        <f>IF(Fiscalizacoes[[#This Row],[ID_FISC]]="","",Fiscalizacoes[[#This Row],[ID_FISC]])</f>
        <v>#VALUE!</v>
      </c>
      <c r="B4762" t="e">
        <f>IF(Fiscalizacoes[[#This Row],[Usuário]]="","",Fiscalizacoes[[#This Row],[Usuário]])</f>
        <v>#VALUE!</v>
      </c>
      <c r="C47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2" s="87" t="e">
        <f>IF(Fiscalizacoes[[#This Row],[Data]]="","",Fiscalizacoes[[#This Row],[Data]])</f>
        <v>#VALUE!</v>
      </c>
      <c r="E4762" t="e">
        <f>IF(Fiscalizacoes[[#This Row],[Mes_relatorio]]="","",Fiscalizacoes[[#This Row],[Mes_relatorio]])</f>
        <v>#VALUE!</v>
      </c>
      <c r="F4762" t="e">
        <f>IF(Fiscalizacoes[[#This Row],[Func_ARPE]]="","",Fiscalizacoes[[#This Row],[Func_ARPE]])</f>
        <v>#VALUE!</v>
      </c>
      <c r="G4762" t="e">
        <f>IF(Fiscalizacoes[[#This Row],[Func_Copergas]]="","",Fiscalizacoes[[#This Row],[Func_Copergas]])</f>
        <v>#VALUE!</v>
      </c>
    </row>
    <row r="4763" spans="1:7" hidden="1" x14ac:dyDescent="0.2">
      <c r="A4763" t="e">
        <f>IF(Fiscalizacoes[[#This Row],[ID_FISC]]="","",Fiscalizacoes[[#This Row],[ID_FISC]])</f>
        <v>#VALUE!</v>
      </c>
      <c r="B4763" t="e">
        <f>IF(Fiscalizacoes[[#This Row],[Usuário]]="","",Fiscalizacoes[[#This Row],[Usuário]])</f>
        <v>#VALUE!</v>
      </c>
      <c r="C47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3" s="87" t="e">
        <f>IF(Fiscalizacoes[[#This Row],[Data]]="","",Fiscalizacoes[[#This Row],[Data]])</f>
        <v>#VALUE!</v>
      </c>
      <c r="E4763" t="e">
        <f>IF(Fiscalizacoes[[#This Row],[Mes_relatorio]]="","",Fiscalizacoes[[#This Row],[Mes_relatorio]])</f>
        <v>#VALUE!</v>
      </c>
      <c r="F4763" t="e">
        <f>IF(Fiscalizacoes[[#This Row],[Func_ARPE]]="","",Fiscalizacoes[[#This Row],[Func_ARPE]])</f>
        <v>#VALUE!</v>
      </c>
      <c r="G4763" t="e">
        <f>IF(Fiscalizacoes[[#This Row],[Func_Copergas]]="","",Fiscalizacoes[[#This Row],[Func_Copergas]])</f>
        <v>#VALUE!</v>
      </c>
    </row>
    <row r="4764" spans="1:7" hidden="1" x14ac:dyDescent="0.2">
      <c r="A4764" t="e">
        <f>IF(Fiscalizacoes[[#This Row],[ID_FISC]]="","",Fiscalizacoes[[#This Row],[ID_FISC]])</f>
        <v>#VALUE!</v>
      </c>
      <c r="B4764" t="e">
        <f>IF(Fiscalizacoes[[#This Row],[Usuário]]="","",Fiscalizacoes[[#This Row],[Usuário]])</f>
        <v>#VALUE!</v>
      </c>
      <c r="C47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4" s="87" t="e">
        <f>IF(Fiscalizacoes[[#This Row],[Data]]="","",Fiscalizacoes[[#This Row],[Data]])</f>
        <v>#VALUE!</v>
      </c>
      <c r="E4764" t="e">
        <f>IF(Fiscalizacoes[[#This Row],[Mes_relatorio]]="","",Fiscalizacoes[[#This Row],[Mes_relatorio]])</f>
        <v>#VALUE!</v>
      </c>
      <c r="F4764" t="e">
        <f>IF(Fiscalizacoes[[#This Row],[Func_ARPE]]="","",Fiscalizacoes[[#This Row],[Func_ARPE]])</f>
        <v>#VALUE!</v>
      </c>
      <c r="G4764" t="e">
        <f>IF(Fiscalizacoes[[#This Row],[Func_Copergas]]="","",Fiscalizacoes[[#This Row],[Func_Copergas]])</f>
        <v>#VALUE!</v>
      </c>
    </row>
    <row r="4765" spans="1:7" hidden="1" x14ac:dyDescent="0.2">
      <c r="A4765" t="e">
        <f>IF(Fiscalizacoes[[#This Row],[ID_FISC]]="","",Fiscalizacoes[[#This Row],[ID_FISC]])</f>
        <v>#VALUE!</v>
      </c>
      <c r="B4765" t="e">
        <f>IF(Fiscalizacoes[[#This Row],[Usuário]]="","",Fiscalizacoes[[#This Row],[Usuário]])</f>
        <v>#VALUE!</v>
      </c>
      <c r="C47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5" s="87" t="e">
        <f>IF(Fiscalizacoes[[#This Row],[Data]]="","",Fiscalizacoes[[#This Row],[Data]])</f>
        <v>#VALUE!</v>
      </c>
      <c r="E4765" t="e">
        <f>IF(Fiscalizacoes[[#This Row],[Mes_relatorio]]="","",Fiscalizacoes[[#This Row],[Mes_relatorio]])</f>
        <v>#VALUE!</v>
      </c>
      <c r="F4765" t="e">
        <f>IF(Fiscalizacoes[[#This Row],[Func_ARPE]]="","",Fiscalizacoes[[#This Row],[Func_ARPE]])</f>
        <v>#VALUE!</v>
      </c>
      <c r="G4765" t="e">
        <f>IF(Fiscalizacoes[[#This Row],[Func_Copergas]]="","",Fiscalizacoes[[#This Row],[Func_Copergas]])</f>
        <v>#VALUE!</v>
      </c>
    </row>
    <row r="4766" spans="1:7" hidden="1" x14ac:dyDescent="0.2">
      <c r="A4766" t="e">
        <f>IF(Fiscalizacoes[[#This Row],[ID_FISC]]="","",Fiscalizacoes[[#This Row],[ID_FISC]])</f>
        <v>#VALUE!</v>
      </c>
      <c r="B4766" t="e">
        <f>IF(Fiscalizacoes[[#This Row],[Usuário]]="","",Fiscalizacoes[[#This Row],[Usuário]])</f>
        <v>#VALUE!</v>
      </c>
      <c r="C47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6" s="87" t="e">
        <f>IF(Fiscalizacoes[[#This Row],[Data]]="","",Fiscalizacoes[[#This Row],[Data]])</f>
        <v>#VALUE!</v>
      </c>
      <c r="E4766" t="e">
        <f>IF(Fiscalizacoes[[#This Row],[Mes_relatorio]]="","",Fiscalizacoes[[#This Row],[Mes_relatorio]])</f>
        <v>#VALUE!</v>
      </c>
      <c r="F4766" t="e">
        <f>IF(Fiscalizacoes[[#This Row],[Func_ARPE]]="","",Fiscalizacoes[[#This Row],[Func_ARPE]])</f>
        <v>#VALUE!</v>
      </c>
      <c r="G4766" t="e">
        <f>IF(Fiscalizacoes[[#This Row],[Func_Copergas]]="","",Fiscalizacoes[[#This Row],[Func_Copergas]])</f>
        <v>#VALUE!</v>
      </c>
    </row>
    <row r="4767" spans="1:7" hidden="1" x14ac:dyDescent="0.2">
      <c r="A4767" t="e">
        <f>IF(Fiscalizacoes[[#This Row],[ID_FISC]]="","",Fiscalizacoes[[#This Row],[ID_FISC]])</f>
        <v>#VALUE!</v>
      </c>
      <c r="B4767" t="e">
        <f>IF(Fiscalizacoes[[#This Row],[Usuário]]="","",Fiscalizacoes[[#This Row],[Usuário]])</f>
        <v>#VALUE!</v>
      </c>
      <c r="C47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7" s="87" t="e">
        <f>IF(Fiscalizacoes[[#This Row],[Data]]="","",Fiscalizacoes[[#This Row],[Data]])</f>
        <v>#VALUE!</v>
      </c>
      <c r="E4767" t="e">
        <f>IF(Fiscalizacoes[[#This Row],[Mes_relatorio]]="","",Fiscalizacoes[[#This Row],[Mes_relatorio]])</f>
        <v>#VALUE!</v>
      </c>
      <c r="F4767" t="e">
        <f>IF(Fiscalizacoes[[#This Row],[Func_ARPE]]="","",Fiscalizacoes[[#This Row],[Func_ARPE]])</f>
        <v>#VALUE!</v>
      </c>
      <c r="G4767" t="e">
        <f>IF(Fiscalizacoes[[#This Row],[Func_Copergas]]="","",Fiscalizacoes[[#This Row],[Func_Copergas]])</f>
        <v>#VALUE!</v>
      </c>
    </row>
    <row r="4768" spans="1:7" hidden="1" x14ac:dyDescent="0.2">
      <c r="A4768" t="e">
        <f>IF(Fiscalizacoes[[#This Row],[ID_FISC]]="","",Fiscalizacoes[[#This Row],[ID_FISC]])</f>
        <v>#VALUE!</v>
      </c>
      <c r="B4768" t="e">
        <f>IF(Fiscalizacoes[[#This Row],[Usuário]]="","",Fiscalizacoes[[#This Row],[Usuário]])</f>
        <v>#VALUE!</v>
      </c>
      <c r="C47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8" s="87" t="e">
        <f>IF(Fiscalizacoes[[#This Row],[Data]]="","",Fiscalizacoes[[#This Row],[Data]])</f>
        <v>#VALUE!</v>
      </c>
      <c r="E4768" t="e">
        <f>IF(Fiscalizacoes[[#This Row],[Mes_relatorio]]="","",Fiscalizacoes[[#This Row],[Mes_relatorio]])</f>
        <v>#VALUE!</v>
      </c>
      <c r="F4768" t="e">
        <f>IF(Fiscalizacoes[[#This Row],[Func_ARPE]]="","",Fiscalizacoes[[#This Row],[Func_ARPE]])</f>
        <v>#VALUE!</v>
      </c>
      <c r="G4768" t="e">
        <f>IF(Fiscalizacoes[[#This Row],[Func_Copergas]]="","",Fiscalizacoes[[#This Row],[Func_Copergas]])</f>
        <v>#VALUE!</v>
      </c>
    </row>
    <row r="4769" spans="1:7" hidden="1" x14ac:dyDescent="0.2">
      <c r="A4769" t="e">
        <f>IF(Fiscalizacoes[[#This Row],[ID_FISC]]="","",Fiscalizacoes[[#This Row],[ID_FISC]])</f>
        <v>#VALUE!</v>
      </c>
      <c r="B4769" t="e">
        <f>IF(Fiscalizacoes[[#This Row],[Usuário]]="","",Fiscalizacoes[[#This Row],[Usuário]])</f>
        <v>#VALUE!</v>
      </c>
      <c r="C47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69" s="87" t="e">
        <f>IF(Fiscalizacoes[[#This Row],[Data]]="","",Fiscalizacoes[[#This Row],[Data]])</f>
        <v>#VALUE!</v>
      </c>
      <c r="E4769" t="e">
        <f>IF(Fiscalizacoes[[#This Row],[Mes_relatorio]]="","",Fiscalizacoes[[#This Row],[Mes_relatorio]])</f>
        <v>#VALUE!</v>
      </c>
      <c r="F4769" t="e">
        <f>IF(Fiscalizacoes[[#This Row],[Func_ARPE]]="","",Fiscalizacoes[[#This Row],[Func_ARPE]])</f>
        <v>#VALUE!</v>
      </c>
      <c r="G4769" t="e">
        <f>IF(Fiscalizacoes[[#This Row],[Func_Copergas]]="","",Fiscalizacoes[[#This Row],[Func_Copergas]])</f>
        <v>#VALUE!</v>
      </c>
    </row>
    <row r="4770" spans="1:7" hidden="1" x14ac:dyDescent="0.2">
      <c r="A4770" t="e">
        <f>IF(Fiscalizacoes[[#This Row],[ID_FISC]]="","",Fiscalizacoes[[#This Row],[ID_FISC]])</f>
        <v>#VALUE!</v>
      </c>
      <c r="B4770" t="e">
        <f>IF(Fiscalizacoes[[#This Row],[Usuário]]="","",Fiscalizacoes[[#This Row],[Usuário]])</f>
        <v>#VALUE!</v>
      </c>
      <c r="C47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0" s="87" t="e">
        <f>IF(Fiscalizacoes[[#This Row],[Data]]="","",Fiscalizacoes[[#This Row],[Data]])</f>
        <v>#VALUE!</v>
      </c>
      <c r="E4770" t="e">
        <f>IF(Fiscalizacoes[[#This Row],[Mes_relatorio]]="","",Fiscalizacoes[[#This Row],[Mes_relatorio]])</f>
        <v>#VALUE!</v>
      </c>
      <c r="F4770" t="e">
        <f>IF(Fiscalizacoes[[#This Row],[Func_ARPE]]="","",Fiscalizacoes[[#This Row],[Func_ARPE]])</f>
        <v>#VALUE!</v>
      </c>
      <c r="G4770" t="e">
        <f>IF(Fiscalizacoes[[#This Row],[Func_Copergas]]="","",Fiscalizacoes[[#This Row],[Func_Copergas]])</f>
        <v>#VALUE!</v>
      </c>
    </row>
    <row r="4771" spans="1:7" hidden="1" x14ac:dyDescent="0.2">
      <c r="A4771" t="e">
        <f>IF(Fiscalizacoes[[#This Row],[ID_FISC]]="","",Fiscalizacoes[[#This Row],[ID_FISC]])</f>
        <v>#VALUE!</v>
      </c>
      <c r="B4771" t="e">
        <f>IF(Fiscalizacoes[[#This Row],[Usuário]]="","",Fiscalizacoes[[#This Row],[Usuário]])</f>
        <v>#VALUE!</v>
      </c>
      <c r="C47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1" s="87" t="e">
        <f>IF(Fiscalizacoes[[#This Row],[Data]]="","",Fiscalizacoes[[#This Row],[Data]])</f>
        <v>#VALUE!</v>
      </c>
      <c r="E4771" t="e">
        <f>IF(Fiscalizacoes[[#This Row],[Mes_relatorio]]="","",Fiscalizacoes[[#This Row],[Mes_relatorio]])</f>
        <v>#VALUE!</v>
      </c>
      <c r="F4771" t="e">
        <f>IF(Fiscalizacoes[[#This Row],[Func_ARPE]]="","",Fiscalizacoes[[#This Row],[Func_ARPE]])</f>
        <v>#VALUE!</v>
      </c>
      <c r="G4771" t="e">
        <f>IF(Fiscalizacoes[[#This Row],[Func_Copergas]]="","",Fiscalizacoes[[#This Row],[Func_Copergas]])</f>
        <v>#VALUE!</v>
      </c>
    </row>
    <row r="4772" spans="1:7" hidden="1" x14ac:dyDescent="0.2">
      <c r="A4772" t="e">
        <f>IF(Fiscalizacoes[[#This Row],[ID_FISC]]="","",Fiscalizacoes[[#This Row],[ID_FISC]])</f>
        <v>#VALUE!</v>
      </c>
      <c r="B4772" t="e">
        <f>IF(Fiscalizacoes[[#This Row],[Usuário]]="","",Fiscalizacoes[[#This Row],[Usuário]])</f>
        <v>#VALUE!</v>
      </c>
      <c r="C47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2" s="87" t="e">
        <f>IF(Fiscalizacoes[[#This Row],[Data]]="","",Fiscalizacoes[[#This Row],[Data]])</f>
        <v>#VALUE!</v>
      </c>
      <c r="E4772" t="e">
        <f>IF(Fiscalizacoes[[#This Row],[Mes_relatorio]]="","",Fiscalizacoes[[#This Row],[Mes_relatorio]])</f>
        <v>#VALUE!</v>
      </c>
      <c r="F4772" t="e">
        <f>IF(Fiscalizacoes[[#This Row],[Func_ARPE]]="","",Fiscalizacoes[[#This Row],[Func_ARPE]])</f>
        <v>#VALUE!</v>
      </c>
      <c r="G4772" t="e">
        <f>IF(Fiscalizacoes[[#This Row],[Func_Copergas]]="","",Fiscalizacoes[[#This Row],[Func_Copergas]])</f>
        <v>#VALUE!</v>
      </c>
    </row>
    <row r="4773" spans="1:7" hidden="1" x14ac:dyDescent="0.2">
      <c r="A4773" t="e">
        <f>IF(Fiscalizacoes[[#This Row],[ID_FISC]]="","",Fiscalizacoes[[#This Row],[ID_FISC]])</f>
        <v>#VALUE!</v>
      </c>
      <c r="B4773" t="e">
        <f>IF(Fiscalizacoes[[#This Row],[Usuário]]="","",Fiscalizacoes[[#This Row],[Usuário]])</f>
        <v>#VALUE!</v>
      </c>
      <c r="C47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3" s="87" t="e">
        <f>IF(Fiscalizacoes[[#This Row],[Data]]="","",Fiscalizacoes[[#This Row],[Data]])</f>
        <v>#VALUE!</v>
      </c>
      <c r="E4773" t="e">
        <f>IF(Fiscalizacoes[[#This Row],[Mes_relatorio]]="","",Fiscalizacoes[[#This Row],[Mes_relatorio]])</f>
        <v>#VALUE!</v>
      </c>
      <c r="F4773" t="e">
        <f>IF(Fiscalizacoes[[#This Row],[Func_ARPE]]="","",Fiscalizacoes[[#This Row],[Func_ARPE]])</f>
        <v>#VALUE!</v>
      </c>
      <c r="G4773" t="e">
        <f>IF(Fiscalizacoes[[#This Row],[Func_Copergas]]="","",Fiscalizacoes[[#This Row],[Func_Copergas]])</f>
        <v>#VALUE!</v>
      </c>
    </row>
    <row r="4774" spans="1:7" hidden="1" x14ac:dyDescent="0.2">
      <c r="A4774" t="e">
        <f>IF(Fiscalizacoes[[#This Row],[ID_FISC]]="","",Fiscalizacoes[[#This Row],[ID_FISC]])</f>
        <v>#VALUE!</v>
      </c>
      <c r="B4774" t="e">
        <f>IF(Fiscalizacoes[[#This Row],[Usuário]]="","",Fiscalizacoes[[#This Row],[Usuário]])</f>
        <v>#VALUE!</v>
      </c>
      <c r="C47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4" s="87" t="e">
        <f>IF(Fiscalizacoes[[#This Row],[Data]]="","",Fiscalizacoes[[#This Row],[Data]])</f>
        <v>#VALUE!</v>
      </c>
      <c r="E4774" t="e">
        <f>IF(Fiscalizacoes[[#This Row],[Mes_relatorio]]="","",Fiscalizacoes[[#This Row],[Mes_relatorio]])</f>
        <v>#VALUE!</v>
      </c>
      <c r="F4774" t="e">
        <f>IF(Fiscalizacoes[[#This Row],[Func_ARPE]]="","",Fiscalizacoes[[#This Row],[Func_ARPE]])</f>
        <v>#VALUE!</v>
      </c>
      <c r="G4774" t="e">
        <f>IF(Fiscalizacoes[[#This Row],[Func_Copergas]]="","",Fiscalizacoes[[#This Row],[Func_Copergas]])</f>
        <v>#VALUE!</v>
      </c>
    </row>
    <row r="4775" spans="1:7" hidden="1" x14ac:dyDescent="0.2">
      <c r="A4775" t="e">
        <f>IF(Fiscalizacoes[[#This Row],[ID_FISC]]="","",Fiscalizacoes[[#This Row],[ID_FISC]])</f>
        <v>#VALUE!</v>
      </c>
      <c r="B4775" t="e">
        <f>IF(Fiscalizacoes[[#This Row],[Usuário]]="","",Fiscalizacoes[[#This Row],[Usuário]])</f>
        <v>#VALUE!</v>
      </c>
      <c r="C47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5" s="87" t="e">
        <f>IF(Fiscalizacoes[[#This Row],[Data]]="","",Fiscalizacoes[[#This Row],[Data]])</f>
        <v>#VALUE!</v>
      </c>
      <c r="E4775" t="e">
        <f>IF(Fiscalizacoes[[#This Row],[Mes_relatorio]]="","",Fiscalizacoes[[#This Row],[Mes_relatorio]])</f>
        <v>#VALUE!</v>
      </c>
      <c r="F4775" t="e">
        <f>IF(Fiscalizacoes[[#This Row],[Func_ARPE]]="","",Fiscalizacoes[[#This Row],[Func_ARPE]])</f>
        <v>#VALUE!</v>
      </c>
      <c r="G4775" t="e">
        <f>IF(Fiscalizacoes[[#This Row],[Func_Copergas]]="","",Fiscalizacoes[[#This Row],[Func_Copergas]])</f>
        <v>#VALUE!</v>
      </c>
    </row>
    <row r="4776" spans="1:7" hidden="1" x14ac:dyDescent="0.2">
      <c r="A4776" t="e">
        <f>IF(Fiscalizacoes[[#This Row],[ID_FISC]]="","",Fiscalizacoes[[#This Row],[ID_FISC]])</f>
        <v>#VALUE!</v>
      </c>
      <c r="B4776" t="e">
        <f>IF(Fiscalizacoes[[#This Row],[Usuário]]="","",Fiscalizacoes[[#This Row],[Usuário]])</f>
        <v>#VALUE!</v>
      </c>
      <c r="C47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6" s="87" t="e">
        <f>IF(Fiscalizacoes[[#This Row],[Data]]="","",Fiscalizacoes[[#This Row],[Data]])</f>
        <v>#VALUE!</v>
      </c>
      <c r="E4776" t="e">
        <f>IF(Fiscalizacoes[[#This Row],[Mes_relatorio]]="","",Fiscalizacoes[[#This Row],[Mes_relatorio]])</f>
        <v>#VALUE!</v>
      </c>
      <c r="F4776" t="e">
        <f>IF(Fiscalizacoes[[#This Row],[Func_ARPE]]="","",Fiscalizacoes[[#This Row],[Func_ARPE]])</f>
        <v>#VALUE!</v>
      </c>
      <c r="G4776" t="e">
        <f>IF(Fiscalizacoes[[#This Row],[Func_Copergas]]="","",Fiscalizacoes[[#This Row],[Func_Copergas]])</f>
        <v>#VALUE!</v>
      </c>
    </row>
    <row r="4777" spans="1:7" hidden="1" x14ac:dyDescent="0.2">
      <c r="A4777" t="e">
        <f>IF(Fiscalizacoes[[#This Row],[ID_FISC]]="","",Fiscalizacoes[[#This Row],[ID_FISC]])</f>
        <v>#VALUE!</v>
      </c>
      <c r="B4777" t="e">
        <f>IF(Fiscalizacoes[[#This Row],[Usuário]]="","",Fiscalizacoes[[#This Row],[Usuário]])</f>
        <v>#VALUE!</v>
      </c>
      <c r="C47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7" s="87" t="e">
        <f>IF(Fiscalizacoes[[#This Row],[Data]]="","",Fiscalizacoes[[#This Row],[Data]])</f>
        <v>#VALUE!</v>
      </c>
      <c r="E4777" t="e">
        <f>IF(Fiscalizacoes[[#This Row],[Mes_relatorio]]="","",Fiscalizacoes[[#This Row],[Mes_relatorio]])</f>
        <v>#VALUE!</v>
      </c>
      <c r="F4777" t="e">
        <f>IF(Fiscalizacoes[[#This Row],[Func_ARPE]]="","",Fiscalizacoes[[#This Row],[Func_ARPE]])</f>
        <v>#VALUE!</v>
      </c>
      <c r="G4777" t="e">
        <f>IF(Fiscalizacoes[[#This Row],[Func_Copergas]]="","",Fiscalizacoes[[#This Row],[Func_Copergas]])</f>
        <v>#VALUE!</v>
      </c>
    </row>
    <row r="4778" spans="1:7" hidden="1" x14ac:dyDescent="0.2">
      <c r="A4778" t="e">
        <f>IF(Fiscalizacoes[[#This Row],[ID_FISC]]="","",Fiscalizacoes[[#This Row],[ID_FISC]])</f>
        <v>#VALUE!</v>
      </c>
      <c r="B4778" t="e">
        <f>IF(Fiscalizacoes[[#This Row],[Usuário]]="","",Fiscalizacoes[[#This Row],[Usuário]])</f>
        <v>#VALUE!</v>
      </c>
      <c r="C47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8" s="87" t="e">
        <f>IF(Fiscalizacoes[[#This Row],[Data]]="","",Fiscalizacoes[[#This Row],[Data]])</f>
        <v>#VALUE!</v>
      </c>
      <c r="E4778" t="e">
        <f>IF(Fiscalizacoes[[#This Row],[Mes_relatorio]]="","",Fiscalizacoes[[#This Row],[Mes_relatorio]])</f>
        <v>#VALUE!</v>
      </c>
      <c r="F4778" t="e">
        <f>IF(Fiscalizacoes[[#This Row],[Func_ARPE]]="","",Fiscalizacoes[[#This Row],[Func_ARPE]])</f>
        <v>#VALUE!</v>
      </c>
      <c r="G4778" t="e">
        <f>IF(Fiscalizacoes[[#This Row],[Func_Copergas]]="","",Fiscalizacoes[[#This Row],[Func_Copergas]])</f>
        <v>#VALUE!</v>
      </c>
    </row>
    <row r="4779" spans="1:7" hidden="1" x14ac:dyDescent="0.2">
      <c r="A4779" t="e">
        <f>IF(Fiscalizacoes[[#This Row],[ID_FISC]]="","",Fiscalizacoes[[#This Row],[ID_FISC]])</f>
        <v>#VALUE!</v>
      </c>
      <c r="B4779" t="e">
        <f>IF(Fiscalizacoes[[#This Row],[Usuário]]="","",Fiscalizacoes[[#This Row],[Usuário]])</f>
        <v>#VALUE!</v>
      </c>
      <c r="C47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79" s="87" t="e">
        <f>IF(Fiscalizacoes[[#This Row],[Data]]="","",Fiscalizacoes[[#This Row],[Data]])</f>
        <v>#VALUE!</v>
      </c>
      <c r="E4779" t="e">
        <f>IF(Fiscalizacoes[[#This Row],[Mes_relatorio]]="","",Fiscalizacoes[[#This Row],[Mes_relatorio]])</f>
        <v>#VALUE!</v>
      </c>
      <c r="F4779" t="e">
        <f>IF(Fiscalizacoes[[#This Row],[Func_ARPE]]="","",Fiscalizacoes[[#This Row],[Func_ARPE]])</f>
        <v>#VALUE!</v>
      </c>
      <c r="G4779" t="e">
        <f>IF(Fiscalizacoes[[#This Row],[Func_Copergas]]="","",Fiscalizacoes[[#This Row],[Func_Copergas]])</f>
        <v>#VALUE!</v>
      </c>
    </row>
    <row r="4780" spans="1:7" hidden="1" x14ac:dyDescent="0.2">
      <c r="A4780" t="e">
        <f>IF(Fiscalizacoes[[#This Row],[ID_FISC]]="","",Fiscalizacoes[[#This Row],[ID_FISC]])</f>
        <v>#VALUE!</v>
      </c>
      <c r="B4780" t="e">
        <f>IF(Fiscalizacoes[[#This Row],[Usuário]]="","",Fiscalizacoes[[#This Row],[Usuário]])</f>
        <v>#VALUE!</v>
      </c>
      <c r="C47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0" s="87" t="e">
        <f>IF(Fiscalizacoes[[#This Row],[Data]]="","",Fiscalizacoes[[#This Row],[Data]])</f>
        <v>#VALUE!</v>
      </c>
      <c r="E4780" t="e">
        <f>IF(Fiscalizacoes[[#This Row],[Mes_relatorio]]="","",Fiscalizacoes[[#This Row],[Mes_relatorio]])</f>
        <v>#VALUE!</v>
      </c>
      <c r="F4780" t="e">
        <f>IF(Fiscalizacoes[[#This Row],[Func_ARPE]]="","",Fiscalizacoes[[#This Row],[Func_ARPE]])</f>
        <v>#VALUE!</v>
      </c>
      <c r="G4780" t="e">
        <f>IF(Fiscalizacoes[[#This Row],[Func_Copergas]]="","",Fiscalizacoes[[#This Row],[Func_Copergas]])</f>
        <v>#VALUE!</v>
      </c>
    </row>
    <row r="4781" spans="1:7" hidden="1" x14ac:dyDescent="0.2">
      <c r="A4781" t="e">
        <f>IF(Fiscalizacoes[[#This Row],[ID_FISC]]="","",Fiscalizacoes[[#This Row],[ID_FISC]])</f>
        <v>#VALUE!</v>
      </c>
      <c r="B4781" t="e">
        <f>IF(Fiscalizacoes[[#This Row],[Usuário]]="","",Fiscalizacoes[[#This Row],[Usuário]])</f>
        <v>#VALUE!</v>
      </c>
      <c r="C47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1" s="87" t="e">
        <f>IF(Fiscalizacoes[[#This Row],[Data]]="","",Fiscalizacoes[[#This Row],[Data]])</f>
        <v>#VALUE!</v>
      </c>
      <c r="E4781" t="e">
        <f>IF(Fiscalizacoes[[#This Row],[Mes_relatorio]]="","",Fiscalizacoes[[#This Row],[Mes_relatorio]])</f>
        <v>#VALUE!</v>
      </c>
      <c r="F4781" t="e">
        <f>IF(Fiscalizacoes[[#This Row],[Func_ARPE]]="","",Fiscalizacoes[[#This Row],[Func_ARPE]])</f>
        <v>#VALUE!</v>
      </c>
      <c r="G4781" t="e">
        <f>IF(Fiscalizacoes[[#This Row],[Func_Copergas]]="","",Fiscalizacoes[[#This Row],[Func_Copergas]])</f>
        <v>#VALUE!</v>
      </c>
    </row>
    <row r="4782" spans="1:7" hidden="1" x14ac:dyDescent="0.2">
      <c r="A4782" t="e">
        <f>IF(Fiscalizacoes[[#This Row],[ID_FISC]]="","",Fiscalizacoes[[#This Row],[ID_FISC]])</f>
        <v>#VALUE!</v>
      </c>
      <c r="B4782" t="e">
        <f>IF(Fiscalizacoes[[#This Row],[Usuário]]="","",Fiscalizacoes[[#This Row],[Usuário]])</f>
        <v>#VALUE!</v>
      </c>
      <c r="C47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2" s="87" t="e">
        <f>IF(Fiscalizacoes[[#This Row],[Data]]="","",Fiscalizacoes[[#This Row],[Data]])</f>
        <v>#VALUE!</v>
      </c>
      <c r="E4782" t="e">
        <f>IF(Fiscalizacoes[[#This Row],[Mes_relatorio]]="","",Fiscalizacoes[[#This Row],[Mes_relatorio]])</f>
        <v>#VALUE!</v>
      </c>
      <c r="F4782" t="e">
        <f>IF(Fiscalizacoes[[#This Row],[Func_ARPE]]="","",Fiscalizacoes[[#This Row],[Func_ARPE]])</f>
        <v>#VALUE!</v>
      </c>
      <c r="G4782" t="e">
        <f>IF(Fiscalizacoes[[#This Row],[Func_Copergas]]="","",Fiscalizacoes[[#This Row],[Func_Copergas]])</f>
        <v>#VALUE!</v>
      </c>
    </row>
    <row r="4783" spans="1:7" hidden="1" x14ac:dyDescent="0.2">
      <c r="A4783" t="e">
        <f>IF(Fiscalizacoes[[#This Row],[ID_FISC]]="","",Fiscalizacoes[[#This Row],[ID_FISC]])</f>
        <v>#VALUE!</v>
      </c>
      <c r="B4783" t="e">
        <f>IF(Fiscalizacoes[[#This Row],[Usuário]]="","",Fiscalizacoes[[#This Row],[Usuário]])</f>
        <v>#VALUE!</v>
      </c>
      <c r="C47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3" s="87" t="e">
        <f>IF(Fiscalizacoes[[#This Row],[Data]]="","",Fiscalizacoes[[#This Row],[Data]])</f>
        <v>#VALUE!</v>
      </c>
      <c r="E4783" t="e">
        <f>IF(Fiscalizacoes[[#This Row],[Mes_relatorio]]="","",Fiscalizacoes[[#This Row],[Mes_relatorio]])</f>
        <v>#VALUE!</v>
      </c>
      <c r="F4783" t="e">
        <f>IF(Fiscalizacoes[[#This Row],[Func_ARPE]]="","",Fiscalizacoes[[#This Row],[Func_ARPE]])</f>
        <v>#VALUE!</v>
      </c>
      <c r="G4783" t="e">
        <f>IF(Fiscalizacoes[[#This Row],[Func_Copergas]]="","",Fiscalizacoes[[#This Row],[Func_Copergas]])</f>
        <v>#VALUE!</v>
      </c>
    </row>
    <row r="4784" spans="1:7" hidden="1" x14ac:dyDescent="0.2">
      <c r="A4784" t="e">
        <f>IF(Fiscalizacoes[[#This Row],[ID_FISC]]="","",Fiscalizacoes[[#This Row],[ID_FISC]])</f>
        <v>#VALUE!</v>
      </c>
      <c r="B4784" t="e">
        <f>IF(Fiscalizacoes[[#This Row],[Usuário]]="","",Fiscalizacoes[[#This Row],[Usuário]])</f>
        <v>#VALUE!</v>
      </c>
      <c r="C47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4" s="87" t="e">
        <f>IF(Fiscalizacoes[[#This Row],[Data]]="","",Fiscalizacoes[[#This Row],[Data]])</f>
        <v>#VALUE!</v>
      </c>
      <c r="E4784" t="e">
        <f>IF(Fiscalizacoes[[#This Row],[Mes_relatorio]]="","",Fiscalizacoes[[#This Row],[Mes_relatorio]])</f>
        <v>#VALUE!</v>
      </c>
      <c r="F4784" t="e">
        <f>IF(Fiscalizacoes[[#This Row],[Func_ARPE]]="","",Fiscalizacoes[[#This Row],[Func_ARPE]])</f>
        <v>#VALUE!</v>
      </c>
      <c r="G4784" t="e">
        <f>IF(Fiscalizacoes[[#This Row],[Func_Copergas]]="","",Fiscalizacoes[[#This Row],[Func_Copergas]])</f>
        <v>#VALUE!</v>
      </c>
    </row>
    <row r="4785" spans="1:7" hidden="1" x14ac:dyDescent="0.2">
      <c r="A4785" t="e">
        <f>IF(Fiscalizacoes[[#This Row],[ID_FISC]]="","",Fiscalizacoes[[#This Row],[ID_FISC]])</f>
        <v>#VALUE!</v>
      </c>
      <c r="B4785" t="e">
        <f>IF(Fiscalizacoes[[#This Row],[Usuário]]="","",Fiscalizacoes[[#This Row],[Usuário]])</f>
        <v>#VALUE!</v>
      </c>
      <c r="C47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5" s="87" t="e">
        <f>IF(Fiscalizacoes[[#This Row],[Data]]="","",Fiscalizacoes[[#This Row],[Data]])</f>
        <v>#VALUE!</v>
      </c>
      <c r="E4785" t="e">
        <f>IF(Fiscalizacoes[[#This Row],[Mes_relatorio]]="","",Fiscalizacoes[[#This Row],[Mes_relatorio]])</f>
        <v>#VALUE!</v>
      </c>
      <c r="F4785" t="e">
        <f>IF(Fiscalizacoes[[#This Row],[Func_ARPE]]="","",Fiscalizacoes[[#This Row],[Func_ARPE]])</f>
        <v>#VALUE!</v>
      </c>
      <c r="G4785" t="e">
        <f>IF(Fiscalizacoes[[#This Row],[Func_Copergas]]="","",Fiscalizacoes[[#This Row],[Func_Copergas]])</f>
        <v>#VALUE!</v>
      </c>
    </row>
    <row r="4786" spans="1:7" hidden="1" x14ac:dyDescent="0.2">
      <c r="A4786" t="e">
        <f>IF(Fiscalizacoes[[#This Row],[ID_FISC]]="","",Fiscalizacoes[[#This Row],[ID_FISC]])</f>
        <v>#VALUE!</v>
      </c>
      <c r="B4786" t="e">
        <f>IF(Fiscalizacoes[[#This Row],[Usuário]]="","",Fiscalizacoes[[#This Row],[Usuário]])</f>
        <v>#VALUE!</v>
      </c>
      <c r="C47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6" s="87" t="e">
        <f>IF(Fiscalizacoes[[#This Row],[Data]]="","",Fiscalizacoes[[#This Row],[Data]])</f>
        <v>#VALUE!</v>
      </c>
      <c r="E4786" t="e">
        <f>IF(Fiscalizacoes[[#This Row],[Mes_relatorio]]="","",Fiscalizacoes[[#This Row],[Mes_relatorio]])</f>
        <v>#VALUE!</v>
      </c>
      <c r="F4786" t="e">
        <f>IF(Fiscalizacoes[[#This Row],[Func_ARPE]]="","",Fiscalizacoes[[#This Row],[Func_ARPE]])</f>
        <v>#VALUE!</v>
      </c>
      <c r="G4786" t="e">
        <f>IF(Fiscalizacoes[[#This Row],[Func_Copergas]]="","",Fiscalizacoes[[#This Row],[Func_Copergas]])</f>
        <v>#VALUE!</v>
      </c>
    </row>
    <row r="4787" spans="1:7" hidden="1" x14ac:dyDescent="0.2">
      <c r="A4787" t="e">
        <f>IF(Fiscalizacoes[[#This Row],[ID_FISC]]="","",Fiscalizacoes[[#This Row],[ID_FISC]])</f>
        <v>#VALUE!</v>
      </c>
      <c r="B4787" t="e">
        <f>IF(Fiscalizacoes[[#This Row],[Usuário]]="","",Fiscalizacoes[[#This Row],[Usuário]])</f>
        <v>#VALUE!</v>
      </c>
      <c r="C47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7" s="87" t="e">
        <f>IF(Fiscalizacoes[[#This Row],[Data]]="","",Fiscalizacoes[[#This Row],[Data]])</f>
        <v>#VALUE!</v>
      </c>
      <c r="E4787" t="e">
        <f>IF(Fiscalizacoes[[#This Row],[Mes_relatorio]]="","",Fiscalizacoes[[#This Row],[Mes_relatorio]])</f>
        <v>#VALUE!</v>
      </c>
      <c r="F4787" t="e">
        <f>IF(Fiscalizacoes[[#This Row],[Func_ARPE]]="","",Fiscalizacoes[[#This Row],[Func_ARPE]])</f>
        <v>#VALUE!</v>
      </c>
      <c r="G4787" t="e">
        <f>IF(Fiscalizacoes[[#This Row],[Func_Copergas]]="","",Fiscalizacoes[[#This Row],[Func_Copergas]])</f>
        <v>#VALUE!</v>
      </c>
    </row>
    <row r="4788" spans="1:7" hidden="1" x14ac:dyDescent="0.2">
      <c r="A4788" t="e">
        <f>IF(Fiscalizacoes[[#This Row],[ID_FISC]]="","",Fiscalizacoes[[#This Row],[ID_FISC]])</f>
        <v>#VALUE!</v>
      </c>
      <c r="B4788" t="e">
        <f>IF(Fiscalizacoes[[#This Row],[Usuário]]="","",Fiscalizacoes[[#This Row],[Usuário]])</f>
        <v>#VALUE!</v>
      </c>
      <c r="C47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8" s="87" t="e">
        <f>IF(Fiscalizacoes[[#This Row],[Data]]="","",Fiscalizacoes[[#This Row],[Data]])</f>
        <v>#VALUE!</v>
      </c>
      <c r="E4788" t="e">
        <f>IF(Fiscalizacoes[[#This Row],[Mes_relatorio]]="","",Fiscalizacoes[[#This Row],[Mes_relatorio]])</f>
        <v>#VALUE!</v>
      </c>
      <c r="F4788" t="e">
        <f>IF(Fiscalizacoes[[#This Row],[Func_ARPE]]="","",Fiscalizacoes[[#This Row],[Func_ARPE]])</f>
        <v>#VALUE!</v>
      </c>
      <c r="G4788" t="e">
        <f>IF(Fiscalizacoes[[#This Row],[Func_Copergas]]="","",Fiscalizacoes[[#This Row],[Func_Copergas]])</f>
        <v>#VALUE!</v>
      </c>
    </row>
    <row r="4789" spans="1:7" hidden="1" x14ac:dyDescent="0.2">
      <c r="A4789" t="e">
        <f>IF(Fiscalizacoes[[#This Row],[ID_FISC]]="","",Fiscalizacoes[[#This Row],[ID_FISC]])</f>
        <v>#VALUE!</v>
      </c>
      <c r="B4789" t="e">
        <f>IF(Fiscalizacoes[[#This Row],[Usuário]]="","",Fiscalizacoes[[#This Row],[Usuário]])</f>
        <v>#VALUE!</v>
      </c>
      <c r="C47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89" s="87" t="e">
        <f>IF(Fiscalizacoes[[#This Row],[Data]]="","",Fiscalizacoes[[#This Row],[Data]])</f>
        <v>#VALUE!</v>
      </c>
      <c r="E4789" t="e">
        <f>IF(Fiscalizacoes[[#This Row],[Mes_relatorio]]="","",Fiscalizacoes[[#This Row],[Mes_relatorio]])</f>
        <v>#VALUE!</v>
      </c>
      <c r="F4789" t="e">
        <f>IF(Fiscalizacoes[[#This Row],[Func_ARPE]]="","",Fiscalizacoes[[#This Row],[Func_ARPE]])</f>
        <v>#VALUE!</v>
      </c>
      <c r="G4789" t="e">
        <f>IF(Fiscalizacoes[[#This Row],[Func_Copergas]]="","",Fiscalizacoes[[#This Row],[Func_Copergas]])</f>
        <v>#VALUE!</v>
      </c>
    </row>
    <row r="4790" spans="1:7" hidden="1" x14ac:dyDescent="0.2">
      <c r="A4790" t="e">
        <f>IF(Fiscalizacoes[[#This Row],[ID_FISC]]="","",Fiscalizacoes[[#This Row],[ID_FISC]])</f>
        <v>#VALUE!</v>
      </c>
      <c r="B4790" t="e">
        <f>IF(Fiscalizacoes[[#This Row],[Usuário]]="","",Fiscalizacoes[[#This Row],[Usuário]])</f>
        <v>#VALUE!</v>
      </c>
      <c r="C47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0" s="87" t="e">
        <f>IF(Fiscalizacoes[[#This Row],[Data]]="","",Fiscalizacoes[[#This Row],[Data]])</f>
        <v>#VALUE!</v>
      </c>
      <c r="E4790" t="e">
        <f>IF(Fiscalizacoes[[#This Row],[Mes_relatorio]]="","",Fiscalizacoes[[#This Row],[Mes_relatorio]])</f>
        <v>#VALUE!</v>
      </c>
      <c r="F4790" t="e">
        <f>IF(Fiscalizacoes[[#This Row],[Func_ARPE]]="","",Fiscalizacoes[[#This Row],[Func_ARPE]])</f>
        <v>#VALUE!</v>
      </c>
      <c r="G4790" t="e">
        <f>IF(Fiscalizacoes[[#This Row],[Func_Copergas]]="","",Fiscalizacoes[[#This Row],[Func_Copergas]])</f>
        <v>#VALUE!</v>
      </c>
    </row>
    <row r="4791" spans="1:7" hidden="1" x14ac:dyDescent="0.2">
      <c r="A4791" t="e">
        <f>IF(Fiscalizacoes[[#This Row],[ID_FISC]]="","",Fiscalizacoes[[#This Row],[ID_FISC]])</f>
        <v>#VALUE!</v>
      </c>
      <c r="B4791" t="e">
        <f>IF(Fiscalizacoes[[#This Row],[Usuário]]="","",Fiscalizacoes[[#This Row],[Usuário]])</f>
        <v>#VALUE!</v>
      </c>
      <c r="C47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1" s="87" t="e">
        <f>IF(Fiscalizacoes[[#This Row],[Data]]="","",Fiscalizacoes[[#This Row],[Data]])</f>
        <v>#VALUE!</v>
      </c>
      <c r="E4791" t="e">
        <f>IF(Fiscalizacoes[[#This Row],[Mes_relatorio]]="","",Fiscalizacoes[[#This Row],[Mes_relatorio]])</f>
        <v>#VALUE!</v>
      </c>
      <c r="F4791" t="e">
        <f>IF(Fiscalizacoes[[#This Row],[Func_ARPE]]="","",Fiscalizacoes[[#This Row],[Func_ARPE]])</f>
        <v>#VALUE!</v>
      </c>
      <c r="G4791" t="e">
        <f>IF(Fiscalizacoes[[#This Row],[Func_Copergas]]="","",Fiscalizacoes[[#This Row],[Func_Copergas]])</f>
        <v>#VALUE!</v>
      </c>
    </row>
    <row r="4792" spans="1:7" hidden="1" x14ac:dyDescent="0.2">
      <c r="A4792" t="e">
        <f>IF(Fiscalizacoes[[#This Row],[ID_FISC]]="","",Fiscalizacoes[[#This Row],[ID_FISC]])</f>
        <v>#VALUE!</v>
      </c>
      <c r="B4792" t="e">
        <f>IF(Fiscalizacoes[[#This Row],[Usuário]]="","",Fiscalizacoes[[#This Row],[Usuário]])</f>
        <v>#VALUE!</v>
      </c>
      <c r="C47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2" s="87" t="e">
        <f>IF(Fiscalizacoes[[#This Row],[Data]]="","",Fiscalizacoes[[#This Row],[Data]])</f>
        <v>#VALUE!</v>
      </c>
      <c r="E4792" t="e">
        <f>IF(Fiscalizacoes[[#This Row],[Mes_relatorio]]="","",Fiscalizacoes[[#This Row],[Mes_relatorio]])</f>
        <v>#VALUE!</v>
      </c>
      <c r="F4792" t="e">
        <f>IF(Fiscalizacoes[[#This Row],[Func_ARPE]]="","",Fiscalizacoes[[#This Row],[Func_ARPE]])</f>
        <v>#VALUE!</v>
      </c>
      <c r="G4792" t="e">
        <f>IF(Fiscalizacoes[[#This Row],[Func_Copergas]]="","",Fiscalizacoes[[#This Row],[Func_Copergas]])</f>
        <v>#VALUE!</v>
      </c>
    </row>
    <row r="4793" spans="1:7" hidden="1" x14ac:dyDescent="0.2">
      <c r="A4793" t="e">
        <f>IF(Fiscalizacoes[[#This Row],[ID_FISC]]="","",Fiscalizacoes[[#This Row],[ID_FISC]])</f>
        <v>#VALUE!</v>
      </c>
      <c r="B4793" t="e">
        <f>IF(Fiscalizacoes[[#This Row],[Usuário]]="","",Fiscalizacoes[[#This Row],[Usuário]])</f>
        <v>#VALUE!</v>
      </c>
      <c r="C47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3" s="87" t="e">
        <f>IF(Fiscalizacoes[[#This Row],[Data]]="","",Fiscalizacoes[[#This Row],[Data]])</f>
        <v>#VALUE!</v>
      </c>
      <c r="E4793" t="e">
        <f>IF(Fiscalizacoes[[#This Row],[Mes_relatorio]]="","",Fiscalizacoes[[#This Row],[Mes_relatorio]])</f>
        <v>#VALUE!</v>
      </c>
      <c r="F4793" t="e">
        <f>IF(Fiscalizacoes[[#This Row],[Func_ARPE]]="","",Fiscalizacoes[[#This Row],[Func_ARPE]])</f>
        <v>#VALUE!</v>
      </c>
      <c r="G4793" t="e">
        <f>IF(Fiscalizacoes[[#This Row],[Func_Copergas]]="","",Fiscalizacoes[[#This Row],[Func_Copergas]])</f>
        <v>#VALUE!</v>
      </c>
    </row>
    <row r="4794" spans="1:7" hidden="1" x14ac:dyDescent="0.2">
      <c r="A4794" t="e">
        <f>IF(Fiscalizacoes[[#This Row],[ID_FISC]]="","",Fiscalizacoes[[#This Row],[ID_FISC]])</f>
        <v>#VALUE!</v>
      </c>
      <c r="B4794" t="e">
        <f>IF(Fiscalizacoes[[#This Row],[Usuário]]="","",Fiscalizacoes[[#This Row],[Usuário]])</f>
        <v>#VALUE!</v>
      </c>
      <c r="C47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4" s="87" t="e">
        <f>IF(Fiscalizacoes[[#This Row],[Data]]="","",Fiscalizacoes[[#This Row],[Data]])</f>
        <v>#VALUE!</v>
      </c>
      <c r="E4794" t="e">
        <f>IF(Fiscalizacoes[[#This Row],[Mes_relatorio]]="","",Fiscalizacoes[[#This Row],[Mes_relatorio]])</f>
        <v>#VALUE!</v>
      </c>
      <c r="F4794" t="e">
        <f>IF(Fiscalizacoes[[#This Row],[Func_ARPE]]="","",Fiscalizacoes[[#This Row],[Func_ARPE]])</f>
        <v>#VALUE!</v>
      </c>
      <c r="G4794" t="e">
        <f>IF(Fiscalizacoes[[#This Row],[Func_Copergas]]="","",Fiscalizacoes[[#This Row],[Func_Copergas]])</f>
        <v>#VALUE!</v>
      </c>
    </row>
    <row r="4795" spans="1:7" hidden="1" x14ac:dyDescent="0.2">
      <c r="A4795" t="e">
        <f>IF(Fiscalizacoes[[#This Row],[ID_FISC]]="","",Fiscalizacoes[[#This Row],[ID_FISC]])</f>
        <v>#VALUE!</v>
      </c>
      <c r="B4795" t="e">
        <f>IF(Fiscalizacoes[[#This Row],[Usuário]]="","",Fiscalizacoes[[#This Row],[Usuário]])</f>
        <v>#VALUE!</v>
      </c>
      <c r="C47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5" s="87" t="e">
        <f>IF(Fiscalizacoes[[#This Row],[Data]]="","",Fiscalizacoes[[#This Row],[Data]])</f>
        <v>#VALUE!</v>
      </c>
      <c r="E4795" t="e">
        <f>IF(Fiscalizacoes[[#This Row],[Mes_relatorio]]="","",Fiscalizacoes[[#This Row],[Mes_relatorio]])</f>
        <v>#VALUE!</v>
      </c>
      <c r="F4795" t="e">
        <f>IF(Fiscalizacoes[[#This Row],[Func_ARPE]]="","",Fiscalizacoes[[#This Row],[Func_ARPE]])</f>
        <v>#VALUE!</v>
      </c>
      <c r="G4795" t="e">
        <f>IF(Fiscalizacoes[[#This Row],[Func_Copergas]]="","",Fiscalizacoes[[#This Row],[Func_Copergas]])</f>
        <v>#VALUE!</v>
      </c>
    </row>
    <row r="4796" spans="1:7" hidden="1" x14ac:dyDescent="0.2">
      <c r="A4796" t="e">
        <f>IF(Fiscalizacoes[[#This Row],[ID_FISC]]="","",Fiscalizacoes[[#This Row],[ID_FISC]])</f>
        <v>#VALUE!</v>
      </c>
      <c r="B4796" t="e">
        <f>IF(Fiscalizacoes[[#This Row],[Usuário]]="","",Fiscalizacoes[[#This Row],[Usuário]])</f>
        <v>#VALUE!</v>
      </c>
      <c r="C47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6" s="87" t="e">
        <f>IF(Fiscalizacoes[[#This Row],[Data]]="","",Fiscalizacoes[[#This Row],[Data]])</f>
        <v>#VALUE!</v>
      </c>
      <c r="E4796" t="e">
        <f>IF(Fiscalizacoes[[#This Row],[Mes_relatorio]]="","",Fiscalizacoes[[#This Row],[Mes_relatorio]])</f>
        <v>#VALUE!</v>
      </c>
      <c r="F4796" t="e">
        <f>IF(Fiscalizacoes[[#This Row],[Func_ARPE]]="","",Fiscalizacoes[[#This Row],[Func_ARPE]])</f>
        <v>#VALUE!</v>
      </c>
      <c r="G4796" t="e">
        <f>IF(Fiscalizacoes[[#This Row],[Func_Copergas]]="","",Fiscalizacoes[[#This Row],[Func_Copergas]])</f>
        <v>#VALUE!</v>
      </c>
    </row>
    <row r="4797" spans="1:7" hidden="1" x14ac:dyDescent="0.2">
      <c r="A4797" t="e">
        <f>IF(Fiscalizacoes[[#This Row],[ID_FISC]]="","",Fiscalizacoes[[#This Row],[ID_FISC]])</f>
        <v>#VALUE!</v>
      </c>
      <c r="B4797" t="e">
        <f>IF(Fiscalizacoes[[#This Row],[Usuário]]="","",Fiscalizacoes[[#This Row],[Usuário]])</f>
        <v>#VALUE!</v>
      </c>
      <c r="C47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7" s="87" t="e">
        <f>IF(Fiscalizacoes[[#This Row],[Data]]="","",Fiscalizacoes[[#This Row],[Data]])</f>
        <v>#VALUE!</v>
      </c>
      <c r="E4797" t="e">
        <f>IF(Fiscalizacoes[[#This Row],[Mes_relatorio]]="","",Fiscalizacoes[[#This Row],[Mes_relatorio]])</f>
        <v>#VALUE!</v>
      </c>
      <c r="F4797" t="e">
        <f>IF(Fiscalizacoes[[#This Row],[Func_ARPE]]="","",Fiscalizacoes[[#This Row],[Func_ARPE]])</f>
        <v>#VALUE!</v>
      </c>
      <c r="G4797" t="e">
        <f>IF(Fiscalizacoes[[#This Row],[Func_Copergas]]="","",Fiscalizacoes[[#This Row],[Func_Copergas]])</f>
        <v>#VALUE!</v>
      </c>
    </row>
    <row r="4798" spans="1:7" hidden="1" x14ac:dyDescent="0.2">
      <c r="A4798" t="e">
        <f>IF(Fiscalizacoes[[#This Row],[ID_FISC]]="","",Fiscalizacoes[[#This Row],[ID_FISC]])</f>
        <v>#VALUE!</v>
      </c>
      <c r="B4798" t="e">
        <f>IF(Fiscalizacoes[[#This Row],[Usuário]]="","",Fiscalizacoes[[#This Row],[Usuário]])</f>
        <v>#VALUE!</v>
      </c>
      <c r="C47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8" s="87" t="e">
        <f>IF(Fiscalizacoes[[#This Row],[Data]]="","",Fiscalizacoes[[#This Row],[Data]])</f>
        <v>#VALUE!</v>
      </c>
      <c r="E4798" t="e">
        <f>IF(Fiscalizacoes[[#This Row],[Mes_relatorio]]="","",Fiscalizacoes[[#This Row],[Mes_relatorio]])</f>
        <v>#VALUE!</v>
      </c>
      <c r="F4798" t="e">
        <f>IF(Fiscalizacoes[[#This Row],[Func_ARPE]]="","",Fiscalizacoes[[#This Row],[Func_ARPE]])</f>
        <v>#VALUE!</v>
      </c>
      <c r="G4798" t="e">
        <f>IF(Fiscalizacoes[[#This Row],[Func_Copergas]]="","",Fiscalizacoes[[#This Row],[Func_Copergas]])</f>
        <v>#VALUE!</v>
      </c>
    </row>
    <row r="4799" spans="1:7" hidden="1" x14ac:dyDescent="0.2">
      <c r="A4799" t="e">
        <f>IF(Fiscalizacoes[[#This Row],[ID_FISC]]="","",Fiscalizacoes[[#This Row],[ID_FISC]])</f>
        <v>#VALUE!</v>
      </c>
      <c r="B4799" t="e">
        <f>IF(Fiscalizacoes[[#This Row],[Usuário]]="","",Fiscalizacoes[[#This Row],[Usuário]])</f>
        <v>#VALUE!</v>
      </c>
      <c r="C47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799" s="87" t="e">
        <f>IF(Fiscalizacoes[[#This Row],[Data]]="","",Fiscalizacoes[[#This Row],[Data]])</f>
        <v>#VALUE!</v>
      </c>
      <c r="E4799" t="e">
        <f>IF(Fiscalizacoes[[#This Row],[Mes_relatorio]]="","",Fiscalizacoes[[#This Row],[Mes_relatorio]])</f>
        <v>#VALUE!</v>
      </c>
      <c r="F4799" t="e">
        <f>IF(Fiscalizacoes[[#This Row],[Func_ARPE]]="","",Fiscalizacoes[[#This Row],[Func_ARPE]])</f>
        <v>#VALUE!</v>
      </c>
      <c r="G4799" t="e">
        <f>IF(Fiscalizacoes[[#This Row],[Func_Copergas]]="","",Fiscalizacoes[[#This Row],[Func_Copergas]])</f>
        <v>#VALUE!</v>
      </c>
    </row>
    <row r="4800" spans="1:7" hidden="1" x14ac:dyDescent="0.2">
      <c r="A4800" t="e">
        <f>IF(Fiscalizacoes[[#This Row],[ID_FISC]]="","",Fiscalizacoes[[#This Row],[ID_FISC]])</f>
        <v>#VALUE!</v>
      </c>
      <c r="B4800" t="e">
        <f>IF(Fiscalizacoes[[#This Row],[Usuário]]="","",Fiscalizacoes[[#This Row],[Usuário]])</f>
        <v>#VALUE!</v>
      </c>
      <c r="C48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0" s="87" t="e">
        <f>IF(Fiscalizacoes[[#This Row],[Data]]="","",Fiscalizacoes[[#This Row],[Data]])</f>
        <v>#VALUE!</v>
      </c>
      <c r="E4800" t="e">
        <f>IF(Fiscalizacoes[[#This Row],[Mes_relatorio]]="","",Fiscalizacoes[[#This Row],[Mes_relatorio]])</f>
        <v>#VALUE!</v>
      </c>
      <c r="F4800" t="e">
        <f>IF(Fiscalizacoes[[#This Row],[Func_ARPE]]="","",Fiscalizacoes[[#This Row],[Func_ARPE]])</f>
        <v>#VALUE!</v>
      </c>
      <c r="G4800" t="e">
        <f>IF(Fiscalizacoes[[#This Row],[Func_Copergas]]="","",Fiscalizacoes[[#This Row],[Func_Copergas]])</f>
        <v>#VALUE!</v>
      </c>
    </row>
    <row r="4801" spans="1:7" hidden="1" x14ac:dyDescent="0.2">
      <c r="A4801" t="e">
        <f>IF(Fiscalizacoes[[#This Row],[ID_FISC]]="","",Fiscalizacoes[[#This Row],[ID_FISC]])</f>
        <v>#VALUE!</v>
      </c>
      <c r="B4801" t="e">
        <f>IF(Fiscalizacoes[[#This Row],[Usuário]]="","",Fiscalizacoes[[#This Row],[Usuário]])</f>
        <v>#VALUE!</v>
      </c>
      <c r="C48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1" s="87" t="e">
        <f>IF(Fiscalizacoes[[#This Row],[Data]]="","",Fiscalizacoes[[#This Row],[Data]])</f>
        <v>#VALUE!</v>
      </c>
      <c r="E4801" t="e">
        <f>IF(Fiscalizacoes[[#This Row],[Mes_relatorio]]="","",Fiscalizacoes[[#This Row],[Mes_relatorio]])</f>
        <v>#VALUE!</v>
      </c>
      <c r="F4801" t="e">
        <f>IF(Fiscalizacoes[[#This Row],[Func_ARPE]]="","",Fiscalizacoes[[#This Row],[Func_ARPE]])</f>
        <v>#VALUE!</v>
      </c>
      <c r="G4801" t="e">
        <f>IF(Fiscalizacoes[[#This Row],[Func_Copergas]]="","",Fiscalizacoes[[#This Row],[Func_Copergas]])</f>
        <v>#VALUE!</v>
      </c>
    </row>
    <row r="4802" spans="1:7" hidden="1" x14ac:dyDescent="0.2">
      <c r="A4802" t="e">
        <f>IF(Fiscalizacoes[[#This Row],[ID_FISC]]="","",Fiscalizacoes[[#This Row],[ID_FISC]])</f>
        <v>#VALUE!</v>
      </c>
      <c r="B4802" t="e">
        <f>IF(Fiscalizacoes[[#This Row],[Usuário]]="","",Fiscalizacoes[[#This Row],[Usuário]])</f>
        <v>#VALUE!</v>
      </c>
      <c r="C48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2" s="87" t="e">
        <f>IF(Fiscalizacoes[[#This Row],[Data]]="","",Fiscalizacoes[[#This Row],[Data]])</f>
        <v>#VALUE!</v>
      </c>
      <c r="E4802" t="e">
        <f>IF(Fiscalizacoes[[#This Row],[Mes_relatorio]]="","",Fiscalizacoes[[#This Row],[Mes_relatorio]])</f>
        <v>#VALUE!</v>
      </c>
      <c r="F4802" t="e">
        <f>IF(Fiscalizacoes[[#This Row],[Func_ARPE]]="","",Fiscalizacoes[[#This Row],[Func_ARPE]])</f>
        <v>#VALUE!</v>
      </c>
      <c r="G4802" t="e">
        <f>IF(Fiscalizacoes[[#This Row],[Func_Copergas]]="","",Fiscalizacoes[[#This Row],[Func_Copergas]])</f>
        <v>#VALUE!</v>
      </c>
    </row>
    <row r="4803" spans="1:7" hidden="1" x14ac:dyDescent="0.2">
      <c r="A4803" t="e">
        <f>IF(Fiscalizacoes[[#This Row],[ID_FISC]]="","",Fiscalizacoes[[#This Row],[ID_FISC]])</f>
        <v>#VALUE!</v>
      </c>
      <c r="B4803" t="e">
        <f>IF(Fiscalizacoes[[#This Row],[Usuário]]="","",Fiscalizacoes[[#This Row],[Usuário]])</f>
        <v>#VALUE!</v>
      </c>
      <c r="C48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3" s="87" t="e">
        <f>IF(Fiscalizacoes[[#This Row],[Data]]="","",Fiscalizacoes[[#This Row],[Data]])</f>
        <v>#VALUE!</v>
      </c>
      <c r="E4803" t="e">
        <f>IF(Fiscalizacoes[[#This Row],[Mes_relatorio]]="","",Fiscalizacoes[[#This Row],[Mes_relatorio]])</f>
        <v>#VALUE!</v>
      </c>
      <c r="F4803" t="e">
        <f>IF(Fiscalizacoes[[#This Row],[Func_ARPE]]="","",Fiscalizacoes[[#This Row],[Func_ARPE]])</f>
        <v>#VALUE!</v>
      </c>
      <c r="G4803" t="e">
        <f>IF(Fiscalizacoes[[#This Row],[Func_Copergas]]="","",Fiscalizacoes[[#This Row],[Func_Copergas]])</f>
        <v>#VALUE!</v>
      </c>
    </row>
    <row r="4804" spans="1:7" hidden="1" x14ac:dyDescent="0.2">
      <c r="A4804" t="e">
        <f>IF(Fiscalizacoes[[#This Row],[ID_FISC]]="","",Fiscalizacoes[[#This Row],[ID_FISC]])</f>
        <v>#VALUE!</v>
      </c>
      <c r="B4804" t="e">
        <f>IF(Fiscalizacoes[[#This Row],[Usuário]]="","",Fiscalizacoes[[#This Row],[Usuário]])</f>
        <v>#VALUE!</v>
      </c>
      <c r="C48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4" s="87" t="e">
        <f>IF(Fiscalizacoes[[#This Row],[Data]]="","",Fiscalizacoes[[#This Row],[Data]])</f>
        <v>#VALUE!</v>
      </c>
      <c r="E4804" t="e">
        <f>IF(Fiscalizacoes[[#This Row],[Mes_relatorio]]="","",Fiscalizacoes[[#This Row],[Mes_relatorio]])</f>
        <v>#VALUE!</v>
      </c>
      <c r="F4804" t="e">
        <f>IF(Fiscalizacoes[[#This Row],[Func_ARPE]]="","",Fiscalizacoes[[#This Row],[Func_ARPE]])</f>
        <v>#VALUE!</v>
      </c>
      <c r="G4804" t="e">
        <f>IF(Fiscalizacoes[[#This Row],[Func_Copergas]]="","",Fiscalizacoes[[#This Row],[Func_Copergas]])</f>
        <v>#VALUE!</v>
      </c>
    </row>
    <row r="4805" spans="1:7" hidden="1" x14ac:dyDescent="0.2">
      <c r="A4805" t="e">
        <f>IF(Fiscalizacoes[[#This Row],[ID_FISC]]="","",Fiscalizacoes[[#This Row],[ID_FISC]])</f>
        <v>#VALUE!</v>
      </c>
      <c r="B4805" t="e">
        <f>IF(Fiscalizacoes[[#This Row],[Usuário]]="","",Fiscalizacoes[[#This Row],[Usuário]])</f>
        <v>#VALUE!</v>
      </c>
      <c r="C48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5" s="87" t="e">
        <f>IF(Fiscalizacoes[[#This Row],[Data]]="","",Fiscalizacoes[[#This Row],[Data]])</f>
        <v>#VALUE!</v>
      </c>
      <c r="E4805" t="e">
        <f>IF(Fiscalizacoes[[#This Row],[Mes_relatorio]]="","",Fiscalizacoes[[#This Row],[Mes_relatorio]])</f>
        <v>#VALUE!</v>
      </c>
      <c r="F4805" t="e">
        <f>IF(Fiscalizacoes[[#This Row],[Func_ARPE]]="","",Fiscalizacoes[[#This Row],[Func_ARPE]])</f>
        <v>#VALUE!</v>
      </c>
      <c r="G4805" t="e">
        <f>IF(Fiscalizacoes[[#This Row],[Func_Copergas]]="","",Fiscalizacoes[[#This Row],[Func_Copergas]])</f>
        <v>#VALUE!</v>
      </c>
    </row>
    <row r="4806" spans="1:7" hidden="1" x14ac:dyDescent="0.2">
      <c r="A4806" t="e">
        <f>IF(Fiscalizacoes[[#This Row],[ID_FISC]]="","",Fiscalizacoes[[#This Row],[ID_FISC]])</f>
        <v>#VALUE!</v>
      </c>
      <c r="B4806" t="e">
        <f>IF(Fiscalizacoes[[#This Row],[Usuário]]="","",Fiscalizacoes[[#This Row],[Usuário]])</f>
        <v>#VALUE!</v>
      </c>
      <c r="C48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6" s="87" t="e">
        <f>IF(Fiscalizacoes[[#This Row],[Data]]="","",Fiscalizacoes[[#This Row],[Data]])</f>
        <v>#VALUE!</v>
      </c>
      <c r="E4806" t="e">
        <f>IF(Fiscalizacoes[[#This Row],[Mes_relatorio]]="","",Fiscalizacoes[[#This Row],[Mes_relatorio]])</f>
        <v>#VALUE!</v>
      </c>
      <c r="F4806" t="e">
        <f>IF(Fiscalizacoes[[#This Row],[Func_ARPE]]="","",Fiscalizacoes[[#This Row],[Func_ARPE]])</f>
        <v>#VALUE!</v>
      </c>
      <c r="G4806" t="e">
        <f>IF(Fiscalizacoes[[#This Row],[Func_Copergas]]="","",Fiscalizacoes[[#This Row],[Func_Copergas]])</f>
        <v>#VALUE!</v>
      </c>
    </row>
    <row r="4807" spans="1:7" hidden="1" x14ac:dyDescent="0.2">
      <c r="A4807" t="e">
        <f>IF(Fiscalizacoes[[#This Row],[ID_FISC]]="","",Fiscalizacoes[[#This Row],[ID_FISC]])</f>
        <v>#VALUE!</v>
      </c>
      <c r="B4807" t="e">
        <f>IF(Fiscalizacoes[[#This Row],[Usuário]]="","",Fiscalizacoes[[#This Row],[Usuário]])</f>
        <v>#VALUE!</v>
      </c>
      <c r="C48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7" s="87" t="e">
        <f>IF(Fiscalizacoes[[#This Row],[Data]]="","",Fiscalizacoes[[#This Row],[Data]])</f>
        <v>#VALUE!</v>
      </c>
      <c r="E4807" t="e">
        <f>IF(Fiscalizacoes[[#This Row],[Mes_relatorio]]="","",Fiscalizacoes[[#This Row],[Mes_relatorio]])</f>
        <v>#VALUE!</v>
      </c>
      <c r="F4807" t="e">
        <f>IF(Fiscalizacoes[[#This Row],[Func_ARPE]]="","",Fiscalizacoes[[#This Row],[Func_ARPE]])</f>
        <v>#VALUE!</v>
      </c>
      <c r="G4807" t="e">
        <f>IF(Fiscalizacoes[[#This Row],[Func_Copergas]]="","",Fiscalizacoes[[#This Row],[Func_Copergas]])</f>
        <v>#VALUE!</v>
      </c>
    </row>
    <row r="4808" spans="1:7" hidden="1" x14ac:dyDescent="0.2">
      <c r="A4808" t="e">
        <f>IF(Fiscalizacoes[[#This Row],[ID_FISC]]="","",Fiscalizacoes[[#This Row],[ID_FISC]])</f>
        <v>#VALUE!</v>
      </c>
      <c r="B4808" t="e">
        <f>IF(Fiscalizacoes[[#This Row],[Usuário]]="","",Fiscalizacoes[[#This Row],[Usuário]])</f>
        <v>#VALUE!</v>
      </c>
      <c r="C48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8" s="87" t="e">
        <f>IF(Fiscalizacoes[[#This Row],[Data]]="","",Fiscalizacoes[[#This Row],[Data]])</f>
        <v>#VALUE!</v>
      </c>
      <c r="E4808" t="e">
        <f>IF(Fiscalizacoes[[#This Row],[Mes_relatorio]]="","",Fiscalizacoes[[#This Row],[Mes_relatorio]])</f>
        <v>#VALUE!</v>
      </c>
      <c r="F4808" t="e">
        <f>IF(Fiscalizacoes[[#This Row],[Func_ARPE]]="","",Fiscalizacoes[[#This Row],[Func_ARPE]])</f>
        <v>#VALUE!</v>
      </c>
      <c r="G4808" t="e">
        <f>IF(Fiscalizacoes[[#This Row],[Func_Copergas]]="","",Fiscalizacoes[[#This Row],[Func_Copergas]])</f>
        <v>#VALUE!</v>
      </c>
    </row>
    <row r="4809" spans="1:7" hidden="1" x14ac:dyDescent="0.2">
      <c r="A4809" t="e">
        <f>IF(Fiscalizacoes[[#This Row],[ID_FISC]]="","",Fiscalizacoes[[#This Row],[ID_FISC]])</f>
        <v>#VALUE!</v>
      </c>
      <c r="B4809" t="e">
        <f>IF(Fiscalizacoes[[#This Row],[Usuário]]="","",Fiscalizacoes[[#This Row],[Usuário]])</f>
        <v>#VALUE!</v>
      </c>
      <c r="C48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09" s="87" t="e">
        <f>IF(Fiscalizacoes[[#This Row],[Data]]="","",Fiscalizacoes[[#This Row],[Data]])</f>
        <v>#VALUE!</v>
      </c>
      <c r="E4809" t="e">
        <f>IF(Fiscalizacoes[[#This Row],[Mes_relatorio]]="","",Fiscalizacoes[[#This Row],[Mes_relatorio]])</f>
        <v>#VALUE!</v>
      </c>
      <c r="F4809" t="e">
        <f>IF(Fiscalizacoes[[#This Row],[Func_ARPE]]="","",Fiscalizacoes[[#This Row],[Func_ARPE]])</f>
        <v>#VALUE!</v>
      </c>
      <c r="G4809" t="e">
        <f>IF(Fiscalizacoes[[#This Row],[Func_Copergas]]="","",Fiscalizacoes[[#This Row],[Func_Copergas]])</f>
        <v>#VALUE!</v>
      </c>
    </row>
    <row r="4810" spans="1:7" hidden="1" x14ac:dyDescent="0.2">
      <c r="A4810" t="e">
        <f>IF(Fiscalizacoes[[#This Row],[ID_FISC]]="","",Fiscalizacoes[[#This Row],[ID_FISC]])</f>
        <v>#VALUE!</v>
      </c>
      <c r="B4810" t="e">
        <f>IF(Fiscalizacoes[[#This Row],[Usuário]]="","",Fiscalizacoes[[#This Row],[Usuário]])</f>
        <v>#VALUE!</v>
      </c>
      <c r="C48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0" s="87" t="e">
        <f>IF(Fiscalizacoes[[#This Row],[Data]]="","",Fiscalizacoes[[#This Row],[Data]])</f>
        <v>#VALUE!</v>
      </c>
      <c r="E4810" t="e">
        <f>IF(Fiscalizacoes[[#This Row],[Mes_relatorio]]="","",Fiscalizacoes[[#This Row],[Mes_relatorio]])</f>
        <v>#VALUE!</v>
      </c>
      <c r="F4810" t="e">
        <f>IF(Fiscalizacoes[[#This Row],[Func_ARPE]]="","",Fiscalizacoes[[#This Row],[Func_ARPE]])</f>
        <v>#VALUE!</v>
      </c>
      <c r="G4810" t="e">
        <f>IF(Fiscalizacoes[[#This Row],[Func_Copergas]]="","",Fiscalizacoes[[#This Row],[Func_Copergas]])</f>
        <v>#VALUE!</v>
      </c>
    </row>
    <row r="4811" spans="1:7" hidden="1" x14ac:dyDescent="0.2">
      <c r="A4811" t="e">
        <f>IF(Fiscalizacoes[[#This Row],[ID_FISC]]="","",Fiscalizacoes[[#This Row],[ID_FISC]])</f>
        <v>#VALUE!</v>
      </c>
      <c r="B4811" t="e">
        <f>IF(Fiscalizacoes[[#This Row],[Usuário]]="","",Fiscalizacoes[[#This Row],[Usuário]])</f>
        <v>#VALUE!</v>
      </c>
      <c r="C48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1" s="87" t="e">
        <f>IF(Fiscalizacoes[[#This Row],[Data]]="","",Fiscalizacoes[[#This Row],[Data]])</f>
        <v>#VALUE!</v>
      </c>
      <c r="E4811" t="e">
        <f>IF(Fiscalizacoes[[#This Row],[Mes_relatorio]]="","",Fiscalizacoes[[#This Row],[Mes_relatorio]])</f>
        <v>#VALUE!</v>
      </c>
      <c r="F4811" t="e">
        <f>IF(Fiscalizacoes[[#This Row],[Func_ARPE]]="","",Fiscalizacoes[[#This Row],[Func_ARPE]])</f>
        <v>#VALUE!</v>
      </c>
      <c r="G4811" t="e">
        <f>IF(Fiscalizacoes[[#This Row],[Func_Copergas]]="","",Fiscalizacoes[[#This Row],[Func_Copergas]])</f>
        <v>#VALUE!</v>
      </c>
    </row>
    <row r="4812" spans="1:7" hidden="1" x14ac:dyDescent="0.2">
      <c r="A4812" t="e">
        <f>IF(Fiscalizacoes[[#This Row],[ID_FISC]]="","",Fiscalizacoes[[#This Row],[ID_FISC]])</f>
        <v>#VALUE!</v>
      </c>
      <c r="B4812" t="e">
        <f>IF(Fiscalizacoes[[#This Row],[Usuário]]="","",Fiscalizacoes[[#This Row],[Usuário]])</f>
        <v>#VALUE!</v>
      </c>
      <c r="C48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2" s="87" t="e">
        <f>IF(Fiscalizacoes[[#This Row],[Data]]="","",Fiscalizacoes[[#This Row],[Data]])</f>
        <v>#VALUE!</v>
      </c>
      <c r="E4812" t="e">
        <f>IF(Fiscalizacoes[[#This Row],[Mes_relatorio]]="","",Fiscalizacoes[[#This Row],[Mes_relatorio]])</f>
        <v>#VALUE!</v>
      </c>
      <c r="F4812" t="e">
        <f>IF(Fiscalizacoes[[#This Row],[Func_ARPE]]="","",Fiscalizacoes[[#This Row],[Func_ARPE]])</f>
        <v>#VALUE!</v>
      </c>
      <c r="G4812" t="e">
        <f>IF(Fiscalizacoes[[#This Row],[Func_Copergas]]="","",Fiscalizacoes[[#This Row],[Func_Copergas]])</f>
        <v>#VALUE!</v>
      </c>
    </row>
    <row r="4813" spans="1:7" hidden="1" x14ac:dyDescent="0.2">
      <c r="A4813" t="e">
        <f>IF(Fiscalizacoes[[#This Row],[ID_FISC]]="","",Fiscalizacoes[[#This Row],[ID_FISC]])</f>
        <v>#VALUE!</v>
      </c>
      <c r="B4813" t="e">
        <f>IF(Fiscalizacoes[[#This Row],[Usuário]]="","",Fiscalizacoes[[#This Row],[Usuário]])</f>
        <v>#VALUE!</v>
      </c>
      <c r="C48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3" s="87" t="e">
        <f>IF(Fiscalizacoes[[#This Row],[Data]]="","",Fiscalizacoes[[#This Row],[Data]])</f>
        <v>#VALUE!</v>
      </c>
      <c r="E4813" t="e">
        <f>IF(Fiscalizacoes[[#This Row],[Mes_relatorio]]="","",Fiscalizacoes[[#This Row],[Mes_relatorio]])</f>
        <v>#VALUE!</v>
      </c>
      <c r="F4813" t="e">
        <f>IF(Fiscalizacoes[[#This Row],[Func_ARPE]]="","",Fiscalizacoes[[#This Row],[Func_ARPE]])</f>
        <v>#VALUE!</v>
      </c>
      <c r="G4813" t="e">
        <f>IF(Fiscalizacoes[[#This Row],[Func_Copergas]]="","",Fiscalizacoes[[#This Row],[Func_Copergas]])</f>
        <v>#VALUE!</v>
      </c>
    </row>
    <row r="4814" spans="1:7" hidden="1" x14ac:dyDescent="0.2">
      <c r="A4814" t="e">
        <f>IF(Fiscalizacoes[[#This Row],[ID_FISC]]="","",Fiscalizacoes[[#This Row],[ID_FISC]])</f>
        <v>#VALUE!</v>
      </c>
      <c r="B4814" t="e">
        <f>IF(Fiscalizacoes[[#This Row],[Usuário]]="","",Fiscalizacoes[[#This Row],[Usuário]])</f>
        <v>#VALUE!</v>
      </c>
      <c r="C48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4" s="87" t="e">
        <f>IF(Fiscalizacoes[[#This Row],[Data]]="","",Fiscalizacoes[[#This Row],[Data]])</f>
        <v>#VALUE!</v>
      </c>
      <c r="E4814" t="e">
        <f>IF(Fiscalizacoes[[#This Row],[Mes_relatorio]]="","",Fiscalizacoes[[#This Row],[Mes_relatorio]])</f>
        <v>#VALUE!</v>
      </c>
      <c r="F4814" t="e">
        <f>IF(Fiscalizacoes[[#This Row],[Func_ARPE]]="","",Fiscalizacoes[[#This Row],[Func_ARPE]])</f>
        <v>#VALUE!</v>
      </c>
      <c r="G4814" t="e">
        <f>IF(Fiscalizacoes[[#This Row],[Func_Copergas]]="","",Fiscalizacoes[[#This Row],[Func_Copergas]])</f>
        <v>#VALUE!</v>
      </c>
    </row>
    <row r="4815" spans="1:7" hidden="1" x14ac:dyDescent="0.2">
      <c r="A4815" t="e">
        <f>IF(Fiscalizacoes[[#This Row],[ID_FISC]]="","",Fiscalizacoes[[#This Row],[ID_FISC]])</f>
        <v>#VALUE!</v>
      </c>
      <c r="B4815" t="e">
        <f>IF(Fiscalizacoes[[#This Row],[Usuário]]="","",Fiscalizacoes[[#This Row],[Usuário]])</f>
        <v>#VALUE!</v>
      </c>
      <c r="C48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5" s="87" t="e">
        <f>IF(Fiscalizacoes[[#This Row],[Data]]="","",Fiscalizacoes[[#This Row],[Data]])</f>
        <v>#VALUE!</v>
      </c>
      <c r="E4815" t="e">
        <f>IF(Fiscalizacoes[[#This Row],[Mes_relatorio]]="","",Fiscalizacoes[[#This Row],[Mes_relatorio]])</f>
        <v>#VALUE!</v>
      </c>
      <c r="F4815" t="e">
        <f>IF(Fiscalizacoes[[#This Row],[Func_ARPE]]="","",Fiscalizacoes[[#This Row],[Func_ARPE]])</f>
        <v>#VALUE!</v>
      </c>
      <c r="G4815" t="e">
        <f>IF(Fiscalizacoes[[#This Row],[Func_Copergas]]="","",Fiscalizacoes[[#This Row],[Func_Copergas]])</f>
        <v>#VALUE!</v>
      </c>
    </row>
    <row r="4816" spans="1:7" hidden="1" x14ac:dyDescent="0.2">
      <c r="A4816" t="e">
        <f>IF(Fiscalizacoes[[#This Row],[ID_FISC]]="","",Fiscalizacoes[[#This Row],[ID_FISC]])</f>
        <v>#VALUE!</v>
      </c>
      <c r="B4816" t="e">
        <f>IF(Fiscalizacoes[[#This Row],[Usuário]]="","",Fiscalizacoes[[#This Row],[Usuário]])</f>
        <v>#VALUE!</v>
      </c>
      <c r="C48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6" s="87" t="e">
        <f>IF(Fiscalizacoes[[#This Row],[Data]]="","",Fiscalizacoes[[#This Row],[Data]])</f>
        <v>#VALUE!</v>
      </c>
      <c r="E4816" t="e">
        <f>IF(Fiscalizacoes[[#This Row],[Mes_relatorio]]="","",Fiscalizacoes[[#This Row],[Mes_relatorio]])</f>
        <v>#VALUE!</v>
      </c>
      <c r="F4816" t="e">
        <f>IF(Fiscalizacoes[[#This Row],[Func_ARPE]]="","",Fiscalizacoes[[#This Row],[Func_ARPE]])</f>
        <v>#VALUE!</v>
      </c>
      <c r="G4816" t="e">
        <f>IF(Fiscalizacoes[[#This Row],[Func_Copergas]]="","",Fiscalizacoes[[#This Row],[Func_Copergas]])</f>
        <v>#VALUE!</v>
      </c>
    </row>
    <row r="4817" spans="1:7" hidden="1" x14ac:dyDescent="0.2">
      <c r="A4817" t="e">
        <f>IF(Fiscalizacoes[[#This Row],[ID_FISC]]="","",Fiscalizacoes[[#This Row],[ID_FISC]])</f>
        <v>#VALUE!</v>
      </c>
      <c r="B4817" t="e">
        <f>IF(Fiscalizacoes[[#This Row],[Usuário]]="","",Fiscalizacoes[[#This Row],[Usuário]])</f>
        <v>#VALUE!</v>
      </c>
      <c r="C48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7" s="87" t="e">
        <f>IF(Fiscalizacoes[[#This Row],[Data]]="","",Fiscalizacoes[[#This Row],[Data]])</f>
        <v>#VALUE!</v>
      </c>
      <c r="E4817" t="e">
        <f>IF(Fiscalizacoes[[#This Row],[Mes_relatorio]]="","",Fiscalizacoes[[#This Row],[Mes_relatorio]])</f>
        <v>#VALUE!</v>
      </c>
      <c r="F4817" t="e">
        <f>IF(Fiscalizacoes[[#This Row],[Func_ARPE]]="","",Fiscalizacoes[[#This Row],[Func_ARPE]])</f>
        <v>#VALUE!</v>
      </c>
      <c r="G4817" t="e">
        <f>IF(Fiscalizacoes[[#This Row],[Func_Copergas]]="","",Fiscalizacoes[[#This Row],[Func_Copergas]])</f>
        <v>#VALUE!</v>
      </c>
    </row>
    <row r="4818" spans="1:7" hidden="1" x14ac:dyDescent="0.2">
      <c r="A4818" t="e">
        <f>IF(Fiscalizacoes[[#This Row],[ID_FISC]]="","",Fiscalizacoes[[#This Row],[ID_FISC]])</f>
        <v>#VALUE!</v>
      </c>
      <c r="B4818" t="e">
        <f>IF(Fiscalizacoes[[#This Row],[Usuário]]="","",Fiscalizacoes[[#This Row],[Usuário]])</f>
        <v>#VALUE!</v>
      </c>
      <c r="C48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8" s="87" t="e">
        <f>IF(Fiscalizacoes[[#This Row],[Data]]="","",Fiscalizacoes[[#This Row],[Data]])</f>
        <v>#VALUE!</v>
      </c>
      <c r="E4818" t="e">
        <f>IF(Fiscalizacoes[[#This Row],[Mes_relatorio]]="","",Fiscalizacoes[[#This Row],[Mes_relatorio]])</f>
        <v>#VALUE!</v>
      </c>
      <c r="F4818" t="e">
        <f>IF(Fiscalizacoes[[#This Row],[Func_ARPE]]="","",Fiscalizacoes[[#This Row],[Func_ARPE]])</f>
        <v>#VALUE!</v>
      </c>
      <c r="G4818" t="e">
        <f>IF(Fiscalizacoes[[#This Row],[Func_Copergas]]="","",Fiscalizacoes[[#This Row],[Func_Copergas]])</f>
        <v>#VALUE!</v>
      </c>
    </row>
    <row r="4819" spans="1:7" hidden="1" x14ac:dyDescent="0.2">
      <c r="A4819" t="e">
        <f>IF(Fiscalizacoes[[#This Row],[ID_FISC]]="","",Fiscalizacoes[[#This Row],[ID_FISC]])</f>
        <v>#VALUE!</v>
      </c>
      <c r="B4819" t="e">
        <f>IF(Fiscalizacoes[[#This Row],[Usuário]]="","",Fiscalizacoes[[#This Row],[Usuário]])</f>
        <v>#VALUE!</v>
      </c>
      <c r="C48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19" s="87" t="e">
        <f>IF(Fiscalizacoes[[#This Row],[Data]]="","",Fiscalizacoes[[#This Row],[Data]])</f>
        <v>#VALUE!</v>
      </c>
      <c r="E4819" t="e">
        <f>IF(Fiscalizacoes[[#This Row],[Mes_relatorio]]="","",Fiscalizacoes[[#This Row],[Mes_relatorio]])</f>
        <v>#VALUE!</v>
      </c>
      <c r="F4819" t="e">
        <f>IF(Fiscalizacoes[[#This Row],[Func_ARPE]]="","",Fiscalizacoes[[#This Row],[Func_ARPE]])</f>
        <v>#VALUE!</v>
      </c>
      <c r="G4819" t="e">
        <f>IF(Fiscalizacoes[[#This Row],[Func_Copergas]]="","",Fiscalizacoes[[#This Row],[Func_Copergas]])</f>
        <v>#VALUE!</v>
      </c>
    </row>
    <row r="4820" spans="1:7" hidden="1" x14ac:dyDescent="0.2">
      <c r="A4820" t="e">
        <f>IF(Fiscalizacoes[[#This Row],[ID_FISC]]="","",Fiscalizacoes[[#This Row],[ID_FISC]])</f>
        <v>#VALUE!</v>
      </c>
      <c r="B4820" t="e">
        <f>IF(Fiscalizacoes[[#This Row],[Usuário]]="","",Fiscalizacoes[[#This Row],[Usuário]])</f>
        <v>#VALUE!</v>
      </c>
      <c r="C48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0" s="87" t="e">
        <f>IF(Fiscalizacoes[[#This Row],[Data]]="","",Fiscalizacoes[[#This Row],[Data]])</f>
        <v>#VALUE!</v>
      </c>
      <c r="E4820" t="e">
        <f>IF(Fiscalizacoes[[#This Row],[Mes_relatorio]]="","",Fiscalizacoes[[#This Row],[Mes_relatorio]])</f>
        <v>#VALUE!</v>
      </c>
      <c r="F4820" t="e">
        <f>IF(Fiscalizacoes[[#This Row],[Func_ARPE]]="","",Fiscalizacoes[[#This Row],[Func_ARPE]])</f>
        <v>#VALUE!</v>
      </c>
      <c r="G4820" t="e">
        <f>IF(Fiscalizacoes[[#This Row],[Func_Copergas]]="","",Fiscalizacoes[[#This Row],[Func_Copergas]])</f>
        <v>#VALUE!</v>
      </c>
    </row>
    <row r="4821" spans="1:7" hidden="1" x14ac:dyDescent="0.2">
      <c r="A4821" t="e">
        <f>IF(Fiscalizacoes[[#This Row],[ID_FISC]]="","",Fiscalizacoes[[#This Row],[ID_FISC]])</f>
        <v>#VALUE!</v>
      </c>
      <c r="B4821" t="e">
        <f>IF(Fiscalizacoes[[#This Row],[Usuário]]="","",Fiscalizacoes[[#This Row],[Usuário]])</f>
        <v>#VALUE!</v>
      </c>
      <c r="C48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1" s="87" t="e">
        <f>IF(Fiscalizacoes[[#This Row],[Data]]="","",Fiscalizacoes[[#This Row],[Data]])</f>
        <v>#VALUE!</v>
      </c>
      <c r="E4821" t="e">
        <f>IF(Fiscalizacoes[[#This Row],[Mes_relatorio]]="","",Fiscalizacoes[[#This Row],[Mes_relatorio]])</f>
        <v>#VALUE!</v>
      </c>
      <c r="F4821" t="e">
        <f>IF(Fiscalizacoes[[#This Row],[Func_ARPE]]="","",Fiscalizacoes[[#This Row],[Func_ARPE]])</f>
        <v>#VALUE!</v>
      </c>
      <c r="G4821" t="e">
        <f>IF(Fiscalizacoes[[#This Row],[Func_Copergas]]="","",Fiscalizacoes[[#This Row],[Func_Copergas]])</f>
        <v>#VALUE!</v>
      </c>
    </row>
    <row r="4822" spans="1:7" hidden="1" x14ac:dyDescent="0.2">
      <c r="A4822" t="e">
        <f>IF(Fiscalizacoes[[#This Row],[ID_FISC]]="","",Fiscalizacoes[[#This Row],[ID_FISC]])</f>
        <v>#VALUE!</v>
      </c>
      <c r="B4822" t="e">
        <f>IF(Fiscalizacoes[[#This Row],[Usuário]]="","",Fiscalizacoes[[#This Row],[Usuário]])</f>
        <v>#VALUE!</v>
      </c>
      <c r="C48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2" s="87" t="e">
        <f>IF(Fiscalizacoes[[#This Row],[Data]]="","",Fiscalizacoes[[#This Row],[Data]])</f>
        <v>#VALUE!</v>
      </c>
      <c r="E4822" t="e">
        <f>IF(Fiscalizacoes[[#This Row],[Mes_relatorio]]="","",Fiscalizacoes[[#This Row],[Mes_relatorio]])</f>
        <v>#VALUE!</v>
      </c>
      <c r="F4822" t="e">
        <f>IF(Fiscalizacoes[[#This Row],[Func_ARPE]]="","",Fiscalizacoes[[#This Row],[Func_ARPE]])</f>
        <v>#VALUE!</v>
      </c>
      <c r="G4822" t="e">
        <f>IF(Fiscalizacoes[[#This Row],[Func_Copergas]]="","",Fiscalizacoes[[#This Row],[Func_Copergas]])</f>
        <v>#VALUE!</v>
      </c>
    </row>
    <row r="4823" spans="1:7" hidden="1" x14ac:dyDescent="0.2">
      <c r="A4823" t="e">
        <f>IF(Fiscalizacoes[[#This Row],[ID_FISC]]="","",Fiscalizacoes[[#This Row],[ID_FISC]])</f>
        <v>#VALUE!</v>
      </c>
      <c r="B4823" t="e">
        <f>IF(Fiscalizacoes[[#This Row],[Usuário]]="","",Fiscalizacoes[[#This Row],[Usuário]])</f>
        <v>#VALUE!</v>
      </c>
      <c r="C48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3" s="87" t="e">
        <f>IF(Fiscalizacoes[[#This Row],[Data]]="","",Fiscalizacoes[[#This Row],[Data]])</f>
        <v>#VALUE!</v>
      </c>
      <c r="E4823" t="e">
        <f>IF(Fiscalizacoes[[#This Row],[Mes_relatorio]]="","",Fiscalizacoes[[#This Row],[Mes_relatorio]])</f>
        <v>#VALUE!</v>
      </c>
      <c r="F4823" t="e">
        <f>IF(Fiscalizacoes[[#This Row],[Func_ARPE]]="","",Fiscalizacoes[[#This Row],[Func_ARPE]])</f>
        <v>#VALUE!</v>
      </c>
      <c r="G4823" t="e">
        <f>IF(Fiscalizacoes[[#This Row],[Func_Copergas]]="","",Fiscalizacoes[[#This Row],[Func_Copergas]])</f>
        <v>#VALUE!</v>
      </c>
    </row>
    <row r="4824" spans="1:7" hidden="1" x14ac:dyDescent="0.2">
      <c r="A4824" t="e">
        <f>IF(Fiscalizacoes[[#This Row],[ID_FISC]]="","",Fiscalizacoes[[#This Row],[ID_FISC]])</f>
        <v>#VALUE!</v>
      </c>
      <c r="B4824" t="e">
        <f>IF(Fiscalizacoes[[#This Row],[Usuário]]="","",Fiscalizacoes[[#This Row],[Usuário]])</f>
        <v>#VALUE!</v>
      </c>
      <c r="C48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4" s="87" t="e">
        <f>IF(Fiscalizacoes[[#This Row],[Data]]="","",Fiscalizacoes[[#This Row],[Data]])</f>
        <v>#VALUE!</v>
      </c>
      <c r="E4824" t="e">
        <f>IF(Fiscalizacoes[[#This Row],[Mes_relatorio]]="","",Fiscalizacoes[[#This Row],[Mes_relatorio]])</f>
        <v>#VALUE!</v>
      </c>
      <c r="F4824" t="e">
        <f>IF(Fiscalizacoes[[#This Row],[Func_ARPE]]="","",Fiscalizacoes[[#This Row],[Func_ARPE]])</f>
        <v>#VALUE!</v>
      </c>
      <c r="G4824" t="e">
        <f>IF(Fiscalizacoes[[#This Row],[Func_Copergas]]="","",Fiscalizacoes[[#This Row],[Func_Copergas]])</f>
        <v>#VALUE!</v>
      </c>
    </row>
    <row r="4825" spans="1:7" hidden="1" x14ac:dyDescent="0.2">
      <c r="A4825" t="e">
        <f>IF(Fiscalizacoes[[#This Row],[ID_FISC]]="","",Fiscalizacoes[[#This Row],[ID_FISC]])</f>
        <v>#VALUE!</v>
      </c>
      <c r="B4825" t="e">
        <f>IF(Fiscalizacoes[[#This Row],[Usuário]]="","",Fiscalizacoes[[#This Row],[Usuário]])</f>
        <v>#VALUE!</v>
      </c>
      <c r="C48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5" s="87" t="e">
        <f>IF(Fiscalizacoes[[#This Row],[Data]]="","",Fiscalizacoes[[#This Row],[Data]])</f>
        <v>#VALUE!</v>
      </c>
      <c r="E4825" t="e">
        <f>IF(Fiscalizacoes[[#This Row],[Mes_relatorio]]="","",Fiscalizacoes[[#This Row],[Mes_relatorio]])</f>
        <v>#VALUE!</v>
      </c>
      <c r="F4825" t="e">
        <f>IF(Fiscalizacoes[[#This Row],[Func_ARPE]]="","",Fiscalizacoes[[#This Row],[Func_ARPE]])</f>
        <v>#VALUE!</v>
      </c>
      <c r="G4825" t="e">
        <f>IF(Fiscalizacoes[[#This Row],[Func_Copergas]]="","",Fiscalizacoes[[#This Row],[Func_Copergas]])</f>
        <v>#VALUE!</v>
      </c>
    </row>
    <row r="4826" spans="1:7" hidden="1" x14ac:dyDescent="0.2">
      <c r="A4826" t="e">
        <f>IF(Fiscalizacoes[[#This Row],[ID_FISC]]="","",Fiscalizacoes[[#This Row],[ID_FISC]])</f>
        <v>#VALUE!</v>
      </c>
      <c r="B4826" t="e">
        <f>IF(Fiscalizacoes[[#This Row],[Usuário]]="","",Fiscalizacoes[[#This Row],[Usuário]])</f>
        <v>#VALUE!</v>
      </c>
      <c r="C48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6" s="87" t="e">
        <f>IF(Fiscalizacoes[[#This Row],[Data]]="","",Fiscalizacoes[[#This Row],[Data]])</f>
        <v>#VALUE!</v>
      </c>
      <c r="E4826" t="e">
        <f>IF(Fiscalizacoes[[#This Row],[Mes_relatorio]]="","",Fiscalizacoes[[#This Row],[Mes_relatorio]])</f>
        <v>#VALUE!</v>
      </c>
      <c r="F4826" t="e">
        <f>IF(Fiscalizacoes[[#This Row],[Func_ARPE]]="","",Fiscalizacoes[[#This Row],[Func_ARPE]])</f>
        <v>#VALUE!</v>
      </c>
      <c r="G4826" t="e">
        <f>IF(Fiscalizacoes[[#This Row],[Func_Copergas]]="","",Fiscalizacoes[[#This Row],[Func_Copergas]])</f>
        <v>#VALUE!</v>
      </c>
    </row>
    <row r="4827" spans="1:7" hidden="1" x14ac:dyDescent="0.2">
      <c r="A4827" t="e">
        <f>IF(Fiscalizacoes[[#This Row],[ID_FISC]]="","",Fiscalizacoes[[#This Row],[ID_FISC]])</f>
        <v>#VALUE!</v>
      </c>
      <c r="B4827" t="e">
        <f>IF(Fiscalizacoes[[#This Row],[Usuário]]="","",Fiscalizacoes[[#This Row],[Usuário]])</f>
        <v>#VALUE!</v>
      </c>
      <c r="C48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7" s="87" t="e">
        <f>IF(Fiscalizacoes[[#This Row],[Data]]="","",Fiscalizacoes[[#This Row],[Data]])</f>
        <v>#VALUE!</v>
      </c>
      <c r="E4827" t="e">
        <f>IF(Fiscalizacoes[[#This Row],[Mes_relatorio]]="","",Fiscalizacoes[[#This Row],[Mes_relatorio]])</f>
        <v>#VALUE!</v>
      </c>
      <c r="F4827" t="e">
        <f>IF(Fiscalizacoes[[#This Row],[Func_ARPE]]="","",Fiscalizacoes[[#This Row],[Func_ARPE]])</f>
        <v>#VALUE!</v>
      </c>
      <c r="G4827" t="e">
        <f>IF(Fiscalizacoes[[#This Row],[Func_Copergas]]="","",Fiscalizacoes[[#This Row],[Func_Copergas]])</f>
        <v>#VALUE!</v>
      </c>
    </row>
    <row r="4828" spans="1:7" hidden="1" x14ac:dyDescent="0.2">
      <c r="A4828" t="e">
        <f>IF(Fiscalizacoes[[#This Row],[ID_FISC]]="","",Fiscalizacoes[[#This Row],[ID_FISC]])</f>
        <v>#VALUE!</v>
      </c>
      <c r="B4828" t="e">
        <f>IF(Fiscalizacoes[[#This Row],[Usuário]]="","",Fiscalizacoes[[#This Row],[Usuário]])</f>
        <v>#VALUE!</v>
      </c>
      <c r="C48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8" s="87" t="e">
        <f>IF(Fiscalizacoes[[#This Row],[Data]]="","",Fiscalizacoes[[#This Row],[Data]])</f>
        <v>#VALUE!</v>
      </c>
      <c r="E4828" t="e">
        <f>IF(Fiscalizacoes[[#This Row],[Mes_relatorio]]="","",Fiscalizacoes[[#This Row],[Mes_relatorio]])</f>
        <v>#VALUE!</v>
      </c>
      <c r="F4828" t="e">
        <f>IF(Fiscalizacoes[[#This Row],[Func_ARPE]]="","",Fiscalizacoes[[#This Row],[Func_ARPE]])</f>
        <v>#VALUE!</v>
      </c>
      <c r="G4828" t="e">
        <f>IF(Fiscalizacoes[[#This Row],[Func_Copergas]]="","",Fiscalizacoes[[#This Row],[Func_Copergas]])</f>
        <v>#VALUE!</v>
      </c>
    </row>
    <row r="4829" spans="1:7" hidden="1" x14ac:dyDescent="0.2">
      <c r="A4829" t="e">
        <f>IF(Fiscalizacoes[[#This Row],[ID_FISC]]="","",Fiscalizacoes[[#This Row],[ID_FISC]])</f>
        <v>#VALUE!</v>
      </c>
      <c r="B4829" t="e">
        <f>IF(Fiscalizacoes[[#This Row],[Usuário]]="","",Fiscalizacoes[[#This Row],[Usuário]])</f>
        <v>#VALUE!</v>
      </c>
      <c r="C48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29" s="87" t="e">
        <f>IF(Fiscalizacoes[[#This Row],[Data]]="","",Fiscalizacoes[[#This Row],[Data]])</f>
        <v>#VALUE!</v>
      </c>
      <c r="E4829" t="e">
        <f>IF(Fiscalizacoes[[#This Row],[Mes_relatorio]]="","",Fiscalizacoes[[#This Row],[Mes_relatorio]])</f>
        <v>#VALUE!</v>
      </c>
      <c r="F4829" t="e">
        <f>IF(Fiscalizacoes[[#This Row],[Func_ARPE]]="","",Fiscalizacoes[[#This Row],[Func_ARPE]])</f>
        <v>#VALUE!</v>
      </c>
      <c r="G4829" t="e">
        <f>IF(Fiscalizacoes[[#This Row],[Func_Copergas]]="","",Fiscalizacoes[[#This Row],[Func_Copergas]])</f>
        <v>#VALUE!</v>
      </c>
    </row>
    <row r="4830" spans="1:7" hidden="1" x14ac:dyDescent="0.2">
      <c r="A4830" t="e">
        <f>IF(Fiscalizacoes[[#This Row],[ID_FISC]]="","",Fiscalizacoes[[#This Row],[ID_FISC]])</f>
        <v>#VALUE!</v>
      </c>
      <c r="B4830" t="e">
        <f>IF(Fiscalizacoes[[#This Row],[Usuário]]="","",Fiscalizacoes[[#This Row],[Usuário]])</f>
        <v>#VALUE!</v>
      </c>
      <c r="C48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0" s="87" t="e">
        <f>IF(Fiscalizacoes[[#This Row],[Data]]="","",Fiscalizacoes[[#This Row],[Data]])</f>
        <v>#VALUE!</v>
      </c>
      <c r="E4830" t="e">
        <f>IF(Fiscalizacoes[[#This Row],[Mes_relatorio]]="","",Fiscalizacoes[[#This Row],[Mes_relatorio]])</f>
        <v>#VALUE!</v>
      </c>
      <c r="F4830" t="e">
        <f>IF(Fiscalizacoes[[#This Row],[Func_ARPE]]="","",Fiscalizacoes[[#This Row],[Func_ARPE]])</f>
        <v>#VALUE!</v>
      </c>
      <c r="G4830" t="e">
        <f>IF(Fiscalizacoes[[#This Row],[Func_Copergas]]="","",Fiscalizacoes[[#This Row],[Func_Copergas]])</f>
        <v>#VALUE!</v>
      </c>
    </row>
    <row r="4831" spans="1:7" hidden="1" x14ac:dyDescent="0.2">
      <c r="A4831" t="e">
        <f>IF(Fiscalizacoes[[#This Row],[ID_FISC]]="","",Fiscalizacoes[[#This Row],[ID_FISC]])</f>
        <v>#VALUE!</v>
      </c>
      <c r="B4831" t="e">
        <f>IF(Fiscalizacoes[[#This Row],[Usuário]]="","",Fiscalizacoes[[#This Row],[Usuário]])</f>
        <v>#VALUE!</v>
      </c>
      <c r="C48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1" s="87" t="e">
        <f>IF(Fiscalizacoes[[#This Row],[Data]]="","",Fiscalizacoes[[#This Row],[Data]])</f>
        <v>#VALUE!</v>
      </c>
      <c r="E4831" t="e">
        <f>IF(Fiscalizacoes[[#This Row],[Mes_relatorio]]="","",Fiscalizacoes[[#This Row],[Mes_relatorio]])</f>
        <v>#VALUE!</v>
      </c>
      <c r="F4831" t="e">
        <f>IF(Fiscalizacoes[[#This Row],[Func_ARPE]]="","",Fiscalizacoes[[#This Row],[Func_ARPE]])</f>
        <v>#VALUE!</v>
      </c>
      <c r="G4831" t="e">
        <f>IF(Fiscalizacoes[[#This Row],[Func_Copergas]]="","",Fiscalizacoes[[#This Row],[Func_Copergas]])</f>
        <v>#VALUE!</v>
      </c>
    </row>
    <row r="4832" spans="1:7" hidden="1" x14ac:dyDescent="0.2">
      <c r="A4832" t="e">
        <f>IF(Fiscalizacoes[[#This Row],[ID_FISC]]="","",Fiscalizacoes[[#This Row],[ID_FISC]])</f>
        <v>#VALUE!</v>
      </c>
      <c r="B4832" t="e">
        <f>IF(Fiscalizacoes[[#This Row],[Usuário]]="","",Fiscalizacoes[[#This Row],[Usuário]])</f>
        <v>#VALUE!</v>
      </c>
      <c r="C48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2" s="87" t="e">
        <f>IF(Fiscalizacoes[[#This Row],[Data]]="","",Fiscalizacoes[[#This Row],[Data]])</f>
        <v>#VALUE!</v>
      </c>
      <c r="E4832" t="e">
        <f>IF(Fiscalizacoes[[#This Row],[Mes_relatorio]]="","",Fiscalizacoes[[#This Row],[Mes_relatorio]])</f>
        <v>#VALUE!</v>
      </c>
      <c r="F4832" t="e">
        <f>IF(Fiscalizacoes[[#This Row],[Func_ARPE]]="","",Fiscalizacoes[[#This Row],[Func_ARPE]])</f>
        <v>#VALUE!</v>
      </c>
      <c r="G4832" t="e">
        <f>IF(Fiscalizacoes[[#This Row],[Func_Copergas]]="","",Fiscalizacoes[[#This Row],[Func_Copergas]])</f>
        <v>#VALUE!</v>
      </c>
    </row>
    <row r="4833" spans="1:7" hidden="1" x14ac:dyDescent="0.2">
      <c r="A4833" t="e">
        <f>IF(Fiscalizacoes[[#This Row],[ID_FISC]]="","",Fiscalizacoes[[#This Row],[ID_FISC]])</f>
        <v>#VALUE!</v>
      </c>
      <c r="B4833" t="e">
        <f>IF(Fiscalizacoes[[#This Row],[Usuário]]="","",Fiscalizacoes[[#This Row],[Usuário]])</f>
        <v>#VALUE!</v>
      </c>
      <c r="C48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3" s="87" t="e">
        <f>IF(Fiscalizacoes[[#This Row],[Data]]="","",Fiscalizacoes[[#This Row],[Data]])</f>
        <v>#VALUE!</v>
      </c>
      <c r="E4833" t="e">
        <f>IF(Fiscalizacoes[[#This Row],[Mes_relatorio]]="","",Fiscalizacoes[[#This Row],[Mes_relatorio]])</f>
        <v>#VALUE!</v>
      </c>
      <c r="F4833" t="e">
        <f>IF(Fiscalizacoes[[#This Row],[Func_ARPE]]="","",Fiscalizacoes[[#This Row],[Func_ARPE]])</f>
        <v>#VALUE!</v>
      </c>
      <c r="G4833" t="e">
        <f>IF(Fiscalizacoes[[#This Row],[Func_Copergas]]="","",Fiscalizacoes[[#This Row],[Func_Copergas]])</f>
        <v>#VALUE!</v>
      </c>
    </row>
    <row r="4834" spans="1:7" hidden="1" x14ac:dyDescent="0.2">
      <c r="A4834" t="e">
        <f>IF(Fiscalizacoes[[#This Row],[ID_FISC]]="","",Fiscalizacoes[[#This Row],[ID_FISC]])</f>
        <v>#VALUE!</v>
      </c>
      <c r="B4834" t="e">
        <f>IF(Fiscalizacoes[[#This Row],[Usuário]]="","",Fiscalizacoes[[#This Row],[Usuário]])</f>
        <v>#VALUE!</v>
      </c>
      <c r="C48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4" s="87" t="e">
        <f>IF(Fiscalizacoes[[#This Row],[Data]]="","",Fiscalizacoes[[#This Row],[Data]])</f>
        <v>#VALUE!</v>
      </c>
      <c r="E4834" t="e">
        <f>IF(Fiscalizacoes[[#This Row],[Mes_relatorio]]="","",Fiscalizacoes[[#This Row],[Mes_relatorio]])</f>
        <v>#VALUE!</v>
      </c>
      <c r="F4834" t="e">
        <f>IF(Fiscalizacoes[[#This Row],[Func_ARPE]]="","",Fiscalizacoes[[#This Row],[Func_ARPE]])</f>
        <v>#VALUE!</v>
      </c>
      <c r="G4834" t="e">
        <f>IF(Fiscalizacoes[[#This Row],[Func_Copergas]]="","",Fiscalizacoes[[#This Row],[Func_Copergas]])</f>
        <v>#VALUE!</v>
      </c>
    </row>
    <row r="4835" spans="1:7" hidden="1" x14ac:dyDescent="0.2">
      <c r="A4835" t="e">
        <f>IF(Fiscalizacoes[[#This Row],[ID_FISC]]="","",Fiscalizacoes[[#This Row],[ID_FISC]])</f>
        <v>#VALUE!</v>
      </c>
      <c r="B4835" t="e">
        <f>IF(Fiscalizacoes[[#This Row],[Usuário]]="","",Fiscalizacoes[[#This Row],[Usuário]])</f>
        <v>#VALUE!</v>
      </c>
      <c r="C48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5" s="87" t="e">
        <f>IF(Fiscalizacoes[[#This Row],[Data]]="","",Fiscalizacoes[[#This Row],[Data]])</f>
        <v>#VALUE!</v>
      </c>
      <c r="E4835" t="e">
        <f>IF(Fiscalizacoes[[#This Row],[Mes_relatorio]]="","",Fiscalizacoes[[#This Row],[Mes_relatorio]])</f>
        <v>#VALUE!</v>
      </c>
      <c r="F4835" t="e">
        <f>IF(Fiscalizacoes[[#This Row],[Func_ARPE]]="","",Fiscalizacoes[[#This Row],[Func_ARPE]])</f>
        <v>#VALUE!</v>
      </c>
      <c r="G4835" t="e">
        <f>IF(Fiscalizacoes[[#This Row],[Func_Copergas]]="","",Fiscalizacoes[[#This Row],[Func_Copergas]])</f>
        <v>#VALUE!</v>
      </c>
    </row>
    <row r="4836" spans="1:7" hidden="1" x14ac:dyDescent="0.2">
      <c r="A4836" t="e">
        <f>IF(Fiscalizacoes[[#This Row],[ID_FISC]]="","",Fiscalizacoes[[#This Row],[ID_FISC]])</f>
        <v>#VALUE!</v>
      </c>
      <c r="B4836" t="e">
        <f>IF(Fiscalizacoes[[#This Row],[Usuário]]="","",Fiscalizacoes[[#This Row],[Usuário]])</f>
        <v>#VALUE!</v>
      </c>
      <c r="C48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6" s="87" t="e">
        <f>IF(Fiscalizacoes[[#This Row],[Data]]="","",Fiscalizacoes[[#This Row],[Data]])</f>
        <v>#VALUE!</v>
      </c>
      <c r="E4836" t="e">
        <f>IF(Fiscalizacoes[[#This Row],[Mes_relatorio]]="","",Fiscalizacoes[[#This Row],[Mes_relatorio]])</f>
        <v>#VALUE!</v>
      </c>
      <c r="F4836" t="e">
        <f>IF(Fiscalizacoes[[#This Row],[Func_ARPE]]="","",Fiscalizacoes[[#This Row],[Func_ARPE]])</f>
        <v>#VALUE!</v>
      </c>
      <c r="G4836" t="e">
        <f>IF(Fiscalizacoes[[#This Row],[Func_Copergas]]="","",Fiscalizacoes[[#This Row],[Func_Copergas]])</f>
        <v>#VALUE!</v>
      </c>
    </row>
    <row r="4837" spans="1:7" hidden="1" x14ac:dyDescent="0.2">
      <c r="A4837" t="e">
        <f>IF(Fiscalizacoes[[#This Row],[ID_FISC]]="","",Fiscalizacoes[[#This Row],[ID_FISC]])</f>
        <v>#VALUE!</v>
      </c>
      <c r="B4837" t="e">
        <f>IF(Fiscalizacoes[[#This Row],[Usuário]]="","",Fiscalizacoes[[#This Row],[Usuário]])</f>
        <v>#VALUE!</v>
      </c>
      <c r="C48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7" s="87" t="e">
        <f>IF(Fiscalizacoes[[#This Row],[Data]]="","",Fiscalizacoes[[#This Row],[Data]])</f>
        <v>#VALUE!</v>
      </c>
      <c r="E4837" t="e">
        <f>IF(Fiscalizacoes[[#This Row],[Mes_relatorio]]="","",Fiscalizacoes[[#This Row],[Mes_relatorio]])</f>
        <v>#VALUE!</v>
      </c>
      <c r="F4837" t="e">
        <f>IF(Fiscalizacoes[[#This Row],[Func_ARPE]]="","",Fiscalizacoes[[#This Row],[Func_ARPE]])</f>
        <v>#VALUE!</v>
      </c>
      <c r="G4837" t="e">
        <f>IF(Fiscalizacoes[[#This Row],[Func_Copergas]]="","",Fiscalizacoes[[#This Row],[Func_Copergas]])</f>
        <v>#VALUE!</v>
      </c>
    </row>
    <row r="4838" spans="1:7" hidden="1" x14ac:dyDescent="0.2">
      <c r="A4838" t="e">
        <f>IF(Fiscalizacoes[[#This Row],[ID_FISC]]="","",Fiscalizacoes[[#This Row],[ID_FISC]])</f>
        <v>#VALUE!</v>
      </c>
      <c r="B4838" t="e">
        <f>IF(Fiscalizacoes[[#This Row],[Usuário]]="","",Fiscalizacoes[[#This Row],[Usuário]])</f>
        <v>#VALUE!</v>
      </c>
      <c r="C48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8" s="87" t="e">
        <f>IF(Fiscalizacoes[[#This Row],[Data]]="","",Fiscalizacoes[[#This Row],[Data]])</f>
        <v>#VALUE!</v>
      </c>
      <c r="E4838" t="e">
        <f>IF(Fiscalizacoes[[#This Row],[Mes_relatorio]]="","",Fiscalizacoes[[#This Row],[Mes_relatorio]])</f>
        <v>#VALUE!</v>
      </c>
      <c r="F4838" t="e">
        <f>IF(Fiscalizacoes[[#This Row],[Func_ARPE]]="","",Fiscalizacoes[[#This Row],[Func_ARPE]])</f>
        <v>#VALUE!</v>
      </c>
      <c r="G4838" t="e">
        <f>IF(Fiscalizacoes[[#This Row],[Func_Copergas]]="","",Fiscalizacoes[[#This Row],[Func_Copergas]])</f>
        <v>#VALUE!</v>
      </c>
    </row>
    <row r="4839" spans="1:7" hidden="1" x14ac:dyDescent="0.2">
      <c r="A4839" t="e">
        <f>IF(Fiscalizacoes[[#This Row],[ID_FISC]]="","",Fiscalizacoes[[#This Row],[ID_FISC]])</f>
        <v>#VALUE!</v>
      </c>
      <c r="B4839" t="e">
        <f>IF(Fiscalizacoes[[#This Row],[Usuário]]="","",Fiscalizacoes[[#This Row],[Usuário]])</f>
        <v>#VALUE!</v>
      </c>
      <c r="C48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39" s="87" t="e">
        <f>IF(Fiscalizacoes[[#This Row],[Data]]="","",Fiscalizacoes[[#This Row],[Data]])</f>
        <v>#VALUE!</v>
      </c>
      <c r="E4839" t="e">
        <f>IF(Fiscalizacoes[[#This Row],[Mes_relatorio]]="","",Fiscalizacoes[[#This Row],[Mes_relatorio]])</f>
        <v>#VALUE!</v>
      </c>
      <c r="F4839" t="e">
        <f>IF(Fiscalizacoes[[#This Row],[Func_ARPE]]="","",Fiscalizacoes[[#This Row],[Func_ARPE]])</f>
        <v>#VALUE!</v>
      </c>
      <c r="G4839" t="e">
        <f>IF(Fiscalizacoes[[#This Row],[Func_Copergas]]="","",Fiscalizacoes[[#This Row],[Func_Copergas]])</f>
        <v>#VALUE!</v>
      </c>
    </row>
    <row r="4840" spans="1:7" hidden="1" x14ac:dyDescent="0.2">
      <c r="A4840" t="e">
        <f>IF(Fiscalizacoes[[#This Row],[ID_FISC]]="","",Fiscalizacoes[[#This Row],[ID_FISC]])</f>
        <v>#VALUE!</v>
      </c>
      <c r="B4840" t="e">
        <f>IF(Fiscalizacoes[[#This Row],[Usuário]]="","",Fiscalizacoes[[#This Row],[Usuário]])</f>
        <v>#VALUE!</v>
      </c>
      <c r="C48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0" s="87" t="e">
        <f>IF(Fiscalizacoes[[#This Row],[Data]]="","",Fiscalizacoes[[#This Row],[Data]])</f>
        <v>#VALUE!</v>
      </c>
      <c r="E4840" t="e">
        <f>IF(Fiscalizacoes[[#This Row],[Mes_relatorio]]="","",Fiscalizacoes[[#This Row],[Mes_relatorio]])</f>
        <v>#VALUE!</v>
      </c>
      <c r="F4840" t="e">
        <f>IF(Fiscalizacoes[[#This Row],[Func_ARPE]]="","",Fiscalizacoes[[#This Row],[Func_ARPE]])</f>
        <v>#VALUE!</v>
      </c>
      <c r="G4840" t="e">
        <f>IF(Fiscalizacoes[[#This Row],[Func_Copergas]]="","",Fiscalizacoes[[#This Row],[Func_Copergas]])</f>
        <v>#VALUE!</v>
      </c>
    </row>
    <row r="4841" spans="1:7" hidden="1" x14ac:dyDescent="0.2">
      <c r="A4841" t="e">
        <f>IF(Fiscalizacoes[[#This Row],[ID_FISC]]="","",Fiscalizacoes[[#This Row],[ID_FISC]])</f>
        <v>#VALUE!</v>
      </c>
      <c r="B4841" t="e">
        <f>IF(Fiscalizacoes[[#This Row],[Usuário]]="","",Fiscalizacoes[[#This Row],[Usuário]])</f>
        <v>#VALUE!</v>
      </c>
      <c r="C48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1" s="87" t="e">
        <f>IF(Fiscalizacoes[[#This Row],[Data]]="","",Fiscalizacoes[[#This Row],[Data]])</f>
        <v>#VALUE!</v>
      </c>
      <c r="E4841" t="e">
        <f>IF(Fiscalizacoes[[#This Row],[Mes_relatorio]]="","",Fiscalizacoes[[#This Row],[Mes_relatorio]])</f>
        <v>#VALUE!</v>
      </c>
      <c r="F4841" t="e">
        <f>IF(Fiscalizacoes[[#This Row],[Func_ARPE]]="","",Fiscalizacoes[[#This Row],[Func_ARPE]])</f>
        <v>#VALUE!</v>
      </c>
      <c r="G4841" t="e">
        <f>IF(Fiscalizacoes[[#This Row],[Func_Copergas]]="","",Fiscalizacoes[[#This Row],[Func_Copergas]])</f>
        <v>#VALUE!</v>
      </c>
    </row>
    <row r="4842" spans="1:7" hidden="1" x14ac:dyDescent="0.2">
      <c r="A4842" t="e">
        <f>IF(Fiscalizacoes[[#This Row],[ID_FISC]]="","",Fiscalizacoes[[#This Row],[ID_FISC]])</f>
        <v>#VALUE!</v>
      </c>
      <c r="B4842" t="e">
        <f>IF(Fiscalizacoes[[#This Row],[Usuário]]="","",Fiscalizacoes[[#This Row],[Usuário]])</f>
        <v>#VALUE!</v>
      </c>
      <c r="C48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2" s="87" t="e">
        <f>IF(Fiscalizacoes[[#This Row],[Data]]="","",Fiscalizacoes[[#This Row],[Data]])</f>
        <v>#VALUE!</v>
      </c>
      <c r="E4842" t="e">
        <f>IF(Fiscalizacoes[[#This Row],[Mes_relatorio]]="","",Fiscalizacoes[[#This Row],[Mes_relatorio]])</f>
        <v>#VALUE!</v>
      </c>
      <c r="F4842" t="e">
        <f>IF(Fiscalizacoes[[#This Row],[Func_ARPE]]="","",Fiscalizacoes[[#This Row],[Func_ARPE]])</f>
        <v>#VALUE!</v>
      </c>
      <c r="G4842" t="e">
        <f>IF(Fiscalizacoes[[#This Row],[Func_Copergas]]="","",Fiscalizacoes[[#This Row],[Func_Copergas]])</f>
        <v>#VALUE!</v>
      </c>
    </row>
    <row r="4843" spans="1:7" hidden="1" x14ac:dyDescent="0.2">
      <c r="A4843" t="e">
        <f>IF(Fiscalizacoes[[#This Row],[ID_FISC]]="","",Fiscalizacoes[[#This Row],[ID_FISC]])</f>
        <v>#VALUE!</v>
      </c>
      <c r="B4843" t="e">
        <f>IF(Fiscalizacoes[[#This Row],[Usuário]]="","",Fiscalizacoes[[#This Row],[Usuário]])</f>
        <v>#VALUE!</v>
      </c>
      <c r="C48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3" s="87" t="e">
        <f>IF(Fiscalizacoes[[#This Row],[Data]]="","",Fiscalizacoes[[#This Row],[Data]])</f>
        <v>#VALUE!</v>
      </c>
      <c r="E4843" t="e">
        <f>IF(Fiscalizacoes[[#This Row],[Mes_relatorio]]="","",Fiscalizacoes[[#This Row],[Mes_relatorio]])</f>
        <v>#VALUE!</v>
      </c>
      <c r="F4843" t="e">
        <f>IF(Fiscalizacoes[[#This Row],[Func_ARPE]]="","",Fiscalizacoes[[#This Row],[Func_ARPE]])</f>
        <v>#VALUE!</v>
      </c>
      <c r="G4843" t="e">
        <f>IF(Fiscalizacoes[[#This Row],[Func_Copergas]]="","",Fiscalizacoes[[#This Row],[Func_Copergas]])</f>
        <v>#VALUE!</v>
      </c>
    </row>
    <row r="4844" spans="1:7" hidden="1" x14ac:dyDescent="0.2">
      <c r="A4844" t="e">
        <f>IF(Fiscalizacoes[[#This Row],[ID_FISC]]="","",Fiscalizacoes[[#This Row],[ID_FISC]])</f>
        <v>#VALUE!</v>
      </c>
      <c r="B4844" t="e">
        <f>IF(Fiscalizacoes[[#This Row],[Usuário]]="","",Fiscalizacoes[[#This Row],[Usuário]])</f>
        <v>#VALUE!</v>
      </c>
      <c r="C48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4" s="87" t="e">
        <f>IF(Fiscalizacoes[[#This Row],[Data]]="","",Fiscalizacoes[[#This Row],[Data]])</f>
        <v>#VALUE!</v>
      </c>
      <c r="E4844" t="e">
        <f>IF(Fiscalizacoes[[#This Row],[Mes_relatorio]]="","",Fiscalizacoes[[#This Row],[Mes_relatorio]])</f>
        <v>#VALUE!</v>
      </c>
      <c r="F4844" t="e">
        <f>IF(Fiscalizacoes[[#This Row],[Func_ARPE]]="","",Fiscalizacoes[[#This Row],[Func_ARPE]])</f>
        <v>#VALUE!</v>
      </c>
      <c r="G4844" t="e">
        <f>IF(Fiscalizacoes[[#This Row],[Func_Copergas]]="","",Fiscalizacoes[[#This Row],[Func_Copergas]])</f>
        <v>#VALUE!</v>
      </c>
    </row>
    <row r="4845" spans="1:7" hidden="1" x14ac:dyDescent="0.2">
      <c r="A4845" t="e">
        <f>IF(Fiscalizacoes[[#This Row],[ID_FISC]]="","",Fiscalizacoes[[#This Row],[ID_FISC]])</f>
        <v>#VALUE!</v>
      </c>
      <c r="B4845" t="e">
        <f>IF(Fiscalizacoes[[#This Row],[Usuário]]="","",Fiscalizacoes[[#This Row],[Usuário]])</f>
        <v>#VALUE!</v>
      </c>
      <c r="C48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5" s="87" t="e">
        <f>IF(Fiscalizacoes[[#This Row],[Data]]="","",Fiscalizacoes[[#This Row],[Data]])</f>
        <v>#VALUE!</v>
      </c>
      <c r="E4845" t="e">
        <f>IF(Fiscalizacoes[[#This Row],[Mes_relatorio]]="","",Fiscalizacoes[[#This Row],[Mes_relatorio]])</f>
        <v>#VALUE!</v>
      </c>
      <c r="F4845" t="e">
        <f>IF(Fiscalizacoes[[#This Row],[Func_ARPE]]="","",Fiscalizacoes[[#This Row],[Func_ARPE]])</f>
        <v>#VALUE!</v>
      </c>
      <c r="G4845" t="e">
        <f>IF(Fiscalizacoes[[#This Row],[Func_Copergas]]="","",Fiscalizacoes[[#This Row],[Func_Copergas]])</f>
        <v>#VALUE!</v>
      </c>
    </row>
    <row r="4846" spans="1:7" hidden="1" x14ac:dyDescent="0.2">
      <c r="A4846" t="e">
        <f>IF(Fiscalizacoes[[#This Row],[ID_FISC]]="","",Fiscalizacoes[[#This Row],[ID_FISC]])</f>
        <v>#VALUE!</v>
      </c>
      <c r="B4846" t="e">
        <f>IF(Fiscalizacoes[[#This Row],[Usuário]]="","",Fiscalizacoes[[#This Row],[Usuário]])</f>
        <v>#VALUE!</v>
      </c>
      <c r="C48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6" s="87" t="e">
        <f>IF(Fiscalizacoes[[#This Row],[Data]]="","",Fiscalizacoes[[#This Row],[Data]])</f>
        <v>#VALUE!</v>
      </c>
      <c r="E4846" t="e">
        <f>IF(Fiscalizacoes[[#This Row],[Mes_relatorio]]="","",Fiscalizacoes[[#This Row],[Mes_relatorio]])</f>
        <v>#VALUE!</v>
      </c>
      <c r="F4846" t="e">
        <f>IF(Fiscalizacoes[[#This Row],[Func_ARPE]]="","",Fiscalizacoes[[#This Row],[Func_ARPE]])</f>
        <v>#VALUE!</v>
      </c>
      <c r="G4846" t="e">
        <f>IF(Fiscalizacoes[[#This Row],[Func_Copergas]]="","",Fiscalizacoes[[#This Row],[Func_Copergas]])</f>
        <v>#VALUE!</v>
      </c>
    </row>
    <row r="4847" spans="1:7" hidden="1" x14ac:dyDescent="0.2">
      <c r="A4847" t="e">
        <f>IF(Fiscalizacoes[[#This Row],[ID_FISC]]="","",Fiscalizacoes[[#This Row],[ID_FISC]])</f>
        <v>#VALUE!</v>
      </c>
      <c r="B4847" t="e">
        <f>IF(Fiscalizacoes[[#This Row],[Usuário]]="","",Fiscalizacoes[[#This Row],[Usuário]])</f>
        <v>#VALUE!</v>
      </c>
      <c r="C48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7" s="87" t="e">
        <f>IF(Fiscalizacoes[[#This Row],[Data]]="","",Fiscalizacoes[[#This Row],[Data]])</f>
        <v>#VALUE!</v>
      </c>
      <c r="E4847" t="e">
        <f>IF(Fiscalizacoes[[#This Row],[Mes_relatorio]]="","",Fiscalizacoes[[#This Row],[Mes_relatorio]])</f>
        <v>#VALUE!</v>
      </c>
      <c r="F4847" t="e">
        <f>IF(Fiscalizacoes[[#This Row],[Func_ARPE]]="","",Fiscalizacoes[[#This Row],[Func_ARPE]])</f>
        <v>#VALUE!</v>
      </c>
      <c r="G4847" t="e">
        <f>IF(Fiscalizacoes[[#This Row],[Func_Copergas]]="","",Fiscalizacoes[[#This Row],[Func_Copergas]])</f>
        <v>#VALUE!</v>
      </c>
    </row>
    <row r="4848" spans="1:7" hidden="1" x14ac:dyDescent="0.2">
      <c r="A4848" t="e">
        <f>IF(Fiscalizacoes[[#This Row],[ID_FISC]]="","",Fiscalizacoes[[#This Row],[ID_FISC]])</f>
        <v>#VALUE!</v>
      </c>
      <c r="B4848" t="e">
        <f>IF(Fiscalizacoes[[#This Row],[Usuário]]="","",Fiscalizacoes[[#This Row],[Usuário]])</f>
        <v>#VALUE!</v>
      </c>
      <c r="C48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8" s="87" t="e">
        <f>IF(Fiscalizacoes[[#This Row],[Data]]="","",Fiscalizacoes[[#This Row],[Data]])</f>
        <v>#VALUE!</v>
      </c>
      <c r="E4848" t="e">
        <f>IF(Fiscalizacoes[[#This Row],[Mes_relatorio]]="","",Fiscalizacoes[[#This Row],[Mes_relatorio]])</f>
        <v>#VALUE!</v>
      </c>
      <c r="F4848" t="e">
        <f>IF(Fiscalizacoes[[#This Row],[Func_ARPE]]="","",Fiscalizacoes[[#This Row],[Func_ARPE]])</f>
        <v>#VALUE!</v>
      </c>
      <c r="G4848" t="e">
        <f>IF(Fiscalizacoes[[#This Row],[Func_Copergas]]="","",Fiscalizacoes[[#This Row],[Func_Copergas]])</f>
        <v>#VALUE!</v>
      </c>
    </row>
    <row r="4849" spans="1:7" hidden="1" x14ac:dyDescent="0.2">
      <c r="A4849" t="e">
        <f>IF(Fiscalizacoes[[#This Row],[ID_FISC]]="","",Fiscalizacoes[[#This Row],[ID_FISC]])</f>
        <v>#VALUE!</v>
      </c>
      <c r="B4849" t="e">
        <f>IF(Fiscalizacoes[[#This Row],[Usuário]]="","",Fiscalizacoes[[#This Row],[Usuário]])</f>
        <v>#VALUE!</v>
      </c>
      <c r="C48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49" s="87" t="e">
        <f>IF(Fiscalizacoes[[#This Row],[Data]]="","",Fiscalizacoes[[#This Row],[Data]])</f>
        <v>#VALUE!</v>
      </c>
      <c r="E4849" t="e">
        <f>IF(Fiscalizacoes[[#This Row],[Mes_relatorio]]="","",Fiscalizacoes[[#This Row],[Mes_relatorio]])</f>
        <v>#VALUE!</v>
      </c>
      <c r="F4849" t="e">
        <f>IF(Fiscalizacoes[[#This Row],[Func_ARPE]]="","",Fiscalizacoes[[#This Row],[Func_ARPE]])</f>
        <v>#VALUE!</v>
      </c>
      <c r="G4849" t="e">
        <f>IF(Fiscalizacoes[[#This Row],[Func_Copergas]]="","",Fiscalizacoes[[#This Row],[Func_Copergas]])</f>
        <v>#VALUE!</v>
      </c>
    </row>
    <row r="4850" spans="1:7" hidden="1" x14ac:dyDescent="0.2">
      <c r="A4850" t="e">
        <f>IF(Fiscalizacoes[[#This Row],[ID_FISC]]="","",Fiscalizacoes[[#This Row],[ID_FISC]])</f>
        <v>#VALUE!</v>
      </c>
      <c r="B4850" t="e">
        <f>IF(Fiscalizacoes[[#This Row],[Usuário]]="","",Fiscalizacoes[[#This Row],[Usuário]])</f>
        <v>#VALUE!</v>
      </c>
      <c r="C48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0" s="87" t="e">
        <f>IF(Fiscalizacoes[[#This Row],[Data]]="","",Fiscalizacoes[[#This Row],[Data]])</f>
        <v>#VALUE!</v>
      </c>
      <c r="E4850" t="e">
        <f>IF(Fiscalizacoes[[#This Row],[Mes_relatorio]]="","",Fiscalizacoes[[#This Row],[Mes_relatorio]])</f>
        <v>#VALUE!</v>
      </c>
      <c r="F4850" t="e">
        <f>IF(Fiscalizacoes[[#This Row],[Func_ARPE]]="","",Fiscalizacoes[[#This Row],[Func_ARPE]])</f>
        <v>#VALUE!</v>
      </c>
      <c r="G4850" t="e">
        <f>IF(Fiscalizacoes[[#This Row],[Func_Copergas]]="","",Fiscalizacoes[[#This Row],[Func_Copergas]])</f>
        <v>#VALUE!</v>
      </c>
    </row>
    <row r="4851" spans="1:7" hidden="1" x14ac:dyDescent="0.2">
      <c r="A4851" t="e">
        <f>IF(Fiscalizacoes[[#This Row],[ID_FISC]]="","",Fiscalizacoes[[#This Row],[ID_FISC]])</f>
        <v>#VALUE!</v>
      </c>
      <c r="B4851" t="e">
        <f>IF(Fiscalizacoes[[#This Row],[Usuário]]="","",Fiscalizacoes[[#This Row],[Usuário]])</f>
        <v>#VALUE!</v>
      </c>
      <c r="C48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1" s="87" t="e">
        <f>IF(Fiscalizacoes[[#This Row],[Data]]="","",Fiscalizacoes[[#This Row],[Data]])</f>
        <v>#VALUE!</v>
      </c>
      <c r="E4851" t="e">
        <f>IF(Fiscalizacoes[[#This Row],[Mes_relatorio]]="","",Fiscalizacoes[[#This Row],[Mes_relatorio]])</f>
        <v>#VALUE!</v>
      </c>
      <c r="F4851" t="e">
        <f>IF(Fiscalizacoes[[#This Row],[Func_ARPE]]="","",Fiscalizacoes[[#This Row],[Func_ARPE]])</f>
        <v>#VALUE!</v>
      </c>
      <c r="G4851" t="e">
        <f>IF(Fiscalizacoes[[#This Row],[Func_Copergas]]="","",Fiscalizacoes[[#This Row],[Func_Copergas]])</f>
        <v>#VALUE!</v>
      </c>
    </row>
    <row r="4852" spans="1:7" hidden="1" x14ac:dyDescent="0.2">
      <c r="A4852" t="e">
        <f>IF(Fiscalizacoes[[#This Row],[ID_FISC]]="","",Fiscalizacoes[[#This Row],[ID_FISC]])</f>
        <v>#VALUE!</v>
      </c>
      <c r="B4852" t="e">
        <f>IF(Fiscalizacoes[[#This Row],[Usuário]]="","",Fiscalizacoes[[#This Row],[Usuário]])</f>
        <v>#VALUE!</v>
      </c>
      <c r="C48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2" s="87" t="e">
        <f>IF(Fiscalizacoes[[#This Row],[Data]]="","",Fiscalizacoes[[#This Row],[Data]])</f>
        <v>#VALUE!</v>
      </c>
      <c r="E4852" t="e">
        <f>IF(Fiscalizacoes[[#This Row],[Mes_relatorio]]="","",Fiscalizacoes[[#This Row],[Mes_relatorio]])</f>
        <v>#VALUE!</v>
      </c>
      <c r="F4852" t="e">
        <f>IF(Fiscalizacoes[[#This Row],[Func_ARPE]]="","",Fiscalizacoes[[#This Row],[Func_ARPE]])</f>
        <v>#VALUE!</v>
      </c>
      <c r="G4852" t="e">
        <f>IF(Fiscalizacoes[[#This Row],[Func_Copergas]]="","",Fiscalizacoes[[#This Row],[Func_Copergas]])</f>
        <v>#VALUE!</v>
      </c>
    </row>
    <row r="4853" spans="1:7" hidden="1" x14ac:dyDescent="0.2">
      <c r="A4853" t="e">
        <f>IF(Fiscalizacoes[[#This Row],[ID_FISC]]="","",Fiscalizacoes[[#This Row],[ID_FISC]])</f>
        <v>#VALUE!</v>
      </c>
      <c r="B4853" t="e">
        <f>IF(Fiscalizacoes[[#This Row],[Usuário]]="","",Fiscalizacoes[[#This Row],[Usuário]])</f>
        <v>#VALUE!</v>
      </c>
      <c r="C48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3" s="87" t="e">
        <f>IF(Fiscalizacoes[[#This Row],[Data]]="","",Fiscalizacoes[[#This Row],[Data]])</f>
        <v>#VALUE!</v>
      </c>
      <c r="E4853" t="e">
        <f>IF(Fiscalizacoes[[#This Row],[Mes_relatorio]]="","",Fiscalizacoes[[#This Row],[Mes_relatorio]])</f>
        <v>#VALUE!</v>
      </c>
      <c r="F4853" t="e">
        <f>IF(Fiscalizacoes[[#This Row],[Func_ARPE]]="","",Fiscalizacoes[[#This Row],[Func_ARPE]])</f>
        <v>#VALUE!</v>
      </c>
      <c r="G4853" t="e">
        <f>IF(Fiscalizacoes[[#This Row],[Func_Copergas]]="","",Fiscalizacoes[[#This Row],[Func_Copergas]])</f>
        <v>#VALUE!</v>
      </c>
    </row>
    <row r="4854" spans="1:7" hidden="1" x14ac:dyDescent="0.2">
      <c r="A4854" t="e">
        <f>IF(Fiscalizacoes[[#This Row],[ID_FISC]]="","",Fiscalizacoes[[#This Row],[ID_FISC]])</f>
        <v>#VALUE!</v>
      </c>
      <c r="B4854" t="e">
        <f>IF(Fiscalizacoes[[#This Row],[Usuário]]="","",Fiscalizacoes[[#This Row],[Usuário]])</f>
        <v>#VALUE!</v>
      </c>
      <c r="C48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4" s="87" t="e">
        <f>IF(Fiscalizacoes[[#This Row],[Data]]="","",Fiscalizacoes[[#This Row],[Data]])</f>
        <v>#VALUE!</v>
      </c>
      <c r="E4854" t="e">
        <f>IF(Fiscalizacoes[[#This Row],[Mes_relatorio]]="","",Fiscalizacoes[[#This Row],[Mes_relatorio]])</f>
        <v>#VALUE!</v>
      </c>
      <c r="F4854" t="e">
        <f>IF(Fiscalizacoes[[#This Row],[Func_ARPE]]="","",Fiscalizacoes[[#This Row],[Func_ARPE]])</f>
        <v>#VALUE!</v>
      </c>
      <c r="G4854" t="e">
        <f>IF(Fiscalizacoes[[#This Row],[Func_Copergas]]="","",Fiscalizacoes[[#This Row],[Func_Copergas]])</f>
        <v>#VALUE!</v>
      </c>
    </row>
    <row r="4855" spans="1:7" hidden="1" x14ac:dyDescent="0.2">
      <c r="A4855" t="e">
        <f>IF(Fiscalizacoes[[#This Row],[ID_FISC]]="","",Fiscalizacoes[[#This Row],[ID_FISC]])</f>
        <v>#VALUE!</v>
      </c>
      <c r="B4855" t="e">
        <f>IF(Fiscalizacoes[[#This Row],[Usuário]]="","",Fiscalizacoes[[#This Row],[Usuário]])</f>
        <v>#VALUE!</v>
      </c>
      <c r="C48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5" s="87" t="e">
        <f>IF(Fiscalizacoes[[#This Row],[Data]]="","",Fiscalizacoes[[#This Row],[Data]])</f>
        <v>#VALUE!</v>
      </c>
      <c r="E4855" t="e">
        <f>IF(Fiscalizacoes[[#This Row],[Mes_relatorio]]="","",Fiscalizacoes[[#This Row],[Mes_relatorio]])</f>
        <v>#VALUE!</v>
      </c>
      <c r="F4855" t="e">
        <f>IF(Fiscalizacoes[[#This Row],[Func_ARPE]]="","",Fiscalizacoes[[#This Row],[Func_ARPE]])</f>
        <v>#VALUE!</v>
      </c>
      <c r="G4855" t="e">
        <f>IF(Fiscalizacoes[[#This Row],[Func_Copergas]]="","",Fiscalizacoes[[#This Row],[Func_Copergas]])</f>
        <v>#VALUE!</v>
      </c>
    </row>
    <row r="4856" spans="1:7" hidden="1" x14ac:dyDescent="0.2">
      <c r="A4856" t="e">
        <f>IF(Fiscalizacoes[[#This Row],[ID_FISC]]="","",Fiscalizacoes[[#This Row],[ID_FISC]])</f>
        <v>#VALUE!</v>
      </c>
      <c r="B4856" t="e">
        <f>IF(Fiscalizacoes[[#This Row],[Usuário]]="","",Fiscalizacoes[[#This Row],[Usuário]])</f>
        <v>#VALUE!</v>
      </c>
      <c r="C48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6" s="87" t="e">
        <f>IF(Fiscalizacoes[[#This Row],[Data]]="","",Fiscalizacoes[[#This Row],[Data]])</f>
        <v>#VALUE!</v>
      </c>
      <c r="E4856" t="e">
        <f>IF(Fiscalizacoes[[#This Row],[Mes_relatorio]]="","",Fiscalizacoes[[#This Row],[Mes_relatorio]])</f>
        <v>#VALUE!</v>
      </c>
      <c r="F4856" t="e">
        <f>IF(Fiscalizacoes[[#This Row],[Func_ARPE]]="","",Fiscalizacoes[[#This Row],[Func_ARPE]])</f>
        <v>#VALUE!</v>
      </c>
      <c r="G4856" t="e">
        <f>IF(Fiscalizacoes[[#This Row],[Func_Copergas]]="","",Fiscalizacoes[[#This Row],[Func_Copergas]])</f>
        <v>#VALUE!</v>
      </c>
    </row>
    <row r="4857" spans="1:7" hidden="1" x14ac:dyDescent="0.2">
      <c r="A4857" t="e">
        <f>IF(Fiscalizacoes[[#This Row],[ID_FISC]]="","",Fiscalizacoes[[#This Row],[ID_FISC]])</f>
        <v>#VALUE!</v>
      </c>
      <c r="B4857" t="e">
        <f>IF(Fiscalizacoes[[#This Row],[Usuário]]="","",Fiscalizacoes[[#This Row],[Usuário]])</f>
        <v>#VALUE!</v>
      </c>
      <c r="C48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7" s="87" t="e">
        <f>IF(Fiscalizacoes[[#This Row],[Data]]="","",Fiscalizacoes[[#This Row],[Data]])</f>
        <v>#VALUE!</v>
      </c>
      <c r="E4857" t="e">
        <f>IF(Fiscalizacoes[[#This Row],[Mes_relatorio]]="","",Fiscalizacoes[[#This Row],[Mes_relatorio]])</f>
        <v>#VALUE!</v>
      </c>
      <c r="F4857" t="e">
        <f>IF(Fiscalizacoes[[#This Row],[Func_ARPE]]="","",Fiscalizacoes[[#This Row],[Func_ARPE]])</f>
        <v>#VALUE!</v>
      </c>
      <c r="G4857" t="e">
        <f>IF(Fiscalizacoes[[#This Row],[Func_Copergas]]="","",Fiscalizacoes[[#This Row],[Func_Copergas]])</f>
        <v>#VALUE!</v>
      </c>
    </row>
    <row r="4858" spans="1:7" hidden="1" x14ac:dyDescent="0.2">
      <c r="A4858" t="e">
        <f>IF(Fiscalizacoes[[#This Row],[ID_FISC]]="","",Fiscalizacoes[[#This Row],[ID_FISC]])</f>
        <v>#VALUE!</v>
      </c>
      <c r="B4858" t="e">
        <f>IF(Fiscalizacoes[[#This Row],[Usuário]]="","",Fiscalizacoes[[#This Row],[Usuário]])</f>
        <v>#VALUE!</v>
      </c>
      <c r="C48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8" s="87" t="e">
        <f>IF(Fiscalizacoes[[#This Row],[Data]]="","",Fiscalizacoes[[#This Row],[Data]])</f>
        <v>#VALUE!</v>
      </c>
      <c r="E4858" t="e">
        <f>IF(Fiscalizacoes[[#This Row],[Mes_relatorio]]="","",Fiscalizacoes[[#This Row],[Mes_relatorio]])</f>
        <v>#VALUE!</v>
      </c>
      <c r="F4858" t="e">
        <f>IF(Fiscalizacoes[[#This Row],[Func_ARPE]]="","",Fiscalizacoes[[#This Row],[Func_ARPE]])</f>
        <v>#VALUE!</v>
      </c>
      <c r="G4858" t="e">
        <f>IF(Fiscalizacoes[[#This Row],[Func_Copergas]]="","",Fiscalizacoes[[#This Row],[Func_Copergas]])</f>
        <v>#VALUE!</v>
      </c>
    </row>
    <row r="4859" spans="1:7" hidden="1" x14ac:dyDescent="0.2">
      <c r="A4859" t="e">
        <f>IF(Fiscalizacoes[[#This Row],[ID_FISC]]="","",Fiscalizacoes[[#This Row],[ID_FISC]])</f>
        <v>#VALUE!</v>
      </c>
      <c r="B4859" t="e">
        <f>IF(Fiscalizacoes[[#This Row],[Usuário]]="","",Fiscalizacoes[[#This Row],[Usuário]])</f>
        <v>#VALUE!</v>
      </c>
      <c r="C48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59" s="87" t="e">
        <f>IF(Fiscalizacoes[[#This Row],[Data]]="","",Fiscalizacoes[[#This Row],[Data]])</f>
        <v>#VALUE!</v>
      </c>
      <c r="E4859" t="e">
        <f>IF(Fiscalizacoes[[#This Row],[Mes_relatorio]]="","",Fiscalizacoes[[#This Row],[Mes_relatorio]])</f>
        <v>#VALUE!</v>
      </c>
      <c r="F4859" t="e">
        <f>IF(Fiscalizacoes[[#This Row],[Func_ARPE]]="","",Fiscalizacoes[[#This Row],[Func_ARPE]])</f>
        <v>#VALUE!</v>
      </c>
      <c r="G4859" t="e">
        <f>IF(Fiscalizacoes[[#This Row],[Func_Copergas]]="","",Fiscalizacoes[[#This Row],[Func_Copergas]])</f>
        <v>#VALUE!</v>
      </c>
    </row>
    <row r="4860" spans="1:7" hidden="1" x14ac:dyDescent="0.2">
      <c r="A4860" t="e">
        <f>IF(Fiscalizacoes[[#This Row],[ID_FISC]]="","",Fiscalizacoes[[#This Row],[ID_FISC]])</f>
        <v>#VALUE!</v>
      </c>
      <c r="B4860" t="e">
        <f>IF(Fiscalizacoes[[#This Row],[Usuário]]="","",Fiscalizacoes[[#This Row],[Usuário]])</f>
        <v>#VALUE!</v>
      </c>
      <c r="C48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0" s="87" t="e">
        <f>IF(Fiscalizacoes[[#This Row],[Data]]="","",Fiscalizacoes[[#This Row],[Data]])</f>
        <v>#VALUE!</v>
      </c>
      <c r="E4860" t="e">
        <f>IF(Fiscalizacoes[[#This Row],[Mes_relatorio]]="","",Fiscalizacoes[[#This Row],[Mes_relatorio]])</f>
        <v>#VALUE!</v>
      </c>
      <c r="F4860" t="e">
        <f>IF(Fiscalizacoes[[#This Row],[Func_ARPE]]="","",Fiscalizacoes[[#This Row],[Func_ARPE]])</f>
        <v>#VALUE!</v>
      </c>
      <c r="G4860" t="e">
        <f>IF(Fiscalizacoes[[#This Row],[Func_Copergas]]="","",Fiscalizacoes[[#This Row],[Func_Copergas]])</f>
        <v>#VALUE!</v>
      </c>
    </row>
    <row r="4861" spans="1:7" hidden="1" x14ac:dyDescent="0.2">
      <c r="A4861" t="e">
        <f>IF(Fiscalizacoes[[#This Row],[ID_FISC]]="","",Fiscalizacoes[[#This Row],[ID_FISC]])</f>
        <v>#VALUE!</v>
      </c>
      <c r="B4861" t="e">
        <f>IF(Fiscalizacoes[[#This Row],[Usuário]]="","",Fiscalizacoes[[#This Row],[Usuário]])</f>
        <v>#VALUE!</v>
      </c>
      <c r="C48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1" s="87" t="e">
        <f>IF(Fiscalizacoes[[#This Row],[Data]]="","",Fiscalizacoes[[#This Row],[Data]])</f>
        <v>#VALUE!</v>
      </c>
      <c r="E4861" t="e">
        <f>IF(Fiscalizacoes[[#This Row],[Mes_relatorio]]="","",Fiscalizacoes[[#This Row],[Mes_relatorio]])</f>
        <v>#VALUE!</v>
      </c>
      <c r="F4861" t="e">
        <f>IF(Fiscalizacoes[[#This Row],[Func_ARPE]]="","",Fiscalizacoes[[#This Row],[Func_ARPE]])</f>
        <v>#VALUE!</v>
      </c>
      <c r="G4861" t="e">
        <f>IF(Fiscalizacoes[[#This Row],[Func_Copergas]]="","",Fiscalizacoes[[#This Row],[Func_Copergas]])</f>
        <v>#VALUE!</v>
      </c>
    </row>
    <row r="4862" spans="1:7" hidden="1" x14ac:dyDescent="0.2">
      <c r="A4862" t="e">
        <f>IF(Fiscalizacoes[[#This Row],[ID_FISC]]="","",Fiscalizacoes[[#This Row],[ID_FISC]])</f>
        <v>#VALUE!</v>
      </c>
      <c r="B4862" t="e">
        <f>IF(Fiscalizacoes[[#This Row],[Usuário]]="","",Fiscalizacoes[[#This Row],[Usuário]])</f>
        <v>#VALUE!</v>
      </c>
      <c r="C48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2" s="87" t="e">
        <f>IF(Fiscalizacoes[[#This Row],[Data]]="","",Fiscalizacoes[[#This Row],[Data]])</f>
        <v>#VALUE!</v>
      </c>
      <c r="E4862" t="e">
        <f>IF(Fiscalizacoes[[#This Row],[Mes_relatorio]]="","",Fiscalizacoes[[#This Row],[Mes_relatorio]])</f>
        <v>#VALUE!</v>
      </c>
      <c r="F4862" t="e">
        <f>IF(Fiscalizacoes[[#This Row],[Func_ARPE]]="","",Fiscalizacoes[[#This Row],[Func_ARPE]])</f>
        <v>#VALUE!</v>
      </c>
      <c r="G4862" t="e">
        <f>IF(Fiscalizacoes[[#This Row],[Func_Copergas]]="","",Fiscalizacoes[[#This Row],[Func_Copergas]])</f>
        <v>#VALUE!</v>
      </c>
    </row>
    <row r="4863" spans="1:7" hidden="1" x14ac:dyDescent="0.2">
      <c r="A4863" t="e">
        <f>IF(Fiscalizacoes[[#This Row],[ID_FISC]]="","",Fiscalizacoes[[#This Row],[ID_FISC]])</f>
        <v>#VALUE!</v>
      </c>
      <c r="B4863" t="e">
        <f>IF(Fiscalizacoes[[#This Row],[Usuário]]="","",Fiscalizacoes[[#This Row],[Usuário]])</f>
        <v>#VALUE!</v>
      </c>
      <c r="C48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3" s="87" t="e">
        <f>IF(Fiscalizacoes[[#This Row],[Data]]="","",Fiscalizacoes[[#This Row],[Data]])</f>
        <v>#VALUE!</v>
      </c>
      <c r="E4863" t="e">
        <f>IF(Fiscalizacoes[[#This Row],[Mes_relatorio]]="","",Fiscalizacoes[[#This Row],[Mes_relatorio]])</f>
        <v>#VALUE!</v>
      </c>
      <c r="F4863" t="e">
        <f>IF(Fiscalizacoes[[#This Row],[Func_ARPE]]="","",Fiscalizacoes[[#This Row],[Func_ARPE]])</f>
        <v>#VALUE!</v>
      </c>
      <c r="G4863" t="e">
        <f>IF(Fiscalizacoes[[#This Row],[Func_Copergas]]="","",Fiscalizacoes[[#This Row],[Func_Copergas]])</f>
        <v>#VALUE!</v>
      </c>
    </row>
    <row r="4864" spans="1:7" hidden="1" x14ac:dyDescent="0.2">
      <c r="A4864" t="e">
        <f>IF(Fiscalizacoes[[#This Row],[ID_FISC]]="","",Fiscalizacoes[[#This Row],[ID_FISC]])</f>
        <v>#VALUE!</v>
      </c>
      <c r="B4864" t="e">
        <f>IF(Fiscalizacoes[[#This Row],[Usuário]]="","",Fiscalizacoes[[#This Row],[Usuário]])</f>
        <v>#VALUE!</v>
      </c>
      <c r="C48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4" s="87" t="e">
        <f>IF(Fiscalizacoes[[#This Row],[Data]]="","",Fiscalizacoes[[#This Row],[Data]])</f>
        <v>#VALUE!</v>
      </c>
      <c r="E4864" t="e">
        <f>IF(Fiscalizacoes[[#This Row],[Mes_relatorio]]="","",Fiscalizacoes[[#This Row],[Mes_relatorio]])</f>
        <v>#VALUE!</v>
      </c>
      <c r="F4864" t="e">
        <f>IF(Fiscalizacoes[[#This Row],[Func_ARPE]]="","",Fiscalizacoes[[#This Row],[Func_ARPE]])</f>
        <v>#VALUE!</v>
      </c>
      <c r="G4864" t="e">
        <f>IF(Fiscalizacoes[[#This Row],[Func_Copergas]]="","",Fiscalizacoes[[#This Row],[Func_Copergas]])</f>
        <v>#VALUE!</v>
      </c>
    </row>
    <row r="4865" spans="1:7" hidden="1" x14ac:dyDescent="0.2">
      <c r="A4865" t="e">
        <f>IF(Fiscalizacoes[[#This Row],[ID_FISC]]="","",Fiscalizacoes[[#This Row],[ID_FISC]])</f>
        <v>#VALUE!</v>
      </c>
      <c r="B4865" t="e">
        <f>IF(Fiscalizacoes[[#This Row],[Usuário]]="","",Fiscalizacoes[[#This Row],[Usuário]])</f>
        <v>#VALUE!</v>
      </c>
      <c r="C48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5" s="87" t="e">
        <f>IF(Fiscalizacoes[[#This Row],[Data]]="","",Fiscalizacoes[[#This Row],[Data]])</f>
        <v>#VALUE!</v>
      </c>
      <c r="E4865" t="e">
        <f>IF(Fiscalizacoes[[#This Row],[Mes_relatorio]]="","",Fiscalizacoes[[#This Row],[Mes_relatorio]])</f>
        <v>#VALUE!</v>
      </c>
      <c r="F4865" t="e">
        <f>IF(Fiscalizacoes[[#This Row],[Func_ARPE]]="","",Fiscalizacoes[[#This Row],[Func_ARPE]])</f>
        <v>#VALUE!</v>
      </c>
      <c r="G4865" t="e">
        <f>IF(Fiscalizacoes[[#This Row],[Func_Copergas]]="","",Fiscalizacoes[[#This Row],[Func_Copergas]])</f>
        <v>#VALUE!</v>
      </c>
    </row>
    <row r="4866" spans="1:7" hidden="1" x14ac:dyDescent="0.2">
      <c r="A4866" t="e">
        <f>IF(Fiscalizacoes[[#This Row],[ID_FISC]]="","",Fiscalizacoes[[#This Row],[ID_FISC]])</f>
        <v>#VALUE!</v>
      </c>
      <c r="B4866" t="e">
        <f>IF(Fiscalizacoes[[#This Row],[Usuário]]="","",Fiscalizacoes[[#This Row],[Usuário]])</f>
        <v>#VALUE!</v>
      </c>
      <c r="C48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6" s="87" t="e">
        <f>IF(Fiscalizacoes[[#This Row],[Data]]="","",Fiscalizacoes[[#This Row],[Data]])</f>
        <v>#VALUE!</v>
      </c>
      <c r="E4866" t="e">
        <f>IF(Fiscalizacoes[[#This Row],[Mes_relatorio]]="","",Fiscalizacoes[[#This Row],[Mes_relatorio]])</f>
        <v>#VALUE!</v>
      </c>
      <c r="F4866" t="e">
        <f>IF(Fiscalizacoes[[#This Row],[Func_ARPE]]="","",Fiscalizacoes[[#This Row],[Func_ARPE]])</f>
        <v>#VALUE!</v>
      </c>
      <c r="G4866" t="e">
        <f>IF(Fiscalizacoes[[#This Row],[Func_Copergas]]="","",Fiscalizacoes[[#This Row],[Func_Copergas]])</f>
        <v>#VALUE!</v>
      </c>
    </row>
    <row r="4867" spans="1:7" hidden="1" x14ac:dyDescent="0.2">
      <c r="A4867" t="e">
        <f>IF(Fiscalizacoes[[#This Row],[ID_FISC]]="","",Fiscalizacoes[[#This Row],[ID_FISC]])</f>
        <v>#VALUE!</v>
      </c>
      <c r="B4867" t="e">
        <f>IF(Fiscalizacoes[[#This Row],[Usuário]]="","",Fiscalizacoes[[#This Row],[Usuário]])</f>
        <v>#VALUE!</v>
      </c>
      <c r="C48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7" s="87" t="e">
        <f>IF(Fiscalizacoes[[#This Row],[Data]]="","",Fiscalizacoes[[#This Row],[Data]])</f>
        <v>#VALUE!</v>
      </c>
      <c r="E4867" t="e">
        <f>IF(Fiscalizacoes[[#This Row],[Mes_relatorio]]="","",Fiscalizacoes[[#This Row],[Mes_relatorio]])</f>
        <v>#VALUE!</v>
      </c>
      <c r="F4867" t="e">
        <f>IF(Fiscalizacoes[[#This Row],[Func_ARPE]]="","",Fiscalizacoes[[#This Row],[Func_ARPE]])</f>
        <v>#VALUE!</v>
      </c>
      <c r="G4867" t="e">
        <f>IF(Fiscalizacoes[[#This Row],[Func_Copergas]]="","",Fiscalizacoes[[#This Row],[Func_Copergas]])</f>
        <v>#VALUE!</v>
      </c>
    </row>
    <row r="4868" spans="1:7" hidden="1" x14ac:dyDescent="0.2">
      <c r="A4868" t="e">
        <f>IF(Fiscalizacoes[[#This Row],[ID_FISC]]="","",Fiscalizacoes[[#This Row],[ID_FISC]])</f>
        <v>#VALUE!</v>
      </c>
      <c r="B4868" t="e">
        <f>IF(Fiscalizacoes[[#This Row],[Usuário]]="","",Fiscalizacoes[[#This Row],[Usuário]])</f>
        <v>#VALUE!</v>
      </c>
      <c r="C48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8" s="87" t="e">
        <f>IF(Fiscalizacoes[[#This Row],[Data]]="","",Fiscalizacoes[[#This Row],[Data]])</f>
        <v>#VALUE!</v>
      </c>
      <c r="E4868" t="e">
        <f>IF(Fiscalizacoes[[#This Row],[Mes_relatorio]]="","",Fiscalizacoes[[#This Row],[Mes_relatorio]])</f>
        <v>#VALUE!</v>
      </c>
      <c r="F4868" t="e">
        <f>IF(Fiscalizacoes[[#This Row],[Func_ARPE]]="","",Fiscalizacoes[[#This Row],[Func_ARPE]])</f>
        <v>#VALUE!</v>
      </c>
      <c r="G4868" t="e">
        <f>IF(Fiscalizacoes[[#This Row],[Func_Copergas]]="","",Fiscalizacoes[[#This Row],[Func_Copergas]])</f>
        <v>#VALUE!</v>
      </c>
    </row>
    <row r="4869" spans="1:7" hidden="1" x14ac:dyDescent="0.2">
      <c r="A4869" t="e">
        <f>IF(Fiscalizacoes[[#This Row],[ID_FISC]]="","",Fiscalizacoes[[#This Row],[ID_FISC]])</f>
        <v>#VALUE!</v>
      </c>
      <c r="B4869" t="e">
        <f>IF(Fiscalizacoes[[#This Row],[Usuário]]="","",Fiscalizacoes[[#This Row],[Usuário]])</f>
        <v>#VALUE!</v>
      </c>
      <c r="C48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69" s="87" t="e">
        <f>IF(Fiscalizacoes[[#This Row],[Data]]="","",Fiscalizacoes[[#This Row],[Data]])</f>
        <v>#VALUE!</v>
      </c>
      <c r="E4869" t="e">
        <f>IF(Fiscalizacoes[[#This Row],[Mes_relatorio]]="","",Fiscalizacoes[[#This Row],[Mes_relatorio]])</f>
        <v>#VALUE!</v>
      </c>
      <c r="F4869" t="e">
        <f>IF(Fiscalizacoes[[#This Row],[Func_ARPE]]="","",Fiscalizacoes[[#This Row],[Func_ARPE]])</f>
        <v>#VALUE!</v>
      </c>
      <c r="G4869" t="e">
        <f>IF(Fiscalizacoes[[#This Row],[Func_Copergas]]="","",Fiscalizacoes[[#This Row],[Func_Copergas]])</f>
        <v>#VALUE!</v>
      </c>
    </row>
    <row r="4870" spans="1:7" hidden="1" x14ac:dyDescent="0.2">
      <c r="A4870" t="e">
        <f>IF(Fiscalizacoes[[#This Row],[ID_FISC]]="","",Fiscalizacoes[[#This Row],[ID_FISC]])</f>
        <v>#VALUE!</v>
      </c>
      <c r="B4870" t="e">
        <f>IF(Fiscalizacoes[[#This Row],[Usuário]]="","",Fiscalizacoes[[#This Row],[Usuário]])</f>
        <v>#VALUE!</v>
      </c>
      <c r="C48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0" s="87" t="e">
        <f>IF(Fiscalizacoes[[#This Row],[Data]]="","",Fiscalizacoes[[#This Row],[Data]])</f>
        <v>#VALUE!</v>
      </c>
      <c r="E4870" t="e">
        <f>IF(Fiscalizacoes[[#This Row],[Mes_relatorio]]="","",Fiscalizacoes[[#This Row],[Mes_relatorio]])</f>
        <v>#VALUE!</v>
      </c>
      <c r="F4870" t="e">
        <f>IF(Fiscalizacoes[[#This Row],[Func_ARPE]]="","",Fiscalizacoes[[#This Row],[Func_ARPE]])</f>
        <v>#VALUE!</v>
      </c>
      <c r="G4870" t="e">
        <f>IF(Fiscalizacoes[[#This Row],[Func_Copergas]]="","",Fiscalizacoes[[#This Row],[Func_Copergas]])</f>
        <v>#VALUE!</v>
      </c>
    </row>
    <row r="4871" spans="1:7" hidden="1" x14ac:dyDescent="0.2">
      <c r="A4871" t="e">
        <f>IF(Fiscalizacoes[[#This Row],[ID_FISC]]="","",Fiscalizacoes[[#This Row],[ID_FISC]])</f>
        <v>#VALUE!</v>
      </c>
      <c r="B4871" t="e">
        <f>IF(Fiscalizacoes[[#This Row],[Usuário]]="","",Fiscalizacoes[[#This Row],[Usuário]])</f>
        <v>#VALUE!</v>
      </c>
      <c r="C48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1" s="87" t="e">
        <f>IF(Fiscalizacoes[[#This Row],[Data]]="","",Fiscalizacoes[[#This Row],[Data]])</f>
        <v>#VALUE!</v>
      </c>
      <c r="E4871" t="e">
        <f>IF(Fiscalizacoes[[#This Row],[Mes_relatorio]]="","",Fiscalizacoes[[#This Row],[Mes_relatorio]])</f>
        <v>#VALUE!</v>
      </c>
      <c r="F4871" t="e">
        <f>IF(Fiscalizacoes[[#This Row],[Func_ARPE]]="","",Fiscalizacoes[[#This Row],[Func_ARPE]])</f>
        <v>#VALUE!</v>
      </c>
      <c r="G4871" t="e">
        <f>IF(Fiscalizacoes[[#This Row],[Func_Copergas]]="","",Fiscalizacoes[[#This Row],[Func_Copergas]])</f>
        <v>#VALUE!</v>
      </c>
    </row>
    <row r="4872" spans="1:7" hidden="1" x14ac:dyDescent="0.2">
      <c r="A4872" t="e">
        <f>IF(Fiscalizacoes[[#This Row],[ID_FISC]]="","",Fiscalizacoes[[#This Row],[ID_FISC]])</f>
        <v>#VALUE!</v>
      </c>
      <c r="B4872" t="e">
        <f>IF(Fiscalizacoes[[#This Row],[Usuário]]="","",Fiscalizacoes[[#This Row],[Usuário]])</f>
        <v>#VALUE!</v>
      </c>
      <c r="C48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2" s="87" t="e">
        <f>IF(Fiscalizacoes[[#This Row],[Data]]="","",Fiscalizacoes[[#This Row],[Data]])</f>
        <v>#VALUE!</v>
      </c>
      <c r="E4872" t="e">
        <f>IF(Fiscalizacoes[[#This Row],[Mes_relatorio]]="","",Fiscalizacoes[[#This Row],[Mes_relatorio]])</f>
        <v>#VALUE!</v>
      </c>
      <c r="F4872" t="e">
        <f>IF(Fiscalizacoes[[#This Row],[Func_ARPE]]="","",Fiscalizacoes[[#This Row],[Func_ARPE]])</f>
        <v>#VALUE!</v>
      </c>
      <c r="G4872" t="e">
        <f>IF(Fiscalizacoes[[#This Row],[Func_Copergas]]="","",Fiscalizacoes[[#This Row],[Func_Copergas]])</f>
        <v>#VALUE!</v>
      </c>
    </row>
    <row r="4873" spans="1:7" hidden="1" x14ac:dyDescent="0.2">
      <c r="A4873" t="e">
        <f>IF(Fiscalizacoes[[#This Row],[ID_FISC]]="","",Fiscalizacoes[[#This Row],[ID_FISC]])</f>
        <v>#VALUE!</v>
      </c>
      <c r="B4873" t="e">
        <f>IF(Fiscalizacoes[[#This Row],[Usuário]]="","",Fiscalizacoes[[#This Row],[Usuário]])</f>
        <v>#VALUE!</v>
      </c>
      <c r="C48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3" s="87" t="e">
        <f>IF(Fiscalizacoes[[#This Row],[Data]]="","",Fiscalizacoes[[#This Row],[Data]])</f>
        <v>#VALUE!</v>
      </c>
      <c r="E4873" t="e">
        <f>IF(Fiscalizacoes[[#This Row],[Mes_relatorio]]="","",Fiscalizacoes[[#This Row],[Mes_relatorio]])</f>
        <v>#VALUE!</v>
      </c>
      <c r="F4873" t="e">
        <f>IF(Fiscalizacoes[[#This Row],[Func_ARPE]]="","",Fiscalizacoes[[#This Row],[Func_ARPE]])</f>
        <v>#VALUE!</v>
      </c>
      <c r="G4873" t="e">
        <f>IF(Fiscalizacoes[[#This Row],[Func_Copergas]]="","",Fiscalizacoes[[#This Row],[Func_Copergas]])</f>
        <v>#VALUE!</v>
      </c>
    </row>
    <row r="4874" spans="1:7" hidden="1" x14ac:dyDescent="0.2">
      <c r="A4874" t="e">
        <f>IF(Fiscalizacoes[[#This Row],[ID_FISC]]="","",Fiscalizacoes[[#This Row],[ID_FISC]])</f>
        <v>#VALUE!</v>
      </c>
      <c r="B4874" t="e">
        <f>IF(Fiscalizacoes[[#This Row],[Usuário]]="","",Fiscalizacoes[[#This Row],[Usuário]])</f>
        <v>#VALUE!</v>
      </c>
      <c r="C48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4" s="87" t="e">
        <f>IF(Fiscalizacoes[[#This Row],[Data]]="","",Fiscalizacoes[[#This Row],[Data]])</f>
        <v>#VALUE!</v>
      </c>
      <c r="E4874" t="e">
        <f>IF(Fiscalizacoes[[#This Row],[Mes_relatorio]]="","",Fiscalizacoes[[#This Row],[Mes_relatorio]])</f>
        <v>#VALUE!</v>
      </c>
      <c r="F4874" t="e">
        <f>IF(Fiscalizacoes[[#This Row],[Func_ARPE]]="","",Fiscalizacoes[[#This Row],[Func_ARPE]])</f>
        <v>#VALUE!</v>
      </c>
      <c r="G4874" t="e">
        <f>IF(Fiscalizacoes[[#This Row],[Func_Copergas]]="","",Fiscalizacoes[[#This Row],[Func_Copergas]])</f>
        <v>#VALUE!</v>
      </c>
    </row>
    <row r="4875" spans="1:7" hidden="1" x14ac:dyDescent="0.2">
      <c r="A4875" t="e">
        <f>IF(Fiscalizacoes[[#This Row],[ID_FISC]]="","",Fiscalizacoes[[#This Row],[ID_FISC]])</f>
        <v>#VALUE!</v>
      </c>
      <c r="B4875" t="e">
        <f>IF(Fiscalizacoes[[#This Row],[Usuário]]="","",Fiscalizacoes[[#This Row],[Usuário]])</f>
        <v>#VALUE!</v>
      </c>
      <c r="C48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5" s="87" t="e">
        <f>IF(Fiscalizacoes[[#This Row],[Data]]="","",Fiscalizacoes[[#This Row],[Data]])</f>
        <v>#VALUE!</v>
      </c>
      <c r="E4875" t="e">
        <f>IF(Fiscalizacoes[[#This Row],[Mes_relatorio]]="","",Fiscalizacoes[[#This Row],[Mes_relatorio]])</f>
        <v>#VALUE!</v>
      </c>
      <c r="F4875" t="e">
        <f>IF(Fiscalizacoes[[#This Row],[Func_ARPE]]="","",Fiscalizacoes[[#This Row],[Func_ARPE]])</f>
        <v>#VALUE!</v>
      </c>
      <c r="G4875" t="e">
        <f>IF(Fiscalizacoes[[#This Row],[Func_Copergas]]="","",Fiscalizacoes[[#This Row],[Func_Copergas]])</f>
        <v>#VALUE!</v>
      </c>
    </row>
    <row r="4876" spans="1:7" hidden="1" x14ac:dyDescent="0.2">
      <c r="A4876" t="e">
        <f>IF(Fiscalizacoes[[#This Row],[ID_FISC]]="","",Fiscalizacoes[[#This Row],[ID_FISC]])</f>
        <v>#VALUE!</v>
      </c>
      <c r="B4876" t="e">
        <f>IF(Fiscalizacoes[[#This Row],[Usuário]]="","",Fiscalizacoes[[#This Row],[Usuário]])</f>
        <v>#VALUE!</v>
      </c>
      <c r="C48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6" s="87" t="e">
        <f>IF(Fiscalizacoes[[#This Row],[Data]]="","",Fiscalizacoes[[#This Row],[Data]])</f>
        <v>#VALUE!</v>
      </c>
      <c r="E4876" t="e">
        <f>IF(Fiscalizacoes[[#This Row],[Mes_relatorio]]="","",Fiscalizacoes[[#This Row],[Mes_relatorio]])</f>
        <v>#VALUE!</v>
      </c>
      <c r="F4876" t="e">
        <f>IF(Fiscalizacoes[[#This Row],[Func_ARPE]]="","",Fiscalizacoes[[#This Row],[Func_ARPE]])</f>
        <v>#VALUE!</v>
      </c>
      <c r="G4876" t="e">
        <f>IF(Fiscalizacoes[[#This Row],[Func_Copergas]]="","",Fiscalizacoes[[#This Row],[Func_Copergas]])</f>
        <v>#VALUE!</v>
      </c>
    </row>
    <row r="4877" spans="1:7" hidden="1" x14ac:dyDescent="0.2">
      <c r="A4877" t="e">
        <f>IF(Fiscalizacoes[[#This Row],[ID_FISC]]="","",Fiscalizacoes[[#This Row],[ID_FISC]])</f>
        <v>#VALUE!</v>
      </c>
      <c r="B4877" t="e">
        <f>IF(Fiscalizacoes[[#This Row],[Usuário]]="","",Fiscalizacoes[[#This Row],[Usuário]])</f>
        <v>#VALUE!</v>
      </c>
      <c r="C48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7" s="87" t="e">
        <f>IF(Fiscalizacoes[[#This Row],[Data]]="","",Fiscalizacoes[[#This Row],[Data]])</f>
        <v>#VALUE!</v>
      </c>
      <c r="E4877" t="e">
        <f>IF(Fiscalizacoes[[#This Row],[Mes_relatorio]]="","",Fiscalizacoes[[#This Row],[Mes_relatorio]])</f>
        <v>#VALUE!</v>
      </c>
      <c r="F4877" t="e">
        <f>IF(Fiscalizacoes[[#This Row],[Func_ARPE]]="","",Fiscalizacoes[[#This Row],[Func_ARPE]])</f>
        <v>#VALUE!</v>
      </c>
      <c r="G4877" t="e">
        <f>IF(Fiscalizacoes[[#This Row],[Func_Copergas]]="","",Fiscalizacoes[[#This Row],[Func_Copergas]])</f>
        <v>#VALUE!</v>
      </c>
    </row>
    <row r="4878" spans="1:7" hidden="1" x14ac:dyDescent="0.2">
      <c r="A4878" t="e">
        <f>IF(Fiscalizacoes[[#This Row],[ID_FISC]]="","",Fiscalizacoes[[#This Row],[ID_FISC]])</f>
        <v>#VALUE!</v>
      </c>
      <c r="B4878" t="e">
        <f>IF(Fiscalizacoes[[#This Row],[Usuário]]="","",Fiscalizacoes[[#This Row],[Usuário]])</f>
        <v>#VALUE!</v>
      </c>
      <c r="C48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8" s="87" t="e">
        <f>IF(Fiscalizacoes[[#This Row],[Data]]="","",Fiscalizacoes[[#This Row],[Data]])</f>
        <v>#VALUE!</v>
      </c>
      <c r="E4878" t="e">
        <f>IF(Fiscalizacoes[[#This Row],[Mes_relatorio]]="","",Fiscalizacoes[[#This Row],[Mes_relatorio]])</f>
        <v>#VALUE!</v>
      </c>
      <c r="F4878" t="e">
        <f>IF(Fiscalizacoes[[#This Row],[Func_ARPE]]="","",Fiscalizacoes[[#This Row],[Func_ARPE]])</f>
        <v>#VALUE!</v>
      </c>
      <c r="G4878" t="e">
        <f>IF(Fiscalizacoes[[#This Row],[Func_Copergas]]="","",Fiscalizacoes[[#This Row],[Func_Copergas]])</f>
        <v>#VALUE!</v>
      </c>
    </row>
    <row r="4879" spans="1:7" hidden="1" x14ac:dyDescent="0.2">
      <c r="A4879" t="e">
        <f>IF(Fiscalizacoes[[#This Row],[ID_FISC]]="","",Fiscalizacoes[[#This Row],[ID_FISC]])</f>
        <v>#VALUE!</v>
      </c>
      <c r="B4879" t="e">
        <f>IF(Fiscalizacoes[[#This Row],[Usuário]]="","",Fiscalizacoes[[#This Row],[Usuário]])</f>
        <v>#VALUE!</v>
      </c>
      <c r="C48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79" s="87" t="e">
        <f>IF(Fiscalizacoes[[#This Row],[Data]]="","",Fiscalizacoes[[#This Row],[Data]])</f>
        <v>#VALUE!</v>
      </c>
      <c r="E4879" t="e">
        <f>IF(Fiscalizacoes[[#This Row],[Mes_relatorio]]="","",Fiscalizacoes[[#This Row],[Mes_relatorio]])</f>
        <v>#VALUE!</v>
      </c>
      <c r="F4879" t="e">
        <f>IF(Fiscalizacoes[[#This Row],[Func_ARPE]]="","",Fiscalizacoes[[#This Row],[Func_ARPE]])</f>
        <v>#VALUE!</v>
      </c>
      <c r="G4879" t="e">
        <f>IF(Fiscalizacoes[[#This Row],[Func_Copergas]]="","",Fiscalizacoes[[#This Row],[Func_Copergas]])</f>
        <v>#VALUE!</v>
      </c>
    </row>
    <row r="4880" spans="1:7" hidden="1" x14ac:dyDescent="0.2">
      <c r="A4880" t="e">
        <f>IF(Fiscalizacoes[[#This Row],[ID_FISC]]="","",Fiscalizacoes[[#This Row],[ID_FISC]])</f>
        <v>#VALUE!</v>
      </c>
      <c r="B4880" t="e">
        <f>IF(Fiscalizacoes[[#This Row],[Usuário]]="","",Fiscalizacoes[[#This Row],[Usuário]])</f>
        <v>#VALUE!</v>
      </c>
      <c r="C48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0" s="87" t="e">
        <f>IF(Fiscalizacoes[[#This Row],[Data]]="","",Fiscalizacoes[[#This Row],[Data]])</f>
        <v>#VALUE!</v>
      </c>
      <c r="E4880" t="e">
        <f>IF(Fiscalizacoes[[#This Row],[Mes_relatorio]]="","",Fiscalizacoes[[#This Row],[Mes_relatorio]])</f>
        <v>#VALUE!</v>
      </c>
      <c r="F4880" t="e">
        <f>IF(Fiscalizacoes[[#This Row],[Func_ARPE]]="","",Fiscalizacoes[[#This Row],[Func_ARPE]])</f>
        <v>#VALUE!</v>
      </c>
      <c r="G4880" t="e">
        <f>IF(Fiscalizacoes[[#This Row],[Func_Copergas]]="","",Fiscalizacoes[[#This Row],[Func_Copergas]])</f>
        <v>#VALUE!</v>
      </c>
    </row>
    <row r="4881" spans="1:7" hidden="1" x14ac:dyDescent="0.2">
      <c r="A4881" t="e">
        <f>IF(Fiscalizacoes[[#This Row],[ID_FISC]]="","",Fiscalizacoes[[#This Row],[ID_FISC]])</f>
        <v>#VALUE!</v>
      </c>
      <c r="B4881" t="e">
        <f>IF(Fiscalizacoes[[#This Row],[Usuário]]="","",Fiscalizacoes[[#This Row],[Usuário]])</f>
        <v>#VALUE!</v>
      </c>
      <c r="C48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1" s="87" t="e">
        <f>IF(Fiscalizacoes[[#This Row],[Data]]="","",Fiscalizacoes[[#This Row],[Data]])</f>
        <v>#VALUE!</v>
      </c>
      <c r="E4881" t="e">
        <f>IF(Fiscalizacoes[[#This Row],[Mes_relatorio]]="","",Fiscalizacoes[[#This Row],[Mes_relatorio]])</f>
        <v>#VALUE!</v>
      </c>
      <c r="F4881" t="e">
        <f>IF(Fiscalizacoes[[#This Row],[Func_ARPE]]="","",Fiscalizacoes[[#This Row],[Func_ARPE]])</f>
        <v>#VALUE!</v>
      </c>
      <c r="G4881" t="e">
        <f>IF(Fiscalizacoes[[#This Row],[Func_Copergas]]="","",Fiscalizacoes[[#This Row],[Func_Copergas]])</f>
        <v>#VALUE!</v>
      </c>
    </row>
    <row r="4882" spans="1:7" hidden="1" x14ac:dyDescent="0.2">
      <c r="A4882" t="e">
        <f>IF(Fiscalizacoes[[#This Row],[ID_FISC]]="","",Fiscalizacoes[[#This Row],[ID_FISC]])</f>
        <v>#VALUE!</v>
      </c>
      <c r="B4882" t="e">
        <f>IF(Fiscalizacoes[[#This Row],[Usuário]]="","",Fiscalizacoes[[#This Row],[Usuário]])</f>
        <v>#VALUE!</v>
      </c>
      <c r="C48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2" s="87" t="e">
        <f>IF(Fiscalizacoes[[#This Row],[Data]]="","",Fiscalizacoes[[#This Row],[Data]])</f>
        <v>#VALUE!</v>
      </c>
      <c r="E4882" t="e">
        <f>IF(Fiscalizacoes[[#This Row],[Mes_relatorio]]="","",Fiscalizacoes[[#This Row],[Mes_relatorio]])</f>
        <v>#VALUE!</v>
      </c>
      <c r="F4882" t="e">
        <f>IF(Fiscalizacoes[[#This Row],[Func_ARPE]]="","",Fiscalizacoes[[#This Row],[Func_ARPE]])</f>
        <v>#VALUE!</v>
      </c>
      <c r="G4882" t="e">
        <f>IF(Fiscalizacoes[[#This Row],[Func_Copergas]]="","",Fiscalizacoes[[#This Row],[Func_Copergas]])</f>
        <v>#VALUE!</v>
      </c>
    </row>
    <row r="4883" spans="1:7" hidden="1" x14ac:dyDescent="0.2">
      <c r="A4883" t="e">
        <f>IF(Fiscalizacoes[[#This Row],[ID_FISC]]="","",Fiscalizacoes[[#This Row],[ID_FISC]])</f>
        <v>#VALUE!</v>
      </c>
      <c r="B4883" t="e">
        <f>IF(Fiscalizacoes[[#This Row],[Usuário]]="","",Fiscalizacoes[[#This Row],[Usuário]])</f>
        <v>#VALUE!</v>
      </c>
      <c r="C48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3" s="87" t="e">
        <f>IF(Fiscalizacoes[[#This Row],[Data]]="","",Fiscalizacoes[[#This Row],[Data]])</f>
        <v>#VALUE!</v>
      </c>
      <c r="E4883" t="e">
        <f>IF(Fiscalizacoes[[#This Row],[Mes_relatorio]]="","",Fiscalizacoes[[#This Row],[Mes_relatorio]])</f>
        <v>#VALUE!</v>
      </c>
      <c r="F4883" t="e">
        <f>IF(Fiscalizacoes[[#This Row],[Func_ARPE]]="","",Fiscalizacoes[[#This Row],[Func_ARPE]])</f>
        <v>#VALUE!</v>
      </c>
      <c r="G4883" t="e">
        <f>IF(Fiscalizacoes[[#This Row],[Func_Copergas]]="","",Fiscalizacoes[[#This Row],[Func_Copergas]])</f>
        <v>#VALUE!</v>
      </c>
    </row>
    <row r="4884" spans="1:7" hidden="1" x14ac:dyDescent="0.2">
      <c r="A4884" t="e">
        <f>IF(Fiscalizacoes[[#This Row],[ID_FISC]]="","",Fiscalizacoes[[#This Row],[ID_FISC]])</f>
        <v>#VALUE!</v>
      </c>
      <c r="B4884" t="e">
        <f>IF(Fiscalizacoes[[#This Row],[Usuário]]="","",Fiscalizacoes[[#This Row],[Usuário]])</f>
        <v>#VALUE!</v>
      </c>
      <c r="C48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4" s="87" t="e">
        <f>IF(Fiscalizacoes[[#This Row],[Data]]="","",Fiscalizacoes[[#This Row],[Data]])</f>
        <v>#VALUE!</v>
      </c>
      <c r="E4884" t="e">
        <f>IF(Fiscalizacoes[[#This Row],[Mes_relatorio]]="","",Fiscalizacoes[[#This Row],[Mes_relatorio]])</f>
        <v>#VALUE!</v>
      </c>
      <c r="F4884" t="e">
        <f>IF(Fiscalizacoes[[#This Row],[Func_ARPE]]="","",Fiscalizacoes[[#This Row],[Func_ARPE]])</f>
        <v>#VALUE!</v>
      </c>
      <c r="G4884" t="e">
        <f>IF(Fiscalizacoes[[#This Row],[Func_Copergas]]="","",Fiscalizacoes[[#This Row],[Func_Copergas]])</f>
        <v>#VALUE!</v>
      </c>
    </row>
    <row r="4885" spans="1:7" hidden="1" x14ac:dyDescent="0.2">
      <c r="A4885" t="e">
        <f>IF(Fiscalizacoes[[#This Row],[ID_FISC]]="","",Fiscalizacoes[[#This Row],[ID_FISC]])</f>
        <v>#VALUE!</v>
      </c>
      <c r="B4885" t="e">
        <f>IF(Fiscalizacoes[[#This Row],[Usuário]]="","",Fiscalizacoes[[#This Row],[Usuário]])</f>
        <v>#VALUE!</v>
      </c>
      <c r="C48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5" s="87" t="e">
        <f>IF(Fiscalizacoes[[#This Row],[Data]]="","",Fiscalizacoes[[#This Row],[Data]])</f>
        <v>#VALUE!</v>
      </c>
      <c r="E4885" t="e">
        <f>IF(Fiscalizacoes[[#This Row],[Mes_relatorio]]="","",Fiscalizacoes[[#This Row],[Mes_relatorio]])</f>
        <v>#VALUE!</v>
      </c>
      <c r="F4885" t="e">
        <f>IF(Fiscalizacoes[[#This Row],[Func_ARPE]]="","",Fiscalizacoes[[#This Row],[Func_ARPE]])</f>
        <v>#VALUE!</v>
      </c>
      <c r="G4885" t="e">
        <f>IF(Fiscalizacoes[[#This Row],[Func_Copergas]]="","",Fiscalizacoes[[#This Row],[Func_Copergas]])</f>
        <v>#VALUE!</v>
      </c>
    </row>
    <row r="4886" spans="1:7" hidden="1" x14ac:dyDescent="0.2">
      <c r="A4886" t="e">
        <f>IF(Fiscalizacoes[[#This Row],[ID_FISC]]="","",Fiscalizacoes[[#This Row],[ID_FISC]])</f>
        <v>#VALUE!</v>
      </c>
      <c r="B4886" t="e">
        <f>IF(Fiscalizacoes[[#This Row],[Usuário]]="","",Fiscalizacoes[[#This Row],[Usuário]])</f>
        <v>#VALUE!</v>
      </c>
      <c r="C48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6" s="87" t="e">
        <f>IF(Fiscalizacoes[[#This Row],[Data]]="","",Fiscalizacoes[[#This Row],[Data]])</f>
        <v>#VALUE!</v>
      </c>
      <c r="E4886" t="e">
        <f>IF(Fiscalizacoes[[#This Row],[Mes_relatorio]]="","",Fiscalizacoes[[#This Row],[Mes_relatorio]])</f>
        <v>#VALUE!</v>
      </c>
      <c r="F4886" t="e">
        <f>IF(Fiscalizacoes[[#This Row],[Func_ARPE]]="","",Fiscalizacoes[[#This Row],[Func_ARPE]])</f>
        <v>#VALUE!</v>
      </c>
      <c r="G4886" t="e">
        <f>IF(Fiscalizacoes[[#This Row],[Func_Copergas]]="","",Fiscalizacoes[[#This Row],[Func_Copergas]])</f>
        <v>#VALUE!</v>
      </c>
    </row>
    <row r="4887" spans="1:7" hidden="1" x14ac:dyDescent="0.2">
      <c r="A4887" t="e">
        <f>IF(Fiscalizacoes[[#This Row],[ID_FISC]]="","",Fiscalizacoes[[#This Row],[ID_FISC]])</f>
        <v>#VALUE!</v>
      </c>
      <c r="B4887" t="e">
        <f>IF(Fiscalizacoes[[#This Row],[Usuário]]="","",Fiscalizacoes[[#This Row],[Usuário]])</f>
        <v>#VALUE!</v>
      </c>
      <c r="C48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7" s="87" t="e">
        <f>IF(Fiscalizacoes[[#This Row],[Data]]="","",Fiscalizacoes[[#This Row],[Data]])</f>
        <v>#VALUE!</v>
      </c>
      <c r="E4887" t="e">
        <f>IF(Fiscalizacoes[[#This Row],[Mes_relatorio]]="","",Fiscalizacoes[[#This Row],[Mes_relatorio]])</f>
        <v>#VALUE!</v>
      </c>
      <c r="F4887" t="e">
        <f>IF(Fiscalizacoes[[#This Row],[Func_ARPE]]="","",Fiscalizacoes[[#This Row],[Func_ARPE]])</f>
        <v>#VALUE!</v>
      </c>
      <c r="G4887" t="e">
        <f>IF(Fiscalizacoes[[#This Row],[Func_Copergas]]="","",Fiscalizacoes[[#This Row],[Func_Copergas]])</f>
        <v>#VALUE!</v>
      </c>
    </row>
    <row r="4888" spans="1:7" hidden="1" x14ac:dyDescent="0.2">
      <c r="A4888" t="e">
        <f>IF(Fiscalizacoes[[#This Row],[ID_FISC]]="","",Fiscalizacoes[[#This Row],[ID_FISC]])</f>
        <v>#VALUE!</v>
      </c>
      <c r="B4888" t="e">
        <f>IF(Fiscalizacoes[[#This Row],[Usuário]]="","",Fiscalizacoes[[#This Row],[Usuário]])</f>
        <v>#VALUE!</v>
      </c>
      <c r="C48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8" s="87" t="e">
        <f>IF(Fiscalizacoes[[#This Row],[Data]]="","",Fiscalizacoes[[#This Row],[Data]])</f>
        <v>#VALUE!</v>
      </c>
      <c r="E4888" t="e">
        <f>IF(Fiscalizacoes[[#This Row],[Mes_relatorio]]="","",Fiscalizacoes[[#This Row],[Mes_relatorio]])</f>
        <v>#VALUE!</v>
      </c>
      <c r="F4888" t="e">
        <f>IF(Fiscalizacoes[[#This Row],[Func_ARPE]]="","",Fiscalizacoes[[#This Row],[Func_ARPE]])</f>
        <v>#VALUE!</v>
      </c>
      <c r="G4888" t="e">
        <f>IF(Fiscalizacoes[[#This Row],[Func_Copergas]]="","",Fiscalizacoes[[#This Row],[Func_Copergas]])</f>
        <v>#VALUE!</v>
      </c>
    </row>
    <row r="4889" spans="1:7" hidden="1" x14ac:dyDescent="0.2">
      <c r="A4889" t="e">
        <f>IF(Fiscalizacoes[[#This Row],[ID_FISC]]="","",Fiscalizacoes[[#This Row],[ID_FISC]])</f>
        <v>#VALUE!</v>
      </c>
      <c r="B4889" t="e">
        <f>IF(Fiscalizacoes[[#This Row],[Usuário]]="","",Fiscalizacoes[[#This Row],[Usuário]])</f>
        <v>#VALUE!</v>
      </c>
      <c r="C48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89" s="87" t="e">
        <f>IF(Fiscalizacoes[[#This Row],[Data]]="","",Fiscalizacoes[[#This Row],[Data]])</f>
        <v>#VALUE!</v>
      </c>
      <c r="E4889" t="e">
        <f>IF(Fiscalizacoes[[#This Row],[Mes_relatorio]]="","",Fiscalizacoes[[#This Row],[Mes_relatorio]])</f>
        <v>#VALUE!</v>
      </c>
      <c r="F4889" t="e">
        <f>IF(Fiscalizacoes[[#This Row],[Func_ARPE]]="","",Fiscalizacoes[[#This Row],[Func_ARPE]])</f>
        <v>#VALUE!</v>
      </c>
      <c r="G4889" t="e">
        <f>IF(Fiscalizacoes[[#This Row],[Func_Copergas]]="","",Fiscalizacoes[[#This Row],[Func_Copergas]])</f>
        <v>#VALUE!</v>
      </c>
    </row>
    <row r="4890" spans="1:7" hidden="1" x14ac:dyDescent="0.2">
      <c r="A4890" t="e">
        <f>IF(Fiscalizacoes[[#This Row],[ID_FISC]]="","",Fiscalizacoes[[#This Row],[ID_FISC]])</f>
        <v>#VALUE!</v>
      </c>
      <c r="B4890" t="e">
        <f>IF(Fiscalizacoes[[#This Row],[Usuário]]="","",Fiscalizacoes[[#This Row],[Usuário]])</f>
        <v>#VALUE!</v>
      </c>
      <c r="C48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0" s="87" t="e">
        <f>IF(Fiscalizacoes[[#This Row],[Data]]="","",Fiscalizacoes[[#This Row],[Data]])</f>
        <v>#VALUE!</v>
      </c>
      <c r="E4890" t="e">
        <f>IF(Fiscalizacoes[[#This Row],[Mes_relatorio]]="","",Fiscalizacoes[[#This Row],[Mes_relatorio]])</f>
        <v>#VALUE!</v>
      </c>
      <c r="F4890" t="e">
        <f>IF(Fiscalizacoes[[#This Row],[Func_ARPE]]="","",Fiscalizacoes[[#This Row],[Func_ARPE]])</f>
        <v>#VALUE!</v>
      </c>
      <c r="G4890" t="e">
        <f>IF(Fiscalizacoes[[#This Row],[Func_Copergas]]="","",Fiscalizacoes[[#This Row],[Func_Copergas]])</f>
        <v>#VALUE!</v>
      </c>
    </row>
    <row r="4891" spans="1:7" hidden="1" x14ac:dyDescent="0.2">
      <c r="A4891" t="e">
        <f>IF(Fiscalizacoes[[#This Row],[ID_FISC]]="","",Fiscalizacoes[[#This Row],[ID_FISC]])</f>
        <v>#VALUE!</v>
      </c>
      <c r="B4891" t="e">
        <f>IF(Fiscalizacoes[[#This Row],[Usuário]]="","",Fiscalizacoes[[#This Row],[Usuário]])</f>
        <v>#VALUE!</v>
      </c>
      <c r="C48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1" s="87" t="e">
        <f>IF(Fiscalizacoes[[#This Row],[Data]]="","",Fiscalizacoes[[#This Row],[Data]])</f>
        <v>#VALUE!</v>
      </c>
      <c r="E4891" t="e">
        <f>IF(Fiscalizacoes[[#This Row],[Mes_relatorio]]="","",Fiscalizacoes[[#This Row],[Mes_relatorio]])</f>
        <v>#VALUE!</v>
      </c>
      <c r="F4891" t="e">
        <f>IF(Fiscalizacoes[[#This Row],[Func_ARPE]]="","",Fiscalizacoes[[#This Row],[Func_ARPE]])</f>
        <v>#VALUE!</v>
      </c>
      <c r="G4891" t="e">
        <f>IF(Fiscalizacoes[[#This Row],[Func_Copergas]]="","",Fiscalizacoes[[#This Row],[Func_Copergas]])</f>
        <v>#VALUE!</v>
      </c>
    </row>
    <row r="4892" spans="1:7" hidden="1" x14ac:dyDescent="0.2">
      <c r="A4892" t="e">
        <f>IF(Fiscalizacoes[[#This Row],[ID_FISC]]="","",Fiscalizacoes[[#This Row],[ID_FISC]])</f>
        <v>#VALUE!</v>
      </c>
      <c r="B4892" t="e">
        <f>IF(Fiscalizacoes[[#This Row],[Usuário]]="","",Fiscalizacoes[[#This Row],[Usuário]])</f>
        <v>#VALUE!</v>
      </c>
      <c r="C48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2" s="87" t="e">
        <f>IF(Fiscalizacoes[[#This Row],[Data]]="","",Fiscalizacoes[[#This Row],[Data]])</f>
        <v>#VALUE!</v>
      </c>
      <c r="E4892" t="e">
        <f>IF(Fiscalizacoes[[#This Row],[Mes_relatorio]]="","",Fiscalizacoes[[#This Row],[Mes_relatorio]])</f>
        <v>#VALUE!</v>
      </c>
      <c r="F4892" t="e">
        <f>IF(Fiscalizacoes[[#This Row],[Func_ARPE]]="","",Fiscalizacoes[[#This Row],[Func_ARPE]])</f>
        <v>#VALUE!</v>
      </c>
      <c r="G4892" t="e">
        <f>IF(Fiscalizacoes[[#This Row],[Func_Copergas]]="","",Fiscalizacoes[[#This Row],[Func_Copergas]])</f>
        <v>#VALUE!</v>
      </c>
    </row>
    <row r="4893" spans="1:7" hidden="1" x14ac:dyDescent="0.2">
      <c r="A4893" t="e">
        <f>IF(Fiscalizacoes[[#This Row],[ID_FISC]]="","",Fiscalizacoes[[#This Row],[ID_FISC]])</f>
        <v>#VALUE!</v>
      </c>
      <c r="B4893" t="e">
        <f>IF(Fiscalizacoes[[#This Row],[Usuário]]="","",Fiscalizacoes[[#This Row],[Usuário]])</f>
        <v>#VALUE!</v>
      </c>
      <c r="C48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3" s="87" t="e">
        <f>IF(Fiscalizacoes[[#This Row],[Data]]="","",Fiscalizacoes[[#This Row],[Data]])</f>
        <v>#VALUE!</v>
      </c>
      <c r="E4893" t="e">
        <f>IF(Fiscalizacoes[[#This Row],[Mes_relatorio]]="","",Fiscalizacoes[[#This Row],[Mes_relatorio]])</f>
        <v>#VALUE!</v>
      </c>
      <c r="F4893" t="e">
        <f>IF(Fiscalizacoes[[#This Row],[Func_ARPE]]="","",Fiscalizacoes[[#This Row],[Func_ARPE]])</f>
        <v>#VALUE!</v>
      </c>
      <c r="G4893" t="e">
        <f>IF(Fiscalizacoes[[#This Row],[Func_Copergas]]="","",Fiscalizacoes[[#This Row],[Func_Copergas]])</f>
        <v>#VALUE!</v>
      </c>
    </row>
    <row r="4894" spans="1:7" hidden="1" x14ac:dyDescent="0.2">
      <c r="A4894" t="e">
        <f>IF(Fiscalizacoes[[#This Row],[ID_FISC]]="","",Fiscalizacoes[[#This Row],[ID_FISC]])</f>
        <v>#VALUE!</v>
      </c>
      <c r="B4894" t="e">
        <f>IF(Fiscalizacoes[[#This Row],[Usuário]]="","",Fiscalizacoes[[#This Row],[Usuário]])</f>
        <v>#VALUE!</v>
      </c>
      <c r="C48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4" s="87" t="e">
        <f>IF(Fiscalizacoes[[#This Row],[Data]]="","",Fiscalizacoes[[#This Row],[Data]])</f>
        <v>#VALUE!</v>
      </c>
      <c r="E4894" t="e">
        <f>IF(Fiscalizacoes[[#This Row],[Mes_relatorio]]="","",Fiscalizacoes[[#This Row],[Mes_relatorio]])</f>
        <v>#VALUE!</v>
      </c>
      <c r="F4894" t="e">
        <f>IF(Fiscalizacoes[[#This Row],[Func_ARPE]]="","",Fiscalizacoes[[#This Row],[Func_ARPE]])</f>
        <v>#VALUE!</v>
      </c>
      <c r="G4894" t="e">
        <f>IF(Fiscalizacoes[[#This Row],[Func_Copergas]]="","",Fiscalizacoes[[#This Row],[Func_Copergas]])</f>
        <v>#VALUE!</v>
      </c>
    </row>
    <row r="4895" spans="1:7" hidden="1" x14ac:dyDescent="0.2">
      <c r="A4895" t="e">
        <f>IF(Fiscalizacoes[[#This Row],[ID_FISC]]="","",Fiscalizacoes[[#This Row],[ID_FISC]])</f>
        <v>#VALUE!</v>
      </c>
      <c r="B4895" t="e">
        <f>IF(Fiscalizacoes[[#This Row],[Usuário]]="","",Fiscalizacoes[[#This Row],[Usuário]])</f>
        <v>#VALUE!</v>
      </c>
      <c r="C48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5" s="87" t="e">
        <f>IF(Fiscalizacoes[[#This Row],[Data]]="","",Fiscalizacoes[[#This Row],[Data]])</f>
        <v>#VALUE!</v>
      </c>
      <c r="E4895" t="e">
        <f>IF(Fiscalizacoes[[#This Row],[Mes_relatorio]]="","",Fiscalizacoes[[#This Row],[Mes_relatorio]])</f>
        <v>#VALUE!</v>
      </c>
      <c r="F4895" t="e">
        <f>IF(Fiscalizacoes[[#This Row],[Func_ARPE]]="","",Fiscalizacoes[[#This Row],[Func_ARPE]])</f>
        <v>#VALUE!</v>
      </c>
      <c r="G4895" t="e">
        <f>IF(Fiscalizacoes[[#This Row],[Func_Copergas]]="","",Fiscalizacoes[[#This Row],[Func_Copergas]])</f>
        <v>#VALUE!</v>
      </c>
    </row>
    <row r="4896" spans="1:7" hidden="1" x14ac:dyDescent="0.2">
      <c r="A4896" t="e">
        <f>IF(Fiscalizacoes[[#This Row],[ID_FISC]]="","",Fiscalizacoes[[#This Row],[ID_FISC]])</f>
        <v>#VALUE!</v>
      </c>
      <c r="B4896" t="e">
        <f>IF(Fiscalizacoes[[#This Row],[Usuário]]="","",Fiscalizacoes[[#This Row],[Usuário]])</f>
        <v>#VALUE!</v>
      </c>
      <c r="C48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6" s="87" t="e">
        <f>IF(Fiscalizacoes[[#This Row],[Data]]="","",Fiscalizacoes[[#This Row],[Data]])</f>
        <v>#VALUE!</v>
      </c>
      <c r="E4896" t="e">
        <f>IF(Fiscalizacoes[[#This Row],[Mes_relatorio]]="","",Fiscalizacoes[[#This Row],[Mes_relatorio]])</f>
        <v>#VALUE!</v>
      </c>
      <c r="F4896" t="e">
        <f>IF(Fiscalizacoes[[#This Row],[Func_ARPE]]="","",Fiscalizacoes[[#This Row],[Func_ARPE]])</f>
        <v>#VALUE!</v>
      </c>
      <c r="G4896" t="e">
        <f>IF(Fiscalizacoes[[#This Row],[Func_Copergas]]="","",Fiscalizacoes[[#This Row],[Func_Copergas]])</f>
        <v>#VALUE!</v>
      </c>
    </row>
    <row r="4897" spans="1:7" hidden="1" x14ac:dyDescent="0.2">
      <c r="A4897" t="e">
        <f>IF(Fiscalizacoes[[#This Row],[ID_FISC]]="","",Fiscalizacoes[[#This Row],[ID_FISC]])</f>
        <v>#VALUE!</v>
      </c>
      <c r="B4897" t="e">
        <f>IF(Fiscalizacoes[[#This Row],[Usuário]]="","",Fiscalizacoes[[#This Row],[Usuário]])</f>
        <v>#VALUE!</v>
      </c>
      <c r="C48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7" s="87" t="e">
        <f>IF(Fiscalizacoes[[#This Row],[Data]]="","",Fiscalizacoes[[#This Row],[Data]])</f>
        <v>#VALUE!</v>
      </c>
      <c r="E4897" t="e">
        <f>IF(Fiscalizacoes[[#This Row],[Mes_relatorio]]="","",Fiscalizacoes[[#This Row],[Mes_relatorio]])</f>
        <v>#VALUE!</v>
      </c>
      <c r="F4897" t="e">
        <f>IF(Fiscalizacoes[[#This Row],[Func_ARPE]]="","",Fiscalizacoes[[#This Row],[Func_ARPE]])</f>
        <v>#VALUE!</v>
      </c>
      <c r="G4897" t="e">
        <f>IF(Fiscalizacoes[[#This Row],[Func_Copergas]]="","",Fiscalizacoes[[#This Row],[Func_Copergas]])</f>
        <v>#VALUE!</v>
      </c>
    </row>
    <row r="4898" spans="1:7" hidden="1" x14ac:dyDescent="0.2">
      <c r="A4898" t="e">
        <f>IF(Fiscalizacoes[[#This Row],[ID_FISC]]="","",Fiscalizacoes[[#This Row],[ID_FISC]])</f>
        <v>#VALUE!</v>
      </c>
      <c r="B4898" t="e">
        <f>IF(Fiscalizacoes[[#This Row],[Usuário]]="","",Fiscalizacoes[[#This Row],[Usuário]])</f>
        <v>#VALUE!</v>
      </c>
      <c r="C48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8" s="87" t="e">
        <f>IF(Fiscalizacoes[[#This Row],[Data]]="","",Fiscalizacoes[[#This Row],[Data]])</f>
        <v>#VALUE!</v>
      </c>
      <c r="E4898" t="e">
        <f>IF(Fiscalizacoes[[#This Row],[Mes_relatorio]]="","",Fiscalizacoes[[#This Row],[Mes_relatorio]])</f>
        <v>#VALUE!</v>
      </c>
      <c r="F4898" t="e">
        <f>IF(Fiscalizacoes[[#This Row],[Func_ARPE]]="","",Fiscalizacoes[[#This Row],[Func_ARPE]])</f>
        <v>#VALUE!</v>
      </c>
      <c r="G4898" t="e">
        <f>IF(Fiscalizacoes[[#This Row],[Func_Copergas]]="","",Fiscalizacoes[[#This Row],[Func_Copergas]])</f>
        <v>#VALUE!</v>
      </c>
    </row>
    <row r="4899" spans="1:7" hidden="1" x14ac:dyDescent="0.2">
      <c r="A4899" t="e">
        <f>IF(Fiscalizacoes[[#This Row],[ID_FISC]]="","",Fiscalizacoes[[#This Row],[ID_FISC]])</f>
        <v>#VALUE!</v>
      </c>
      <c r="B4899" t="e">
        <f>IF(Fiscalizacoes[[#This Row],[Usuário]]="","",Fiscalizacoes[[#This Row],[Usuário]])</f>
        <v>#VALUE!</v>
      </c>
      <c r="C48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899" s="87" t="e">
        <f>IF(Fiscalizacoes[[#This Row],[Data]]="","",Fiscalizacoes[[#This Row],[Data]])</f>
        <v>#VALUE!</v>
      </c>
      <c r="E4899" t="e">
        <f>IF(Fiscalizacoes[[#This Row],[Mes_relatorio]]="","",Fiscalizacoes[[#This Row],[Mes_relatorio]])</f>
        <v>#VALUE!</v>
      </c>
      <c r="F4899" t="e">
        <f>IF(Fiscalizacoes[[#This Row],[Func_ARPE]]="","",Fiscalizacoes[[#This Row],[Func_ARPE]])</f>
        <v>#VALUE!</v>
      </c>
      <c r="G4899" t="e">
        <f>IF(Fiscalizacoes[[#This Row],[Func_Copergas]]="","",Fiscalizacoes[[#This Row],[Func_Copergas]])</f>
        <v>#VALUE!</v>
      </c>
    </row>
    <row r="4900" spans="1:7" hidden="1" x14ac:dyDescent="0.2">
      <c r="A4900" t="e">
        <f>IF(Fiscalizacoes[[#This Row],[ID_FISC]]="","",Fiscalizacoes[[#This Row],[ID_FISC]])</f>
        <v>#VALUE!</v>
      </c>
      <c r="B4900" t="e">
        <f>IF(Fiscalizacoes[[#This Row],[Usuário]]="","",Fiscalizacoes[[#This Row],[Usuário]])</f>
        <v>#VALUE!</v>
      </c>
      <c r="C49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0" s="87" t="e">
        <f>IF(Fiscalizacoes[[#This Row],[Data]]="","",Fiscalizacoes[[#This Row],[Data]])</f>
        <v>#VALUE!</v>
      </c>
      <c r="E4900" t="e">
        <f>IF(Fiscalizacoes[[#This Row],[Mes_relatorio]]="","",Fiscalizacoes[[#This Row],[Mes_relatorio]])</f>
        <v>#VALUE!</v>
      </c>
      <c r="F4900" t="e">
        <f>IF(Fiscalizacoes[[#This Row],[Func_ARPE]]="","",Fiscalizacoes[[#This Row],[Func_ARPE]])</f>
        <v>#VALUE!</v>
      </c>
      <c r="G4900" t="e">
        <f>IF(Fiscalizacoes[[#This Row],[Func_Copergas]]="","",Fiscalizacoes[[#This Row],[Func_Copergas]])</f>
        <v>#VALUE!</v>
      </c>
    </row>
    <row r="4901" spans="1:7" hidden="1" x14ac:dyDescent="0.2">
      <c r="A4901" t="e">
        <f>IF(Fiscalizacoes[[#This Row],[ID_FISC]]="","",Fiscalizacoes[[#This Row],[ID_FISC]])</f>
        <v>#VALUE!</v>
      </c>
      <c r="B4901" t="e">
        <f>IF(Fiscalizacoes[[#This Row],[Usuário]]="","",Fiscalizacoes[[#This Row],[Usuário]])</f>
        <v>#VALUE!</v>
      </c>
      <c r="C49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1" s="87" t="e">
        <f>IF(Fiscalizacoes[[#This Row],[Data]]="","",Fiscalizacoes[[#This Row],[Data]])</f>
        <v>#VALUE!</v>
      </c>
      <c r="E4901" t="e">
        <f>IF(Fiscalizacoes[[#This Row],[Mes_relatorio]]="","",Fiscalizacoes[[#This Row],[Mes_relatorio]])</f>
        <v>#VALUE!</v>
      </c>
      <c r="F4901" t="e">
        <f>IF(Fiscalizacoes[[#This Row],[Func_ARPE]]="","",Fiscalizacoes[[#This Row],[Func_ARPE]])</f>
        <v>#VALUE!</v>
      </c>
      <c r="G4901" t="e">
        <f>IF(Fiscalizacoes[[#This Row],[Func_Copergas]]="","",Fiscalizacoes[[#This Row],[Func_Copergas]])</f>
        <v>#VALUE!</v>
      </c>
    </row>
    <row r="4902" spans="1:7" hidden="1" x14ac:dyDescent="0.2">
      <c r="A4902" t="e">
        <f>IF(Fiscalizacoes[[#This Row],[ID_FISC]]="","",Fiscalizacoes[[#This Row],[ID_FISC]])</f>
        <v>#VALUE!</v>
      </c>
      <c r="B4902" t="e">
        <f>IF(Fiscalizacoes[[#This Row],[Usuário]]="","",Fiscalizacoes[[#This Row],[Usuário]])</f>
        <v>#VALUE!</v>
      </c>
      <c r="C49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2" s="87" t="e">
        <f>IF(Fiscalizacoes[[#This Row],[Data]]="","",Fiscalizacoes[[#This Row],[Data]])</f>
        <v>#VALUE!</v>
      </c>
      <c r="E4902" t="e">
        <f>IF(Fiscalizacoes[[#This Row],[Mes_relatorio]]="","",Fiscalizacoes[[#This Row],[Mes_relatorio]])</f>
        <v>#VALUE!</v>
      </c>
      <c r="F4902" t="e">
        <f>IF(Fiscalizacoes[[#This Row],[Func_ARPE]]="","",Fiscalizacoes[[#This Row],[Func_ARPE]])</f>
        <v>#VALUE!</v>
      </c>
      <c r="G4902" t="e">
        <f>IF(Fiscalizacoes[[#This Row],[Func_Copergas]]="","",Fiscalizacoes[[#This Row],[Func_Copergas]])</f>
        <v>#VALUE!</v>
      </c>
    </row>
    <row r="4903" spans="1:7" hidden="1" x14ac:dyDescent="0.2">
      <c r="A4903" t="e">
        <f>IF(Fiscalizacoes[[#This Row],[ID_FISC]]="","",Fiscalizacoes[[#This Row],[ID_FISC]])</f>
        <v>#VALUE!</v>
      </c>
      <c r="B4903" t="e">
        <f>IF(Fiscalizacoes[[#This Row],[Usuário]]="","",Fiscalizacoes[[#This Row],[Usuário]])</f>
        <v>#VALUE!</v>
      </c>
      <c r="C49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3" s="87" t="e">
        <f>IF(Fiscalizacoes[[#This Row],[Data]]="","",Fiscalizacoes[[#This Row],[Data]])</f>
        <v>#VALUE!</v>
      </c>
      <c r="E4903" t="e">
        <f>IF(Fiscalizacoes[[#This Row],[Mes_relatorio]]="","",Fiscalizacoes[[#This Row],[Mes_relatorio]])</f>
        <v>#VALUE!</v>
      </c>
      <c r="F4903" t="e">
        <f>IF(Fiscalizacoes[[#This Row],[Func_ARPE]]="","",Fiscalizacoes[[#This Row],[Func_ARPE]])</f>
        <v>#VALUE!</v>
      </c>
      <c r="G4903" t="e">
        <f>IF(Fiscalizacoes[[#This Row],[Func_Copergas]]="","",Fiscalizacoes[[#This Row],[Func_Copergas]])</f>
        <v>#VALUE!</v>
      </c>
    </row>
    <row r="4904" spans="1:7" hidden="1" x14ac:dyDescent="0.2">
      <c r="A4904" t="e">
        <f>IF(Fiscalizacoes[[#This Row],[ID_FISC]]="","",Fiscalizacoes[[#This Row],[ID_FISC]])</f>
        <v>#VALUE!</v>
      </c>
      <c r="B4904" t="e">
        <f>IF(Fiscalizacoes[[#This Row],[Usuário]]="","",Fiscalizacoes[[#This Row],[Usuário]])</f>
        <v>#VALUE!</v>
      </c>
      <c r="C49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4" s="87" t="e">
        <f>IF(Fiscalizacoes[[#This Row],[Data]]="","",Fiscalizacoes[[#This Row],[Data]])</f>
        <v>#VALUE!</v>
      </c>
      <c r="E4904" t="e">
        <f>IF(Fiscalizacoes[[#This Row],[Mes_relatorio]]="","",Fiscalizacoes[[#This Row],[Mes_relatorio]])</f>
        <v>#VALUE!</v>
      </c>
      <c r="F4904" t="e">
        <f>IF(Fiscalizacoes[[#This Row],[Func_ARPE]]="","",Fiscalizacoes[[#This Row],[Func_ARPE]])</f>
        <v>#VALUE!</v>
      </c>
      <c r="G4904" t="e">
        <f>IF(Fiscalizacoes[[#This Row],[Func_Copergas]]="","",Fiscalizacoes[[#This Row],[Func_Copergas]])</f>
        <v>#VALUE!</v>
      </c>
    </row>
    <row r="4905" spans="1:7" hidden="1" x14ac:dyDescent="0.2">
      <c r="A4905" t="e">
        <f>IF(Fiscalizacoes[[#This Row],[ID_FISC]]="","",Fiscalizacoes[[#This Row],[ID_FISC]])</f>
        <v>#VALUE!</v>
      </c>
      <c r="B4905" t="e">
        <f>IF(Fiscalizacoes[[#This Row],[Usuário]]="","",Fiscalizacoes[[#This Row],[Usuário]])</f>
        <v>#VALUE!</v>
      </c>
      <c r="C49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5" s="87" t="e">
        <f>IF(Fiscalizacoes[[#This Row],[Data]]="","",Fiscalizacoes[[#This Row],[Data]])</f>
        <v>#VALUE!</v>
      </c>
      <c r="E4905" t="e">
        <f>IF(Fiscalizacoes[[#This Row],[Mes_relatorio]]="","",Fiscalizacoes[[#This Row],[Mes_relatorio]])</f>
        <v>#VALUE!</v>
      </c>
      <c r="F4905" t="e">
        <f>IF(Fiscalizacoes[[#This Row],[Func_ARPE]]="","",Fiscalizacoes[[#This Row],[Func_ARPE]])</f>
        <v>#VALUE!</v>
      </c>
      <c r="G4905" t="e">
        <f>IF(Fiscalizacoes[[#This Row],[Func_Copergas]]="","",Fiscalizacoes[[#This Row],[Func_Copergas]])</f>
        <v>#VALUE!</v>
      </c>
    </row>
    <row r="4906" spans="1:7" hidden="1" x14ac:dyDescent="0.2">
      <c r="A4906" t="e">
        <f>IF(Fiscalizacoes[[#This Row],[ID_FISC]]="","",Fiscalizacoes[[#This Row],[ID_FISC]])</f>
        <v>#VALUE!</v>
      </c>
      <c r="B4906" t="e">
        <f>IF(Fiscalizacoes[[#This Row],[Usuário]]="","",Fiscalizacoes[[#This Row],[Usuário]])</f>
        <v>#VALUE!</v>
      </c>
      <c r="C49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6" s="87" t="e">
        <f>IF(Fiscalizacoes[[#This Row],[Data]]="","",Fiscalizacoes[[#This Row],[Data]])</f>
        <v>#VALUE!</v>
      </c>
      <c r="E4906" t="e">
        <f>IF(Fiscalizacoes[[#This Row],[Mes_relatorio]]="","",Fiscalizacoes[[#This Row],[Mes_relatorio]])</f>
        <v>#VALUE!</v>
      </c>
      <c r="F4906" t="e">
        <f>IF(Fiscalizacoes[[#This Row],[Func_ARPE]]="","",Fiscalizacoes[[#This Row],[Func_ARPE]])</f>
        <v>#VALUE!</v>
      </c>
      <c r="G4906" t="e">
        <f>IF(Fiscalizacoes[[#This Row],[Func_Copergas]]="","",Fiscalizacoes[[#This Row],[Func_Copergas]])</f>
        <v>#VALUE!</v>
      </c>
    </row>
    <row r="4907" spans="1:7" hidden="1" x14ac:dyDescent="0.2">
      <c r="A4907" t="e">
        <f>IF(Fiscalizacoes[[#This Row],[ID_FISC]]="","",Fiscalizacoes[[#This Row],[ID_FISC]])</f>
        <v>#VALUE!</v>
      </c>
      <c r="B4907" t="e">
        <f>IF(Fiscalizacoes[[#This Row],[Usuário]]="","",Fiscalizacoes[[#This Row],[Usuário]])</f>
        <v>#VALUE!</v>
      </c>
      <c r="C49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7" s="87" t="e">
        <f>IF(Fiscalizacoes[[#This Row],[Data]]="","",Fiscalizacoes[[#This Row],[Data]])</f>
        <v>#VALUE!</v>
      </c>
      <c r="E4907" t="e">
        <f>IF(Fiscalizacoes[[#This Row],[Mes_relatorio]]="","",Fiscalizacoes[[#This Row],[Mes_relatorio]])</f>
        <v>#VALUE!</v>
      </c>
      <c r="F4907" t="e">
        <f>IF(Fiscalizacoes[[#This Row],[Func_ARPE]]="","",Fiscalizacoes[[#This Row],[Func_ARPE]])</f>
        <v>#VALUE!</v>
      </c>
      <c r="G4907" t="e">
        <f>IF(Fiscalizacoes[[#This Row],[Func_Copergas]]="","",Fiscalizacoes[[#This Row],[Func_Copergas]])</f>
        <v>#VALUE!</v>
      </c>
    </row>
    <row r="4908" spans="1:7" hidden="1" x14ac:dyDescent="0.2">
      <c r="A4908" t="e">
        <f>IF(Fiscalizacoes[[#This Row],[ID_FISC]]="","",Fiscalizacoes[[#This Row],[ID_FISC]])</f>
        <v>#VALUE!</v>
      </c>
      <c r="B4908" t="e">
        <f>IF(Fiscalizacoes[[#This Row],[Usuário]]="","",Fiscalizacoes[[#This Row],[Usuário]])</f>
        <v>#VALUE!</v>
      </c>
      <c r="C49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8" s="87" t="e">
        <f>IF(Fiscalizacoes[[#This Row],[Data]]="","",Fiscalizacoes[[#This Row],[Data]])</f>
        <v>#VALUE!</v>
      </c>
      <c r="E4908" t="e">
        <f>IF(Fiscalizacoes[[#This Row],[Mes_relatorio]]="","",Fiscalizacoes[[#This Row],[Mes_relatorio]])</f>
        <v>#VALUE!</v>
      </c>
      <c r="F4908" t="e">
        <f>IF(Fiscalizacoes[[#This Row],[Func_ARPE]]="","",Fiscalizacoes[[#This Row],[Func_ARPE]])</f>
        <v>#VALUE!</v>
      </c>
      <c r="G4908" t="e">
        <f>IF(Fiscalizacoes[[#This Row],[Func_Copergas]]="","",Fiscalizacoes[[#This Row],[Func_Copergas]])</f>
        <v>#VALUE!</v>
      </c>
    </row>
    <row r="4909" spans="1:7" hidden="1" x14ac:dyDescent="0.2">
      <c r="A4909" t="e">
        <f>IF(Fiscalizacoes[[#This Row],[ID_FISC]]="","",Fiscalizacoes[[#This Row],[ID_FISC]])</f>
        <v>#VALUE!</v>
      </c>
      <c r="B4909" t="e">
        <f>IF(Fiscalizacoes[[#This Row],[Usuário]]="","",Fiscalizacoes[[#This Row],[Usuário]])</f>
        <v>#VALUE!</v>
      </c>
      <c r="C49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09" s="87" t="e">
        <f>IF(Fiscalizacoes[[#This Row],[Data]]="","",Fiscalizacoes[[#This Row],[Data]])</f>
        <v>#VALUE!</v>
      </c>
      <c r="E4909" t="e">
        <f>IF(Fiscalizacoes[[#This Row],[Mes_relatorio]]="","",Fiscalizacoes[[#This Row],[Mes_relatorio]])</f>
        <v>#VALUE!</v>
      </c>
      <c r="F4909" t="e">
        <f>IF(Fiscalizacoes[[#This Row],[Func_ARPE]]="","",Fiscalizacoes[[#This Row],[Func_ARPE]])</f>
        <v>#VALUE!</v>
      </c>
      <c r="G4909" t="e">
        <f>IF(Fiscalizacoes[[#This Row],[Func_Copergas]]="","",Fiscalizacoes[[#This Row],[Func_Copergas]])</f>
        <v>#VALUE!</v>
      </c>
    </row>
    <row r="4910" spans="1:7" hidden="1" x14ac:dyDescent="0.2">
      <c r="A4910" t="e">
        <f>IF(Fiscalizacoes[[#This Row],[ID_FISC]]="","",Fiscalizacoes[[#This Row],[ID_FISC]])</f>
        <v>#VALUE!</v>
      </c>
      <c r="B4910" t="e">
        <f>IF(Fiscalizacoes[[#This Row],[Usuário]]="","",Fiscalizacoes[[#This Row],[Usuário]])</f>
        <v>#VALUE!</v>
      </c>
      <c r="C49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0" s="87" t="e">
        <f>IF(Fiscalizacoes[[#This Row],[Data]]="","",Fiscalizacoes[[#This Row],[Data]])</f>
        <v>#VALUE!</v>
      </c>
      <c r="E4910" t="e">
        <f>IF(Fiscalizacoes[[#This Row],[Mes_relatorio]]="","",Fiscalizacoes[[#This Row],[Mes_relatorio]])</f>
        <v>#VALUE!</v>
      </c>
      <c r="F4910" t="e">
        <f>IF(Fiscalizacoes[[#This Row],[Func_ARPE]]="","",Fiscalizacoes[[#This Row],[Func_ARPE]])</f>
        <v>#VALUE!</v>
      </c>
      <c r="G4910" t="e">
        <f>IF(Fiscalizacoes[[#This Row],[Func_Copergas]]="","",Fiscalizacoes[[#This Row],[Func_Copergas]])</f>
        <v>#VALUE!</v>
      </c>
    </row>
    <row r="4911" spans="1:7" hidden="1" x14ac:dyDescent="0.2">
      <c r="A4911" t="e">
        <f>IF(Fiscalizacoes[[#This Row],[ID_FISC]]="","",Fiscalizacoes[[#This Row],[ID_FISC]])</f>
        <v>#VALUE!</v>
      </c>
      <c r="B4911" t="e">
        <f>IF(Fiscalizacoes[[#This Row],[Usuário]]="","",Fiscalizacoes[[#This Row],[Usuário]])</f>
        <v>#VALUE!</v>
      </c>
      <c r="C49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1" s="87" t="e">
        <f>IF(Fiscalizacoes[[#This Row],[Data]]="","",Fiscalizacoes[[#This Row],[Data]])</f>
        <v>#VALUE!</v>
      </c>
      <c r="E4911" t="e">
        <f>IF(Fiscalizacoes[[#This Row],[Mes_relatorio]]="","",Fiscalizacoes[[#This Row],[Mes_relatorio]])</f>
        <v>#VALUE!</v>
      </c>
      <c r="F4911" t="e">
        <f>IF(Fiscalizacoes[[#This Row],[Func_ARPE]]="","",Fiscalizacoes[[#This Row],[Func_ARPE]])</f>
        <v>#VALUE!</v>
      </c>
      <c r="G4911" t="e">
        <f>IF(Fiscalizacoes[[#This Row],[Func_Copergas]]="","",Fiscalizacoes[[#This Row],[Func_Copergas]])</f>
        <v>#VALUE!</v>
      </c>
    </row>
    <row r="4912" spans="1:7" hidden="1" x14ac:dyDescent="0.2">
      <c r="A4912" t="e">
        <f>IF(Fiscalizacoes[[#This Row],[ID_FISC]]="","",Fiscalizacoes[[#This Row],[ID_FISC]])</f>
        <v>#VALUE!</v>
      </c>
      <c r="B4912" t="e">
        <f>IF(Fiscalizacoes[[#This Row],[Usuário]]="","",Fiscalizacoes[[#This Row],[Usuário]])</f>
        <v>#VALUE!</v>
      </c>
      <c r="C49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2" s="87" t="e">
        <f>IF(Fiscalizacoes[[#This Row],[Data]]="","",Fiscalizacoes[[#This Row],[Data]])</f>
        <v>#VALUE!</v>
      </c>
      <c r="E4912" t="e">
        <f>IF(Fiscalizacoes[[#This Row],[Mes_relatorio]]="","",Fiscalizacoes[[#This Row],[Mes_relatorio]])</f>
        <v>#VALUE!</v>
      </c>
      <c r="F4912" t="e">
        <f>IF(Fiscalizacoes[[#This Row],[Func_ARPE]]="","",Fiscalizacoes[[#This Row],[Func_ARPE]])</f>
        <v>#VALUE!</v>
      </c>
      <c r="G4912" t="e">
        <f>IF(Fiscalizacoes[[#This Row],[Func_Copergas]]="","",Fiscalizacoes[[#This Row],[Func_Copergas]])</f>
        <v>#VALUE!</v>
      </c>
    </row>
    <row r="4913" spans="1:7" hidden="1" x14ac:dyDescent="0.2">
      <c r="A4913" t="e">
        <f>IF(Fiscalizacoes[[#This Row],[ID_FISC]]="","",Fiscalizacoes[[#This Row],[ID_FISC]])</f>
        <v>#VALUE!</v>
      </c>
      <c r="B4913" t="e">
        <f>IF(Fiscalizacoes[[#This Row],[Usuário]]="","",Fiscalizacoes[[#This Row],[Usuário]])</f>
        <v>#VALUE!</v>
      </c>
      <c r="C49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3" s="87" t="e">
        <f>IF(Fiscalizacoes[[#This Row],[Data]]="","",Fiscalizacoes[[#This Row],[Data]])</f>
        <v>#VALUE!</v>
      </c>
      <c r="E4913" t="e">
        <f>IF(Fiscalizacoes[[#This Row],[Mes_relatorio]]="","",Fiscalizacoes[[#This Row],[Mes_relatorio]])</f>
        <v>#VALUE!</v>
      </c>
      <c r="F4913" t="e">
        <f>IF(Fiscalizacoes[[#This Row],[Func_ARPE]]="","",Fiscalizacoes[[#This Row],[Func_ARPE]])</f>
        <v>#VALUE!</v>
      </c>
      <c r="G4913" t="e">
        <f>IF(Fiscalizacoes[[#This Row],[Func_Copergas]]="","",Fiscalizacoes[[#This Row],[Func_Copergas]])</f>
        <v>#VALUE!</v>
      </c>
    </row>
    <row r="4914" spans="1:7" hidden="1" x14ac:dyDescent="0.2">
      <c r="A4914" t="e">
        <f>IF(Fiscalizacoes[[#This Row],[ID_FISC]]="","",Fiscalizacoes[[#This Row],[ID_FISC]])</f>
        <v>#VALUE!</v>
      </c>
      <c r="B4914" t="e">
        <f>IF(Fiscalizacoes[[#This Row],[Usuário]]="","",Fiscalizacoes[[#This Row],[Usuário]])</f>
        <v>#VALUE!</v>
      </c>
      <c r="C49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4" s="87" t="e">
        <f>IF(Fiscalizacoes[[#This Row],[Data]]="","",Fiscalizacoes[[#This Row],[Data]])</f>
        <v>#VALUE!</v>
      </c>
      <c r="E4914" t="e">
        <f>IF(Fiscalizacoes[[#This Row],[Mes_relatorio]]="","",Fiscalizacoes[[#This Row],[Mes_relatorio]])</f>
        <v>#VALUE!</v>
      </c>
      <c r="F4914" t="e">
        <f>IF(Fiscalizacoes[[#This Row],[Func_ARPE]]="","",Fiscalizacoes[[#This Row],[Func_ARPE]])</f>
        <v>#VALUE!</v>
      </c>
      <c r="G4914" t="e">
        <f>IF(Fiscalizacoes[[#This Row],[Func_Copergas]]="","",Fiscalizacoes[[#This Row],[Func_Copergas]])</f>
        <v>#VALUE!</v>
      </c>
    </row>
    <row r="4915" spans="1:7" hidden="1" x14ac:dyDescent="0.2">
      <c r="A4915" t="e">
        <f>IF(Fiscalizacoes[[#This Row],[ID_FISC]]="","",Fiscalizacoes[[#This Row],[ID_FISC]])</f>
        <v>#VALUE!</v>
      </c>
      <c r="B4915" t="e">
        <f>IF(Fiscalizacoes[[#This Row],[Usuário]]="","",Fiscalizacoes[[#This Row],[Usuário]])</f>
        <v>#VALUE!</v>
      </c>
      <c r="C49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5" s="87" t="e">
        <f>IF(Fiscalizacoes[[#This Row],[Data]]="","",Fiscalizacoes[[#This Row],[Data]])</f>
        <v>#VALUE!</v>
      </c>
      <c r="E4915" t="e">
        <f>IF(Fiscalizacoes[[#This Row],[Mes_relatorio]]="","",Fiscalizacoes[[#This Row],[Mes_relatorio]])</f>
        <v>#VALUE!</v>
      </c>
      <c r="F4915" t="e">
        <f>IF(Fiscalizacoes[[#This Row],[Func_ARPE]]="","",Fiscalizacoes[[#This Row],[Func_ARPE]])</f>
        <v>#VALUE!</v>
      </c>
      <c r="G4915" t="e">
        <f>IF(Fiscalizacoes[[#This Row],[Func_Copergas]]="","",Fiscalizacoes[[#This Row],[Func_Copergas]])</f>
        <v>#VALUE!</v>
      </c>
    </row>
    <row r="4916" spans="1:7" hidden="1" x14ac:dyDescent="0.2">
      <c r="A4916" t="e">
        <f>IF(Fiscalizacoes[[#This Row],[ID_FISC]]="","",Fiscalizacoes[[#This Row],[ID_FISC]])</f>
        <v>#VALUE!</v>
      </c>
      <c r="B4916" t="e">
        <f>IF(Fiscalizacoes[[#This Row],[Usuário]]="","",Fiscalizacoes[[#This Row],[Usuário]])</f>
        <v>#VALUE!</v>
      </c>
      <c r="C49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6" s="87" t="e">
        <f>IF(Fiscalizacoes[[#This Row],[Data]]="","",Fiscalizacoes[[#This Row],[Data]])</f>
        <v>#VALUE!</v>
      </c>
      <c r="E4916" t="e">
        <f>IF(Fiscalizacoes[[#This Row],[Mes_relatorio]]="","",Fiscalizacoes[[#This Row],[Mes_relatorio]])</f>
        <v>#VALUE!</v>
      </c>
      <c r="F4916" t="e">
        <f>IF(Fiscalizacoes[[#This Row],[Func_ARPE]]="","",Fiscalizacoes[[#This Row],[Func_ARPE]])</f>
        <v>#VALUE!</v>
      </c>
      <c r="G4916" t="e">
        <f>IF(Fiscalizacoes[[#This Row],[Func_Copergas]]="","",Fiscalizacoes[[#This Row],[Func_Copergas]])</f>
        <v>#VALUE!</v>
      </c>
    </row>
    <row r="4917" spans="1:7" hidden="1" x14ac:dyDescent="0.2">
      <c r="A4917" t="e">
        <f>IF(Fiscalizacoes[[#This Row],[ID_FISC]]="","",Fiscalizacoes[[#This Row],[ID_FISC]])</f>
        <v>#VALUE!</v>
      </c>
      <c r="B4917" t="e">
        <f>IF(Fiscalizacoes[[#This Row],[Usuário]]="","",Fiscalizacoes[[#This Row],[Usuário]])</f>
        <v>#VALUE!</v>
      </c>
      <c r="C49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7" s="87" t="e">
        <f>IF(Fiscalizacoes[[#This Row],[Data]]="","",Fiscalizacoes[[#This Row],[Data]])</f>
        <v>#VALUE!</v>
      </c>
      <c r="E4917" t="e">
        <f>IF(Fiscalizacoes[[#This Row],[Mes_relatorio]]="","",Fiscalizacoes[[#This Row],[Mes_relatorio]])</f>
        <v>#VALUE!</v>
      </c>
      <c r="F4917" t="e">
        <f>IF(Fiscalizacoes[[#This Row],[Func_ARPE]]="","",Fiscalizacoes[[#This Row],[Func_ARPE]])</f>
        <v>#VALUE!</v>
      </c>
      <c r="G4917" t="e">
        <f>IF(Fiscalizacoes[[#This Row],[Func_Copergas]]="","",Fiscalizacoes[[#This Row],[Func_Copergas]])</f>
        <v>#VALUE!</v>
      </c>
    </row>
    <row r="4918" spans="1:7" hidden="1" x14ac:dyDescent="0.2">
      <c r="A4918" t="e">
        <f>IF(Fiscalizacoes[[#This Row],[ID_FISC]]="","",Fiscalizacoes[[#This Row],[ID_FISC]])</f>
        <v>#VALUE!</v>
      </c>
      <c r="B4918" t="e">
        <f>IF(Fiscalizacoes[[#This Row],[Usuário]]="","",Fiscalizacoes[[#This Row],[Usuário]])</f>
        <v>#VALUE!</v>
      </c>
      <c r="C49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8" s="87" t="e">
        <f>IF(Fiscalizacoes[[#This Row],[Data]]="","",Fiscalizacoes[[#This Row],[Data]])</f>
        <v>#VALUE!</v>
      </c>
      <c r="E4918" t="e">
        <f>IF(Fiscalizacoes[[#This Row],[Mes_relatorio]]="","",Fiscalizacoes[[#This Row],[Mes_relatorio]])</f>
        <v>#VALUE!</v>
      </c>
      <c r="F4918" t="e">
        <f>IF(Fiscalizacoes[[#This Row],[Func_ARPE]]="","",Fiscalizacoes[[#This Row],[Func_ARPE]])</f>
        <v>#VALUE!</v>
      </c>
      <c r="G4918" t="e">
        <f>IF(Fiscalizacoes[[#This Row],[Func_Copergas]]="","",Fiscalizacoes[[#This Row],[Func_Copergas]])</f>
        <v>#VALUE!</v>
      </c>
    </row>
    <row r="4919" spans="1:7" hidden="1" x14ac:dyDescent="0.2">
      <c r="A4919" t="e">
        <f>IF(Fiscalizacoes[[#This Row],[ID_FISC]]="","",Fiscalizacoes[[#This Row],[ID_FISC]])</f>
        <v>#VALUE!</v>
      </c>
      <c r="B4919" t="e">
        <f>IF(Fiscalizacoes[[#This Row],[Usuário]]="","",Fiscalizacoes[[#This Row],[Usuário]])</f>
        <v>#VALUE!</v>
      </c>
      <c r="C49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19" s="87" t="e">
        <f>IF(Fiscalizacoes[[#This Row],[Data]]="","",Fiscalizacoes[[#This Row],[Data]])</f>
        <v>#VALUE!</v>
      </c>
      <c r="E4919" t="e">
        <f>IF(Fiscalizacoes[[#This Row],[Mes_relatorio]]="","",Fiscalizacoes[[#This Row],[Mes_relatorio]])</f>
        <v>#VALUE!</v>
      </c>
      <c r="F4919" t="e">
        <f>IF(Fiscalizacoes[[#This Row],[Func_ARPE]]="","",Fiscalizacoes[[#This Row],[Func_ARPE]])</f>
        <v>#VALUE!</v>
      </c>
      <c r="G4919" t="e">
        <f>IF(Fiscalizacoes[[#This Row],[Func_Copergas]]="","",Fiscalizacoes[[#This Row],[Func_Copergas]])</f>
        <v>#VALUE!</v>
      </c>
    </row>
    <row r="4920" spans="1:7" hidden="1" x14ac:dyDescent="0.2">
      <c r="A4920" t="e">
        <f>IF(Fiscalizacoes[[#This Row],[ID_FISC]]="","",Fiscalizacoes[[#This Row],[ID_FISC]])</f>
        <v>#VALUE!</v>
      </c>
      <c r="B4920" t="e">
        <f>IF(Fiscalizacoes[[#This Row],[Usuário]]="","",Fiscalizacoes[[#This Row],[Usuário]])</f>
        <v>#VALUE!</v>
      </c>
      <c r="C49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0" s="87" t="e">
        <f>IF(Fiscalizacoes[[#This Row],[Data]]="","",Fiscalizacoes[[#This Row],[Data]])</f>
        <v>#VALUE!</v>
      </c>
      <c r="E4920" t="e">
        <f>IF(Fiscalizacoes[[#This Row],[Mes_relatorio]]="","",Fiscalizacoes[[#This Row],[Mes_relatorio]])</f>
        <v>#VALUE!</v>
      </c>
      <c r="F4920" t="e">
        <f>IF(Fiscalizacoes[[#This Row],[Func_ARPE]]="","",Fiscalizacoes[[#This Row],[Func_ARPE]])</f>
        <v>#VALUE!</v>
      </c>
      <c r="G4920" t="e">
        <f>IF(Fiscalizacoes[[#This Row],[Func_Copergas]]="","",Fiscalizacoes[[#This Row],[Func_Copergas]])</f>
        <v>#VALUE!</v>
      </c>
    </row>
    <row r="4921" spans="1:7" hidden="1" x14ac:dyDescent="0.2">
      <c r="A4921" t="e">
        <f>IF(Fiscalizacoes[[#This Row],[ID_FISC]]="","",Fiscalizacoes[[#This Row],[ID_FISC]])</f>
        <v>#VALUE!</v>
      </c>
      <c r="B4921" t="e">
        <f>IF(Fiscalizacoes[[#This Row],[Usuário]]="","",Fiscalizacoes[[#This Row],[Usuário]])</f>
        <v>#VALUE!</v>
      </c>
      <c r="C49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1" s="87" t="e">
        <f>IF(Fiscalizacoes[[#This Row],[Data]]="","",Fiscalizacoes[[#This Row],[Data]])</f>
        <v>#VALUE!</v>
      </c>
      <c r="E4921" t="e">
        <f>IF(Fiscalizacoes[[#This Row],[Mes_relatorio]]="","",Fiscalizacoes[[#This Row],[Mes_relatorio]])</f>
        <v>#VALUE!</v>
      </c>
      <c r="F4921" t="e">
        <f>IF(Fiscalizacoes[[#This Row],[Func_ARPE]]="","",Fiscalizacoes[[#This Row],[Func_ARPE]])</f>
        <v>#VALUE!</v>
      </c>
      <c r="G4921" t="e">
        <f>IF(Fiscalizacoes[[#This Row],[Func_Copergas]]="","",Fiscalizacoes[[#This Row],[Func_Copergas]])</f>
        <v>#VALUE!</v>
      </c>
    </row>
    <row r="4922" spans="1:7" hidden="1" x14ac:dyDescent="0.2">
      <c r="A4922" t="e">
        <f>IF(Fiscalizacoes[[#This Row],[ID_FISC]]="","",Fiscalizacoes[[#This Row],[ID_FISC]])</f>
        <v>#VALUE!</v>
      </c>
      <c r="B4922" t="e">
        <f>IF(Fiscalizacoes[[#This Row],[Usuário]]="","",Fiscalizacoes[[#This Row],[Usuário]])</f>
        <v>#VALUE!</v>
      </c>
      <c r="C49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2" s="87" t="e">
        <f>IF(Fiscalizacoes[[#This Row],[Data]]="","",Fiscalizacoes[[#This Row],[Data]])</f>
        <v>#VALUE!</v>
      </c>
      <c r="E4922" t="e">
        <f>IF(Fiscalizacoes[[#This Row],[Mes_relatorio]]="","",Fiscalizacoes[[#This Row],[Mes_relatorio]])</f>
        <v>#VALUE!</v>
      </c>
      <c r="F4922" t="e">
        <f>IF(Fiscalizacoes[[#This Row],[Func_ARPE]]="","",Fiscalizacoes[[#This Row],[Func_ARPE]])</f>
        <v>#VALUE!</v>
      </c>
      <c r="G4922" t="e">
        <f>IF(Fiscalizacoes[[#This Row],[Func_Copergas]]="","",Fiscalizacoes[[#This Row],[Func_Copergas]])</f>
        <v>#VALUE!</v>
      </c>
    </row>
    <row r="4923" spans="1:7" hidden="1" x14ac:dyDescent="0.2">
      <c r="A4923" t="e">
        <f>IF(Fiscalizacoes[[#This Row],[ID_FISC]]="","",Fiscalizacoes[[#This Row],[ID_FISC]])</f>
        <v>#VALUE!</v>
      </c>
      <c r="B4923" t="e">
        <f>IF(Fiscalizacoes[[#This Row],[Usuário]]="","",Fiscalizacoes[[#This Row],[Usuário]])</f>
        <v>#VALUE!</v>
      </c>
      <c r="C49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3" s="87" t="e">
        <f>IF(Fiscalizacoes[[#This Row],[Data]]="","",Fiscalizacoes[[#This Row],[Data]])</f>
        <v>#VALUE!</v>
      </c>
      <c r="E4923" t="e">
        <f>IF(Fiscalizacoes[[#This Row],[Mes_relatorio]]="","",Fiscalizacoes[[#This Row],[Mes_relatorio]])</f>
        <v>#VALUE!</v>
      </c>
      <c r="F4923" t="e">
        <f>IF(Fiscalizacoes[[#This Row],[Func_ARPE]]="","",Fiscalizacoes[[#This Row],[Func_ARPE]])</f>
        <v>#VALUE!</v>
      </c>
      <c r="G4923" t="e">
        <f>IF(Fiscalizacoes[[#This Row],[Func_Copergas]]="","",Fiscalizacoes[[#This Row],[Func_Copergas]])</f>
        <v>#VALUE!</v>
      </c>
    </row>
    <row r="4924" spans="1:7" hidden="1" x14ac:dyDescent="0.2">
      <c r="A4924" t="e">
        <f>IF(Fiscalizacoes[[#This Row],[ID_FISC]]="","",Fiscalizacoes[[#This Row],[ID_FISC]])</f>
        <v>#VALUE!</v>
      </c>
      <c r="B4924" t="e">
        <f>IF(Fiscalizacoes[[#This Row],[Usuário]]="","",Fiscalizacoes[[#This Row],[Usuário]])</f>
        <v>#VALUE!</v>
      </c>
      <c r="C49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4" s="87" t="e">
        <f>IF(Fiscalizacoes[[#This Row],[Data]]="","",Fiscalizacoes[[#This Row],[Data]])</f>
        <v>#VALUE!</v>
      </c>
      <c r="E4924" t="e">
        <f>IF(Fiscalizacoes[[#This Row],[Mes_relatorio]]="","",Fiscalizacoes[[#This Row],[Mes_relatorio]])</f>
        <v>#VALUE!</v>
      </c>
      <c r="F4924" t="e">
        <f>IF(Fiscalizacoes[[#This Row],[Func_ARPE]]="","",Fiscalizacoes[[#This Row],[Func_ARPE]])</f>
        <v>#VALUE!</v>
      </c>
      <c r="G4924" t="e">
        <f>IF(Fiscalizacoes[[#This Row],[Func_Copergas]]="","",Fiscalizacoes[[#This Row],[Func_Copergas]])</f>
        <v>#VALUE!</v>
      </c>
    </row>
    <row r="4925" spans="1:7" hidden="1" x14ac:dyDescent="0.2">
      <c r="A4925" t="e">
        <f>IF(Fiscalizacoes[[#This Row],[ID_FISC]]="","",Fiscalizacoes[[#This Row],[ID_FISC]])</f>
        <v>#VALUE!</v>
      </c>
      <c r="B4925" t="e">
        <f>IF(Fiscalizacoes[[#This Row],[Usuário]]="","",Fiscalizacoes[[#This Row],[Usuário]])</f>
        <v>#VALUE!</v>
      </c>
      <c r="C49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5" s="87" t="e">
        <f>IF(Fiscalizacoes[[#This Row],[Data]]="","",Fiscalizacoes[[#This Row],[Data]])</f>
        <v>#VALUE!</v>
      </c>
      <c r="E4925" t="e">
        <f>IF(Fiscalizacoes[[#This Row],[Mes_relatorio]]="","",Fiscalizacoes[[#This Row],[Mes_relatorio]])</f>
        <v>#VALUE!</v>
      </c>
      <c r="F4925" t="e">
        <f>IF(Fiscalizacoes[[#This Row],[Func_ARPE]]="","",Fiscalizacoes[[#This Row],[Func_ARPE]])</f>
        <v>#VALUE!</v>
      </c>
      <c r="G4925" t="e">
        <f>IF(Fiscalizacoes[[#This Row],[Func_Copergas]]="","",Fiscalizacoes[[#This Row],[Func_Copergas]])</f>
        <v>#VALUE!</v>
      </c>
    </row>
    <row r="4926" spans="1:7" hidden="1" x14ac:dyDescent="0.2">
      <c r="A4926" t="e">
        <f>IF(Fiscalizacoes[[#This Row],[ID_FISC]]="","",Fiscalizacoes[[#This Row],[ID_FISC]])</f>
        <v>#VALUE!</v>
      </c>
      <c r="B4926" t="e">
        <f>IF(Fiscalizacoes[[#This Row],[Usuário]]="","",Fiscalizacoes[[#This Row],[Usuário]])</f>
        <v>#VALUE!</v>
      </c>
      <c r="C49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6" s="87" t="e">
        <f>IF(Fiscalizacoes[[#This Row],[Data]]="","",Fiscalizacoes[[#This Row],[Data]])</f>
        <v>#VALUE!</v>
      </c>
      <c r="E4926" t="e">
        <f>IF(Fiscalizacoes[[#This Row],[Mes_relatorio]]="","",Fiscalizacoes[[#This Row],[Mes_relatorio]])</f>
        <v>#VALUE!</v>
      </c>
      <c r="F4926" t="e">
        <f>IF(Fiscalizacoes[[#This Row],[Func_ARPE]]="","",Fiscalizacoes[[#This Row],[Func_ARPE]])</f>
        <v>#VALUE!</v>
      </c>
      <c r="G4926" t="e">
        <f>IF(Fiscalizacoes[[#This Row],[Func_Copergas]]="","",Fiscalizacoes[[#This Row],[Func_Copergas]])</f>
        <v>#VALUE!</v>
      </c>
    </row>
    <row r="4927" spans="1:7" hidden="1" x14ac:dyDescent="0.2">
      <c r="A4927" t="e">
        <f>IF(Fiscalizacoes[[#This Row],[ID_FISC]]="","",Fiscalizacoes[[#This Row],[ID_FISC]])</f>
        <v>#VALUE!</v>
      </c>
      <c r="B4927" t="e">
        <f>IF(Fiscalizacoes[[#This Row],[Usuário]]="","",Fiscalizacoes[[#This Row],[Usuário]])</f>
        <v>#VALUE!</v>
      </c>
      <c r="C49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7" s="87" t="e">
        <f>IF(Fiscalizacoes[[#This Row],[Data]]="","",Fiscalizacoes[[#This Row],[Data]])</f>
        <v>#VALUE!</v>
      </c>
      <c r="E4927" t="e">
        <f>IF(Fiscalizacoes[[#This Row],[Mes_relatorio]]="","",Fiscalizacoes[[#This Row],[Mes_relatorio]])</f>
        <v>#VALUE!</v>
      </c>
      <c r="F4927" t="e">
        <f>IF(Fiscalizacoes[[#This Row],[Func_ARPE]]="","",Fiscalizacoes[[#This Row],[Func_ARPE]])</f>
        <v>#VALUE!</v>
      </c>
      <c r="G4927" t="e">
        <f>IF(Fiscalizacoes[[#This Row],[Func_Copergas]]="","",Fiscalizacoes[[#This Row],[Func_Copergas]])</f>
        <v>#VALUE!</v>
      </c>
    </row>
    <row r="4928" spans="1:7" hidden="1" x14ac:dyDescent="0.2">
      <c r="A4928" t="e">
        <f>IF(Fiscalizacoes[[#This Row],[ID_FISC]]="","",Fiscalizacoes[[#This Row],[ID_FISC]])</f>
        <v>#VALUE!</v>
      </c>
      <c r="B4928" t="e">
        <f>IF(Fiscalizacoes[[#This Row],[Usuário]]="","",Fiscalizacoes[[#This Row],[Usuário]])</f>
        <v>#VALUE!</v>
      </c>
      <c r="C49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8" s="87" t="e">
        <f>IF(Fiscalizacoes[[#This Row],[Data]]="","",Fiscalizacoes[[#This Row],[Data]])</f>
        <v>#VALUE!</v>
      </c>
      <c r="E4928" t="e">
        <f>IF(Fiscalizacoes[[#This Row],[Mes_relatorio]]="","",Fiscalizacoes[[#This Row],[Mes_relatorio]])</f>
        <v>#VALUE!</v>
      </c>
      <c r="F4928" t="e">
        <f>IF(Fiscalizacoes[[#This Row],[Func_ARPE]]="","",Fiscalizacoes[[#This Row],[Func_ARPE]])</f>
        <v>#VALUE!</v>
      </c>
      <c r="G4928" t="e">
        <f>IF(Fiscalizacoes[[#This Row],[Func_Copergas]]="","",Fiscalizacoes[[#This Row],[Func_Copergas]])</f>
        <v>#VALUE!</v>
      </c>
    </row>
    <row r="4929" spans="1:7" hidden="1" x14ac:dyDescent="0.2">
      <c r="A4929" t="e">
        <f>IF(Fiscalizacoes[[#This Row],[ID_FISC]]="","",Fiscalizacoes[[#This Row],[ID_FISC]])</f>
        <v>#VALUE!</v>
      </c>
      <c r="B4929" t="e">
        <f>IF(Fiscalizacoes[[#This Row],[Usuário]]="","",Fiscalizacoes[[#This Row],[Usuário]])</f>
        <v>#VALUE!</v>
      </c>
      <c r="C49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29" s="87" t="e">
        <f>IF(Fiscalizacoes[[#This Row],[Data]]="","",Fiscalizacoes[[#This Row],[Data]])</f>
        <v>#VALUE!</v>
      </c>
      <c r="E4929" t="e">
        <f>IF(Fiscalizacoes[[#This Row],[Mes_relatorio]]="","",Fiscalizacoes[[#This Row],[Mes_relatorio]])</f>
        <v>#VALUE!</v>
      </c>
      <c r="F4929" t="e">
        <f>IF(Fiscalizacoes[[#This Row],[Func_ARPE]]="","",Fiscalizacoes[[#This Row],[Func_ARPE]])</f>
        <v>#VALUE!</v>
      </c>
      <c r="G4929" t="e">
        <f>IF(Fiscalizacoes[[#This Row],[Func_Copergas]]="","",Fiscalizacoes[[#This Row],[Func_Copergas]])</f>
        <v>#VALUE!</v>
      </c>
    </row>
    <row r="4930" spans="1:7" hidden="1" x14ac:dyDescent="0.2">
      <c r="A4930" t="e">
        <f>IF(Fiscalizacoes[[#This Row],[ID_FISC]]="","",Fiscalizacoes[[#This Row],[ID_FISC]])</f>
        <v>#VALUE!</v>
      </c>
      <c r="B4930" t="e">
        <f>IF(Fiscalizacoes[[#This Row],[Usuário]]="","",Fiscalizacoes[[#This Row],[Usuário]])</f>
        <v>#VALUE!</v>
      </c>
      <c r="C49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0" s="87" t="e">
        <f>IF(Fiscalizacoes[[#This Row],[Data]]="","",Fiscalizacoes[[#This Row],[Data]])</f>
        <v>#VALUE!</v>
      </c>
      <c r="E4930" t="e">
        <f>IF(Fiscalizacoes[[#This Row],[Mes_relatorio]]="","",Fiscalizacoes[[#This Row],[Mes_relatorio]])</f>
        <v>#VALUE!</v>
      </c>
      <c r="F4930" t="e">
        <f>IF(Fiscalizacoes[[#This Row],[Func_ARPE]]="","",Fiscalizacoes[[#This Row],[Func_ARPE]])</f>
        <v>#VALUE!</v>
      </c>
      <c r="G4930" t="e">
        <f>IF(Fiscalizacoes[[#This Row],[Func_Copergas]]="","",Fiscalizacoes[[#This Row],[Func_Copergas]])</f>
        <v>#VALUE!</v>
      </c>
    </row>
    <row r="4931" spans="1:7" hidden="1" x14ac:dyDescent="0.2">
      <c r="A4931" t="e">
        <f>IF(Fiscalizacoes[[#This Row],[ID_FISC]]="","",Fiscalizacoes[[#This Row],[ID_FISC]])</f>
        <v>#VALUE!</v>
      </c>
      <c r="B4931" t="e">
        <f>IF(Fiscalizacoes[[#This Row],[Usuário]]="","",Fiscalizacoes[[#This Row],[Usuário]])</f>
        <v>#VALUE!</v>
      </c>
      <c r="C49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1" s="87" t="e">
        <f>IF(Fiscalizacoes[[#This Row],[Data]]="","",Fiscalizacoes[[#This Row],[Data]])</f>
        <v>#VALUE!</v>
      </c>
      <c r="E4931" t="e">
        <f>IF(Fiscalizacoes[[#This Row],[Mes_relatorio]]="","",Fiscalizacoes[[#This Row],[Mes_relatorio]])</f>
        <v>#VALUE!</v>
      </c>
      <c r="F4931" t="e">
        <f>IF(Fiscalizacoes[[#This Row],[Func_ARPE]]="","",Fiscalizacoes[[#This Row],[Func_ARPE]])</f>
        <v>#VALUE!</v>
      </c>
      <c r="G4931" t="e">
        <f>IF(Fiscalizacoes[[#This Row],[Func_Copergas]]="","",Fiscalizacoes[[#This Row],[Func_Copergas]])</f>
        <v>#VALUE!</v>
      </c>
    </row>
    <row r="4932" spans="1:7" hidden="1" x14ac:dyDescent="0.2">
      <c r="A4932" t="e">
        <f>IF(Fiscalizacoes[[#This Row],[ID_FISC]]="","",Fiscalizacoes[[#This Row],[ID_FISC]])</f>
        <v>#VALUE!</v>
      </c>
      <c r="B4932" t="e">
        <f>IF(Fiscalizacoes[[#This Row],[Usuário]]="","",Fiscalizacoes[[#This Row],[Usuário]])</f>
        <v>#VALUE!</v>
      </c>
      <c r="C49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2" s="87" t="e">
        <f>IF(Fiscalizacoes[[#This Row],[Data]]="","",Fiscalizacoes[[#This Row],[Data]])</f>
        <v>#VALUE!</v>
      </c>
      <c r="E4932" t="e">
        <f>IF(Fiscalizacoes[[#This Row],[Mes_relatorio]]="","",Fiscalizacoes[[#This Row],[Mes_relatorio]])</f>
        <v>#VALUE!</v>
      </c>
      <c r="F4932" t="e">
        <f>IF(Fiscalizacoes[[#This Row],[Func_ARPE]]="","",Fiscalizacoes[[#This Row],[Func_ARPE]])</f>
        <v>#VALUE!</v>
      </c>
      <c r="G4932" t="e">
        <f>IF(Fiscalizacoes[[#This Row],[Func_Copergas]]="","",Fiscalizacoes[[#This Row],[Func_Copergas]])</f>
        <v>#VALUE!</v>
      </c>
    </row>
    <row r="4933" spans="1:7" hidden="1" x14ac:dyDescent="0.2">
      <c r="A4933" t="e">
        <f>IF(Fiscalizacoes[[#This Row],[ID_FISC]]="","",Fiscalizacoes[[#This Row],[ID_FISC]])</f>
        <v>#VALUE!</v>
      </c>
      <c r="B4933" t="e">
        <f>IF(Fiscalizacoes[[#This Row],[Usuário]]="","",Fiscalizacoes[[#This Row],[Usuário]])</f>
        <v>#VALUE!</v>
      </c>
      <c r="C49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3" s="87" t="e">
        <f>IF(Fiscalizacoes[[#This Row],[Data]]="","",Fiscalizacoes[[#This Row],[Data]])</f>
        <v>#VALUE!</v>
      </c>
      <c r="E4933" t="e">
        <f>IF(Fiscalizacoes[[#This Row],[Mes_relatorio]]="","",Fiscalizacoes[[#This Row],[Mes_relatorio]])</f>
        <v>#VALUE!</v>
      </c>
      <c r="F4933" t="e">
        <f>IF(Fiscalizacoes[[#This Row],[Func_ARPE]]="","",Fiscalizacoes[[#This Row],[Func_ARPE]])</f>
        <v>#VALUE!</v>
      </c>
      <c r="G4933" t="e">
        <f>IF(Fiscalizacoes[[#This Row],[Func_Copergas]]="","",Fiscalizacoes[[#This Row],[Func_Copergas]])</f>
        <v>#VALUE!</v>
      </c>
    </row>
    <row r="4934" spans="1:7" hidden="1" x14ac:dyDescent="0.2">
      <c r="A4934" t="e">
        <f>IF(Fiscalizacoes[[#This Row],[ID_FISC]]="","",Fiscalizacoes[[#This Row],[ID_FISC]])</f>
        <v>#VALUE!</v>
      </c>
      <c r="B4934" t="e">
        <f>IF(Fiscalizacoes[[#This Row],[Usuário]]="","",Fiscalizacoes[[#This Row],[Usuário]])</f>
        <v>#VALUE!</v>
      </c>
      <c r="C49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4" s="87" t="e">
        <f>IF(Fiscalizacoes[[#This Row],[Data]]="","",Fiscalizacoes[[#This Row],[Data]])</f>
        <v>#VALUE!</v>
      </c>
      <c r="E4934" t="e">
        <f>IF(Fiscalizacoes[[#This Row],[Mes_relatorio]]="","",Fiscalizacoes[[#This Row],[Mes_relatorio]])</f>
        <v>#VALUE!</v>
      </c>
      <c r="F4934" t="e">
        <f>IF(Fiscalizacoes[[#This Row],[Func_ARPE]]="","",Fiscalizacoes[[#This Row],[Func_ARPE]])</f>
        <v>#VALUE!</v>
      </c>
      <c r="G4934" t="e">
        <f>IF(Fiscalizacoes[[#This Row],[Func_Copergas]]="","",Fiscalizacoes[[#This Row],[Func_Copergas]])</f>
        <v>#VALUE!</v>
      </c>
    </row>
    <row r="4935" spans="1:7" hidden="1" x14ac:dyDescent="0.2">
      <c r="A4935" t="e">
        <f>IF(Fiscalizacoes[[#This Row],[ID_FISC]]="","",Fiscalizacoes[[#This Row],[ID_FISC]])</f>
        <v>#VALUE!</v>
      </c>
      <c r="B4935" t="e">
        <f>IF(Fiscalizacoes[[#This Row],[Usuário]]="","",Fiscalizacoes[[#This Row],[Usuário]])</f>
        <v>#VALUE!</v>
      </c>
      <c r="C49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5" s="87" t="e">
        <f>IF(Fiscalizacoes[[#This Row],[Data]]="","",Fiscalizacoes[[#This Row],[Data]])</f>
        <v>#VALUE!</v>
      </c>
      <c r="E4935" t="e">
        <f>IF(Fiscalizacoes[[#This Row],[Mes_relatorio]]="","",Fiscalizacoes[[#This Row],[Mes_relatorio]])</f>
        <v>#VALUE!</v>
      </c>
      <c r="F4935" t="e">
        <f>IF(Fiscalizacoes[[#This Row],[Func_ARPE]]="","",Fiscalizacoes[[#This Row],[Func_ARPE]])</f>
        <v>#VALUE!</v>
      </c>
      <c r="G4935" t="e">
        <f>IF(Fiscalizacoes[[#This Row],[Func_Copergas]]="","",Fiscalizacoes[[#This Row],[Func_Copergas]])</f>
        <v>#VALUE!</v>
      </c>
    </row>
    <row r="4936" spans="1:7" hidden="1" x14ac:dyDescent="0.2">
      <c r="A4936" t="e">
        <f>IF(Fiscalizacoes[[#This Row],[ID_FISC]]="","",Fiscalizacoes[[#This Row],[ID_FISC]])</f>
        <v>#VALUE!</v>
      </c>
      <c r="B4936" t="e">
        <f>IF(Fiscalizacoes[[#This Row],[Usuário]]="","",Fiscalizacoes[[#This Row],[Usuário]])</f>
        <v>#VALUE!</v>
      </c>
      <c r="C49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6" s="87" t="e">
        <f>IF(Fiscalizacoes[[#This Row],[Data]]="","",Fiscalizacoes[[#This Row],[Data]])</f>
        <v>#VALUE!</v>
      </c>
      <c r="E4936" t="e">
        <f>IF(Fiscalizacoes[[#This Row],[Mes_relatorio]]="","",Fiscalizacoes[[#This Row],[Mes_relatorio]])</f>
        <v>#VALUE!</v>
      </c>
      <c r="F4936" t="e">
        <f>IF(Fiscalizacoes[[#This Row],[Func_ARPE]]="","",Fiscalizacoes[[#This Row],[Func_ARPE]])</f>
        <v>#VALUE!</v>
      </c>
      <c r="G4936" t="e">
        <f>IF(Fiscalizacoes[[#This Row],[Func_Copergas]]="","",Fiscalizacoes[[#This Row],[Func_Copergas]])</f>
        <v>#VALUE!</v>
      </c>
    </row>
    <row r="4937" spans="1:7" hidden="1" x14ac:dyDescent="0.2">
      <c r="A4937" t="e">
        <f>IF(Fiscalizacoes[[#This Row],[ID_FISC]]="","",Fiscalizacoes[[#This Row],[ID_FISC]])</f>
        <v>#VALUE!</v>
      </c>
      <c r="B4937" t="e">
        <f>IF(Fiscalizacoes[[#This Row],[Usuário]]="","",Fiscalizacoes[[#This Row],[Usuário]])</f>
        <v>#VALUE!</v>
      </c>
      <c r="C49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7" s="87" t="e">
        <f>IF(Fiscalizacoes[[#This Row],[Data]]="","",Fiscalizacoes[[#This Row],[Data]])</f>
        <v>#VALUE!</v>
      </c>
      <c r="E4937" t="e">
        <f>IF(Fiscalizacoes[[#This Row],[Mes_relatorio]]="","",Fiscalizacoes[[#This Row],[Mes_relatorio]])</f>
        <v>#VALUE!</v>
      </c>
      <c r="F4937" t="e">
        <f>IF(Fiscalizacoes[[#This Row],[Func_ARPE]]="","",Fiscalizacoes[[#This Row],[Func_ARPE]])</f>
        <v>#VALUE!</v>
      </c>
      <c r="G4937" t="e">
        <f>IF(Fiscalizacoes[[#This Row],[Func_Copergas]]="","",Fiscalizacoes[[#This Row],[Func_Copergas]])</f>
        <v>#VALUE!</v>
      </c>
    </row>
    <row r="4938" spans="1:7" hidden="1" x14ac:dyDescent="0.2">
      <c r="A4938" t="e">
        <f>IF(Fiscalizacoes[[#This Row],[ID_FISC]]="","",Fiscalizacoes[[#This Row],[ID_FISC]])</f>
        <v>#VALUE!</v>
      </c>
      <c r="B4938" t="e">
        <f>IF(Fiscalizacoes[[#This Row],[Usuário]]="","",Fiscalizacoes[[#This Row],[Usuário]])</f>
        <v>#VALUE!</v>
      </c>
      <c r="C49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8" s="87" t="e">
        <f>IF(Fiscalizacoes[[#This Row],[Data]]="","",Fiscalizacoes[[#This Row],[Data]])</f>
        <v>#VALUE!</v>
      </c>
      <c r="E4938" t="e">
        <f>IF(Fiscalizacoes[[#This Row],[Mes_relatorio]]="","",Fiscalizacoes[[#This Row],[Mes_relatorio]])</f>
        <v>#VALUE!</v>
      </c>
      <c r="F4938" t="e">
        <f>IF(Fiscalizacoes[[#This Row],[Func_ARPE]]="","",Fiscalizacoes[[#This Row],[Func_ARPE]])</f>
        <v>#VALUE!</v>
      </c>
      <c r="G4938" t="e">
        <f>IF(Fiscalizacoes[[#This Row],[Func_Copergas]]="","",Fiscalizacoes[[#This Row],[Func_Copergas]])</f>
        <v>#VALUE!</v>
      </c>
    </row>
    <row r="4939" spans="1:7" hidden="1" x14ac:dyDescent="0.2">
      <c r="A4939" t="e">
        <f>IF(Fiscalizacoes[[#This Row],[ID_FISC]]="","",Fiscalizacoes[[#This Row],[ID_FISC]])</f>
        <v>#VALUE!</v>
      </c>
      <c r="B4939" t="e">
        <f>IF(Fiscalizacoes[[#This Row],[Usuário]]="","",Fiscalizacoes[[#This Row],[Usuário]])</f>
        <v>#VALUE!</v>
      </c>
      <c r="C49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39" s="87" t="e">
        <f>IF(Fiscalizacoes[[#This Row],[Data]]="","",Fiscalizacoes[[#This Row],[Data]])</f>
        <v>#VALUE!</v>
      </c>
      <c r="E4939" t="e">
        <f>IF(Fiscalizacoes[[#This Row],[Mes_relatorio]]="","",Fiscalizacoes[[#This Row],[Mes_relatorio]])</f>
        <v>#VALUE!</v>
      </c>
      <c r="F4939" t="e">
        <f>IF(Fiscalizacoes[[#This Row],[Func_ARPE]]="","",Fiscalizacoes[[#This Row],[Func_ARPE]])</f>
        <v>#VALUE!</v>
      </c>
      <c r="G4939" t="e">
        <f>IF(Fiscalizacoes[[#This Row],[Func_Copergas]]="","",Fiscalizacoes[[#This Row],[Func_Copergas]])</f>
        <v>#VALUE!</v>
      </c>
    </row>
    <row r="4940" spans="1:7" hidden="1" x14ac:dyDescent="0.2">
      <c r="A4940" t="e">
        <f>IF(Fiscalizacoes[[#This Row],[ID_FISC]]="","",Fiscalizacoes[[#This Row],[ID_FISC]])</f>
        <v>#VALUE!</v>
      </c>
      <c r="B4940" t="e">
        <f>IF(Fiscalizacoes[[#This Row],[Usuário]]="","",Fiscalizacoes[[#This Row],[Usuário]])</f>
        <v>#VALUE!</v>
      </c>
      <c r="C49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0" s="87" t="e">
        <f>IF(Fiscalizacoes[[#This Row],[Data]]="","",Fiscalizacoes[[#This Row],[Data]])</f>
        <v>#VALUE!</v>
      </c>
      <c r="E4940" t="e">
        <f>IF(Fiscalizacoes[[#This Row],[Mes_relatorio]]="","",Fiscalizacoes[[#This Row],[Mes_relatorio]])</f>
        <v>#VALUE!</v>
      </c>
      <c r="F4940" t="e">
        <f>IF(Fiscalizacoes[[#This Row],[Func_ARPE]]="","",Fiscalizacoes[[#This Row],[Func_ARPE]])</f>
        <v>#VALUE!</v>
      </c>
      <c r="G4940" t="e">
        <f>IF(Fiscalizacoes[[#This Row],[Func_Copergas]]="","",Fiscalizacoes[[#This Row],[Func_Copergas]])</f>
        <v>#VALUE!</v>
      </c>
    </row>
    <row r="4941" spans="1:7" hidden="1" x14ac:dyDescent="0.2">
      <c r="A4941" t="e">
        <f>IF(Fiscalizacoes[[#This Row],[ID_FISC]]="","",Fiscalizacoes[[#This Row],[ID_FISC]])</f>
        <v>#VALUE!</v>
      </c>
      <c r="B4941" t="e">
        <f>IF(Fiscalizacoes[[#This Row],[Usuário]]="","",Fiscalizacoes[[#This Row],[Usuário]])</f>
        <v>#VALUE!</v>
      </c>
      <c r="C49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1" s="87" t="e">
        <f>IF(Fiscalizacoes[[#This Row],[Data]]="","",Fiscalizacoes[[#This Row],[Data]])</f>
        <v>#VALUE!</v>
      </c>
      <c r="E4941" t="e">
        <f>IF(Fiscalizacoes[[#This Row],[Mes_relatorio]]="","",Fiscalizacoes[[#This Row],[Mes_relatorio]])</f>
        <v>#VALUE!</v>
      </c>
      <c r="F4941" t="e">
        <f>IF(Fiscalizacoes[[#This Row],[Func_ARPE]]="","",Fiscalizacoes[[#This Row],[Func_ARPE]])</f>
        <v>#VALUE!</v>
      </c>
      <c r="G4941" t="e">
        <f>IF(Fiscalizacoes[[#This Row],[Func_Copergas]]="","",Fiscalizacoes[[#This Row],[Func_Copergas]])</f>
        <v>#VALUE!</v>
      </c>
    </row>
    <row r="4942" spans="1:7" hidden="1" x14ac:dyDescent="0.2">
      <c r="A4942" t="e">
        <f>IF(Fiscalizacoes[[#This Row],[ID_FISC]]="","",Fiscalizacoes[[#This Row],[ID_FISC]])</f>
        <v>#VALUE!</v>
      </c>
      <c r="B4942" t="e">
        <f>IF(Fiscalizacoes[[#This Row],[Usuário]]="","",Fiscalizacoes[[#This Row],[Usuário]])</f>
        <v>#VALUE!</v>
      </c>
      <c r="C49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2" s="87" t="e">
        <f>IF(Fiscalizacoes[[#This Row],[Data]]="","",Fiscalizacoes[[#This Row],[Data]])</f>
        <v>#VALUE!</v>
      </c>
      <c r="E4942" t="e">
        <f>IF(Fiscalizacoes[[#This Row],[Mes_relatorio]]="","",Fiscalizacoes[[#This Row],[Mes_relatorio]])</f>
        <v>#VALUE!</v>
      </c>
      <c r="F4942" t="e">
        <f>IF(Fiscalizacoes[[#This Row],[Func_ARPE]]="","",Fiscalizacoes[[#This Row],[Func_ARPE]])</f>
        <v>#VALUE!</v>
      </c>
      <c r="G4942" t="e">
        <f>IF(Fiscalizacoes[[#This Row],[Func_Copergas]]="","",Fiscalizacoes[[#This Row],[Func_Copergas]])</f>
        <v>#VALUE!</v>
      </c>
    </row>
    <row r="4943" spans="1:7" hidden="1" x14ac:dyDescent="0.2">
      <c r="A4943" t="e">
        <f>IF(Fiscalizacoes[[#This Row],[ID_FISC]]="","",Fiscalizacoes[[#This Row],[ID_FISC]])</f>
        <v>#VALUE!</v>
      </c>
      <c r="B4943" t="e">
        <f>IF(Fiscalizacoes[[#This Row],[Usuário]]="","",Fiscalizacoes[[#This Row],[Usuário]])</f>
        <v>#VALUE!</v>
      </c>
      <c r="C49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3" s="87" t="e">
        <f>IF(Fiscalizacoes[[#This Row],[Data]]="","",Fiscalizacoes[[#This Row],[Data]])</f>
        <v>#VALUE!</v>
      </c>
      <c r="E4943" t="e">
        <f>IF(Fiscalizacoes[[#This Row],[Mes_relatorio]]="","",Fiscalizacoes[[#This Row],[Mes_relatorio]])</f>
        <v>#VALUE!</v>
      </c>
      <c r="F4943" t="e">
        <f>IF(Fiscalizacoes[[#This Row],[Func_ARPE]]="","",Fiscalizacoes[[#This Row],[Func_ARPE]])</f>
        <v>#VALUE!</v>
      </c>
      <c r="G4943" t="e">
        <f>IF(Fiscalizacoes[[#This Row],[Func_Copergas]]="","",Fiscalizacoes[[#This Row],[Func_Copergas]])</f>
        <v>#VALUE!</v>
      </c>
    </row>
    <row r="4944" spans="1:7" hidden="1" x14ac:dyDescent="0.2">
      <c r="A4944" t="e">
        <f>IF(Fiscalizacoes[[#This Row],[ID_FISC]]="","",Fiscalizacoes[[#This Row],[ID_FISC]])</f>
        <v>#VALUE!</v>
      </c>
      <c r="B4944" t="e">
        <f>IF(Fiscalizacoes[[#This Row],[Usuário]]="","",Fiscalizacoes[[#This Row],[Usuário]])</f>
        <v>#VALUE!</v>
      </c>
      <c r="C49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4" s="87" t="e">
        <f>IF(Fiscalizacoes[[#This Row],[Data]]="","",Fiscalizacoes[[#This Row],[Data]])</f>
        <v>#VALUE!</v>
      </c>
      <c r="E4944" t="e">
        <f>IF(Fiscalizacoes[[#This Row],[Mes_relatorio]]="","",Fiscalizacoes[[#This Row],[Mes_relatorio]])</f>
        <v>#VALUE!</v>
      </c>
      <c r="F4944" t="e">
        <f>IF(Fiscalizacoes[[#This Row],[Func_ARPE]]="","",Fiscalizacoes[[#This Row],[Func_ARPE]])</f>
        <v>#VALUE!</v>
      </c>
      <c r="G4944" t="e">
        <f>IF(Fiscalizacoes[[#This Row],[Func_Copergas]]="","",Fiscalizacoes[[#This Row],[Func_Copergas]])</f>
        <v>#VALUE!</v>
      </c>
    </row>
    <row r="4945" spans="1:7" hidden="1" x14ac:dyDescent="0.2">
      <c r="A4945" t="e">
        <f>IF(Fiscalizacoes[[#This Row],[ID_FISC]]="","",Fiscalizacoes[[#This Row],[ID_FISC]])</f>
        <v>#VALUE!</v>
      </c>
      <c r="B4945" t="e">
        <f>IF(Fiscalizacoes[[#This Row],[Usuário]]="","",Fiscalizacoes[[#This Row],[Usuário]])</f>
        <v>#VALUE!</v>
      </c>
      <c r="C49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5" s="87" t="e">
        <f>IF(Fiscalizacoes[[#This Row],[Data]]="","",Fiscalizacoes[[#This Row],[Data]])</f>
        <v>#VALUE!</v>
      </c>
      <c r="E4945" t="e">
        <f>IF(Fiscalizacoes[[#This Row],[Mes_relatorio]]="","",Fiscalizacoes[[#This Row],[Mes_relatorio]])</f>
        <v>#VALUE!</v>
      </c>
      <c r="F4945" t="e">
        <f>IF(Fiscalizacoes[[#This Row],[Func_ARPE]]="","",Fiscalizacoes[[#This Row],[Func_ARPE]])</f>
        <v>#VALUE!</v>
      </c>
      <c r="G4945" t="e">
        <f>IF(Fiscalizacoes[[#This Row],[Func_Copergas]]="","",Fiscalizacoes[[#This Row],[Func_Copergas]])</f>
        <v>#VALUE!</v>
      </c>
    </row>
    <row r="4946" spans="1:7" hidden="1" x14ac:dyDescent="0.2">
      <c r="A4946" t="e">
        <f>IF(Fiscalizacoes[[#This Row],[ID_FISC]]="","",Fiscalizacoes[[#This Row],[ID_FISC]])</f>
        <v>#VALUE!</v>
      </c>
      <c r="B4946" t="e">
        <f>IF(Fiscalizacoes[[#This Row],[Usuário]]="","",Fiscalizacoes[[#This Row],[Usuário]])</f>
        <v>#VALUE!</v>
      </c>
      <c r="C49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6" s="87" t="e">
        <f>IF(Fiscalizacoes[[#This Row],[Data]]="","",Fiscalizacoes[[#This Row],[Data]])</f>
        <v>#VALUE!</v>
      </c>
      <c r="E4946" t="e">
        <f>IF(Fiscalizacoes[[#This Row],[Mes_relatorio]]="","",Fiscalizacoes[[#This Row],[Mes_relatorio]])</f>
        <v>#VALUE!</v>
      </c>
      <c r="F4946" t="e">
        <f>IF(Fiscalizacoes[[#This Row],[Func_ARPE]]="","",Fiscalizacoes[[#This Row],[Func_ARPE]])</f>
        <v>#VALUE!</v>
      </c>
      <c r="G4946" t="e">
        <f>IF(Fiscalizacoes[[#This Row],[Func_Copergas]]="","",Fiscalizacoes[[#This Row],[Func_Copergas]])</f>
        <v>#VALUE!</v>
      </c>
    </row>
    <row r="4947" spans="1:7" hidden="1" x14ac:dyDescent="0.2">
      <c r="A4947" t="e">
        <f>IF(Fiscalizacoes[[#This Row],[ID_FISC]]="","",Fiscalizacoes[[#This Row],[ID_FISC]])</f>
        <v>#VALUE!</v>
      </c>
      <c r="B4947" t="e">
        <f>IF(Fiscalizacoes[[#This Row],[Usuário]]="","",Fiscalizacoes[[#This Row],[Usuário]])</f>
        <v>#VALUE!</v>
      </c>
      <c r="C49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7" s="87" t="e">
        <f>IF(Fiscalizacoes[[#This Row],[Data]]="","",Fiscalizacoes[[#This Row],[Data]])</f>
        <v>#VALUE!</v>
      </c>
      <c r="E4947" t="e">
        <f>IF(Fiscalizacoes[[#This Row],[Mes_relatorio]]="","",Fiscalizacoes[[#This Row],[Mes_relatorio]])</f>
        <v>#VALUE!</v>
      </c>
      <c r="F4947" t="e">
        <f>IF(Fiscalizacoes[[#This Row],[Func_ARPE]]="","",Fiscalizacoes[[#This Row],[Func_ARPE]])</f>
        <v>#VALUE!</v>
      </c>
      <c r="G4947" t="e">
        <f>IF(Fiscalizacoes[[#This Row],[Func_Copergas]]="","",Fiscalizacoes[[#This Row],[Func_Copergas]])</f>
        <v>#VALUE!</v>
      </c>
    </row>
    <row r="4948" spans="1:7" hidden="1" x14ac:dyDescent="0.2">
      <c r="A4948" t="e">
        <f>IF(Fiscalizacoes[[#This Row],[ID_FISC]]="","",Fiscalizacoes[[#This Row],[ID_FISC]])</f>
        <v>#VALUE!</v>
      </c>
      <c r="B4948" t="e">
        <f>IF(Fiscalizacoes[[#This Row],[Usuário]]="","",Fiscalizacoes[[#This Row],[Usuário]])</f>
        <v>#VALUE!</v>
      </c>
      <c r="C49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8" s="87" t="e">
        <f>IF(Fiscalizacoes[[#This Row],[Data]]="","",Fiscalizacoes[[#This Row],[Data]])</f>
        <v>#VALUE!</v>
      </c>
      <c r="E4948" t="e">
        <f>IF(Fiscalizacoes[[#This Row],[Mes_relatorio]]="","",Fiscalizacoes[[#This Row],[Mes_relatorio]])</f>
        <v>#VALUE!</v>
      </c>
      <c r="F4948" t="e">
        <f>IF(Fiscalizacoes[[#This Row],[Func_ARPE]]="","",Fiscalizacoes[[#This Row],[Func_ARPE]])</f>
        <v>#VALUE!</v>
      </c>
      <c r="G4948" t="e">
        <f>IF(Fiscalizacoes[[#This Row],[Func_Copergas]]="","",Fiscalizacoes[[#This Row],[Func_Copergas]])</f>
        <v>#VALUE!</v>
      </c>
    </row>
    <row r="4949" spans="1:7" hidden="1" x14ac:dyDescent="0.2">
      <c r="A4949" t="e">
        <f>IF(Fiscalizacoes[[#This Row],[ID_FISC]]="","",Fiscalizacoes[[#This Row],[ID_FISC]])</f>
        <v>#VALUE!</v>
      </c>
      <c r="B4949" t="e">
        <f>IF(Fiscalizacoes[[#This Row],[Usuário]]="","",Fiscalizacoes[[#This Row],[Usuário]])</f>
        <v>#VALUE!</v>
      </c>
      <c r="C49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49" s="87" t="e">
        <f>IF(Fiscalizacoes[[#This Row],[Data]]="","",Fiscalizacoes[[#This Row],[Data]])</f>
        <v>#VALUE!</v>
      </c>
      <c r="E4949" t="e">
        <f>IF(Fiscalizacoes[[#This Row],[Mes_relatorio]]="","",Fiscalizacoes[[#This Row],[Mes_relatorio]])</f>
        <v>#VALUE!</v>
      </c>
      <c r="F4949" t="e">
        <f>IF(Fiscalizacoes[[#This Row],[Func_ARPE]]="","",Fiscalizacoes[[#This Row],[Func_ARPE]])</f>
        <v>#VALUE!</v>
      </c>
      <c r="G4949" t="e">
        <f>IF(Fiscalizacoes[[#This Row],[Func_Copergas]]="","",Fiscalizacoes[[#This Row],[Func_Copergas]])</f>
        <v>#VALUE!</v>
      </c>
    </row>
    <row r="4950" spans="1:7" hidden="1" x14ac:dyDescent="0.2">
      <c r="A4950" t="e">
        <f>IF(Fiscalizacoes[[#This Row],[ID_FISC]]="","",Fiscalizacoes[[#This Row],[ID_FISC]])</f>
        <v>#VALUE!</v>
      </c>
      <c r="B4950" t="e">
        <f>IF(Fiscalizacoes[[#This Row],[Usuário]]="","",Fiscalizacoes[[#This Row],[Usuário]])</f>
        <v>#VALUE!</v>
      </c>
      <c r="C49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0" s="87" t="e">
        <f>IF(Fiscalizacoes[[#This Row],[Data]]="","",Fiscalizacoes[[#This Row],[Data]])</f>
        <v>#VALUE!</v>
      </c>
      <c r="E4950" t="e">
        <f>IF(Fiscalizacoes[[#This Row],[Mes_relatorio]]="","",Fiscalizacoes[[#This Row],[Mes_relatorio]])</f>
        <v>#VALUE!</v>
      </c>
      <c r="F4950" t="e">
        <f>IF(Fiscalizacoes[[#This Row],[Func_ARPE]]="","",Fiscalizacoes[[#This Row],[Func_ARPE]])</f>
        <v>#VALUE!</v>
      </c>
      <c r="G4950" t="e">
        <f>IF(Fiscalizacoes[[#This Row],[Func_Copergas]]="","",Fiscalizacoes[[#This Row],[Func_Copergas]])</f>
        <v>#VALUE!</v>
      </c>
    </row>
    <row r="4951" spans="1:7" hidden="1" x14ac:dyDescent="0.2">
      <c r="A4951" t="e">
        <f>IF(Fiscalizacoes[[#This Row],[ID_FISC]]="","",Fiscalizacoes[[#This Row],[ID_FISC]])</f>
        <v>#VALUE!</v>
      </c>
      <c r="B4951" t="e">
        <f>IF(Fiscalizacoes[[#This Row],[Usuário]]="","",Fiscalizacoes[[#This Row],[Usuário]])</f>
        <v>#VALUE!</v>
      </c>
      <c r="C49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1" s="87" t="e">
        <f>IF(Fiscalizacoes[[#This Row],[Data]]="","",Fiscalizacoes[[#This Row],[Data]])</f>
        <v>#VALUE!</v>
      </c>
      <c r="E4951" t="e">
        <f>IF(Fiscalizacoes[[#This Row],[Mes_relatorio]]="","",Fiscalizacoes[[#This Row],[Mes_relatorio]])</f>
        <v>#VALUE!</v>
      </c>
      <c r="F4951" t="e">
        <f>IF(Fiscalizacoes[[#This Row],[Func_ARPE]]="","",Fiscalizacoes[[#This Row],[Func_ARPE]])</f>
        <v>#VALUE!</v>
      </c>
      <c r="G4951" t="e">
        <f>IF(Fiscalizacoes[[#This Row],[Func_Copergas]]="","",Fiscalizacoes[[#This Row],[Func_Copergas]])</f>
        <v>#VALUE!</v>
      </c>
    </row>
    <row r="4952" spans="1:7" hidden="1" x14ac:dyDescent="0.2">
      <c r="A4952" t="e">
        <f>IF(Fiscalizacoes[[#This Row],[ID_FISC]]="","",Fiscalizacoes[[#This Row],[ID_FISC]])</f>
        <v>#VALUE!</v>
      </c>
      <c r="B4952" t="e">
        <f>IF(Fiscalizacoes[[#This Row],[Usuário]]="","",Fiscalizacoes[[#This Row],[Usuário]])</f>
        <v>#VALUE!</v>
      </c>
      <c r="C49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2" s="87" t="e">
        <f>IF(Fiscalizacoes[[#This Row],[Data]]="","",Fiscalizacoes[[#This Row],[Data]])</f>
        <v>#VALUE!</v>
      </c>
      <c r="E4952" t="e">
        <f>IF(Fiscalizacoes[[#This Row],[Mes_relatorio]]="","",Fiscalizacoes[[#This Row],[Mes_relatorio]])</f>
        <v>#VALUE!</v>
      </c>
      <c r="F4952" t="e">
        <f>IF(Fiscalizacoes[[#This Row],[Func_ARPE]]="","",Fiscalizacoes[[#This Row],[Func_ARPE]])</f>
        <v>#VALUE!</v>
      </c>
      <c r="G4952" t="e">
        <f>IF(Fiscalizacoes[[#This Row],[Func_Copergas]]="","",Fiscalizacoes[[#This Row],[Func_Copergas]])</f>
        <v>#VALUE!</v>
      </c>
    </row>
    <row r="4953" spans="1:7" hidden="1" x14ac:dyDescent="0.2">
      <c r="A4953" t="e">
        <f>IF(Fiscalizacoes[[#This Row],[ID_FISC]]="","",Fiscalizacoes[[#This Row],[ID_FISC]])</f>
        <v>#VALUE!</v>
      </c>
      <c r="B4953" t="e">
        <f>IF(Fiscalizacoes[[#This Row],[Usuário]]="","",Fiscalizacoes[[#This Row],[Usuário]])</f>
        <v>#VALUE!</v>
      </c>
      <c r="C49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3" s="87" t="e">
        <f>IF(Fiscalizacoes[[#This Row],[Data]]="","",Fiscalizacoes[[#This Row],[Data]])</f>
        <v>#VALUE!</v>
      </c>
      <c r="E4953" t="e">
        <f>IF(Fiscalizacoes[[#This Row],[Mes_relatorio]]="","",Fiscalizacoes[[#This Row],[Mes_relatorio]])</f>
        <v>#VALUE!</v>
      </c>
      <c r="F4953" t="e">
        <f>IF(Fiscalizacoes[[#This Row],[Func_ARPE]]="","",Fiscalizacoes[[#This Row],[Func_ARPE]])</f>
        <v>#VALUE!</v>
      </c>
      <c r="G4953" t="e">
        <f>IF(Fiscalizacoes[[#This Row],[Func_Copergas]]="","",Fiscalizacoes[[#This Row],[Func_Copergas]])</f>
        <v>#VALUE!</v>
      </c>
    </row>
    <row r="4954" spans="1:7" hidden="1" x14ac:dyDescent="0.2">
      <c r="A4954" t="e">
        <f>IF(Fiscalizacoes[[#This Row],[ID_FISC]]="","",Fiscalizacoes[[#This Row],[ID_FISC]])</f>
        <v>#VALUE!</v>
      </c>
      <c r="B4954" t="e">
        <f>IF(Fiscalizacoes[[#This Row],[Usuário]]="","",Fiscalizacoes[[#This Row],[Usuário]])</f>
        <v>#VALUE!</v>
      </c>
      <c r="C49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4" s="87" t="e">
        <f>IF(Fiscalizacoes[[#This Row],[Data]]="","",Fiscalizacoes[[#This Row],[Data]])</f>
        <v>#VALUE!</v>
      </c>
      <c r="E4954" t="e">
        <f>IF(Fiscalizacoes[[#This Row],[Mes_relatorio]]="","",Fiscalizacoes[[#This Row],[Mes_relatorio]])</f>
        <v>#VALUE!</v>
      </c>
      <c r="F4954" t="e">
        <f>IF(Fiscalizacoes[[#This Row],[Func_ARPE]]="","",Fiscalizacoes[[#This Row],[Func_ARPE]])</f>
        <v>#VALUE!</v>
      </c>
      <c r="G4954" t="e">
        <f>IF(Fiscalizacoes[[#This Row],[Func_Copergas]]="","",Fiscalizacoes[[#This Row],[Func_Copergas]])</f>
        <v>#VALUE!</v>
      </c>
    </row>
    <row r="4955" spans="1:7" hidden="1" x14ac:dyDescent="0.2">
      <c r="A4955" t="e">
        <f>IF(Fiscalizacoes[[#This Row],[ID_FISC]]="","",Fiscalizacoes[[#This Row],[ID_FISC]])</f>
        <v>#VALUE!</v>
      </c>
      <c r="B4955" t="e">
        <f>IF(Fiscalizacoes[[#This Row],[Usuário]]="","",Fiscalizacoes[[#This Row],[Usuário]])</f>
        <v>#VALUE!</v>
      </c>
      <c r="C49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5" s="87" t="e">
        <f>IF(Fiscalizacoes[[#This Row],[Data]]="","",Fiscalizacoes[[#This Row],[Data]])</f>
        <v>#VALUE!</v>
      </c>
      <c r="E4955" t="e">
        <f>IF(Fiscalizacoes[[#This Row],[Mes_relatorio]]="","",Fiscalizacoes[[#This Row],[Mes_relatorio]])</f>
        <v>#VALUE!</v>
      </c>
      <c r="F4955" t="e">
        <f>IF(Fiscalizacoes[[#This Row],[Func_ARPE]]="","",Fiscalizacoes[[#This Row],[Func_ARPE]])</f>
        <v>#VALUE!</v>
      </c>
      <c r="G4955" t="e">
        <f>IF(Fiscalizacoes[[#This Row],[Func_Copergas]]="","",Fiscalizacoes[[#This Row],[Func_Copergas]])</f>
        <v>#VALUE!</v>
      </c>
    </row>
    <row r="4956" spans="1:7" hidden="1" x14ac:dyDescent="0.2">
      <c r="A4956" t="e">
        <f>IF(Fiscalizacoes[[#This Row],[ID_FISC]]="","",Fiscalizacoes[[#This Row],[ID_FISC]])</f>
        <v>#VALUE!</v>
      </c>
      <c r="B4956" t="e">
        <f>IF(Fiscalizacoes[[#This Row],[Usuário]]="","",Fiscalizacoes[[#This Row],[Usuário]])</f>
        <v>#VALUE!</v>
      </c>
      <c r="C49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6" s="87" t="e">
        <f>IF(Fiscalizacoes[[#This Row],[Data]]="","",Fiscalizacoes[[#This Row],[Data]])</f>
        <v>#VALUE!</v>
      </c>
      <c r="E4956" t="e">
        <f>IF(Fiscalizacoes[[#This Row],[Mes_relatorio]]="","",Fiscalizacoes[[#This Row],[Mes_relatorio]])</f>
        <v>#VALUE!</v>
      </c>
      <c r="F4956" t="e">
        <f>IF(Fiscalizacoes[[#This Row],[Func_ARPE]]="","",Fiscalizacoes[[#This Row],[Func_ARPE]])</f>
        <v>#VALUE!</v>
      </c>
      <c r="G4956" t="e">
        <f>IF(Fiscalizacoes[[#This Row],[Func_Copergas]]="","",Fiscalizacoes[[#This Row],[Func_Copergas]])</f>
        <v>#VALUE!</v>
      </c>
    </row>
    <row r="4957" spans="1:7" hidden="1" x14ac:dyDescent="0.2">
      <c r="A4957" t="e">
        <f>IF(Fiscalizacoes[[#This Row],[ID_FISC]]="","",Fiscalizacoes[[#This Row],[ID_FISC]])</f>
        <v>#VALUE!</v>
      </c>
      <c r="B4957" t="e">
        <f>IF(Fiscalizacoes[[#This Row],[Usuário]]="","",Fiscalizacoes[[#This Row],[Usuário]])</f>
        <v>#VALUE!</v>
      </c>
      <c r="C49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7" s="87" t="e">
        <f>IF(Fiscalizacoes[[#This Row],[Data]]="","",Fiscalizacoes[[#This Row],[Data]])</f>
        <v>#VALUE!</v>
      </c>
      <c r="E4957" t="e">
        <f>IF(Fiscalizacoes[[#This Row],[Mes_relatorio]]="","",Fiscalizacoes[[#This Row],[Mes_relatorio]])</f>
        <v>#VALUE!</v>
      </c>
      <c r="F4957" t="e">
        <f>IF(Fiscalizacoes[[#This Row],[Func_ARPE]]="","",Fiscalizacoes[[#This Row],[Func_ARPE]])</f>
        <v>#VALUE!</v>
      </c>
      <c r="G4957" t="e">
        <f>IF(Fiscalizacoes[[#This Row],[Func_Copergas]]="","",Fiscalizacoes[[#This Row],[Func_Copergas]])</f>
        <v>#VALUE!</v>
      </c>
    </row>
    <row r="4958" spans="1:7" hidden="1" x14ac:dyDescent="0.2">
      <c r="A4958" t="e">
        <f>IF(Fiscalizacoes[[#This Row],[ID_FISC]]="","",Fiscalizacoes[[#This Row],[ID_FISC]])</f>
        <v>#VALUE!</v>
      </c>
      <c r="B4958" t="e">
        <f>IF(Fiscalizacoes[[#This Row],[Usuário]]="","",Fiscalizacoes[[#This Row],[Usuário]])</f>
        <v>#VALUE!</v>
      </c>
      <c r="C49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8" s="87" t="e">
        <f>IF(Fiscalizacoes[[#This Row],[Data]]="","",Fiscalizacoes[[#This Row],[Data]])</f>
        <v>#VALUE!</v>
      </c>
      <c r="E4958" t="e">
        <f>IF(Fiscalizacoes[[#This Row],[Mes_relatorio]]="","",Fiscalizacoes[[#This Row],[Mes_relatorio]])</f>
        <v>#VALUE!</v>
      </c>
      <c r="F4958" t="e">
        <f>IF(Fiscalizacoes[[#This Row],[Func_ARPE]]="","",Fiscalizacoes[[#This Row],[Func_ARPE]])</f>
        <v>#VALUE!</v>
      </c>
      <c r="G4958" t="e">
        <f>IF(Fiscalizacoes[[#This Row],[Func_Copergas]]="","",Fiscalizacoes[[#This Row],[Func_Copergas]])</f>
        <v>#VALUE!</v>
      </c>
    </row>
    <row r="4959" spans="1:7" hidden="1" x14ac:dyDescent="0.2">
      <c r="A4959" t="e">
        <f>IF(Fiscalizacoes[[#This Row],[ID_FISC]]="","",Fiscalizacoes[[#This Row],[ID_FISC]])</f>
        <v>#VALUE!</v>
      </c>
      <c r="B4959" t="e">
        <f>IF(Fiscalizacoes[[#This Row],[Usuário]]="","",Fiscalizacoes[[#This Row],[Usuário]])</f>
        <v>#VALUE!</v>
      </c>
      <c r="C49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59" s="87" t="e">
        <f>IF(Fiscalizacoes[[#This Row],[Data]]="","",Fiscalizacoes[[#This Row],[Data]])</f>
        <v>#VALUE!</v>
      </c>
      <c r="E4959" t="e">
        <f>IF(Fiscalizacoes[[#This Row],[Mes_relatorio]]="","",Fiscalizacoes[[#This Row],[Mes_relatorio]])</f>
        <v>#VALUE!</v>
      </c>
      <c r="F4959" t="e">
        <f>IF(Fiscalizacoes[[#This Row],[Func_ARPE]]="","",Fiscalizacoes[[#This Row],[Func_ARPE]])</f>
        <v>#VALUE!</v>
      </c>
      <c r="G4959" t="e">
        <f>IF(Fiscalizacoes[[#This Row],[Func_Copergas]]="","",Fiscalizacoes[[#This Row],[Func_Copergas]])</f>
        <v>#VALUE!</v>
      </c>
    </row>
    <row r="4960" spans="1:7" hidden="1" x14ac:dyDescent="0.2">
      <c r="A4960" t="e">
        <f>IF(Fiscalizacoes[[#This Row],[ID_FISC]]="","",Fiscalizacoes[[#This Row],[ID_FISC]])</f>
        <v>#VALUE!</v>
      </c>
      <c r="B4960" t="e">
        <f>IF(Fiscalizacoes[[#This Row],[Usuário]]="","",Fiscalizacoes[[#This Row],[Usuário]])</f>
        <v>#VALUE!</v>
      </c>
      <c r="C49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0" s="87" t="e">
        <f>IF(Fiscalizacoes[[#This Row],[Data]]="","",Fiscalizacoes[[#This Row],[Data]])</f>
        <v>#VALUE!</v>
      </c>
      <c r="E4960" t="e">
        <f>IF(Fiscalizacoes[[#This Row],[Mes_relatorio]]="","",Fiscalizacoes[[#This Row],[Mes_relatorio]])</f>
        <v>#VALUE!</v>
      </c>
      <c r="F4960" t="e">
        <f>IF(Fiscalizacoes[[#This Row],[Func_ARPE]]="","",Fiscalizacoes[[#This Row],[Func_ARPE]])</f>
        <v>#VALUE!</v>
      </c>
      <c r="G4960" t="e">
        <f>IF(Fiscalizacoes[[#This Row],[Func_Copergas]]="","",Fiscalizacoes[[#This Row],[Func_Copergas]])</f>
        <v>#VALUE!</v>
      </c>
    </row>
    <row r="4961" spans="1:7" hidden="1" x14ac:dyDescent="0.2">
      <c r="A4961" t="e">
        <f>IF(Fiscalizacoes[[#This Row],[ID_FISC]]="","",Fiscalizacoes[[#This Row],[ID_FISC]])</f>
        <v>#VALUE!</v>
      </c>
      <c r="B4961" t="e">
        <f>IF(Fiscalizacoes[[#This Row],[Usuário]]="","",Fiscalizacoes[[#This Row],[Usuário]])</f>
        <v>#VALUE!</v>
      </c>
      <c r="C49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1" s="87" t="e">
        <f>IF(Fiscalizacoes[[#This Row],[Data]]="","",Fiscalizacoes[[#This Row],[Data]])</f>
        <v>#VALUE!</v>
      </c>
      <c r="E4961" t="e">
        <f>IF(Fiscalizacoes[[#This Row],[Mes_relatorio]]="","",Fiscalizacoes[[#This Row],[Mes_relatorio]])</f>
        <v>#VALUE!</v>
      </c>
      <c r="F4961" t="e">
        <f>IF(Fiscalizacoes[[#This Row],[Func_ARPE]]="","",Fiscalizacoes[[#This Row],[Func_ARPE]])</f>
        <v>#VALUE!</v>
      </c>
      <c r="G4961" t="e">
        <f>IF(Fiscalizacoes[[#This Row],[Func_Copergas]]="","",Fiscalizacoes[[#This Row],[Func_Copergas]])</f>
        <v>#VALUE!</v>
      </c>
    </row>
    <row r="4962" spans="1:7" hidden="1" x14ac:dyDescent="0.2">
      <c r="A4962" t="e">
        <f>IF(Fiscalizacoes[[#This Row],[ID_FISC]]="","",Fiscalizacoes[[#This Row],[ID_FISC]])</f>
        <v>#VALUE!</v>
      </c>
      <c r="B4962" t="e">
        <f>IF(Fiscalizacoes[[#This Row],[Usuário]]="","",Fiscalizacoes[[#This Row],[Usuário]])</f>
        <v>#VALUE!</v>
      </c>
      <c r="C49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2" s="87" t="e">
        <f>IF(Fiscalizacoes[[#This Row],[Data]]="","",Fiscalizacoes[[#This Row],[Data]])</f>
        <v>#VALUE!</v>
      </c>
      <c r="E4962" t="e">
        <f>IF(Fiscalizacoes[[#This Row],[Mes_relatorio]]="","",Fiscalizacoes[[#This Row],[Mes_relatorio]])</f>
        <v>#VALUE!</v>
      </c>
      <c r="F4962" t="e">
        <f>IF(Fiscalizacoes[[#This Row],[Func_ARPE]]="","",Fiscalizacoes[[#This Row],[Func_ARPE]])</f>
        <v>#VALUE!</v>
      </c>
      <c r="G4962" t="e">
        <f>IF(Fiscalizacoes[[#This Row],[Func_Copergas]]="","",Fiscalizacoes[[#This Row],[Func_Copergas]])</f>
        <v>#VALUE!</v>
      </c>
    </row>
    <row r="4963" spans="1:7" hidden="1" x14ac:dyDescent="0.2">
      <c r="A4963" t="e">
        <f>IF(Fiscalizacoes[[#This Row],[ID_FISC]]="","",Fiscalizacoes[[#This Row],[ID_FISC]])</f>
        <v>#VALUE!</v>
      </c>
      <c r="B4963" t="e">
        <f>IF(Fiscalizacoes[[#This Row],[Usuário]]="","",Fiscalizacoes[[#This Row],[Usuário]])</f>
        <v>#VALUE!</v>
      </c>
      <c r="C49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3" s="87" t="e">
        <f>IF(Fiscalizacoes[[#This Row],[Data]]="","",Fiscalizacoes[[#This Row],[Data]])</f>
        <v>#VALUE!</v>
      </c>
      <c r="E4963" t="e">
        <f>IF(Fiscalizacoes[[#This Row],[Mes_relatorio]]="","",Fiscalizacoes[[#This Row],[Mes_relatorio]])</f>
        <v>#VALUE!</v>
      </c>
      <c r="F4963" t="e">
        <f>IF(Fiscalizacoes[[#This Row],[Func_ARPE]]="","",Fiscalizacoes[[#This Row],[Func_ARPE]])</f>
        <v>#VALUE!</v>
      </c>
      <c r="G4963" t="e">
        <f>IF(Fiscalizacoes[[#This Row],[Func_Copergas]]="","",Fiscalizacoes[[#This Row],[Func_Copergas]])</f>
        <v>#VALUE!</v>
      </c>
    </row>
    <row r="4964" spans="1:7" hidden="1" x14ac:dyDescent="0.2">
      <c r="A4964" t="e">
        <f>IF(Fiscalizacoes[[#This Row],[ID_FISC]]="","",Fiscalizacoes[[#This Row],[ID_FISC]])</f>
        <v>#VALUE!</v>
      </c>
      <c r="B4964" t="e">
        <f>IF(Fiscalizacoes[[#This Row],[Usuário]]="","",Fiscalizacoes[[#This Row],[Usuário]])</f>
        <v>#VALUE!</v>
      </c>
      <c r="C49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4" s="87" t="e">
        <f>IF(Fiscalizacoes[[#This Row],[Data]]="","",Fiscalizacoes[[#This Row],[Data]])</f>
        <v>#VALUE!</v>
      </c>
      <c r="E4964" t="e">
        <f>IF(Fiscalizacoes[[#This Row],[Mes_relatorio]]="","",Fiscalizacoes[[#This Row],[Mes_relatorio]])</f>
        <v>#VALUE!</v>
      </c>
      <c r="F4964" t="e">
        <f>IF(Fiscalizacoes[[#This Row],[Func_ARPE]]="","",Fiscalizacoes[[#This Row],[Func_ARPE]])</f>
        <v>#VALUE!</v>
      </c>
      <c r="G4964" t="e">
        <f>IF(Fiscalizacoes[[#This Row],[Func_Copergas]]="","",Fiscalizacoes[[#This Row],[Func_Copergas]])</f>
        <v>#VALUE!</v>
      </c>
    </row>
    <row r="4965" spans="1:7" hidden="1" x14ac:dyDescent="0.2">
      <c r="A4965" t="e">
        <f>IF(Fiscalizacoes[[#This Row],[ID_FISC]]="","",Fiscalizacoes[[#This Row],[ID_FISC]])</f>
        <v>#VALUE!</v>
      </c>
      <c r="B4965" t="e">
        <f>IF(Fiscalizacoes[[#This Row],[Usuário]]="","",Fiscalizacoes[[#This Row],[Usuário]])</f>
        <v>#VALUE!</v>
      </c>
      <c r="C49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5" s="87" t="e">
        <f>IF(Fiscalizacoes[[#This Row],[Data]]="","",Fiscalizacoes[[#This Row],[Data]])</f>
        <v>#VALUE!</v>
      </c>
      <c r="E4965" t="e">
        <f>IF(Fiscalizacoes[[#This Row],[Mes_relatorio]]="","",Fiscalizacoes[[#This Row],[Mes_relatorio]])</f>
        <v>#VALUE!</v>
      </c>
      <c r="F4965" t="e">
        <f>IF(Fiscalizacoes[[#This Row],[Func_ARPE]]="","",Fiscalizacoes[[#This Row],[Func_ARPE]])</f>
        <v>#VALUE!</v>
      </c>
      <c r="G4965" t="e">
        <f>IF(Fiscalizacoes[[#This Row],[Func_Copergas]]="","",Fiscalizacoes[[#This Row],[Func_Copergas]])</f>
        <v>#VALUE!</v>
      </c>
    </row>
    <row r="4966" spans="1:7" hidden="1" x14ac:dyDescent="0.2">
      <c r="A4966" t="e">
        <f>IF(Fiscalizacoes[[#This Row],[ID_FISC]]="","",Fiscalizacoes[[#This Row],[ID_FISC]])</f>
        <v>#VALUE!</v>
      </c>
      <c r="B4966" t="e">
        <f>IF(Fiscalizacoes[[#This Row],[Usuário]]="","",Fiscalizacoes[[#This Row],[Usuário]])</f>
        <v>#VALUE!</v>
      </c>
      <c r="C49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6" s="87" t="e">
        <f>IF(Fiscalizacoes[[#This Row],[Data]]="","",Fiscalizacoes[[#This Row],[Data]])</f>
        <v>#VALUE!</v>
      </c>
      <c r="E4966" t="e">
        <f>IF(Fiscalizacoes[[#This Row],[Mes_relatorio]]="","",Fiscalizacoes[[#This Row],[Mes_relatorio]])</f>
        <v>#VALUE!</v>
      </c>
      <c r="F4966" t="e">
        <f>IF(Fiscalizacoes[[#This Row],[Func_ARPE]]="","",Fiscalizacoes[[#This Row],[Func_ARPE]])</f>
        <v>#VALUE!</v>
      </c>
      <c r="G4966" t="e">
        <f>IF(Fiscalizacoes[[#This Row],[Func_Copergas]]="","",Fiscalizacoes[[#This Row],[Func_Copergas]])</f>
        <v>#VALUE!</v>
      </c>
    </row>
    <row r="4967" spans="1:7" hidden="1" x14ac:dyDescent="0.2">
      <c r="A4967" t="e">
        <f>IF(Fiscalizacoes[[#This Row],[ID_FISC]]="","",Fiscalizacoes[[#This Row],[ID_FISC]])</f>
        <v>#VALUE!</v>
      </c>
      <c r="B4967" t="e">
        <f>IF(Fiscalizacoes[[#This Row],[Usuário]]="","",Fiscalizacoes[[#This Row],[Usuário]])</f>
        <v>#VALUE!</v>
      </c>
      <c r="C49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7" s="87" t="e">
        <f>IF(Fiscalizacoes[[#This Row],[Data]]="","",Fiscalizacoes[[#This Row],[Data]])</f>
        <v>#VALUE!</v>
      </c>
      <c r="E4967" t="e">
        <f>IF(Fiscalizacoes[[#This Row],[Mes_relatorio]]="","",Fiscalizacoes[[#This Row],[Mes_relatorio]])</f>
        <v>#VALUE!</v>
      </c>
      <c r="F4967" t="e">
        <f>IF(Fiscalizacoes[[#This Row],[Func_ARPE]]="","",Fiscalizacoes[[#This Row],[Func_ARPE]])</f>
        <v>#VALUE!</v>
      </c>
      <c r="G4967" t="e">
        <f>IF(Fiscalizacoes[[#This Row],[Func_Copergas]]="","",Fiscalizacoes[[#This Row],[Func_Copergas]])</f>
        <v>#VALUE!</v>
      </c>
    </row>
    <row r="4968" spans="1:7" hidden="1" x14ac:dyDescent="0.2">
      <c r="A4968" t="e">
        <f>IF(Fiscalizacoes[[#This Row],[ID_FISC]]="","",Fiscalizacoes[[#This Row],[ID_FISC]])</f>
        <v>#VALUE!</v>
      </c>
      <c r="B4968" t="e">
        <f>IF(Fiscalizacoes[[#This Row],[Usuário]]="","",Fiscalizacoes[[#This Row],[Usuário]])</f>
        <v>#VALUE!</v>
      </c>
      <c r="C49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8" s="87" t="e">
        <f>IF(Fiscalizacoes[[#This Row],[Data]]="","",Fiscalizacoes[[#This Row],[Data]])</f>
        <v>#VALUE!</v>
      </c>
      <c r="E4968" t="e">
        <f>IF(Fiscalizacoes[[#This Row],[Mes_relatorio]]="","",Fiscalizacoes[[#This Row],[Mes_relatorio]])</f>
        <v>#VALUE!</v>
      </c>
      <c r="F4968" t="e">
        <f>IF(Fiscalizacoes[[#This Row],[Func_ARPE]]="","",Fiscalizacoes[[#This Row],[Func_ARPE]])</f>
        <v>#VALUE!</v>
      </c>
      <c r="G4968" t="e">
        <f>IF(Fiscalizacoes[[#This Row],[Func_Copergas]]="","",Fiscalizacoes[[#This Row],[Func_Copergas]])</f>
        <v>#VALUE!</v>
      </c>
    </row>
    <row r="4969" spans="1:7" hidden="1" x14ac:dyDescent="0.2">
      <c r="A4969" t="e">
        <f>IF(Fiscalizacoes[[#This Row],[ID_FISC]]="","",Fiscalizacoes[[#This Row],[ID_FISC]])</f>
        <v>#VALUE!</v>
      </c>
      <c r="B4969" t="e">
        <f>IF(Fiscalizacoes[[#This Row],[Usuário]]="","",Fiscalizacoes[[#This Row],[Usuário]])</f>
        <v>#VALUE!</v>
      </c>
      <c r="C49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69" s="87" t="e">
        <f>IF(Fiscalizacoes[[#This Row],[Data]]="","",Fiscalizacoes[[#This Row],[Data]])</f>
        <v>#VALUE!</v>
      </c>
      <c r="E4969" t="e">
        <f>IF(Fiscalizacoes[[#This Row],[Mes_relatorio]]="","",Fiscalizacoes[[#This Row],[Mes_relatorio]])</f>
        <v>#VALUE!</v>
      </c>
      <c r="F4969" t="e">
        <f>IF(Fiscalizacoes[[#This Row],[Func_ARPE]]="","",Fiscalizacoes[[#This Row],[Func_ARPE]])</f>
        <v>#VALUE!</v>
      </c>
      <c r="G4969" t="e">
        <f>IF(Fiscalizacoes[[#This Row],[Func_Copergas]]="","",Fiscalizacoes[[#This Row],[Func_Copergas]])</f>
        <v>#VALUE!</v>
      </c>
    </row>
    <row r="4970" spans="1:7" hidden="1" x14ac:dyDescent="0.2">
      <c r="A4970" t="e">
        <f>IF(Fiscalizacoes[[#This Row],[ID_FISC]]="","",Fiscalizacoes[[#This Row],[ID_FISC]])</f>
        <v>#VALUE!</v>
      </c>
      <c r="B4970" t="e">
        <f>IF(Fiscalizacoes[[#This Row],[Usuário]]="","",Fiscalizacoes[[#This Row],[Usuário]])</f>
        <v>#VALUE!</v>
      </c>
      <c r="C49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0" s="87" t="e">
        <f>IF(Fiscalizacoes[[#This Row],[Data]]="","",Fiscalizacoes[[#This Row],[Data]])</f>
        <v>#VALUE!</v>
      </c>
      <c r="E4970" t="e">
        <f>IF(Fiscalizacoes[[#This Row],[Mes_relatorio]]="","",Fiscalizacoes[[#This Row],[Mes_relatorio]])</f>
        <v>#VALUE!</v>
      </c>
      <c r="F4970" t="e">
        <f>IF(Fiscalizacoes[[#This Row],[Func_ARPE]]="","",Fiscalizacoes[[#This Row],[Func_ARPE]])</f>
        <v>#VALUE!</v>
      </c>
      <c r="G4970" t="e">
        <f>IF(Fiscalizacoes[[#This Row],[Func_Copergas]]="","",Fiscalizacoes[[#This Row],[Func_Copergas]])</f>
        <v>#VALUE!</v>
      </c>
    </row>
    <row r="4971" spans="1:7" hidden="1" x14ac:dyDescent="0.2">
      <c r="A4971" t="e">
        <f>IF(Fiscalizacoes[[#This Row],[ID_FISC]]="","",Fiscalizacoes[[#This Row],[ID_FISC]])</f>
        <v>#VALUE!</v>
      </c>
      <c r="B4971" t="e">
        <f>IF(Fiscalizacoes[[#This Row],[Usuário]]="","",Fiscalizacoes[[#This Row],[Usuário]])</f>
        <v>#VALUE!</v>
      </c>
      <c r="C49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1" s="87" t="e">
        <f>IF(Fiscalizacoes[[#This Row],[Data]]="","",Fiscalizacoes[[#This Row],[Data]])</f>
        <v>#VALUE!</v>
      </c>
      <c r="E4971" t="e">
        <f>IF(Fiscalizacoes[[#This Row],[Mes_relatorio]]="","",Fiscalizacoes[[#This Row],[Mes_relatorio]])</f>
        <v>#VALUE!</v>
      </c>
      <c r="F4971" t="e">
        <f>IF(Fiscalizacoes[[#This Row],[Func_ARPE]]="","",Fiscalizacoes[[#This Row],[Func_ARPE]])</f>
        <v>#VALUE!</v>
      </c>
      <c r="G4971" t="e">
        <f>IF(Fiscalizacoes[[#This Row],[Func_Copergas]]="","",Fiscalizacoes[[#This Row],[Func_Copergas]])</f>
        <v>#VALUE!</v>
      </c>
    </row>
    <row r="4972" spans="1:7" hidden="1" x14ac:dyDescent="0.2">
      <c r="A4972" t="e">
        <f>IF(Fiscalizacoes[[#This Row],[ID_FISC]]="","",Fiscalizacoes[[#This Row],[ID_FISC]])</f>
        <v>#VALUE!</v>
      </c>
      <c r="B4972" t="e">
        <f>IF(Fiscalizacoes[[#This Row],[Usuário]]="","",Fiscalizacoes[[#This Row],[Usuário]])</f>
        <v>#VALUE!</v>
      </c>
      <c r="C49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2" s="87" t="e">
        <f>IF(Fiscalizacoes[[#This Row],[Data]]="","",Fiscalizacoes[[#This Row],[Data]])</f>
        <v>#VALUE!</v>
      </c>
      <c r="E4972" t="e">
        <f>IF(Fiscalizacoes[[#This Row],[Mes_relatorio]]="","",Fiscalizacoes[[#This Row],[Mes_relatorio]])</f>
        <v>#VALUE!</v>
      </c>
      <c r="F4972" t="e">
        <f>IF(Fiscalizacoes[[#This Row],[Func_ARPE]]="","",Fiscalizacoes[[#This Row],[Func_ARPE]])</f>
        <v>#VALUE!</v>
      </c>
      <c r="G4972" t="e">
        <f>IF(Fiscalizacoes[[#This Row],[Func_Copergas]]="","",Fiscalizacoes[[#This Row],[Func_Copergas]])</f>
        <v>#VALUE!</v>
      </c>
    </row>
    <row r="4973" spans="1:7" hidden="1" x14ac:dyDescent="0.2">
      <c r="A4973" t="e">
        <f>IF(Fiscalizacoes[[#This Row],[ID_FISC]]="","",Fiscalizacoes[[#This Row],[ID_FISC]])</f>
        <v>#VALUE!</v>
      </c>
      <c r="B4973" t="e">
        <f>IF(Fiscalizacoes[[#This Row],[Usuário]]="","",Fiscalizacoes[[#This Row],[Usuário]])</f>
        <v>#VALUE!</v>
      </c>
      <c r="C49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3" s="87" t="e">
        <f>IF(Fiscalizacoes[[#This Row],[Data]]="","",Fiscalizacoes[[#This Row],[Data]])</f>
        <v>#VALUE!</v>
      </c>
      <c r="E4973" t="e">
        <f>IF(Fiscalizacoes[[#This Row],[Mes_relatorio]]="","",Fiscalizacoes[[#This Row],[Mes_relatorio]])</f>
        <v>#VALUE!</v>
      </c>
      <c r="F4973" t="e">
        <f>IF(Fiscalizacoes[[#This Row],[Func_ARPE]]="","",Fiscalizacoes[[#This Row],[Func_ARPE]])</f>
        <v>#VALUE!</v>
      </c>
      <c r="G4973" t="e">
        <f>IF(Fiscalizacoes[[#This Row],[Func_Copergas]]="","",Fiscalizacoes[[#This Row],[Func_Copergas]])</f>
        <v>#VALUE!</v>
      </c>
    </row>
    <row r="4974" spans="1:7" hidden="1" x14ac:dyDescent="0.2">
      <c r="A4974" t="e">
        <f>IF(Fiscalizacoes[[#This Row],[ID_FISC]]="","",Fiscalizacoes[[#This Row],[ID_FISC]])</f>
        <v>#VALUE!</v>
      </c>
      <c r="B4974" t="e">
        <f>IF(Fiscalizacoes[[#This Row],[Usuário]]="","",Fiscalizacoes[[#This Row],[Usuário]])</f>
        <v>#VALUE!</v>
      </c>
      <c r="C49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4" s="87" t="e">
        <f>IF(Fiscalizacoes[[#This Row],[Data]]="","",Fiscalizacoes[[#This Row],[Data]])</f>
        <v>#VALUE!</v>
      </c>
      <c r="E4974" t="e">
        <f>IF(Fiscalizacoes[[#This Row],[Mes_relatorio]]="","",Fiscalizacoes[[#This Row],[Mes_relatorio]])</f>
        <v>#VALUE!</v>
      </c>
      <c r="F4974" t="e">
        <f>IF(Fiscalizacoes[[#This Row],[Func_ARPE]]="","",Fiscalizacoes[[#This Row],[Func_ARPE]])</f>
        <v>#VALUE!</v>
      </c>
      <c r="G4974" t="e">
        <f>IF(Fiscalizacoes[[#This Row],[Func_Copergas]]="","",Fiscalizacoes[[#This Row],[Func_Copergas]])</f>
        <v>#VALUE!</v>
      </c>
    </row>
    <row r="4975" spans="1:7" hidden="1" x14ac:dyDescent="0.2">
      <c r="A4975" t="e">
        <f>IF(Fiscalizacoes[[#This Row],[ID_FISC]]="","",Fiscalizacoes[[#This Row],[ID_FISC]])</f>
        <v>#VALUE!</v>
      </c>
      <c r="B4975" t="e">
        <f>IF(Fiscalizacoes[[#This Row],[Usuário]]="","",Fiscalizacoes[[#This Row],[Usuário]])</f>
        <v>#VALUE!</v>
      </c>
      <c r="C49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5" s="87" t="e">
        <f>IF(Fiscalizacoes[[#This Row],[Data]]="","",Fiscalizacoes[[#This Row],[Data]])</f>
        <v>#VALUE!</v>
      </c>
      <c r="E4975" t="e">
        <f>IF(Fiscalizacoes[[#This Row],[Mes_relatorio]]="","",Fiscalizacoes[[#This Row],[Mes_relatorio]])</f>
        <v>#VALUE!</v>
      </c>
      <c r="F4975" t="e">
        <f>IF(Fiscalizacoes[[#This Row],[Func_ARPE]]="","",Fiscalizacoes[[#This Row],[Func_ARPE]])</f>
        <v>#VALUE!</v>
      </c>
      <c r="G4975" t="e">
        <f>IF(Fiscalizacoes[[#This Row],[Func_Copergas]]="","",Fiscalizacoes[[#This Row],[Func_Copergas]])</f>
        <v>#VALUE!</v>
      </c>
    </row>
    <row r="4976" spans="1:7" hidden="1" x14ac:dyDescent="0.2">
      <c r="A4976" t="e">
        <f>IF(Fiscalizacoes[[#This Row],[ID_FISC]]="","",Fiscalizacoes[[#This Row],[ID_FISC]])</f>
        <v>#VALUE!</v>
      </c>
      <c r="B4976" t="e">
        <f>IF(Fiscalizacoes[[#This Row],[Usuário]]="","",Fiscalizacoes[[#This Row],[Usuário]])</f>
        <v>#VALUE!</v>
      </c>
      <c r="C49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6" s="87" t="e">
        <f>IF(Fiscalizacoes[[#This Row],[Data]]="","",Fiscalizacoes[[#This Row],[Data]])</f>
        <v>#VALUE!</v>
      </c>
      <c r="E4976" t="e">
        <f>IF(Fiscalizacoes[[#This Row],[Mes_relatorio]]="","",Fiscalizacoes[[#This Row],[Mes_relatorio]])</f>
        <v>#VALUE!</v>
      </c>
      <c r="F4976" t="e">
        <f>IF(Fiscalizacoes[[#This Row],[Func_ARPE]]="","",Fiscalizacoes[[#This Row],[Func_ARPE]])</f>
        <v>#VALUE!</v>
      </c>
      <c r="G4976" t="e">
        <f>IF(Fiscalizacoes[[#This Row],[Func_Copergas]]="","",Fiscalizacoes[[#This Row],[Func_Copergas]])</f>
        <v>#VALUE!</v>
      </c>
    </row>
    <row r="4977" spans="1:7" hidden="1" x14ac:dyDescent="0.2">
      <c r="A4977" t="e">
        <f>IF(Fiscalizacoes[[#This Row],[ID_FISC]]="","",Fiscalizacoes[[#This Row],[ID_FISC]])</f>
        <v>#VALUE!</v>
      </c>
      <c r="B4977" t="e">
        <f>IF(Fiscalizacoes[[#This Row],[Usuário]]="","",Fiscalizacoes[[#This Row],[Usuário]])</f>
        <v>#VALUE!</v>
      </c>
      <c r="C49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7" s="87" t="e">
        <f>IF(Fiscalizacoes[[#This Row],[Data]]="","",Fiscalizacoes[[#This Row],[Data]])</f>
        <v>#VALUE!</v>
      </c>
      <c r="E4977" t="e">
        <f>IF(Fiscalizacoes[[#This Row],[Mes_relatorio]]="","",Fiscalizacoes[[#This Row],[Mes_relatorio]])</f>
        <v>#VALUE!</v>
      </c>
      <c r="F4977" t="e">
        <f>IF(Fiscalizacoes[[#This Row],[Func_ARPE]]="","",Fiscalizacoes[[#This Row],[Func_ARPE]])</f>
        <v>#VALUE!</v>
      </c>
      <c r="G4977" t="e">
        <f>IF(Fiscalizacoes[[#This Row],[Func_Copergas]]="","",Fiscalizacoes[[#This Row],[Func_Copergas]])</f>
        <v>#VALUE!</v>
      </c>
    </row>
    <row r="4978" spans="1:7" hidden="1" x14ac:dyDescent="0.2">
      <c r="A4978" t="e">
        <f>IF(Fiscalizacoes[[#This Row],[ID_FISC]]="","",Fiscalizacoes[[#This Row],[ID_FISC]])</f>
        <v>#VALUE!</v>
      </c>
      <c r="B4978" t="e">
        <f>IF(Fiscalizacoes[[#This Row],[Usuário]]="","",Fiscalizacoes[[#This Row],[Usuário]])</f>
        <v>#VALUE!</v>
      </c>
      <c r="C49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8" s="87" t="e">
        <f>IF(Fiscalizacoes[[#This Row],[Data]]="","",Fiscalizacoes[[#This Row],[Data]])</f>
        <v>#VALUE!</v>
      </c>
      <c r="E4978" t="e">
        <f>IF(Fiscalizacoes[[#This Row],[Mes_relatorio]]="","",Fiscalizacoes[[#This Row],[Mes_relatorio]])</f>
        <v>#VALUE!</v>
      </c>
      <c r="F4978" t="e">
        <f>IF(Fiscalizacoes[[#This Row],[Func_ARPE]]="","",Fiscalizacoes[[#This Row],[Func_ARPE]])</f>
        <v>#VALUE!</v>
      </c>
      <c r="G4978" t="e">
        <f>IF(Fiscalizacoes[[#This Row],[Func_Copergas]]="","",Fiscalizacoes[[#This Row],[Func_Copergas]])</f>
        <v>#VALUE!</v>
      </c>
    </row>
    <row r="4979" spans="1:7" hidden="1" x14ac:dyDescent="0.2">
      <c r="A4979" t="e">
        <f>IF(Fiscalizacoes[[#This Row],[ID_FISC]]="","",Fiscalizacoes[[#This Row],[ID_FISC]])</f>
        <v>#VALUE!</v>
      </c>
      <c r="B4979" t="e">
        <f>IF(Fiscalizacoes[[#This Row],[Usuário]]="","",Fiscalizacoes[[#This Row],[Usuário]])</f>
        <v>#VALUE!</v>
      </c>
      <c r="C49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79" s="87" t="e">
        <f>IF(Fiscalizacoes[[#This Row],[Data]]="","",Fiscalizacoes[[#This Row],[Data]])</f>
        <v>#VALUE!</v>
      </c>
      <c r="E4979" t="e">
        <f>IF(Fiscalizacoes[[#This Row],[Mes_relatorio]]="","",Fiscalizacoes[[#This Row],[Mes_relatorio]])</f>
        <v>#VALUE!</v>
      </c>
      <c r="F4979" t="e">
        <f>IF(Fiscalizacoes[[#This Row],[Func_ARPE]]="","",Fiscalizacoes[[#This Row],[Func_ARPE]])</f>
        <v>#VALUE!</v>
      </c>
      <c r="G4979" t="e">
        <f>IF(Fiscalizacoes[[#This Row],[Func_Copergas]]="","",Fiscalizacoes[[#This Row],[Func_Copergas]])</f>
        <v>#VALUE!</v>
      </c>
    </row>
    <row r="4980" spans="1:7" hidden="1" x14ac:dyDescent="0.2">
      <c r="A4980" t="e">
        <f>IF(Fiscalizacoes[[#This Row],[ID_FISC]]="","",Fiscalizacoes[[#This Row],[ID_FISC]])</f>
        <v>#VALUE!</v>
      </c>
      <c r="B4980" t="e">
        <f>IF(Fiscalizacoes[[#This Row],[Usuário]]="","",Fiscalizacoes[[#This Row],[Usuário]])</f>
        <v>#VALUE!</v>
      </c>
      <c r="C49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0" s="87" t="e">
        <f>IF(Fiscalizacoes[[#This Row],[Data]]="","",Fiscalizacoes[[#This Row],[Data]])</f>
        <v>#VALUE!</v>
      </c>
      <c r="E4980" t="e">
        <f>IF(Fiscalizacoes[[#This Row],[Mes_relatorio]]="","",Fiscalizacoes[[#This Row],[Mes_relatorio]])</f>
        <v>#VALUE!</v>
      </c>
      <c r="F4980" t="e">
        <f>IF(Fiscalizacoes[[#This Row],[Func_ARPE]]="","",Fiscalizacoes[[#This Row],[Func_ARPE]])</f>
        <v>#VALUE!</v>
      </c>
      <c r="G4980" t="e">
        <f>IF(Fiscalizacoes[[#This Row],[Func_Copergas]]="","",Fiscalizacoes[[#This Row],[Func_Copergas]])</f>
        <v>#VALUE!</v>
      </c>
    </row>
    <row r="4981" spans="1:7" hidden="1" x14ac:dyDescent="0.2">
      <c r="A4981" t="e">
        <f>IF(Fiscalizacoes[[#This Row],[ID_FISC]]="","",Fiscalizacoes[[#This Row],[ID_FISC]])</f>
        <v>#VALUE!</v>
      </c>
      <c r="B4981" t="e">
        <f>IF(Fiscalizacoes[[#This Row],[Usuário]]="","",Fiscalizacoes[[#This Row],[Usuário]])</f>
        <v>#VALUE!</v>
      </c>
      <c r="C49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1" s="87" t="e">
        <f>IF(Fiscalizacoes[[#This Row],[Data]]="","",Fiscalizacoes[[#This Row],[Data]])</f>
        <v>#VALUE!</v>
      </c>
      <c r="E4981" t="e">
        <f>IF(Fiscalizacoes[[#This Row],[Mes_relatorio]]="","",Fiscalizacoes[[#This Row],[Mes_relatorio]])</f>
        <v>#VALUE!</v>
      </c>
      <c r="F4981" t="e">
        <f>IF(Fiscalizacoes[[#This Row],[Func_ARPE]]="","",Fiscalizacoes[[#This Row],[Func_ARPE]])</f>
        <v>#VALUE!</v>
      </c>
      <c r="G4981" t="e">
        <f>IF(Fiscalizacoes[[#This Row],[Func_Copergas]]="","",Fiscalizacoes[[#This Row],[Func_Copergas]])</f>
        <v>#VALUE!</v>
      </c>
    </row>
    <row r="4982" spans="1:7" hidden="1" x14ac:dyDescent="0.2">
      <c r="A4982" t="e">
        <f>IF(Fiscalizacoes[[#This Row],[ID_FISC]]="","",Fiscalizacoes[[#This Row],[ID_FISC]])</f>
        <v>#VALUE!</v>
      </c>
      <c r="B4982" t="e">
        <f>IF(Fiscalizacoes[[#This Row],[Usuário]]="","",Fiscalizacoes[[#This Row],[Usuário]])</f>
        <v>#VALUE!</v>
      </c>
      <c r="C49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2" s="87" t="e">
        <f>IF(Fiscalizacoes[[#This Row],[Data]]="","",Fiscalizacoes[[#This Row],[Data]])</f>
        <v>#VALUE!</v>
      </c>
      <c r="E4982" t="e">
        <f>IF(Fiscalizacoes[[#This Row],[Mes_relatorio]]="","",Fiscalizacoes[[#This Row],[Mes_relatorio]])</f>
        <v>#VALUE!</v>
      </c>
      <c r="F4982" t="e">
        <f>IF(Fiscalizacoes[[#This Row],[Func_ARPE]]="","",Fiscalizacoes[[#This Row],[Func_ARPE]])</f>
        <v>#VALUE!</v>
      </c>
      <c r="G4982" t="e">
        <f>IF(Fiscalizacoes[[#This Row],[Func_Copergas]]="","",Fiscalizacoes[[#This Row],[Func_Copergas]])</f>
        <v>#VALUE!</v>
      </c>
    </row>
    <row r="4983" spans="1:7" hidden="1" x14ac:dyDescent="0.2">
      <c r="A4983" t="e">
        <f>IF(Fiscalizacoes[[#This Row],[ID_FISC]]="","",Fiscalizacoes[[#This Row],[ID_FISC]])</f>
        <v>#VALUE!</v>
      </c>
      <c r="B4983" t="e">
        <f>IF(Fiscalizacoes[[#This Row],[Usuário]]="","",Fiscalizacoes[[#This Row],[Usuário]])</f>
        <v>#VALUE!</v>
      </c>
      <c r="C49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3" s="87" t="e">
        <f>IF(Fiscalizacoes[[#This Row],[Data]]="","",Fiscalizacoes[[#This Row],[Data]])</f>
        <v>#VALUE!</v>
      </c>
      <c r="E4983" t="e">
        <f>IF(Fiscalizacoes[[#This Row],[Mes_relatorio]]="","",Fiscalizacoes[[#This Row],[Mes_relatorio]])</f>
        <v>#VALUE!</v>
      </c>
      <c r="F4983" t="e">
        <f>IF(Fiscalizacoes[[#This Row],[Func_ARPE]]="","",Fiscalizacoes[[#This Row],[Func_ARPE]])</f>
        <v>#VALUE!</v>
      </c>
      <c r="G4983" t="e">
        <f>IF(Fiscalizacoes[[#This Row],[Func_Copergas]]="","",Fiscalizacoes[[#This Row],[Func_Copergas]])</f>
        <v>#VALUE!</v>
      </c>
    </row>
    <row r="4984" spans="1:7" hidden="1" x14ac:dyDescent="0.2">
      <c r="A4984" t="e">
        <f>IF(Fiscalizacoes[[#This Row],[ID_FISC]]="","",Fiscalizacoes[[#This Row],[ID_FISC]])</f>
        <v>#VALUE!</v>
      </c>
      <c r="B4984" t="e">
        <f>IF(Fiscalizacoes[[#This Row],[Usuário]]="","",Fiscalizacoes[[#This Row],[Usuário]])</f>
        <v>#VALUE!</v>
      </c>
      <c r="C49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4" s="87" t="e">
        <f>IF(Fiscalizacoes[[#This Row],[Data]]="","",Fiscalizacoes[[#This Row],[Data]])</f>
        <v>#VALUE!</v>
      </c>
      <c r="E4984" t="e">
        <f>IF(Fiscalizacoes[[#This Row],[Mes_relatorio]]="","",Fiscalizacoes[[#This Row],[Mes_relatorio]])</f>
        <v>#VALUE!</v>
      </c>
      <c r="F4984" t="e">
        <f>IF(Fiscalizacoes[[#This Row],[Func_ARPE]]="","",Fiscalizacoes[[#This Row],[Func_ARPE]])</f>
        <v>#VALUE!</v>
      </c>
      <c r="G4984" t="e">
        <f>IF(Fiscalizacoes[[#This Row],[Func_Copergas]]="","",Fiscalizacoes[[#This Row],[Func_Copergas]])</f>
        <v>#VALUE!</v>
      </c>
    </row>
    <row r="4985" spans="1:7" hidden="1" x14ac:dyDescent="0.2">
      <c r="A4985" t="e">
        <f>IF(Fiscalizacoes[[#This Row],[ID_FISC]]="","",Fiscalizacoes[[#This Row],[ID_FISC]])</f>
        <v>#VALUE!</v>
      </c>
      <c r="B4985" t="e">
        <f>IF(Fiscalizacoes[[#This Row],[Usuário]]="","",Fiscalizacoes[[#This Row],[Usuário]])</f>
        <v>#VALUE!</v>
      </c>
      <c r="C49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5" s="87" t="e">
        <f>IF(Fiscalizacoes[[#This Row],[Data]]="","",Fiscalizacoes[[#This Row],[Data]])</f>
        <v>#VALUE!</v>
      </c>
      <c r="E4985" t="e">
        <f>IF(Fiscalizacoes[[#This Row],[Mes_relatorio]]="","",Fiscalizacoes[[#This Row],[Mes_relatorio]])</f>
        <v>#VALUE!</v>
      </c>
      <c r="F4985" t="e">
        <f>IF(Fiscalizacoes[[#This Row],[Func_ARPE]]="","",Fiscalizacoes[[#This Row],[Func_ARPE]])</f>
        <v>#VALUE!</v>
      </c>
      <c r="G4985" t="e">
        <f>IF(Fiscalizacoes[[#This Row],[Func_Copergas]]="","",Fiscalizacoes[[#This Row],[Func_Copergas]])</f>
        <v>#VALUE!</v>
      </c>
    </row>
    <row r="4986" spans="1:7" hidden="1" x14ac:dyDescent="0.2">
      <c r="A4986" t="e">
        <f>IF(Fiscalizacoes[[#This Row],[ID_FISC]]="","",Fiscalizacoes[[#This Row],[ID_FISC]])</f>
        <v>#VALUE!</v>
      </c>
      <c r="B4986" t="e">
        <f>IF(Fiscalizacoes[[#This Row],[Usuário]]="","",Fiscalizacoes[[#This Row],[Usuário]])</f>
        <v>#VALUE!</v>
      </c>
      <c r="C49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6" s="87" t="e">
        <f>IF(Fiscalizacoes[[#This Row],[Data]]="","",Fiscalizacoes[[#This Row],[Data]])</f>
        <v>#VALUE!</v>
      </c>
      <c r="E4986" t="e">
        <f>IF(Fiscalizacoes[[#This Row],[Mes_relatorio]]="","",Fiscalizacoes[[#This Row],[Mes_relatorio]])</f>
        <v>#VALUE!</v>
      </c>
      <c r="F4986" t="e">
        <f>IF(Fiscalizacoes[[#This Row],[Func_ARPE]]="","",Fiscalizacoes[[#This Row],[Func_ARPE]])</f>
        <v>#VALUE!</v>
      </c>
      <c r="G4986" t="e">
        <f>IF(Fiscalizacoes[[#This Row],[Func_Copergas]]="","",Fiscalizacoes[[#This Row],[Func_Copergas]])</f>
        <v>#VALUE!</v>
      </c>
    </row>
    <row r="4987" spans="1:7" hidden="1" x14ac:dyDescent="0.2">
      <c r="A4987" t="e">
        <f>IF(Fiscalizacoes[[#This Row],[ID_FISC]]="","",Fiscalizacoes[[#This Row],[ID_FISC]])</f>
        <v>#VALUE!</v>
      </c>
      <c r="B4987" t="e">
        <f>IF(Fiscalizacoes[[#This Row],[Usuário]]="","",Fiscalizacoes[[#This Row],[Usuário]])</f>
        <v>#VALUE!</v>
      </c>
      <c r="C49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7" s="87" t="e">
        <f>IF(Fiscalizacoes[[#This Row],[Data]]="","",Fiscalizacoes[[#This Row],[Data]])</f>
        <v>#VALUE!</v>
      </c>
      <c r="E4987" t="e">
        <f>IF(Fiscalizacoes[[#This Row],[Mes_relatorio]]="","",Fiscalizacoes[[#This Row],[Mes_relatorio]])</f>
        <v>#VALUE!</v>
      </c>
      <c r="F4987" t="e">
        <f>IF(Fiscalizacoes[[#This Row],[Func_ARPE]]="","",Fiscalizacoes[[#This Row],[Func_ARPE]])</f>
        <v>#VALUE!</v>
      </c>
      <c r="G4987" t="e">
        <f>IF(Fiscalizacoes[[#This Row],[Func_Copergas]]="","",Fiscalizacoes[[#This Row],[Func_Copergas]])</f>
        <v>#VALUE!</v>
      </c>
    </row>
    <row r="4988" spans="1:7" hidden="1" x14ac:dyDescent="0.2">
      <c r="A4988" t="e">
        <f>IF(Fiscalizacoes[[#This Row],[ID_FISC]]="","",Fiscalizacoes[[#This Row],[ID_FISC]])</f>
        <v>#VALUE!</v>
      </c>
      <c r="B4988" t="e">
        <f>IF(Fiscalizacoes[[#This Row],[Usuário]]="","",Fiscalizacoes[[#This Row],[Usuário]])</f>
        <v>#VALUE!</v>
      </c>
      <c r="C49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8" s="87" t="e">
        <f>IF(Fiscalizacoes[[#This Row],[Data]]="","",Fiscalizacoes[[#This Row],[Data]])</f>
        <v>#VALUE!</v>
      </c>
      <c r="E4988" t="e">
        <f>IF(Fiscalizacoes[[#This Row],[Mes_relatorio]]="","",Fiscalizacoes[[#This Row],[Mes_relatorio]])</f>
        <v>#VALUE!</v>
      </c>
      <c r="F4988" t="e">
        <f>IF(Fiscalizacoes[[#This Row],[Func_ARPE]]="","",Fiscalizacoes[[#This Row],[Func_ARPE]])</f>
        <v>#VALUE!</v>
      </c>
      <c r="G4988" t="e">
        <f>IF(Fiscalizacoes[[#This Row],[Func_Copergas]]="","",Fiscalizacoes[[#This Row],[Func_Copergas]])</f>
        <v>#VALUE!</v>
      </c>
    </row>
    <row r="4989" spans="1:7" hidden="1" x14ac:dyDescent="0.2">
      <c r="A4989" t="e">
        <f>IF(Fiscalizacoes[[#This Row],[ID_FISC]]="","",Fiscalizacoes[[#This Row],[ID_FISC]])</f>
        <v>#VALUE!</v>
      </c>
      <c r="B4989" t="e">
        <f>IF(Fiscalizacoes[[#This Row],[Usuário]]="","",Fiscalizacoes[[#This Row],[Usuário]])</f>
        <v>#VALUE!</v>
      </c>
      <c r="C49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89" s="87" t="e">
        <f>IF(Fiscalizacoes[[#This Row],[Data]]="","",Fiscalizacoes[[#This Row],[Data]])</f>
        <v>#VALUE!</v>
      </c>
      <c r="E4989" t="e">
        <f>IF(Fiscalizacoes[[#This Row],[Mes_relatorio]]="","",Fiscalizacoes[[#This Row],[Mes_relatorio]])</f>
        <v>#VALUE!</v>
      </c>
      <c r="F4989" t="e">
        <f>IF(Fiscalizacoes[[#This Row],[Func_ARPE]]="","",Fiscalizacoes[[#This Row],[Func_ARPE]])</f>
        <v>#VALUE!</v>
      </c>
      <c r="G4989" t="e">
        <f>IF(Fiscalizacoes[[#This Row],[Func_Copergas]]="","",Fiscalizacoes[[#This Row],[Func_Copergas]])</f>
        <v>#VALUE!</v>
      </c>
    </row>
    <row r="4990" spans="1:7" hidden="1" x14ac:dyDescent="0.2">
      <c r="A4990" t="e">
        <f>IF(Fiscalizacoes[[#This Row],[ID_FISC]]="","",Fiscalizacoes[[#This Row],[ID_FISC]])</f>
        <v>#VALUE!</v>
      </c>
      <c r="B4990" t="e">
        <f>IF(Fiscalizacoes[[#This Row],[Usuário]]="","",Fiscalizacoes[[#This Row],[Usuário]])</f>
        <v>#VALUE!</v>
      </c>
      <c r="C49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0" s="87" t="e">
        <f>IF(Fiscalizacoes[[#This Row],[Data]]="","",Fiscalizacoes[[#This Row],[Data]])</f>
        <v>#VALUE!</v>
      </c>
      <c r="E4990" t="e">
        <f>IF(Fiscalizacoes[[#This Row],[Mes_relatorio]]="","",Fiscalizacoes[[#This Row],[Mes_relatorio]])</f>
        <v>#VALUE!</v>
      </c>
      <c r="F4990" t="e">
        <f>IF(Fiscalizacoes[[#This Row],[Func_ARPE]]="","",Fiscalizacoes[[#This Row],[Func_ARPE]])</f>
        <v>#VALUE!</v>
      </c>
      <c r="G4990" t="e">
        <f>IF(Fiscalizacoes[[#This Row],[Func_Copergas]]="","",Fiscalizacoes[[#This Row],[Func_Copergas]])</f>
        <v>#VALUE!</v>
      </c>
    </row>
    <row r="4991" spans="1:7" hidden="1" x14ac:dyDescent="0.2">
      <c r="A4991" t="e">
        <f>IF(Fiscalizacoes[[#This Row],[ID_FISC]]="","",Fiscalizacoes[[#This Row],[ID_FISC]])</f>
        <v>#VALUE!</v>
      </c>
      <c r="B4991" t="e">
        <f>IF(Fiscalizacoes[[#This Row],[Usuário]]="","",Fiscalizacoes[[#This Row],[Usuário]])</f>
        <v>#VALUE!</v>
      </c>
      <c r="C49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1" s="87" t="e">
        <f>IF(Fiscalizacoes[[#This Row],[Data]]="","",Fiscalizacoes[[#This Row],[Data]])</f>
        <v>#VALUE!</v>
      </c>
      <c r="E4991" t="e">
        <f>IF(Fiscalizacoes[[#This Row],[Mes_relatorio]]="","",Fiscalizacoes[[#This Row],[Mes_relatorio]])</f>
        <v>#VALUE!</v>
      </c>
      <c r="F4991" t="e">
        <f>IF(Fiscalizacoes[[#This Row],[Func_ARPE]]="","",Fiscalizacoes[[#This Row],[Func_ARPE]])</f>
        <v>#VALUE!</v>
      </c>
      <c r="G4991" t="e">
        <f>IF(Fiscalizacoes[[#This Row],[Func_Copergas]]="","",Fiscalizacoes[[#This Row],[Func_Copergas]])</f>
        <v>#VALUE!</v>
      </c>
    </row>
    <row r="4992" spans="1:7" hidden="1" x14ac:dyDescent="0.2">
      <c r="A4992" t="e">
        <f>IF(Fiscalizacoes[[#This Row],[ID_FISC]]="","",Fiscalizacoes[[#This Row],[ID_FISC]])</f>
        <v>#VALUE!</v>
      </c>
      <c r="B4992" t="e">
        <f>IF(Fiscalizacoes[[#This Row],[Usuário]]="","",Fiscalizacoes[[#This Row],[Usuário]])</f>
        <v>#VALUE!</v>
      </c>
      <c r="C49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2" s="87" t="e">
        <f>IF(Fiscalizacoes[[#This Row],[Data]]="","",Fiscalizacoes[[#This Row],[Data]])</f>
        <v>#VALUE!</v>
      </c>
      <c r="E4992" t="e">
        <f>IF(Fiscalizacoes[[#This Row],[Mes_relatorio]]="","",Fiscalizacoes[[#This Row],[Mes_relatorio]])</f>
        <v>#VALUE!</v>
      </c>
      <c r="F4992" t="e">
        <f>IF(Fiscalizacoes[[#This Row],[Func_ARPE]]="","",Fiscalizacoes[[#This Row],[Func_ARPE]])</f>
        <v>#VALUE!</v>
      </c>
      <c r="G4992" t="e">
        <f>IF(Fiscalizacoes[[#This Row],[Func_Copergas]]="","",Fiscalizacoes[[#This Row],[Func_Copergas]])</f>
        <v>#VALUE!</v>
      </c>
    </row>
    <row r="4993" spans="1:7" hidden="1" x14ac:dyDescent="0.2">
      <c r="A4993" t="e">
        <f>IF(Fiscalizacoes[[#This Row],[ID_FISC]]="","",Fiscalizacoes[[#This Row],[ID_FISC]])</f>
        <v>#VALUE!</v>
      </c>
      <c r="B4993" t="e">
        <f>IF(Fiscalizacoes[[#This Row],[Usuário]]="","",Fiscalizacoes[[#This Row],[Usuário]])</f>
        <v>#VALUE!</v>
      </c>
      <c r="C49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3" s="87" t="e">
        <f>IF(Fiscalizacoes[[#This Row],[Data]]="","",Fiscalizacoes[[#This Row],[Data]])</f>
        <v>#VALUE!</v>
      </c>
      <c r="E4993" t="e">
        <f>IF(Fiscalizacoes[[#This Row],[Mes_relatorio]]="","",Fiscalizacoes[[#This Row],[Mes_relatorio]])</f>
        <v>#VALUE!</v>
      </c>
      <c r="F4993" t="e">
        <f>IF(Fiscalizacoes[[#This Row],[Func_ARPE]]="","",Fiscalizacoes[[#This Row],[Func_ARPE]])</f>
        <v>#VALUE!</v>
      </c>
      <c r="G4993" t="e">
        <f>IF(Fiscalizacoes[[#This Row],[Func_Copergas]]="","",Fiscalizacoes[[#This Row],[Func_Copergas]])</f>
        <v>#VALUE!</v>
      </c>
    </row>
    <row r="4994" spans="1:7" hidden="1" x14ac:dyDescent="0.2">
      <c r="A4994" t="e">
        <f>IF(Fiscalizacoes[[#This Row],[ID_FISC]]="","",Fiscalizacoes[[#This Row],[ID_FISC]])</f>
        <v>#VALUE!</v>
      </c>
      <c r="B4994" t="e">
        <f>IF(Fiscalizacoes[[#This Row],[Usuário]]="","",Fiscalizacoes[[#This Row],[Usuário]])</f>
        <v>#VALUE!</v>
      </c>
      <c r="C49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4" s="87" t="e">
        <f>IF(Fiscalizacoes[[#This Row],[Data]]="","",Fiscalizacoes[[#This Row],[Data]])</f>
        <v>#VALUE!</v>
      </c>
      <c r="E4994" t="e">
        <f>IF(Fiscalizacoes[[#This Row],[Mes_relatorio]]="","",Fiscalizacoes[[#This Row],[Mes_relatorio]])</f>
        <v>#VALUE!</v>
      </c>
      <c r="F4994" t="e">
        <f>IF(Fiscalizacoes[[#This Row],[Func_ARPE]]="","",Fiscalizacoes[[#This Row],[Func_ARPE]])</f>
        <v>#VALUE!</v>
      </c>
      <c r="G4994" t="e">
        <f>IF(Fiscalizacoes[[#This Row],[Func_Copergas]]="","",Fiscalizacoes[[#This Row],[Func_Copergas]])</f>
        <v>#VALUE!</v>
      </c>
    </row>
    <row r="4995" spans="1:7" hidden="1" x14ac:dyDescent="0.2">
      <c r="A4995" t="e">
        <f>IF(Fiscalizacoes[[#This Row],[ID_FISC]]="","",Fiscalizacoes[[#This Row],[ID_FISC]])</f>
        <v>#VALUE!</v>
      </c>
      <c r="B4995" t="e">
        <f>IF(Fiscalizacoes[[#This Row],[Usuário]]="","",Fiscalizacoes[[#This Row],[Usuário]])</f>
        <v>#VALUE!</v>
      </c>
      <c r="C49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5" s="87" t="e">
        <f>IF(Fiscalizacoes[[#This Row],[Data]]="","",Fiscalizacoes[[#This Row],[Data]])</f>
        <v>#VALUE!</v>
      </c>
      <c r="E4995" t="e">
        <f>IF(Fiscalizacoes[[#This Row],[Mes_relatorio]]="","",Fiscalizacoes[[#This Row],[Mes_relatorio]])</f>
        <v>#VALUE!</v>
      </c>
      <c r="F4995" t="e">
        <f>IF(Fiscalizacoes[[#This Row],[Func_ARPE]]="","",Fiscalizacoes[[#This Row],[Func_ARPE]])</f>
        <v>#VALUE!</v>
      </c>
      <c r="G4995" t="e">
        <f>IF(Fiscalizacoes[[#This Row],[Func_Copergas]]="","",Fiscalizacoes[[#This Row],[Func_Copergas]])</f>
        <v>#VALUE!</v>
      </c>
    </row>
    <row r="4996" spans="1:7" hidden="1" x14ac:dyDescent="0.2">
      <c r="A4996" t="e">
        <f>IF(Fiscalizacoes[[#This Row],[ID_FISC]]="","",Fiscalizacoes[[#This Row],[ID_FISC]])</f>
        <v>#VALUE!</v>
      </c>
      <c r="B4996" t="e">
        <f>IF(Fiscalizacoes[[#This Row],[Usuário]]="","",Fiscalizacoes[[#This Row],[Usuário]])</f>
        <v>#VALUE!</v>
      </c>
      <c r="C49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6" s="87" t="e">
        <f>IF(Fiscalizacoes[[#This Row],[Data]]="","",Fiscalizacoes[[#This Row],[Data]])</f>
        <v>#VALUE!</v>
      </c>
      <c r="E4996" t="e">
        <f>IF(Fiscalizacoes[[#This Row],[Mes_relatorio]]="","",Fiscalizacoes[[#This Row],[Mes_relatorio]])</f>
        <v>#VALUE!</v>
      </c>
      <c r="F4996" t="e">
        <f>IF(Fiscalizacoes[[#This Row],[Func_ARPE]]="","",Fiscalizacoes[[#This Row],[Func_ARPE]])</f>
        <v>#VALUE!</v>
      </c>
      <c r="G4996" t="e">
        <f>IF(Fiscalizacoes[[#This Row],[Func_Copergas]]="","",Fiscalizacoes[[#This Row],[Func_Copergas]])</f>
        <v>#VALUE!</v>
      </c>
    </row>
    <row r="4997" spans="1:7" hidden="1" x14ac:dyDescent="0.2">
      <c r="A4997" t="e">
        <f>IF(Fiscalizacoes[[#This Row],[ID_FISC]]="","",Fiscalizacoes[[#This Row],[ID_FISC]])</f>
        <v>#VALUE!</v>
      </c>
      <c r="B4997" t="e">
        <f>IF(Fiscalizacoes[[#This Row],[Usuário]]="","",Fiscalizacoes[[#This Row],[Usuário]])</f>
        <v>#VALUE!</v>
      </c>
      <c r="C49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7" s="87" t="e">
        <f>IF(Fiscalizacoes[[#This Row],[Data]]="","",Fiscalizacoes[[#This Row],[Data]])</f>
        <v>#VALUE!</v>
      </c>
      <c r="E4997" t="e">
        <f>IF(Fiscalizacoes[[#This Row],[Mes_relatorio]]="","",Fiscalizacoes[[#This Row],[Mes_relatorio]])</f>
        <v>#VALUE!</v>
      </c>
      <c r="F4997" t="e">
        <f>IF(Fiscalizacoes[[#This Row],[Func_ARPE]]="","",Fiscalizacoes[[#This Row],[Func_ARPE]])</f>
        <v>#VALUE!</v>
      </c>
      <c r="G4997" t="e">
        <f>IF(Fiscalizacoes[[#This Row],[Func_Copergas]]="","",Fiscalizacoes[[#This Row],[Func_Copergas]])</f>
        <v>#VALUE!</v>
      </c>
    </row>
    <row r="4998" spans="1:7" hidden="1" x14ac:dyDescent="0.2">
      <c r="A4998" t="e">
        <f>IF(Fiscalizacoes[[#This Row],[ID_FISC]]="","",Fiscalizacoes[[#This Row],[ID_FISC]])</f>
        <v>#VALUE!</v>
      </c>
      <c r="B4998" t="e">
        <f>IF(Fiscalizacoes[[#This Row],[Usuário]]="","",Fiscalizacoes[[#This Row],[Usuário]])</f>
        <v>#VALUE!</v>
      </c>
      <c r="C49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8" s="87" t="e">
        <f>IF(Fiscalizacoes[[#This Row],[Data]]="","",Fiscalizacoes[[#This Row],[Data]])</f>
        <v>#VALUE!</v>
      </c>
      <c r="E4998" t="e">
        <f>IF(Fiscalizacoes[[#This Row],[Mes_relatorio]]="","",Fiscalizacoes[[#This Row],[Mes_relatorio]])</f>
        <v>#VALUE!</v>
      </c>
      <c r="F4998" t="e">
        <f>IF(Fiscalizacoes[[#This Row],[Func_ARPE]]="","",Fiscalizacoes[[#This Row],[Func_ARPE]])</f>
        <v>#VALUE!</v>
      </c>
      <c r="G4998" t="e">
        <f>IF(Fiscalizacoes[[#This Row],[Func_Copergas]]="","",Fiscalizacoes[[#This Row],[Func_Copergas]])</f>
        <v>#VALUE!</v>
      </c>
    </row>
    <row r="4999" spans="1:7" hidden="1" x14ac:dyDescent="0.2">
      <c r="A4999" t="e">
        <f>IF(Fiscalizacoes[[#This Row],[ID_FISC]]="","",Fiscalizacoes[[#This Row],[ID_FISC]])</f>
        <v>#VALUE!</v>
      </c>
      <c r="B4999" t="e">
        <f>IF(Fiscalizacoes[[#This Row],[Usuário]]="","",Fiscalizacoes[[#This Row],[Usuário]])</f>
        <v>#VALUE!</v>
      </c>
      <c r="C49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4999" s="87" t="e">
        <f>IF(Fiscalizacoes[[#This Row],[Data]]="","",Fiscalizacoes[[#This Row],[Data]])</f>
        <v>#VALUE!</v>
      </c>
      <c r="E4999" t="e">
        <f>IF(Fiscalizacoes[[#This Row],[Mes_relatorio]]="","",Fiscalizacoes[[#This Row],[Mes_relatorio]])</f>
        <v>#VALUE!</v>
      </c>
      <c r="F4999" t="e">
        <f>IF(Fiscalizacoes[[#This Row],[Func_ARPE]]="","",Fiscalizacoes[[#This Row],[Func_ARPE]])</f>
        <v>#VALUE!</v>
      </c>
      <c r="G4999" t="e">
        <f>IF(Fiscalizacoes[[#This Row],[Func_Copergas]]="","",Fiscalizacoes[[#This Row],[Func_Copergas]])</f>
        <v>#VALUE!</v>
      </c>
    </row>
    <row r="5000" spans="1:7" hidden="1" x14ac:dyDescent="0.2">
      <c r="A5000" t="e">
        <f>IF(Fiscalizacoes[[#This Row],[ID_FISC]]="","",Fiscalizacoes[[#This Row],[ID_FISC]])</f>
        <v>#VALUE!</v>
      </c>
      <c r="B5000" t="e">
        <f>IF(Fiscalizacoes[[#This Row],[Usuário]]="","",Fiscalizacoes[[#This Row],[Usuário]])</f>
        <v>#VALUE!</v>
      </c>
      <c r="C50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0" s="87" t="e">
        <f>IF(Fiscalizacoes[[#This Row],[Data]]="","",Fiscalizacoes[[#This Row],[Data]])</f>
        <v>#VALUE!</v>
      </c>
      <c r="E5000" t="e">
        <f>IF(Fiscalizacoes[[#This Row],[Mes_relatorio]]="","",Fiscalizacoes[[#This Row],[Mes_relatorio]])</f>
        <v>#VALUE!</v>
      </c>
      <c r="F5000" t="e">
        <f>IF(Fiscalizacoes[[#This Row],[Func_ARPE]]="","",Fiscalizacoes[[#This Row],[Func_ARPE]])</f>
        <v>#VALUE!</v>
      </c>
      <c r="G5000" t="e">
        <f>IF(Fiscalizacoes[[#This Row],[Func_Copergas]]="","",Fiscalizacoes[[#This Row],[Func_Copergas]])</f>
        <v>#VALUE!</v>
      </c>
    </row>
    <row r="5001" spans="1:7" hidden="1" x14ac:dyDescent="0.2">
      <c r="A5001" t="e">
        <f>IF(Fiscalizacoes[[#This Row],[ID_FISC]]="","",Fiscalizacoes[[#This Row],[ID_FISC]])</f>
        <v>#VALUE!</v>
      </c>
      <c r="B5001" t="e">
        <f>IF(Fiscalizacoes[[#This Row],[Usuário]]="","",Fiscalizacoes[[#This Row],[Usuário]])</f>
        <v>#VALUE!</v>
      </c>
      <c r="C50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1" s="87" t="e">
        <f>IF(Fiscalizacoes[[#This Row],[Data]]="","",Fiscalizacoes[[#This Row],[Data]])</f>
        <v>#VALUE!</v>
      </c>
      <c r="E5001" t="e">
        <f>IF(Fiscalizacoes[[#This Row],[Mes_relatorio]]="","",Fiscalizacoes[[#This Row],[Mes_relatorio]])</f>
        <v>#VALUE!</v>
      </c>
      <c r="F5001" t="e">
        <f>IF(Fiscalizacoes[[#This Row],[Func_ARPE]]="","",Fiscalizacoes[[#This Row],[Func_ARPE]])</f>
        <v>#VALUE!</v>
      </c>
      <c r="G5001" t="e">
        <f>IF(Fiscalizacoes[[#This Row],[Func_Copergas]]="","",Fiscalizacoes[[#This Row],[Func_Copergas]])</f>
        <v>#VALUE!</v>
      </c>
    </row>
    <row r="5002" spans="1:7" hidden="1" x14ac:dyDescent="0.2">
      <c r="A5002" t="e">
        <f>IF(Fiscalizacoes[[#This Row],[ID_FISC]]="","",Fiscalizacoes[[#This Row],[ID_FISC]])</f>
        <v>#VALUE!</v>
      </c>
      <c r="B5002" t="e">
        <f>IF(Fiscalizacoes[[#This Row],[Usuário]]="","",Fiscalizacoes[[#This Row],[Usuário]])</f>
        <v>#VALUE!</v>
      </c>
      <c r="C50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2" s="87" t="e">
        <f>IF(Fiscalizacoes[[#This Row],[Data]]="","",Fiscalizacoes[[#This Row],[Data]])</f>
        <v>#VALUE!</v>
      </c>
      <c r="E5002" t="e">
        <f>IF(Fiscalizacoes[[#This Row],[Mes_relatorio]]="","",Fiscalizacoes[[#This Row],[Mes_relatorio]])</f>
        <v>#VALUE!</v>
      </c>
      <c r="F5002" t="e">
        <f>IF(Fiscalizacoes[[#This Row],[Func_ARPE]]="","",Fiscalizacoes[[#This Row],[Func_ARPE]])</f>
        <v>#VALUE!</v>
      </c>
      <c r="G5002" t="e">
        <f>IF(Fiscalizacoes[[#This Row],[Func_Copergas]]="","",Fiscalizacoes[[#This Row],[Func_Copergas]])</f>
        <v>#VALUE!</v>
      </c>
    </row>
    <row r="5003" spans="1:7" hidden="1" x14ac:dyDescent="0.2">
      <c r="A5003" t="e">
        <f>IF(Fiscalizacoes[[#This Row],[ID_FISC]]="","",Fiscalizacoes[[#This Row],[ID_FISC]])</f>
        <v>#VALUE!</v>
      </c>
      <c r="B5003" t="e">
        <f>IF(Fiscalizacoes[[#This Row],[Usuário]]="","",Fiscalizacoes[[#This Row],[Usuário]])</f>
        <v>#VALUE!</v>
      </c>
      <c r="C50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3" s="87" t="e">
        <f>IF(Fiscalizacoes[[#This Row],[Data]]="","",Fiscalizacoes[[#This Row],[Data]])</f>
        <v>#VALUE!</v>
      </c>
      <c r="E5003" t="e">
        <f>IF(Fiscalizacoes[[#This Row],[Mes_relatorio]]="","",Fiscalizacoes[[#This Row],[Mes_relatorio]])</f>
        <v>#VALUE!</v>
      </c>
      <c r="F5003" t="e">
        <f>IF(Fiscalizacoes[[#This Row],[Func_ARPE]]="","",Fiscalizacoes[[#This Row],[Func_ARPE]])</f>
        <v>#VALUE!</v>
      </c>
      <c r="G5003" t="e">
        <f>IF(Fiscalizacoes[[#This Row],[Func_Copergas]]="","",Fiscalizacoes[[#This Row],[Func_Copergas]])</f>
        <v>#VALUE!</v>
      </c>
    </row>
    <row r="5004" spans="1:7" hidden="1" x14ac:dyDescent="0.2">
      <c r="A5004" t="e">
        <f>IF(Fiscalizacoes[[#This Row],[ID_FISC]]="","",Fiscalizacoes[[#This Row],[ID_FISC]])</f>
        <v>#VALUE!</v>
      </c>
      <c r="B5004" t="e">
        <f>IF(Fiscalizacoes[[#This Row],[Usuário]]="","",Fiscalizacoes[[#This Row],[Usuário]])</f>
        <v>#VALUE!</v>
      </c>
      <c r="C50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4" s="87" t="e">
        <f>IF(Fiscalizacoes[[#This Row],[Data]]="","",Fiscalizacoes[[#This Row],[Data]])</f>
        <v>#VALUE!</v>
      </c>
      <c r="E5004" t="e">
        <f>IF(Fiscalizacoes[[#This Row],[Mes_relatorio]]="","",Fiscalizacoes[[#This Row],[Mes_relatorio]])</f>
        <v>#VALUE!</v>
      </c>
      <c r="F5004" t="e">
        <f>IF(Fiscalizacoes[[#This Row],[Func_ARPE]]="","",Fiscalizacoes[[#This Row],[Func_ARPE]])</f>
        <v>#VALUE!</v>
      </c>
      <c r="G5004" t="e">
        <f>IF(Fiscalizacoes[[#This Row],[Func_Copergas]]="","",Fiscalizacoes[[#This Row],[Func_Copergas]])</f>
        <v>#VALUE!</v>
      </c>
    </row>
    <row r="5005" spans="1:7" hidden="1" x14ac:dyDescent="0.2">
      <c r="A5005" t="e">
        <f>IF(Fiscalizacoes[[#This Row],[ID_FISC]]="","",Fiscalizacoes[[#This Row],[ID_FISC]])</f>
        <v>#VALUE!</v>
      </c>
      <c r="B5005" t="e">
        <f>IF(Fiscalizacoes[[#This Row],[Usuário]]="","",Fiscalizacoes[[#This Row],[Usuário]])</f>
        <v>#VALUE!</v>
      </c>
      <c r="C50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5" s="87" t="e">
        <f>IF(Fiscalizacoes[[#This Row],[Data]]="","",Fiscalizacoes[[#This Row],[Data]])</f>
        <v>#VALUE!</v>
      </c>
      <c r="E5005" t="e">
        <f>IF(Fiscalizacoes[[#This Row],[Mes_relatorio]]="","",Fiscalizacoes[[#This Row],[Mes_relatorio]])</f>
        <v>#VALUE!</v>
      </c>
      <c r="F5005" t="e">
        <f>IF(Fiscalizacoes[[#This Row],[Func_ARPE]]="","",Fiscalizacoes[[#This Row],[Func_ARPE]])</f>
        <v>#VALUE!</v>
      </c>
      <c r="G5005" t="e">
        <f>IF(Fiscalizacoes[[#This Row],[Func_Copergas]]="","",Fiscalizacoes[[#This Row],[Func_Copergas]])</f>
        <v>#VALUE!</v>
      </c>
    </row>
    <row r="5006" spans="1:7" hidden="1" x14ac:dyDescent="0.2">
      <c r="A5006" t="e">
        <f>IF(Fiscalizacoes[[#This Row],[ID_FISC]]="","",Fiscalizacoes[[#This Row],[ID_FISC]])</f>
        <v>#VALUE!</v>
      </c>
      <c r="B5006" t="e">
        <f>IF(Fiscalizacoes[[#This Row],[Usuário]]="","",Fiscalizacoes[[#This Row],[Usuário]])</f>
        <v>#VALUE!</v>
      </c>
      <c r="C50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6" s="87" t="e">
        <f>IF(Fiscalizacoes[[#This Row],[Data]]="","",Fiscalizacoes[[#This Row],[Data]])</f>
        <v>#VALUE!</v>
      </c>
      <c r="E5006" t="e">
        <f>IF(Fiscalizacoes[[#This Row],[Mes_relatorio]]="","",Fiscalizacoes[[#This Row],[Mes_relatorio]])</f>
        <v>#VALUE!</v>
      </c>
      <c r="F5006" t="e">
        <f>IF(Fiscalizacoes[[#This Row],[Func_ARPE]]="","",Fiscalizacoes[[#This Row],[Func_ARPE]])</f>
        <v>#VALUE!</v>
      </c>
      <c r="G5006" t="e">
        <f>IF(Fiscalizacoes[[#This Row],[Func_Copergas]]="","",Fiscalizacoes[[#This Row],[Func_Copergas]])</f>
        <v>#VALUE!</v>
      </c>
    </row>
    <row r="5007" spans="1:7" hidden="1" x14ac:dyDescent="0.2">
      <c r="A5007" t="e">
        <f>IF(Fiscalizacoes[[#This Row],[ID_FISC]]="","",Fiscalizacoes[[#This Row],[ID_FISC]])</f>
        <v>#VALUE!</v>
      </c>
      <c r="B5007" t="e">
        <f>IF(Fiscalizacoes[[#This Row],[Usuário]]="","",Fiscalizacoes[[#This Row],[Usuário]])</f>
        <v>#VALUE!</v>
      </c>
      <c r="C50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7" s="87" t="e">
        <f>IF(Fiscalizacoes[[#This Row],[Data]]="","",Fiscalizacoes[[#This Row],[Data]])</f>
        <v>#VALUE!</v>
      </c>
      <c r="E5007" t="e">
        <f>IF(Fiscalizacoes[[#This Row],[Mes_relatorio]]="","",Fiscalizacoes[[#This Row],[Mes_relatorio]])</f>
        <v>#VALUE!</v>
      </c>
      <c r="F5007" t="e">
        <f>IF(Fiscalizacoes[[#This Row],[Func_ARPE]]="","",Fiscalizacoes[[#This Row],[Func_ARPE]])</f>
        <v>#VALUE!</v>
      </c>
      <c r="G5007" t="e">
        <f>IF(Fiscalizacoes[[#This Row],[Func_Copergas]]="","",Fiscalizacoes[[#This Row],[Func_Copergas]])</f>
        <v>#VALUE!</v>
      </c>
    </row>
    <row r="5008" spans="1:7" hidden="1" x14ac:dyDescent="0.2">
      <c r="A5008" t="e">
        <f>IF(Fiscalizacoes[[#This Row],[ID_FISC]]="","",Fiscalizacoes[[#This Row],[ID_FISC]])</f>
        <v>#VALUE!</v>
      </c>
      <c r="B5008" t="e">
        <f>IF(Fiscalizacoes[[#This Row],[Usuário]]="","",Fiscalizacoes[[#This Row],[Usuário]])</f>
        <v>#VALUE!</v>
      </c>
      <c r="C50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8" s="87" t="e">
        <f>IF(Fiscalizacoes[[#This Row],[Data]]="","",Fiscalizacoes[[#This Row],[Data]])</f>
        <v>#VALUE!</v>
      </c>
      <c r="E5008" t="e">
        <f>IF(Fiscalizacoes[[#This Row],[Mes_relatorio]]="","",Fiscalizacoes[[#This Row],[Mes_relatorio]])</f>
        <v>#VALUE!</v>
      </c>
      <c r="F5008" t="e">
        <f>IF(Fiscalizacoes[[#This Row],[Func_ARPE]]="","",Fiscalizacoes[[#This Row],[Func_ARPE]])</f>
        <v>#VALUE!</v>
      </c>
      <c r="G5008" t="e">
        <f>IF(Fiscalizacoes[[#This Row],[Func_Copergas]]="","",Fiscalizacoes[[#This Row],[Func_Copergas]])</f>
        <v>#VALUE!</v>
      </c>
    </row>
    <row r="5009" spans="1:7" hidden="1" x14ac:dyDescent="0.2">
      <c r="A5009" t="e">
        <f>IF(Fiscalizacoes[[#This Row],[ID_FISC]]="","",Fiscalizacoes[[#This Row],[ID_FISC]])</f>
        <v>#VALUE!</v>
      </c>
      <c r="B5009" t="e">
        <f>IF(Fiscalizacoes[[#This Row],[Usuário]]="","",Fiscalizacoes[[#This Row],[Usuário]])</f>
        <v>#VALUE!</v>
      </c>
      <c r="C50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09" s="87" t="e">
        <f>IF(Fiscalizacoes[[#This Row],[Data]]="","",Fiscalizacoes[[#This Row],[Data]])</f>
        <v>#VALUE!</v>
      </c>
      <c r="E5009" t="e">
        <f>IF(Fiscalizacoes[[#This Row],[Mes_relatorio]]="","",Fiscalizacoes[[#This Row],[Mes_relatorio]])</f>
        <v>#VALUE!</v>
      </c>
      <c r="F5009" t="e">
        <f>IF(Fiscalizacoes[[#This Row],[Func_ARPE]]="","",Fiscalizacoes[[#This Row],[Func_ARPE]])</f>
        <v>#VALUE!</v>
      </c>
      <c r="G5009" t="e">
        <f>IF(Fiscalizacoes[[#This Row],[Func_Copergas]]="","",Fiscalizacoes[[#This Row],[Func_Copergas]])</f>
        <v>#VALUE!</v>
      </c>
    </row>
    <row r="5010" spans="1:7" hidden="1" x14ac:dyDescent="0.2">
      <c r="A5010" t="e">
        <f>IF(Fiscalizacoes[[#This Row],[ID_FISC]]="","",Fiscalizacoes[[#This Row],[ID_FISC]])</f>
        <v>#VALUE!</v>
      </c>
      <c r="B5010" t="e">
        <f>IF(Fiscalizacoes[[#This Row],[Usuário]]="","",Fiscalizacoes[[#This Row],[Usuário]])</f>
        <v>#VALUE!</v>
      </c>
      <c r="C50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0" s="87" t="e">
        <f>IF(Fiscalizacoes[[#This Row],[Data]]="","",Fiscalizacoes[[#This Row],[Data]])</f>
        <v>#VALUE!</v>
      </c>
      <c r="E5010" t="e">
        <f>IF(Fiscalizacoes[[#This Row],[Mes_relatorio]]="","",Fiscalizacoes[[#This Row],[Mes_relatorio]])</f>
        <v>#VALUE!</v>
      </c>
      <c r="F5010" t="e">
        <f>IF(Fiscalizacoes[[#This Row],[Func_ARPE]]="","",Fiscalizacoes[[#This Row],[Func_ARPE]])</f>
        <v>#VALUE!</v>
      </c>
      <c r="G5010" t="e">
        <f>IF(Fiscalizacoes[[#This Row],[Func_Copergas]]="","",Fiscalizacoes[[#This Row],[Func_Copergas]])</f>
        <v>#VALUE!</v>
      </c>
    </row>
    <row r="5011" spans="1:7" hidden="1" x14ac:dyDescent="0.2">
      <c r="A5011" t="e">
        <f>IF(Fiscalizacoes[[#This Row],[ID_FISC]]="","",Fiscalizacoes[[#This Row],[ID_FISC]])</f>
        <v>#VALUE!</v>
      </c>
      <c r="B5011" t="e">
        <f>IF(Fiscalizacoes[[#This Row],[Usuário]]="","",Fiscalizacoes[[#This Row],[Usuário]])</f>
        <v>#VALUE!</v>
      </c>
      <c r="C50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1" s="87" t="e">
        <f>IF(Fiscalizacoes[[#This Row],[Data]]="","",Fiscalizacoes[[#This Row],[Data]])</f>
        <v>#VALUE!</v>
      </c>
      <c r="E5011" t="e">
        <f>IF(Fiscalizacoes[[#This Row],[Mes_relatorio]]="","",Fiscalizacoes[[#This Row],[Mes_relatorio]])</f>
        <v>#VALUE!</v>
      </c>
      <c r="F5011" t="e">
        <f>IF(Fiscalizacoes[[#This Row],[Func_ARPE]]="","",Fiscalizacoes[[#This Row],[Func_ARPE]])</f>
        <v>#VALUE!</v>
      </c>
      <c r="G5011" t="e">
        <f>IF(Fiscalizacoes[[#This Row],[Func_Copergas]]="","",Fiscalizacoes[[#This Row],[Func_Copergas]])</f>
        <v>#VALUE!</v>
      </c>
    </row>
    <row r="5012" spans="1:7" hidden="1" x14ac:dyDescent="0.2">
      <c r="A5012" t="e">
        <f>IF(Fiscalizacoes[[#This Row],[ID_FISC]]="","",Fiscalizacoes[[#This Row],[ID_FISC]])</f>
        <v>#VALUE!</v>
      </c>
      <c r="B5012" t="e">
        <f>IF(Fiscalizacoes[[#This Row],[Usuário]]="","",Fiscalizacoes[[#This Row],[Usuário]])</f>
        <v>#VALUE!</v>
      </c>
      <c r="C50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2" s="87" t="e">
        <f>IF(Fiscalizacoes[[#This Row],[Data]]="","",Fiscalizacoes[[#This Row],[Data]])</f>
        <v>#VALUE!</v>
      </c>
      <c r="E5012" t="e">
        <f>IF(Fiscalizacoes[[#This Row],[Mes_relatorio]]="","",Fiscalizacoes[[#This Row],[Mes_relatorio]])</f>
        <v>#VALUE!</v>
      </c>
      <c r="F5012" t="e">
        <f>IF(Fiscalizacoes[[#This Row],[Func_ARPE]]="","",Fiscalizacoes[[#This Row],[Func_ARPE]])</f>
        <v>#VALUE!</v>
      </c>
      <c r="G5012" t="e">
        <f>IF(Fiscalizacoes[[#This Row],[Func_Copergas]]="","",Fiscalizacoes[[#This Row],[Func_Copergas]])</f>
        <v>#VALUE!</v>
      </c>
    </row>
    <row r="5013" spans="1:7" hidden="1" x14ac:dyDescent="0.2">
      <c r="A5013" t="e">
        <f>IF(Fiscalizacoes[[#This Row],[ID_FISC]]="","",Fiscalizacoes[[#This Row],[ID_FISC]])</f>
        <v>#VALUE!</v>
      </c>
      <c r="B5013" t="e">
        <f>IF(Fiscalizacoes[[#This Row],[Usuário]]="","",Fiscalizacoes[[#This Row],[Usuário]])</f>
        <v>#VALUE!</v>
      </c>
      <c r="C50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3" s="87" t="e">
        <f>IF(Fiscalizacoes[[#This Row],[Data]]="","",Fiscalizacoes[[#This Row],[Data]])</f>
        <v>#VALUE!</v>
      </c>
      <c r="E5013" t="e">
        <f>IF(Fiscalizacoes[[#This Row],[Mes_relatorio]]="","",Fiscalizacoes[[#This Row],[Mes_relatorio]])</f>
        <v>#VALUE!</v>
      </c>
      <c r="F5013" t="e">
        <f>IF(Fiscalizacoes[[#This Row],[Func_ARPE]]="","",Fiscalizacoes[[#This Row],[Func_ARPE]])</f>
        <v>#VALUE!</v>
      </c>
      <c r="G5013" t="e">
        <f>IF(Fiscalizacoes[[#This Row],[Func_Copergas]]="","",Fiscalizacoes[[#This Row],[Func_Copergas]])</f>
        <v>#VALUE!</v>
      </c>
    </row>
    <row r="5014" spans="1:7" hidden="1" x14ac:dyDescent="0.2">
      <c r="A5014" t="e">
        <f>IF(Fiscalizacoes[[#This Row],[ID_FISC]]="","",Fiscalizacoes[[#This Row],[ID_FISC]])</f>
        <v>#VALUE!</v>
      </c>
      <c r="B5014" t="e">
        <f>IF(Fiscalizacoes[[#This Row],[Usuário]]="","",Fiscalizacoes[[#This Row],[Usuário]])</f>
        <v>#VALUE!</v>
      </c>
      <c r="C50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4" s="87" t="e">
        <f>IF(Fiscalizacoes[[#This Row],[Data]]="","",Fiscalizacoes[[#This Row],[Data]])</f>
        <v>#VALUE!</v>
      </c>
      <c r="E5014" t="e">
        <f>IF(Fiscalizacoes[[#This Row],[Mes_relatorio]]="","",Fiscalizacoes[[#This Row],[Mes_relatorio]])</f>
        <v>#VALUE!</v>
      </c>
      <c r="F5014" t="e">
        <f>IF(Fiscalizacoes[[#This Row],[Func_ARPE]]="","",Fiscalizacoes[[#This Row],[Func_ARPE]])</f>
        <v>#VALUE!</v>
      </c>
      <c r="G5014" t="e">
        <f>IF(Fiscalizacoes[[#This Row],[Func_Copergas]]="","",Fiscalizacoes[[#This Row],[Func_Copergas]])</f>
        <v>#VALUE!</v>
      </c>
    </row>
    <row r="5015" spans="1:7" hidden="1" x14ac:dyDescent="0.2">
      <c r="A5015" t="e">
        <f>IF(Fiscalizacoes[[#This Row],[ID_FISC]]="","",Fiscalizacoes[[#This Row],[ID_FISC]])</f>
        <v>#VALUE!</v>
      </c>
      <c r="B5015" t="e">
        <f>IF(Fiscalizacoes[[#This Row],[Usuário]]="","",Fiscalizacoes[[#This Row],[Usuário]])</f>
        <v>#VALUE!</v>
      </c>
      <c r="C50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5" s="87" t="e">
        <f>IF(Fiscalizacoes[[#This Row],[Data]]="","",Fiscalizacoes[[#This Row],[Data]])</f>
        <v>#VALUE!</v>
      </c>
      <c r="E5015" t="e">
        <f>IF(Fiscalizacoes[[#This Row],[Mes_relatorio]]="","",Fiscalizacoes[[#This Row],[Mes_relatorio]])</f>
        <v>#VALUE!</v>
      </c>
      <c r="F5015" t="e">
        <f>IF(Fiscalizacoes[[#This Row],[Func_ARPE]]="","",Fiscalizacoes[[#This Row],[Func_ARPE]])</f>
        <v>#VALUE!</v>
      </c>
      <c r="G5015" t="e">
        <f>IF(Fiscalizacoes[[#This Row],[Func_Copergas]]="","",Fiscalizacoes[[#This Row],[Func_Copergas]])</f>
        <v>#VALUE!</v>
      </c>
    </row>
    <row r="5016" spans="1:7" hidden="1" x14ac:dyDescent="0.2">
      <c r="A5016" t="e">
        <f>IF(Fiscalizacoes[[#This Row],[ID_FISC]]="","",Fiscalizacoes[[#This Row],[ID_FISC]])</f>
        <v>#VALUE!</v>
      </c>
      <c r="B5016" t="e">
        <f>IF(Fiscalizacoes[[#This Row],[Usuário]]="","",Fiscalizacoes[[#This Row],[Usuário]])</f>
        <v>#VALUE!</v>
      </c>
      <c r="C50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6" s="87" t="e">
        <f>IF(Fiscalizacoes[[#This Row],[Data]]="","",Fiscalizacoes[[#This Row],[Data]])</f>
        <v>#VALUE!</v>
      </c>
      <c r="E5016" t="e">
        <f>IF(Fiscalizacoes[[#This Row],[Mes_relatorio]]="","",Fiscalizacoes[[#This Row],[Mes_relatorio]])</f>
        <v>#VALUE!</v>
      </c>
      <c r="F5016" t="e">
        <f>IF(Fiscalizacoes[[#This Row],[Func_ARPE]]="","",Fiscalizacoes[[#This Row],[Func_ARPE]])</f>
        <v>#VALUE!</v>
      </c>
      <c r="G5016" t="e">
        <f>IF(Fiscalizacoes[[#This Row],[Func_Copergas]]="","",Fiscalizacoes[[#This Row],[Func_Copergas]])</f>
        <v>#VALUE!</v>
      </c>
    </row>
    <row r="5017" spans="1:7" hidden="1" x14ac:dyDescent="0.2">
      <c r="A5017" t="e">
        <f>IF(Fiscalizacoes[[#This Row],[ID_FISC]]="","",Fiscalizacoes[[#This Row],[ID_FISC]])</f>
        <v>#VALUE!</v>
      </c>
      <c r="B5017" t="e">
        <f>IF(Fiscalizacoes[[#This Row],[Usuário]]="","",Fiscalizacoes[[#This Row],[Usuário]])</f>
        <v>#VALUE!</v>
      </c>
      <c r="C50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7" s="87" t="e">
        <f>IF(Fiscalizacoes[[#This Row],[Data]]="","",Fiscalizacoes[[#This Row],[Data]])</f>
        <v>#VALUE!</v>
      </c>
      <c r="E5017" t="e">
        <f>IF(Fiscalizacoes[[#This Row],[Mes_relatorio]]="","",Fiscalizacoes[[#This Row],[Mes_relatorio]])</f>
        <v>#VALUE!</v>
      </c>
      <c r="F5017" t="e">
        <f>IF(Fiscalizacoes[[#This Row],[Func_ARPE]]="","",Fiscalizacoes[[#This Row],[Func_ARPE]])</f>
        <v>#VALUE!</v>
      </c>
      <c r="G5017" t="e">
        <f>IF(Fiscalizacoes[[#This Row],[Func_Copergas]]="","",Fiscalizacoes[[#This Row],[Func_Copergas]])</f>
        <v>#VALUE!</v>
      </c>
    </row>
    <row r="5018" spans="1:7" hidden="1" x14ac:dyDescent="0.2">
      <c r="A5018" t="e">
        <f>IF(Fiscalizacoes[[#This Row],[ID_FISC]]="","",Fiscalizacoes[[#This Row],[ID_FISC]])</f>
        <v>#VALUE!</v>
      </c>
      <c r="B5018" t="e">
        <f>IF(Fiscalizacoes[[#This Row],[Usuário]]="","",Fiscalizacoes[[#This Row],[Usuário]])</f>
        <v>#VALUE!</v>
      </c>
      <c r="C50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8" s="87" t="e">
        <f>IF(Fiscalizacoes[[#This Row],[Data]]="","",Fiscalizacoes[[#This Row],[Data]])</f>
        <v>#VALUE!</v>
      </c>
      <c r="E5018" t="e">
        <f>IF(Fiscalizacoes[[#This Row],[Mes_relatorio]]="","",Fiscalizacoes[[#This Row],[Mes_relatorio]])</f>
        <v>#VALUE!</v>
      </c>
      <c r="F5018" t="e">
        <f>IF(Fiscalizacoes[[#This Row],[Func_ARPE]]="","",Fiscalizacoes[[#This Row],[Func_ARPE]])</f>
        <v>#VALUE!</v>
      </c>
      <c r="G5018" t="e">
        <f>IF(Fiscalizacoes[[#This Row],[Func_Copergas]]="","",Fiscalizacoes[[#This Row],[Func_Copergas]])</f>
        <v>#VALUE!</v>
      </c>
    </row>
    <row r="5019" spans="1:7" hidden="1" x14ac:dyDescent="0.2">
      <c r="A5019" t="e">
        <f>IF(Fiscalizacoes[[#This Row],[ID_FISC]]="","",Fiscalizacoes[[#This Row],[ID_FISC]])</f>
        <v>#VALUE!</v>
      </c>
      <c r="B5019" t="e">
        <f>IF(Fiscalizacoes[[#This Row],[Usuário]]="","",Fiscalizacoes[[#This Row],[Usuário]])</f>
        <v>#VALUE!</v>
      </c>
      <c r="C50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19" s="87" t="e">
        <f>IF(Fiscalizacoes[[#This Row],[Data]]="","",Fiscalizacoes[[#This Row],[Data]])</f>
        <v>#VALUE!</v>
      </c>
      <c r="E5019" t="e">
        <f>IF(Fiscalizacoes[[#This Row],[Mes_relatorio]]="","",Fiscalizacoes[[#This Row],[Mes_relatorio]])</f>
        <v>#VALUE!</v>
      </c>
      <c r="F5019" t="e">
        <f>IF(Fiscalizacoes[[#This Row],[Func_ARPE]]="","",Fiscalizacoes[[#This Row],[Func_ARPE]])</f>
        <v>#VALUE!</v>
      </c>
      <c r="G5019" t="e">
        <f>IF(Fiscalizacoes[[#This Row],[Func_Copergas]]="","",Fiscalizacoes[[#This Row],[Func_Copergas]])</f>
        <v>#VALUE!</v>
      </c>
    </row>
    <row r="5020" spans="1:7" hidden="1" x14ac:dyDescent="0.2">
      <c r="A5020" t="e">
        <f>IF(Fiscalizacoes[[#This Row],[ID_FISC]]="","",Fiscalizacoes[[#This Row],[ID_FISC]])</f>
        <v>#VALUE!</v>
      </c>
      <c r="B5020" t="e">
        <f>IF(Fiscalizacoes[[#This Row],[Usuário]]="","",Fiscalizacoes[[#This Row],[Usuário]])</f>
        <v>#VALUE!</v>
      </c>
      <c r="C50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0" s="87" t="e">
        <f>IF(Fiscalizacoes[[#This Row],[Data]]="","",Fiscalizacoes[[#This Row],[Data]])</f>
        <v>#VALUE!</v>
      </c>
      <c r="E5020" t="e">
        <f>IF(Fiscalizacoes[[#This Row],[Mes_relatorio]]="","",Fiscalizacoes[[#This Row],[Mes_relatorio]])</f>
        <v>#VALUE!</v>
      </c>
      <c r="F5020" t="e">
        <f>IF(Fiscalizacoes[[#This Row],[Func_ARPE]]="","",Fiscalizacoes[[#This Row],[Func_ARPE]])</f>
        <v>#VALUE!</v>
      </c>
      <c r="G5020" t="e">
        <f>IF(Fiscalizacoes[[#This Row],[Func_Copergas]]="","",Fiscalizacoes[[#This Row],[Func_Copergas]])</f>
        <v>#VALUE!</v>
      </c>
    </row>
    <row r="5021" spans="1:7" hidden="1" x14ac:dyDescent="0.2">
      <c r="A5021" t="e">
        <f>IF(Fiscalizacoes[[#This Row],[ID_FISC]]="","",Fiscalizacoes[[#This Row],[ID_FISC]])</f>
        <v>#VALUE!</v>
      </c>
      <c r="B5021" t="e">
        <f>IF(Fiscalizacoes[[#This Row],[Usuário]]="","",Fiscalizacoes[[#This Row],[Usuário]])</f>
        <v>#VALUE!</v>
      </c>
      <c r="C50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1" s="87" t="e">
        <f>IF(Fiscalizacoes[[#This Row],[Data]]="","",Fiscalizacoes[[#This Row],[Data]])</f>
        <v>#VALUE!</v>
      </c>
      <c r="E5021" t="e">
        <f>IF(Fiscalizacoes[[#This Row],[Mes_relatorio]]="","",Fiscalizacoes[[#This Row],[Mes_relatorio]])</f>
        <v>#VALUE!</v>
      </c>
      <c r="F5021" t="e">
        <f>IF(Fiscalizacoes[[#This Row],[Func_ARPE]]="","",Fiscalizacoes[[#This Row],[Func_ARPE]])</f>
        <v>#VALUE!</v>
      </c>
      <c r="G5021" t="e">
        <f>IF(Fiscalizacoes[[#This Row],[Func_Copergas]]="","",Fiscalizacoes[[#This Row],[Func_Copergas]])</f>
        <v>#VALUE!</v>
      </c>
    </row>
    <row r="5022" spans="1:7" hidden="1" x14ac:dyDescent="0.2">
      <c r="A5022" t="e">
        <f>IF(Fiscalizacoes[[#This Row],[ID_FISC]]="","",Fiscalizacoes[[#This Row],[ID_FISC]])</f>
        <v>#VALUE!</v>
      </c>
      <c r="B5022" t="e">
        <f>IF(Fiscalizacoes[[#This Row],[Usuário]]="","",Fiscalizacoes[[#This Row],[Usuário]])</f>
        <v>#VALUE!</v>
      </c>
      <c r="C50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2" s="87" t="e">
        <f>IF(Fiscalizacoes[[#This Row],[Data]]="","",Fiscalizacoes[[#This Row],[Data]])</f>
        <v>#VALUE!</v>
      </c>
      <c r="E5022" t="e">
        <f>IF(Fiscalizacoes[[#This Row],[Mes_relatorio]]="","",Fiscalizacoes[[#This Row],[Mes_relatorio]])</f>
        <v>#VALUE!</v>
      </c>
      <c r="F5022" t="e">
        <f>IF(Fiscalizacoes[[#This Row],[Func_ARPE]]="","",Fiscalizacoes[[#This Row],[Func_ARPE]])</f>
        <v>#VALUE!</v>
      </c>
      <c r="G5022" t="e">
        <f>IF(Fiscalizacoes[[#This Row],[Func_Copergas]]="","",Fiscalizacoes[[#This Row],[Func_Copergas]])</f>
        <v>#VALUE!</v>
      </c>
    </row>
    <row r="5023" spans="1:7" hidden="1" x14ac:dyDescent="0.2">
      <c r="A5023" t="e">
        <f>IF(Fiscalizacoes[[#This Row],[ID_FISC]]="","",Fiscalizacoes[[#This Row],[ID_FISC]])</f>
        <v>#VALUE!</v>
      </c>
      <c r="B5023" t="e">
        <f>IF(Fiscalizacoes[[#This Row],[Usuário]]="","",Fiscalizacoes[[#This Row],[Usuário]])</f>
        <v>#VALUE!</v>
      </c>
      <c r="C50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3" s="87" t="e">
        <f>IF(Fiscalizacoes[[#This Row],[Data]]="","",Fiscalizacoes[[#This Row],[Data]])</f>
        <v>#VALUE!</v>
      </c>
      <c r="E5023" t="e">
        <f>IF(Fiscalizacoes[[#This Row],[Mes_relatorio]]="","",Fiscalizacoes[[#This Row],[Mes_relatorio]])</f>
        <v>#VALUE!</v>
      </c>
      <c r="F5023" t="e">
        <f>IF(Fiscalizacoes[[#This Row],[Func_ARPE]]="","",Fiscalizacoes[[#This Row],[Func_ARPE]])</f>
        <v>#VALUE!</v>
      </c>
      <c r="G5023" t="e">
        <f>IF(Fiscalizacoes[[#This Row],[Func_Copergas]]="","",Fiscalizacoes[[#This Row],[Func_Copergas]])</f>
        <v>#VALUE!</v>
      </c>
    </row>
    <row r="5024" spans="1:7" hidden="1" x14ac:dyDescent="0.2">
      <c r="A5024" t="e">
        <f>IF(Fiscalizacoes[[#This Row],[ID_FISC]]="","",Fiscalizacoes[[#This Row],[ID_FISC]])</f>
        <v>#VALUE!</v>
      </c>
      <c r="B5024" t="e">
        <f>IF(Fiscalizacoes[[#This Row],[Usuário]]="","",Fiscalizacoes[[#This Row],[Usuário]])</f>
        <v>#VALUE!</v>
      </c>
      <c r="C50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4" s="87" t="e">
        <f>IF(Fiscalizacoes[[#This Row],[Data]]="","",Fiscalizacoes[[#This Row],[Data]])</f>
        <v>#VALUE!</v>
      </c>
      <c r="E5024" t="e">
        <f>IF(Fiscalizacoes[[#This Row],[Mes_relatorio]]="","",Fiscalizacoes[[#This Row],[Mes_relatorio]])</f>
        <v>#VALUE!</v>
      </c>
      <c r="F5024" t="e">
        <f>IF(Fiscalizacoes[[#This Row],[Func_ARPE]]="","",Fiscalizacoes[[#This Row],[Func_ARPE]])</f>
        <v>#VALUE!</v>
      </c>
      <c r="G5024" t="e">
        <f>IF(Fiscalizacoes[[#This Row],[Func_Copergas]]="","",Fiscalizacoes[[#This Row],[Func_Copergas]])</f>
        <v>#VALUE!</v>
      </c>
    </row>
    <row r="5025" spans="1:7" hidden="1" x14ac:dyDescent="0.2">
      <c r="A5025" t="e">
        <f>IF(Fiscalizacoes[[#This Row],[ID_FISC]]="","",Fiscalizacoes[[#This Row],[ID_FISC]])</f>
        <v>#VALUE!</v>
      </c>
      <c r="B5025" t="e">
        <f>IF(Fiscalizacoes[[#This Row],[Usuário]]="","",Fiscalizacoes[[#This Row],[Usuário]])</f>
        <v>#VALUE!</v>
      </c>
      <c r="C50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5" s="87" t="e">
        <f>IF(Fiscalizacoes[[#This Row],[Data]]="","",Fiscalizacoes[[#This Row],[Data]])</f>
        <v>#VALUE!</v>
      </c>
      <c r="E5025" t="e">
        <f>IF(Fiscalizacoes[[#This Row],[Mes_relatorio]]="","",Fiscalizacoes[[#This Row],[Mes_relatorio]])</f>
        <v>#VALUE!</v>
      </c>
      <c r="F5025" t="e">
        <f>IF(Fiscalizacoes[[#This Row],[Func_ARPE]]="","",Fiscalizacoes[[#This Row],[Func_ARPE]])</f>
        <v>#VALUE!</v>
      </c>
      <c r="G5025" t="e">
        <f>IF(Fiscalizacoes[[#This Row],[Func_Copergas]]="","",Fiscalizacoes[[#This Row],[Func_Copergas]])</f>
        <v>#VALUE!</v>
      </c>
    </row>
    <row r="5026" spans="1:7" hidden="1" x14ac:dyDescent="0.2">
      <c r="A5026" t="e">
        <f>IF(Fiscalizacoes[[#This Row],[ID_FISC]]="","",Fiscalizacoes[[#This Row],[ID_FISC]])</f>
        <v>#VALUE!</v>
      </c>
      <c r="B5026" t="e">
        <f>IF(Fiscalizacoes[[#This Row],[Usuário]]="","",Fiscalizacoes[[#This Row],[Usuário]])</f>
        <v>#VALUE!</v>
      </c>
      <c r="C50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6" s="87" t="e">
        <f>IF(Fiscalizacoes[[#This Row],[Data]]="","",Fiscalizacoes[[#This Row],[Data]])</f>
        <v>#VALUE!</v>
      </c>
      <c r="E5026" t="e">
        <f>IF(Fiscalizacoes[[#This Row],[Mes_relatorio]]="","",Fiscalizacoes[[#This Row],[Mes_relatorio]])</f>
        <v>#VALUE!</v>
      </c>
      <c r="F5026" t="e">
        <f>IF(Fiscalizacoes[[#This Row],[Func_ARPE]]="","",Fiscalizacoes[[#This Row],[Func_ARPE]])</f>
        <v>#VALUE!</v>
      </c>
      <c r="G5026" t="e">
        <f>IF(Fiscalizacoes[[#This Row],[Func_Copergas]]="","",Fiscalizacoes[[#This Row],[Func_Copergas]])</f>
        <v>#VALUE!</v>
      </c>
    </row>
    <row r="5027" spans="1:7" hidden="1" x14ac:dyDescent="0.2">
      <c r="A5027" t="e">
        <f>IF(Fiscalizacoes[[#This Row],[ID_FISC]]="","",Fiscalizacoes[[#This Row],[ID_FISC]])</f>
        <v>#VALUE!</v>
      </c>
      <c r="B5027" t="e">
        <f>IF(Fiscalizacoes[[#This Row],[Usuário]]="","",Fiscalizacoes[[#This Row],[Usuário]])</f>
        <v>#VALUE!</v>
      </c>
      <c r="C50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7" s="87" t="e">
        <f>IF(Fiscalizacoes[[#This Row],[Data]]="","",Fiscalizacoes[[#This Row],[Data]])</f>
        <v>#VALUE!</v>
      </c>
      <c r="E5027" t="e">
        <f>IF(Fiscalizacoes[[#This Row],[Mes_relatorio]]="","",Fiscalizacoes[[#This Row],[Mes_relatorio]])</f>
        <v>#VALUE!</v>
      </c>
      <c r="F5027" t="e">
        <f>IF(Fiscalizacoes[[#This Row],[Func_ARPE]]="","",Fiscalizacoes[[#This Row],[Func_ARPE]])</f>
        <v>#VALUE!</v>
      </c>
      <c r="G5027" t="e">
        <f>IF(Fiscalizacoes[[#This Row],[Func_Copergas]]="","",Fiscalizacoes[[#This Row],[Func_Copergas]])</f>
        <v>#VALUE!</v>
      </c>
    </row>
    <row r="5028" spans="1:7" hidden="1" x14ac:dyDescent="0.2">
      <c r="A5028" t="e">
        <f>IF(Fiscalizacoes[[#This Row],[ID_FISC]]="","",Fiscalizacoes[[#This Row],[ID_FISC]])</f>
        <v>#VALUE!</v>
      </c>
      <c r="B5028" t="e">
        <f>IF(Fiscalizacoes[[#This Row],[Usuário]]="","",Fiscalizacoes[[#This Row],[Usuário]])</f>
        <v>#VALUE!</v>
      </c>
      <c r="C50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8" s="87" t="e">
        <f>IF(Fiscalizacoes[[#This Row],[Data]]="","",Fiscalizacoes[[#This Row],[Data]])</f>
        <v>#VALUE!</v>
      </c>
      <c r="E5028" t="e">
        <f>IF(Fiscalizacoes[[#This Row],[Mes_relatorio]]="","",Fiscalizacoes[[#This Row],[Mes_relatorio]])</f>
        <v>#VALUE!</v>
      </c>
      <c r="F5028" t="e">
        <f>IF(Fiscalizacoes[[#This Row],[Func_ARPE]]="","",Fiscalizacoes[[#This Row],[Func_ARPE]])</f>
        <v>#VALUE!</v>
      </c>
      <c r="G5028" t="e">
        <f>IF(Fiscalizacoes[[#This Row],[Func_Copergas]]="","",Fiscalizacoes[[#This Row],[Func_Copergas]])</f>
        <v>#VALUE!</v>
      </c>
    </row>
    <row r="5029" spans="1:7" hidden="1" x14ac:dyDescent="0.2">
      <c r="A5029" t="e">
        <f>IF(Fiscalizacoes[[#This Row],[ID_FISC]]="","",Fiscalizacoes[[#This Row],[ID_FISC]])</f>
        <v>#VALUE!</v>
      </c>
      <c r="B5029" t="e">
        <f>IF(Fiscalizacoes[[#This Row],[Usuário]]="","",Fiscalizacoes[[#This Row],[Usuário]])</f>
        <v>#VALUE!</v>
      </c>
      <c r="C50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29" s="87" t="e">
        <f>IF(Fiscalizacoes[[#This Row],[Data]]="","",Fiscalizacoes[[#This Row],[Data]])</f>
        <v>#VALUE!</v>
      </c>
      <c r="E5029" t="e">
        <f>IF(Fiscalizacoes[[#This Row],[Mes_relatorio]]="","",Fiscalizacoes[[#This Row],[Mes_relatorio]])</f>
        <v>#VALUE!</v>
      </c>
      <c r="F5029" t="e">
        <f>IF(Fiscalizacoes[[#This Row],[Func_ARPE]]="","",Fiscalizacoes[[#This Row],[Func_ARPE]])</f>
        <v>#VALUE!</v>
      </c>
      <c r="G5029" t="e">
        <f>IF(Fiscalizacoes[[#This Row],[Func_Copergas]]="","",Fiscalizacoes[[#This Row],[Func_Copergas]])</f>
        <v>#VALUE!</v>
      </c>
    </row>
    <row r="5030" spans="1:7" hidden="1" x14ac:dyDescent="0.2">
      <c r="A5030" t="e">
        <f>IF(Fiscalizacoes[[#This Row],[ID_FISC]]="","",Fiscalizacoes[[#This Row],[ID_FISC]])</f>
        <v>#VALUE!</v>
      </c>
      <c r="B5030" t="e">
        <f>IF(Fiscalizacoes[[#This Row],[Usuário]]="","",Fiscalizacoes[[#This Row],[Usuário]])</f>
        <v>#VALUE!</v>
      </c>
      <c r="C50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0" s="87" t="e">
        <f>IF(Fiscalizacoes[[#This Row],[Data]]="","",Fiscalizacoes[[#This Row],[Data]])</f>
        <v>#VALUE!</v>
      </c>
      <c r="E5030" t="e">
        <f>IF(Fiscalizacoes[[#This Row],[Mes_relatorio]]="","",Fiscalizacoes[[#This Row],[Mes_relatorio]])</f>
        <v>#VALUE!</v>
      </c>
      <c r="F5030" t="e">
        <f>IF(Fiscalizacoes[[#This Row],[Func_ARPE]]="","",Fiscalizacoes[[#This Row],[Func_ARPE]])</f>
        <v>#VALUE!</v>
      </c>
      <c r="G5030" t="e">
        <f>IF(Fiscalizacoes[[#This Row],[Func_Copergas]]="","",Fiscalizacoes[[#This Row],[Func_Copergas]])</f>
        <v>#VALUE!</v>
      </c>
    </row>
    <row r="5031" spans="1:7" hidden="1" x14ac:dyDescent="0.2">
      <c r="A5031" t="e">
        <f>IF(Fiscalizacoes[[#This Row],[ID_FISC]]="","",Fiscalizacoes[[#This Row],[ID_FISC]])</f>
        <v>#VALUE!</v>
      </c>
      <c r="B5031" t="e">
        <f>IF(Fiscalizacoes[[#This Row],[Usuário]]="","",Fiscalizacoes[[#This Row],[Usuário]])</f>
        <v>#VALUE!</v>
      </c>
      <c r="C50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1" s="87" t="e">
        <f>IF(Fiscalizacoes[[#This Row],[Data]]="","",Fiscalizacoes[[#This Row],[Data]])</f>
        <v>#VALUE!</v>
      </c>
      <c r="E5031" t="e">
        <f>IF(Fiscalizacoes[[#This Row],[Mes_relatorio]]="","",Fiscalizacoes[[#This Row],[Mes_relatorio]])</f>
        <v>#VALUE!</v>
      </c>
      <c r="F5031" t="e">
        <f>IF(Fiscalizacoes[[#This Row],[Func_ARPE]]="","",Fiscalizacoes[[#This Row],[Func_ARPE]])</f>
        <v>#VALUE!</v>
      </c>
      <c r="G5031" t="e">
        <f>IF(Fiscalizacoes[[#This Row],[Func_Copergas]]="","",Fiscalizacoes[[#This Row],[Func_Copergas]])</f>
        <v>#VALUE!</v>
      </c>
    </row>
    <row r="5032" spans="1:7" hidden="1" x14ac:dyDescent="0.2">
      <c r="A5032" t="e">
        <f>IF(Fiscalizacoes[[#This Row],[ID_FISC]]="","",Fiscalizacoes[[#This Row],[ID_FISC]])</f>
        <v>#VALUE!</v>
      </c>
      <c r="B5032" t="e">
        <f>IF(Fiscalizacoes[[#This Row],[Usuário]]="","",Fiscalizacoes[[#This Row],[Usuário]])</f>
        <v>#VALUE!</v>
      </c>
      <c r="C50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2" s="87" t="e">
        <f>IF(Fiscalizacoes[[#This Row],[Data]]="","",Fiscalizacoes[[#This Row],[Data]])</f>
        <v>#VALUE!</v>
      </c>
      <c r="E5032" t="e">
        <f>IF(Fiscalizacoes[[#This Row],[Mes_relatorio]]="","",Fiscalizacoes[[#This Row],[Mes_relatorio]])</f>
        <v>#VALUE!</v>
      </c>
      <c r="F5032" t="e">
        <f>IF(Fiscalizacoes[[#This Row],[Func_ARPE]]="","",Fiscalizacoes[[#This Row],[Func_ARPE]])</f>
        <v>#VALUE!</v>
      </c>
      <c r="G5032" t="e">
        <f>IF(Fiscalizacoes[[#This Row],[Func_Copergas]]="","",Fiscalizacoes[[#This Row],[Func_Copergas]])</f>
        <v>#VALUE!</v>
      </c>
    </row>
    <row r="5033" spans="1:7" hidden="1" x14ac:dyDescent="0.2">
      <c r="A5033" t="e">
        <f>IF(Fiscalizacoes[[#This Row],[ID_FISC]]="","",Fiscalizacoes[[#This Row],[ID_FISC]])</f>
        <v>#VALUE!</v>
      </c>
      <c r="B5033" t="e">
        <f>IF(Fiscalizacoes[[#This Row],[Usuário]]="","",Fiscalizacoes[[#This Row],[Usuário]])</f>
        <v>#VALUE!</v>
      </c>
      <c r="C50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3" s="87" t="e">
        <f>IF(Fiscalizacoes[[#This Row],[Data]]="","",Fiscalizacoes[[#This Row],[Data]])</f>
        <v>#VALUE!</v>
      </c>
      <c r="E5033" t="e">
        <f>IF(Fiscalizacoes[[#This Row],[Mes_relatorio]]="","",Fiscalizacoes[[#This Row],[Mes_relatorio]])</f>
        <v>#VALUE!</v>
      </c>
      <c r="F5033" t="e">
        <f>IF(Fiscalizacoes[[#This Row],[Func_ARPE]]="","",Fiscalizacoes[[#This Row],[Func_ARPE]])</f>
        <v>#VALUE!</v>
      </c>
      <c r="G5033" t="e">
        <f>IF(Fiscalizacoes[[#This Row],[Func_Copergas]]="","",Fiscalizacoes[[#This Row],[Func_Copergas]])</f>
        <v>#VALUE!</v>
      </c>
    </row>
    <row r="5034" spans="1:7" hidden="1" x14ac:dyDescent="0.2">
      <c r="A5034" t="e">
        <f>IF(Fiscalizacoes[[#This Row],[ID_FISC]]="","",Fiscalizacoes[[#This Row],[ID_FISC]])</f>
        <v>#VALUE!</v>
      </c>
      <c r="B5034" t="e">
        <f>IF(Fiscalizacoes[[#This Row],[Usuário]]="","",Fiscalizacoes[[#This Row],[Usuário]])</f>
        <v>#VALUE!</v>
      </c>
      <c r="C50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4" s="87" t="e">
        <f>IF(Fiscalizacoes[[#This Row],[Data]]="","",Fiscalizacoes[[#This Row],[Data]])</f>
        <v>#VALUE!</v>
      </c>
      <c r="E5034" t="e">
        <f>IF(Fiscalizacoes[[#This Row],[Mes_relatorio]]="","",Fiscalizacoes[[#This Row],[Mes_relatorio]])</f>
        <v>#VALUE!</v>
      </c>
      <c r="F5034" t="e">
        <f>IF(Fiscalizacoes[[#This Row],[Func_ARPE]]="","",Fiscalizacoes[[#This Row],[Func_ARPE]])</f>
        <v>#VALUE!</v>
      </c>
      <c r="G5034" t="e">
        <f>IF(Fiscalizacoes[[#This Row],[Func_Copergas]]="","",Fiscalizacoes[[#This Row],[Func_Copergas]])</f>
        <v>#VALUE!</v>
      </c>
    </row>
    <row r="5035" spans="1:7" hidden="1" x14ac:dyDescent="0.2">
      <c r="A5035" t="e">
        <f>IF(Fiscalizacoes[[#This Row],[ID_FISC]]="","",Fiscalizacoes[[#This Row],[ID_FISC]])</f>
        <v>#VALUE!</v>
      </c>
      <c r="B5035" t="e">
        <f>IF(Fiscalizacoes[[#This Row],[Usuário]]="","",Fiscalizacoes[[#This Row],[Usuário]])</f>
        <v>#VALUE!</v>
      </c>
      <c r="C50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5" s="87" t="e">
        <f>IF(Fiscalizacoes[[#This Row],[Data]]="","",Fiscalizacoes[[#This Row],[Data]])</f>
        <v>#VALUE!</v>
      </c>
      <c r="E5035" t="e">
        <f>IF(Fiscalizacoes[[#This Row],[Mes_relatorio]]="","",Fiscalizacoes[[#This Row],[Mes_relatorio]])</f>
        <v>#VALUE!</v>
      </c>
      <c r="F5035" t="e">
        <f>IF(Fiscalizacoes[[#This Row],[Func_ARPE]]="","",Fiscalizacoes[[#This Row],[Func_ARPE]])</f>
        <v>#VALUE!</v>
      </c>
      <c r="G5035" t="e">
        <f>IF(Fiscalizacoes[[#This Row],[Func_Copergas]]="","",Fiscalizacoes[[#This Row],[Func_Copergas]])</f>
        <v>#VALUE!</v>
      </c>
    </row>
    <row r="5036" spans="1:7" hidden="1" x14ac:dyDescent="0.2">
      <c r="A5036" t="e">
        <f>IF(Fiscalizacoes[[#This Row],[ID_FISC]]="","",Fiscalizacoes[[#This Row],[ID_FISC]])</f>
        <v>#VALUE!</v>
      </c>
      <c r="B5036" t="e">
        <f>IF(Fiscalizacoes[[#This Row],[Usuário]]="","",Fiscalizacoes[[#This Row],[Usuário]])</f>
        <v>#VALUE!</v>
      </c>
      <c r="C50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6" s="87" t="e">
        <f>IF(Fiscalizacoes[[#This Row],[Data]]="","",Fiscalizacoes[[#This Row],[Data]])</f>
        <v>#VALUE!</v>
      </c>
      <c r="E5036" t="e">
        <f>IF(Fiscalizacoes[[#This Row],[Mes_relatorio]]="","",Fiscalizacoes[[#This Row],[Mes_relatorio]])</f>
        <v>#VALUE!</v>
      </c>
      <c r="F5036" t="e">
        <f>IF(Fiscalizacoes[[#This Row],[Func_ARPE]]="","",Fiscalizacoes[[#This Row],[Func_ARPE]])</f>
        <v>#VALUE!</v>
      </c>
      <c r="G5036" t="e">
        <f>IF(Fiscalizacoes[[#This Row],[Func_Copergas]]="","",Fiscalizacoes[[#This Row],[Func_Copergas]])</f>
        <v>#VALUE!</v>
      </c>
    </row>
    <row r="5037" spans="1:7" hidden="1" x14ac:dyDescent="0.2">
      <c r="A5037" t="e">
        <f>IF(Fiscalizacoes[[#This Row],[ID_FISC]]="","",Fiscalizacoes[[#This Row],[ID_FISC]])</f>
        <v>#VALUE!</v>
      </c>
      <c r="B5037" t="e">
        <f>IF(Fiscalizacoes[[#This Row],[Usuário]]="","",Fiscalizacoes[[#This Row],[Usuário]])</f>
        <v>#VALUE!</v>
      </c>
      <c r="C50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7" s="87" t="e">
        <f>IF(Fiscalizacoes[[#This Row],[Data]]="","",Fiscalizacoes[[#This Row],[Data]])</f>
        <v>#VALUE!</v>
      </c>
      <c r="E5037" t="e">
        <f>IF(Fiscalizacoes[[#This Row],[Mes_relatorio]]="","",Fiscalizacoes[[#This Row],[Mes_relatorio]])</f>
        <v>#VALUE!</v>
      </c>
      <c r="F5037" t="e">
        <f>IF(Fiscalizacoes[[#This Row],[Func_ARPE]]="","",Fiscalizacoes[[#This Row],[Func_ARPE]])</f>
        <v>#VALUE!</v>
      </c>
      <c r="G5037" t="e">
        <f>IF(Fiscalizacoes[[#This Row],[Func_Copergas]]="","",Fiscalizacoes[[#This Row],[Func_Copergas]])</f>
        <v>#VALUE!</v>
      </c>
    </row>
    <row r="5038" spans="1:7" hidden="1" x14ac:dyDescent="0.2">
      <c r="A5038" t="e">
        <f>IF(Fiscalizacoes[[#This Row],[ID_FISC]]="","",Fiscalizacoes[[#This Row],[ID_FISC]])</f>
        <v>#VALUE!</v>
      </c>
      <c r="B5038" t="e">
        <f>IF(Fiscalizacoes[[#This Row],[Usuário]]="","",Fiscalizacoes[[#This Row],[Usuário]])</f>
        <v>#VALUE!</v>
      </c>
      <c r="C50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8" s="87" t="e">
        <f>IF(Fiscalizacoes[[#This Row],[Data]]="","",Fiscalizacoes[[#This Row],[Data]])</f>
        <v>#VALUE!</v>
      </c>
      <c r="E5038" t="e">
        <f>IF(Fiscalizacoes[[#This Row],[Mes_relatorio]]="","",Fiscalizacoes[[#This Row],[Mes_relatorio]])</f>
        <v>#VALUE!</v>
      </c>
      <c r="F5038" t="e">
        <f>IF(Fiscalizacoes[[#This Row],[Func_ARPE]]="","",Fiscalizacoes[[#This Row],[Func_ARPE]])</f>
        <v>#VALUE!</v>
      </c>
      <c r="G5038" t="e">
        <f>IF(Fiscalizacoes[[#This Row],[Func_Copergas]]="","",Fiscalizacoes[[#This Row],[Func_Copergas]])</f>
        <v>#VALUE!</v>
      </c>
    </row>
    <row r="5039" spans="1:7" hidden="1" x14ac:dyDescent="0.2">
      <c r="A5039" t="e">
        <f>IF(Fiscalizacoes[[#This Row],[ID_FISC]]="","",Fiscalizacoes[[#This Row],[ID_FISC]])</f>
        <v>#VALUE!</v>
      </c>
      <c r="B5039" t="e">
        <f>IF(Fiscalizacoes[[#This Row],[Usuário]]="","",Fiscalizacoes[[#This Row],[Usuário]])</f>
        <v>#VALUE!</v>
      </c>
      <c r="C50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39" s="87" t="e">
        <f>IF(Fiscalizacoes[[#This Row],[Data]]="","",Fiscalizacoes[[#This Row],[Data]])</f>
        <v>#VALUE!</v>
      </c>
      <c r="E5039" t="e">
        <f>IF(Fiscalizacoes[[#This Row],[Mes_relatorio]]="","",Fiscalizacoes[[#This Row],[Mes_relatorio]])</f>
        <v>#VALUE!</v>
      </c>
      <c r="F5039" t="e">
        <f>IF(Fiscalizacoes[[#This Row],[Func_ARPE]]="","",Fiscalizacoes[[#This Row],[Func_ARPE]])</f>
        <v>#VALUE!</v>
      </c>
      <c r="G5039" t="e">
        <f>IF(Fiscalizacoes[[#This Row],[Func_Copergas]]="","",Fiscalizacoes[[#This Row],[Func_Copergas]])</f>
        <v>#VALUE!</v>
      </c>
    </row>
    <row r="5040" spans="1:7" hidden="1" x14ac:dyDescent="0.2">
      <c r="A5040" t="e">
        <f>IF(Fiscalizacoes[[#This Row],[ID_FISC]]="","",Fiscalizacoes[[#This Row],[ID_FISC]])</f>
        <v>#VALUE!</v>
      </c>
      <c r="B5040" t="e">
        <f>IF(Fiscalizacoes[[#This Row],[Usuário]]="","",Fiscalizacoes[[#This Row],[Usuário]])</f>
        <v>#VALUE!</v>
      </c>
      <c r="C50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0" s="87" t="e">
        <f>IF(Fiscalizacoes[[#This Row],[Data]]="","",Fiscalizacoes[[#This Row],[Data]])</f>
        <v>#VALUE!</v>
      </c>
      <c r="E5040" t="e">
        <f>IF(Fiscalizacoes[[#This Row],[Mes_relatorio]]="","",Fiscalizacoes[[#This Row],[Mes_relatorio]])</f>
        <v>#VALUE!</v>
      </c>
      <c r="F5040" t="e">
        <f>IF(Fiscalizacoes[[#This Row],[Func_ARPE]]="","",Fiscalizacoes[[#This Row],[Func_ARPE]])</f>
        <v>#VALUE!</v>
      </c>
      <c r="G5040" t="e">
        <f>IF(Fiscalizacoes[[#This Row],[Func_Copergas]]="","",Fiscalizacoes[[#This Row],[Func_Copergas]])</f>
        <v>#VALUE!</v>
      </c>
    </row>
    <row r="5041" spans="1:7" hidden="1" x14ac:dyDescent="0.2">
      <c r="A5041" t="e">
        <f>IF(Fiscalizacoes[[#This Row],[ID_FISC]]="","",Fiscalizacoes[[#This Row],[ID_FISC]])</f>
        <v>#VALUE!</v>
      </c>
      <c r="B5041" t="e">
        <f>IF(Fiscalizacoes[[#This Row],[Usuário]]="","",Fiscalizacoes[[#This Row],[Usuário]])</f>
        <v>#VALUE!</v>
      </c>
      <c r="C50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1" s="87" t="e">
        <f>IF(Fiscalizacoes[[#This Row],[Data]]="","",Fiscalizacoes[[#This Row],[Data]])</f>
        <v>#VALUE!</v>
      </c>
      <c r="E5041" t="e">
        <f>IF(Fiscalizacoes[[#This Row],[Mes_relatorio]]="","",Fiscalizacoes[[#This Row],[Mes_relatorio]])</f>
        <v>#VALUE!</v>
      </c>
      <c r="F5041" t="e">
        <f>IF(Fiscalizacoes[[#This Row],[Func_ARPE]]="","",Fiscalizacoes[[#This Row],[Func_ARPE]])</f>
        <v>#VALUE!</v>
      </c>
      <c r="G5041" t="e">
        <f>IF(Fiscalizacoes[[#This Row],[Func_Copergas]]="","",Fiscalizacoes[[#This Row],[Func_Copergas]])</f>
        <v>#VALUE!</v>
      </c>
    </row>
    <row r="5042" spans="1:7" hidden="1" x14ac:dyDescent="0.2">
      <c r="A5042" t="e">
        <f>IF(Fiscalizacoes[[#This Row],[ID_FISC]]="","",Fiscalizacoes[[#This Row],[ID_FISC]])</f>
        <v>#VALUE!</v>
      </c>
      <c r="B5042" t="e">
        <f>IF(Fiscalizacoes[[#This Row],[Usuário]]="","",Fiscalizacoes[[#This Row],[Usuário]])</f>
        <v>#VALUE!</v>
      </c>
      <c r="C50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2" s="87" t="e">
        <f>IF(Fiscalizacoes[[#This Row],[Data]]="","",Fiscalizacoes[[#This Row],[Data]])</f>
        <v>#VALUE!</v>
      </c>
      <c r="E5042" t="e">
        <f>IF(Fiscalizacoes[[#This Row],[Mes_relatorio]]="","",Fiscalizacoes[[#This Row],[Mes_relatorio]])</f>
        <v>#VALUE!</v>
      </c>
      <c r="F5042" t="e">
        <f>IF(Fiscalizacoes[[#This Row],[Func_ARPE]]="","",Fiscalizacoes[[#This Row],[Func_ARPE]])</f>
        <v>#VALUE!</v>
      </c>
      <c r="G5042" t="e">
        <f>IF(Fiscalizacoes[[#This Row],[Func_Copergas]]="","",Fiscalizacoes[[#This Row],[Func_Copergas]])</f>
        <v>#VALUE!</v>
      </c>
    </row>
    <row r="5043" spans="1:7" hidden="1" x14ac:dyDescent="0.2">
      <c r="A5043" t="e">
        <f>IF(Fiscalizacoes[[#This Row],[ID_FISC]]="","",Fiscalizacoes[[#This Row],[ID_FISC]])</f>
        <v>#VALUE!</v>
      </c>
      <c r="B5043" t="e">
        <f>IF(Fiscalizacoes[[#This Row],[Usuário]]="","",Fiscalizacoes[[#This Row],[Usuário]])</f>
        <v>#VALUE!</v>
      </c>
      <c r="C50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3" s="87" t="e">
        <f>IF(Fiscalizacoes[[#This Row],[Data]]="","",Fiscalizacoes[[#This Row],[Data]])</f>
        <v>#VALUE!</v>
      </c>
      <c r="E5043" t="e">
        <f>IF(Fiscalizacoes[[#This Row],[Mes_relatorio]]="","",Fiscalizacoes[[#This Row],[Mes_relatorio]])</f>
        <v>#VALUE!</v>
      </c>
      <c r="F5043" t="e">
        <f>IF(Fiscalizacoes[[#This Row],[Func_ARPE]]="","",Fiscalizacoes[[#This Row],[Func_ARPE]])</f>
        <v>#VALUE!</v>
      </c>
      <c r="G5043" t="e">
        <f>IF(Fiscalizacoes[[#This Row],[Func_Copergas]]="","",Fiscalizacoes[[#This Row],[Func_Copergas]])</f>
        <v>#VALUE!</v>
      </c>
    </row>
    <row r="5044" spans="1:7" hidden="1" x14ac:dyDescent="0.2">
      <c r="A5044" t="e">
        <f>IF(Fiscalizacoes[[#This Row],[ID_FISC]]="","",Fiscalizacoes[[#This Row],[ID_FISC]])</f>
        <v>#VALUE!</v>
      </c>
      <c r="B5044" t="e">
        <f>IF(Fiscalizacoes[[#This Row],[Usuário]]="","",Fiscalizacoes[[#This Row],[Usuário]])</f>
        <v>#VALUE!</v>
      </c>
      <c r="C50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4" s="87" t="e">
        <f>IF(Fiscalizacoes[[#This Row],[Data]]="","",Fiscalizacoes[[#This Row],[Data]])</f>
        <v>#VALUE!</v>
      </c>
      <c r="E5044" t="e">
        <f>IF(Fiscalizacoes[[#This Row],[Mes_relatorio]]="","",Fiscalizacoes[[#This Row],[Mes_relatorio]])</f>
        <v>#VALUE!</v>
      </c>
      <c r="F5044" t="e">
        <f>IF(Fiscalizacoes[[#This Row],[Func_ARPE]]="","",Fiscalizacoes[[#This Row],[Func_ARPE]])</f>
        <v>#VALUE!</v>
      </c>
      <c r="G5044" t="e">
        <f>IF(Fiscalizacoes[[#This Row],[Func_Copergas]]="","",Fiscalizacoes[[#This Row],[Func_Copergas]])</f>
        <v>#VALUE!</v>
      </c>
    </row>
    <row r="5045" spans="1:7" hidden="1" x14ac:dyDescent="0.2">
      <c r="A5045" t="e">
        <f>IF(Fiscalizacoes[[#This Row],[ID_FISC]]="","",Fiscalizacoes[[#This Row],[ID_FISC]])</f>
        <v>#VALUE!</v>
      </c>
      <c r="B5045" t="e">
        <f>IF(Fiscalizacoes[[#This Row],[Usuário]]="","",Fiscalizacoes[[#This Row],[Usuário]])</f>
        <v>#VALUE!</v>
      </c>
      <c r="C50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5" s="87" t="e">
        <f>IF(Fiscalizacoes[[#This Row],[Data]]="","",Fiscalizacoes[[#This Row],[Data]])</f>
        <v>#VALUE!</v>
      </c>
      <c r="E5045" t="e">
        <f>IF(Fiscalizacoes[[#This Row],[Mes_relatorio]]="","",Fiscalizacoes[[#This Row],[Mes_relatorio]])</f>
        <v>#VALUE!</v>
      </c>
      <c r="F5045" t="e">
        <f>IF(Fiscalizacoes[[#This Row],[Func_ARPE]]="","",Fiscalizacoes[[#This Row],[Func_ARPE]])</f>
        <v>#VALUE!</v>
      </c>
      <c r="G5045" t="e">
        <f>IF(Fiscalizacoes[[#This Row],[Func_Copergas]]="","",Fiscalizacoes[[#This Row],[Func_Copergas]])</f>
        <v>#VALUE!</v>
      </c>
    </row>
    <row r="5046" spans="1:7" hidden="1" x14ac:dyDescent="0.2">
      <c r="A5046" t="e">
        <f>IF(Fiscalizacoes[[#This Row],[ID_FISC]]="","",Fiscalizacoes[[#This Row],[ID_FISC]])</f>
        <v>#VALUE!</v>
      </c>
      <c r="B5046" t="e">
        <f>IF(Fiscalizacoes[[#This Row],[Usuário]]="","",Fiscalizacoes[[#This Row],[Usuário]])</f>
        <v>#VALUE!</v>
      </c>
      <c r="C50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6" s="87" t="e">
        <f>IF(Fiscalizacoes[[#This Row],[Data]]="","",Fiscalizacoes[[#This Row],[Data]])</f>
        <v>#VALUE!</v>
      </c>
      <c r="E5046" t="e">
        <f>IF(Fiscalizacoes[[#This Row],[Mes_relatorio]]="","",Fiscalizacoes[[#This Row],[Mes_relatorio]])</f>
        <v>#VALUE!</v>
      </c>
      <c r="F5046" t="e">
        <f>IF(Fiscalizacoes[[#This Row],[Func_ARPE]]="","",Fiscalizacoes[[#This Row],[Func_ARPE]])</f>
        <v>#VALUE!</v>
      </c>
      <c r="G5046" t="e">
        <f>IF(Fiscalizacoes[[#This Row],[Func_Copergas]]="","",Fiscalizacoes[[#This Row],[Func_Copergas]])</f>
        <v>#VALUE!</v>
      </c>
    </row>
    <row r="5047" spans="1:7" hidden="1" x14ac:dyDescent="0.2">
      <c r="A5047" t="e">
        <f>IF(Fiscalizacoes[[#This Row],[ID_FISC]]="","",Fiscalizacoes[[#This Row],[ID_FISC]])</f>
        <v>#VALUE!</v>
      </c>
      <c r="B5047" t="e">
        <f>IF(Fiscalizacoes[[#This Row],[Usuário]]="","",Fiscalizacoes[[#This Row],[Usuário]])</f>
        <v>#VALUE!</v>
      </c>
      <c r="C50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7" s="87" t="e">
        <f>IF(Fiscalizacoes[[#This Row],[Data]]="","",Fiscalizacoes[[#This Row],[Data]])</f>
        <v>#VALUE!</v>
      </c>
      <c r="E5047" t="e">
        <f>IF(Fiscalizacoes[[#This Row],[Mes_relatorio]]="","",Fiscalizacoes[[#This Row],[Mes_relatorio]])</f>
        <v>#VALUE!</v>
      </c>
      <c r="F5047" t="e">
        <f>IF(Fiscalizacoes[[#This Row],[Func_ARPE]]="","",Fiscalizacoes[[#This Row],[Func_ARPE]])</f>
        <v>#VALUE!</v>
      </c>
      <c r="G5047" t="e">
        <f>IF(Fiscalizacoes[[#This Row],[Func_Copergas]]="","",Fiscalizacoes[[#This Row],[Func_Copergas]])</f>
        <v>#VALUE!</v>
      </c>
    </row>
    <row r="5048" spans="1:7" hidden="1" x14ac:dyDescent="0.2">
      <c r="A5048" t="e">
        <f>IF(Fiscalizacoes[[#This Row],[ID_FISC]]="","",Fiscalizacoes[[#This Row],[ID_FISC]])</f>
        <v>#VALUE!</v>
      </c>
      <c r="B5048" t="e">
        <f>IF(Fiscalizacoes[[#This Row],[Usuário]]="","",Fiscalizacoes[[#This Row],[Usuário]])</f>
        <v>#VALUE!</v>
      </c>
      <c r="C50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8" s="87" t="e">
        <f>IF(Fiscalizacoes[[#This Row],[Data]]="","",Fiscalizacoes[[#This Row],[Data]])</f>
        <v>#VALUE!</v>
      </c>
      <c r="E5048" t="e">
        <f>IF(Fiscalizacoes[[#This Row],[Mes_relatorio]]="","",Fiscalizacoes[[#This Row],[Mes_relatorio]])</f>
        <v>#VALUE!</v>
      </c>
      <c r="F5048" t="e">
        <f>IF(Fiscalizacoes[[#This Row],[Func_ARPE]]="","",Fiscalizacoes[[#This Row],[Func_ARPE]])</f>
        <v>#VALUE!</v>
      </c>
      <c r="G5048" t="e">
        <f>IF(Fiscalizacoes[[#This Row],[Func_Copergas]]="","",Fiscalizacoes[[#This Row],[Func_Copergas]])</f>
        <v>#VALUE!</v>
      </c>
    </row>
    <row r="5049" spans="1:7" hidden="1" x14ac:dyDescent="0.2">
      <c r="A5049" t="e">
        <f>IF(Fiscalizacoes[[#This Row],[ID_FISC]]="","",Fiscalizacoes[[#This Row],[ID_FISC]])</f>
        <v>#VALUE!</v>
      </c>
      <c r="B5049" t="e">
        <f>IF(Fiscalizacoes[[#This Row],[Usuário]]="","",Fiscalizacoes[[#This Row],[Usuário]])</f>
        <v>#VALUE!</v>
      </c>
      <c r="C50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49" s="87" t="e">
        <f>IF(Fiscalizacoes[[#This Row],[Data]]="","",Fiscalizacoes[[#This Row],[Data]])</f>
        <v>#VALUE!</v>
      </c>
      <c r="E5049" t="e">
        <f>IF(Fiscalizacoes[[#This Row],[Mes_relatorio]]="","",Fiscalizacoes[[#This Row],[Mes_relatorio]])</f>
        <v>#VALUE!</v>
      </c>
      <c r="F5049" t="e">
        <f>IF(Fiscalizacoes[[#This Row],[Func_ARPE]]="","",Fiscalizacoes[[#This Row],[Func_ARPE]])</f>
        <v>#VALUE!</v>
      </c>
      <c r="G5049" t="e">
        <f>IF(Fiscalizacoes[[#This Row],[Func_Copergas]]="","",Fiscalizacoes[[#This Row],[Func_Copergas]])</f>
        <v>#VALUE!</v>
      </c>
    </row>
    <row r="5050" spans="1:7" hidden="1" x14ac:dyDescent="0.2">
      <c r="A5050" t="e">
        <f>IF(Fiscalizacoes[[#This Row],[ID_FISC]]="","",Fiscalizacoes[[#This Row],[ID_FISC]])</f>
        <v>#VALUE!</v>
      </c>
      <c r="B5050" t="e">
        <f>IF(Fiscalizacoes[[#This Row],[Usuário]]="","",Fiscalizacoes[[#This Row],[Usuário]])</f>
        <v>#VALUE!</v>
      </c>
      <c r="C50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0" s="87" t="e">
        <f>IF(Fiscalizacoes[[#This Row],[Data]]="","",Fiscalizacoes[[#This Row],[Data]])</f>
        <v>#VALUE!</v>
      </c>
      <c r="E5050" t="e">
        <f>IF(Fiscalizacoes[[#This Row],[Mes_relatorio]]="","",Fiscalizacoes[[#This Row],[Mes_relatorio]])</f>
        <v>#VALUE!</v>
      </c>
      <c r="F5050" t="e">
        <f>IF(Fiscalizacoes[[#This Row],[Func_ARPE]]="","",Fiscalizacoes[[#This Row],[Func_ARPE]])</f>
        <v>#VALUE!</v>
      </c>
      <c r="G5050" t="e">
        <f>IF(Fiscalizacoes[[#This Row],[Func_Copergas]]="","",Fiscalizacoes[[#This Row],[Func_Copergas]])</f>
        <v>#VALUE!</v>
      </c>
    </row>
    <row r="5051" spans="1:7" hidden="1" x14ac:dyDescent="0.2">
      <c r="A5051" t="e">
        <f>IF(Fiscalizacoes[[#This Row],[ID_FISC]]="","",Fiscalizacoes[[#This Row],[ID_FISC]])</f>
        <v>#VALUE!</v>
      </c>
      <c r="B5051" t="e">
        <f>IF(Fiscalizacoes[[#This Row],[Usuário]]="","",Fiscalizacoes[[#This Row],[Usuário]])</f>
        <v>#VALUE!</v>
      </c>
      <c r="C50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1" s="87" t="e">
        <f>IF(Fiscalizacoes[[#This Row],[Data]]="","",Fiscalizacoes[[#This Row],[Data]])</f>
        <v>#VALUE!</v>
      </c>
      <c r="E5051" t="e">
        <f>IF(Fiscalizacoes[[#This Row],[Mes_relatorio]]="","",Fiscalizacoes[[#This Row],[Mes_relatorio]])</f>
        <v>#VALUE!</v>
      </c>
      <c r="F5051" t="e">
        <f>IF(Fiscalizacoes[[#This Row],[Func_ARPE]]="","",Fiscalizacoes[[#This Row],[Func_ARPE]])</f>
        <v>#VALUE!</v>
      </c>
      <c r="G5051" t="e">
        <f>IF(Fiscalizacoes[[#This Row],[Func_Copergas]]="","",Fiscalizacoes[[#This Row],[Func_Copergas]])</f>
        <v>#VALUE!</v>
      </c>
    </row>
    <row r="5052" spans="1:7" hidden="1" x14ac:dyDescent="0.2">
      <c r="A5052" t="e">
        <f>IF(Fiscalizacoes[[#This Row],[ID_FISC]]="","",Fiscalizacoes[[#This Row],[ID_FISC]])</f>
        <v>#VALUE!</v>
      </c>
      <c r="B5052" t="e">
        <f>IF(Fiscalizacoes[[#This Row],[Usuário]]="","",Fiscalizacoes[[#This Row],[Usuário]])</f>
        <v>#VALUE!</v>
      </c>
      <c r="C50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2" s="87" t="e">
        <f>IF(Fiscalizacoes[[#This Row],[Data]]="","",Fiscalizacoes[[#This Row],[Data]])</f>
        <v>#VALUE!</v>
      </c>
      <c r="E5052" t="e">
        <f>IF(Fiscalizacoes[[#This Row],[Mes_relatorio]]="","",Fiscalizacoes[[#This Row],[Mes_relatorio]])</f>
        <v>#VALUE!</v>
      </c>
      <c r="F5052" t="e">
        <f>IF(Fiscalizacoes[[#This Row],[Func_ARPE]]="","",Fiscalizacoes[[#This Row],[Func_ARPE]])</f>
        <v>#VALUE!</v>
      </c>
      <c r="G5052" t="e">
        <f>IF(Fiscalizacoes[[#This Row],[Func_Copergas]]="","",Fiscalizacoes[[#This Row],[Func_Copergas]])</f>
        <v>#VALUE!</v>
      </c>
    </row>
    <row r="5053" spans="1:7" hidden="1" x14ac:dyDescent="0.2">
      <c r="A5053" t="e">
        <f>IF(Fiscalizacoes[[#This Row],[ID_FISC]]="","",Fiscalizacoes[[#This Row],[ID_FISC]])</f>
        <v>#VALUE!</v>
      </c>
      <c r="B5053" t="e">
        <f>IF(Fiscalizacoes[[#This Row],[Usuário]]="","",Fiscalizacoes[[#This Row],[Usuário]])</f>
        <v>#VALUE!</v>
      </c>
      <c r="C50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3" s="87" t="e">
        <f>IF(Fiscalizacoes[[#This Row],[Data]]="","",Fiscalizacoes[[#This Row],[Data]])</f>
        <v>#VALUE!</v>
      </c>
      <c r="E5053" t="e">
        <f>IF(Fiscalizacoes[[#This Row],[Mes_relatorio]]="","",Fiscalizacoes[[#This Row],[Mes_relatorio]])</f>
        <v>#VALUE!</v>
      </c>
      <c r="F5053" t="e">
        <f>IF(Fiscalizacoes[[#This Row],[Func_ARPE]]="","",Fiscalizacoes[[#This Row],[Func_ARPE]])</f>
        <v>#VALUE!</v>
      </c>
      <c r="G5053" t="e">
        <f>IF(Fiscalizacoes[[#This Row],[Func_Copergas]]="","",Fiscalizacoes[[#This Row],[Func_Copergas]])</f>
        <v>#VALUE!</v>
      </c>
    </row>
    <row r="5054" spans="1:7" hidden="1" x14ac:dyDescent="0.2">
      <c r="A5054" t="e">
        <f>IF(Fiscalizacoes[[#This Row],[ID_FISC]]="","",Fiscalizacoes[[#This Row],[ID_FISC]])</f>
        <v>#VALUE!</v>
      </c>
      <c r="B5054" t="e">
        <f>IF(Fiscalizacoes[[#This Row],[Usuário]]="","",Fiscalizacoes[[#This Row],[Usuário]])</f>
        <v>#VALUE!</v>
      </c>
      <c r="C50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4" s="87" t="e">
        <f>IF(Fiscalizacoes[[#This Row],[Data]]="","",Fiscalizacoes[[#This Row],[Data]])</f>
        <v>#VALUE!</v>
      </c>
      <c r="E5054" t="e">
        <f>IF(Fiscalizacoes[[#This Row],[Mes_relatorio]]="","",Fiscalizacoes[[#This Row],[Mes_relatorio]])</f>
        <v>#VALUE!</v>
      </c>
      <c r="F5054" t="e">
        <f>IF(Fiscalizacoes[[#This Row],[Func_ARPE]]="","",Fiscalizacoes[[#This Row],[Func_ARPE]])</f>
        <v>#VALUE!</v>
      </c>
      <c r="G5054" t="e">
        <f>IF(Fiscalizacoes[[#This Row],[Func_Copergas]]="","",Fiscalizacoes[[#This Row],[Func_Copergas]])</f>
        <v>#VALUE!</v>
      </c>
    </row>
    <row r="5055" spans="1:7" hidden="1" x14ac:dyDescent="0.2">
      <c r="A5055" t="e">
        <f>IF(Fiscalizacoes[[#This Row],[ID_FISC]]="","",Fiscalizacoes[[#This Row],[ID_FISC]])</f>
        <v>#VALUE!</v>
      </c>
      <c r="B5055" t="e">
        <f>IF(Fiscalizacoes[[#This Row],[Usuário]]="","",Fiscalizacoes[[#This Row],[Usuário]])</f>
        <v>#VALUE!</v>
      </c>
      <c r="C50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5" s="87" t="e">
        <f>IF(Fiscalizacoes[[#This Row],[Data]]="","",Fiscalizacoes[[#This Row],[Data]])</f>
        <v>#VALUE!</v>
      </c>
      <c r="E5055" t="e">
        <f>IF(Fiscalizacoes[[#This Row],[Mes_relatorio]]="","",Fiscalizacoes[[#This Row],[Mes_relatorio]])</f>
        <v>#VALUE!</v>
      </c>
      <c r="F5055" t="e">
        <f>IF(Fiscalizacoes[[#This Row],[Func_ARPE]]="","",Fiscalizacoes[[#This Row],[Func_ARPE]])</f>
        <v>#VALUE!</v>
      </c>
      <c r="G5055" t="e">
        <f>IF(Fiscalizacoes[[#This Row],[Func_Copergas]]="","",Fiscalizacoes[[#This Row],[Func_Copergas]])</f>
        <v>#VALUE!</v>
      </c>
    </row>
    <row r="5056" spans="1:7" hidden="1" x14ac:dyDescent="0.2">
      <c r="A5056" t="e">
        <f>IF(Fiscalizacoes[[#This Row],[ID_FISC]]="","",Fiscalizacoes[[#This Row],[ID_FISC]])</f>
        <v>#VALUE!</v>
      </c>
      <c r="B5056" t="e">
        <f>IF(Fiscalizacoes[[#This Row],[Usuário]]="","",Fiscalizacoes[[#This Row],[Usuário]])</f>
        <v>#VALUE!</v>
      </c>
      <c r="C50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6" s="87" t="e">
        <f>IF(Fiscalizacoes[[#This Row],[Data]]="","",Fiscalizacoes[[#This Row],[Data]])</f>
        <v>#VALUE!</v>
      </c>
      <c r="E5056" t="e">
        <f>IF(Fiscalizacoes[[#This Row],[Mes_relatorio]]="","",Fiscalizacoes[[#This Row],[Mes_relatorio]])</f>
        <v>#VALUE!</v>
      </c>
      <c r="F5056" t="e">
        <f>IF(Fiscalizacoes[[#This Row],[Func_ARPE]]="","",Fiscalizacoes[[#This Row],[Func_ARPE]])</f>
        <v>#VALUE!</v>
      </c>
      <c r="G5056" t="e">
        <f>IF(Fiscalizacoes[[#This Row],[Func_Copergas]]="","",Fiscalizacoes[[#This Row],[Func_Copergas]])</f>
        <v>#VALUE!</v>
      </c>
    </row>
    <row r="5057" spans="1:7" hidden="1" x14ac:dyDescent="0.2">
      <c r="A5057" t="e">
        <f>IF(Fiscalizacoes[[#This Row],[ID_FISC]]="","",Fiscalizacoes[[#This Row],[ID_FISC]])</f>
        <v>#VALUE!</v>
      </c>
      <c r="B5057" t="e">
        <f>IF(Fiscalizacoes[[#This Row],[Usuário]]="","",Fiscalizacoes[[#This Row],[Usuário]])</f>
        <v>#VALUE!</v>
      </c>
      <c r="C50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7" s="87" t="e">
        <f>IF(Fiscalizacoes[[#This Row],[Data]]="","",Fiscalizacoes[[#This Row],[Data]])</f>
        <v>#VALUE!</v>
      </c>
      <c r="E5057" t="e">
        <f>IF(Fiscalizacoes[[#This Row],[Mes_relatorio]]="","",Fiscalizacoes[[#This Row],[Mes_relatorio]])</f>
        <v>#VALUE!</v>
      </c>
      <c r="F5057" t="e">
        <f>IF(Fiscalizacoes[[#This Row],[Func_ARPE]]="","",Fiscalizacoes[[#This Row],[Func_ARPE]])</f>
        <v>#VALUE!</v>
      </c>
      <c r="G5057" t="e">
        <f>IF(Fiscalizacoes[[#This Row],[Func_Copergas]]="","",Fiscalizacoes[[#This Row],[Func_Copergas]])</f>
        <v>#VALUE!</v>
      </c>
    </row>
    <row r="5058" spans="1:7" hidden="1" x14ac:dyDescent="0.2">
      <c r="A5058" t="e">
        <f>IF(Fiscalizacoes[[#This Row],[ID_FISC]]="","",Fiscalizacoes[[#This Row],[ID_FISC]])</f>
        <v>#VALUE!</v>
      </c>
      <c r="B5058" t="e">
        <f>IF(Fiscalizacoes[[#This Row],[Usuário]]="","",Fiscalizacoes[[#This Row],[Usuário]])</f>
        <v>#VALUE!</v>
      </c>
      <c r="C50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8" s="87" t="e">
        <f>IF(Fiscalizacoes[[#This Row],[Data]]="","",Fiscalizacoes[[#This Row],[Data]])</f>
        <v>#VALUE!</v>
      </c>
      <c r="E5058" t="e">
        <f>IF(Fiscalizacoes[[#This Row],[Mes_relatorio]]="","",Fiscalizacoes[[#This Row],[Mes_relatorio]])</f>
        <v>#VALUE!</v>
      </c>
      <c r="F5058" t="e">
        <f>IF(Fiscalizacoes[[#This Row],[Func_ARPE]]="","",Fiscalizacoes[[#This Row],[Func_ARPE]])</f>
        <v>#VALUE!</v>
      </c>
      <c r="G5058" t="e">
        <f>IF(Fiscalizacoes[[#This Row],[Func_Copergas]]="","",Fiscalizacoes[[#This Row],[Func_Copergas]])</f>
        <v>#VALUE!</v>
      </c>
    </row>
    <row r="5059" spans="1:7" hidden="1" x14ac:dyDescent="0.2">
      <c r="A5059" t="e">
        <f>IF(Fiscalizacoes[[#This Row],[ID_FISC]]="","",Fiscalizacoes[[#This Row],[ID_FISC]])</f>
        <v>#VALUE!</v>
      </c>
      <c r="B5059" t="e">
        <f>IF(Fiscalizacoes[[#This Row],[Usuário]]="","",Fiscalizacoes[[#This Row],[Usuário]])</f>
        <v>#VALUE!</v>
      </c>
      <c r="C50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59" s="87" t="e">
        <f>IF(Fiscalizacoes[[#This Row],[Data]]="","",Fiscalizacoes[[#This Row],[Data]])</f>
        <v>#VALUE!</v>
      </c>
      <c r="E5059" t="e">
        <f>IF(Fiscalizacoes[[#This Row],[Mes_relatorio]]="","",Fiscalizacoes[[#This Row],[Mes_relatorio]])</f>
        <v>#VALUE!</v>
      </c>
      <c r="F5059" t="e">
        <f>IF(Fiscalizacoes[[#This Row],[Func_ARPE]]="","",Fiscalizacoes[[#This Row],[Func_ARPE]])</f>
        <v>#VALUE!</v>
      </c>
      <c r="G5059" t="e">
        <f>IF(Fiscalizacoes[[#This Row],[Func_Copergas]]="","",Fiscalizacoes[[#This Row],[Func_Copergas]])</f>
        <v>#VALUE!</v>
      </c>
    </row>
    <row r="5060" spans="1:7" hidden="1" x14ac:dyDescent="0.2">
      <c r="A5060" t="e">
        <f>IF(Fiscalizacoes[[#This Row],[ID_FISC]]="","",Fiscalizacoes[[#This Row],[ID_FISC]])</f>
        <v>#VALUE!</v>
      </c>
      <c r="B5060" t="e">
        <f>IF(Fiscalizacoes[[#This Row],[Usuário]]="","",Fiscalizacoes[[#This Row],[Usuário]])</f>
        <v>#VALUE!</v>
      </c>
      <c r="C50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0" s="87" t="e">
        <f>IF(Fiscalizacoes[[#This Row],[Data]]="","",Fiscalizacoes[[#This Row],[Data]])</f>
        <v>#VALUE!</v>
      </c>
      <c r="E5060" t="e">
        <f>IF(Fiscalizacoes[[#This Row],[Mes_relatorio]]="","",Fiscalizacoes[[#This Row],[Mes_relatorio]])</f>
        <v>#VALUE!</v>
      </c>
      <c r="F5060" t="e">
        <f>IF(Fiscalizacoes[[#This Row],[Func_ARPE]]="","",Fiscalizacoes[[#This Row],[Func_ARPE]])</f>
        <v>#VALUE!</v>
      </c>
      <c r="G5060" t="e">
        <f>IF(Fiscalizacoes[[#This Row],[Func_Copergas]]="","",Fiscalizacoes[[#This Row],[Func_Copergas]])</f>
        <v>#VALUE!</v>
      </c>
    </row>
    <row r="5061" spans="1:7" hidden="1" x14ac:dyDescent="0.2">
      <c r="A5061" t="e">
        <f>IF(Fiscalizacoes[[#This Row],[ID_FISC]]="","",Fiscalizacoes[[#This Row],[ID_FISC]])</f>
        <v>#VALUE!</v>
      </c>
      <c r="B5061" t="e">
        <f>IF(Fiscalizacoes[[#This Row],[Usuário]]="","",Fiscalizacoes[[#This Row],[Usuário]])</f>
        <v>#VALUE!</v>
      </c>
      <c r="C50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1" s="87" t="e">
        <f>IF(Fiscalizacoes[[#This Row],[Data]]="","",Fiscalizacoes[[#This Row],[Data]])</f>
        <v>#VALUE!</v>
      </c>
      <c r="E5061" t="e">
        <f>IF(Fiscalizacoes[[#This Row],[Mes_relatorio]]="","",Fiscalizacoes[[#This Row],[Mes_relatorio]])</f>
        <v>#VALUE!</v>
      </c>
      <c r="F5061" t="e">
        <f>IF(Fiscalizacoes[[#This Row],[Func_ARPE]]="","",Fiscalizacoes[[#This Row],[Func_ARPE]])</f>
        <v>#VALUE!</v>
      </c>
      <c r="G5061" t="e">
        <f>IF(Fiscalizacoes[[#This Row],[Func_Copergas]]="","",Fiscalizacoes[[#This Row],[Func_Copergas]])</f>
        <v>#VALUE!</v>
      </c>
    </row>
    <row r="5062" spans="1:7" hidden="1" x14ac:dyDescent="0.2">
      <c r="A5062" t="e">
        <f>IF(Fiscalizacoes[[#This Row],[ID_FISC]]="","",Fiscalizacoes[[#This Row],[ID_FISC]])</f>
        <v>#VALUE!</v>
      </c>
      <c r="B5062" t="e">
        <f>IF(Fiscalizacoes[[#This Row],[Usuário]]="","",Fiscalizacoes[[#This Row],[Usuário]])</f>
        <v>#VALUE!</v>
      </c>
      <c r="C50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2" s="87" t="e">
        <f>IF(Fiscalizacoes[[#This Row],[Data]]="","",Fiscalizacoes[[#This Row],[Data]])</f>
        <v>#VALUE!</v>
      </c>
      <c r="E5062" t="e">
        <f>IF(Fiscalizacoes[[#This Row],[Mes_relatorio]]="","",Fiscalizacoes[[#This Row],[Mes_relatorio]])</f>
        <v>#VALUE!</v>
      </c>
      <c r="F5062" t="e">
        <f>IF(Fiscalizacoes[[#This Row],[Func_ARPE]]="","",Fiscalizacoes[[#This Row],[Func_ARPE]])</f>
        <v>#VALUE!</v>
      </c>
      <c r="G5062" t="e">
        <f>IF(Fiscalizacoes[[#This Row],[Func_Copergas]]="","",Fiscalizacoes[[#This Row],[Func_Copergas]])</f>
        <v>#VALUE!</v>
      </c>
    </row>
    <row r="5063" spans="1:7" hidden="1" x14ac:dyDescent="0.2">
      <c r="A5063" t="e">
        <f>IF(Fiscalizacoes[[#This Row],[ID_FISC]]="","",Fiscalizacoes[[#This Row],[ID_FISC]])</f>
        <v>#VALUE!</v>
      </c>
      <c r="B5063" t="e">
        <f>IF(Fiscalizacoes[[#This Row],[Usuário]]="","",Fiscalizacoes[[#This Row],[Usuário]])</f>
        <v>#VALUE!</v>
      </c>
      <c r="C50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3" s="87" t="e">
        <f>IF(Fiscalizacoes[[#This Row],[Data]]="","",Fiscalizacoes[[#This Row],[Data]])</f>
        <v>#VALUE!</v>
      </c>
      <c r="E5063" t="e">
        <f>IF(Fiscalizacoes[[#This Row],[Mes_relatorio]]="","",Fiscalizacoes[[#This Row],[Mes_relatorio]])</f>
        <v>#VALUE!</v>
      </c>
      <c r="F5063" t="e">
        <f>IF(Fiscalizacoes[[#This Row],[Func_ARPE]]="","",Fiscalizacoes[[#This Row],[Func_ARPE]])</f>
        <v>#VALUE!</v>
      </c>
      <c r="G5063" t="e">
        <f>IF(Fiscalizacoes[[#This Row],[Func_Copergas]]="","",Fiscalizacoes[[#This Row],[Func_Copergas]])</f>
        <v>#VALUE!</v>
      </c>
    </row>
    <row r="5064" spans="1:7" hidden="1" x14ac:dyDescent="0.2">
      <c r="A5064" t="e">
        <f>IF(Fiscalizacoes[[#This Row],[ID_FISC]]="","",Fiscalizacoes[[#This Row],[ID_FISC]])</f>
        <v>#VALUE!</v>
      </c>
      <c r="B5064" t="e">
        <f>IF(Fiscalizacoes[[#This Row],[Usuário]]="","",Fiscalizacoes[[#This Row],[Usuário]])</f>
        <v>#VALUE!</v>
      </c>
      <c r="C50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4" s="87" t="e">
        <f>IF(Fiscalizacoes[[#This Row],[Data]]="","",Fiscalizacoes[[#This Row],[Data]])</f>
        <v>#VALUE!</v>
      </c>
      <c r="E5064" t="e">
        <f>IF(Fiscalizacoes[[#This Row],[Mes_relatorio]]="","",Fiscalizacoes[[#This Row],[Mes_relatorio]])</f>
        <v>#VALUE!</v>
      </c>
      <c r="F5064" t="e">
        <f>IF(Fiscalizacoes[[#This Row],[Func_ARPE]]="","",Fiscalizacoes[[#This Row],[Func_ARPE]])</f>
        <v>#VALUE!</v>
      </c>
      <c r="G5064" t="e">
        <f>IF(Fiscalizacoes[[#This Row],[Func_Copergas]]="","",Fiscalizacoes[[#This Row],[Func_Copergas]])</f>
        <v>#VALUE!</v>
      </c>
    </row>
    <row r="5065" spans="1:7" hidden="1" x14ac:dyDescent="0.2">
      <c r="A5065" t="e">
        <f>IF(Fiscalizacoes[[#This Row],[ID_FISC]]="","",Fiscalizacoes[[#This Row],[ID_FISC]])</f>
        <v>#VALUE!</v>
      </c>
      <c r="B5065" t="e">
        <f>IF(Fiscalizacoes[[#This Row],[Usuário]]="","",Fiscalizacoes[[#This Row],[Usuário]])</f>
        <v>#VALUE!</v>
      </c>
      <c r="C50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5" s="87" t="e">
        <f>IF(Fiscalizacoes[[#This Row],[Data]]="","",Fiscalizacoes[[#This Row],[Data]])</f>
        <v>#VALUE!</v>
      </c>
      <c r="E5065" t="e">
        <f>IF(Fiscalizacoes[[#This Row],[Mes_relatorio]]="","",Fiscalizacoes[[#This Row],[Mes_relatorio]])</f>
        <v>#VALUE!</v>
      </c>
      <c r="F5065" t="e">
        <f>IF(Fiscalizacoes[[#This Row],[Func_ARPE]]="","",Fiscalizacoes[[#This Row],[Func_ARPE]])</f>
        <v>#VALUE!</v>
      </c>
      <c r="G5065" t="e">
        <f>IF(Fiscalizacoes[[#This Row],[Func_Copergas]]="","",Fiscalizacoes[[#This Row],[Func_Copergas]])</f>
        <v>#VALUE!</v>
      </c>
    </row>
    <row r="5066" spans="1:7" hidden="1" x14ac:dyDescent="0.2">
      <c r="A5066" t="e">
        <f>IF(Fiscalizacoes[[#This Row],[ID_FISC]]="","",Fiscalizacoes[[#This Row],[ID_FISC]])</f>
        <v>#VALUE!</v>
      </c>
      <c r="B5066" t="e">
        <f>IF(Fiscalizacoes[[#This Row],[Usuário]]="","",Fiscalizacoes[[#This Row],[Usuário]])</f>
        <v>#VALUE!</v>
      </c>
      <c r="C50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6" s="87" t="e">
        <f>IF(Fiscalizacoes[[#This Row],[Data]]="","",Fiscalizacoes[[#This Row],[Data]])</f>
        <v>#VALUE!</v>
      </c>
      <c r="E5066" t="e">
        <f>IF(Fiscalizacoes[[#This Row],[Mes_relatorio]]="","",Fiscalizacoes[[#This Row],[Mes_relatorio]])</f>
        <v>#VALUE!</v>
      </c>
      <c r="F5066" t="e">
        <f>IF(Fiscalizacoes[[#This Row],[Func_ARPE]]="","",Fiscalizacoes[[#This Row],[Func_ARPE]])</f>
        <v>#VALUE!</v>
      </c>
      <c r="G5066" t="e">
        <f>IF(Fiscalizacoes[[#This Row],[Func_Copergas]]="","",Fiscalizacoes[[#This Row],[Func_Copergas]])</f>
        <v>#VALUE!</v>
      </c>
    </row>
    <row r="5067" spans="1:7" hidden="1" x14ac:dyDescent="0.2">
      <c r="A5067" t="e">
        <f>IF(Fiscalizacoes[[#This Row],[ID_FISC]]="","",Fiscalizacoes[[#This Row],[ID_FISC]])</f>
        <v>#VALUE!</v>
      </c>
      <c r="B5067" t="e">
        <f>IF(Fiscalizacoes[[#This Row],[Usuário]]="","",Fiscalizacoes[[#This Row],[Usuário]])</f>
        <v>#VALUE!</v>
      </c>
      <c r="C50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7" s="87" t="e">
        <f>IF(Fiscalizacoes[[#This Row],[Data]]="","",Fiscalizacoes[[#This Row],[Data]])</f>
        <v>#VALUE!</v>
      </c>
      <c r="E5067" t="e">
        <f>IF(Fiscalizacoes[[#This Row],[Mes_relatorio]]="","",Fiscalizacoes[[#This Row],[Mes_relatorio]])</f>
        <v>#VALUE!</v>
      </c>
      <c r="F5067" t="e">
        <f>IF(Fiscalizacoes[[#This Row],[Func_ARPE]]="","",Fiscalizacoes[[#This Row],[Func_ARPE]])</f>
        <v>#VALUE!</v>
      </c>
      <c r="G5067" t="e">
        <f>IF(Fiscalizacoes[[#This Row],[Func_Copergas]]="","",Fiscalizacoes[[#This Row],[Func_Copergas]])</f>
        <v>#VALUE!</v>
      </c>
    </row>
    <row r="5068" spans="1:7" hidden="1" x14ac:dyDescent="0.2">
      <c r="A5068" t="e">
        <f>IF(Fiscalizacoes[[#This Row],[ID_FISC]]="","",Fiscalizacoes[[#This Row],[ID_FISC]])</f>
        <v>#VALUE!</v>
      </c>
      <c r="B5068" t="e">
        <f>IF(Fiscalizacoes[[#This Row],[Usuário]]="","",Fiscalizacoes[[#This Row],[Usuário]])</f>
        <v>#VALUE!</v>
      </c>
      <c r="C50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8" s="87" t="e">
        <f>IF(Fiscalizacoes[[#This Row],[Data]]="","",Fiscalizacoes[[#This Row],[Data]])</f>
        <v>#VALUE!</v>
      </c>
      <c r="E5068" t="e">
        <f>IF(Fiscalizacoes[[#This Row],[Mes_relatorio]]="","",Fiscalizacoes[[#This Row],[Mes_relatorio]])</f>
        <v>#VALUE!</v>
      </c>
      <c r="F5068" t="e">
        <f>IF(Fiscalizacoes[[#This Row],[Func_ARPE]]="","",Fiscalizacoes[[#This Row],[Func_ARPE]])</f>
        <v>#VALUE!</v>
      </c>
      <c r="G5068" t="e">
        <f>IF(Fiscalizacoes[[#This Row],[Func_Copergas]]="","",Fiscalizacoes[[#This Row],[Func_Copergas]])</f>
        <v>#VALUE!</v>
      </c>
    </row>
    <row r="5069" spans="1:7" hidden="1" x14ac:dyDescent="0.2">
      <c r="A5069" t="e">
        <f>IF(Fiscalizacoes[[#This Row],[ID_FISC]]="","",Fiscalizacoes[[#This Row],[ID_FISC]])</f>
        <v>#VALUE!</v>
      </c>
      <c r="B5069" t="e">
        <f>IF(Fiscalizacoes[[#This Row],[Usuário]]="","",Fiscalizacoes[[#This Row],[Usuário]])</f>
        <v>#VALUE!</v>
      </c>
      <c r="C50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69" s="87" t="e">
        <f>IF(Fiscalizacoes[[#This Row],[Data]]="","",Fiscalizacoes[[#This Row],[Data]])</f>
        <v>#VALUE!</v>
      </c>
      <c r="E5069" t="e">
        <f>IF(Fiscalizacoes[[#This Row],[Mes_relatorio]]="","",Fiscalizacoes[[#This Row],[Mes_relatorio]])</f>
        <v>#VALUE!</v>
      </c>
      <c r="F5069" t="e">
        <f>IF(Fiscalizacoes[[#This Row],[Func_ARPE]]="","",Fiscalizacoes[[#This Row],[Func_ARPE]])</f>
        <v>#VALUE!</v>
      </c>
      <c r="G5069" t="e">
        <f>IF(Fiscalizacoes[[#This Row],[Func_Copergas]]="","",Fiscalizacoes[[#This Row],[Func_Copergas]])</f>
        <v>#VALUE!</v>
      </c>
    </row>
    <row r="5070" spans="1:7" hidden="1" x14ac:dyDescent="0.2">
      <c r="A5070" t="e">
        <f>IF(Fiscalizacoes[[#This Row],[ID_FISC]]="","",Fiscalizacoes[[#This Row],[ID_FISC]])</f>
        <v>#VALUE!</v>
      </c>
      <c r="B5070" t="e">
        <f>IF(Fiscalizacoes[[#This Row],[Usuário]]="","",Fiscalizacoes[[#This Row],[Usuário]])</f>
        <v>#VALUE!</v>
      </c>
      <c r="C50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0" s="87" t="e">
        <f>IF(Fiscalizacoes[[#This Row],[Data]]="","",Fiscalizacoes[[#This Row],[Data]])</f>
        <v>#VALUE!</v>
      </c>
      <c r="E5070" t="e">
        <f>IF(Fiscalizacoes[[#This Row],[Mes_relatorio]]="","",Fiscalizacoes[[#This Row],[Mes_relatorio]])</f>
        <v>#VALUE!</v>
      </c>
      <c r="F5070" t="e">
        <f>IF(Fiscalizacoes[[#This Row],[Func_ARPE]]="","",Fiscalizacoes[[#This Row],[Func_ARPE]])</f>
        <v>#VALUE!</v>
      </c>
      <c r="G5070" t="e">
        <f>IF(Fiscalizacoes[[#This Row],[Func_Copergas]]="","",Fiscalizacoes[[#This Row],[Func_Copergas]])</f>
        <v>#VALUE!</v>
      </c>
    </row>
    <row r="5071" spans="1:7" hidden="1" x14ac:dyDescent="0.2">
      <c r="A5071" t="e">
        <f>IF(Fiscalizacoes[[#This Row],[ID_FISC]]="","",Fiscalizacoes[[#This Row],[ID_FISC]])</f>
        <v>#VALUE!</v>
      </c>
      <c r="B5071" t="e">
        <f>IF(Fiscalizacoes[[#This Row],[Usuário]]="","",Fiscalizacoes[[#This Row],[Usuário]])</f>
        <v>#VALUE!</v>
      </c>
      <c r="C50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1" s="87" t="e">
        <f>IF(Fiscalizacoes[[#This Row],[Data]]="","",Fiscalizacoes[[#This Row],[Data]])</f>
        <v>#VALUE!</v>
      </c>
      <c r="E5071" t="e">
        <f>IF(Fiscalizacoes[[#This Row],[Mes_relatorio]]="","",Fiscalizacoes[[#This Row],[Mes_relatorio]])</f>
        <v>#VALUE!</v>
      </c>
      <c r="F5071" t="e">
        <f>IF(Fiscalizacoes[[#This Row],[Func_ARPE]]="","",Fiscalizacoes[[#This Row],[Func_ARPE]])</f>
        <v>#VALUE!</v>
      </c>
      <c r="G5071" t="e">
        <f>IF(Fiscalizacoes[[#This Row],[Func_Copergas]]="","",Fiscalizacoes[[#This Row],[Func_Copergas]])</f>
        <v>#VALUE!</v>
      </c>
    </row>
    <row r="5072" spans="1:7" hidden="1" x14ac:dyDescent="0.2">
      <c r="A5072" t="e">
        <f>IF(Fiscalizacoes[[#This Row],[ID_FISC]]="","",Fiscalizacoes[[#This Row],[ID_FISC]])</f>
        <v>#VALUE!</v>
      </c>
      <c r="B5072" t="e">
        <f>IF(Fiscalizacoes[[#This Row],[Usuário]]="","",Fiscalizacoes[[#This Row],[Usuário]])</f>
        <v>#VALUE!</v>
      </c>
      <c r="C50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2" s="87" t="e">
        <f>IF(Fiscalizacoes[[#This Row],[Data]]="","",Fiscalizacoes[[#This Row],[Data]])</f>
        <v>#VALUE!</v>
      </c>
      <c r="E5072" t="e">
        <f>IF(Fiscalizacoes[[#This Row],[Mes_relatorio]]="","",Fiscalizacoes[[#This Row],[Mes_relatorio]])</f>
        <v>#VALUE!</v>
      </c>
      <c r="F5072" t="e">
        <f>IF(Fiscalizacoes[[#This Row],[Func_ARPE]]="","",Fiscalizacoes[[#This Row],[Func_ARPE]])</f>
        <v>#VALUE!</v>
      </c>
      <c r="G5072" t="e">
        <f>IF(Fiscalizacoes[[#This Row],[Func_Copergas]]="","",Fiscalizacoes[[#This Row],[Func_Copergas]])</f>
        <v>#VALUE!</v>
      </c>
    </row>
    <row r="5073" spans="1:7" hidden="1" x14ac:dyDescent="0.2">
      <c r="A5073" t="e">
        <f>IF(Fiscalizacoes[[#This Row],[ID_FISC]]="","",Fiscalizacoes[[#This Row],[ID_FISC]])</f>
        <v>#VALUE!</v>
      </c>
      <c r="B5073" t="e">
        <f>IF(Fiscalizacoes[[#This Row],[Usuário]]="","",Fiscalizacoes[[#This Row],[Usuário]])</f>
        <v>#VALUE!</v>
      </c>
      <c r="C50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3" s="87" t="e">
        <f>IF(Fiscalizacoes[[#This Row],[Data]]="","",Fiscalizacoes[[#This Row],[Data]])</f>
        <v>#VALUE!</v>
      </c>
      <c r="E5073" t="e">
        <f>IF(Fiscalizacoes[[#This Row],[Mes_relatorio]]="","",Fiscalizacoes[[#This Row],[Mes_relatorio]])</f>
        <v>#VALUE!</v>
      </c>
      <c r="F5073" t="e">
        <f>IF(Fiscalizacoes[[#This Row],[Func_ARPE]]="","",Fiscalizacoes[[#This Row],[Func_ARPE]])</f>
        <v>#VALUE!</v>
      </c>
      <c r="G5073" t="e">
        <f>IF(Fiscalizacoes[[#This Row],[Func_Copergas]]="","",Fiscalizacoes[[#This Row],[Func_Copergas]])</f>
        <v>#VALUE!</v>
      </c>
    </row>
    <row r="5074" spans="1:7" hidden="1" x14ac:dyDescent="0.2">
      <c r="A5074" t="e">
        <f>IF(Fiscalizacoes[[#This Row],[ID_FISC]]="","",Fiscalizacoes[[#This Row],[ID_FISC]])</f>
        <v>#VALUE!</v>
      </c>
      <c r="B5074" t="e">
        <f>IF(Fiscalizacoes[[#This Row],[Usuário]]="","",Fiscalizacoes[[#This Row],[Usuário]])</f>
        <v>#VALUE!</v>
      </c>
      <c r="C50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4" s="87" t="e">
        <f>IF(Fiscalizacoes[[#This Row],[Data]]="","",Fiscalizacoes[[#This Row],[Data]])</f>
        <v>#VALUE!</v>
      </c>
      <c r="E5074" t="e">
        <f>IF(Fiscalizacoes[[#This Row],[Mes_relatorio]]="","",Fiscalizacoes[[#This Row],[Mes_relatorio]])</f>
        <v>#VALUE!</v>
      </c>
      <c r="F5074" t="e">
        <f>IF(Fiscalizacoes[[#This Row],[Func_ARPE]]="","",Fiscalizacoes[[#This Row],[Func_ARPE]])</f>
        <v>#VALUE!</v>
      </c>
      <c r="G5074" t="e">
        <f>IF(Fiscalizacoes[[#This Row],[Func_Copergas]]="","",Fiscalizacoes[[#This Row],[Func_Copergas]])</f>
        <v>#VALUE!</v>
      </c>
    </row>
    <row r="5075" spans="1:7" hidden="1" x14ac:dyDescent="0.2">
      <c r="A5075" t="e">
        <f>IF(Fiscalizacoes[[#This Row],[ID_FISC]]="","",Fiscalizacoes[[#This Row],[ID_FISC]])</f>
        <v>#VALUE!</v>
      </c>
      <c r="B5075" t="e">
        <f>IF(Fiscalizacoes[[#This Row],[Usuário]]="","",Fiscalizacoes[[#This Row],[Usuário]])</f>
        <v>#VALUE!</v>
      </c>
      <c r="C50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5" s="87" t="e">
        <f>IF(Fiscalizacoes[[#This Row],[Data]]="","",Fiscalizacoes[[#This Row],[Data]])</f>
        <v>#VALUE!</v>
      </c>
      <c r="E5075" t="e">
        <f>IF(Fiscalizacoes[[#This Row],[Mes_relatorio]]="","",Fiscalizacoes[[#This Row],[Mes_relatorio]])</f>
        <v>#VALUE!</v>
      </c>
      <c r="F5075" t="e">
        <f>IF(Fiscalizacoes[[#This Row],[Func_ARPE]]="","",Fiscalizacoes[[#This Row],[Func_ARPE]])</f>
        <v>#VALUE!</v>
      </c>
      <c r="G5075" t="e">
        <f>IF(Fiscalizacoes[[#This Row],[Func_Copergas]]="","",Fiscalizacoes[[#This Row],[Func_Copergas]])</f>
        <v>#VALUE!</v>
      </c>
    </row>
    <row r="5076" spans="1:7" hidden="1" x14ac:dyDescent="0.2">
      <c r="A5076" t="e">
        <f>IF(Fiscalizacoes[[#This Row],[ID_FISC]]="","",Fiscalizacoes[[#This Row],[ID_FISC]])</f>
        <v>#VALUE!</v>
      </c>
      <c r="B5076" t="e">
        <f>IF(Fiscalizacoes[[#This Row],[Usuário]]="","",Fiscalizacoes[[#This Row],[Usuário]])</f>
        <v>#VALUE!</v>
      </c>
      <c r="C50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6" s="87" t="e">
        <f>IF(Fiscalizacoes[[#This Row],[Data]]="","",Fiscalizacoes[[#This Row],[Data]])</f>
        <v>#VALUE!</v>
      </c>
      <c r="E5076" t="e">
        <f>IF(Fiscalizacoes[[#This Row],[Mes_relatorio]]="","",Fiscalizacoes[[#This Row],[Mes_relatorio]])</f>
        <v>#VALUE!</v>
      </c>
      <c r="F5076" t="e">
        <f>IF(Fiscalizacoes[[#This Row],[Func_ARPE]]="","",Fiscalizacoes[[#This Row],[Func_ARPE]])</f>
        <v>#VALUE!</v>
      </c>
      <c r="G5076" t="e">
        <f>IF(Fiscalizacoes[[#This Row],[Func_Copergas]]="","",Fiscalizacoes[[#This Row],[Func_Copergas]])</f>
        <v>#VALUE!</v>
      </c>
    </row>
    <row r="5077" spans="1:7" hidden="1" x14ac:dyDescent="0.2">
      <c r="A5077" t="e">
        <f>IF(Fiscalizacoes[[#This Row],[ID_FISC]]="","",Fiscalizacoes[[#This Row],[ID_FISC]])</f>
        <v>#VALUE!</v>
      </c>
      <c r="B5077" t="e">
        <f>IF(Fiscalizacoes[[#This Row],[Usuário]]="","",Fiscalizacoes[[#This Row],[Usuário]])</f>
        <v>#VALUE!</v>
      </c>
      <c r="C50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7" s="87" t="e">
        <f>IF(Fiscalizacoes[[#This Row],[Data]]="","",Fiscalizacoes[[#This Row],[Data]])</f>
        <v>#VALUE!</v>
      </c>
      <c r="E5077" t="e">
        <f>IF(Fiscalizacoes[[#This Row],[Mes_relatorio]]="","",Fiscalizacoes[[#This Row],[Mes_relatorio]])</f>
        <v>#VALUE!</v>
      </c>
      <c r="F5077" t="e">
        <f>IF(Fiscalizacoes[[#This Row],[Func_ARPE]]="","",Fiscalizacoes[[#This Row],[Func_ARPE]])</f>
        <v>#VALUE!</v>
      </c>
      <c r="G5077" t="e">
        <f>IF(Fiscalizacoes[[#This Row],[Func_Copergas]]="","",Fiscalizacoes[[#This Row],[Func_Copergas]])</f>
        <v>#VALUE!</v>
      </c>
    </row>
    <row r="5078" spans="1:7" hidden="1" x14ac:dyDescent="0.2">
      <c r="A5078" t="e">
        <f>IF(Fiscalizacoes[[#This Row],[ID_FISC]]="","",Fiscalizacoes[[#This Row],[ID_FISC]])</f>
        <v>#VALUE!</v>
      </c>
      <c r="B5078" t="e">
        <f>IF(Fiscalizacoes[[#This Row],[Usuário]]="","",Fiscalizacoes[[#This Row],[Usuário]])</f>
        <v>#VALUE!</v>
      </c>
      <c r="C50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8" s="87" t="e">
        <f>IF(Fiscalizacoes[[#This Row],[Data]]="","",Fiscalizacoes[[#This Row],[Data]])</f>
        <v>#VALUE!</v>
      </c>
      <c r="E5078" t="e">
        <f>IF(Fiscalizacoes[[#This Row],[Mes_relatorio]]="","",Fiscalizacoes[[#This Row],[Mes_relatorio]])</f>
        <v>#VALUE!</v>
      </c>
      <c r="F5078" t="e">
        <f>IF(Fiscalizacoes[[#This Row],[Func_ARPE]]="","",Fiscalizacoes[[#This Row],[Func_ARPE]])</f>
        <v>#VALUE!</v>
      </c>
      <c r="G5078" t="e">
        <f>IF(Fiscalizacoes[[#This Row],[Func_Copergas]]="","",Fiscalizacoes[[#This Row],[Func_Copergas]])</f>
        <v>#VALUE!</v>
      </c>
    </row>
    <row r="5079" spans="1:7" hidden="1" x14ac:dyDescent="0.2">
      <c r="A5079" t="e">
        <f>IF(Fiscalizacoes[[#This Row],[ID_FISC]]="","",Fiscalizacoes[[#This Row],[ID_FISC]])</f>
        <v>#VALUE!</v>
      </c>
      <c r="B5079" t="e">
        <f>IF(Fiscalizacoes[[#This Row],[Usuário]]="","",Fiscalizacoes[[#This Row],[Usuário]])</f>
        <v>#VALUE!</v>
      </c>
      <c r="C50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79" s="87" t="e">
        <f>IF(Fiscalizacoes[[#This Row],[Data]]="","",Fiscalizacoes[[#This Row],[Data]])</f>
        <v>#VALUE!</v>
      </c>
      <c r="E5079" t="e">
        <f>IF(Fiscalizacoes[[#This Row],[Mes_relatorio]]="","",Fiscalizacoes[[#This Row],[Mes_relatorio]])</f>
        <v>#VALUE!</v>
      </c>
      <c r="F5079" t="e">
        <f>IF(Fiscalizacoes[[#This Row],[Func_ARPE]]="","",Fiscalizacoes[[#This Row],[Func_ARPE]])</f>
        <v>#VALUE!</v>
      </c>
      <c r="G5079" t="e">
        <f>IF(Fiscalizacoes[[#This Row],[Func_Copergas]]="","",Fiscalizacoes[[#This Row],[Func_Copergas]])</f>
        <v>#VALUE!</v>
      </c>
    </row>
    <row r="5080" spans="1:7" hidden="1" x14ac:dyDescent="0.2">
      <c r="A5080" t="e">
        <f>IF(Fiscalizacoes[[#This Row],[ID_FISC]]="","",Fiscalizacoes[[#This Row],[ID_FISC]])</f>
        <v>#VALUE!</v>
      </c>
      <c r="B5080" t="e">
        <f>IF(Fiscalizacoes[[#This Row],[Usuário]]="","",Fiscalizacoes[[#This Row],[Usuário]])</f>
        <v>#VALUE!</v>
      </c>
      <c r="C50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0" s="87" t="e">
        <f>IF(Fiscalizacoes[[#This Row],[Data]]="","",Fiscalizacoes[[#This Row],[Data]])</f>
        <v>#VALUE!</v>
      </c>
      <c r="E5080" t="e">
        <f>IF(Fiscalizacoes[[#This Row],[Mes_relatorio]]="","",Fiscalizacoes[[#This Row],[Mes_relatorio]])</f>
        <v>#VALUE!</v>
      </c>
      <c r="F5080" t="e">
        <f>IF(Fiscalizacoes[[#This Row],[Func_ARPE]]="","",Fiscalizacoes[[#This Row],[Func_ARPE]])</f>
        <v>#VALUE!</v>
      </c>
      <c r="G5080" t="e">
        <f>IF(Fiscalizacoes[[#This Row],[Func_Copergas]]="","",Fiscalizacoes[[#This Row],[Func_Copergas]])</f>
        <v>#VALUE!</v>
      </c>
    </row>
    <row r="5081" spans="1:7" hidden="1" x14ac:dyDescent="0.2">
      <c r="A5081" t="e">
        <f>IF(Fiscalizacoes[[#This Row],[ID_FISC]]="","",Fiscalizacoes[[#This Row],[ID_FISC]])</f>
        <v>#VALUE!</v>
      </c>
      <c r="B5081" t="e">
        <f>IF(Fiscalizacoes[[#This Row],[Usuário]]="","",Fiscalizacoes[[#This Row],[Usuário]])</f>
        <v>#VALUE!</v>
      </c>
      <c r="C50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1" s="87" t="e">
        <f>IF(Fiscalizacoes[[#This Row],[Data]]="","",Fiscalizacoes[[#This Row],[Data]])</f>
        <v>#VALUE!</v>
      </c>
      <c r="E5081" t="e">
        <f>IF(Fiscalizacoes[[#This Row],[Mes_relatorio]]="","",Fiscalizacoes[[#This Row],[Mes_relatorio]])</f>
        <v>#VALUE!</v>
      </c>
      <c r="F5081" t="e">
        <f>IF(Fiscalizacoes[[#This Row],[Func_ARPE]]="","",Fiscalizacoes[[#This Row],[Func_ARPE]])</f>
        <v>#VALUE!</v>
      </c>
      <c r="G5081" t="e">
        <f>IF(Fiscalizacoes[[#This Row],[Func_Copergas]]="","",Fiscalizacoes[[#This Row],[Func_Copergas]])</f>
        <v>#VALUE!</v>
      </c>
    </row>
    <row r="5082" spans="1:7" hidden="1" x14ac:dyDescent="0.2">
      <c r="A5082" t="e">
        <f>IF(Fiscalizacoes[[#This Row],[ID_FISC]]="","",Fiscalizacoes[[#This Row],[ID_FISC]])</f>
        <v>#VALUE!</v>
      </c>
      <c r="B5082" t="e">
        <f>IF(Fiscalizacoes[[#This Row],[Usuário]]="","",Fiscalizacoes[[#This Row],[Usuário]])</f>
        <v>#VALUE!</v>
      </c>
      <c r="C50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2" s="87" t="e">
        <f>IF(Fiscalizacoes[[#This Row],[Data]]="","",Fiscalizacoes[[#This Row],[Data]])</f>
        <v>#VALUE!</v>
      </c>
      <c r="E5082" t="e">
        <f>IF(Fiscalizacoes[[#This Row],[Mes_relatorio]]="","",Fiscalizacoes[[#This Row],[Mes_relatorio]])</f>
        <v>#VALUE!</v>
      </c>
      <c r="F5082" t="e">
        <f>IF(Fiscalizacoes[[#This Row],[Func_ARPE]]="","",Fiscalizacoes[[#This Row],[Func_ARPE]])</f>
        <v>#VALUE!</v>
      </c>
      <c r="G5082" t="e">
        <f>IF(Fiscalizacoes[[#This Row],[Func_Copergas]]="","",Fiscalizacoes[[#This Row],[Func_Copergas]])</f>
        <v>#VALUE!</v>
      </c>
    </row>
    <row r="5083" spans="1:7" hidden="1" x14ac:dyDescent="0.2">
      <c r="A5083" t="e">
        <f>IF(Fiscalizacoes[[#This Row],[ID_FISC]]="","",Fiscalizacoes[[#This Row],[ID_FISC]])</f>
        <v>#VALUE!</v>
      </c>
      <c r="B5083" t="e">
        <f>IF(Fiscalizacoes[[#This Row],[Usuário]]="","",Fiscalizacoes[[#This Row],[Usuário]])</f>
        <v>#VALUE!</v>
      </c>
      <c r="C50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3" s="87" t="e">
        <f>IF(Fiscalizacoes[[#This Row],[Data]]="","",Fiscalizacoes[[#This Row],[Data]])</f>
        <v>#VALUE!</v>
      </c>
      <c r="E5083" t="e">
        <f>IF(Fiscalizacoes[[#This Row],[Mes_relatorio]]="","",Fiscalizacoes[[#This Row],[Mes_relatorio]])</f>
        <v>#VALUE!</v>
      </c>
      <c r="F5083" t="e">
        <f>IF(Fiscalizacoes[[#This Row],[Func_ARPE]]="","",Fiscalizacoes[[#This Row],[Func_ARPE]])</f>
        <v>#VALUE!</v>
      </c>
      <c r="G5083" t="e">
        <f>IF(Fiscalizacoes[[#This Row],[Func_Copergas]]="","",Fiscalizacoes[[#This Row],[Func_Copergas]])</f>
        <v>#VALUE!</v>
      </c>
    </row>
    <row r="5084" spans="1:7" hidden="1" x14ac:dyDescent="0.2">
      <c r="A5084" t="e">
        <f>IF(Fiscalizacoes[[#This Row],[ID_FISC]]="","",Fiscalizacoes[[#This Row],[ID_FISC]])</f>
        <v>#VALUE!</v>
      </c>
      <c r="B5084" t="e">
        <f>IF(Fiscalizacoes[[#This Row],[Usuário]]="","",Fiscalizacoes[[#This Row],[Usuário]])</f>
        <v>#VALUE!</v>
      </c>
      <c r="C50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4" s="87" t="e">
        <f>IF(Fiscalizacoes[[#This Row],[Data]]="","",Fiscalizacoes[[#This Row],[Data]])</f>
        <v>#VALUE!</v>
      </c>
      <c r="E5084" t="e">
        <f>IF(Fiscalizacoes[[#This Row],[Mes_relatorio]]="","",Fiscalizacoes[[#This Row],[Mes_relatorio]])</f>
        <v>#VALUE!</v>
      </c>
      <c r="F5084" t="e">
        <f>IF(Fiscalizacoes[[#This Row],[Func_ARPE]]="","",Fiscalizacoes[[#This Row],[Func_ARPE]])</f>
        <v>#VALUE!</v>
      </c>
      <c r="G5084" t="e">
        <f>IF(Fiscalizacoes[[#This Row],[Func_Copergas]]="","",Fiscalizacoes[[#This Row],[Func_Copergas]])</f>
        <v>#VALUE!</v>
      </c>
    </row>
    <row r="5085" spans="1:7" hidden="1" x14ac:dyDescent="0.2">
      <c r="A5085" t="e">
        <f>IF(Fiscalizacoes[[#This Row],[ID_FISC]]="","",Fiscalizacoes[[#This Row],[ID_FISC]])</f>
        <v>#VALUE!</v>
      </c>
      <c r="B5085" t="e">
        <f>IF(Fiscalizacoes[[#This Row],[Usuário]]="","",Fiscalizacoes[[#This Row],[Usuário]])</f>
        <v>#VALUE!</v>
      </c>
      <c r="C50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5" s="87" t="e">
        <f>IF(Fiscalizacoes[[#This Row],[Data]]="","",Fiscalizacoes[[#This Row],[Data]])</f>
        <v>#VALUE!</v>
      </c>
      <c r="E5085" t="e">
        <f>IF(Fiscalizacoes[[#This Row],[Mes_relatorio]]="","",Fiscalizacoes[[#This Row],[Mes_relatorio]])</f>
        <v>#VALUE!</v>
      </c>
      <c r="F5085" t="e">
        <f>IF(Fiscalizacoes[[#This Row],[Func_ARPE]]="","",Fiscalizacoes[[#This Row],[Func_ARPE]])</f>
        <v>#VALUE!</v>
      </c>
      <c r="G5085" t="e">
        <f>IF(Fiscalizacoes[[#This Row],[Func_Copergas]]="","",Fiscalizacoes[[#This Row],[Func_Copergas]])</f>
        <v>#VALUE!</v>
      </c>
    </row>
    <row r="5086" spans="1:7" hidden="1" x14ac:dyDescent="0.2">
      <c r="A5086" t="e">
        <f>IF(Fiscalizacoes[[#This Row],[ID_FISC]]="","",Fiscalizacoes[[#This Row],[ID_FISC]])</f>
        <v>#VALUE!</v>
      </c>
      <c r="B5086" t="e">
        <f>IF(Fiscalizacoes[[#This Row],[Usuário]]="","",Fiscalizacoes[[#This Row],[Usuário]])</f>
        <v>#VALUE!</v>
      </c>
      <c r="C50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6" s="87" t="e">
        <f>IF(Fiscalizacoes[[#This Row],[Data]]="","",Fiscalizacoes[[#This Row],[Data]])</f>
        <v>#VALUE!</v>
      </c>
      <c r="E5086" t="e">
        <f>IF(Fiscalizacoes[[#This Row],[Mes_relatorio]]="","",Fiscalizacoes[[#This Row],[Mes_relatorio]])</f>
        <v>#VALUE!</v>
      </c>
      <c r="F5086" t="e">
        <f>IF(Fiscalizacoes[[#This Row],[Func_ARPE]]="","",Fiscalizacoes[[#This Row],[Func_ARPE]])</f>
        <v>#VALUE!</v>
      </c>
      <c r="G5086" t="e">
        <f>IF(Fiscalizacoes[[#This Row],[Func_Copergas]]="","",Fiscalizacoes[[#This Row],[Func_Copergas]])</f>
        <v>#VALUE!</v>
      </c>
    </row>
    <row r="5087" spans="1:7" hidden="1" x14ac:dyDescent="0.2">
      <c r="A5087" t="e">
        <f>IF(Fiscalizacoes[[#This Row],[ID_FISC]]="","",Fiscalizacoes[[#This Row],[ID_FISC]])</f>
        <v>#VALUE!</v>
      </c>
      <c r="B5087" t="e">
        <f>IF(Fiscalizacoes[[#This Row],[Usuário]]="","",Fiscalizacoes[[#This Row],[Usuário]])</f>
        <v>#VALUE!</v>
      </c>
      <c r="C50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7" s="87" t="e">
        <f>IF(Fiscalizacoes[[#This Row],[Data]]="","",Fiscalizacoes[[#This Row],[Data]])</f>
        <v>#VALUE!</v>
      </c>
      <c r="E5087" t="e">
        <f>IF(Fiscalizacoes[[#This Row],[Mes_relatorio]]="","",Fiscalizacoes[[#This Row],[Mes_relatorio]])</f>
        <v>#VALUE!</v>
      </c>
      <c r="F5087" t="e">
        <f>IF(Fiscalizacoes[[#This Row],[Func_ARPE]]="","",Fiscalizacoes[[#This Row],[Func_ARPE]])</f>
        <v>#VALUE!</v>
      </c>
      <c r="G5087" t="e">
        <f>IF(Fiscalizacoes[[#This Row],[Func_Copergas]]="","",Fiscalizacoes[[#This Row],[Func_Copergas]])</f>
        <v>#VALUE!</v>
      </c>
    </row>
    <row r="5088" spans="1:7" hidden="1" x14ac:dyDescent="0.2">
      <c r="A5088" t="e">
        <f>IF(Fiscalizacoes[[#This Row],[ID_FISC]]="","",Fiscalizacoes[[#This Row],[ID_FISC]])</f>
        <v>#VALUE!</v>
      </c>
      <c r="B5088" t="e">
        <f>IF(Fiscalizacoes[[#This Row],[Usuário]]="","",Fiscalizacoes[[#This Row],[Usuário]])</f>
        <v>#VALUE!</v>
      </c>
      <c r="C50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8" s="87" t="e">
        <f>IF(Fiscalizacoes[[#This Row],[Data]]="","",Fiscalizacoes[[#This Row],[Data]])</f>
        <v>#VALUE!</v>
      </c>
      <c r="E5088" t="e">
        <f>IF(Fiscalizacoes[[#This Row],[Mes_relatorio]]="","",Fiscalizacoes[[#This Row],[Mes_relatorio]])</f>
        <v>#VALUE!</v>
      </c>
      <c r="F5088" t="e">
        <f>IF(Fiscalizacoes[[#This Row],[Func_ARPE]]="","",Fiscalizacoes[[#This Row],[Func_ARPE]])</f>
        <v>#VALUE!</v>
      </c>
      <c r="G5088" t="e">
        <f>IF(Fiscalizacoes[[#This Row],[Func_Copergas]]="","",Fiscalizacoes[[#This Row],[Func_Copergas]])</f>
        <v>#VALUE!</v>
      </c>
    </row>
    <row r="5089" spans="1:7" hidden="1" x14ac:dyDescent="0.2">
      <c r="A5089" t="e">
        <f>IF(Fiscalizacoes[[#This Row],[ID_FISC]]="","",Fiscalizacoes[[#This Row],[ID_FISC]])</f>
        <v>#VALUE!</v>
      </c>
      <c r="B5089" t="e">
        <f>IF(Fiscalizacoes[[#This Row],[Usuário]]="","",Fiscalizacoes[[#This Row],[Usuário]])</f>
        <v>#VALUE!</v>
      </c>
      <c r="C50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89" s="87" t="e">
        <f>IF(Fiscalizacoes[[#This Row],[Data]]="","",Fiscalizacoes[[#This Row],[Data]])</f>
        <v>#VALUE!</v>
      </c>
      <c r="E5089" t="e">
        <f>IF(Fiscalizacoes[[#This Row],[Mes_relatorio]]="","",Fiscalizacoes[[#This Row],[Mes_relatorio]])</f>
        <v>#VALUE!</v>
      </c>
      <c r="F5089" t="e">
        <f>IF(Fiscalizacoes[[#This Row],[Func_ARPE]]="","",Fiscalizacoes[[#This Row],[Func_ARPE]])</f>
        <v>#VALUE!</v>
      </c>
      <c r="G5089" t="e">
        <f>IF(Fiscalizacoes[[#This Row],[Func_Copergas]]="","",Fiscalizacoes[[#This Row],[Func_Copergas]])</f>
        <v>#VALUE!</v>
      </c>
    </row>
    <row r="5090" spans="1:7" hidden="1" x14ac:dyDescent="0.2">
      <c r="A5090" t="e">
        <f>IF(Fiscalizacoes[[#This Row],[ID_FISC]]="","",Fiscalizacoes[[#This Row],[ID_FISC]])</f>
        <v>#VALUE!</v>
      </c>
      <c r="B5090" t="e">
        <f>IF(Fiscalizacoes[[#This Row],[Usuário]]="","",Fiscalizacoes[[#This Row],[Usuário]])</f>
        <v>#VALUE!</v>
      </c>
      <c r="C50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0" s="87" t="e">
        <f>IF(Fiscalizacoes[[#This Row],[Data]]="","",Fiscalizacoes[[#This Row],[Data]])</f>
        <v>#VALUE!</v>
      </c>
      <c r="E5090" t="e">
        <f>IF(Fiscalizacoes[[#This Row],[Mes_relatorio]]="","",Fiscalizacoes[[#This Row],[Mes_relatorio]])</f>
        <v>#VALUE!</v>
      </c>
      <c r="F5090" t="e">
        <f>IF(Fiscalizacoes[[#This Row],[Func_ARPE]]="","",Fiscalizacoes[[#This Row],[Func_ARPE]])</f>
        <v>#VALUE!</v>
      </c>
      <c r="G5090" t="e">
        <f>IF(Fiscalizacoes[[#This Row],[Func_Copergas]]="","",Fiscalizacoes[[#This Row],[Func_Copergas]])</f>
        <v>#VALUE!</v>
      </c>
    </row>
    <row r="5091" spans="1:7" hidden="1" x14ac:dyDescent="0.2">
      <c r="A5091" t="e">
        <f>IF(Fiscalizacoes[[#This Row],[ID_FISC]]="","",Fiscalizacoes[[#This Row],[ID_FISC]])</f>
        <v>#VALUE!</v>
      </c>
      <c r="B5091" t="e">
        <f>IF(Fiscalizacoes[[#This Row],[Usuário]]="","",Fiscalizacoes[[#This Row],[Usuário]])</f>
        <v>#VALUE!</v>
      </c>
      <c r="C50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1" s="87" t="e">
        <f>IF(Fiscalizacoes[[#This Row],[Data]]="","",Fiscalizacoes[[#This Row],[Data]])</f>
        <v>#VALUE!</v>
      </c>
      <c r="E5091" t="e">
        <f>IF(Fiscalizacoes[[#This Row],[Mes_relatorio]]="","",Fiscalizacoes[[#This Row],[Mes_relatorio]])</f>
        <v>#VALUE!</v>
      </c>
      <c r="F5091" t="e">
        <f>IF(Fiscalizacoes[[#This Row],[Func_ARPE]]="","",Fiscalizacoes[[#This Row],[Func_ARPE]])</f>
        <v>#VALUE!</v>
      </c>
      <c r="G5091" t="e">
        <f>IF(Fiscalizacoes[[#This Row],[Func_Copergas]]="","",Fiscalizacoes[[#This Row],[Func_Copergas]])</f>
        <v>#VALUE!</v>
      </c>
    </row>
    <row r="5092" spans="1:7" hidden="1" x14ac:dyDescent="0.2">
      <c r="A5092" t="e">
        <f>IF(Fiscalizacoes[[#This Row],[ID_FISC]]="","",Fiscalizacoes[[#This Row],[ID_FISC]])</f>
        <v>#VALUE!</v>
      </c>
      <c r="B5092" t="e">
        <f>IF(Fiscalizacoes[[#This Row],[Usuário]]="","",Fiscalizacoes[[#This Row],[Usuário]])</f>
        <v>#VALUE!</v>
      </c>
      <c r="C50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2" s="87" t="e">
        <f>IF(Fiscalizacoes[[#This Row],[Data]]="","",Fiscalizacoes[[#This Row],[Data]])</f>
        <v>#VALUE!</v>
      </c>
      <c r="E5092" t="e">
        <f>IF(Fiscalizacoes[[#This Row],[Mes_relatorio]]="","",Fiscalizacoes[[#This Row],[Mes_relatorio]])</f>
        <v>#VALUE!</v>
      </c>
      <c r="F5092" t="e">
        <f>IF(Fiscalizacoes[[#This Row],[Func_ARPE]]="","",Fiscalizacoes[[#This Row],[Func_ARPE]])</f>
        <v>#VALUE!</v>
      </c>
      <c r="G5092" t="e">
        <f>IF(Fiscalizacoes[[#This Row],[Func_Copergas]]="","",Fiscalizacoes[[#This Row],[Func_Copergas]])</f>
        <v>#VALUE!</v>
      </c>
    </row>
    <row r="5093" spans="1:7" hidden="1" x14ac:dyDescent="0.2">
      <c r="A5093" t="e">
        <f>IF(Fiscalizacoes[[#This Row],[ID_FISC]]="","",Fiscalizacoes[[#This Row],[ID_FISC]])</f>
        <v>#VALUE!</v>
      </c>
      <c r="B5093" t="e">
        <f>IF(Fiscalizacoes[[#This Row],[Usuário]]="","",Fiscalizacoes[[#This Row],[Usuário]])</f>
        <v>#VALUE!</v>
      </c>
      <c r="C50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3" s="87" t="e">
        <f>IF(Fiscalizacoes[[#This Row],[Data]]="","",Fiscalizacoes[[#This Row],[Data]])</f>
        <v>#VALUE!</v>
      </c>
      <c r="E5093" t="e">
        <f>IF(Fiscalizacoes[[#This Row],[Mes_relatorio]]="","",Fiscalizacoes[[#This Row],[Mes_relatorio]])</f>
        <v>#VALUE!</v>
      </c>
      <c r="F5093" t="e">
        <f>IF(Fiscalizacoes[[#This Row],[Func_ARPE]]="","",Fiscalizacoes[[#This Row],[Func_ARPE]])</f>
        <v>#VALUE!</v>
      </c>
      <c r="G5093" t="e">
        <f>IF(Fiscalizacoes[[#This Row],[Func_Copergas]]="","",Fiscalizacoes[[#This Row],[Func_Copergas]])</f>
        <v>#VALUE!</v>
      </c>
    </row>
    <row r="5094" spans="1:7" hidden="1" x14ac:dyDescent="0.2">
      <c r="A5094" t="e">
        <f>IF(Fiscalizacoes[[#This Row],[ID_FISC]]="","",Fiscalizacoes[[#This Row],[ID_FISC]])</f>
        <v>#VALUE!</v>
      </c>
      <c r="B5094" t="e">
        <f>IF(Fiscalizacoes[[#This Row],[Usuário]]="","",Fiscalizacoes[[#This Row],[Usuário]])</f>
        <v>#VALUE!</v>
      </c>
      <c r="C50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4" s="87" t="e">
        <f>IF(Fiscalizacoes[[#This Row],[Data]]="","",Fiscalizacoes[[#This Row],[Data]])</f>
        <v>#VALUE!</v>
      </c>
      <c r="E5094" t="e">
        <f>IF(Fiscalizacoes[[#This Row],[Mes_relatorio]]="","",Fiscalizacoes[[#This Row],[Mes_relatorio]])</f>
        <v>#VALUE!</v>
      </c>
      <c r="F5094" t="e">
        <f>IF(Fiscalizacoes[[#This Row],[Func_ARPE]]="","",Fiscalizacoes[[#This Row],[Func_ARPE]])</f>
        <v>#VALUE!</v>
      </c>
      <c r="G5094" t="e">
        <f>IF(Fiscalizacoes[[#This Row],[Func_Copergas]]="","",Fiscalizacoes[[#This Row],[Func_Copergas]])</f>
        <v>#VALUE!</v>
      </c>
    </row>
    <row r="5095" spans="1:7" hidden="1" x14ac:dyDescent="0.2">
      <c r="A5095" t="e">
        <f>IF(Fiscalizacoes[[#This Row],[ID_FISC]]="","",Fiscalizacoes[[#This Row],[ID_FISC]])</f>
        <v>#VALUE!</v>
      </c>
      <c r="B5095" t="e">
        <f>IF(Fiscalizacoes[[#This Row],[Usuário]]="","",Fiscalizacoes[[#This Row],[Usuário]])</f>
        <v>#VALUE!</v>
      </c>
      <c r="C50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5" s="87" t="e">
        <f>IF(Fiscalizacoes[[#This Row],[Data]]="","",Fiscalizacoes[[#This Row],[Data]])</f>
        <v>#VALUE!</v>
      </c>
      <c r="E5095" t="e">
        <f>IF(Fiscalizacoes[[#This Row],[Mes_relatorio]]="","",Fiscalizacoes[[#This Row],[Mes_relatorio]])</f>
        <v>#VALUE!</v>
      </c>
      <c r="F5095" t="e">
        <f>IF(Fiscalizacoes[[#This Row],[Func_ARPE]]="","",Fiscalizacoes[[#This Row],[Func_ARPE]])</f>
        <v>#VALUE!</v>
      </c>
      <c r="G5095" t="e">
        <f>IF(Fiscalizacoes[[#This Row],[Func_Copergas]]="","",Fiscalizacoes[[#This Row],[Func_Copergas]])</f>
        <v>#VALUE!</v>
      </c>
    </row>
    <row r="5096" spans="1:7" hidden="1" x14ac:dyDescent="0.2">
      <c r="A5096" t="e">
        <f>IF(Fiscalizacoes[[#This Row],[ID_FISC]]="","",Fiscalizacoes[[#This Row],[ID_FISC]])</f>
        <v>#VALUE!</v>
      </c>
      <c r="B5096" t="e">
        <f>IF(Fiscalizacoes[[#This Row],[Usuário]]="","",Fiscalizacoes[[#This Row],[Usuário]])</f>
        <v>#VALUE!</v>
      </c>
      <c r="C50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6" s="87" t="e">
        <f>IF(Fiscalizacoes[[#This Row],[Data]]="","",Fiscalizacoes[[#This Row],[Data]])</f>
        <v>#VALUE!</v>
      </c>
      <c r="E5096" t="e">
        <f>IF(Fiscalizacoes[[#This Row],[Mes_relatorio]]="","",Fiscalizacoes[[#This Row],[Mes_relatorio]])</f>
        <v>#VALUE!</v>
      </c>
      <c r="F5096" t="e">
        <f>IF(Fiscalizacoes[[#This Row],[Func_ARPE]]="","",Fiscalizacoes[[#This Row],[Func_ARPE]])</f>
        <v>#VALUE!</v>
      </c>
      <c r="G5096" t="e">
        <f>IF(Fiscalizacoes[[#This Row],[Func_Copergas]]="","",Fiscalizacoes[[#This Row],[Func_Copergas]])</f>
        <v>#VALUE!</v>
      </c>
    </row>
    <row r="5097" spans="1:7" hidden="1" x14ac:dyDescent="0.2">
      <c r="A5097" t="e">
        <f>IF(Fiscalizacoes[[#This Row],[ID_FISC]]="","",Fiscalizacoes[[#This Row],[ID_FISC]])</f>
        <v>#VALUE!</v>
      </c>
      <c r="B5097" t="e">
        <f>IF(Fiscalizacoes[[#This Row],[Usuário]]="","",Fiscalizacoes[[#This Row],[Usuário]])</f>
        <v>#VALUE!</v>
      </c>
      <c r="C50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7" s="87" t="e">
        <f>IF(Fiscalizacoes[[#This Row],[Data]]="","",Fiscalizacoes[[#This Row],[Data]])</f>
        <v>#VALUE!</v>
      </c>
      <c r="E5097" t="e">
        <f>IF(Fiscalizacoes[[#This Row],[Mes_relatorio]]="","",Fiscalizacoes[[#This Row],[Mes_relatorio]])</f>
        <v>#VALUE!</v>
      </c>
      <c r="F5097" t="e">
        <f>IF(Fiscalizacoes[[#This Row],[Func_ARPE]]="","",Fiscalizacoes[[#This Row],[Func_ARPE]])</f>
        <v>#VALUE!</v>
      </c>
      <c r="G5097" t="e">
        <f>IF(Fiscalizacoes[[#This Row],[Func_Copergas]]="","",Fiscalizacoes[[#This Row],[Func_Copergas]])</f>
        <v>#VALUE!</v>
      </c>
    </row>
    <row r="5098" spans="1:7" hidden="1" x14ac:dyDescent="0.2">
      <c r="A5098" t="e">
        <f>IF(Fiscalizacoes[[#This Row],[ID_FISC]]="","",Fiscalizacoes[[#This Row],[ID_FISC]])</f>
        <v>#VALUE!</v>
      </c>
      <c r="B5098" t="e">
        <f>IF(Fiscalizacoes[[#This Row],[Usuário]]="","",Fiscalizacoes[[#This Row],[Usuário]])</f>
        <v>#VALUE!</v>
      </c>
      <c r="C50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8" s="87" t="e">
        <f>IF(Fiscalizacoes[[#This Row],[Data]]="","",Fiscalizacoes[[#This Row],[Data]])</f>
        <v>#VALUE!</v>
      </c>
      <c r="E5098" t="e">
        <f>IF(Fiscalizacoes[[#This Row],[Mes_relatorio]]="","",Fiscalizacoes[[#This Row],[Mes_relatorio]])</f>
        <v>#VALUE!</v>
      </c>
      <c r="F5098" t="e">
        <f>IF(Fiscalizacoes[[#This Row],[Func_ARPE]]="","",Fiscalizacoes[[#This Row],[Func_ARPE]])</f>
        <v>#VALUE!</v>
      </c>
      <c r="G5098" t="e">
        <f>IF(Fiscalizacoes[[#This Row],[Func_Copergas]]="","",Fiscalizacoes[[#This Row],[Func_Copergas]])</f>
        <v>#VALUE!</v>
      </c>
    </row>
    <row r="5099" spans="1:7" hidden="1" x14ac:dyDescent="0.2">
      <c r="A5099" t="e">
        <f>IF(Fiscalizacoes[[#This Row],[ID_FISC]]="","",Fiscalizacoes[[#This Row],[ID_FISC]])</f>
        <v>#VALUE!</v>
      </c>
      <c r="B5099" t="e">
        <f>IF(Fiscalizacoes[[#This Row],[Usuário]]="","",Fiscalizacoes[[#This Row],[Usuário]])</f>
        <v>#VALUE!</v>
      </c>
      <c r="C50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099" s="87" t="e">
        <f>IF(Fiscalizacoes[[#This Row],[Data]]="","",Fiscalizacoes[[#This Row],[Data]])</f>
        <v>#VALUE!</v>
      </c>
      <c r="E5099" t="e">
        <f>IF(Fiscalizacoes[[#This Row],[Mes_relatorio]]="","",Fiscalizacoes[[#This Row],[Mes_relatorio]])</f>
        <v>#VALUE!</v>
      </c>
      <c r="F5099" t="e">
        <f>IF(Fiscalizacoes[[#This Row],[Func_ARPE]]="","",Fiscalizacoes[[#This Row],[Func_ARPE]])</f>
        <v>#VALUE!</v>
      </c>
      <c r="G5099" t="e">
        <f>IF(Fiscalizacoes[[#This Row],[Func_Copergas]]="","",Fiscalizacoes[[#This Row],[Func_Copergas]])</f>
        <v>#VALUE!</v>
      </c>
    </row>
    <row r="5100" spans="1:7" hidden="1" x14ac:dyDescent="0.2">
      <c r="A5100" t="e">
        <f>IF(Fiscalizacoes[[#This Row],[ID_FISC]]="","",Fiscalizacoes[[#This Row],[ID_FISC]])</f>
        <v>#VALUE!</v>
      </c>
      <c r="B5100" t="e">
        <f>IF(Fiscalizacoes[[#This Row],[Usuário]]="","",Fiscalizacoes[[#This Row],[Usuário]])</f>
        <v>#VALUE!</v>
      </c>
      <c r="C51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0" s="87" t="e">
        <f>IF(Fiscalizacoes[[#This Row],[Data]]="","",Fiscalizacoes[[#This Row],[Data]])</f>
        <v>#VALUE!</v>
      </c>
      <c r="E5100" t="e">
        <f>IF(Fiscalizacoes[[#This Row],[Mes_relatorio]]="","",Fiscalizacoes[[#This Row],[Mes_relatorio]])</f>
        <v>#VALUE!</v>
      </c>
      <c r="F5100" t="e">
        <f>IF(Fiscalizacoes[[#This Row],[Func_ARPE]]="","",Fiscalizacoes[[#This Row],[Func_ARPE]])</f>
        <v>#VALUE!</v>
      </c>
      <c r="G5100" t="e">
        <f>IF(Fiscalizacoes[[#This Row],[Func_Copergas]]="","",Fiscalizacoes[[#This Row],[Func_Copergas]])</f>
        <v>#VALUE!</v>
      </c>
    </row>
    <row r="5101" spans="1:7" hidden="1" x14ac:dyDescent="0.2">
      <c r="A5101" t="e">
        <f>IF(Fiscalizacoes[[#This Row],[ID_FISC]]="","",Fiscalizacoes[[#This Row],[ID_FISC]])</f>
        <v>#VALUE!</v>
      </c>
      <c r="B5101" t="e">
        <f>IF(Fiscalizacoes[[#This Row],[Usuário]]="","",Fiscalizacoes[[#This Row],[Usuário]])</f>
        <v>#VALUE!</v>
      </c>
      <c r="C51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1" s="87" t="e">
        <f>IF(Fiscalizacoes[[#This Row],[Data]]="","",Fiscalizacoes[[#This Row],[Data]])</f>
        <v>#VALUE!</v>
      </c>
      <c r="E5101" t="e">
        <f>IF(Fiscalizacoes[[#This Row],[Mes_relatorio]]="","",Fiscalizacoes[[#This Row],[Mes_relatorio]])</f>
        <v>#VALUE!</v>
      </c>
      <c r="F5101" t="e">
        <f>IF(Fiscalizacoes[[#This Row],[Func_ARPE]]="","",Fiscalizacoes[[#This Row],[Func_ARPE]])</f>
        <v>#VALUE!</v>
      </c>
      <c r="G5101" t="e">
        <f>IF(Fiscalizacoes[[#This Row],[Func_Copergas]]="","",Fiscalizacoes[[#This Row],[Func_Copergas]])</f>
        <v>#VALUE!</v>
      </c>
    </row>
    <row r="5102" spans="1:7" hidden="1" x14ac:dyDescent="0.2">
      <c r="A5102" t="e">
        <f>IF(Fiscalizacoes[[#This Row],[ID_FISC]]="","",Fiscalizacoes[[#This Row],[ID_FISC]])</f>
        <v>#VALUE!</v>
      </c>
      <c r="B5102" t="e">
        <f>IF(Fiscalizacoes[[#This Row],[Usuário]]="","",Fiscalizacoes[[#This Row],[Usuário]])</f>
        <v>#VALUE!</v>
      </c>
      <c r="C51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2" s="87" t="e">
        <f>IF(Fiscalizacoes[[#This Row],[Data]]="","",Fiscalizacoes[[#This Row],[Data]])</f>
        <v>#VALUE!</v>
      </c>
      <c r="E5102" t="e">
        <f>IF(Fiscalizacoes[[#This Row],[Mes_relatorio]]="","",Fiscalizacoes[[#This Row],[Mes_relatorio]])</f>
        <v>#VALUE!</v>
      </c>
      <c r="F5102" t="e">
        <f>IF(Fiscalizacoes[[#This Row],[Func_ARPE]]="","",Fiscalizacoes[[#This Row],[Func_ARPE]])</f>
        <v>#VALUE!</v>
      </c>
      <c r="G5102" t="e">
        <f>IF(Fiscalizacoes[[#This Row],[Func_Copergas]]="","",Fiscalizacoes[[#This Row],[Func_Copergas]])</f>
        <v>#VALUE!</v>
      </c>
    </row>
    <row r="5103" spans="1:7" hidden="1" x14ac:dyDescent="0.2">
      <c r="A5103" t="e">
        <f>IF(Fiscalizacoes[[#This Row],[ID_FISC]]="","",Fiscalizacoes[[#This Row],[ID_FISC]])</f>
        <v>#VALUE!</v>
      </c>
      <c r="B5103" t="e">
        <f>IF(Fiscalizacoes[[#This Row],[Usuário]]="","",Fiscalizacoes[[#This Row],[Usuário]])</f>
        <v>#VALUE!</v>
      </c>
      <c r="C51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3" s="87" t="e">
        <f>IF(Fiscalizacoes[[#This Row],[Data]]="","",Fiscalizacoes[[#This Row],[Data]])</f>
        <v>#VALUE!</v>
      </c>
      <c r="E5103" t="e">
        <f>IF(Fiscalizacoes[[#This Row],[Mes_relatorio]]="","",Fiscalizacoes[[#This Row],[Mes_relatorio]])</f>
        <v>#VALUE!</v>
      </c>
      <c r="F5103" t="e">
        <f>IF(Fiscalizacoes[[#This Row],[Func_ARPE]]="","",Fiscalizacoes[[#This Row],[Func_ARPE]])</f>
        <v>#VALUE!</v>
      </c>
      <c r="G5103" t="e">
        <f>IF(Fiscalizacoes[[#This Row],[Func_Copergas]]="","",Fiscalizacoes[[#This Row],[Func_Copergas]])</f>
        <v>#VALUE!</v>
      </c>
    </row>
    <row r="5104" spans="1:7" hidden="1" x14ac:dyDescent="0.2">
      <c r="A5104" t="e">
        <f>IF(Fiscalizacoes[[#This Row],[ID_FISC]]="","",Fiscalizacoes[[#This Row],[ID_FISC]])</f>
        <v>#VALUE!</v>
      </c>
      <c r="B5104" t="e">
        <f>IF(Fiscalizacoes[[#This Row],[Usuário]]="","",Fiscalizacoes[[#This Row],[Usuário]])</f>
        <v>#VALUE!</v>
      </c>
      <c r="C51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4" s="87" t="e">
        <f>IF(Fiscalizacoes[[#This Row],[Data]]="","",Fiscalizacoes[[#This Row],[Data]])</f>
        <v>#VALUE!</v>
      </c>
      <c r="E5104" t="e">
        <f>IF(Fiscalizacoes[[#This Row],[Mes_relatorio]]="","",Fiscalizacoes[[#This Row],[Mes_relatorio]])</f>
        <v>#VALUE!</v>
      </c>
      <c r="F5104" t="e">
        <f>IF(Fiscalizacoes[[#This Row],[Func_ARPE]]="","",Fiscalizacoes[[#This Row],[Func_ARPE]])</f>
        <v>#VALUE!</v>
      </c>
      <c r="G5104" t="e">
        <f>IF(Fiscalizacoes[[#This Row],[Func_Copergas]]="","",Fiscalizacoes[[#This Row],[Func_Copergas]])</f>
        <v>#VALUE!</v>
      </c>
    </row>
    <row r="5105" spans="1:7" hidden="1" x14ac:dyDescent="0.2">
      <c r="A5105" t="e">
        <f>IF(Fiscalizacoes[[#This Row],[ID_FISC]]="","",Fiscalizacoes[[#This Row],[ID_FISC]])</f>
        <v>#VALUE!</v>
      </c>
      <c r="B5105" t="e">
        <f>IF(Fiscalizacoes[[#This Row],[Usuário]]="","",Fiscalizacoes[[#This Row],[Usuário]])</f>
        <v>#VALUE!</v>
      </c>
      <c r="C51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5" s="87" t="e">
        <f>IF(Fiscalizacoes[[#This Row],[Data]]="","",Fiscalizacoes[[#This Row],[Data]])</f>
        <v>#VALUE!</v>
      </c>
      <c r="E5105" t="e">
        <f>IF(Fiscalizacoes[[#This Row],[Mes_relatorio]]="","",Fiscalizacoes[[#This Row],[Mes_relatorio]])</f>
        <v>#VALUE!</v>
      </c>
      <c r="F5105" t="e">
        <f>IF(Fiscalizacoes[[#This Row],[Func_ARPE]]="","",Fiscalizacoes[[#This Row],[Func_ARPE]])</f>
        <v>#VALUE!</v>
      </c>
      <c r="G5105" t="e">
        <f>IF(Fiscalizacoes[[#This Row],[Func_Copergas]]="","",Fiscalizacoes[[#This Row],[Func_Copergas]])</f>
        <v>#VALUE!</v>
      </c>
    </row>
    <row r="5106" spans="1:7" hidden="1" x14ac:dyDescent="0.2">
      <c r="A5106" t="e">
        <f>IF(Fiscalizacoes[[#This Row],[ID_FISC]]="","",Fiscalizacoes[[#This Row],[ID_FISC]])</f>
        <v>#VALUE!</v>
      </c>
      <c r="B5106" t="e">
        <f>IF(Fiscalizacoes[[#This Row],[Usuário]]="","",Fiscalizacoes[[#This Row],[Usuário]])</f>
        <v>#VALUE!</v>
      </c>
      <c r="C51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6" s="87" t="e">
        <f>IF(Fiscalizacoes[[#This Row],[Data]]="","",Fiscalizacoes[[#This Row],[Data]])</f>
        <v>#VALUE!</v>
      </c>
      <c r="E5106" t="e">
        <f>IF(Fiscalizacoes[[#This Row],[Mes_relatorio]]="","",Fiscalizacoes[[#This Row],[Mes_relatorio]])</f>
        <v>#VALUE!</v>
      </c>
      <c r="F5106" t="e">
        <f>IF(Fiscalizacoes[[#This Row],[Func_ARPE]]="","",Fiscalizacoes[[#This Row],[Func_ARPE]])</f>
        <v>#VALUE!</v>
      </c>
      <c r="G5106" t="e">
        <f>IF(Fiscalizacoes[[#This Row],[Func_Copergas]]="","",Fiscalizacoes[[#This Row],[Func_Copergas]])</f>
        <v>#VALUE!</v>
      </c>
    </row>
    <row r="5107" spans="1:7" hidden="1" x14ac:dyDescent="0.2">
      <c r="A5107" t="e">
        <f>IF(Fiscalizacoes[[#This Row],[ID_FISC]]="","",Fiscalizacoes[[#This Row],[ID_FISC]])</f>
        <v>#VALUE!</v>
      </c>
      <c r="B5107" t="e">
        <f>IF(Fiscalizacoes[[#This Row],[Usuário]]="","",Fiscalizacoes[[#This Row],[Usuário]])</f>
        <v>#VALUE!</v>
      </c>
      <c r="C51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7" s="87" t="e">
        <f>IF(Fiscalizacoes[[#This Row],[Data]]="","",Fiscalizacoes[[#This Row],[Data]])</f>
        <v>#VALUE!</v>
      </c>
      <c r="E5107" t="e">
        <f>IF(Fiscalizacoes[[#This Row],[Mes_relatorio]]="","",Fiscalizacoes[[#This Row],[Mes_relatorio]])</f>
        <v>#VALUE!</v>
      </c>
      <c r="F5107" t="e">
        <f>IF(Fiscalizacoes[[#This Row],[Func_ARPE]]="","",Fiscalizacoes[[#This Row],[Func_ARPE]])</f>
        <v>#VALUE!</v>
      </c>
      <c r="G5107" t="e">
        <f>IF(Fiscalizacoes[[#This Row],[Func_Copergas]]="","",Fiscalizacoes[[#This Row],[Func_Copergas]])</f>
        <v>#VALUE!</v>
      </c>
    </row>
    <row r="5108" spans="1:7" hidden="1" x14ac:dyDescent="0.2">
      <c r="A5108" t="e">
        <f>IF(Fiscalizacoes[[#This Row],[ID_FISC]]="","",Fiscalizacoes[[#This Row],[ID_FISC]])</f>
        <v>#VALUE!</v>
      </c>
      <c r="B5108" t="e">
        <f>IF(Fiscalizacoes[[#This Row],[Usuário]]="","",Fiscalizacoes[[#This Row],[Usuário]])</f>
        <v>#VALUE!</v>
      </c>
      <c r="C51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8" s="87" t="e">
        <f>IF(Fiscalizacoes[[#This Row],[Data]]="","",Fiscalizacoes[[#This Row],[Data]])</f>
        <v>#VALUE!</v>
      </c>
      <c r="E5108" t="e">
        <f>IF(Fiscalizacoes[[#This Row],[Mes_relatorio]]="","",Fiscalizacoes[[#This Row],[Mes_relatorio]])</f>
        <v>#VALUE!</v>
      </c>
      <c r="F5108" t="e">
        <f>IF(Fiscalizacoes[[#This Row],[Func_ARPE]]="","",Fiscalizacoes[[#This Row],[Func_ARPE]])</f>
        <v>#VALUE!</v>
      </c>
      <c r="G5108" t="e">
        <f>IF(Fiscalizacoes[[#This Row],[Func_Copergas]]="","",Fiscalizacoes[[#This Row],[Func_Copergas]])</f>
        <v>#VALUE!</v>
      </c>
    </row>
    <row r="5109" spans="1:7" hidden="1" x14ac:dyDescent="0.2">
      <c r="A5109" t="e">
        <f>IF(Fiscalizacoes[[#This Row],[ID_FISC]]="","",Fiscalizacoes[[#This Row],[ID_FISC]])</f>
        <v>#VALUE!</v>
      </c>
      <c r="B5109" t="e">
        <f>IF(Fiscalizacoes[[#This Row],[Usuário]]="","",Fiscalizacoes[[#This Row],[Usuário]])</f>
        <v>#VALUE!</v>
      </c>
      <c r="C51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09" s="87" t="e">
        <f>IF(Fiscalizacoes[[#This Row],[Data]]="","",Fiscalizacoes[[#This Row],[Data]])</f>
        <v>#VALUE!</v>
      </c>
      <c r="E5109" t="e">
        <f>IF(Fiscalizacoes[[#This Row],[Mes_relatorio]]="","",Fiscalizacoes[[#This Row],[Mes_relatorio]])</f>
        <v>#VALUE!</v>
      </c>
      <c r="F5109" t="e">
        <f>IF(Fiscalizacoes[[#This Row],[Func_ARPE]]="","",Fiscalizacoes[[#This Row],[Func_ARPE]])</f>
        <v>#VALUE!</v>
      </c>
      <c r="G5109" t="e">
        <f>IF(Fiscalizacoes[[#This Row],[Func_Copergas]]="","",Fiscalizacoes[[#This Row],[Func_Copergas]])</f>
        <v>#VALUE!</v>
      </c>
    </row>
    <row r="5110" spans="1:7" hidden="1" x14ac:dyDescent="0.2">
      <c r="A5110" t="e">
        <f>IF(Fiscalizacoes[[#This Row],[ID_FISC]]="","",Fiscalizacoes[[#This Row],[ID_FISC]])</f>
        <v>#VALUE!</v>
      </c>
      <c r="B5110" t="e">
        <f>IF(Fiscalizacoes[[#This Row],[Usuário]]="","",Fiscalizacoes[[#This Row],[Usuário]])</f>
        <v>#VALUE!</v>
      </c>
      <c r="C51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0" s="87" t="e">
        <f>IF(Fiscalizacoes[[#This Row],[Data]]="","",Fiscalizacoes[[#This Row],[Data]])</f>
        <v>#VALUE!</v>
      </c>
      <c r="E5110" t="e">
        <f>IF(Fiscalizacoes[[#This Row],[Mes_relatorio]]="","",Fiscalizacoes[[#This Row],[Mes_relatorio]])</f>
        <v>#VALUE!</v>
      </c>
      <c r="F5110" t="e">
        <f>IF(Fiscalizacoes[[#This Row],[Func_ARPE]]="","",Fiscalizacoes[[#This Row],[Func_ARPE]])</f>
        <v>#VALUE!</v>
      </c>
      <c r="G5110" t="e">
        <f>IF(Fiscalizacoes[[#This Row],[Func_Copergas]]="","",Fiscalizacoes[[#This Row],[Func_Copergas]])</f>
        <v>#VALUE!</v>
      </c>
    </row>
    <row r="5111" spans="1:7" hidden="1" x14ac:dyDescent="0.2">
      <c r="A5111" t="e">
        <f>IF(Fiscalizacoes[[#This Row],[ID_FISC]]="","",Fiscalizacoes[[#This Row],[ID_FISC]])</f>
        <v>#VALUE!</v>
      </c>
      <c r="B5111" t="e">
        <f>IF(Fiscalizacoes[[#This Row],[Usuário]]="","",Fiscalizacoes[[#This Row],[Usuário]])</f>
        <v>#VALUE!</v>
      </c>
      <c r="C51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1" s="87" t="e">
        <f>IF(Fiscalizacoes[[#This Row],[Data]]="","",Fiscalizacoes[[#This Row],[Data]])</f>
        <v>#VALUE!</v>
      </c>
      <c r="E5111" t="e">
        <f>IF(Fiscalizacoes[[#This Row],[Mes_relatorio]]="","",Fiscalizacoes[[#This Row],[Mes_relatorio]])</f>
        <v>#VALUE!</v>
      </c>
      <c r="F5111" t="e">
        <f>IF(Fiscalizacoes[[#This Row],[Func_ARPE]]="","",Fiscalizacoes[[#This Row],[Func_ARPE]])</f>
        <v>#VALUE!</v>
      </c>
      <c r="G5111" t="e">
        <f>IF(Fiscalizacoes[[#This Row],[Func_Copergas]]="","",Fiscalizacoes[[#This Row],[Func_Copergas]])</f>
        <v>#VALUE!</v>
      </c>
    </row>
    <row r="5112" spans="1:7" hidden="1" x14ac:dyDescent="0.2">
      <c r="A5112" t="e">
        <f>IF(Fiscalizacoes[[#This Row],[ID_FISC]]="","",Fiscalizacoes[[#This Row],[ID_FISC]])</f>
        <v>#VALUE!</v>
      </c>
      <c r="B5112" t="e">
        <f>IF(Fiscalizacoes[[#This Row],[Usuário]]="","",Fiscalizacoes[[#This Row],[Usuário]])</f>
        <v>#VALUE!</v>
      </c>
      <c r="C51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2" s="87" t="e">
        <f>IF(Fiscalizacoes[[#This Row],[Data]]="","",Fiscalizacoes[[#This Row],[Data]])</f>
        <v>#VALUE!</v>
      </c>
      <c r="E5112" t="e">
        <f>IF(Fiscalizacoes[[#This Row],[Mes_relatorio]]="","",Fiscalizacoes[[#This Row],[Mes_relatorio]])</f>
        <v>#VALUE!</v>
      </c>
      <c r="F5112" t="e">
        <f>IF(Fiscalizacoes[[#This Row],[Func_ARPE]]="","",Fiscalizacoes[[#This Row],[Func_ARPE]])</f>
        <v>#VALUE!</v>
      </c>
      <c r="G5112" t="e">
        <f>IF(Fiscalizacoes[[#This Row],[Func_Copergas]]="","",Fiscalizacoes[[#This Row],[Func_Copergas]])</f>
        <v>#VALUE!</v>
      </c>
    </row>
    <row r="5113" spans="1:7" hidden="1" x14ac:dyDescent="0.2">
      <c r="A5113" t="e">
        <f>IF(Fiscalizacoes[[#This Row],[ID_FISC]]="","",Fiscalizacoes[[#This Row],[ID_FISC]])</f>
        <v>#VALUE!</v>
      </c>
      <c r="B5113" t="e">
        <f>IF(Fiscalizacoes[[#This Row],[Usuário]]="","",Fiscalizacoes[[#This Row],[Usuário]])</f>
        <v>#VALUE!</v>
      </c>
      <c r="C51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3" s="87" t="e">
        <f>IF(Fiscalizacoes[[#This Row],[Data]]="","",Fiscalizacoes[[#This Row],[Data]])</f>
        <v>#VALUE!</v>
      </c>
      <c r="E5113" t="e">
        <f>IF(Fiscalizacoes[[#This Row],[Mes_relatorio]]="","",Fiscalizacoes[[#This Row],[Mes_relatorio]])</f>
        <v>#VALUE!</v>
      </c>
      <c r="F5113" t="e">
        <f>IF(Fiscalizacoes[[#This Row],[Func_ARPE]]="","",Fiscalizacoes[[#This Row],[Func_ARPE]])</f>
        <v>#VALUE!</v>
      </c>
      <c r="G5113" t="e">
        <f>IF(Fiscalizacoes[[#This Row],[Func_Copergas]]="","",Fiscalizacoes[[#This Row],[Func_Copergas]])</f>
        <v>#VALUE!</v>
      </c>
    </row>
    <row r="5114" spans="1:7" hidden="1" x14ac:dyDescent="0.2">
      <c r="A5114" t="e">
        <f>IF(Fiscalizacoes[[#This Row],[ID_FISC]]="","",Fiscalizacoes[[#This Row],[ID_FISC]])</f>
        <v>#VALUE!</v>
      </c>
      <c r="B5114" t="e">
        <f>IF(Fiscalizacoes[[#This Row],[Usuário]]="","",Fiscalizacoes[[#This Row],[Usuário]])</f>
        <v>#VALUE!</v>
      </c>
      <c r="C51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4" s="87" t="e">
        <f>IF(Fiscalizacoes[[#This Row],[Data]]="","",Fiscalizacoes[[#This Row],[Data]])</f>
        <v>#VALUE!</v>
      </c>
      <c r="E5114" t="e">
        <f>IF(Fiscalizacoes[[#This Row],[Mes_relatorio]]="","",Fiscalizacoes[[#This Row],[Mes_relatorio]])</f>
        <v>#VALUE!</v>
      </c>
      <c r="F5114" t="e">
        <f>IF(Fiscalizacoes[[#This Row],[Func_ARPE]]="","",Fiscalizacoes[[#This Row],[Func_ARPE]])</f>
        <v>#VALUE!</v>
      </c>
      <c r="G5114" t="e">
        <f>IF(Fiscalizacoes[[#This Row],[Func_Copergas]]="","",Fiscalizacoes[[#This Row],[Func_Copergas]])</f>
        <v>#VALUE!</v>
      </c>
    </row>
    <row r="5115" spans="1:7" hidden="1" x14ac:dyDescent="0.2">
      <c r="A5115" t="e">
        <f>IF(Fiscalizacoes[[#This Row],[ID_FISC]]="","",Fiscalizacoes[[#This Row],[ID_FISC]])</f>
        <v>#VALUE!</v>
      </c>
      <c r="B5115" t="e">
        <f>IF(Fiscalizacoes[[#This Row],[Usuário]]="","",Fiscalizacoes[[#This Row],[Usuário]])</f>
        <v>#VALUE!</v>
      </c>
      <c r="C51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5" s="87" t="e">
        <f>IF(Fiscalizacoes[[#This Row],[Data]]="","",Fiscalizacoes[[#This Row],[Data]])</f>
        <v>#VALUE!</v>
      </c>
      <c r="E5115" t="e">
        <f>IF(Fiscalizacoes[[#This Row],[Mes_relatorio]]="","",Fiscalizacoes[[#This Row],[Mes_relatorio]])</f>
        <v>#VALUE!</v>
      </c>
      <c r="F5115" t="e">
        <f>IF(Fiscalizacoes[[#This Row],[Func_ARPE]]="","",Fiscalizacoes[[#This Row],[Func_ARPE]])</f>
        <v>#VALUE!</v>
      </c>
      <c r="G5115" t="e">
        <f>IF(Fiscalizacoes[[#This Row],[Func_Copergas]]="","",Fiscalizacoes[[#This Row],[Func_Copergas]])</f>
        <v>#VALUE!</v>
      </c>
    </row>
    <row r="5116" spans="1:7" hidden="1" x14ac:dyDescent="0.2">
      <c r="A5116" t="e">
        <f>IF(Fiscalizacoes[[#This Row],[ID_FISC]]="","",Fiscalizacoes[[#This Row],[ID_FISC]])</f>
        <v>#VALUE!</v>
      </c>
      <c r="B5116" t="e">
        <f>IF(Fiscalizacoes[[#This Row],[Usuário]]="","",Fiscalizacoes[[#This Row],[Usuário]])</f>
        <v>#VALUE!</v>
      </c>
      <c r="C51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6" s="87" t="e">
        <f>IF(Fiscalizacoes[[#This Row],[Data]]="","",Fiscalizacoes[[#This Row],[Data]])</f>
        <v>#VALUE!</v>
      </c>
      <c r="E5116" t="e">
        <f>IF(Fiscalizacoes[[#This Row],[Mes_relatorio]]="","",Fiscalizacoes[[#This Row],[Mes_relatorio]])</f>
        <v>#VALUE!</v>
      </c>
      <c r="F5116" t="e">
        <f>IF(Fiscalizacoes[[#This Row],[Func_ARPE]]="","",Fiscalizacoes[[#This Row],[Func_ARPE]])</f>
        <v>#VALUE!</v>
      </c>
      <c r="G5116" t="e">
        <f>IF(Fiscalizacoes[[#This Row],[Func_Copergas]]="","",Fiscalizacoes[[#This Row],[Func_Copergas]])</f>
        <v>#VALUE!</v>
      </c>
    </row>
    <row r="5117" spans="1:7" hidden="1" x14ac:dyDescent="0.2">
      <c r="A5117" t="e">
        <f>IF(Fiscalizacoes[[#This Row],[ID_FISC]]="","",Fiscalizacoes[[#This Row],[ID_FISC]])</f>
        <v>#VALUE!</v>
      </c>
      <c r="B5117" t="e">
        <f>IF(Fiscalizacoes[[#This Row],[Usuário]]="","",Fiscalizacoes[[#This Row],[Usuário]])</f>
        <v>#VALUE!</v>
      </c>
      <c r="C51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7" s="87" t="e">
        <f>IF(Fiscalizacoes[[#This Row],[Data]]="","",Fiscalizacoes[[#This Row],[Data]])</f>
        <v>#VALUE!</v>
      </c>
      <c r="E5117" t="e">
        <f>IF(Fiscalizacoes[[#This Row],[Mes_relatorio]]="","",Fiscalizacoes[[#This Row],[Mes_relatorio]])</f>
        <v>#VALUE!</v>
      </c>
      <c r="F5117" t="e">
        <f>IF(Fiscalizacoes[[#This Row],[Func_ARPE]]="","",Fiscalizacoes[[#This Row],[Func_ARPE]])</f>
        <v>#VALUE!</v>
      </c>
      <c r="G5117" t="e">
        <f>IF(Fiscalizacoes[[#This Row],[Func_Copergas]]="","",Fiscalizacoes[[#This Row],[Func_Copergas]])</f>
        <v>#VALUE!</v>
      </c>
    </row>
    <row r="5118" spans="1:7" hidden="1" x14ac:dyDescent="0.2">
      <c r="A5118" t="e">
        <f>IF(Fiscalizacoes[[#This Row],[ID_FISC]]="","",Fiscalizacoes[[#This Row],[ID_FISC]])</f>
        <v>#VALUE!</v>
      </c>
      <c r="B5118" t="e">
        <f>IF(Fiscalizacoes[[#This Row],[Usuário]]="","",Fiscalizacoes[[#This Row],[Usuário]])</f>
        <v>#VALUE!</v>
      </c>
      <c r="C51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8" s="87" t="e">
        <f>IF(Fiscalizacoes[[#This Row],[Data]]="","",Fiscalizacoes[[#This Row],[Data]])</f>
        <v>#VALUE!</v>
      </c>
      <c r="E5118" t="e">
        <f>IF(Fiscalizacoes[[#This Row],[Mes_relatorio]]="","",Fiscalizacoes[[#This Row],[Mes_relatorio]])</f>
        <v>#VALUE!</v>
      </c>
      <c r="F5118" t="e">
        <f>IF(Fiscalizacoes[[#This Row],[Func_ARPE]]="","",Fiscalizacoes[[#This Row],[Func_ARPE]])</f>
        <v>#VALUE!</v>
      </c>
      <c r="G5118" t="e">
        <f>IF(Fiscalizacoes[[#This Row],[Func_Copergas]]="","",Fiscalizacoes[[#This Row],[Func_Copergas]])</f>
        <v>#VALUE!</v>
      </c>
    </row>
    <row r="5119" spans="1:7" hidden="1" x14ac:dyDescent="0.2">
      <c r="A5119" t="e">
        <f>IF(Fiscalizacoes[[#This Row],[ID_FISC]]="","",Fiscalizacoes[[#This Row],[ID_FISC]])</f>
        <v>#VALUE!</v>
      </c>
      <c r="B5119" t="e">
        <f>IF(Fiscalizacoes[[#This Row],[Usuário]]="","",Fiscalizacoes[[#This Row],[Usuário]])</f>
        <v>#VALUE!</v>
      </c>
      <c r="C51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19" s="87" t="e">
        <f>IF(Fiscalizacoes[[#This Row],[Data]]="","",Fiscalizacoes[[#This Row],[Data]])</f>
        <v>#VALUE!</v>
      </c>
      <c r="E5119" t="e">
        <f>IF(Fiscalizacoes[[#This Row],[Mes_relatorio]]="","",Fiscalizacoes[[#This Row],[Mes_relatorio]])</f>
        <v>#VALUE!</v>
      </c>
      <c r="F5119" t="e">
        <f>IF(Fiscalizacoes[[#This Row],[Func_ARPE]]="","",Fiscalizacoes[[#This Row],[Func_ARPE]])</f>
        <v>#VALUE!</v>
      </c>
      <c r="G5119" t="e">
        <f>IF(Fiscalizacoes[[#This Row],[Func_Copergas]]="","",Fiscalizacoes[[#This Row],[Func_Copergas]])</f>
        <v>#VALUE!</v>
      </c>
    </row>
    <row r="5120" spans="1:7" hidden="1" x14ac:dyDescent="0.2">
      <c r="A5120" t="e">
        <f>IF(Fiscalizacoes[[#This Row],[ID_FISC]]="","",Fiscalizacoes[[#This Row],[ID_FISC]])</f>
        <v>#VALUE!</v>
      </c>
      <c r="B5120" t="e">
        <f>IF(Fiscalizacoes[[#This Row],[Usuário]]="","",Fiscalizacoes[[#This Row],[Usuário]])</f>
        <v>#VALUE!</v>
      </c>
      <c r="C51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0" s="87" t="e">
        <f>IF(Fiscalizacoes[[#This Row],[Data]]="","",Fiscalizacoes[[#This Row],[Data]])</f>
        <v>#VALUE!</v>
      </c>
      <c r="E5120" t="e">
        <f>IF(Fiscalizacoes[[#This Row],[Mes_relatorio]]="","",Fiscalizacoes[[#This Row],[Mes_relatorio]])</f>
        <v>#VALUE!</v>
      </c>
      <c r="F5120" t="e">
        <f>IF(Fiscalizacoes[[#This Row],[Func_ARPE]]="","",Fiscalizacoes[[#This Row],[Func_ARPE]])</f>
        <v>#VALUE!</v>
      </c>
      <c r="G5120" t="e">
        <f>IF(Fiscalizacoes[[#This Row],[Func_Copergas]]="","",Fiscalizacoes[[#This Row],[Func_Copergas]])</f>
        <v>#VALUE!</v>
      </c>
    </row>
    <row r="5121" spans="1:7" hidden="1" x14ac:dyDescent="0.2">
      <c r="A5121" t="e">
        <f>IF(Fiscalizacoes[[#This Row],[ID_FISC]]="","",Fiscalizacoes[[#This Row],[ID_FISC]])</f>
        <v>#VALUE!</v>
      </c>
      <c r="B5121" t="e">
        <f>IF(Fiscalizacoes[[#This Row],[Usuário]]="","",Fiscalizacoes[[#This Row],[Usuário]])</f>
        <v>#VALUE!</v>
      </c>
      <c r="C51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1" s="87" t="e">
        <f>IF(Fiscalizacoes[[#This Row],[Data]]="","",Fiscalizacoes[[#This Row],[Data]])</f>
        <v>#VALUE!</v>
      </c>
      <c r="E5121" t="e">
        <f>IF(Fiscalizacoes[[#This Row],[Mes_relatorio]]="","",Fiscalizacoes[[#This Row],[Mes_relatorio]])</f>
        <v>#VALUE!</v>
      </c>
      <c r="F5121" t="e">
        <f>IF(Fiscalizacoes[[#This Row],[Func_ARPE]]="","",Fiscalizacoes[[#This Row],[Func_ARPE]])</f>
        <v>#VALUE!</v>
      </c>
      <c r="G5121" t="e">
        <f>IF(Fiscalizacoes[[#This Row],[Func_Copergas]]="","",Fiscalizacoes[[#This Row],[Func_Copergas]])</f>
        <v>#VALUE!</v>
      </c>
    </row>
    <row r="5122" spans="1:7" hidden="1" x14ac:dyDescent="0.2">
      <c r="A5122" t="e">
        <f>IF(Fiscalizacoes[[#This Row],[ID_FISC]]="","",Fiscalizacoes[[#This Row],[ID_FISC]])</f>
        <v>#VALUE!</v>
      </c>
      <c r="B5122" t="e">
        <f>IF(Fiscalizacoes[[#This Row],[Usuário]]="","",Fiscalizacoes[[#This Row],[Usuário]])</f>
        <v>#VALUE!</v>
      </c>
      <c r="C51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2" s="87" t="e">
        <f>IF(Fiscalizacoes[[#This Row],[Data]]="","",Fiscalizacoes[[#This Row],[Data]])</f>
        <v>#VALUE!</v>
      </c>
      <c r="E5122" t="e">
        <f>IF(Fiscalizacoes[[#This Row],[Mes_relatorio]]="","",Fiscalizacoes[[#This Row],[Mes_relatorio]])</f>
        <v>#VALUE!</v>
      </c>
      <c r="F5122" t="e">
        <f>IF(Fiscalizacoes[[#This Row],[Func_ARPE]]="","",Fiscalizacoes[[#This Row],[Func_ARPE]])</f>
        <v>#VALUE!</v>
      </c>
      <c r="G5122" t="e">
        <f>IF(Fiscalizacoes[[#This Row],[Func_Copergas]]="","",Fiscalizacoes[[#This Row],[Func_Copergas]])</f>
        <v>#VALUE!</v>
      </c>
    </row>
    <row r="5123" spans="1:7" hidden="1" x14ac:dyDescent="0.2">
      <c r="A5123" t="e">
        <f>IF(Fiscalizacoes[[#This Row],[ID_FISC]]="","",Fiscalizacoes[[#This Row],[ID_FISC]])</f>
        <v>#VALUE!</v>
      </c>
      <c r="B5123" t="e">
        <f>IF(Fiscalizacoes[[#This Row],[Usuário]]="","",Fiscalizacoes[[#This Row],[Usuário]])</f>
        <v>#VALUE!</v>
      </c>
      <c r="C51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3" s="87" t="e">
        <f>IF(Fiscalizacoes[[#This Row],[Data]]="","",Fiscalizacoes[[#This Row],[Data]])</f>
        <v>#VALUE!</v>
      </c>
      <c r="E5123" t="e">
        <f>IF(Fiscalizacoes[[#This Row],[Mes_relatorio]]="","",Fiscalizacoes[[#This Row],[Mes_relatorio]])</f>
        <v>#VALUE!</v>
      </c>
      <c r="F5123" t="e">
        <f>IF(Fiscalizacoes[[#This Row],[Func_ARPE]]="","",Fiscalizacoes[[#This Row],[Func_ARPE]])</f>
        <v>#VALUE!</v>
      </c>
      <c r="G5123" t="e">
        <f>IF(Fiscalizacoes[[#This Row],[Func_Copergas]]="","",Fiscalizacoes[[#This Row],[Func_Copergas]])</f>
        <v>#VALUE!</v>
      </c>
    </row>
    <row r="5124" spans="1:7" hidden="1" x14ac:dyDescent="0.2">
      <c r="A5124" t="e">
        <f>IF(Fiscalizacoes[[#This Row],[ID_FISC]]="","",Fiscalizacoes[[#This Row],[ID_FISC]])</f>
        <v>#VALUE!</v>
      </c>
      <c r="B5124" t="e">
        <f>IF(Fiscalizacoes[[#This Row],[Usuário]]="","",Fiscalizacoes[[#This Row],[Usuário]])</f>
        <v>#VALUE!</v>
      </c>
      <c r="C51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4" s="87" t="e">
        <f>IF(Fiscalizacoes[[#This Row],[Data]]="","",Fiscalizacoes[[#This Row],[Data]])</f>
        <v>#VALUE!</v>
      </c>
      <c r="E5124" t="e">
        <f>IF(Fiscalizacoes[[#This Row],[Mes_relatorio]]="","",Fiscalizacoes[[#This Row],[Mes_relatorio]])</f>
        <v>#VALUE!</v>
      </c>
      <c r="F5124" t="e">
        <f>IF(Fiscalizacoes[[#This Row],[Func_ARPE]]="","",Fiscalizacoes[[#This Row],[Func_ARPE]])</f>
        <v>#VALUE!</v>
      </c>
      <c r="G5124" t="e">
        <f>IF(Fiscalizacoes[[#This Row],[Func_Copergas]]="","",Fiscalizacoes[[#This Row],[Func_Copergas]])</f>
        <v>#VALUE!</v>
      </c>
    </row>
    <row r="5125" spans="1:7" hidden="1" x14ac:dyDescent="0.2">
      <c r="A5125" t="e">
        <f>IF(Fiscalizacoes[[#This Row],[ID_FISC]]="","",Fiscalizacoes[[#This Row],[ID_FISC]])</f>
        <v>#VALUE!</v>
      </c>
      <c r="B5125" t="e">
        <f>IF(Fiscalizacoes[[#This Row],[Usuário]]="","",Fiscalizacoes[[#This Row],[Usuário]])</f>
        <v>#VALUE!</v>
      </c>
      <c r="C51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5" s="87" t="e">
        <f>IF(Fiscalizacoes[[#This Row],[Data]]="","",Fiscalizacoes[[#This Row],[Data]])</f>
        <v>#VALUE!</v>
      </c>
      <c r="E5125" t="e">
        <f>IF(Fiscalizacoes[[#This Row],[Mes_relatorio]]="","",Fiscalizacoes[[#This Row],[Mes_relatorio]])</f>
        <v>#VALUE!</v>
      </c>
      <c r="F5125" t="e">
        <f>IF(Fiscalizacoes[[#This Row],[Func_ARPE]]="","",Fiscalizacoes[[#This Row],[Func_ARPE]])</f>
        <v>#VALUE!</v>
      </c>
      <c r="G5125" t="e">
        <f>IF(Fiscalizacoes[[#This Row],[Func_Copergas]]="","",Fiscalizacoes[[#This Row],[Func_Copergas]])</f>
        <v>#VALUE!</v>
      </c>
    </row>
    <row r="5126" spans="1:7" hidden="1" x14ac:dyDescent="0.2">
      <c r="A5126" t="e">
        <f>IF(Fiscalizacoes[[#This Row],[ID_FISC]]="","",Fiscalizacoes[[#This Row],[ID_FISC]])</f>
        <v>#VALUE!</v>
      </c>
      <c r="B5126" t="e">
        <f>IF(Fiscalizacoes[[#This Row],[Usuário]]="","",Fiscalizacoes[[#This Row],[Usuário]])</f>
        <v>#VALUE!</v>
      </c>
      <c r="C51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6" s="87" t="e">
        <f>IF(Fiscalizacoes[[#This Row],[Data]]="","",Fiscalizacoes[[#This Row],[Data]])</f>
        <v>#VALUE!</v>
      </c>
      <c r="E5126" t="e">
        <f>IF(Fiscalizacoes[[#This Row],[Mes_relatorio]]="","",Fiscalizacoes[[#This Row],[Mes_relatorio]])</f>
        <v>#VALUE!</v>
      </c>
      <c r="F5126" t="e">
        <f>IF(Fiscalizacoes[[#This Row],[Func_ARPE]]="","",Fiscalizacoes[[#This Row],[Func_ARPE]])</f>
        <v>#VALUE!</v>
      </c>
      <c r="G5126" t="e">
        <f>IF(Fiscalizacoes[[#This Row],[Func_Copergas]]="","",Fiscalizacoes[[#This Row],[Func_Copergas]])</f>
        <v>#VALUE!</v>
      </c>
    </row>
    <row r="5127" spans="1:7" hidden="1" x14ac:dyDescent="0.2">
      <c r="A5127" t="e">
        <f>IF(Fiscalizacoes[[#This Row],[ID_FISC]]="","",Fiscalizacoes[[#This Row],[ID_FISC]])</f>
        <v>#VALUE!</v>
      </c>
      <c r="B5127" t="e">
        <f>IF(Fiscalizacoes[[#This Row],[Usuário]]="","",Fiscalizacoes[[#This Row],[Usuário]])</f>
        <v>#VALUE!</v>
      </c>
      <c r="C51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7" s="87" t="e">
        <f>IF(Fiscalizacoes[[#This Row],[Data]]="","",Fiscalizacoes[[#This Row],[Data]])</f>
        <v>#VALUE!</v>
      </c>
      <c r="E5127" t="e">
        <f>IF(Fiscalizacoes[[#This Row],[Mes_relatorio]]="","",Fiscalizacoes[[#This Row],[Mes_relatorio]])</f>
        <v>#VALUE!</v>
      </c>
      <c r="F5127" t="e">
        <f>IF(Fiscalizacoes[[#This Row],[Func_ARPE]]="","",Fiscalizacoes[[#This Row],[Func_ARPE]])</f>
        <v>#VALUE!</v>
      </c>
      <c r="G5127" t="e">
        <f>IF(Fiscalizacoes[[#This Row],[Func_Copergas]]="","",Fiscalizacoes[[#This Row],[Func_Copergas]])</f>
        <v>#VALUE!</v>
      </c>
    </row>
    <row r="5128" spans="1:7" hidden="1" x14ac:dyDescent="0.2">
      <c r="A5128" t="e">
        <f>IF(Fiscalizacoes[[#This Row],[ID_FISC]]="","",Fiscalizacoes[[#This Row],[ID_FISC]])</f>
        <v>#VALUE!</v>
      </c>
      <c r="B5128" t="e">
        <f>IF(Fiscalizacoes[[#This Row],[Usuário]]="","",Fiscalizacoes[[#This Row],[Usuário]])</f>
        <v>#VALUE!</v>
      </c>
      <c r="C51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8" s="87" t="e">
        <f>IF(Fiscalizacoes[[#This Row],[Data]]="","",Fiscalizacoes[[#This Row],[Data]])</f>
        <v>#VALUE!</v>
      </c>
      <c r="E5128" t="e">
        <f>IF(Fiscalizacoes[[#This Row],[Mes_relatorio]]="","",Fiscalizacoes[[#This Row],[Mes_relatorio]])</f>
        <v>#VALUE!</v>
      </c>
      <c r="F5128" t="e">
        <f>IF(Fiscalizacoes[[#This Row],[Func_ARPE]]="","",Fiscalizacoes[[#This Row],[Func_ARPE]])</f>
        <v>#VALUE!</v>
      </c>
      <c r="G5128" t="e">
        <f>IF(Fiscalizacoes[[#This Row],[Func_Copergas]]="","",Fiscalizacoes[[#This Row],[Func_Copergas]])</f>
        <v>#VALUE!</v>
      </c>
    </row>
    <row r="5129" spans="1:7" hidden="1" x14ac:dyDescent="0.2">
      <c r="A5129" t="e">
        <f>IF(Fiscalizacoes[[#This Row],[ID_FISC]]="","",Fiscalizacoes[[#This Row],[ID_FISC]])</f>
        <v>#VALUE!</v>
      </c>
      <c r="B5129" t="e">
        <f>IF(Fiscalizacoes[[#This Row],[Usuário]]="","",Fiscalizacoes[[#This Row],[Usuário]])</f>
        <v>#VALUE!</v>
      </c>
      <c r="C51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29" s="87" t="e">
        <f>IF(Fiscalizacoes[[#This Row],[Data]]="","",Fiscalizacoes[[#This Row],[Data]])</f>
        <v>#VALUE!</v>
      </c>
      <c r="E5129" t="e">
        <f>IF(Fiscalizacoes[[#This Row],[Mes_relatorio]]="","",Fiscalizacoes[[#This Row],[Mes_relatorio]])</f>
        <v>#VALUE!</v>
      </c>
      <c r="F5129" t="e">
        <f>IF(Fiscalizacoes[[#This Row],[Func_ARPE]]="","",Fiscalizacoes[[#This Row],[Func_ARPE]])</f>
        <v>#VALUE!</v>
      </c>
      <c r="G5129" t="e">
        <f>IF(Fiscalizacoes[[#This Row],[Func_Copergas]]="","",Fiscalizacoes[[#This Row],[Func_Copergas]])</f>
        <v>#VALUE!</v>
      </c>
    </row>
    <row r="5130" spans="1:7" hidden="1" x14ac:dyDescent="0.2">
      <c r="A5130" t="e">
        <f>IF(Fiscalizacoes[[#This Row],[ID_FISC]]="","",Fiscalizacoes[[#This Row],[ID_FISC]])</f>
        <v>#VALUE!</v>
      </c>
      <c r="B5130" t="e">
        <f>IF(Fiscalizacoes[[#This Row],[Usuário]]="","",Fiscalizacoes[[#This Row],[Usuário]])</f>
        <v>#VALUE!</v>
      </c>
      <c r="C51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0" s="87" t="e">
        <f>IF(Fiscalizacoes[[#This Row],[Data]]="","",Fiscalizacoes[[#This Row],[Data]])</f>
        <v>#VALUE!</v>
      </c>
      <c r="E5130" t="e">
        <f>IF(Fiscalizacoes[[#This Row],[Mes_relatorio]]="","",Fiscalizacoes[[#This Row],[Mes_relatorio]])</f>
        <v>#VALUE!</v>
      </c>
      <c r="F5130" t="e">
        <f>IF(Fiscalizacoes[[#This Row],[Func_ARPE]]="","",Fiscalizacoes[[#This Row],[Func_ARPE]])</f>
        <v>#VALUE!</v>
      </c>
      <c r="G5130" t="e">
        <f>IF(Fiscalizacoes[[#This Row],[Func_Copergas]]="","",Fiscalizacoes[[#This Row],[Func_Copergas]])</f>
        <v>#VALUE!</v>
      </c>
    </row>
    <row r="5131" spans="1:7" hidden="1" x14ac:dyDescent="0.2">
      <c r="A5131" t="e">
        <f>IF(Fiscalizacoes[[#This Row],[ID_FISC]]="","",Fiscalizacoes[[#This Row],[ID_FISC]])</f>
        <v>#VALUE!</v>
      </c>
      <c r="B5131" t="e">
        <f>IF(Fiscalizacoes[[#This Row],[Usuário]]="","",Fiscalizacoes[[#This Row],[Usuário]])</f>
        <v>#VALUE!</v>
      </c>
      <c r="C51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1" s="87" t="e">
        <f>IF(Fiscalizacoes[[#This Row],[Data]]="","",Fiscalizacoes[[#This Row],[Data]])</f>
        <v>#VALUE!</v>
      </c>
      <c r="E5131" t="e">
        <f>IF(Fiscalizacoes[[#This Row],[Mes_relatorio]]="","",Fiscalizacoes[[#This Row],[Mes_relatorio]])</f>
        <v>#VALUE!</v>
      </c>
      <c r="F5131" t="e">
        <f>IF(Fiscalizacoes[[#This Row],[Func_ARPE]]="","",Fiscalizacoes[[#This Row],[Func_ARPE]])</f>
        <v>#VALUE!</v>
      </c>
      <c r="G5131" t="e">
        <f>IF(Fiscalizacoes[[#This Row],[Func_Copergas]]="","",Fiscalizacoes[[#This Row],[Func_Copergas]])</f>
        <v>#VALUE!</v>
      </c>
    </row>
    <row r="5132" spans="1:7" hidden="1" x14ac:dyDescent="0.2">
      <c r="A5132" t="e">
        <f>IF(Fiscalizacoes[[#This Row],[ID_FISC]]="","",Fiscalizacoes[[#This Row],[ID_FISC]])</f>
        <v>#VALUE!</v>
      </c>
      <c r="B5132" t="e">
        <f>IF(Fiscalizacoes[[#This Row],[Usuário]]="","",Fiscalizacoes[[#This Row],[Usuário]])</f>
        <v>#VALUE!</v>
      </c>
      <c r="C51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2" s="87" t="e">
        <f>IF(Fiscalizacoes[[#This Row],[Data]]="","",Fiscalizacoes[[#This Row],[Data]])</f>
        <v>#VALUE!</v>
      </c>
      <c r="E5132" t="e">
        <f>IF(Fiscalizacoes[[#This Row],[Mes_relatorio]]="","",Fiscalizacoes[[#This Row],[Mes_relatorio]])</f>
        <v>#VALUE!</v>
      </c>
      <c r="F5132" t="e">
        <f>IF(Fiscalizacoes[[#This Row],[Func_ARPE]]="","",Fiscalizacoes[[#This Row],[Func_ARPE]])</f>
        <v>#VALUE!</v>
      </c>
      <c r="G5132" t="e">
        <f>IF(Fiscalizacoes[[#This Row],[Func_Copergas]]="","",Fiscalizacoes[[#This Row],[Func_Copergas]])</f>
        <v>#VALUE!</v>
      </c>
    </row>
    <row r="5133" spans="1:7" hidden="1" x14ac:dyDescent="0.2">
      <c r="A5133" t="e">
        <f>IF(Fiscalizacoes[[#This Row],[ID_FISC]]="","",Fiscalizacoes[[#This Row],[ID_FISC]])</f>
        <v>#VALUE!</v>
      </c>
      <c r="B5133" t="e">
        <f>IF(Fiscalizacoes[[#This Row],[Usuário]]="","",Fiscalizacoes[[#This Row],[Usuário]])</f>
        <v>#VALUE!</v>
      </c>
      <c r="C51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3" s="87" t="e">
        <f>IF(Fiscalizacoes[[#This Row],[Data]]="","",Fiscalizacoes[[#This Row],[Data]])</f>
        <v>#VALUE!</v>
      </c>
      <c r="E5133" t="e">
        <f>IF(Fiscalizacoes[[#This Row],[Mes_relatorio]]="","",Fiscalizacoes[[#This Row],[Mes_relatorio]])</f>
        <v>#VALUE!</v>
      </c>
      <c r="F5133" t="e">
        <f>IF(Fiscalizacoes[[#This Row],[Func_ARPE]]="","",Fiscalizacoes[[#This Row],[Func_ARPE]])</f>
        <v>#VALUE!</v>
      </c>
      <c r="G5133" t="e">
        <f>IF(Fiscalizacoes[[#This Row],[Func_Copergas]]="","",Fiscalizacoes[[#This Row],[Func_Copergas]])</f>
        <v>#VALUE!</v>
      </c>
    </row>
    <row r="5134" spans="1:7" hidden="1" x14ac:dyDescent="0.2">
      <c r="A5134" t="e">
        <f>IF(Fiscalizacoes[[#This Row],[ID_FISC]]="","",Fiscalizacoes[[#This Row],[ID_FISC]])</f>
        <v>#VALUE!</v>
      </c>
      <c r="B5134" t="e">
        <f>IF(Fiscalizacoes[[#This Row],[Usuário]]="","",Fiscalizacoes[[#This Row],[Usuário]])</f>
        <v>#VALUE!</v>
      </c>
      <c r="C51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4" s="87" t="e">
        <f>IF(Fiscalizacoes[[#This Row],[Data]]="","",Fiscalizacoes[[#This Row],[Data]])</f>
        <v>#VALUE!</v>
      </c>
      <c r="E5134" t="e">
        <f>IF(Fiscalizacoes[[#This Row],[Mes_relatorio]]="","",Fiscalizacoes[[#This Row],[Mes_relatorio]])</f>
        <v>#VALUE!</v>
      </c>
      <c r="F5134" t="e">
        <f>IF(Fiscalizacoes[[#This Row],[Func_ARPE]]="","",Fiscalizacoes[[#This Row],[Func_ARPE]])</f>
        <v>#VALUE!</v>
      </c>
      <c r="G5134" t="e">
        <f>IF(Fiscalizacoes[[#This Row],[Func_Copergas]]="","",Fiscalizacoes[[#This Row],[Func_Copergas]])</f>
        <v>#VALUE!</v>
      </c>
    </row>
    <row r="5135" spans="1:7" hidden="1" x14ac:dyDescent="0.2">
      <c r="A5135" t="e">
        <f>IF(Fiscalizacoes[[#This Row],[ID_FISC]]="","",Fiscalizacoes[[#This Row],[ID_FISC]])</f>
        <v>#VALUE!</v>
      </c>
      <c r="B5135" t="e">
        <f>IF(Fiscalizacoes[[#This Row],[Usuário]]="","",Fiscalizacoes[[#This Row],[Usuário]])</f>
        <v>#VALUE!</v>
      </c>
      <c r="C51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5" s="87" t="e">
        <f>IF(Fiscalizacoes[[#This Row],[Data]]="","",Fiscalizacoes[[#This Row],[Data]])</f>
        <v>#VALUE!</v>
      </c>
      <c r="E5135" t="e">
        <f>IF(Fiscalizacoes[[#This Row],[Mes_relatorio]]="","",Fiscalizacoes[[#This Row],[Mes_relatorio]])</f>
        <v>#VALUE!</v>
      </c>
      <c r="F5135" t="e">
        <f>IF(Fiscalizacoes[[#This Row],[Func_ARPE]]="","",Fiscalizacoes[[#This Row],[Func_ARPE]])</f>
        <v>#VALUE!</v>
      </c>
      <c r="G5135" t="e">
        <f>IF(Fiscalizacoes[[#This Row],[Func_Copergas]]="","",Fiscalizacoes[[#This Row],[Func_Copergas]])</f>
        <v>#VALUE!</v>
      </c>
    </row>
    <row r="5136" spans="1:7" hidden="1" x14ac:dyDescent="0.2">
      <c r="A5136" t="e">
        <f>IF(Fiscalizacoes[[#This Row],[ID_FISC]]="","",Fiscalizacoes[[#This Row],[ID_FISC]])</f>
        <v>#VALUE!</v>
      </c>
      <c r="B5136" t="e">
        <f>IF(Fiscalizacoes[[#This Row],[Usuário]]="","",Fiscalizacoes[[#This Row],[Usuário]])</f>
        <v>#VALUE!</v>
      </c>
      <c r="C51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6" s="87" t="e">
        <f>IF(Fiscalizacoes[[#This Row],[Data]]="","",Fiscalizacoes[[#This Row],[Data]])</f>
        <v>#VALUE!</v>
      </c>
      <c r="E5136" t="e">
        <f>IF(Fiscalizacoes[[#This Row],[Mes_relatorio]]="","",Fiscalizacoes[[#This Row],[Mes_relatorio]])</f>
        <v>#VALUE!</v>
      </c>
      <c r="F5136" t="e">
        <f>IF(Fiscalizacoes[[#This Row],[Func_ARPE]]="","",Fiscalizacoes[[#This Row],[Func_ARPE]])</f>
        <v>#VALUE!</v>
      </c>
      <c r="G5136" t="e">
        <f>IF(Fiscalizacoes[[#This Row],[Func_Copergas]]="","",Fiscalizacoes[[#This Row],[Func_Copergas]])</f>
        <v>#VALUE!</v>
      </c>
    </row>
    <row r="5137" spans="1:7" hidden="1" x14ac:dyDescent="0.2">
      <c r="A5137" t="e">
        <f>IF(Fiscalizacoes[[#This Row],[ID_FISC]]="","",Fiscalizacoes[[#This Row],[ID_FISC]])</f>
        <v>#VALUE!</v>
      </c>
      <c r="B5137" t="e">
        <f>IF(Fiscalizacoes[[#This Row],[Usuário]]="","",Fiscalizacoes[[#This Row],[Usuário]])</f>
        <v>#VALUE!</v>
      </c>
      <c r="C51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7" s="87" t="e">
        <f>IF(Fiscalizacoes[[#This Row],[Data]]="","",Fiscalizacoes[[#This Row],[Data]])</f>
        <v>#VALUE!</v>
      </c>
      <c r="E5137" t="e">
        <f>IF(Fiscalizacoes[[#This Row],[Mes_relatorio]]="","",Fiscalizacoes[[#This Row],[Mes_relatorio]])</f>
        <v>#VALUE!</v>
      </c>
      <c r="F5137" t="e">
        <f>IF(Fiscalizacoes[[#This Row],[Func_ARPE]]="","",Fiscalizacoes[[#This Row],[Func_ARPE]])</f>
        <v>#VALUE!</v>
      </c>
      <c r="G5137" t="e">
        <f>IF(Fiscalizacoes[[#This Row],[Func_Copergas]]="","",Fiscalizacoes[[#This Row],[Func_Copergas]])</f>
        <v>#VALUE!</v>
      </c>
    </row>
    <row r="5138" spans="1:7" hidden="1" x14ac:dyDescent="0.2">
      <c r="A5138" t="e">
        <f>IF(Fiscalizacoes[[#This Row],[ID_FISC]]="","",Fiscalizacoes[[#This Row],[ID_FISC]])</f>
        <v>#VALUE!</v>
      </c>
      <c r="B5138" t="e">
        <f>IF(Fiscalizacoes[[#This Row],[Usuário]]="","",Fiscalizacoes[[#This Row],[Usuário]])</f>
        <v>#VALUE!</v>
      </c>
      <c r="C51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8" s="87" t="e">
        <f>IF(Fiscalizacoes[[#This Row],[Data]]="","",Fiscalizacoes[[#This Row],[Data]])</f>
        <v>#VALUE!</v>
      </c>
      <c r="E5138" t="e">
        <f>IF(Fiscalizacoes[[#This Row],[Mes_relatorio]]="","",Fiscalizacoes[[#This Row],[Mes_relatorio]])</f>
        <v>#VALUE!</v>
      </c>
      <c r="F5138" t="e">
        <f>IF(Fiscalizacoes[[#This Row],[Func_ARPE]]="","",Fiscalizacoes[[#This Row],[Func_ARPE]])</f>
        <v>#VALUE!</v>
      </c>
      <c r="G5138" t="e">
        <f>IF(Fiscalizacoes[[#This Row],[Func_Copergas]]="","",Fiscalizacoes[[#This Row],[Func_Copergas]])</f>
        <v>#VALUE!</v>
      </c>
    </row>
    <row r="5139" spans="1:7" hidden="1" x14ac:dyDescent="0.2">
      <c r="A5139" t="e">
        <f>IF(Fiscalizacoes[[#This Row],[ID_FISC]]="","",Fiscalizacoes[[#This Row],[ID_FISC]])</f>
        <v>#VALUE!</v>
      </c>
      <c r="B5139" t="e">
        <f>IF(Fiscalizacoes[[#This Row],[Usuário]]="","",Fiscalizacoes[[#This Row],[Usuário]])</f>
        <v>#VALUE!</v>
      </c>
      <c r="C51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39" s="87" t="e">
        <f>IF(Fiscalizacoes[[#This Row],[Data]]="","",Fiscalizacoes[[#This Row],[Data]])</f>
        <v>#VALUE!</v>
      </c>
      <c r="E5139" t="e">
        <f>IF(Fiscalizacoes[[#This Row],[Mes_relatorio]]="","",Fiscalizacoes[[#This Row],[Mes_relatorio]])</f>
        <v>#VALUE!</v>
      </c>
      <c r="F5139" t="e">
        <f>IF(Fiscalizacoes[[#This Row],[Func_ARPE]]="","",Fiscalizacoes[[#This Row],[Func_ARPE]])</f>
        <v>#VALUE!</v>
      </c>
      <c r="G5139" t="e">
        <f>IF(Fiscalizacoes[[#This Row],[Func_Copergas]]="","",Fiscalizacoes[[#This Row],[Func_Copergas]])</f>
        <v>#VALUE!</v>
      </c>
    </row>
    <row r="5140" spans="1:7" hidden="1" x14ac:dyDescent="0.2">
      <c r="A5140" t="e">
        <f>IF(Fiscalizacoes[[#This Row],[ID_FISC]]="","",Fiscalizacoes[[#This Row],[ID_FISC]])</f>
        <v>#VALUE!</v>
      </c>
      <c r="B5140" t="e">
        <f>IF(Fiscalizacoes[[#This Row],[Usuário]]="","",Fiscalizacoes[[#This Row],[Usuário]])</f>
        <v>#VALUE!</v>
      </c>
      <c r="C51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0" s="87" t="e">
        <f>IF(Fiscalizacoes[[#This Row],[Data]]="","",Fiscalizacoes[[#This Row],[Data]])</f>
        <v>#VALUE!</v>
      </c>
      <c r="E5140" t="e">
        <f>IF(Fiscalizacoes[[#This Row],[Mes_relatorio]]="","",Fiscalizacoes[[#This Row],[Mes_relatorio]])</f>
        <v>#VALUE!</v>
      </c>
      <c r="F5140" t="e">
        <f>IF(Fiscalizacoes[[#This Row],[Func_ARPE]]="","",Fiscalizacoes[[#This Row],[Func_ARPE]])</f>
        <v>#VALUE!</v>
      </c>
      <c r="G5140" t="e">
        <f>IF(Fiscalizacoes[[#This Row],[Func_Copergas]]="","",Fiscalizacoes[[#This Row],[Func_Copergas]])</f>
        <v>#VALUE!</v>
      </c>
    </row>
    <row r="5141" spans="1:7" hidden="1" x14ac:dyDescent="0.2">
      <c r="A5141" t="e">
        <f>IF(Fiscalizacoes[[#This Row],[ID_FISC]]="","",Fiscalizacoes[[#This Row],[ID_FISC]])</f>
        <v>#VALUE!</v>
      </c>
      <c r="B5141" t="e">
        <f>IF(Fiscalizacoes[[#This Row],[Usuário]]="","",Fiscalizacoes[[#This Row],[Usuário]])</f>
        <v>#VALUE!</v>
      </c>
      <c r="C51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1" s="87" t="e">
        <f>IF(Fiscalizacoes[[#This Row],[Data]]="","",Fiscalizacoes[[#This Row],[Data]])</f>
        <v>#VALUE!</v>
      </c>
      <c r="E5141" t="e">
        <f>IF(Fiscalizacoes[[#This Row],[Mes_relatorio]]="","",Fiscalizacoes[[#This Row],[Mes_relatorio]])</f>
        <v>#VALUE!</v>
      </c>
      <c r="F5141" t="e">
        <f>IF(Fiscalizacoes[[#This Row],[Func_ARPE]]="","",Fiscalizacoes[[#This Row],[Func_ARPE]])</f>
        <v>#VALUE!</v>
      </c>
      <c r="G5141" t="e">
        <f>IF(Fiscalizacoes[[#This Row],[Func_Copergas]]="","",Fiscalizacoes[[#This Row],[Func_Copergas]])</f>
        <v>#VALUE!</v>
      </c>
    </row>
    <row r="5142" spans="1:7" hidden="1" x14ac:dyDescent="0.2">
      <c r="A5142" t="e">
        <f>IF(Fiscalizacoes[[#This Row],[ID_FISC]]="","",Fiscalizacoes[[#This Row],[ID_FISC]])</f>
        <v>#VALUE!</v>
      </c>
      <c r="B5142" t="e">
        <f>IF(Fiscalizacoes[[#This Row],[Usuário]]="","",Fiscalizacoes[[#This Row],[Usuário]])</f>
        <v>#VALUE!</v>
      </c>
      <c r="C51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2" s="87" t="e">
        <f>IF(Fiscalizacoes[[#This Row],[Data]]="","",Fiscalizacoes[[#This Row],[Data]])</f>
        <v>#VALUE!</v>
      </c>
      <c r="E5142" t="e">
        <f>IF(Fiscalizacoes[[#This Row],[Mes_relatorio]]="","",Fiscalizacoes[[#This Row],[Mes_relatorio]])</f>
        <v>#VALUE!</v>
      </c>
      <c r="F5142" t="e">
        <f>IF(Fiscalizacoes[[#This Row],[Func_ARPE]]="","",Fiscalizacoes[[#This Row],[Func_ARPE]])</f>
        <v>#VALUE!</v>
      </c>
      <c r="G5142" t="e">
        <f>IF(Fiscalizacoes[[#This Row],[Func_Copergas]]="","",Fiscalizacoes[[#This Row],[Func_Copergas]])</f>
        <v>#VALUE!</v>
      </c>
    </row>
    <row r="5143" spans="1:7" hidden="1" x14ac:dyDescent="0.2">
      <c r="A5143" t="e">
        <f>IF(Fiscalizacoes[[#This Row],[ID_FISC]]="","",Fiscalizacoes[[#This Row],[ID_FISC]])</f>
        <v>#VALUE!</v>
      </c>
      <c r="B5143" t="e">
        <f>IF(Fiscalizacoes[[#This Row],[Usuário]]="","",Fiscalizacoes[[#This Row],[Usuário]])</f>
        <v>#VALUE!</v>
      </c>
      <c r="C51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3" s="87" t="e">
        <f>IF(Fiscalizacoes[[#This Row],[Data]]="","",Fiscalizacoes[[#This Row],[Data]])</f>
        <v>#VALUE!</v>
      </c>
      <c r="E5143" t="e">
        <f>IF(Fiscalizacoes[[#This Row],[Mes_relatorio]]="","",Fiscalizacoes[[#This Row],[Mes_relatorio]])</f>
        <v>#VALUE!</v>
      </c>
      <c r="F5143" t="e">
        <f>IF(Fiscalizacoes[[#This Row],[Func_ARPE]]="","",Fiscalizacoes[[#This Row],[Func_ARPE]])</f>
        <v>#VALUE!</v>
      </c>
      <c r="G5143" t="e">
        <f>IF(Fiscalizacoes[[#This Row],[Func_Copergas]]="","",Fiscalizacoes[[#This Row],[Func_Copergas]])</f>
        <v>#VALUE!</v>
      </c>
    </row>
    <row r="5144" spans="1:7" hidden="1" x14ac:dyDescent="0.2">
      <c r="A5144" t="e">
        <f>IF(Fiscalizacoes[[#This Row],[ID_FISC]]="","",Fiscalizacoes[[#This Row],[ID_FISC]])</f>
        <v>#VALUE!</v>
      </c>
      <c r="B5144" t="e">
        <f>IF(Fiscalizacoes[[#This Row],[Usuário]]="","",Fiscalizacoes[[#This Row],[Usuário]])</f>
        <v>#VALUE!</v>
      </c>
      <c r="C51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4" s="87" t="e">
        <f>IF(Fiscalizacoes[[#This Row],[Data]]="","",Fiscalizacoes[[#This Row],[Data]])</f>
        <v>#VALUE!</v>
      </c>
      <c r="E5144" t="e">
        <f>IF(Fiscalizacoes[[#This Row],[Mes_relatorio]]="","",Fiscalizacoes[[#This Row],[Mes_relatorio]])</f>
        <v>#VALUE!</v>
      </c>
      <c r="F5144" t="e">
        <f>IF(Fiscalizacoes[[#This Row],[Func_ARPE]]="","",Fiscalizacoes[[#This Row],[Func_ARPE]])</f>
        <v>#VALUE!</v>
      </c>
      <c r="G5144" t="e">
        <f>IF(Fiscalizacoes[[#This Row],[Func_Copergas]]="","",Fiscalizacoes[[#This Row],[Func_Copergas]])</f>
        <v>#VALUE!</v>
      </c>
    </row>
    <row r="5145" spans="1:7" hidden="1" x14ac:dyDescent="0.2">
      <c r="A5145" t="e">
        <f>IF(Fiscalizacoes[[#This Row],[ID_FISC]]="","",Fiscalizacoes[[#This Row],[ID_FISC]])</f>
        <v>#VALUE!</v>
      </c>
      <c r="B5145" t="e">
        <f>IF(Fiscalizacoes[[#This Row],[Usuário]]="","",Fiscalizacoes[[#This Row],[Usuário]])</f>
        <v>#VALUE!</v>
      </c>
      <c r="C51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5" s="87" t="e">
        <f>IF(Fiscalizacoes[[#This Row],[Data]]="","",Fiscalizacoes[[#This Row],[Data]])</f>
        <v>#VALUE!</v>
      </c>
      <c r="E5145" t="e">
        <f>IF(Fiscalizacoes[[#This Row],[Mes_relatorio]]="","",Fiscalizacoes[[#This Row],[Mes_relatorio]])</f>
        <v>#VALUE!</v>
      </c>
      <c r="F5145" t="e">
        <f>IF(Fiscalizacoes[[#This Row],[Func_ARPE]]="","",Fiscalizacoes[[#This Row],[Func_ARPE]])</f>
        <v>#VALUE!</v>
      </c>
      <c r="G5145" t="e">
        <f>IF(Fiscalizacoes[[#This Row],[Func_Copergas]]="","",Fiscalizacoes[[#This Row],[Func_Copergas]])</f>
        <v>#VALUE!</v>
      </c>
    </row>
    <row r="5146" spans="1:7" hidden="1" x14ac:dyDescent="0.2">
      <c r="A5146" t="e">
        <f>IF(Fiscalizacoes[[#This Row],[ID_FISC]]="","",Fiscalizacoes[[#This Row],[ID_FISC]])</f>
        <v>#VALUE!</v>
      </c>
      <c r="B5146" t="e">
        <f>IF(Fiscalizacoes[[#This Row],[Usuário]]="","",Fiscalizacoes[[#This Row],[Usuário]])</f>
        <v>#VALUE!</v>
      </c>
      <c r="C51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6" s="87" t="e">
        <f>IF(Fiscalizacoes[[#This Row],[Data]]="","",Fiscalizacoes[[#This Row],[Data]])</f>
        <v>#VALUE!</v>
      </c>
      <c r="E5146" t="e">
        <f>IF(Fiscalizacoes[[#This Row],[Mes_relatorio]]="","",Fiscalizacoes[[#This Row],[Mes_relatorio]])</f>
        <v>#VALUE!</v>
      </c>
      <c r="F5146" t="e">
        <f>IF(Fiscalizacoes[[#This Row],[Func_ARPE]]="","",Fiscalizacoes[[#This Row],[Func_ARPE]])</f>
        <v>#VALUE!</v>
      </c>
      <c r="G5146" t="e">
        <f>IF(Fiscalizacoes[[#This Row],[Func_Copergas]]="","",Fiscalizacoes[[#This Row],[Func_Copergas]])</f>
        <v>#VALUE!</v>
      </c>
    </row>
    <row r="5147" spans="1:7" hidden="1" x14ac:dyDescent="0.2">
      <c r="A5147" t="e">
        <f>IF(Fiscalizacoes[[#This Row],[ID_FISC]]="","",Fiscalizacoes[[#This Row],[ID_FISC]])</f>
        <v>#VALUE!</v>
      </c>
      <c r="B5147" t="e">
        <f>IF(Fiscalizacoes[[#This Row],[Usuário]]="","",Fiscalizacoes[[#This Row],[Usuário]])</f>
        <v>#VALUE!</v>
      </c>
      <c r="C51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7" s="87" t="e">
        <f>IF(Fiscalizacoes[[#This Row],[Data]]="","",Fiscalizacoes[[#This Row],[Data]])</f>
        <v>#VALUE!</v>
      </c>
      <c r="E5147" t="e">
        <f>IF(Fiscalizacoes[[#This Row],[Mes_relatorio]]="","",Fiscalizacoes[[#This Row],[Mes_relatorio]])</f>
        <v>#VALUE!</v>
      </c>
      <c r="F5147" t="e">
        <f>IF(Fiscalizacoes[[#This Row],[Func_ARPE]]="","",Fiscalizacoes[[#This Row],[Func_ARPE]])</f>
        <v>#VALUE!</v>
      </c>
      <c r="G5147" t="e">
        <f>IF(Fiscalizacoes[[#This Row],[Func_Copergas]]="","",Fiscalizacoes[[#This Row],[Func_Copergas]])</f>
        <v>#VALUE!</v>
      </c>
    </row>
    <row r="5148" spans="1:7" hidden="1" x14ac:dyDescent="0.2">
      <c r="A5148" t="e">
        <f>IF(Fiscalizacoes[[#This Row],[ID_FISC]]="","",Fiscalizacoes[[#This Row],[ID_FISC]])</f>
        <v>#VALUE!</v>
      </c>
      <c r="B5148" t="e">
        <f>IF(Fiscalizacoes[[#This Row],[Usuário]]="","",Fiscalizacoes[[#This Row],[Usuário]])</f>
        <v>#VALUE!</v>
      </c>
      <c r="C51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8" s="87" t="e">
        <f>IF(Fiscalizacoes[[#This Row],[Data]]="","",Fiscalizacoes[[#This Row],[Data]])</f>
        <v>#VALUE!</v>
      </c>
      <c r="E5148" t="e">
        <f>IF(Fiscalizacoes[[#This Row],[Mes_relatorio]]="","",Fiscalizacoes[[#This Row],[Mes_relatorio]])</f>
        <v>#VALUE!</v>
      </c>
      <c r="F5148" t="e">
        <f>IF(Fiscalizacoes[[#This Row],[Func_ARPE]]="","",Fiscalizacoes[[#This Row],[Func_ARPE]])</f>
        <v>#VALUE!</v>
      </c>
      <c r="G5148" t="e">
        <f>IF(Fiscalizacoes[[#This Row],[Func_Copergas]]="","",Fiscalizacoes[[#This Row],[Func_Copergas]])</f>
        <v>#VALUE!</v>
      </c>
    </row>
    <row r="5149" spans="1:7" hidden="1" x14ac:dyDescent="0.2">
      <c r="A5149" t="e">
        <f>IF(Fiscalizacoes[[#This Row],[ID_FISC]]="","",Fiscalizacoes[[#This Row],[ID_FISC]])</f>
        <v>#VALUE!</v>
      </c>
      <c r="B5149" t="e">
        <f>IF(Fiscalizacoes[[#This Row],[Usuário]]="","",Fiscalizacoes[[#This Row],[Usuário]])</f>
        <v>#VALUE!</v>
      </c>
      <c r="C51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49" s="87" t="e">
        <f>IF(Fiscalizacoes[[#This Row],[Data]]="","",Fiscalizacoes[[#This Row],[Data]])</f>
        <v>#VALUE!</v>
      </c>
      <c r="E5149" t="e">
        <f>IF(Fiscalizacoes[[#This Row],[Mes_relatorio]]="","",Fiscalizacoes[[#This Row],[Mes_relatorio]])</f>
        <v>#VALUE!</v>
      </c>
      <c r="F5149" t="e">
        <f>IF(Fiscalizacoes[[#This Row],[Func_ARPE]]="","",Fiscalizacoes[[#This Row],[Func_ARPE]])</f>
        <v>#VALUE!</v>
      </c>
      <c r="G5149" t="e">
        <f>IF(Fiscalizacoes[[#This Row],[Func_Copergas]]="","",Fiscalizacoes[[#This Row],[Func_Copergas]])</f>
        <v>#VALUE!</v>
      </c>
    </row>
    <row r="5150" spans="1:7" hidden="1" x14ac:dyDescent="0.2">
      <c r="A5150" t="e">
        <f>IF(Fiscalizacoes[[#This Row],[ID_FISC]]="","",Fiscalizacoes[[#This Row],[ID_FISC]])</f>
        <v>#VALUE!</v>
      </c>
      <c r="B5150" t="e">
        <f>IF(Fiscalizacoes[[#This Row],[Usuário]]="","",Fiscalizacoes[[#This Row],[Usuário]])</f>
        <v>#VALUE!</v>
      </c>
      <c r="C51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0" s="87" t="e">
        <f>IF(Fiscalizacoes[[#This Row],[Data]]="","",Fiscalizacoes[[#This Row],[Data]])</f>
        <v>#VALUE!</v>
      </c>
      <c r="E5150" t="e">
        <f>IF(Fiscalizacoes[[#This Row],[Mes_relatorio]]="","",Fiscalizacoes[[#This Row],[Mes_relatorio]])</f>
        <v>#VALUE!</v>
      </c>
      <c r="F5150" t="e">
        <f>IF(Fiscalizacoes[[#This Row],[Func_ARPE]]="","",Fiscalizacoes[[#This Row],[Func_ARPE]])</f>
        <v>#VALUE!</v>
      </c>
      <c r="G5150" t="e">
        <f>IF(Fiscalizacoes[[#This Row],[Func_Copergas]]="","",Fiscalizacoes[[#This Row],[Func_Copergas]])</f>
        <v>#VALUE!</v>
      </c>
    </row>
    <row r="5151" spans="1:7" hidden="1" x14ac:dyDescent="0.2">
      <c r="A5151" t="e">
        <f>IF(Fiscalizacoes[[#This Row],[ID_FISC]]="","",Fiscalizacoes[[#This Row],[ID_FISC]])</f>
        <v>#VALUE!</v>
      </c>
      <c r="B5151" t="e">
        <f>IF(Fiscalizacoes[[#This Row],[Usuário]]="","",Fiscalizacoes[[#This Row],[Usuário]])</f>
        <v>#VALUE!</v>
      </c>
      <c r="C51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1" s="87" t="e">
        <f>IF(Fiscalizacoes[[#This Row],[Data]]="","",Fiscalizacoes[[#This Row],[Data]])</f>
        <v>#VALUE!</v>
      </c>
      <c r="E5151" t="e">
        <f>IF(Fiscalizacoes[[#This Row],[Mes_relatorio]]="","",Fiscalizacoes[[#This Row],[Mes_relatorio]])</f>
        <v>#VALUE!</v>
      </c>
      <c r="F5151" t="e">
        <f>IF(Fiscalizacoes[[#This Row],[Func_ARPE]]="","",Fiscalizacoes[[#This Row],[Func_ARPE]])</f>
        <v>#VALUE!</v>
      </c>
      <c r="G5151" t="e">
        <f>IF(Fiscalizacoes[[#This Row],[Func_Copergas]]="","",Fiscalizacoes[[#This Row],[Func_Copergas]])</f>
        <v>#VALUE!</v>
      </c>
    </row>
    <row r="5152" spans="1:7" hidden="1" x14ac:dyDescent="0.2">
      <c r="A5152" t="e">
        <f>IF(Fiscalizacoes[[#This Row],[ID_FISC]]="","",Fiscalizacoes[[#This Row],[ID_FISC]])</f>
        <v>#VALUE!</v>
      </c>
      <c r="B5152" t="e">
        <f>IF(Fiscalizacoes[[#This Row],[Usuário]]="","",Fiscalizacoes[[#This Row],[Usuário]])</f>
        <v>#VALUE!</v>
      </c>
      <c r="C51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2" s="87" t="e">
        <f>IF(Fiscalizacoes[[#This Row],[Data]]="","",Fiscalizacoes[[#This Row],[Data]])</f>
        <v>#VALUE!</v>
      </c>
      <c r="E5152" t="e">
        <f>IF(Fiscalizacoes[[#This Row],[Mes_relatorio]]="","",Fiscalizacoes[[#This Row],[Mes_relatorio]])</f>
        <v>#VALUE!</v>
      </c>
      <c r="F5152" t="e">
        <f>IF(Fiscalizacoes[[#This Row],[Func_ARPE]]="","",Fiscalizacoes[[#This Row],[Func_ARPE]])</f>
        <v>#VALUE!</v>
      </c>
      <c r="G5152" t="e">
        <f>IF(Fiscalizacoes[[#This Row],[Func_Copergas]]="","",Fiscalizacoes[[#This Row],[Func_Copergas]])</f>
        <v>#VALUE!</v>
      </c>
    </row>
    <row r="5153" spans="1:7" hidden="1" x14ac:dyDescent="0.2">
      <c r="A5153" t="e">
        <f>IF(Fiscalizacoes[[#This Row],[ID_FISC]]="","",Fiscalizacoes[[#This Row],[ID_FISC]])</f>
        <v>#VALUE!</v>
      </c>
      <c r="B5153" t="e">
        <f>IF(Fiscalizacoes[[#This Row],[Usuário]]="","",Fiscalizacoes[[#This Row],[Usuário]])</f>
        <v>#VALUE!</v>
      </c>
      <c r="C51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3" s="87" t="e">
        <f>IF(Fiscalizacoes[[#This Row],[Data]]="","",Fiscalizacoes[[#This Row],[Data]])</f>
        <v>#VALUE!</v>
      </c>
      <c r="E5153" t="e">
        <f>IF(Fiscalizacoes[[#This Row],[Mes_relatorio]]="","",Fiscalizacoes[[#This Row],[Mes_relatorio]])</f>
        <v>#VALUE!</v>
      </c>
      <c r="F5153" t="e">
        <f>IF(Fiscalizacoes[[#This Row],[Func_ARPE]]="","",Fiscalizacoes[[#This Row],[Func_ARPE]])</f>
        <v>#VALUE!</v>
      </c>
      <c r="G5153" t="e">
        <f>IF(Fiscalizacoes[[#This Row],[Func_Copergas]]="","",Fiscalizacoes[[#This Row],[Func_Copergas]])</f>
        <v>#VALUE!</v>
      </c>
    </row>
    <row r="5154" spans="1:7" hidden="1" x14ac:dyDescent="0.2">
      <c r="A5154" t="e">
        <f>IF(Fiscalizacoes[[#This Row],[ID_FISC]]="","",Fiscalizacoes[[#This Row],[ID_FISC]])</f>
        <v>#VALUE!</v>
      </c>
      <c r="B5154" t="e">
        <f>IF(Fiscalizacoes[[#This Row],[Usuário]]="","",Fiscalizacoes[[#This Row],[Usuário]])</f>
        <v>#VALUE!</v>
      </c>
      <c r="C51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4" s="87" t="e">
        <f>IF(Fiscalizacoes[[#This Row],[Data]]="","",Fiscalizacoes[[#This Row],[Data]])</f>
        <v>#VALUE!</v>
      </c>
      <c r="E5154" t="e">
        <f>IF(Fiscalizacoes[[#This Row],[Mes_relatorio]]="","",Fiscalizacoes[[#This Row],[Mes_relatorio]])</f>
        <v>#VALUE!</v>
      </c>
      <c r="F5154" t="e">
        <f>IF(Fiscalizacoes[[#This Row],[Func_ARPE]]="","",Fiscalizacoes[[#This Row],[Func_ARPE]])</f>
        <v>#VALUE!</v>
      </c>
      <c r="G5154" t="e">
        <f>IF(Fiscalizacoes[[#This Row],[Func_Copergas]]="","",Fiscalizacoes[[#This Row],[Func_Copergas]])</f>
        <v>#VALUE!</v>
      </c>
    </row>
    <row r="5155" spans="1:7" hidden="1" x14ac:dyDescent="0.2">
      <c r="A5155" t="e">
        <f>IF(Fiscalizacoes[[#This Row],[ID_FISC]]="","",Fiscalizacoes[[#This Row],[ID_FISC]])</f>
        <v>#VALUE!</v>
      </c>
      <c r="B5155" t="e">
        <f>IF(Fiscalizacoes[[#This Row],[Usuário]]="","",Fiscalizacoes[[#This Row],[Usuário]])</f>
        <v>#VALUE!</v>
      </c>
      <c r="C51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5" s="87" t="e">
        <f>IF(Fiscalizacoes[[#This Row],[Data]]="","",Fiscalizacoes[[#This Row],[Data]])</f>
        <v>#VALUE!</v>
      </c>
      <c r="E5155" t="e">
        <f>IF(Fiscalizacoes[[#This Row],[Mes_relatorio]]="","",Fiscalizacoes[[#This Row],[Mes_relatorio]])</f>
        <v>#VALUE!</v>
      </c>
      <c r="F5155" t="e">
        <f>IF(Fiscalizacoes[[#This Row],[Func_ARPE]]="","",Fiscalizacoes[[#This Row],[Func_ARPE]])</f>
        <v>#VALUE!</v>
      </c>
      <c r="G5155" t="e">
        <f>IF(Fiscalizacoes[[#This Row],[Func_Copergas]]="","",Fiscalizacoes[[#This Row],[Func_Copergas]])</f>
        <v>#VALUE!</v>
      </c>
    </row>
    <row r="5156" spans="1:7" hidden="1" x14ac:dyDescent="0.2">
      <c r="A5156" t="e">
        <f>IF(Fiscalizacoes[[#This Row],[ID_FISC]]="","",Fiscalizacoes[[#This Row],[ID_FISC]])</f>
        <v>#VALUE!</v>
      </c>
      <c r="B5156" t="e">
        <f>IF(Fiscalizacoes[[#This Row],[Usuário]]="","",Fiscalizacoes[[#This Row],[Usuário]])</f>
        <v>#VALUE!</v>
      </c>
      <c r="C51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6" s="87" t="e">
        <f>IF(Fiscalizacoes[[#This Row],[Data]]="","",Fiscalizacoes[[#This Row],[Data]])</f>
        <v>#VALUE!</v>
      </c>
      <c r="E5156" t="e">
        <f>IF(Fiscalizacoes[[#This Row],[Mes_relatorio]]="","",Fiscalizacoes[[#This Row],[Mes_relatorio]])</f>
        <v>#VALUE!</v>
      </c>
      <c r="F5156" t="e">
        <f>IF(Fiscalizacoes[[#This Row],[Func_ARPE]]="","",Fiscalizacoes[[#This Row],[Func_ARPE]])</f>
        <v>#VALUE!</v>
      </c>
      <c r="G5156" t="e">
        <f>IF(Fiscalizacoes[[#This Row],[Func_Copergas]]="","",Fiscalizacoes[[#This Row],[Func_Copergas]])</f>
        <v>#VALUE!</v>
      </c>
    </row>
    <row r="5157" spans="1:7" hidden="1" x14ac:dyDescent="0.2">
      <c r="A5157" t="e">
        <f>IF(Fiscalizacoes[[#This Row],[ID_FISC]]="","",Fiscalizacoes[[#This Row],[ID_FISC]])</f>
        <v>#VALUE!</v>
      </c>
      <c r="B5157" t="e">
        <f>IF(Fiscalizacoes[[#This Row],[Usuário]]="","",Fiscalizacoes[[#This Row],[Usuário]])</f>
        <v>#VALUE!</v>
      </c>
      <c r="C51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7" s="87" t="e">
        <f>IF(Fiscalizacoes[[#This Row],[Data]]="","",Fiscalizacoes[[#This Row],[Data]])</f>
        <v>#VALUE!</v>
      </c>
      <c r="E5157" t="e">
        <f>IF(Fiscalizacoes[[#This Row],[Mes_relatorio]]="","",Fiscalizacoes[[#This Row],[Mes_relatorio]])</f>
        <v>#VALUE!</v>
      </c>
      <c r="F5157" t="e">
        <f>IF(Fiscalizacoes[[#This Row],[Func_ARPE]]="","",Fiscalizacoes[[#This Row],[Func_ARPE]])</f>
        <v>#VALUE!</v>
      </c>
      <c r="G5157" t="e">
        <f>IF(Fiscalizacoes[[#This Row],[Func_Copergas]]="","",Fiscalizacoes[[#This Row],[Func_Copergas]])</f>
        <v>#VALUE!</v>
      </c>
    </row>
    <row r="5158" spans="1:7" hidden="1" x14ac:dyDescent="0.2">
      <c r="A5158" t="e">
        <f>IF(Fiscalizacoes[[#This Row],[ID_FISC]]="","",Fiscalizacoes[[#This Row],[ID_FISC]])</f>
        <v>#VALUE!</v>
      </c>
      <c r="B5158" t="e">
        <f>IF(Fiscalizacoes[[#This Row],[Usuário]]="","",Fiscalizacoes[[#This Row],[Usuário]])</f>
        <v>#VALUE!</v>
      </c>
      <c r="C51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8" s="87" t="e">
        <f>IF(Fiscalizacoes[[#This Row],[Data]]="","",Fiscalizacoes[[#This Row],[Data]])</f>
        <v>#VALUE!</v>
      </c>
      <c r="E5158" t="e">
        <f>IF(Fiscalizacoes[[#This Row],[Mes_relatorio]]="","",Fiscalizacoes[[#This Row],[Mes_relatorio]])</f>
        <v>#VALUE!</v>
      </c>
      <c r="F5158" t="e">
        <f>IF(Fiscalizacoes[[#This Row],[Func_ARPE]]="","",Fiscalizacoes[[#This Row],[Func_ARPE]])</f>
        <v>#VALUE!</v>
      </c>
      <c r="G5158" t="e">
        <f>IF(Fiscalizacoes[[#This Row],[Func_Copergas]]="","",Fiscalizacoes[[#This Row],[Func_Copergas]])</f>
        <v>#VALUE!</v>
      </c>
    </row>
    <row r="5159" spans="1:7" hidden="1" x14ac:dyDescent="0.2">
      <c r="A5159" t="e">
        <f>IF(Fiscalizacoes[[#This Row],[ID_FISC]]="","",Fiscalizacoes[[#This Row],[ID_FISC]])</f>
        <v>#VALUE!</v>
      </c>
      <c r="B5159" t="e">
        <f>IF(Fiscalizacoes[[#This Row],[Usuário]]="","",Fiscalizacoes[[#This Row],[Usuário]])</f>
        <v>#VALUE!</v>
      </c>
      <c r="C51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59" s="87" t="e">
        <f>IF(Fiscalizacoes[[#This Row],[Data]]="","",Fiscalizacoes[[#This Row],[Data]])</f>
        <v>#VALUE!</v>
      </c>
      <c r="E5159" t="e">
        <f>IF(Fiscalizacoes[[#This Row],[Mes_relatorio]]="","",Fiscalizacoes[[#This Row],[Mes_relatorio]])</f>
        <v>#VALUE!</v>
      </c>
      <c r="F5159" t="e">
        <f>IF(Fiscalizacoes[[#This Row],[Func_ARPE]]="","",Fiscalizacoes[[#This Row],[Func_ARPE]])</f>
        <v>#VALUE!</v>
      </c>
      <c r="G5159" t="e">
        <f>IF(Fiscalizacoes[[#This Row],[Func_Copergas]]="","",Fiscalizacoes[[#This Row],[Func_Copergas]])</f>
        <v>#VALUE!</v>
      </c>
    </row>
    <row r="5160" spans="1:7" hidden="1" x14ac:dyDescent="0.2">
      <c r="A5160" t="e">
        <f>IF(Fiscalizacoes[[#This Row],[ID_FISC]]="","",Fiscalizacoes[[#This Row],[ID_FISC]])</f>
        <v>#VALUE!</v>
      </c>
      <c r="B5160" t="e">
        <f>IF(Fiscalizacoes[[#This Row],[Usuário]]="","",Fiscalizacoes[[#This Row],[Usuário]])</f>
        <v>#VALUE!</v>
      </c>
      <c r="C51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0" s="87" t="e">
        <f>IF(Fiscalizacoes[[#This Row],[Data]]="","",Fiscalizacoes[[#This Row],[Data]])</f>
        <v>#VALUE!</v>
      </c>
      <c r="E5160" t="e">
        <f>IF(Fiscalizacoes[[#This Row],[Mes_relatorio]]="","",Fiscalizacoes[[#This Row],[Mes_relatorio]])</f>
        <v>#VALUE!</v>
      </c>
      <c r="F5160" t="e">
        <f>IF(Fiscalizacoes[[#This Row],[Func_ARPE]]="","",Fiscalizacoes[[#This Row],[Func_ARPE]])</f>
        <v>#VALUE!</v>
      </c>
      <c r="G5160" t="e">
        <f>IF(Fiscalizacoes[[#This Row],[Func_Copergas]]="","",Fiscalizacoes[[#This Row],[Func_Copergas]])</f>
        <v>#VALUE!</v>
      </c>
    </row>
    <row r="5161" spans="1:7" hidden="1" x14ac:dyDescent="0.2">
      <c r="A5161" t="e">
        <f>IF(Fiscalizacoes[[#This Row],[ID_FISC]]="","",Fiscalizacoes[[#This Row],[ID_FISC]])</f>
        <v>#VALUE!</v>
      </c>
      <c r="B5161" t="e">
        <f>IF(Fiscalizacoes[[#This Row],[Usuário]]="","",Fiscalizacoes[[#This Row],[Usuário]])</f>
        <v>#VALUE!</v>
      </c>
      <c r="C51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1" s="87" t="e">
        <f>IF(Fiscalizacoes[[#This Row],[Data]]="","",Fiscalizacoes[[#This Row],[Data]])</f>
        <v>#VALUE!</v>
      </c>
      <c r="E5161" t="e">
        <f>IF(Fiscalizacoes[[#This Row],[Mes_relatorio]]="","",Fiscalizacoes[[#This Row],[Mes_relatorio]])</f>
        <v>#VALUE!</v>
      </c>
      <c r="F5161" t="e">
        <f>IF(Fiscalizacoes[[#This Row],[Func_ARPE]]="","",Fiscalizacoes[[#This Row],[Func_ARPE]])</f>
        <v>#VALUE!</v>
      </c>
      <c r="G5161" t="e">
        <f>IF(Fiscalizacoes[[#This Row],[Func_Copergas]]="","",Fiscalizacoes[[#This Row],[Func_Copergas]])</f>
        <v>#VALUE!</v>
      </c>
    </row>
    <row r="5162" spans="1:7" hidden="1" x14ac:dyDescent="0.2">
      <c r="A5162" t="e">
        <f>IF(Fiscalizacoes[[#This Row],[ID_FISC]]="","",Fiscalizacoes[[#This Row],[ID_FISC]])</f>
        <v>#VALUE!</v>
      </c>
      <c r="B5162" t="e">
        <f>IF(Fiscalizacoes[[#This Row],[Usuário]]="","",Fiscalizacoes[[#This Row],[Usuário]])</f>
        <v>#VALUE!</v>
      </c>
      <c r="C51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2" s="87" t="e">
        <f>IF(Fiscalizacoes[[#This Row],[Data]]="","",Fiscalizacoes[[#This Row],[Data]])</f>
        <v>#VALUE!</v>
      </c>
      <c r="E5162" t="e">
        <f>IF(Fiscalizacoes[[#This Row],[Mes_relatorio]]="","",Fiscalizacoes[[#This Row],[Mes_relatorio]])</f>
        <v>#VALUE!</v>
      </c>
      <c r="F5162" t="e">
        <f>IF(Fiscalizacoes[[#This Row],[Func_ARPE]]="","",Fiscalizacoes[[#This Row],[Func_ARPE]])</f>
        <v>#VALUE!</v>
      </c>
      <c r="G5162" t="e">
        <f>IF(Fiscalizacoes[[#This Row],[Func_Copergas]]="","",Fiscalizacoes[[#This Row],[Func_Copergas]])</f>
        <v>#VALUE!</v>
      </c>
    </row>
    <row r="5163" spans="1:7" hidden="1" x14ac:dyDescent="0.2">
      <c r="A5163" t="e">
        <f>IF(Fiscalizacoes[[#This Row],[ID_FISC]]="","",Fiscalizacoes[[#This Row],[ID_FISC]])</f>
        <v>#VALUE!</v>
      </c>
      <c r="B5163" t="e">
        <f>IF(Fiscalizacoes[[#This Row],[Usuário]]="","",Fiscalizacoes[[#This Row],[Usuário]])</f>
        <v>#VALUE!</v>
      </c>
      <c r="C51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3" s="87" t="e">
        <f>IF(Fiscalizacoes[[#This Row],[Data]]="","",Fiscalizacoes[[#This Row],[Data]])</f>
        <v>#VALUE!</v>
      </c>
      <c r="E5163" t="e">
        <f>IF(Fiscalizacoes[[#This Row],[Mes_relatorio]]="","",Fiscalizacoes[[#This Row],[Mes_relatorio]])</f>
        <v>#VALUE!</v>
      </c>
      <c r="F5163" t="e">
        <f>IF(Fiscalizacoes[[#This Row],[Func_ARPE]]="","",Fiscalizacoes[[#This Row],[Func_ARPE]])</f>
        <v>#VALUE!</v>
      </c>
      <c r="G5163" t="e">
        <f>IF(Fiscalizacoes[[#This Row],[Func_Copergas]]="","",Fiscalizacoes[[#This Row],[Func_Copergas]])</f>
        <v>#VALUE!</v>
      </c>
    </row>
    <row r="5164" spans="1:7" hidden="1" x14ac:dyDescent="0.2">
      <c r="A5164" t="e">
        <f>IF(Fiscalizacoes[[#This Row],[ID_FISC]]="","",Fiscalizacoes[[#This Row],[ID_FISC]])</f>
        <v>#VALUE!</v>
      </c>
      <c r="B5164" t="e">
        <f>IF(Fiscalizacoes[[#This Row],[Usuário]]="","",Fiscalizacoes[[#This Row],[Usuário]])</f>
        <v>#VALUE!</v>
      </c>
      <c r="C51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4" s="87" t="e">
        <f>IF(Fiscalizacoes[[#This Row],[Data]]="","",Fiscalizacoes[[#This Row],[Data]])</f>
        <v>#VALUE!</v>
      </c>
      <c r="E5164" t="e">
        <f>IF(Fiscalizacoes[[#This Row],[Mes_relatorio]]="","",Fiscalizacoes[[#This Row],[Mes_relatorio]])</f>
        <v>#VALUE!</v>
      </c>
      <c r="F5164" t="e">
        <f>IF(Fiscalizacoes[[#This Row],[Func_ARPE]]="","",Fiscalizacoes[[#This Row],[Func_ARPE]])</f>
        <v>#VALUE!</v>
      </c>
      <c r="G5164" t="e">
        <f>IF(Fiscalizacoes[[#This Row],[Func_Copergas]]="","",Fiscalizacoes[[#This Row],[Func_Copergas]])</f>
        <v>#VALUE!</v>
      </c>
    </row>
    <row r="5165" spans="1:7" hidden="1" x14ac:dyDescent="0.2">
      <c r="A5165" t="e">
        <f>IF(Fiscalizacoes[[#This Row],[ID_FISC]]="","",Fiscalizacoes[[#This Row],[ID_FISC]])</f>
        <v>#VALUE!</v>
      </c>
      <c r="B5165" t="e">
        <f>IF(Fiscalizacoes[[#This Row],[Usuário]]="","",Fiscalizacoes[[#This Row],[Usuário]])</f>
        <v>#VALUE!</v>
      </c>
      <c r="C51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5" s="87" t="e">
        <f>IF(Fiscalizacoes[[#This Row],[Data]]="","",Fiscalizacoes[[#This Row],[Data]])</f>
        <v>#VALUE!</v>
      </c>
      <c r="E5165" t="e">
        <f>IF(Fiscalizacoes[[#This Row],[Mes_relatorio]]="","",Fiscalizacoes[[#This Row],[Mes_relatorio]])</f>
        <v>#VALUE!</v>
      </c>
      <c r="F5165" t="e">
        <f>IF(Fiscalizacoes[[#This Row],[Func_ARPE]]="","",Fiscalizacoes[[#This Row],[Func_ARPE]])</f>
        <v>#VALUE!</v>
      </c>
      <c r="G5165" t="e">
        <f>IF(Fiscalizacoes[[#This Row],[Func_Copergas]]="","",Fiscalizacoes[[#This Row],[Func_Copergas]])</f>
        <v>#VALUE!</v>
      </c>
    </row>
    <row r="5166" spans="1:7" hidden="1" x14ac:dyDescent="0.2">
      <c r="A5166" t="e">
        <f>IF(Fiscalizacoes[[#This Row],[ID_FISC]]="","",Fiscalizacoes[[#This Row],[ID_FISC]])</f>
        <v>#VALUE!</v>
      </c>
      <c r="B5166" t="e">
        <f>IF(Fiscalizacoes[[#This Row],[Usuário]]="","",Fiscalizacoes[[#This Row],[Usuário]])</f>
        <v>#VALUE!</v>
      </c>
      <c r="C51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6" s="87" t="e">
        <f>IF(Fiscalizacoes[[#This Row],[Data]]="","",Fiscalizacoes[[#This Row],[Data]])</f>
        <v>#VALUE!</v>
      </c>
      <c r="E5166" t="e">
        <f>IF(Fiscalizacoes[[#This Row],[Mes_relatorio]]="","",Fiscalizacoes[[#This Row],[Mes_relatorio]])</f>
        <v>#VALUE!</v>
      </c>
      <c r="F5166" t="e">
        <f>IF(Fiscalizacoes[[#This Row],[Func_ARPE]]="","",Fiscalizacoes[[#This Row],[Func_ARPE]])</f>
        <v>#VALUE!</v>
      </c>
      <c r="G5166" t="e">
        <f>IF(Fiscalizacoes[[#This Row],[Func_Copergas]]="","",Fiscalizacoes[[#This Row],[Func_Copergas]])</f>
        <v>#VALUE!</v>
      </c>
    </row>
    <row r="5167" spans="1:7" hidden="1" x14ac:dyDescent="0.2">
      <c r="A5167" t="e">
        <f>IF(Fiscalizacoes[[#This Row],[ID_FISC]]="","",Fiscalizacoes[[#This Row],[ID_FISC]])</f>
        <v>#VALUE!</v>
      </c>
      <c r="B5167" t="e">
        <f>IF(Fiscalizacoes[[#This Row],[Usuário]]="","",Fiscalizacoes[[#This Row],[Usuário]])</f>
        <v>#VALUE!</v>
      </c>
      <c r="C51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7" s="87" t="e">
        <f>IF(Fiscalizacoes[[#This Row],[Data]]="","",Fiscalizacoes[[#This Row],[Data]])</f>
        <v>#VALUE!</v>
      </c>
      <c r="E5167" t="e">
        <f>IF(Fiscalizacoes[[#This Row],[Mes_relatorio]]="","",Fiscalizacoes[[#This Row],[Mes_relatorio]])</f>
        <v>#VALUE!</v>
      </c>
      <c r="F5167" t="e">
        <f>IF(Fiscalizacoes[[#This Row],[Func_ARPE]]="","",Fiscalizacoes[[#This Row],[Func_ARPE]])</f>
        <v>#VALUE!</v>
      </c>
      <c r="G5167" t="e">
        <f>IF(Fiscalizacoes[[#This Row],[Func_Copergas]]="","",Fiscalizacoes[[#This Row],[Func_Copergas]])</f>
        <v>#VALUE!</v>
      </c>
    </row>
    <row r="5168" spans="1:7" hidden="1" x14ac:dyDescent="0.2">
      <c r="A5168" t="e">
        <f>IF(Fiscalizacoes[[#This Row],[ID_FISC]]="","",Fiscalizacoes[[#This Row],[ID_FISC]])</f>
        <v>#VALUE!</v>
      </c>
      <c r="B5168" t="e">
        <f>IF(Fiscalizacoes[[#This Row],[Usuário]]="","",Fiscalizacoes[[#This Row],[Usuário]])</f>
        <v>#VALUE!</v>
      </c>
      <c r="C51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8" s="87" t="e">
        <f>IF(Fiscalizacoes[[#This Row],[Data]]="","",Fiscalizacoes[[#This Row],[Data]])</f>
        <v>#VALUE!</v>
      </c>
      <c r="E5168" t="e">
        <f>IF(Fiscalizacoes[[#This Row],[Mes_relatorio]]="","",Fiscalizacoes[[#This Row],[Mes_relatorio]])</f>
        <v>#VALUE!</v>
      </c>
      <c r="F5168" t="e">
        <f>IF(Fiscalizacoes[[#This Row],[Func_ARPE]]="","",Fiscalizacoes[[#This Row],[Func_ARPE]])</f>
        <v>#VALUE!</v>
      </c>
      <c r="G5168" t="e">
        <f>IF(Fiscalizacoes[[#This Row],[Func_Copergas]]="","",Fiscalizacoes[[#This Row],[Func_Copergas]])</f>
        <v>#VALUE!</v>
      </c>
    </row>
    <row r="5169" spans="1:7" hidden="1" x14ac:dyDescent="0.2">
      <c r="A5169" t="e">
        <f>IF(Fiscalizacoes[[#This Row],[ID_FISC]]="","",Fiscalizacoes[[#This Row],[ID_FISC]])</f>
        <v>#VALUE!</v>
      </c>
      <c r="B5169" t="e">
        <f>IF(Fiscalizacoes[[#This Row],[Usuário]]="","",Fiscalizacoes[[#This Row],[Usuário]])</f>
        <v>#VALUE!</v>
      </c>
      <c r="C51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69" s="87" t="e">
        <f>IF(Fiscalizacoes[[#This Row],[Data]]="","",Fiscalizacoes[[#This Row],[Data]])</f>
        <v>#VALUE!</v>
      </c>
      <c r="E5169" t="e">
        <f>IF(Fiscalizacoes[[#This Row],[Mes_relatorio]]="","",Fiscalizacoes[[#This Row],[Mes_relatorio]])</f>
        <v>#VALUE!</v>
      </c>
      <c r="F5169" t="e">
        <f>IF(Fiscalizacoes[[#This Row],[Func_ARPE]]="","",Fiscalizacoes[[#This Row],[Func_ARPE]])</f>
        <v>#VALUE!</v>
      </c>
      <c r="G5169" t="e">
        <f>IF(Fiscalizacoes[[#This Row],[Func_Copergas]]="","",Fiscalizacoes[[#This Row],[Func_Copergas]])</f>
        <v>#VALUE!</v>
      </c>
    </row>
    <row r="5170" spans="1:7" hidden="1" x14ac:dyDescent="0.2">
      <c r="A5170" t="e">
        <f>IF(Fiscalizacoes[[#This Row],[ID_FISC]]="","",Fiscalizacoes[[#This Row],[ID_FISC]])</f>
        <v>#VALUE!</v>
      </c>
      <c r="B5170" t="e">
        <f>IF(Fiscalizacoes[[#This Row],[Usuário]]="","",Fiscalizacoes[[#This Row],[Usuário]])</f>
        <v>#VALUE!</v>
      </c>
      <c r="C51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0" s="87" t="e">
        <f>IF(Fiscalizacoes[[#This Row],[Data]]="","",Fiscalizacoes[[#This Row],[Data]])</f>
        <v>#VALUE!</v>
      </c>
      <c r="E5170" t="e">
        <f>IF(Fiscalizacoes[[#This Row],[Mes_relatorio]]="","",Fiscalizacoes[[#This Row],[Mes_relatorio]])</f>
        <v>#VALUE!</v>
      </c>
      <c r="F5170" t="e">
        <f>IF(Fiscalizacoes[[#This Row],[Func_ARPE]]="","",Fiscalizacoes[[#This Row],[Func_ARPE]])</f>
        <v>#VALUE!</v>
      </c>
      <c r="G5170" t="e">
        <f>IF(Fiscalizacoes[[#This Row],[Func_Copergas]]="","",Fiscalizacoes[[#This Row],[Func_Copergas]])</f>
        <v>#VALUE!</v>
      </c>
    </row>
    <row r="5171" spans="1:7" hidden="1" x14ac:dyDescent="0.2">
      <c r="A5171" t="e">
        <f>IF(Fiscalizacoes[[#This Row],[ID_FISC]]="","",Fiscalizacoes[[#This Row],[ID_FISC]])</f>
        <v>#VALUE!</v>
      </c>
      <c r="B5171" t="e">
        <f>IF(Fiscalizacoes[[#This Row],[Usuário]]="","",Fiscalizacoes[[#This Row],[Usuário]])</f>
        <v>#VALUE!</v>
      </c>
      <c r="C51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1" s="87" t="e">
        <f>IF(Fiscalizacoes[[#This Row],[Data]]="","",Fiscalizacoes[[#This Row],[Data]])</f>
        <v>#VALUE!</v>
      </c>
      <c r="E5171" t="e">
        <f>IF(Fiscalizacoes[[#This Row],[Mes_relatorio]]="","",Fiscalizacoes[[#This Row],[Mes_relatorio]])</f>
        <v>#VALUE!</v>
      </c>
      <c r="F5171" t="e">
        <f>IF(Fiscalizacoes[[#This Row],[Func_ARPE]]="","",Fiscalizacoes[[#This Row],[Func_ARPE]])</f>
        <v>#VALUE!</v>
      </c>
      <c r="G5171" t="e">
        <f>IF(Fiscalizacoes[[#This Row],[Func_Copergas]]="","",Fiscalizacoes[[#This Row],[Func_Copergas]])</f>
        <v>#VALUE!</v>
      </c>
    </row>
    <row r="5172" spans="1:7" hidden="1" x14ac:dyDescent="0.2">
      <c r="A5172" t="e">
        <f>IF(Fiscalizacoes[[#This Row],[ID_FISC]]="","",Fiscalizacoes[[#This Row],[ID_FISC]])</f>
        <v>#VALUE!</v>
      </c>
      <c r="B5172" t="e">
        <f>IF(Fiscalizacoes[[#This Row],[Usuário]]="","",Fiscalizacoes[[#This Row],[Usuário]])</f>
        <v>#VALUE!</v>
      </c>
      <c r="C51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2" s="87" t="e">
        <f>IF(Fiscalizacoes[[#This Row],[Data]]="","",Fiscalizacoes[[#This Row],[Data]])</f>
        <v>#VALUE!</v>
      </c>
      <c r="E5172" t="e">
        <f>IF(Fiscalizacoes[[#This Row],[Mes_relatorio]]="","",Fiscalizacoes[[#This Row],[Mes_relatorio]])</f>
        <v>#VALUE!</v>
      </c>
      <c r="F5172" t="e">
        <f>IF(Fiscalizacoes[[#This Row],[Func_ARPE]]="","",Fiscalizacoes[[#This Row],[Func_ARPE]])</f>
        <v>#VALUE!</v>
      </c>
      <c r="G5172" t="e">
        <f>IF(Fiscalizacoes[[#This Row],[Func_Copergas]]="","",Fiscalizacoes[[#This Row],[Func_Copergas]])</f>
        <v>#VALUE!</v>
      </c>
    </row>
    <row r="5173" spans="1:7" hidden="1" x14ac:dyDescent="0.2">
      <c r="A5173" t="e">
        <f>IF(Fiscalizacoes[[#This Row],[ID_FISC]]="","",Fiscalizacoes[[#This Row],[ID_FISC]])</f>
        <v>#VALUE!</v>
      </c>
      <c r="B5173" t="e">
        <f>IF(Fiscalizacoes[[#This Row],[Usuário]]="","",Fiscalizacoes[[#This Row],[Usuário]])</f>
        <v>#VALUE!</v>
      </c>
      <c r="C51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3" s="87" t="e">
        <f>IF(Fiscalizacoes[[#This Row],[Data]]="","",Fiscalizacoes[[#This Row],[Data]])</f>
        <v>#VALUE!</v>
      </c>
      <c r="E5173" t="e">
        <f>IF(Fiscalizacoes[[#This Row],[Mes_relatorio]]="","",Fiscalizacoes[[#This Row],[Mes_relatorio]])</f>
        <v>#VALUE!</v>
      </c>
      <c r="F5173" t="e">
        <f>IF(Fiscalizacoes[[#This Row],[Func_ARPE]]="","",Fiscalizacoes[[#This Row],[Func_ARPE]])</f>
        <v>#VALUE!</v>
      </c>
      <c r="G5173" t="e">
        <f>IF(Fiscalizacoes[[#This Row],[Func_Copergas]]="","",Fiscalizacoes[[#This Row],[Func_Copergas]])</f>
        <v>#VALUE!</v>
      </c>
    </row>
    <row r="5174" spans="1:7" hidden="1" x14ac:dyDescent="0.2">
      <c r="A5174" t="e">
        <f>IF(Fiscalizacoes[[#This Row],[ID_FISC]]="","",Fiscalizacoes[[#This Row],[ID_FISC]])</f>
        <v>#VALUE!</v>
      </c>
      <c r="B5174" t="e">
        <f>IF(Fiscalizacoes[[#This Row],[Usuário]]="","",Fiscalizacoes[[#This Row],[Usuário]])</f>
        <v>#VALUE!</v>
      </c>
      <c r="C51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4" s="87" t="e">
        <f>IF(Fiscalizacoes[[#This Row],[Data]]="","",Fiscalizacoes[[#This Row],[Data]])</f>
        <v>#VALUE!</v>
      </c>
      <c r="E5174" t="e">
        <f>IF(Fiscalizacoes[[#This Row],[Mes_relatorio]]="","",Fiscalizacoes[[#This Row],[Mes_relatorio]])</f>
        <v>#VALUE!</v>
      </c>
      <c r="F5174" t="e">
        <f>IF(Fiscalizacoes[[#This Row],[Func_ARPE]]="","",Fiscalizacoes[[#This Row],[Func_ARPE]])</f>
        <v>#VALUE!</v>
      </c>
      <c r="G5174" t="e">
        <f>IF(Fiscalizacoes[[#This Row],[Func_Copergas]]="","",Fiscalizacoes[[#This Row],[Func_Copergas]])</f>
        <v>#VALUE!</v>
      </c>
    </row>
    <row r="5175" spans="1:7" hidden="1" x14ac:dyDescent="0.2">
      <c r="A5175" t="e">
        <f>IF(Fiscalizacoes[[#This Row],[ID_FISC]]="","",Fiscalizacoes[[#This Row],[ID_FISC]])</f>
        <v>#VALUE!</v>
      </c>
      <c r="B5175" t="e">
        <f>IF(Fiscalizacoes[[#This Row],[Usuário]]="","",Fiscalizacoes[[#This Row],[Usuário]])</f>
        <v>#VALUE!</v>
      </c>
      <c r="C51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5" s="87" t="e">
        <f>IF(Fiscalizacoes[[#This Row],[Data]]="","",Fiscalizacoes[[#This Row],[Data]])</f>
        <v>#VALUE!</v>
      </c>
      <c r="E5175" t="e">
        <f>IF(Fiscalizacoes[[#This Row],[Mes_relatorio]]="","",Fiscalizacoes[[#This Row],[Mes_relatorio]])</f>
        <v>#VALUE!</v>
      </c>
      <c r="F5175" t="e">
        <f>IF(Fiscalizacoes[[#This Row],[Func_ARPE]]="","",Fiscalizacoes[[#This Row],[Func_ARPE]])</f>
        <v>#VALUE!</v>
      </c>
      <c r="G5175" t="e">
        <f>IF(Fiscalizacoes[[#This Row],[Func_Copergas]]="","",Fiscalizacoes[[#This Row],[Func_Copergas]])</f>
        <v>#VALUE!</v>
      </c>
    </row>
    <row r="5176" spans="1:7" hidden="1" x14ac:dyDescent="0.2">
      <c r="A5176" t="e">
        <f>IF(Fiscalizacoes[[#This Row],[ID_FISC]]="","",Fiscalizacoes[[#This Row],[ID_FISC]])</f>
        <v>#VALUE!</v>
      </c>
      <c r="B5176" t="e">
        <f>IF(Fiscalizacoes[[#This Row],[Usuário]]="","",Fiscalizacoes[[#This Row],[Usuário]])</f>
        <v>#VALUE!</v>
      </c>
      <c r="C51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6" s="87" t="e">
        <f>IF(Fiscalizacoes[[#This Row],[Data]]="","",Fiscalizacoes[[#This Row],[Data]])</f>
        <v>#VALUE!</v>
      </c>
      <c r="E5176" t="e">
        <f>IF(Fiscalizacoes[[#This Row],[Mes_relatorio]]="","",Fiscalizacoes[[#This Row],[Mes_relatorio]])</f>
        <v>#VALUE!</v>
      </c>
      <c r="F5176" t="e">
        <f>IF(Fiscalizacoes[[#This Row],[Func_ARPE]]="","",Fiscalizacoes[[#This Row],[Func_ARPE]])</f>
        <v>#VALUE!</v>
      </c>
      <c r="G5176" t="e">
        <f>IF(Fiscalizacoes[[#This Row],[Func_Copergas]]="","",Fiscalizacoes[[#This Row],[Func_Copergas]])</f>
        <v>#VALUE!</v>
      </c>
    </row>
    <row r="5177" spans="1:7" hidden="1" x14ac:dyDescent="0.2">
      <c r="A5177" t="e">
        <f>IF(Fiscalizacoes[[#This Row],[ID_FISC]]="","",Fiscalizacoes[[#This Row],[ID_FISC]])</f>
        <v>#VALUE!</v>
      </c>
      <c r="B5177" t="e">
        <f>IF(Fiscalizacoes[[#This Row],[Usuário]]="","",Fiscalizacoes[[#This Row],[Usuário]])</f>
        <v>#VALUE!</v>
      </c>
      <c r="C51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7" s="87" t="e">
        <f>IF(Fiscalizacoes[[#This Row],[Data]]="","",Fiscalizacoes[[#This Row],[Data]])</f>
        <v>#VALUE!</v>
      </c>
      <c r="E5177" t="e">
        <f>IF(Fiscalizacoes[[#This Row],[Mes_relatorio]]="","",Fiscalizacoes[[#This Row],[Mes_relatorio]])</f>
        <v>#VALUE!</v>
      </c>
      <c r="F5177" t="e">
        <f>IF(Fiscalizacoes[[#This Row],[Func_ARPE]]="","",Fiscalizacoes[[#This Row],[Func_ARPE]])</f>
        <v>#VALUE!</v>
      </c>
      <c r="G5177" t="e">
        <f>IF(Fiscalizacoes[[#This Row],[Func_Copergas]]="","",Fiscalizacoes[[#This Row],[Func_Copergas]])</f>
        <v>#VALUE!</v>
      </c>
    </row>
    <row r="5178" spans="1:7" hidden="1" x14ac:dyDescent="0.2">
      <c r="A5178" t="e">
        <f>IF(Fiscalizacoes[[#This Row],[ID_FISC]]="","",Fiscalizacoes[[#This Row],[ID_FISC]])</f>
        <v>#VALUE!</v>
      </c>
      <c r="B5178" t="e">
        <f>IF(Fiscalizacoes[[#This Row],[Usuário]]="","",Fiscalizacoes[[#This Row],[Usuário]])</f>
        <v>#VALUE!</v>
      </c>
      <c r="C51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8" s="87" t="e">
        <f>IF(Fiscalizacoes[[#This Row],[Data]]="","",Fiscalizacoes[[#This Row],[Data]])</f>
        <v>#VALUE!</v>
      </c>
      <c r="E5178" t="e">
        <f>IF(Fiscalizacoes[[#This Row],[Mes_relatorio]]="","",Fiscalizacoes[[#This Row],[Mes_relatorio]])</f>
        <v>#VALUE!</v>
      </c>
      <c r="F5178" t="e">
        <f>IF(Fiscalizacoes[[#This Row],[Func_ARPE]]="","",Fiscalizacoes[[#This Row],[Func_ARPE]])</f>
        <v>#VALUE!</v>
      </c>
      <c r="G5178" t="e">
        <f>IF(Fiscalizacoes[[#This Row],[Func_Copergas]]="","",Fiscalizacoes[[#This Row],[Func_Copergas]])</f>
        <v>#VALUE!</v>
      </c>
    </row>
    <row r="5179" spans="1:7" hidden="1" x14ac:dyDescent="0.2">
      <c r="A5179" t="e">
        <f>IF(Fiscalizacoes[[#This Row],[ID_FISC]]="","",Fiscalizacoes[[#This Row],[ID_FISC]])</f>
        <v>#VALUE!</v>
      </c>
      <c r="B5179" t="e">
        <f>IF(Fiscalizacoes[[#This Row],[Usuário]]="","",Fiscalizacoes[[#This Row],[Usuário]])</f>
        <v>#VALUE!</v>
      </c>
      <c r="C51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79" s="87" t="e">
        <f>IF(Fiscalizacoes[[#This Row],[Data]]="","",Fiscalizacoes[[#This Row],[Data]])</f>
        <v>#VALUE!</v>
      </c>
      <c r="E5179" t="e">
        <f>IF(Fiscalizacoes[[#This Row],[Mes_relatorio]]="","",Fiscalizacoes[[#This Row],[Mes_relatorio]])</f>
        <v>#VALUE!</v>
      </c>
      <c r="F5179" t="e">
        <f>IF(Fiscalizacoes[[#This Row],[Func_ARPE]]="","",Fiscalizacoes[[#This Row],[Func_ARPE]])</f>
        <v>#VALUE!</v>
      </c>
      <c r="G5179" t="e">
        <f>IF(Fiscalizacoes[[#This Row],[Func_Copergas]]="","",Fiscalizacoes[[#This Row],[Func_Copergas]])</f>
        <v>#VALUE!</v>
      </c>
    </row>
    <row r="5180" spans="1:7" hidden="1" x14ac:dyDescent="0.2">
      <c r="A5180" t="e">
        <f>IF(Fiscalizacoes[[#This Row],[ID_FISC]]="","",Fiscalizacoes[[#This Row],[ID_FISC]])</f>
        <v>#VALUE!</v>
      </c>
      <c r="B5180" t="e">
        <f>IF(Fiscalizacoes[[#This Row],[Usuário]]="","",Fiscalizacoes[[#This Row],[Usuário]])</f>
        <v>#VALUE!</v>
      </c>
      <c r="C51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0" s="87" t="e">
        <f>IF(Fiscalizacoes[[#This Row],[Data]]="","",Fiscalizacoes[[#This Row],[Data]])</f>
        <v>#VALUE!</v>
      </c>
      <c r="E5180" t="e">
        <f>IF(Fiscalizacoes[[#This Row],[Mes_relatorio]]="","",Fiscalizacoes[[#This Row],[Mes_relatorio]])</f>
        <v>#VALUE!</v>
      </c>
      <c r="F5180" t="e">
        <f>IF(Fiscalizacoes[[#This Row],[Func_ARPE]]="","",Fiscalizacoes[[#This Row],[Func_ARPE]])</f>
        <v>#VALUE!</v>
      </c>
      <c r="G5180" t="e">
        <f>IF(Fiscalizacoes[[#This Row],[Func_Copergas]]="","",Fiscalizacoes[[#This Row],[Func_Copergas]])</f>
        <v>#VALUE!</v>
      </c>
    </row>
    <row r="5181" spans="1:7" hidden="1" x14ac:dyDescent="0.2">
      <c r="A5181" t="e">
        <f>IF(Fiscalizacoes[[#This Row],[ID_FISC]]="","",Fiscalizacoes[[#This Row],[ID_FISC]])</f>
        <v>#VALUE!</v>
      </c>
      <c r="B5181" t="e">
        <f>IF(Fiscalizacoes[[#This Row],[Usuário]]="","",Fiscalizacoes[[#This Row],[Usuário]])</f>
        <v>#VALUE!</v>
      </c>
      <c r="C51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1" s="87" t="e">
        <f>IF(Fiscalizacoes[[#This Row],[Data]]="","",Fiscalizacoes[[#This Row],[Data]])</f>
        <v>#VALUE!</v>
      </c>
      <c r="E5181" t="e">
        <f>IF(Fiscalizacoes[[#This Row],[Mes_relatorio]]="","",Fiscalizacoes[[#This Row],[Mes_relatorio]])</f>
        <v>#VALUE!</v>
      </c>
      <c r="F5181" t="e">
        <f>IF(Fiscalizacoes[[#This Row],[Func_ARPE]]="","",Fiscalizacoes[[#This Row],[Func_ARPE]])</f>
        <v>#VALUE!</v>
      </c>
      <c r="G5181" t="e">
        <f>IF(Fiscalizacoes[[#This Row],[Func_Copergas]]="","",Fiscalizacoes[[#This Row],[Func_Copergas]])</f>
        <v>#VALUE!</v>
      </c>
    </row>
    <row r="5182" spans="1:7" hidden="1" x14ac:dyDescent="0.2">
      <c r="A5182" t="e">
        <f>IF(Fiscalizacoes[[#This Row],[ID_FISC]]="","",Fiscalizacoes[[#This Row],[ID_FISC]])</f>
        <v>#VALUE!</v>
      </c>
      <c r="B5182" t="e">
        <f>IF(Fiscalizacoes[[#This Row],[Usuário]]="","",Fiscalizacoes[[#This Row],[Usuário]])</f>
        <v>#VALUE!</v>
      </c>
      <c r="C51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2" s="87" t="e">
        <f>IF(Fiscalizacoes[[#This Row],[Data]]="","",Fiscalizacoes[[#This Row],[Data]])</f>
        <v>#VALUE!</v>
      </c>
      <c r="E5182" t="e">
        <f>IF(Fiscalizacoes[[#This Row],[Mes_relatorio]]="","",Fiscalizacoes[[#This Row],[Mes_relatorio]])</f>
        <v>#VALUE!</v>
      </c>
      <c r="F5182" t="e">
        <f>IF(Fiscalizacoes[[#This Row],[Func_ARPE]]="","",Fiscalizacoes[[#This Row],[Func_ARPE]])</f>
        <v>#VALUE!</v>
      </c>
      <c r="G5182" t="e">
        <f>IF(Fiscalizacoes[[#This Row],[Func_Copergas]]="","",Fiscalizacoes[[#This Row],[Func_Copergas]])</f>
        <v>#VALUE!</v>
      </c>
    </row>
    <row r="5183" spans="1:7" hidden="1" x14ac:dyDescent="0.2">
      <c r="A5183" t="e">
        <f>IF(Fiscalizacoes[[#This Row],[ID_FISC]]="","",Fiscalizacoes[[#This Row],[ID_FISC]])</f>
        <v>#VALUE!</v>
      </c>
      <c r="B5183" t="e">
        <f>IF(Fiscalizacoes[[#This Row],[Usuário]]="","",Fiscalizacoes[[#This Row],[Usuário]])</f>
        <v>#VALUE!</v>
      </c>
      <c r="C51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3" s="87" t="e">
        <f>IF(Fiscalizacoes[[#This Row],[Data]]="","",Fiscalizacoes[[#This Row],[Data]])</f>
        <v>#VALUE!</v>
      </c>
      <c r="E5183" t="e">
        <f>IF(Fiscalizacoes[[#This Row],[Mes_relatorio]]="","",Fiscalizacoes[[#This Row],[Mes_relatorio]])</f>
        <v>#VALUE!</v>
      </c>
      <c r="F5183" t="e">
        <f>IF(Fiscalizacoes[[#This Row],[Func_ARPE]]="","",Fiscalizacoes[[#This Row],[Func_ARPE]])</f>
        <v>#VALUE!</v>
      </c>
      <c r="G5183" t="e">
        <f>IF(Fiscalizacoes[[#This Row],[Func_Copergas]]="","",Fiscalizacoes[[#This Row],[Func_Copergas]])</f>
        <v>#VALUE!</v>
      </c>
    </row>
    <row r="5184" spans="1:7" hidden="1" x14ac:dyDescent="0.2">
      <c r="A5184" t="e">
        <f>IF(Fiscalizacoes[[#This Row],[ID_FISC]]="","",Fiscalizacoes[[#This Row],[ID_FISC]])</f>
        <v>#VALUE!</v>
      </c>
      <c r="B5184" t="e">
        <f>IF(Fiscalizacoes[[#This Row],[Usuário]]="","",Fiscalizacoes[[#This Row],[Usuário]])</f>
        <v>#VALUE!</v>
      </c>
      <c r="C51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4" s="87" t="e">
        <f>IF(Fiscalizacoes[[#This Row],[Data]]="","",Fiscalizacoes[[#This Row],[Data]])</f>
        <v>#VALUE!</v>
      </c>
      <c r="E5184" t="e">
        <f>IF(Fiscalizacoes[[#This Row],[Mes_relatorio]]="","",Fiscalizacoes[[#This Row],[Mes_relatorio]])</f>
        <v>#VALUE!</v>
      </c>
      <c r="F5184" t="e">
        <f>IF(Fiscalizacoes[[#This Row],[Func_ARPE]]="","",Fiscalizacoes[[#This Row],[Func_ARPE]])</f>
        <v>#VALUE!</v>
      </c>
      <c r="G5184" t="e">
        <f>IF(Fiscalizacoes[[#This Row],[Func_Copergas]]="","",Fiscalizacoes[[#This Row],[Func_Copergas]])</f>
        <v>#VALUE!</v>
      </c>
    </row>
    <row r="5185" spans="1:7" hidden="1" x14ac:dyDescent="0.2">
      <c r="A5185" t="e">
        <f>IF(Fiscalizacoes[[#This Row],[ID_FISC]]="","",Fiscalizacoes[[#This Row],[ID_FISC]])</f>
        <v>#VALUE!</v>
      </c>
      <c r="B5185" t="e">
        <f>IF(Fiscalizacoes[[#This Row],[Usuário]]="","",Fiscalizacoes[[#This Row],[Usuário]])</f>
        <v>#VALUE!</v>
      </c>
      <c r="C51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5" s="87" t="e">
        <f>IF(Fiscalizacoes[[#This Row],[Data]]="","",Fiscalizacoes[[#This Row],[Data]])</f>
        <v>#VALUE!</v>
      </c>
      <c r="E5185" t="e">
        <f>IF(Fiscalizacoes[[#This Row],[Mes_relatorio]]="","",Fiscalizacoes[[#This Row],[Mes_relatorio]])</f>
        <v>#VALUE!</v>
      </c>
      <c r="F5185" t="e">
        <f>IF(Fiscalizacoes[[#This Row],[Func_ARPE]]="","",Fiscalizacoes[[#This Row],[Func_ARPE]])</f>
        <v>#VALUE!</v>
      </c>
      <c r="G5185" t="e">
        <f>IF(Fiscalizacoes[[#This Row],[Func_Copergas]]="","",Fiscalizacoes[[#This Row],[Func_Copergas]])</f>
        <v>#VALUE!</v>
      </c>
    </row>
    <row r="5186" spans="1:7" hidden="1" x14ac:dyDescent="0.2">
      <c r="A5186" t="e">
        <f>IF(Fiscalizacoes[[#This Row],[ID_FISC]]="","",Fiscalizacoes[[#This Row],[ID_FISC]])</f>
        <v>#VALUE!</v>
      </c>
      <c r="B5186" t="e">
        <f>IF(Fiscalizacoes[[#This Row],[Usuário]]="","",Fiscalizacoes[[#This Row],[Usuário]])</f>
        <v>#VALUE!</v>
      </c>
      <c r="C51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6" s="87" t="e">
        <f>IF(Fiscalizacoes[[#This Row],[Data]]="","",Fiscalizacoes[[#This Row],[Data]])</f>
        <v>#VALUE!</v>
      </c>
      <c r="E5186" t="e">
        <f>IF(Fiscalizacoes[[#This Row],[Mes_relatorio]]="","",Fiscalizacoes[[#This Row],[Mes_relatorio]])</f>
        <v>#VALUE!</v>
      </c>
      <c r="F5186" t="e">
        <f>IF(Fiscalizacoes[[#This Row],[Func_ARPE]]="","",Fiscalizacoes[[#This Row],[Func_ARPE]])</f>
        <v>#VALUE!</v>
      </c>
      <c r="G5186" t="e">
        <f>IF(Fiscalizacoes[[#This Row],[Func_Copergas]]="","",Fiscalizacoes[[#This Row],[Func_Copergas]])</f>
        <v>#VALUE!</v>
      </c>
    </row>
    <row r="5187" spans="1:7" hidden="1" x14ac:dyDescent="0.2">
      <c r="A5187" t="e">
        <f>IF(Fiscalizacoes[[#This Row],[ID_FISC]]="","",Fiscalizacoes[[#This Row],[ID_FISC]])</f>
        <v>#VALUE!</v>
      </c>
      <c r="B5187" t="e">
        <f>IF(Fiscalizacoes[[#This Row],[Usuário]]="","",Fiscalizacoes[[#This Row],[Usuário]])</f>
        <v>#VALUE!</v>
      </c>
      <c r="C51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7" s="87" t="e">
        <f>IF(Fiscalizacoes[[#This Row],[Data]]="","",Fiscalizacoes[[#This Row],[Data]])</f>
        <v>#VALUE!</v>
      </c>
      <c r="E5187" t="e">
        <f>IF(Fiscalizacoes[[#This Row],[Mes_relatorio]]="","",Fiscalizacoes[[#This Row],[Mes_relatorio]])</f>
        <v>#VALUE!</v>
      </c>
      <c r="F5187" t="e">
        <f>IF(Fiscalizacoes[[#This Row],[Func_ARPE]]="","",Fiscalizacoes[[#This Row],[Func_ARPE]])</f>
        <v>#VALUE!</v>
      </c>
      <c r="G5187" t="e">
        <f>IF(Fiscalizacoes[[#This Row],[Func_Copergas]]="","",Fiscalizacoes[[#This Row],[Func_Copergas]])</f>
        <v>#VALUE!</v>
      </c>
    </row>
    <row r="5188" spans="1:7" hidden="1" x14ac:dyDescent="0.2">
      <c r="A5188" t="e">
        <f>IF(Fiscalizacoes[[#This Row],[ID_FISC]]="","",Fiscalizacoes[[#This Row],[ID_FISC]])</f>
        <v>#VALUE!</v>
      </c>
      <c r="B5188" t="e">
        <f>IF(Fiscalizacoes[[#This Row],[Usuário]]="","",Fiscalizacoes[[#This Row],[Usuário]])</f>
        <v>#VALUE!</v>
      </c>
      <c r="C51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8" s="87" t="e">
        <f>IF(Fiscalizacoes[[#This Row],[Data]]="","",Fiscalizacoes[[#This Row],[Data]])</f>
        <v>#VALUE!</v>
      </c>
      <c r="E5188" t="e">
        <f>IF(Fiscalizacoes[[#This Row],[Mes_relatorio]]="","",Fiscalizacoes[[#This Row],[Mes_relatorio]])</f>
        <v>#VALUE!</v>
      </c>
      <c r="F5188" t="e">
        <f>IF(Fiscalizacoes[[#This Row],[Func_ARPE]]="","",Fiscalizacoes[[#This Row],[Func_ARPE]])</f>
        <v>#VALUE!</v>
      </c>
      <c r="G5188" t="e">
        <f>IF(Fiscalizacoes[[#This Row],[Func_Copergas]]="","",Fiscalizacoes[[#This Row],[Func_Copergas]])</f>
        <v>#VALUE!</v>
      </c>
    </row>
    <row r="5189" spans="1:7" hidden="1" x14ac:dyDescent="0.2">
      <c r="A5189" t="e">
        <f>IF(Fiscalizacoes[[#This Row],[ID_FISC]]="","",Fiscalizacoes[[#This Row],[ID_FISC]])</f>
        <v>#VALUE!</v>
      </c>
      <c r="B5189" t="e">
        <f>IF(Fiscalizacoes[[#This Row],[Usuário]]="","",Fiscalizacoes[[#This Row],[Usuário]])</f>
        <v>#VALUE!</v>
      </c>
      <c r="C51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89" s="87" t="e">
        <f>IF(Fiscalizacoes[[#This Row],[Data]]="","",Fiscalizacoes[[#This Row],[Data]])</f>
        <v>#VALUE!</v>
      </c>
      <c r="E5189" t="e">
        <f>IF(Fiscalizacoes[[#This Row],[Mes_relatorio]]="","",Fiscalizacoes[[#This Row],[Mes_relatorio]])</f>
        <v>#VALUE!</v>
      </c>
      <c r="F5189" t="e">
        <f>IF(Fiscalizacoes[[#This Row],[Func_ARPE]]="","",Fiscalizacoes[[#This Row],[Func_ARPE]])</f>
        <v>#VALUE!</v>
      </c>
      <c r="G5189" t="e">
        <f>IF(Fiscalizacoes[[#This Row],[Func_Copergas]]="","",Fiscalizacoes[[#This Row],[Func_Copergas]])</f>
        <v>#VALUE!</v>
      </c>
    </row>
    <row r="5190" spans="1:7" hidden="1" x14ac:dyDescent="0.2">
      <c r="A5190" t="e">
        <f>IF(Fiscalizacoes[[#This Row],[ID_FISC]]="","",Fiscalizacoes[[#This Row],[ID_FISC]])</f>
        <v>#VALUE!</v>
      </c>
      <c r="B5190" t="e">
        <f>IF(Fiscalizacoes[[#This Row],[Usuário]]="","",Fiscalizacoes[[#This Row],[Usuário]])</f>
        <v>#VALUE!</v>
      </c>
      <c r="C51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0" s="87" t="e">
        <f>IF(Fiscalizacoes[[#This Row],[Data]]="","",Fiscalizacoes[[#This Row],[Data]])</f>
        <v>#VALUE!</v>
      </c>
      <c r="E5190" t="e">
        <f>IF(Fiscalizacoes[[#This Row],[Mes_relatorio]]="","",Fiscalizacoes[[#This Row],[Mes_relatorio]])</f>
        <v>#VALUE!</v>
      </c>
      <c r="F5190" t="e">
        <f>IF(Fiscalizacoes[[#This Row],[Func_ARPE]]="","",Fiscalizacoes[[#This Row],[Func_ARPE]])</f>
        <v>#VALUE!</v>
      </c>
      <c r="G5190" t="e">
        <f>IF(Fiscalizacoes[[#This Row],[Func_Copergas]]="","",Fiscalizacoes[[#This Row],[Func_Copergas]])</f>
        <v>#VALUE!</v>
      </c>
    </row>
    <row r="5191" spans="1:7" hidden="1" x14ac:dyDescent="0.2">
      <c r="A5191" t="e">
        <f>IF(Fiscalizacoes[[#This Row],[ID_FISC]]="","",Fiscalizacoes[[#This Row],[ID_FISC]])</f>
        <v>#VALUE!</v>
      </c>
      <c r="B5191" t="e">
        <f>IF(Fiscalizacoes[[#This Row],[Usuário]]="","",Fiscalizacoes[[#This Row],[Usuário]])</f>
        <v>#VALUE!</v>
      </c>
      <c r="C51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1" s="87" t="e">
        <f>IF(Fiscalizacoes[[#This Row],[Data]]="","",Fiscalizacoes[[#This Row],[Data]])</f>
        <v>#VALUE!</v>
      </c>
      <c r="E5191" t="e">
        <f>IF(Fiscalizacoes[[#This Row],[Mes_relatorio]]="","",Fiscalizacoes[[#This Row],[Mes_relatorio]])</f>
        <v>#VALUE!</v>
      </c>
      <c r="F5191" t="e">
        <f>IF(Fiscalizacoes[[#This Row],[Func_ARPE]]="","",Fiscalizacoes[[#This Row],[Func_ARPE]])</f>
        <v>#VALUE!</v>
      </c>
      <c r="G5191" t="e">
        <f>IF(Fiscalizacoes[[#This Row],[Func_Copergas]]="","",Fiscalizacoes[[#This Row],[Func_Copergas]])</f>
        <v>#VALUE!</v>
      </c>
    </row>
    <row r="5192" spans="1:7" hidden="1" x14ac:dyDescent="0.2">
      <c r="A5192" t="e">
        <f>IF(Fiscalizacoes[[#This Row],[ID_FISC]]="","",Fiscalizacoes[[#This Row],[ID_FISC]])</f>
        <v>#VALUE!</v>
      </c>
      <c r="B5192" t="e">
        <f>IF(Fiscalizacoes[[#This Row],[Usuário]]="","",Fiscalizacoes[[#This Row],[Usuário]])</f>
        <v>#VALUE!</v>
      </c>
      <c r="C51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2" s="87" t="e">
        <f>IF(Fiscalizacoes[[#This Row],[Data]]="","",Fiscalizacoes[[#This Row],[Data]])</f>
        <v>#VALUE!</v>
      </c>
      <c r="E5192" t="e">
        <f>IF(Fiscalizacoes[[#This Row],[Mes_relatorio]]="","",Fiscalizacoes[[#This Row],[Mes_relatorio]])</f>
        <v>#VALUE!</v>
      </c>
      <c r="F5192" t="e">
        <f>IF(Fiscalizacoes[[#This Row],[Func_ARPE]]="","",Fiscalizacoes[[#This Row],[Func_ARPE]])</f>
        <v>#VALUE!</v>
      </c>
      <c r="G5192" t="e">
        <f>IF(Fiscalizacoes[[#This Row],[Func_Copergas]]="","",Fiscalizacoes[[#This Row],[Func_Copergas]])</f>
        <v>#VALUE!</v>
      </c>
    </row>
    <row r="5193" spans="1:7" hidden="1" x14ac:dyDescent="0.2">
      <c r="A5193" t="e">
        <f>IF(Fiscalizacoes[[#This Row],[ID_FISC]]="","",Fiscalizacoes[[#This Row],[ID_FISC]])</f>
        <v>#VALUE!</v>
      </c>
      <c r="B5193" t="e">
        <f>IF(Fiscalizacoes[[#This Row],[Usuário]]="","",Fiscalizacoes[[#This Row],[Usuário]])</f>
        <v>#VALUE!</v>
      </c>
      <c r="C51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3" s="87" t="e">
        <f>IF(Fiscalizacoes[[#This Row],[Data]]="","",Fiscalizacoes[[#This Row],[Data]])</f>
        <v>#VALUE!</v>
      </c>
      <c r="E5193" t="e">
        <f>IF(Fiscalizacoes[[#This Row],[Mes_relatorio]]="","",Fiscalizacoes[[#This Row],[Mes_relatorio]])</f>
        <v>#VALUE!</v>
      </c>
      <c r="F5193" t="e">
        <f>IF(Fiscalizacoes[[#This Row],[Func_ARPE]]="","",Fiscalizacoes[[#This Row],[Func_ARPE]])</f>
        <v>#VALUE!</v>
      </c>
      <c r="G5193" t="e">
        <f>IF(Fiscalizacoes[[#This Row],[Func_Copergas]]="","",Fiscalizacoes[[#This Row],[Func_Copergas]])</f>
        <v>#VALUE!</v>
      </c>
    </row>
    <row r="5194" spans="1:7" hidden="1" x14ac:dyDescent="0.2">
      <c r="A5194" t="e">
        <f>IF(Fiscalizacoes[[#This Row],[ID_FISC]]="","",Fiscalizacoes[[#This Row],[ID_FISC]])</f>
        <v>#VALUE!</v>
      </c>
      <c r="B5194" t="e">
        <f>IF(Fiscalizacoes[[#This Row],[Usuário]]="","",Fiscalizacoes[[#This Row],[Usuário]])</f>
        <v>#VALUE!</v>
      </c>
      <c r="C51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4" s="87" t="e">
        <f>IF(Fiscalizacoes[[#This Row],[Data]]="","",Fiscalizacoes[[#This Row],[Data]])</f>
        <v>#VALUE!</v>
      </c>
      <c r="E5194" t="e">
        <f>IF(Fiscalizacoes[[#This Row],[Mes_relatorio]]="","",Fiscalizacoes[[#This Row],[Mes_relatorio]])</f>
        <v>#VALUE!</v>
      </c>
      <c r="F5194" t="e">
        <f>IF(Fiscalizacoes[[#This Row],[Func_ARPE]]="","",Fiscalizacoes[[#This Row],[Func_ARPE]])</f>
        <v>#VALUE!</v>
      </c>
      <c r="G5194" t="e">
        <f>IF(Fiscalizacoes[[#This Row],[Func_Copergas]]="","",Fiscalizacoes[[#This Row],[Func_Copergas]])</f>
        <v>#VALUE!</v>
      </c>
    </row>
    <row r="5195" spans="1:7" hidden="1" x14ac:dyDescent="0.2">
      <c r="A5195" t="e">
        <f>IF(Fiscalizacoes[[#This Row],[ID_FISC]]="","",Fiscalizacoes[[#This Row],[ID_FISC]])</f>
        <v>#VALUE!</v>
      </c>
      <c r="B5195" t="e">
        <f>IF(Fiscalizacoes[[#This Row],[Usuário]]="","",Fiscalizacoes[[#This Row],[Usuário]])</f>
        <v>#VALUE!</v>
      </c>
      <c r="C51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5" s="87" t="e">
        <f>IF(Fiscalizacoes[[#This Row],[Data]]="","",Fiscalizacoes[[#This Row],[Data]])</f>
        <v>#VALUE!</v>
      </c>
      <c r="E5195" t="e">
        <f>IF(Fiscalizacoes[[#This Row],[Mes_relatorio]]="","",Fiscalizacoes[[#This Row],[Mes_relatorio]])</f>
        <v>#VALUE!</v>
      </c>
      <c r="F5195" t="e">
        <f>IF(Fiscalizacoes[[#This Row],[Func_ARPE]]="","",Fiscalizacoes[[#This Row],[Func_ARPE]])</f>
        <v>#VALUE!</v>
      </c>
      <c r="G5195" t="e">
        <f>IF(Fiscalizacoes[[#This Row],[Func_Copergas]]="","",Fiscalizacoes[[#This Row],[Func_Copergas]])</f>
        <v>#VALUE!</v>
      </c>
    </row>
    <row r="5196" spans="1:7" hidden="1" x14ac:dyDescent="0.2">
      <c r="A5196" t="e">
        <f>IF(Fiscalizacoes[[#This Row],[ID_FISC]]="","",Fiscalizacoes[[#This Row],[ID_FISC]])</f>
        <v>#VALUE!</v>
      </c>
      <c r="B5196" t="e">
        <f>IF(Fiscalizacoes[[#This Row],[Usuário]]="","",Fiscalizacoes[[#This Row],[Usuário]])</f>
        <v>#VALUE!</v>
      </c>
      <c r="C51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6" s="87" t="e">
        <f>IF(Fiscalizacoes[[#This Row],[Data]]="","",Fiscalizacoes[[#This Row],[Data]])</f>
        <v>#VALUE!</v>
      </c>
      <c r="E5196" t="e">
        <f>IF(Fiscalizacoes[[#This Row],[Mes_relatorio]]="","",Fiscalizacoes[[#This Row],[Mes_relatorio]])</f>
        <v>#VALUE!</v>
      </c>
      <c r="F5196" t="e">
        <f>IF(Fiscalizacoes[[#This Row],[Func_ARPE]]="","",Fiscalizacoes[[#This Row],[Func_ARPE]])</f>
        <v>#VALUE!</v>
      </c>
      <c r="G5196" t="e">
        <f>IF(Fiscalizacoes[[#This Row],[Func_Copergas]]="","",Fiscalizacoes[[#This Row],[Func_Copergas]])</f>
        <v>#VALUE!</v>
      </c>
    </row>
    <row r="5197" spans="1:7" hidden="1" x14ac:dyDescent="0.2">
      <c r="A5197" t="e">
        <f>IF(Fiscalizacoes[[#This Row],[ID_FISC]]="","",Fiscalizacoes[[#This Row],[ID_FISC]])</f>
        <v>#VALUE!</v>
      </c>
      <c r="B5197" t="e">
        <f>IF(Fiscalizacoes[[#This Row],[Usuário]]="","",Fiscalizacoes[[#This Row],[Usuário]])</f>
        <v>#VALUE!</v>
      </c>
      <c r="C51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7" s="87" t="e">
        <f>IF(Fiscalizacoes[[#This Row],[Data]]="","",Fiscalizacoes[[#This Row],[Data]])</f>
        <v>#VALUE!</v>
      </c>
      <c r="E5197" t="e">
        <f>IF(Fiscalizacoes[[#This Row],[Mes_relatorio]]="","",Fiscalizacoes[[#This Row],[Mes_relatorio]])</f>
        <v>#VALUE!</v>
      </c>
      <c r="F5197" t="e">
        <f>IF(Fiscalizacoes[[#This Row],[Func_ARPE]]="","",Fiscalizacoes[[#This Row],[Func_ARPE]])</f>
        <v>#VALUE!</v>
      </c>
      <c r="G5197" t="e">
        <f>IF(Fiscalizacoes[[#This Row],[Func_Copergas]]="","",Fiscalizacoes[[#This Row],[Func_Copergas]])</f>
        <v>#VALUE!</v>
      </c>
    </row>
    <row r="5198" spans="1:7" hidden="1" x14ac:dyDescent="0.2">
      <c r="A5198" t="e">
        <f>IF(Fiscalizacoes[[#This Row],[ID_FISC]]="","",Fiscalizacoes[[#This Row],[ID_FISC]])</f>
        <v>#VALUE!</v>
      </c>
      <c r="B5198" t="e">
        <f>IF(Fiscalizacoes[[#This Row],[Usuário]]="","",Fiscalizacoes[[#This Row],[Usuário]])</f>
        <v>#VALUE!</v>
      </c>
      <c r="C51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8" s="87" t="e">
        <f>IF(Fiscalizacoes[[#This Row],[Data]]="","",Fiscalizacoes[[#This Row],[Data]])</f>
        <v>#VALUE!</v>
      </c>
      <c r="E5198" t="e">
        <f>IF(Fiscalizacoes[[#This Row],[Mes_relatorio]]="","",Fiscalizacoes[[#This Row],[Mes_relatorio]])</f>
        <v>#VALUE!</v>
      </c>
      <c r="F5198" t="e">
        <f>IF(Fiscalizacoes[[#This Row],[Func_ARPE]]="","",Fiscalizacoes[[#This Row],[Func_ARPE]])</f>
        <v>#VALUE!</v>
      </c>
      <c r="G5198" t="e">
        <f>IF(Fiscalizacoes[[#This Row],[Func_Copergas]]="","",Fiscalizacoes[[#This Row],[Func_Copergas]])</f>
        <v>#VALUE!</v>
      </c>
    </row>
    <row r="5199" spans="1:7" hidden="1" x14ac:dyDescent="0.2">
      <c r="A5199" t="e">
        <f>IF(Fiscalizacoes[[#This Row],[ID_FISC]]="","",Fiscalizacoes[[#This Row],[ID_FISC]])</f>
        <v>#VALUE!</v>
      </c>
      <c r="B5199" t="e">
        <f>IF(Fiscalizacoes[[#This Row],[Usuário]]="","",Fiscalizacoes[[#This Row],[Usuário]])</f>
        <v>#VALUE!</v>
      </c>
      <c r="C51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199" s="87" t="e">
        <f>IF(Fiscalizacoes[[#This Row],[Data]]="","",Fiscalizacoes[[#This Row],[Data]])</f>
        <v>#VALUE!</v>
      </c>
      <c r="E5199" t="e">
        <f>IF(Fiscalizacoes[[#This Row],[Mes_relatorio]]="","",Fiscalizacoes[[#This Row],[Mes_relatorio]])</f>
        <v>#VALUE!</v>
      </c>
      <c r="F5199" t="e">
        <f>IF(Fiscalizacoes[[#This Row],[Func_ARPE]]="","",Fiscalizacoes[[#This Row],[Func_ARPE]])</f>
        <v>#VALUE!</v>
      </c>
      <c r="G5199" t="e">
        <f>IF(Fiscalizacoes[[#This Row],[Func_Copergas]]="","",Fiscalizacoes[[#This Row],[Func_Copergas]])</f>
        <v>#VALUE!</v>
      </c>
    </row>
    <row r="5200" spans="1:7" hidden="1" x14ac:dyDescent="0.2">
      <c r="A5200" t="e">
        <f>IF(Fiscalizacoes[[#This Row],[ID_FISC]]="","",Fiscalizacoes[[#This Row],[ID_FISC]])</f>
        <v>#VALUE!</v>
      </c>
      <c r="B5200" t="e">
        <f>IF(Fiscalizacoes[[#This Row],[Usuário]]="","",Fiscalizacoes[[#This Row],[Usuário]])</f>
        <v>#VALUE!</v>
      </c>
      <c r="C52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0" s="87" t="e">
        <f>IF(Fiscalizacoes[[#This Row],[Data]]="","",Fiscalizacoes[[#This Row],[Data]])</f>
        <v>#VALUE!</v>
      </c>
      <c r="E5200" t="e">
        <f>IF(Fiscalizacoes[[#This Row],[Mes_relatorio]]="","",Fiscalizacoes[[#This Row],[Mes_relatorio]])</f>
        <v>#VALUE!</v>
      </c>
      <c r="F5200" t="e">
        <f>IF(Fiscalizacoes[[#This Row],[Func_ARPE]]="","",Fiscalizacoes[[#This Row],[Func_ARPE]])</f>
        <v>#VALUE!</v>
      </c>
      <c r="G5200" t="e">
        <f>IF(Fiscalizacoes[[#This Row],[Func_Copergas]]="","",Fiscalizacoes[[#This Row],[Func_Copergas]])</f>
        <v>#VALUE!</v>
      </c>
    </row>
    <row r="5201" spans="1:7" hidden="1" x14ac:dyDescent="0.2">
      <c r="A5201" t="e">
        <f>IF(Fiscalizacoes[[#This Row],[ID_FISC]]="","",Fiscalizacoes[[#This Row],[ID_FISC]])</f>
        <v>#VALUE!</v>
      </c>
      <c r="B5201" t="e">
        <f>IF(Fiscalizacoes[[#This Row],[Usuário]]="","",Fiscalizacoes[[#This Row],[Usuário]])</f>
        <v>#VALUE!</v>
      </c>
      <c r="C52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1" s="87" t="e">
        <f>IF(Fiscalizacoes[[#This Row],[Data]]="","",Fiscalizacoes[[#This Row],[Data]])</f>
        <v>#VALUE!</v>
      </c>
      <c r="E5201" t="e">
        <f>IF(Fiscalizacoes[[#This Row],[Mes_relatorio]]="","",Fiscalizacoes[[#This Row],[Mes_relatorio]])</f>
        <v>#VALUE!</v>
      </c>
      <c r="F5201" t="e">
        <f>IF(Fiscalizacoes[[#This Row],[Func_ARPE]]="","",Fiscalizacoes[[#This Row],[Func_ARPE]])</f>
        <v>#VALUE!</v>
      </c>
      <c r="G5201" t="e">
        <f>IF(Fiscalizacoes[[#This Row],[Func_Copergas]]="","",Fiscalizacoes[[#This Row],[Func_Copergas]])</f>
        <v>#VALUE!</v>
      </c>
    </row>
    <row r="5202" spans="1:7" hidden="1" x14ac:dyDescent="0.2">
      <c r="A5202" t="e">
        <f>IF(Fiscalizacoes[[#This Row],[ID_FISC]]="","",Fiscalizacoes[[#This Row],[ID_FISC]])</f>
        <v>#VALUE!</v>
      </c>
      <c r="B5202" t="e">
        <f>IF(Fiscalizacoes[[#This Row],[Usuário]]="","",Fiscalizacoes[[#This Row],[Usuário]])</f>
        <v>#VALUE!</v>
      </c>
      <c r="C52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2" s="87" t="e">
        <f>IF(Fiscalizacoes[[#This Row],[Data]]="","",Fiscalizacoes[[#This Row],[Data]])</f>
        <v>#VALUE!</v>
      </c>
      <c r="E5202" t="e">
        <f>IF(Fiscalizacoes[[#This Row],[Mes_relatorio]]="","",Fiscalizacoes[[#This Row],[Mes_relatorio]])</f>
        <v>#VALUE!</v>
      </c>
      <c r="F5202" t="e">
        <f>IF(Fiscalizacoes[[#This Row],[Func_ARPE]]="","",Fiscalizacoes[[#This Row],[Func_ARPE]])</f>
        <v>#VALUE!</v>
      </c>
      <c r="G5202" t="e">
        <f>IF(Fiscalizacoes[[#This Row],[Func_Copergas]]="","",Fiscalizacoes[[#This Row],[Func_Copergas]])</f>
        <v>#VALUE!</v>
      </c>
    </row>
    <row r="5203" spans="1:7" hidden="1" x14ac:dyDescent="0.2">
      <c r="A5203" t="e">
        <f>IF(Fiscalizacoes[[#This Row],[ID_FISC]]="","",Fiscalizacoes[[#This Row],[ID_FISC]])</f>
        <v>#VALUE!</v>
      </c>
      <c r="B5203" t="e">
        <f>IF(Fiscalizacoes[[#This Row],[Usuário]]="","",Fiscalizacoes[[#This Row],[Usuário]])</f>
        <v>#VALUE!</v>
      </c>
      <c r="C52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3" s="87" t="e">
        <f>IF(Fiscalizacoes[[#This Row],[Data]]="","",Fiscalizacoes[[#This Row],[Data]])</f>
        <v>#VALUE!</v>
      </c>
      <c r="E5203" t="e">
        <f>IF(Fiscalizacoes[[#This Row],[Mes_relatorio]]="","",Fiscalizacoes[[#This Row],[Mes_relatorio]])</f>
        <v>#VALUE!</v>
      </c>
      <c r="F5203" t="e">
        <f>IF(Fiscalizacoes[[#This Row],[Func_ARPE]]="","",Fiscalizacoes[[#This Row],[Func_ARPE]])</f>
        <v>#VALUE!</v>
      </c>
      <c r="G5203" t="e">
        <f>IF(Fiscalizacoes[[#This Row],[Func_Copergas]]="","",Fiscalizacoes[[#This Row],[Func_Copergas]])</f>
        <v>#VALUE!</v>
      </c>
    </row>
    <row r="5204" spans="1:7" hidden="1" x14ac:dyDescent="0.2">
      <c r="A5204" t="e">
        <f>IF(Fiscalizacoes[[#This Row],[ID_FISC]]="","",Fiscalizacoes[[#This Row],[ID_FISC]])</f>
        <v>#VALUE!</v>
      </c>
      <c r="B5204" t="e">
        <f>IF(Fiscalizacoes[[#This Row],[Usuário]]="","",Fiscalizacoes[[#This Row],[Usuário]])</f>
        <v>#VALUE!</v>
      </c>
      <c r="C52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4" s="87" t="e">
        <f>IF(Fiscalizacoes[[#This Row],[Data]]="","",Fiscalizacoes[[#This Row],[Data]])</f>
        <v>#VALUE!</v>
      </c>
      <c r="E5204" t="e">
        <f>IF(Fiscalizacoes[[#This Row],[Mes_relatorio]]="","",Fiscalizacoes[[#This Row],[Mes_relatorio]])</f>
        <v>#VALUE!</v>
      </c>
      <c r="F5204" t="e">
        <f>IF(Fiscalizacoes[[#This Row],[Func_ARPE]]="","",Fiscalizacoes[[#This Row],[Func_ARPE]])</f>
        <v>#VALUE!</v>
      </c>
      <c r="G5204" t="e">
        <f>IF(Fiscalizacoes[[#This Row],[Func_Copergas]]="","",Fiscalizacoes[[#This Row],[Func_Copergas]])</f>
        <v>#VALUE!</v>
      </c>
    </row>
    <row r="5205" spans="1:7" hidden="1" x14ac:dyDescent="0.2">
      <c r="A5205" t="e">
        <f>IF(Fiscalizacoes[[#This Row],[ID_FISC]]="","",Fiscalizacoes[[#This Row],[ID_FISC]])</f>
        <v>#VALUE!</v>
      </c>
      <c r="B5205" t="e">
        <f>IF(Fiscalizacoes[[#This Row],[Usuário]]="","",Fiscalizacoes[[#This Row],[Usuário]])</f>
        <v>#VALUE!</v>
      </c>
      <c r="C52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5" s="87" t="e">
        <f>IF(Fiscalizacoes[[#This Row],[Data]]="","",Fiscalizacoes[[#This Row],[Data]])</f>
        <v>#VALUE!</v>
      </c>
      <c r="E5205" t="e">
        <f>IF(Fiscalizacoes[[#This Row],[Mes_relatorio]]="","",Fiscalizacoes[[#This Row],[Mes_relatorio]])</f>
        <v>#VALUE!</v>
      </c>
      <c r="F5205" t="e">
        <f>IF(Fiscalizacoes[[#This Row],[Func_ARPE]]="","",Fiscalizacoes[[#This Row],[Func_ARPE]])</f>
        <v>#VALUE!</v>
      </c>
      <c r="G5205" t="e">
        <f>IF(Fiscalizacoes[[#This Row],[Func_Copergas]]="","",Fiscalizacoes[[#This Row],[Func_Copergas]])</f>
        <v>#VALUE!</v>
      </c>
    </row>
    <row r="5206" spans="1:7" hidden="1" x14ac:dyDescent="0.2">
      <c r="A5206" t="e">
        <f>IF(Fiscalizacoes[[#This Row],[ID_FISC]]="","",Fiscalizacoes[[#This Row],[ID_FISC]])</f>
        <v>#VALUE!</v>
      </c>
      <c r="B5206" t="e">
        <f>IF(Fiscalizacoes[[#This Row],[Usuário]]="","",Fiscalizacoes[[#This Row],[Usuário]])</f>
        <v>#VALUE!</v>
      </c>
      <c r="C52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6" s="87" t="e">
        <f>IF(Fiscalizacoes[[#This Row],[Data]]="","",Fiscalizacoes[[#This Row],[Data]])</f>
        <v>#VALUE!</v>
      </c>
      <c r="E5206" t="e">
        <f>IF(Fiscalizacoes[[#This Row],[Mes_relatorio]]="","",Fiscalizacoes[[#This Row],[Mes_relatorio]])</f>
        <v>#VALUE!</v>
      </c>
      <c r="F5206" t="e">
        <f>IF(Fiscalizacoes[[#This Row],[Func_ARPE]]="","",Fiscalizacoes[[#This Row],[Func_ARPE]])</f>
        <v>#VALUE!</v>
      </c>
      <c r="G5206" t="e">
        <f>IF(Fiscalizacoes[[#This Row],[Func_Copergas]]="","",Fiscalizacoes[[#This Row],[Func_Copergas]])</f>
        <v>#VALUE!</v>
      </c>
    </row>
    <row r="5207" spans="1:7" hidden="1" x14ac:dyDescent="0.2">
      <c r="A5207" t="e">
        <f>IF(Fiscalizacoes[[#This Row],[ID_FISC]]="","",Fiscalizacoes[[#This Row],[ID_FISC]])</f>
        <v>#VALUE!</v>
      </c>
      <c r="B5207" t="e">
        <f>IF(Fiscalizacoes[[#This Row],[Usuário]]="","",Fiscalizacoes[[#This Row],[Usuário]])</f>
        <v>#VALUE!</v>
      </c>
      <c r="C52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7" s="87" t="e">
        <f>IF(Fiscalizacoes[[#This Row],[Data]]="","",Fiscalizacoes[[#This Row],[Data]])</f>
        <v>#VALUE!</v>
      </c>
      <c r="E5207" t="e">
        <f>IF(Fiscalizacoes[[#This Row],[Mes_relatorio]]="","",Fiscalizacoes[[#This Row],[Mes_relatorio]])</f>
        <v>#VALUE!</v>
      </c>
      <c r="F5207" t="e">
        <f>IF(Fiscalizacoes[[#This Row],[Func_ARPE]]="","",Fiscalizacoes[[#This Row],[Func_ARPE]])</f>
        <v>#VALUE!</v>
      </c>
      <c r="G5207" t="e">
        <f>IF(Fiscalizacoes[[#This Row],[Func_Copergas]]="","",Fiscalizacoes[[#This Row],[Func_Copergas]])</f>
        <v>#VALUE!</v>
      </c>
    </row>
    <row r="5208" spans="1:7" hidden="1" x14ac:dyDescent="0.2">
      <c r="A5208" t="e">
        <f>IF(Fiscalizacoes[[#This Row],[ID_FISC]]="","",Fiscalizacoes[[#This Row],[ID_FISC]])</f>
        <v>#VALUE!</v>
      </c>
      <c r="B5208" t="e">
        <f>IF(Fiscalizacoes[[#This Row],[Usuário]]="","",Fiscalizacoes[[#This Row],[Usuário]])</f>
        <v>#VALUE!</v>
      </c>
      <c r="C52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8" s="87" t="e">
        <f>IF(Fiscalizacoes[[#This Row],[Data]]="","",Fiscalizacoes[[#This Row],[Data]])</f>
        <v>#VALUE!</v>
      </c>
      <c r="E5208" t="e">
        <f>IF(Fiscalizacoes[[#This Row],[Mes_relatorio]]="","",Fiscalizacoes[[#This Row],[Mes_relatorio]])</f>
        <v>#VALUE!</v>
      </c>
      <c r="F5208" t="e">
        <f>IF(Fiscalizacoes[[#This Row],[Func_ARPE]]="","",Fiscalizacoes[[#This Row],[Func_ARPE]])</f>
        <v>#VALUE!</v>
      </c>
      <c r="G5208" t="e">
        <f>IF(Fiscalizacoes[[#This Row],[Func_Copergas]]="","",Fiscalizacoes[[#This Row],[Func_Copergas]])</f>
        <v>#VALUE!</v>
      </c>
    </row>
    <row r="5209" spans="1:7" hidden="1" x14ac:dyDescent="0.2">
      <c r="A5209" t="e">
        <f>IF(Fiscalizacoes[[#This Row],[ID_FISC]]="","",Fiscalizacoes[[#This Row],[ID_FISC]])</f>
        <v>#VALUE!</v>
      </c>
      <c r="B5209" t="e">
        <f>IF(Fiscalizacoes[[#This Row],[Usuário]]="","",Fiscalizacoes[[#This Row],[Usuário]])</f>
        <v>#VALUE!</v>
      </c>
      <c r="C52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09" s="87" t="e">
        <f>IF(Fiscalizacoes[[#This Row],[Data]]="","",Fiscalizacoes[[#This Row],[Data]])</f>
        <v>#VALUE!</v>
      </c>
      <c r="E5209" t="e">
        <f>IF(Fiscalizacoes[[#This Row],[Mes_relatorio]]="","",Fiscalizacoes[[#This Row],[Mes_relatorio]])</f>
        <v>#VALUE!</v>
      </c>
      <c r="F5209" t="e">
        <f>IF(Fiscalizacoes[[#This Row],[Func_ARPE]]="","",Fiscalizacoes[[#This Row],[Func_ARPE]])</f>
        <v>#VALUE!</v>
      </c>
      <c r="G5209" t="e">
        <f>IF(Fiscalizacoes[[#This Row],[Func_Copergas]]="","",Fiscalizacoes[[#This Row],[Func_Copergas]])</f>
        <v>#VALUE!</v>
      </c>
    </row>
    <row r="5210" spans="1:7" hidden="1" x14ac:dyDescent="0.2">
      <c r="A5210" t="e">
        <f>IF(Fiscalizacoes[[#This Row],[ID_FISC]]="","",Fiscalizacoes[[#This Row],[ID_FISC]])</f>
        <v>#VALUE!</v>
      </c>
      <c r="B5210" t="e">
        <f>IF(Fiscalizacoes[[#This Row],[Usuário]]="","",Fiscalizacoes[[#This Row],[Usuário]])</f>
        <v>#VALUE!</v>
      </c>
      <c r="C52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0" s="87" t="e">
        <f>IF(Fiscalizacoes[[#This Row],[Data]]="","",Fiscalizacoes[[#This Row],[Data]])</f>
        <v>#VALUE!</v>
      </c>
      <c r="E5210" t="e">
        <f>IF(Fiscalizacoes[[#This Row],[Mes_relatorio]]="","",Fiscalizacoes[[#This Row],[Mes_relatorio]])</f>
        <v>#VALUE!</v>
      </c>
      <c r="F5210" t="e">
        <f>IF(Fiscalizacoes[[#This Row],[Func_ARPE]]="","",Fiscalizacoes[[#This Row],[Func_ARPE]])</f>
        <v>#VALUE!</v>
      </c>
      <c r="G5210" t="e">
        <f>IF(Fiscalizacoes[[#This Row],[Func_Copergas]]="","",Fiscalizacoes[[#This Row],[Func_Copergas]])</f>
        <v>#VALUE!</v>
      </c>
    </row>
    <row r="5211" spans="1:7" hidden="1" x14ac:dyDescent="0.2">
      <c r="A5211" t="e">
        <f>IF(Fiscalizacoes[[#This Row],[ID_FISC]]="","",Fiscalizacoes[[#This Row],[ID_FISC]])</f>
        <v>#VALUE!</v>
      </c>
      <c r="B5211" t="e">
        <f>IF(Fiscalizacoes[[#This Row],[Usuário]]="","",Fiscalizacoes[[#This Row],[Usuário]])</f>
        <v>#VALUE!</v>
      </c>
      <c r="C52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1" s="87" t="e">
        <f>IF(Fiscalizacoes[[#This Row],[Data]]="","",Fiscalizacoes[[#This Row],[Data]])</f>
        <v>#VALUE!</v>
      </c>
      <c r="E5211" t="e">
        <f>IF(Fiscalizacoes[[#This Row],[Mes_relatorio]]="","",Fiscalizacoes[[#This Row],[Mes_relatorio]])</f>
        <v>#VALUE!</v>
      </c>
      <c r="F5211" t="e">
        <f>IF(Fiscalizacoes[[#This Row],[Func_ARPE]]="","",Fiscalizacoes[[#This Row],[Func_ARPE]])</f>
        <v>#VALUE!</v>
      </c>
      <c r="G5211" t="e">
        <f>IF(Fiscalizacoes[[#This Row],[Func_Copergas]]="","",Fiscalizacoes[[#This Row],[Func_Copergas]])</f>
        <v>#VALUE!</v>
      </c>
    </row>
    <row r="5212" spans="1:7" hidden="1" x14ac:dyDescent="0.2">
      <c r="A5212" t="e">
        <f>IF(Fiscalizacoes[[#This Row],[ID_FISC]]="","",Fiscalizacoes[[#This Row],[ID_FISC]])</f>
        <v>#VALUE!</v>
      </c>
      <c r="B5212" t="e">
        <f>IF(Fiscalizacoes[[#This Row],[Usuário]]="","",Fiscalizacoes[[#This Row],[Usuário]])</f>
        <v>#VALUE!</v>
      </c>
      <c r="C52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2" s="87" t="e">
        <f>IF(Fiscalizacoes[[#This Row],[Data]]="","",Fiscalizacoes[[#This Row],[Data]])</f>
        <v>#VALUE!</v>
      </c>
      <c r="E5212" t="e">
        <f>IF(Fiscalizacoes[[#This Row],[Mes_relatorio]]="","",Fiscalizacoes[[#This Row],[Mes_relatorio]])</f>
        <v>#VALUE!</v>
      </c>
      <c r="F5212" t="e">
        <f>IF(Fiscalizacoes[[#This Row],[Func_ARPE]]="","",Fiscalizacoes[[#This Row],[Func_ARPE]])</f>
        <v>#VALUE!</v>
      </c>
      <c r="G5212" t="e">
        <f>IF(Fiscalizacoes[[#This Row],[Func_Copergas]]="","",Fiscalizacoes[[#This Row],[Func_Copergas]])</f>
        <v>#VALUE!</v>
      </c>
    </row>
    <row r="5213" spans="1:7" hidden="1" x14ac:dyDescent="0.2">
      <c r="A5213" t="e">
        <f>IF(Fiscalizacoes[[#This Row],[ID_FISC]]="","",Fiscalizacoes[[#This Row],[ID_FISC]])</f>
        <v>#VALUE!</v>
      </c>
      <c r="B5213" t="e">
        <f>IF(Fiscalizacoes[[#This Row],[Usuário]]="","",Fiscalizacoes[[#This Row],[Usuário]])</f>
        <v>#VALUE!</v>
      </c>
      <c r="C52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3" s="87" t="e">
        <f>IF(Fiscalizacoes[[#This Row],[Data]]="","",Fiscalizacoes[[#This Row],[Data]])</f>
        <v>#VALUE!</v>
      </c>
      <c r="E5213" t="e">
        <f>IF(Fiscalizacoes[[#This Row],[Mes_relatorio]]="","",Fiscalizacoes[[#This Row],[Mes_relatorio]])</f>
        <v>#VALUE!</v>
      </c>
      <c r="F5213" t="e">
        <f>IF(Fiscalizacoes[[#This Row],[Func_ARPE]]="","",Fiscalizacoes[[#This Row],[Func_ARPE]])</f>
        <v>#VALUE!</v>
      </c>
      <c r="G5213" t="e">
        <f>IF(Fiscalizacoes[[#This Row],[Func_Copergas]]="","",Fiscalizacoes[[#This Row],[Func_Copergas]])</f>
        <v>#VALUE!</v>
      </c>
    </row>
    <row r="5214" spans="1:7" hidden="1" x14ac:dyDescent="0.2">
      <c r="A5214" t="e">
        <f>IF(Fiscalizacoes[[#This Row],[ID_FISC]]="","",Fiscalizacoes[[#This Row],[ID_FISC]])</f>
        <v>#VALUE!</v>
      </c>
      <c r="B5214" t="e">
        <f>IF(Fiscalizacoes[[#This Row],[Usuário]]="","",Fiscalizacoes[[#This Row],[Usuário]])</f>
        <v>#VALUE!</v>
      </c>
      <c r="C52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4" s="87" t="e">
        <f>IF(Fiscalizacoes[[#This Row],[Data]]="","",Fiscalizacoes[[#This Row],[Data]])</f>
        <v>#VALUE!</v>
      </c>
      <c r="E5214" t="e">
        <f>IF(Fiscalizacoes[[#This Row],[Mes_relatorio]]="","",Fiscalizacoes[[#This Row],[Mes_relatorio]])</f>
        <v>#VALUE!</v>
      </c>
      <c r="F5214" t="e">
        <f>IF(Fiscalizacoes[[#This Row],[Func_ARPE]]="","",Fiscalizacoes[[#This Row],[Func_ARPE]])</f>
        <v>#VALUE!</v>
      </c>
      <c r="G5214" t="e">
        <f>IF(Fiscalizacoes[[#This Row],[Func_Copergas]]="","",Fiscalizacoes[[#This Row],[Func_Copergas]])</f>
        <v>#VALUE!</v>
      </c>
    </row>
    <row r="5215" spans="1:7" hidden="1" x14ac:dyDescent="0.2">
      <c r="A5215" t="e">
        <f>IF(Fiscalizacoes[[#This Row],[ID_FISC]]="","",Fiscalizacoes[[#This Row],[ID_FISC]])</f>
        <v>#VALUE!</v>
      </c>
      <c r="B5215" t="e">
        <f>IF(Fiscalizacoes[[#This Row],[Usuário]]="","",Fiscalizacoes[[#This Row],[Usuário]])</f>
        <v>#VALUE!</v>
      </c>
      <c r="C52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5" s="87" t="e">
        <f>IF(Fiscalizacoes[[#This Row],[Data]]="","",Fiscalizacoes[[#This Row],[Data]])</f>
        <v>#VALUE!</v>
      </c>
      <c r="E5215" t="e">
        <f>IF(Fiscalizacoes[[#This Row],[Mes_relatorio]]="","",Fiscalizacoes[[#This Row],[Mes_relatorio]])</f>
        <v>#VALUE!</v>
      </c>
      <c r="F5215" t="e">
        <f>IF(Fiscalizacoes[[#This Row],[Func_ARPE]]="","",Fiscalizacoes[[#This Row],[Func_ARPE]])</f>
        <v>#VALUE!</v>
      </c>
      <c r="G5215" t="e">
        <f>IF(Fiscalizacoes[[#This Row],[Func_Copergas]]="","",Fiscalizacoes[[#This Row],[Func_Copergas]])</f>
        <v>#VALUE!</v>
      </c>
    </row>
    <row r="5216" spans="1:7" hidden="1" x14ac:dyDescent="0.2">
      <c r="A5216" t="e">
        <f>IF(Fiscalizacoes[[#This Row],[ID_FISC]]="","",Fiscalizacoes[[#This Row],[ID_FISC]])</f>
        <v>#VALUE!</v>
      </c>
      <c r="B5216" t="e">
        <f>IF(Fiscalizacoes[[#This Row],[Usuário]]="","",Fiscalizacoes[[#This Row],[Usuário]])</f>
        <v>#VALUE!</v>
      </c>
      <c r="C52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6" s="87" t="e">
        <f>IF(Fiscalizacoes[[#This Row],[Data]]="","",Fiscalizacoes[[#This Row],[Data]])</f>
        <v>#VALUE!</v>
      </c>
      <c r="E5216" t="e">
        <f>IF(Fiscalizacoes[[#This Row],[Mes_relatorio]]="","",Fiscalizacoes[[#This Row],[Mes_relatorio]])</f>
        <v>#VALUE!</v>
      </c>
      <c r="F5216" t="e">
        <f>IF(Fiscalizacoes[[#This Row],[Func_ARPE]]="","",Fiscalizacoes[[#This Row],[Func_ARPE]])</f>
        <v>#VALUE!</v>
      </c>
      <c r="G5216" t="e">
        <f>IF(Fiscalizacoes[[#This Row],[Func_Copergas]]="","",Fiscalizacoes[[#This Row],[Func_Copergas]])</f>
        <v>#VALUE!</v>
      </c>
    </row>
    <row r="5217" spans="1:7" hidden="1" x14ac:dyDescent="0.2">
      <c r="A5217" t="e">
        <f>IF(Fiscalizacoes[[#This Row],[ID_FISC]]="","",Fiscalizacoes[[#This Row],[ID_FISC]])</f>
        <v>#VALUE!</v>
      </c>
      <c r="B5217" t="e">
        <f>IF(Fiscalizacoes[[#This Row],[Usuário]]="","",Fiscalizacoes[[#This Row],[Usuário]])</f>
        <v>#VALUE!</v>
      </c>
      <c r="C52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7" s="87" t="e">
        <f>IF(Fiscalizacoes[[#This Row],[Data]]="","",Fiscalizacoes[[#This Row],[Data]])</f>
        <v>#VALUE!</v>
      </c>
      <c r="E5217" t="e">
        <f>IF(Fiscalizacoes[[#This Row],[Mes_relatorio]]="","",Fiscalizacoes[[#This Row],[Mes_relatorio]])</f>
        <v>#VALUE!</v>
      </c>
      <c r="F5217" t="e">
        <f>IF(Fiscalizacoes[[#This Row],[Func_ARPE]]="","",Fiscalizacoes[[#This Row],[Func_ARPE]])</f>
        <v>#VALUE!</v>
      </c>
      <c r="G5217" t="e">
        <f>IF(Fiscalizacoes[[#This Row],[Func_Copergas]]="","",Fiscalizacoes[[#This Row],[Func_Copergas]])</f>
        <v>#VALUE!</v>
      </c>
    </row>
    <row r="5218" spans="1:7" hidden="1" x14ac:dyDescent="0.2">
      <c r="A5218" t="e">
        <f>IF(Fiscalizacoes[[#This Row],[ID_FISC]]="","",Fiscalizacoes[[#This Row],[ID_FISC]])</f>
        <v>#VALUE!</v>
      </c>
      <c r="B5218" t="e">
        <f>IF(Fiscalizacoes[[#This Row],[Usuário]]="","",Fiscalizacoes[[#This Row],[Usuário]])</f>
        <v>#VALUE!</v>
      </c>
      <c r="C52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8" s="87" t="e">
        <f>IF(Fiscalizacoes[[#This Row],[Data]]="","",Fiscalizacoes[[#This Row],[Data]])</f>
        <v>#VALUE!</v>
      </c>
      <c r="E5218" t="e">
        <f>IF(Fiscalizacoes[[#This Row],[Mes_relatorio]]="","",Fiscalizacoes[[#This Row],[Mes_relatorio]])</f>
        <v>#VALUE!</v>
      </c>
      <c r="F5218" t="e">
        <f>IF(Fiscalizacoes[[#This Row],[Func_ARPE]]="","",Fiscalizacoes[[#This Row],[Func_ARPE]])</f>
        <v>#VALUE!</v>
      </c>
      <c r="G5218" t="e">
        <f>IF(Fiscalizacoes[[#This Row],[Func_Copergas]]="","",Fiscalizacoes[[#This Row],[Func_Copergas]])</f>
        <v>#VALUE!</v>
      </c>
    </row>
    <row r="5219" spans="1:7" hidden="1" x14ac:dyDescent="0.2">
      <c r="A5219" t="e">
        <f>IF(Fiscalizacoes[[#This Row],[ID_FISC]]="","",Fiscalizacoes[[#This Row],[ID_FISC]])</f>
        <v>#VALUE!</v>
      </c>
      <c r="B5219" t="e">
        <f>IF(Fiscalizacoes[[#This Row],[Usuário]]="","",Fiscalizacoes[[#This Row],[Usuário]])</f>
        <v>#VALUE!</v>
      </c>
      <c r="C52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19" s="87" t="e">
        <f>IF(Fiscalizacoes[[#This Row],[Data]]="","",Fiscalizacoes[[#This Row],[Data]])</f>
        <v>#VALUE!</v>
      </c>
      <c r="E5219" t="e">
        <f>IF(Fiscalizacoes[[#This Row],[Mes_relatorio]]="","",Fiscalizacoes[[#This Row],[Mes_relatorio]])</f>
        <v>#VALUE!</v>
      </c>
      <c r="F5219" t="e">
        <f>IF(Fiscalizacoes[[#This Row],[Func_ARPE]]="","",Fiscalizacoes[[#This Row],[Func_ARPE]])</f>
        <v>#VALUE!</v>
      </c>
      <c r="G5219" t="e">
        <f>IF(Fiscalizacoes[[#This Row],[Func_Copergas]]="","",Fiscalizacoes[[#This Row],[Func_Copergas]])</f>
        <v>#VALUE!</v>
      </c>
    </row>
    <row r="5220" spans="1:7" hidden="1" x14ac:dyDescent="0.2">
      <c r="A5220" t="e">
        <f>IF(Fiscalizacoes[[#This Row],[ID_FISC]]="","",Fiscalizacoes[[#This Row],[ID_FISC]])</f>
        <v>#VALUE!</v>
      </c>
      <c r="B5220" t="e">
        <f>IF(Fiscalizacoes[[#This Row],[Usuário]]="","",Fiscalizacoes[[#This Row],[Usuário]])</f>
        <v>#VALUE!</v>
      </c>
      <c r="C52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0" s="87" t="e">
        <f>IF(Fiscalizacoes[[#This Row],[Data]]="","",Fiscalizacoes[[#This Row],[Data]])</f>
        <v>#VALUE!</v>
      </c>
      <c r="E5220" t="e">
        <f>IF(Fiscalizacoes[[#This Row],[Mes_relatorio]]="","",Fiscalizacoes[[#This Row],[Mes_relatorio]])</f>
        <v>#VALUE!</v>
      </c>
      <c r="F5220" t="e">
        <f>IF(Fiscalizacoes[[#This Row],[Func_ARPE]]="","",Fiscalizacoes[[#This Row],[Func_ARPE]])</f>
        <v>#VALUE!</v>
      </c>
      <c r="G5220" t="e">
        <f>IF(Fiscalizacoes[[#This Row],[Func_Copergas]]="","",Fiscalizacoes[[#This Row],[Func_Copergas]])</f>
        <v>#VALUE!</v>
      </c>
    </row>
    <row r="5221" spans="1:7" hidden="1" x14ac:dyDescent="0.2">
      <c r="A5221" t="e">
        <f>IF(Fiscalizacoes[[#This Row],[ID_FISC]]="","",Fiscalizacoes[[#This Row],[ID_FISC]])</f>
        <v>#VALUE!</v>
      </c>
      <c r="B5221" t="e">
        <f>IF(Fiscalizacoes[[#This Row],[Usuário]]="","",Fiscalizacoes[[#This Row],[Usuário]])</f>
        <v>#VALUE!</v>
      </c>
      <c r="C52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1" s="87" t="e">
        <f>IF(Fiscalizacoes[[#This Row],[Data]]="","",Fiscalizacoes[[#This Row],[Data]])</f>
        <v>#VALUE!</v>
      </c>
      <c r="E5221" t="e">
        <f>IF(Fiscalizacoes[[#This Row],[Mes_relatorio]]="","",Fiscalizacoes[[#This Row],[Mes_relatorio]])</f>
        <v>#VALUE!</v>
      </c>
      <c r="F5221" t="e">
        <f>IF(Fiscalizacoes[[#This Row],[Func_ARPE]]="","",Fiscalizacoes[[#This Row],[Func_ARPE]])</f>
        <v>#VALUE!</v>
      </c>
      <c r="G5221" t="e">
        <f>IF(Fiscalizacoes[[#This Row],[Func_Copergas]]="","",Fiscalizacoes[[#This Row],[Func_Copergas]])</f>
        <v>#VALUE!</v>
      </c>
    </row>
    <row r="5222" spans="1:7" hidden="1" x14ac:dyDescent="0.2">
      <c r="A5222" t="e">
        <f>IF(Fiscalizacoes[[#This Row],[ID_FISC]]="","",Fiscalizacoes[[#This Row],[ID_FISC]])</f>
        <v>#VALUE!</v>
      </c>
      <c r="B5222" t="e">
        <f>IF(Fiscalizacoes[[#This Row],[Usuário]]="","",Fiscalizacoes[[#This Row],[Usuário]])</f>
        <v>#VALUE!</v>
      </c>
      <c r="C52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2" s="87" t="e">
        <f>IF(Fiscalizacoes[[#This Row],[Data]]="","",Fiscalizacoes[[#This Row],[Data]])</f>
        <v>#VALUE!</v>
      </c>
      <c r="E5222" t="e">
        <f>IF(Fiscalizacoes[[#This Row],[Mes_relatorio]]="","",Fiscalizacoes[[#This Row],[Mes_relatorio]])</f>
        <v>#VALUE!</v>
      </c>
      <c r="F5222" t="e">
        <f>IF(Fiscalizacoes[[#This Row],[Func_ARPE]]="","",Fiscalizacoes[[#This Row],[Func_ARPE]])</f>
        <v>#VALUE!</v>
      </c>
      <c r="G5222" t="e">
        <f>IF(Fiscalizacoes[[#This Row],[Func_Copergas]]="","",Fiscalizacoes[[#This Row],[Func_Copergas]])</f>
        <v>#VALUE!</v>
      </c>
    </row>
    <row r="5223" spans="1:7" hidden="1" x14ac:dyDescent="0.2">
      <c r="A5223" t="e">
        <f>IF(Fiscalizacoes[[#This Row],[ID_FISC]]="","",Fiscalizacoes[[#This Row],[ID_FISC]])</f>
        <v>#VALUE!</v>
      </c>
      <c r="B5223" t="e">
        <f>IF(Fiscalizacoes[[#This Row],[Usuário]]="","",Fiscalizacoes[[#This Row],[Usuário]])</f>
        <v>#VALUE!</v>
      </c>
      <c r="C52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3" s="87" t="e">
        <f>IF(Fiscalizacoes[[#This Row],[Data]]="","",Fiscalizacoes[[#This Row],[Data]])</f>
        <v>#VALUE!</v>
      </c>
      <c r="E5223" t="e">
        <f>IF(Fiscalizacoes[[#This Row],[Mes_relatorio]]="","",Fiscalizacoes[[#This Row],[Mes_relatorio]])</f>
        <v>#VALUE!</v>
      </c>
      <c r="F5223" t="e">
        <f>IF(Fiscalizacoes[[#This Row],[Func_ARPE]]="","",Fiscalizacoes[[#This Row],[Func_ARPE]])</f>
        <v>#VALUE!</v>
      </c>
      <c r="G5223" t="e">
        <f>IF(Fiscalizacoes[[#This Row],[Func_Copergas]]="","",Fiscalizacoes[[#This Row],[Func_Copergas]])</f>
        <v>#VALUE!</v>
      </c>
    </row>
    <row r="5224" spans="1:7" hidden="1" x14ac:dyDescent="0.2">
      <c r="A5224" t="e">
        <f>IF(Fiscalizacoes[[#This Row],[ID_FISC]]="","",Fiscalizacoes[[#This Row],[ID_FISC]])</f>
        <v>#VALUE!</v>
      </c>
      <c r="B5224" t="e">
        <f>IF(Fiscalizacoes[[#This Row],[Usuário]]="","",Fiscalizacoes[[#This Row],[Usuário]])</f>
        <v>#VALUE!</v>
      </c>
      <c r="C52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4" s="87" t="e">
        <f>IF(Fiscalizacoes[[#This Row],[Data]]="","",Fiscalizacoes[[#This Row],[Data]])</f>
        <v>#VALUE!</v>
      </c>
      <c r="E5224" t="e">
        <f>IF(Fiscalizacoes[[#This Row],[Mes_relatorio]]="","",Fiscalizacoes[[#This Row],[Mes_relatorio]])</f>
        <v>#VALUE!</v>
      </c>
      <c r="F5224" t="e">
        <f>IF(Fiscalizacoes[[#This Row],[Func_ARPE]]="","",Fiscalizacoes[[#This Row],[Func_ARPE]])</f>
        <v>#VALUE!</v>
      </c>
      <c r="G5224" t="e">
        <f>IF(Fiscalizacoes[[#This Row],[Func_Copergas]]="","",Fiscalizacoes[[#This Row],[Func_Copergas]])</f>
        <v>#VALUE!</v>
      </c>
    </row>
    <row r="5225" spans="1:7" hidden="1" x14ac:dyDescent="0.2">
      <c r="A5225" t="e">
        <f>IF(Fiscalizacoes[[#This Row],[ID_FISC]]="","",Fiscalizacoes[[#This Row],[ID_FISC]])</f>
        <v>#VALUE!</v>
      </c>
      <c r="B5225" t="e">
        <f>IF(Fiscalizacoes[[#This Row],[Usuário]]="","",Fiscalizacoes[[#This Row],[Usuário]])</f>
        <v>#VALUE!</v>
      </c>
      <c r="C52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5" s="87" t="e">
        <f>IF(Fiscalizacoes[[#This Row],[Data]]="","",Fiscalizacoes[[#This Row],[Data]])</f>
        <v>#VALUE!</v>
      </c>
      <c r="E5225" t="e">
        <f>IF(Fiscalizacoes[[#This Row],[Mes_relatorio]]="","",Fiscalizacoes[[#This Row],[Mes_relatorio]])</f>
        <v>#VALUE!</v>
      </c>
      <c r="F5225" t="e">
        <f>IF(Fiscalizacoes[[#This Row],[Func_ARPE]]="","",Fiscalizacoes[[#This Row],[Func_ARPE]])</f>
        <v>#VALUE!</v>
      </c>
      <c r="G5225" t="e">
        <f>IF(Fiscalizacoes[[#This Row],[Func_Copergas]]="","",Fiscalizacoes[[#This Row],[Func_Copergas]])</f>
        <v>#VALUE!</v>
      </c>
    </row>
    <row r="5226" spans="1:7" hidden="1" x14ac:dyDescent="0.2">
      <c r="A5226" t="e">
        <f>IF(Fiscalizacoes[[#This Row],[ID_FISC]]="","",Fiscalizacoes[[#This Row],[ID_FISC]])</f>
        <v>#VALUE!</v>
      </c>
      <c r="B5226" t="e">
        <f>IF(Fiscalizacoes[[#This Row],[Usuário]]="","",Fiscalizacoes[[#This Row],[Usuário]])</f>
        <v>#VALUE!</v>
      </c>
      <c r="C52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6" s="87" t="e">
        <f>IF(Fiscalizacoes[[#This Row],[Data]]="","",Fiscalizacoes[[#This Row],[Data]])</f>
        <v>#VALUE!</v>
      </c>
      <c r="E5226" t="e">
        <f>IF(Fiscalizacoes[[#This Row],[Mes_relatorio]]="","",Fiscalizacoes[[#This Row],[Mes_relatorio]])</f>
        <v>#VALUE!</v>
      </c>
      <c r="F5226" t="e">
        <f>IF(Fiscalizacoes[[#This Row],[Func_ARPE]]="","",Fiscalizacoes[[#This Row],[Func_ARPE]])</f>
        <v>#VALUE!</v>
      </c>
      <c r="G5226" t="e">
        <f>IF(Fiscalizacoes[[#This Row],[Func_Copergas]]="","",Fiscalizacoes[[#This Row],[Func_Copergas]])</f>
        <v>#VALUE!</v>
      </c>
    </row>
    <row r="5227" spans="1:7" hidden="1" x14ac:dyDescent="0.2">
      <c r="A5227" t="e">
        <f>IF(Fiscalizacoes[[#This Row],[ID_FISC]]="","",Fiscalizacoes[[#This Row],[ID_FISC]])</f>
        <v>#VALUE!</v>
      </c>
      <c r="B5227" t="e">
        <f>IF(Fiscalizacoes[[#This Row],[Usuário]]="","",Fiscalizacoes[[#This Row],[Usuário]])</f>
        <v>#VALUE!</v>
      </c>
      <c r="C52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7" s="87" t="e">
        <f>IF(Fiscalizacoes[[#This Row],[Data]]="","",Fiscalizacoes[[#This Row],[Data]])</f>
        <v>#VALUE!</v>
      </c>
      <c r="E5227" t="e">
        <f>IF(Fiscalizacoes[[#This Row],[Mes_relatorio]]="","",Fiscalizacoes[[#This Row],[Mes_relatorio]])</f>
        <v>#VALUE!</v>
      </c>
      <c r="F5227" t="e">
        <f>IF(Fiscalizacoes[[#This Row],[Func_ARPE]]="","",Fiscalizacoes[[#This Row],[Func_ARPE]])</f>
        <v>#VALUE!</v>
      </c>
      <c r="G5227" t="e">
        <f>IF(Fiscalizacoes[[#This Row],[Func_Copergas]]="","",Fiscalizacoes[[#This Row],[Func_Copergas]])</f>
        <v>#VALUE!</v>
      </c>
    </row>
    <row r="5228" spans="1:7" hidden="1" x14ac:dyDescent="0.2">
      <c r="A5228" t="e">
        <f>IF(Fiscalizacoes[[#This Row],[ID_FISC]]="","",Fiscalizacoes[[#This Row],[ID_FISC]])</f>
        <v>#VALUE!</v>
      </c>
      <c r="B5228" t="e">
        <f>IF(Fiscalizacoes[[#This Row],[Usuário]]="","",Fiscalizacoes[[#This Row],[Usuário]])</f>
        <v>#VALUE!</v>
      </c>
      <c r="C52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8" s="87" t="e">
        <f>IF(Fiscalizacoes[[#This Row],[Data]]="","",Fiscalizacoes[[#This Row],[Data]])</f>
        <v>#VALUE!</v>
      </c>
      <c r="E5228" t="e">
        <f>IF(Fiscalizacoes[[#This Row],[Mes_relatorio]]="","",Fiscalizacoes[[#This Row],[Mes_relatorio]])</f>
        <v>#VALUE!</v>
      </c>
      <c r="F5228" t="e">
        <f>IF(Fiscalizacoes[[#This Row],[Func_ARPE]]="","",Fiscalizacoes[[#This Row],[Func_ARPE]])</f>
        <v>#VALUE!</v>
      </c>
      <c r="G5228" t="e">
        <f>IF(Fiscalizacoes[[#This Row],[Func_Copergas]]="","",Fiscalizacoes[[#This Row],[Func_Copergas]])</f>
        <v>#VALUE!</v>
      </c>
    </row>
    <row r="5229" spans="1:7" hidden="1" x14ac:dyDescent="0.2">
      <c r="A5229" t="e">
        <f>IF(Fiscalizacoes[[#This Row],[ID_FISC]]="","",Fiscalizacoes[[#This Row],[ID_FISC]])</f>
        <v>#VALUE!</v>
      </c>
      <c r="B5229" t="e">
        <f>IF(Fiscalizacoes[[#This Row],[Usuário]]="","",Fiscalizacoes[[#This Row],[Usuário]])</f>
        <v>#VALUE!</v>
      </c>
      <c r="C52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29" s="87" t="e">
        <f>IF(Fiscalizacoes[[#This Row],[Data]]="","",Fiscalizacoes[[#This Row],[Data]])</f>
        <v>#VALUE!</v>
      </c>
      <c r="E5229" t="e">
        <f>IF(Fiscalizacoes[[#This Row],[Mes_relatorio]]="","",Fiscalizacoes[[#This Row],[Mes_relatorio]])</f>
        <v>#VALUE!</v>
      </c>
      <c r="F5229" t="e">
        <f>IF(Fiscalizacoes[[#This Row],[Func_ARPE]]="","",Fiscalizacoes[[#This Row],[Func_ARPE]])</f>
        <v>#VALUE!</v>
      </c>
      <c r="G5229" t="e">
        <f>IF(Fiscalizacoes[[#This Row],[Func_Copergas]]="","",Fiscalizacoes[[#This Row],[Func_Copergas]])</f>
        <v>#VALUE!</v>
      </c>
    </row>
    <row r="5230" spans="1:7" hidden="1" x14ac:dyDescent="0.2">
      <c r="A5230" t="e">
        <f>IF(Fiscalizacoes[[#This Row],[ID_FISC]]="","",Fiscalizacoes[[#This Row],[ID_FISC]])</f>
        <v>#VALUE!</v>
      </c>
      <c r="B5230" t="e">
        <f>IF(Fiscalizacoes[[#This Row],[Usuário]]="","",Fiscalizacoes[[#This Row],[Usuário]])</f>
        <v>#VALUE!</v>
      </c>
      <c r="C52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0" s="87" t="e">
        <f>IF(Fiscalizacoes[[#This Row],[Data]]="","",Fiscalizacoes[[#This Row],[Data]])</f>
        <v>#VALUE!</v>
      </c>
      <c r="E5230" t="e">
        <f>IF(Fiscalizacoes[[#This Row],[Mes_relatorio]]="","",Fiscalizacoes[[#This Row],[Mes_relatorio]])</f>
        <v>#VALUE!</v>
      </c>
      <c r="F5230" t="e">
        <f>IF(Fiscalizacoes[[#This Row],[Func_ARPE]]="","",Fiscalizacoes[[#This Row],[Func_ARPE]])</f>
        <v>#VALUE!</v>
      </c>
      <c r="G5230" t="e">
        <f>IF(Fiscalizacoes[[#This Row],[Func_Copergas]]="","",Fiscalizacoes[[#This Row],[Func_Copergas]])</f>
        <v>#VALUE!</v>
      </c>
    </row>
    <row r="5231" spans="1:7" hidden="1" x14ac:dyDescent="0.2">
      <c r="A5231" t="e">
        <f>IF(Fiscalizacoes[[#This Row],[ID_FISC]]="","",Fiscalizacoes[[#This Row],[ID_FISC]])</f>
        <v>#VALUE!</v>
      </c>
      <c r="B5231" t="e">
        <f>IF(Fiscalizacoes[[#This Row],[Usuário]]="","",Fiscalizacoes[[#This Row],[Usuário]])</f>
        <v>#VALUE!</v>
      </c>
      <c r="C52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1" s="87" t="e">
        <f>IF(Fiscalizacoes[[#This Row],[Data]]="","",Fiscalizacoes[[#This Row],[Data]])</f>
        <v>#VALUE!</v>
      </c>
      <c r="E5231" t="e">
        <f>IF(Fiscalizacoes[[#This Row],[Mes_relatorio]]="","",Fiscalizacoes[[#This Row],[Mes_relatorio]])</f>
        <v>#VALUE!</v>
      </c>
      <c r="F5231" t="e">
        <f>IF(Fiscalizacoes[[#This Row],[Func_ARPE]]="","",Fiscalizacoes[[#This Row],[Func_ARPE]])</f>
        <v>#VALUE!</v>
      </c>
      <c r="G5231" t="e">
        <f>IF(Fiscalizacoes[[#This Row],[Func_Copergas]]="","",Fiscalizacoes[[#This Row],[Func_Copergas]])</f>
        <v>#VALUE!</v>
      </c>
    </row>
    <row r="5232" spans="1:7" hidden="1" x14ac:dyDescent="0.2">
      <c r="A5232" t="e">
        <f>IF(Fiscalizacoes[[#This Row],[ID_FISC]]="","",Fiscalizacoes[[#This Row],[ID_FISC]])</f>
        <v>#VALUE!</v>
      </c>
      <c r="B5232" t="e">
        <f>IF(Fiscalizacoes[[#This Row],[Usuário]]="","",Fiscalizacoes[[#This Row],[Usuário]])</f>
        <v>#VALUE!</v>
      </c>
      <c r="C52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2" s="87" t="e">
        <f>IF(Fiscalizacoes[[#This Row],[Data]]="","",Fiscalizacoes[[#This Row],[Data]])</f>
        <v>#VALUE!</v>
      </c>
      <c r="E5232" t="e">
        <f>IF(Fiscalizacoes[[#This Row],[Mes_relatorio]]="","",Fiscalizacoes[[#This Row],[Mes_relatorio]])</f>
        <v>#VALUE!</v>
      </c>
      <c r="F5232" t="e">
        <f>IF(Fiscalizacoes[[#This Row],[Func_ARPE]]="","",Fiscalizacoes[[#This Row],[Func_ARPE]])</f>
        <v>#VALUE!</v>
      </c>
      <c r="G5232" t="e">
        <f>IF(Fiscalizacoes[[#This Row],[Func_Copergas]]="","",Fiscalizacoes[[#This Row],[Func_Copergas]])</f>
        <v>#VALUE!</v>
      </c>
    </row>
    <row r="5233" spans="1:7" hidden="1" x14ac:dyDescent="0.2">
      <c r="A5233" t="e">
        <f>IF(Fiscalizacoes[[#This Row],[ID_FISC]]="","",Fiscalizacoes[[#This Row],[ID_FISC]])</f>
        <v>#VALUE!</v>
      </c>
      <c r="B5233" t="e">
        <f>IF(Fiscalizacoes[[#This Row],[Usuário]]="","",Fiscalizacoes[[#This Row],[Usuário]])</f>
        <v>#VALUE!</v>
      </c>
      <c r="C52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3" s="87" t="e">
        <f>IF(Fiscalizacoes[[#This Row],[Data]]="","",Fiscalizacoes[[#This Row],[Data]])</f>
        <v>#VALUE!</v>
      </c>
      <c r="E5233" t="e">
        <f>IF(Fiscalizacoes[[#This Row],[Mes_relatorio]]="","",Fiscalizacoes[[#This Row],[Mes_relatorio]])</f>
        <v>#VALUE!</v>
      </c>
      <c r="F5233" t="e">
        <f>IF(Fiscalizacoes[[#This Row],[Func_ARPE]]="","",Fiscalizacoes[[#This Row],[Func_ARPE]])</f>
        <v>#VALUE!</v>
      </c>
      <c r="G5233" t="e">
        <f>IF(Fiscalizacoes[[#This Row],[Func_Copergas]]="","",Fiscalizacoes[[#This Row],[Func_Copergas]])</f>
        <v>#VALUE!</v>
      </c>
    </row>
    <row r="5234" spans="1:7" hidden="1" x14ac:dyDescent="0.2">
      <c r="A5234" t="e">
        <f>IF(Fiscalizacoes[[#This Row],[ID_FISC]]="","",Fiscalizacoes[[#This Row],[ID_FISC]])</f>
        <v>#VALUE!</v>
      </c>
      <c r="B5234" t="e">
        <f>IF(Fiscalizacoes[[#This Row],[Usuário]]="","",Fiscalizacoes[[#This Row],[Usuário]])</f>
        <v>#VALUE!</v>
      </c>
      <c r="C52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4" s="87" t="e">
        <f>IF(Fiscalizacoes[[#This Row],[Data]]="","",Fiscalizacoes[[#This Row],[Data]])</f>
        <v>#VALUE!</v>
      </c>
      <c r="E5234" t="e">
        <f>IF(Fiscalizacoes[[#This Row],[Mes_relatorio]]="","",Fiscalizacoes[[#This Row],[Mes_relatorio]])</f>
        <v>#VALUE!</v>
      </c>
      <c r="F5234" t="e">
        <f>IF(Fiscalizacoes[[#This Row],[Func_ARPE]]="","",Fiscalizacoes[[#This Row],[Func_ARPE]])</f>
        <v>#VALUE!</v>
      </c>
      <c r="G5234" t="e">
        <f>IF(Fiscalizacoes[[#This Row],[Func_Copergas]]="","",Fiscalizacoes[[#This Row],[Func_Copergas]])</f>
        <v>#VALUE!</v>
      </c>
    </row>
    <row r="5235" spans="1:7" hidden="1" x14ac:dyDescent="0.2">
      <c r="A5235" t="e">
        <f>IF(Fiscalizacoes[[#This Row],[ID_FISC]]="","",Fiscalizacoes[[#This Row],[ID_FISC]])</f>
        <v>#VALUE!</v>
      </c>
      <c r="B5235" t="e">
        <f>IF(Fiscalizacoes[[#This Row],[Usuário]]="","",Fiscalizacoes[[#This Row],[Usuário]])</f>
        <v>#VALUE!</v>
      </c>
      <c r="C52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5" s="87" t="e">
        <f>IF(Fiscalizacoes[[#This Row],[Data]]="","",Fiscalizacoes[[#This Row],[Data]])</f>
        <v>#VALUE!</v>
      </c>
      <c r="E5235" t="e">
        <f>IF(Fiscalizacoes[[#This Row],[Mes_relatorio]]="","",Fiscalizacoes[[#This Row],[Mes_relatorio]])</f>
        <v>#VALUE!</v>
      </c>
      <c r="F5235" t="e">
        <f>IF(Fiscalizacoes[[#This Row],[Func_ARPE]]="","",Fiscalizacoes[[#This Row],[Func_ARPE]])</f>
        <v>#VALUE!</v>
      </c>
      <c r="G5235" t="e">
        <f>IF(Fiscalizacoes[[#This Row],[Func_Copergas]]="","",Fiscalizacoes[[#This Row],[Func_Copergas]])</f>
        <v>#VALUE!</v>
      </c>
    </row>
    <row r="5236" spans="1:7" hidden="1" x14ac:dyDescent="0.2">
      <c r="A5236" t="e">
        <f>IF(Fiscalizacoes[[#This Row],[ID_FISC]]="","",Fiscalizacoes[[#This Row],[ID_FISC]])</f>
        <v>#VALUE!</v>
      </c>
      <c r="B5236" t="e">
        <f>IF(Fiscalizacoes[[#This Row],[Usuário]]="","",Fiscalizacoes[[#This Row],[Usuário]])</f>
        <v>#VALUE!</v>
      </c>
      <c r="C52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6" s="87" t="e">
        <f>IF(Fiscalizacoes[[#This Row],[Data]]="","",Fiscalizacoes[[#This Row],[Data]])</f>
        <v>#VALUE!</v>
      </c>
      <c r="E5236" t="e">
        <f>IF(Fiscalizacoes[[#This Row],[Mes_relatorio]]="","",Fiscalizacoes[[#This Row],[Mes_relatorio]])</f>
        <v>#VALUE!</v>
      </c>
      <c r="F5236" t="e">
        <f>IF(Fiscalizacoes[[#This Row],[Func_ARPE]]="","",Fiscalizacoes[[#This Row],[Func_ARPE]])</f>
        <v>#VALUE!</v>
      </c>
      <c r="G5236" t="e">
        <f>IF(Fiscalizacoes[[#This Row],[Func_Copergas]]="","",Fiscalizacoes[[#This Row],[Func_Copergas]])</f>
        <v>#VALUE!</v>
      </c>
    </row>
    <row r="5237" spans="1:7" hidden="1" x14ac:dyDescent="0.2">
      <c r="A5237" t="e">
        <f>IF(Fiscalizacoes[[#This Row],[ID_FISC]]="","",Fiscalizacoes[[#This Row],[ID_FISC]])</f>
        <v>#VALUE!</v>
      </c>
      <c r="B5237" t="e">
        <f>IF(Fiscalizacoes[[#This Row],[Usuário]]="","",Fiscalizacoes[[#This Row],[Usuário]])</f>
        <v>#VALUE!</v>
      </c>
      <c r="C52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7" s="87" t="e">
        <f>IF(Fiscalizacoes[[#This Row],[Data]]="","",Fiscalizacoes[[#This Row],[Data]])</f>
        <v>#VALUE!</v>
      </c>
      <c r="E5237" t="e">
        <f>IF(Fiscalizacoes[[#This Row],[Mes_relatorio]]="","",Fiscalizacoes[[#This Row],[Mes_relatorio]])</f>
        <v>#VALUE!</v>
      </c>
      <c r="F5237" t="e">
        <f>IF(Fiscalizacoes[[#This Row],[Func_ARPE]]="","",Fiscalizacoes[[#This Row],[Func_ARPE]])</f>
        <v>#VALUE!</v>
      </c>
      <c r="G5237" t="e">
        <f>IF(Fiscalizacoes[[#This Row],[Func_Copergas]]="","",Fiscalizacoes[[#This Row],[Func_Copergas]])</f>
        <v>#VALUE!</v>
      </c>
    </row>
    <row r="5238" spans="1:7" hidden="1" x14ac:dyDescent="0.2">
      <c r="A5238" t="e">
        <f>IF(Fiscalizacoes[[#This Row],[ID_FISC]]="","",Fiscalizacoes[[#This Row],[ID_FISC]])</f>
        <v>#VALUE!</v>
      </c>
      <c r="B5238" t="e">
        <f>IF(Fiscalizacoes[[#This Row],[Usuário]]="","",Fiscalizacoes[[#This Row],[Usuário]])</f>
        <v>#VALUE!</v>
      </c>
      <c r="C52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8" s="87" t="e">
        <f>IF(Fiscalizacoes[[#This Row],[Data]]="","",Fiscalizacoes[[#This Row],[Data]])</f>
        <v>#VALUE!</v>
      </c>
      <c r="E5238" t="e">
        <f>IF(Fiscalizacoes[[#This Row],[Mes_relatorio]]="","",Fiscalizacoes[[#This Row],[Mes_relatorio]])</f>
        <v>#VALUE!</v>
      </c>
      <c r="F5238" t="e">
        <f>IF(Fiscalizacoes[[#This Row],[Func_ARPE]]="","",Fiscalizacoes[[#This Row],[Func_ARPE]])</f>
        <v>#VALUE!</v>
      </c>
      <c r="G5238" t="e">
        <f>IF(Fiscalizacoes[[#This Row],[Func_Copergas]]="","",Fiscalizacoes[[#This Row],[Func_Copergas]])</f>
        <v>#VALUE!</v>
      </c>
    </row>
    <row r="5239" spans="1:7" hidden="1" x14ac:dyDescent="0.2">
      <c r="A5239" t="e">
        <f>IF(Fiscalizacoes[[#This Row],[ID_FISC]]="","",Fiscalizacoes[[#This Row],[ID_FISC]])</f>
        <v>#VALUE!</v>
      </c>
      <c r="B5239" t="e">
        <f>IF(Fiscalizacoes[[#This Row],[Usuário]]="","",Fiscalizacoes[[#This Row],[Usuário]])</f>
        <v>#VALUE!</v>
      </c>
      <c r="C52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39" s="87" t="e">
        <f>IF(Fiscalizacoes[[#This Row],[Data]]="","",Fiscalizacoes[[#This Row],[Data]])</f>
        <v>#VALUE!</v>
      </c>
      <c r="E5239" t="e">
        <f>IF(Fiscalizacoes[[#This Row],[Mes_relatorio]]="","",Fiscalizacoes[[#This Row],[Mes_relatorio]])</f>
        <v>#VALUE!</v>
      </c>
      <c r="F5239" t="e">
        <f>IF(Fiscalizacoes[[#This Row],[Func_ARPE]]="","",Fiscalizacoes[[#This Row],[Func_ARPE]])</f>
        <v>#VALUE!</v>
      </c>
      <c r="G5239" t="e">
        <f>IF(Fiscalizacoes[[#This Row],[Func_Copergas]]="","",Fiscalizacoes[[#This Row],[Func_Copergas]])</f>
        <v>#VALUE!</v>
      </c>
    </row>
    <row r="5240" spans="1:7" hidden="1" x14ac:dyDescent="0.2">
      <c r="A5240" t="e">
        <f>IF(Fiscalizacoes[[#This Row],[ID_FISC]]="","",Fiscalizacoes[[#This Row],[ID_FISC]])</f>
        <v>#VALUE!</v>
      </c>
      <c r="B5240" t="e">
        <f>IF(Fiscalizacoes[[#This Row],[Usuário]]="","",Fiscalizacoes[[#This Row],[Usuário]])</f>
        <v>#VALUE!</v>
      </c>
      <c r="C52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0" s="87" t="e">
        <f>IF(Fiscalizacoes[[#This Row],[Data]]="","",Fiscalizacoes[[#This Row],[Data]])</f>
        <v>#VALUE!</v>
      </c>
      <c r="E5240" t="e">
        <f>IF(Fiscalizacoes[[#This Row],[Mes_relatorio]]="","",Fiscalizacoes[[#This Row],[Mes_relatorio]])</f>
        <v>#VALUE!</v>
      </c>
      <c r="F5240" t="e">
        <f>IF(Fiscalizacoes[[#This Row],[Func_ARPE]]="","",Fiscalizacoes[[#This Row],[Func_ARPE]])</f>
        <v>#VALUE!</v>
      </c>
      <c r="G5240" t="e">
        <f>IF(Fiscalizacoes[[#This Row],[Func_Copergas]]="","",Fiscalizacoes[[#This Row],[Func_Copergas]])</f>
        <v>#VALUE!</v>
      </c>
    </row>
    <row r="5241" spans="1:7" hidden="1" x14ac:dyDescent="0.2">
      <c r="A5241" t="e">
        <f>IF(Fiscalizacoes[[#This Row],[ID_FISC]]="","",Fiscalizacoes[[#This Row],[ID_FISC]])</f>
        <v>#VALUE!</v>
      </c>
      <c r="B5241" t="e">
        <f>IF(Fiscalizacoes[[#This Row],[Usuário]]="","",Fiscalizacoes[[#This Row],[Usuário]])</f>
        <v>#VALUE!</v>
      </c>
      <c r="C52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1" s="87" t="e">
        <f>IF(Fiscalizacoes[[#This Row],[Data]]="","",Fiscalizacoes[[#This Row],[Data]])</f>
        <v>#VALUE!</v>
      </c>
      <c r="E5241" t="e">
        <f>IF(Fiscalizacoes[[#This Row],[Mes_relatorio]]="","",Fiscalizacoes[[#This Row],[Mes_relatorio]])</f>
        <v>#VALUE!</v>
      </c>
      <c r="F5241" t="e">
        <f>IF(Fiscalizacoes[[#This Row],[Func_ARPE]]="","",Fiscalizacoes[[#This Row],[Func_ARPE]])</f>
        <v>#VALUE!</v>
      </c>
      <c r="G5241" t="e">
        <f>IF(Fiscalizacoes[[#This Row],[Func_Copergas]]="","",Fiscalizacoes[[#This Row],[Func_Copergas]])</f>
        <v>#VALUE!</v>
      </c>
    </row>
    <row r="5242" spans="1:7" hidden="1" x14ac:dyDescent="0.2">
      <c r="A5242" t="e">
        <f>IF(Fiscalizacoes[[#This Row],[ID_FISC]]="","",Fiscalizacoes[[#This Row],[ID_FISC]])</f>
        <v>#VALUE!</v>
      </c>
      <c r="B5242" t="e">
        <f>IF(Fiscalizacoes[[#This Row],[Usuário]]="","",Fiscalizacoes[[#This Row],[Usuário]])</f>
        <v>#VALUE!</v>
      </c>
      <c r="C52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2" s="87" t="e">
        <f>IF(Fiscalizacoes[[#This Row],[Data]]="","",Fiscalizacoes[[#This Row],[Data]])</f>
        <v>#VALUE!</v>
      </c>
      <c r="E5242" t="e">
        <f>IF(Fiscalizacoes[[#This Row],[Mes_relatorio]]="","",Fiscalizacoes[[#This Row],[Mes_relatorio]])</f>
        <v>#VALUE!</v>
      </c>
      <c r="F5242" t="e">
        <f>IF(Fiscalizacoes[[#This Row],[Func_ARPE]]="","",Fiscalizacoes[[#This Row],[Func_ARPE]])</f>
        <v>#VALUE!</v>
      </c>
      <c r="G5242" t="e">
        <f>IF(Fiscalizacoes[[#This Row],[Func_Copergas]]="","",Fiscalizacoes[[#This Row],[Func_Copergas]])</f>
        <v>#VALUE!</v>
      </c>
    </row>
    <row r="5243" spans="1:7" hidden="1" x14ac:dyDescent="0.2">
      <c r="A5243" t="e">
        <f>IF(Fiscalizacoes[[#This Row],[ID_FISC]]="","",Fiscalizacoes[[#This Row],[ID_FISC]])</f>
        <v>#VALUE!</v>
      </c>
      <c r="B5243" t="e">
        <f>IF(Fiscalizacoes[[#This Row],[Usuário]]="","",Fiscalizacoes[[#This Row],[Usuário]])</f>
        <v>#VALUE!</v>
      </c>
      <c r="C52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3" s="87" t="e">
        <f>IF(Fiscalizacoes[[#This Row],[Data]]="","",Fiscalizacoes[[#This Row],[Data]])</f>
        <v>#VALUE!</v>
      </c>
      <c r="E5243" t="e">
        <f>IF(Fiscalizacoes[[#This Row],[Mes_relatorio]]="","",Fiscalizacoes[[#This Row],[Mes_relatorio]])</f>
        <v>#VALUE!</v>
      </c>
      <c r="F5243" t="e">
        <f>IF(Fiscalizacoes[[#This Row],[Func_ARPE]]="","",Fiscalizacoes[[#This Row],[Func_ARPE]])</f>
        <v>#VALUE!</v>
      </c>
      <c r="G5243" t="e">
        <f>IF(Fiscalizacoes[[#This Row],[Func_Copergas]]="","",Fiscalizacoes[[#This Row],[Func_Copergas]])</f>
        <v>#VALUE!</v>
      </c>
    </row>
    <row r="5244" spans="1:7" hidden="1" x14ac:dyDescent="0.2">
      <c r="A5244" t="e">
        <f>IF(Fiscalizacoes[[#This Row],[ID_FISC]]="","",Fiscalizacoes[[#This Row],[ID_FISC]])</f>
        <v>#VALUE!</v>
      </c>
      <c r="B5244" t="e">
        <f>IF(Fiscalizacoes[[#This Row],[Usuário]]="","",Fiscalizacoes[[#This Row],[Usuário]])</f>
        <v>#VALUE!</v>
      </c>
      <c r="C52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4" s="87" t="e">
        <f>IF(Fiscalizacoes[[#This Row],[Data]]="","",Fiscalizacoes[[#This Row],[Data]])</f>
        <v>#VALUE!</v>
      </c>
      <c r="E5244" t="e">
        <f>IF(Fiscalizacoes[[#This Row],[Mes_relatorio]]="","",Fiscalizacoes[[#This Row],[Mes_relatorio]])</f>
        <v>#VALUE!</v>
      </c>
      <c r="F5244" t="e">
        <f>IF(Fiscalizacoes[[#This Row],[Func_ARPE]]="","",Fiscalizacoes[[#This Row],[Func_ARPE]])</f>
        <v>#VALUE!</v>
      </c>
      <c r="G5244" t="e">
        <f>IF(Fiscalizacoes[[#This Row],[Func_Copergas]]="","",Fiscalizacoes[[#This Row],[Func_Copergas]])</f>
        <v>#VALUE!</v>
      </c>
    </row>
    <row r="5245" spans="1:7" hidden="1" x14ac:dyDescent="0.2">
      <c r="A5245" t="e">
        <f>IF(Fiscalizacoes[[#This Row],[ID_FISC]]="","",Fiscalizacoes[[#This Row],[ID_FISC]])</f>
        <v>#VALUE!</v>
      </c>
      <c r="B5245" t="e">
        <f>IF(Fiscalizacoes[[#This Row],[Usuário]]="","",Fiscalizacoes[[#This Row],[Usuário]])</f>
        <v>#VALUE!</v>
      </c>
      <c r="C52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5" s="87" t="e">
        <f>IF(Fiscalizacoes[[#This Row],[Data]]="","",Fiscalizacoes[[#This Row],[Data]])</f>
        <v>#VALUE!</v>
      </c>
      <c r="E5245" t="e">
        <f>IF(Fiscalizacoes[[#This Row],[Mes_relatorio]]="","",Fiscalizacoes[[#This Row],[Mes_relatorio]])</f>
        <v>#VALUE!</v>
      </c>
      <c r="F5245" t="e">
        <f>IF(Fiscalizacoes[[#This Row],[Func_ARPE]]="","",Fiscalizacoes[[#This Row],[Func_ARPE]])</f>
        <v>#VALUE!</v>
      </c>
      <c r="G5245" t="e">
        <f>IF(Fiscalizacoes[[#This Row],[Func_Copergas]]="","",Fiscalizacoes[[#This Row],[Func_Copergas]])</f>
        <v>#VALUE!</v>
      </c>
    </row>
    <row r="5246" spans="1:7" hidden="1" x14ac:dyDescent="0.2">
      <c r="A5246" t="e">
        <f>IF(Fiscalizacoes[[#This Row],[ID_FISC]]="","",Fiscalizacoes[[#This Row],[ID_FISC]])</f>
        <v>#VALUE!</v>
      </c>
      <c r="B5246" t="e">
        <f>IF(Fiscalizacoes[[#This Row],[Usuário]]="","",Fiscalizacoes[[#This Row],[Usuário]])</f>
        <v>#VALUE!</v>
      </c>
      <c r="C52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6" s="87" t="e">
        <f>IF(Fiscalizacoes[[#This Row],[Data]]="","",Fiscalizacoes[[#This Row],[Data]])</f>
        <v>#VALUE!</v>
      </c>
      <c r="E5246" t="e">
        <f>IF(Fiscalizacoes[[#This Row],[Mes_relatorio]]="","",Fiscalizacoes[[#This Row],[Mes_relatorio]])</f>
        <v>#VALUE!</v>
      </c>
      <c r="F5246" t="e">
        <f>IF(Fiscalizacoes[[#This Row],[Func_ARPE]]="","",Fiscalizacoes[[#This Row],[Func_ARPE]])</f>
        <v>#VALUE!</v>
      </c>
      <c r="G5246" t="e">
        <f>IF(Fiscalizacoes[[#This Row],[Func_Copergas]]="","",Fiscalizacoes[[#This Row],[Func_Copergas]])</f>
        <v>#VALUE!</v>
      </c>
    </row>
    <row r="5247" spans="1:7" hidden="1" x14ac:dyDescent="0.2">
      <c r="A5247" t="e">
        <f>IF(Fiscalizacoes[[#This Row],[ID_FISC]]="","",Fiscalizacoes[[#This Row],[ID_FISC]])</f>
        <v>#VALUE!</v>
      </c>
      <c r="B5247" t="e">
        <f>IF(Fiscalizacoes[[#This Row],[Usuário]]="","",Fiscalizacoes[[#This Row],[Usuário]])</f>
        <v>#VALUE!</v>
      </c>
      <c r="C52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7" s="87" t="e">
        <f>IF(Fiscalizacoes[[#This Row],[Data]]="","",Fiscalizacoes[[#This Row],[Data]])</f>
        <v>#VALUE!</v>
      </c>
      <c r="E5247" t="e">
        <f>IF(Fiscalizacoes[[#This Row],[Mes_relatorio]]="","",Fiscalizacoes[[#This Row],[Mes_relatorio]])</f>
        <v>#VALUE!</v>
      </c>
      <c r="F5247" t="e">
        <f>IF(Fiscalizacoes[[#This Row],[Func_ARPE]]="","",Fiscalizacoes[[#This Row],[Func_ARPE]])</f>
        <v>#VALUE!</v>
      </c>
      <c r="G5247" t="e">
        <f>IF(Fiscalizacoes[[#This Row],[Func_Copergas]]="","",Fiscalizacoes[[#This Row],[Func_Copergas]])</f>
        <v>#VALUE!</v>
      </c>
    </row>
    <row r="5248" spans="1:7" hidden="1" x14ac:dyDescent="0.2">
      <c r="A5248" t="e">
        <f>IF(Fiscalizacoes[[#This Row],[ID_FISC]]="","",Fiscalizacoes[[#This Row],[ID_FISC]])</f>
        <v>#VALUE!</v>
      </c>
      <c r="B5248" t="e">
        <f>IF(Fiscalizacoes[[#This Row],[Usuário]]="","",Fiscalizacoes[[#This Row],[Usuário]])</f>
        <v>#VALUE!</v>
      </c>
      <c r="C52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8" s="87" t="e">
        <f>IF(Fiscalizacoes[[#This Row],[Data]]="","",Fiscalizacoes[[#This Row],[Data]])</f>
        <v>#VALUE!</v>
      </c>
      <c r="E5248" t="e">
        <f>IF(Fiscalizacoes[[#This Row],[Mes_relatorio]]="","",Fiscalizacoes[[#This Row],[Mes_relatorio]])</f>
        <v>#VALUE!</v>
      </c>
      <c r="F5248" t="e">
        <f>IF(Fiscalizacoes[[#This Row],[Func_ARPE]]="","",Fiscalizacoes[[#This Row],[Func_ARPE]])</f>
        <v>#VALUE!</v>
      </c>
      <c r="G5248" t="e">
        <f>IF(Fiscalizacoes[[#This Row],[Func_Copergas]]="","",Fiscalizacoes[[#This Row],[Func_Copergas]])</f>
        <v>#VALUE!</v>
      </c>
    </row>
    <row r="5249" spans="1:7" hidden="1" x14ac:dyDescent="0.2">
      <c r="A5249" t="e">
        <f>IF(Fiscalizacoes[[#This Row],[ID_FISC]]="","",Fiscalizacoes[[#This Row],[ID_FISC]])</f>
        <v>#VALUE!</v>
      </c>
      <c r="B5249" t="e">
        <f>IF(Fiscalizacoes[[#This Row],[Usuário]]="","",Fiscalizacoes[[#This Row],[Usuário]])</f>
        <v>#VALUE!</v>
      </c>
      <c r="C52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49" s="87" t="e">
        <f>IF(Fiscalizacoes[[#This Row],[Data]]="","",Fiscalizacoes[[#This Row],[Data]])</f>
        <v>#VALUE!</v>
      </c>
      <c r="E5249" t="e">
        <f>IF(Fiscalizacoes[[#This Row],[Mes_relatorio]]="","",Fiscalizacoes[[#This Row],[Mes_relatorio]])</f>
        <v>#VALUE!</v>
      </c>
      <c r="F5249" t="e">
        <f>IF(Fiscalizacoes[[#This Row],[Func_ARPE]]="","",Fiscalizacoes[[#This Row],[Func_ARPE]])</f>
        <v>#VALUE!</v>
      </c>
      <c r="G5249" t="e">
        <f>IF(Fiscalizacoes[[#This Row],[Func_Copergas]]="","",Fiscalizacoes[[#This Row],[Func_Copergas]])</f>
        <v>#VALUE!</v>
      </c>
    </row>
    <row r="5250" spans="1:7" hidden="1" x14ac:dyDescent="0.2">
      <c r="A5250" t="e">
        <f>IF(Fiscalizacoes[[#This Row],[ID_FISC]]="","",Fiscalizacoes[[#This Row],[ID_FISC]])</f>
        <v>#VALUE!</v>
      </c>
      <c r="B5250" t="e">
        <f>IF(Fiscalizacoes[[#This Row],[Usuário]]="","",Fiscalizacoes[[#This Row],[Usuário]])</f>
        <v>#VALUE!</v>
      </c>
      <c r="C52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0" s="87" t="e">
        <f>IF(Fiscalizacoes[[#This Row],[Data]]="","",Fiscalizacoes[[#This Row],[Data]])</f>
        <v>#VALUE!</v>
      </c>
      <c r="E5250" t="e">
        <f>IF(Fiscalizacoes[[#This Row],[Mes_relatorio]]="","",Fiscalizacoes[[#This Row],[Mes_relatorio]])</f>
        <v>#VALUE!</v>
      </c>
      <c r="F5250" t="e">
        <f>IF(Fiscalizacoes[[#This Row],[Func_ARPE]]="","",Fiscalizacoes[[#This Row],[Func_ARPE]])</f>
        <v>#VALUE!</v>
      </c>
      <c r="G5250" t="e">
        <f>IF(Fiscalizacoes[[#This Row],[Func_Copergas]]="","",Fiscalizacoes[[#This Row],[Func_Copergas]])</f>
        <v>#VALUE!</v>
      </c>
    </row>
    <row r="5251" spans="1:7" hidden="1" x14ac:dyDescent="0.2">
      <c r="A5251" t="e">
        <f>IF(Fiscalizacoes[[#This Row],[ID_FISC]]="","",Fiscalizacoes[[#This Row],[ID_FISC]])</f>
        <v>#VALUE!</v>
      </c>
      <c r="B5251" t="e">
        <f>IF(Fiscalizacoes[[#This Row],[Usuário]]="","",Fiscalizacoes[[#This Row],[Usuário]])</f>
        <v>#VALUE!</v>
      </c>
      <c r="C52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1" s="87" t="e">
        <f>IF(Fiscalizacoes[[#This Row],[Data]]="","",Fiscalizacoes[[#This Row],[Data]])</f>
        <v>#VALUE!</v>
      </c>
      <c r="E5251" t="e">
        <f>IF(Fiscalizacoes[[#This Row],[Mes_relatorio]]="","",Fiscalizacoes[[#This Row],[Mes_relatorio]])</f>
        <v>#VALUE!</v>
      </c>
      <c r="F5251" t="e">
        <f>IF(Fiscalizacoes[[#This Row],[Func_ARPE]]="","",Fiscalizacoes[[#This Row],[Func_ARPE]])</f>
        <v>#VALUE!</v>
      </c>
      <c r="G5251" t="e">
        <f>IF(Fiscalizacoes[[#This Row],[Func_Copergas]]="","",Fiscalizacoes[[#This Row],[Func_Copergas]])</f>
        <v>#VALUE!</v>
      </c>
    </row>
    <row r="5252" spans="1:7" hidden="1" x14ac:dyDescent="0.2">
      <c r="A5252" t="e">
        <f>IF(Fiscalizacoes[[#This Row],[ID_FISC]]="","",Fiscalizacoes[[#This Row],[ID_FISC]])</f>
        <v>#VALUE!</v>
      </c>
      <c r="B5252" t="e">
        <f>IF(Fiscalizacoes[[#This Row],[Usuário]]="","",Fiscalizacoes[[#This Row],[Usuário]])</f>
        <v>#VALUE!</v>
      </c>
      <c r="C52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2" s="87" t="e">
        <f>IF(Fiscalizacoes[[#This Row],[Data]]="","",Fiscalizacoes[[#This Row],[Data]])</f>
        <v>#VALUE!</v>
      </c>
      <c r="E5252" t="e">
        <f>IF(Fiscalizacoes[[#This Row],[Mes_relatorio]]="","",Fiscalizacoes[[#This Row],[Mes_relatorio]])</f>
        <v>#VALUE!</v>
      </c>
      <c r="F5252" t="e">
        <f>IF(Fiscalizacoes[[#This Row],[Func_ARPE]]="","",Fiscalizacoes[[#This Row],[Func_ARPE]])</f>
        <v>#VALUE!</v>
      </c>
      <c r="G5252" t="e">
        <f>IF(Fiscalizacoes[[#This Row],[Func_Copergas]]="","",Fiscalizacoes[[#This Row],[Func_Copergas]])</f>
        <v>#VALUE!</v>
      </c>
    </row>
    <row r="5253" spans="1:7" hidden="1" x14ac:dyDescent="0.2">
      <c r="A5253" t="e">
        <f>IF(Fiscalizacoes[[#This Row],[ID_FISC]]="","",Fiscalizacoes[[#This Row],[ID_FISC]])</f>
        <v>#VALUE!</v>
      </c>
      <c r="B5253" t="e">
        <f>IF(Fiscalizacoes[[#This Row],[Usuário]]="","",Fiscalizacoes[[#This Row],[Usuário]])</f>
        <v>#VALUE!</v>
      </c>
      <c r="C52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3" s="87" t="e">
        <f>IF(Fiscalizacoes[[#This Row],[Data]]="","",Fiscalizacoes[[#This Row],[Data]])</f>
        <v>#VALUE!</v>
      </c>
      <c r="E5253" t="e">
        <f>IF(Fiscalizacoes[[#This Row],[Mes_relatorio]]="","",Fiscalizacoes[[#This Row],[Mes_relatorio]])</f>
        <v>#VALUE!</v>
      </c>
      <c r="F5253" t="e">
        <f>IF(Fiscalizacoes[[#This Row],[Func_ARPE]]="","",Fiscalizacoes[[#This Row],[Func_ARPE]])</f>
        <v>#VALUE!</v>
      </c>
      <c r="G5253" t="e">
        <f>IF(Fiscalizacoes[[#This Row],[Func_Copergas]]="","",Fiscalizacoes[[#This Row],[Func_Copergas]])</f>
        <v>#VALUE!</v>
      </c>
    </row>
    <row r="5254" spans="1:7" hidden="1" x14ac:dyDescent="0.2">
      <c r="A5254" t="e">
        <f>IF(Fiscalizacoes[[#This Row],[ID_FISC]]="","",Fiscalizacoes[[#This Row],[ID_FISC]])</f>
        <v>#VALUE!</v>
      </c>
      <c r="B5254" t="e">
        <f>IF(Fiscalizacoes[[#This Row],[Usuário]]="","",Fiscalizacoes[[#This Row],[Usuário]])</f>
        <v>#VALUE!</v>
      </c>
      <c r="C52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4" s="87" t="e">
        <f>IF(Fiscalizacoes[[#This Row],[Data]]="","",Fiscalizacoes[[#This Row],[Data]])</f>
        <v>#VALUE!</v>
      </c>
      <c r="E5254" t="e">
        <f>IF(Fiscalizacoes[[#This Row],[Mes_relatorio]]="","",Fiscalizacoes[[#This Row],[Mes_relatorio]])</f>
        <v>#VALUE!</v>
      </c>
      <c r="F5254" t="e">
        <f>IF(Fiscalizacoes[[#This Row],[Func_ARPE]]="","",Fiscalizacoes[[#This Row],[Func_ARPE]])</f>
        <v>#VALUE!</v>
      </c>
      <c r="G5254" t="e">
        <f>IF(Fiscalizacoes[[#This Row],[Func_Copergas]]="","",Fiscalizacoes[[#This Row],[Func_Copergas]])</f>
        <v>#VALUE!</v>
      </c>
    </row>
    <row r="5255" spans="1:7" hidden="1" x14ac:dyDescent="0.2">
      <c r="A5255" t="e">
        <f>IF(Fiscalizacoes[[#This Row],[ID_FISC]]="","",Fiscalizacoes[[#This Row],[ID_FISC]])</f>
        <v>#VALUE!</v>
      </c>
      <c r="B5255" t="e">
        <f>IF(Fiscalizacoes[[#This Row],[Usuário]]="","",Fiscalizacoes[[#This Row],[Usuário]])</f>
        <v>#VALUE!</v>
      </c>
      <c r="C52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5" s="87" t="e">
        <f>IF(Fiscalizacoes[[#This Row],[Data]]="","",Fiscalizacoes[[#This Row],[Data]])</f>
        <v>#VALUE!</v>
      </c>
      <c r="E5255" t="e">
        <f>IF(Fiscalizacoes[[#This Row],[Mes_relatorio]]="","",Fiscalizacoes[[#This Row],[Mes_relatorio]])</f>
        <v>#VALUE!</v>
      </c>
      <c r="F5255" t="e">
        <f>IF(Fiscalizacoes[[#This Row],[Func_ARPE]]="","",Fiscalizacoes[[#This Row],[Func_ARPE]])</f>
        <v>#VALUE!</v>
      </c>
      <c r="G5255" t="e">
        <f>IF(Fiscalizacoes[[#This Row],[Func_Copergas]]="","",Fiscalizacoes[[#This Row],[Func_Copergas]])</f>
        <v>#VALUE!</v>
      </c>
    </row>
    <row r="5256" spans="1:7" hidden="1" x14ac:dyDescent="0.2">
      <c r="A5256" t="e">
        <f>IF(Fiscalizacoes[[#This Row],[ID_FISC]]="","",Fiscalizacoes[[#This Row],[ID_FISC]])</f>
        <v>#VALUE!</v>
      </c>
      <c r="B5256" t="e">
        <f>IF(Fiscalizacoes[[#This Row],[Usuário]]="","",Fiscalizacoes[[#This Row],[Usuário]])</f>
        <v>#VALUE!</v>
      </c>
      <c r="C52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6" s="87" t="e">
        <f>IF(Fiscalizacoes[[#This Row],[Data]]="","",Fiscalizacoes[[#This Row],[Data]])</f>
        <v>#VALUE!</v>
      </c>
      <c r="E5256" t="e">
        <f>IF(Fiscalizacoes[[#This Row],[Mes_relatorio]]="","",Fiscalizacoes[[#This Row],[Mes_relatorio]])</f>
        <v>#VALUE!</v>
      </c>
      <c r="F5256" t="e">
        <f>IF(Fiscalizacoes[[#This Row],[Func_ARPE]]="","",Fiscalizacoes[[#This Row],[Func_ARPE]])</f>
        <v>#VALUE!</v>
      </c>
      <c r="G5256" t="e">
        <f>IF(Fiscalizacoes[[#This Row],[Func_Copergas]]="","",Fiscalizacoes[[#This Row],[Func_Copergas]])</f>
        <v>#VALUE!</v>
      </c>
    </row>
    <row r="5257" spans="1:7" hidden="1" x14ac:dyDescent="0.2">
      <c r="A5257" t="e">
        <f>IF(Fiscalizacoes[[#This Row],[ID_FISC]]="","",Fiscalizacoes[[#This Row],[ID_FISC]])</f>
        <v>#VALUE!</v>
      </c>
      <c r="B5257" t="e">
        <f>IF(Fiscalizacoes[[#This Row],[Usuário]]="","",Fiscalizacoes[[#This Row],[Usuário]])</f>
        <v>#VALUE!</v>
      </c>
      <c r="C52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7" s="87" t="e">
        <f>IF(Fiscalizacoes[[#This Row],[Data]]="","",Fiscalizacoes[[#This Row],[Data]])</f>
        <v>#VALUE!</v>
      </c>
      <c r="E5257" t="e">
        <f>IF(Fiscalizacoes[[#This Row],[Mes_relatorio]]="","",Fiscalizacoes[[#This Row],[Mes_relatorio]])</f>
        <v>#VALUE!</v>
      </c>
      <c r="F5257" t="e">
        <f>IF(Fiscalizacoes[[#This Row],[Func_ARPE]]="","",Fiscalizacoes[[#This Row],[Func_ARPE]])</f>
        <v>#VALUE!</v>
      </c>
      <c r="G5257" t="e">
        <f>IF(Fiscalizacoes[[#This Row],[Func_Copergas]]="","",Fiscalizacoes[[#This Row],[Func_Copergas]])</f>
        <v>#VALUE!</v>
      </c>
    </row>
    <row r="5258" spans="1:7" hidden="1" x14ac:dyDescent="0.2">
      <c r="A5258" t="e">
        <f>IF(Fiscalizacoes[[#This Row],[ID_FISC]]="","",Fiscalizacoes[[#This Row],[ID_FISC]])</f>
        <v>#VALUE!</v>
      </c>
      <c r="B5258" t="e">
        <f>IF(Fiscalizacoes[[#This Row],[Usuário]]="","",Fiscalizacoes[[#This Row],[Usuário]])</f>
        <v>#VALUE!</v>
      </c>
      <c r="C52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8" s="87" t="e">
        <f>IF(Fiscalizacoes[[#This Row],[Data]]="","",Fiscalizacoes[[#This Row],[Data]])</f>
        <v>#VALUE!</v>
      </c>
      <c r="E5258" t="e">
        <f>IF(Fiscalizacoes[[#This Row],[Mes_relatorio]]="","",Fiscalizacoes[[#This Row],[Mes_relatorio]])</f>
        <v>#VALUE!</v>
      </c>
      <c r="F5258" t="e">
        <f>IF(Fiscalizacoes[[#This Row],[Func_ARPE]]="","",Fiscalizacoes[[#This Row],[Func_ARPE]])</f>
        <v>#VALUE!</v>
      </c>
      <c r="G5258" t="e">
        <f>IF(Fiscalizacoes[[#This Row],[Func_Copergas]]="","",Fiscalizacoes[[#This Row],[Func_Copergas]])</f>
        <v>#VALUE!</v>
      </c>
    </row>
    <row r="5259" spans="1:7" hidden="1" x14ac:dyDescent="0.2">
      <c r="A5259" t="e">
        <f>IF(Fiscalizacoes[[#This Row],[ID_FISC]]="","",Fiscalizacoes[[#This Row],[ID_FISC]])</f>
        <v>#VALUE!</v>
      </c>
      <c r="B5259" t="e">
        <f>IF(Fiscalizacoes[[#This Row],[Usuário]]="","",Fiscalizacoes[[#This Row],[Usuário]])</f>
        <v>#VALUE!</v>
      </c>
      <c r="C52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59" s="87" t="e">
        <f>IF(Fiscalizacoes[[#This Row],[Data]]="","",Fiscalizacoes[[#This Row],[Data]])</f>
        <v>#VALUE!</v>
      </c>
      <c r="E5259" t="e">
        <f>IF(Fiscalizacoes[[#This Row],[Mes_relatorio]]="","",Fiscalizacoes[[#This Row],[Mes_relatorio]])</f>
        <v>#VALUE!</v>
      </c>
      <c r="F5259" t="e">
        <f>IF(Fiscalizacoes[[#This Row],[Func_ARPE]]="","",Fiscalizacoes[[#This Row],[Func_ARPE]])</f>
        <v>#VALUE!</v>
      </c>
      <c r="G5259" t="e">
        <f>IF(Fiscalizacoes[[#This Row],[Func_Copergas]]="","",Fiscalizacoes[[#This Row],[Func_Copergas]])</f>
        <v>#VALUE!</v>
      </c>
    </row>
    <row r="5260" spans="1:7" hidden="1" x14ac:dyDescent="0.2">
      <c r="A5260" t="e">
        <f>IF(Fiscalizacoes[[#This Row],[ID_FISC]]="","",Fiscalizacoes[[#This Row],[ID_FISC]])</f>
        <v>#VALUE!</v>
      </c>
      <c r="B5260" t="e">
        <f>IF(Fiscalizacoes[[#This Row],[Usuário]]="","",Fiscalizacoes[[#This Row],[Usuário]])</f>
        <v>#VALUE!</v>
      </c>
      <c r="C52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0" s="87" t="e">
        <f>IF(Fiscalizacoes[[#This Row],[Data]]="","",Fiscalizacoes[[#This Row],[Data]])</f>
        <v>#VALUE!</v>
      </c>
      <c r="E5260" t="e">
        <f>IF(Fiscalizacoes[[#This Row],[Mes_relatorio]]="","",Fiscalizacoes[[#This Row],[Mes_relatorio]])</f>
        <v>#VALUE!</v>
      </c>
      <c r="F5260" t="e">
        <f>IF(Fiscalizacoes[[#This Row],[Func_ARPE]]="","",Fiscalizacoes[[#This Row],[Func_ARPE]])</f>
        <v>#VALUE!</v>
      </c>
      <c r="G5260" t="e">
        <f>IF(Fiscalizacoes[[#This Row],[Func_Copergas]]="","",Fiscalizacoes[[#This Row],[Func_Copergas]])</f>
        <v>#VALUE!</v>
      </c>
    </row>
    <row r="5261" spans="1:7" hidden="1" x14ac:dyDescent="0.2">
      <c r="A5261" t="e">
        <f>IF(Fiscalizacoes[[#This Row],[ID_FISC]]="","",Fiscalizacoes[[#This Row],[ID_FISC]])</f>
        <v>#VALUE!</v>
      </c>
      <c r="B5261" t="e">
        <f>IF(Fiscalizacoes[[#This Row],[Usuário]]="","",Fiscalizacoes[[#This Row],[Usuário]])</f>
        <v>#VALUE!</v>
      </c>
      <c r="C52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1" s="87" t="e">
        <f>IF(Fiscalizacoes[[#This Row],[Data]]="","",Fiscalizacoes[[#This Row],[Data]])</f>
        <v>#VALUE!</v>
      </c>
      <c r="E5261" t="e">
        <f>IF(Fiscalizacoes[[#This Row],[Mes_relatorio]]="","",Fiscalizacoes[[#This Row],[Mes_relatorio]])</f>
        <v>#VALUE!</v>
      </c>
      <c r="F5261" t="e">
        <f>IF(Fiscalizacoes[[#This Row],[Func_ARPE]]="","",Fiscalizacoes[[#This Row],[Func_ARPE]])</f>
        <v>#VALUE!</v>
      </c>
      <c r="G5261" t="e">
        <f>IF(Fiscalizacoes[[#This Row],[Func_Copergas]]="","",Fiscalizacoes[[#This Row],[Func_Copergas]])</f>
        <v>#VALUE!</v>
      </c>
    </row>
    <row r="5262" spans="1:7" hidden="1" x14ac:dyDescent="0.2">
      <c r="A5262" t="e">
        <f>IF(Fiscalizacoes[[#This Row],[ID_FISC]]="","",Fiscalizacoes[[#This Row],[ID_FISC]])</f>
        <v>#VALUE!</v>
      </c>
      <c r="B5262" t="e">
        <f>IF(Fiscalizacoes[[#This Row],[Usuário]]="","",Fiscalizacoes[[#This Row],[Usuário]])</f>
        <v>#VALUE!</v>
      </c>
      <c r="C52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2" s="87" t="e">
        <f>IF(Fiscalizacoes[[#This Row],[Data]]="","",Fiscalizacoes[[#This Row],[Data]])</f>
        <v>#VALUE!</v>
      </c>
      <c r="E5262" t="e">
        <f>IF(Fiscalizacoes[[#This Row],[Mes_relatorio]]="","",Fiscalizacoes[[#This Row],[Mes_relatorio]])</f>
        <v>#VALUE!</v>
      </c>
      <c r="F5262" t="e">
        <f>IF(Fiscalizacoes[[#This Row],[Func_ARPE]]="","",Fiscalizacoes[[#This Row],[Func_ARPE]])</f>
        <v>#VALUE!</v>
      </c>
      <c r="G5262" t="e">
        <f>IF(Fiscalizacoes[[#This Row],[Func_Copergas]]="","",Fiscalizacoes[[#This Row],[Func_Copergas]])</f>
        <v>#VALUE!</v>
      </c>
    </row>
    <row r="5263" spans="1:7" hidden="1" x14ac:dyDescent="0.2">
      <c r="A5263" t="e">
        <f>IF(Fiscalizacoes[[#This Row],[ID_FISC]]="","",Fiscalizacoes[[#This Row],[ID_FISC]])</f>
        <v>#VALUE!</v>
      </c>
      <c r="B5263" t="e">
        <f>IF(Fiscalizacoes[[#This Row],[Usuário]]="","",Fiscalizacoes[[#This Row],[Usuário]])</f>
        <v>#VALUE!</v>
      </c>
      <c r="C52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3" s="87" t="e">
        <f>IF(Fiscalizacoes[[#This Row],[Data]]="","",Fiscalizacoes[[#This Row],[Data]])</f>
        <v>#VALUE!</v>
      </c>
      <c r="E5263" t="e">
        <f>IF(Fiscalizacoes[[#This Row],[Mes_relatorio]]="","",Fiscalizacoes[[#This Row],[Mes_relatorio]])</f>
        <v>#VALUE!</v>
      </c>
      <c r="F5263" t="e">
        <f>IF(Fiscalizacoes[[#This Row],[Func_ARPE]]="","",Fiscalizacoes[[#This Row],[Func_ARPE]])</f>
        <v>#VALUE!</v>
      </c>
      <c r="G5263" t="e">
        <f>IF(Fiscalizacoes[[#This Row],[Func_Copergas]]="","",Fiscalizacoes[[#This Row],[Func_Copergas]])</f>
        <v>#VALUE!</v>
      </c>
    </row>
    <row r="5264" spans="1:7" hidden="1" x14ac:dyDescent="0.2">
      <c r="A5264" t="e">
        <f>IF(Fiscalizacoes[[#This Row],[ID_FISC]]="","",Fiscalizacoes[[#This Row],[ID_FISC]])</f>
        <v>#VALUE!</v>
      </c>
      <c r="B5264" t="e">
        <f>IF(Fiscalizacoes[[#This Row],[Usuário]]="","",Fiscalizacoes[[#This Row],[Usuário]])</f>
        <v>#VALUE!</v>
      </c>
      <c r="C52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4" s="87" t="e">
        <f>IF(Fiscalizacoes[[#This Row],[Data]]="","",Fiscalizacoes[[#This Row],[Data]])</f>
        <v>#VALUE!</v>
      </c>
      <c r="E5264" t="e">
        <f>IF(Fiscalizacoes[[#This Row],[Mes_relatorio]]="","",Fiscalizacoes[[#This Row],[Mes_relatorio]])</f>
        <v>#VALUE!</v>
      </c>
      <c r="F5264" t="e">
        <f>IF(Fiscalizacoes[[#This Row],[Func_ARPE]]="","",Fiscalizacoes[[#This Row],[Func_ARPE]])</f>
        <v>#VALUE!</v>
      </c>
      <c r="G5264" t="e">
        <f>IF(Fiscalizacoes[[#This Row],[Func_Copergas]]="","",Fiscalizacoes[[#This Row],[Func_Copergas]])</f>
        <v>#VALUE!</v>
      </c>
    </row>
    <row r="5265" spans="1:7" hidden="1" x14ac:dyDescent="0.2">
      <c r="A5265" t="e">
        <f>IF(Fiscalizacoes[[#This Row],[ID_FISC]]="","",Fiscalizacoes[[#This Row],[ID_FISC]])</f>
        <v>#VALUE!</v>
      </c>
      <c r="B5265" t="e">
        <f>IF(Fiscalizacoes[[#This Row],[Usuário]]="","",Fiscalizacoes[[#This Row],[Usuário]])</f>
        <v>#VALUE!</v>
      </c>
      <c r="C52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5" s="87" t="e">
        <f>IF(Fiscalizacoes[[#This Row],[Data]]="","",Fiscalizacoes[[#This Row],[Data]])</f>
        <v>#VALUE!</v>
      </c>
      <c r="E5265" t="e">
        <f>IF(Fiscalizacoes[[#This Row],[Mes_relatorio]]="","",Fiscalizacoes[[#This Row],[Mes_relatorio]])</f>
        <v>#VALUE!</v>
      </c>
      <c r="F5265" t="e">
        <f>IF(Fiscalizacoes[[#This Row],[Func_ARPE]]="","",Fiscalizacoes[[#This Row],[Func_ARPE]])</f>
        <v>#VALUE!</v>
      </c>
      <c r="G5265" t="e">
        <f>IF(Fiscalizacoes[[#This Row],[Func_Copergas]]="","",Fiscalizacoes[[#This Row],[Func_Copergas]])</f>
        <v>#VALUE!</v>
      </c>
    </row>
    <row r="5266" spans="1:7" hidden="1" x14ac:dyDescent="0.2">
      <c r="A5266" t="e">
        <f>IF(Fiscalizacoes[[#This Row],[ID_FISC]]="","",Fiscalizacoes[[#This Row],[ID_FISC]])</f>
        <v>#VALUE!</v>
      </c>
      <c r="B5266" t="e">
        <f>IF(Fiscalizacoes[[#This Row],[Usuário]]="","",Fiscalizacoes[[#This Row],[Usuário]])</f>
        <v>#VALUE!</v>
      </c>
      <c r="C52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6" s="87" t="e">
        <f>IF(Fiscalizacoes[[#This Row],[Data]]="","",Fiscalizacoes[[#This Row],[Data]])</f>
        <v>#VALUE!</v>
      </c>
      <c r="E5266" t="e">
        <f>IF(Fiscalizacoes[[#This Row],[Mes_relatorio]]="","",Fiscalizacoes[[#This Row],[Mes_relatorio]])</f>
        <v>#VALUE!</v>
      </c>
      <c r="F5266" t="e">
        <f>IF(Fiscalizacoes[[#This Row],[Func_ARPE]]="","",Fiscalizacoes[[#This Row],[Func_ARPE]])</f>
        <v>#VALUE!</v>
      </c>
      <c r="G5266" t="e">
        <f>IF(Fiscalizacoes[[#This Row],[Func_Copergas]]="","",Fiscalizacoes[[#This Row],[Func_Copergas]])</f>
        <v>#VALUE!</v>
      </c>
    </row>
    <row r="5267" spans="1:7" hidden="1" x14ac:dyDescent="0.2">
      <c r="A5267" t="e">
        <f>IF(Fiscalizacoes[[#This Row],[ID_FISC]]="","",Fiscalizacoes[[#This Row],[ID_FISC]])</f>
        <v>#VALUE!</v>
      </c>
      <c r="B5267" t="e">
        <f>IF(Fiscalizacoes[[#This Row],[Usuário]]="","",Fiscalizacoes[[#This Row],[Usuário]])</f>
        <v>#VALUE!</v>
      </c>
      <c r="C52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7" s="87" t="e">
        <f>IF(Fiscalizacoes[[#This Row],[Data]]="","",Fiscalizacoes[[#This Row],[Data]])</f>
        <v>#VALUE!</v>
      </c>
      <c r="E5267" t="e">
        <f>IF(Fiscalizacoes[[#This Row],[Mes_relatorio]]="","",Fiscalizacoes[[#This Row],[Mes_relatorio]])</f>
        <v>#VALUE!</v>
      </c>
      <c r="F5267" t="e">
        <f>IF(Fiscalizacoes[[#This Row],[Func_ARPE]]="","",Fiscalizacoes[[#This Row],[Func_ARPE]])</f>
        <v>#VALUE!</v>
      </c>
      <c r="G5267" t="e">
        <f>IF(Fiscalizacoes[[#This Row],[Func_Copergas]]="","",Fiscalizacoes[[#This Row],[Func_Copergas]])</f>
        <v>#VALUE!</v>
      </c>
    </row>
    <row r="5268" spans="1:7" hidden="1" x14ac:dyDescent="0.2">
      <c r="A5268" t="e">
        <f>IF(Fiscalizacoes[[#This Row],[ID_FISC]]="","",Fiscalizacoes[[#This Row],[ID_FISC]])</f>
        <v>#VALUE!</v>
      </c>
      <c r="B5268" t="e">
        <f>IF(Fiscalizacoes[[#This Row],[Usuário]]="","",Fiscalizacoes[[#This Row],[Usuário]])</f>
        <v>#VALUE!</v>
      </c>
      <c r="C52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8" s="87" t="e">
        <f>IF(Fiscalizacoes[[#This Row],[Data]]="","",Fiscalizacoes[[#This Row],[Data]])</f>
        <v>#VALUE!</v>
      </c>
      <c r="E5268" t="e">
        <f>IF(Fiscalizacoes[[#This Row],[Mes_relatorio]]="","",Fiscalizacoes[[#This Row],[Mes_relatorio]])</f>
        <v>#VALUE!</v>
      </c>
      <c r="F5268" t="e">
        <f>IF(Fiscalizacoes[[#This Row],[Func_ARPE]]="","",Fiscalizacoes[[#This Row],[Func_ARPE]])</f>
        <v>#VALUE!</v>
      </c>
      <c r="G5268" t="e">
        <f>IF(Fiscalizacoes[[#This Row],[Func_Copergas]]="","",Fiscalizacoes[[#This Row],[Func_Copergas]])</f>
        <v>#VALUE!</v>
      </c>
    </row>
    <row r="5269" spans="1:7" hidden="1" x14ac:dyDescent="0.2">
      <c r="A5269" t="e">
        <f>IF(Fiscalizacoes[[#This Row],[ID_FISC]]="","",Fiscalizacoes[[#This Row],[ID_FISC]])</f>
        <v>#VALUE!</v>
      </c>
      <c r="B5269" t="e">
        <f>IF(Fiscalizacoes[[#This Row],[Usuário]]="","",Fiscalizacoes[[#This Row],[Usuário]])</f>
        <v>#VALUE!</v>
      </c>
      <c r="C52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69" s="87" t="e">
        <f>IF(Fiscalizacoes[[#This Row],[Data]]="","",Fiscalizacoes[[#This Row],[Data]])</f>
        <v>#VALUE!</v>
      </c>
      <c r="E5269" t="e">
        <f>IF(Fiscalizacoes[[#This Row],[Mes_relatorio]]="","",Fiscalizacoes[[#This Row],[Mes_relatorio]])</f>
        <v>#VALUE!</v>
      </c>
      <c r="F5269" t="e">
        <f>IF(Fiscalizacoes[[#This Row],[Func_ARPE]]="","",Fiscalizacoes[[#This Row],[Func_ARPE]])</f>
        <v>#VALUE!</v>
      </c>
      <c r="G5269" t="e">
        <f>IF(Fiscalizacoes[[#This Row],[Func_Copergas]]="","",Fiscalizacoes[[#This Row],[Func_Copergas]])</f>
        <v>#VALUE!</v>
      </c>
    </row>
    <row r="5270" spans="1:7" hidden="1" x14ac:dyDescent="0.2">
      <c r="A5270" t="e">
        <f>IF(Fiscalizacoes[[#This Row],[ID_FISC]]="","",Fiscalizacoes[[#This Row],[ID_FISC]])</f>
        <v>#VALUE!</v>
      </c>
      <c r="B5270" t="e">
        <f>IF(Fiscalizacoes[[#This Row],[Usuário]]="","",Fiscalizacoes[[#This Row],[Usuário]])</f>
        <v>#VALUE!</v>
      </c>
      <c r="C52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0" s="87" t="e">
        <f>IF(Fiscalizacoes[[#This Row],[Data]]="","",Fiscalizacoes[[#This Row],[Data]])</f>
        <v>#VALUE!</v>
      </c>
      <c r="E5270" t="e">
        <f>IF(Fiscalizacoes[[#This Row],[Mes_relatorio]]="","",Fiscalizacoes[[#This Row],[Mes_relatorio]])</f>
        <v>#VALUE!</v>
      </c>
      <c r="F5270" t="e">
        <f>IF(Fiscalizacoes[[#This Row],[Func_ARPE]]="","",Fiscalizacoes[[#This Row],[Func_ARPE]])</f>
        <v>#VALUE!</v>
      </c>
      <c r="G5270" t="e">
        <f>IF(Fiscalizacoes[[#This Row],[Func_Copergas]]="","",Fiscalizacoes[[#This Row],[Func_Copergas]])</f>
        <v>#VALUE!</v>
      </c>
    </row>
    <row r="5271" spans="1:7" hidden="1" x14ac:dyDescent="0.2">
      <c r="A5271" t="e">
        <f>IF(Fiscalizacoes[[#This Row],[ID_FISC]]="","",Fiscalizacoes[[#This Row],[ID_FISC]])</f>
        <v>#VALUE!</v>
      </c>
      <c r="B5271" t="e">
        <f>IF(Fiscalizacoes[[#This Row],[Usuário]]="","",Fiscalizacoes[[#This Row],[Usuário]])</f>
        <v>#VALUE!</v>
      </c>
      <c r="C52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1" s="87" t="e">
        <f>IF(Fiscalizacoes[[#This Row],[Data]]="","",Fiscalizacoes[[#This Row],[Data]])</f>
        <v>#VALUE!</v>
      </c>
      <c r="E5271" t="e">
        <f>IF(Fiscalizacoes[[#This Row],[Mes_relatorio]]="","",Fiscalizacoes[[#This Row],[Mes_relatorio]])</f>
        <v>#VALUE!</v>
      </c>
      <c r="F5271" t="e">
        <f>IF(Fiscalizacoes[[#This Row],[Func_ARPE]]="","",Fiscalizacoes[[#This Row],[Func_ARPE]])</f>
        <v>#VALUE!</v>
      </c>
      <c r="G5271" t="e">
        <f>IF(Fiscalizacoes[[#This Row],[Func_Copergas]]="","",Fiscalizacoes[[#This Row],[Func_Copergas]])</f>
        <v>#VALUE!</v>
      </c>
    </row>
    <row r="5272" spans="1:7" hidden="1" x14ac:dyDescent="0.2">
      <c r="A5272" t="e">
        <f>IF(Fiscalizacoes[[#This Row],[ID_FISC]]="","",Fiscalizacoes[[#This Row],[ID_FISC]])</f>
        <v>#VALUE!</v>
      </c>
      <c r="B5272" t="e">
        <f>IF(Fiscalizacoes[[#This Row],[Usuário]]="","",Fiscalizacoes[[#This Row],[Usuário]])</f>
        <v>#VALUE!</v>
      </c>
      <c r="C52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2" s="87" t="e">
        <f>IF(Fiscalizacoes[[#This Row],[Data]]="","",Fiscalizacoes[[#This Row],[Data]])</f>
        <v>#VALUE!</v>
      </c>
      <c r="E5272" t="e">
        <f>IF(Fiscalizacoes[[#This Row],[Mes_relatorio]]="","",Fiscalizacoes[[#This Row],[Mes_relatorio]])</f>
        <v>#VALUE!</v>
      </c>
      <c r="F5272" t="e">
        <f>IF(Fiscalizacoes[[#This Row],[Func_ARPE]]="","",Fiscalizacoes[[#This Row],[Func_ARPE]])</f>
        <v>#VALUE!</v>
      </c>
      <c r="G5272" t="e">
        <f>IF(Fiscalizacoes[[#This Row],[Func_Copergas]]="","",Fiscalizacoes[[#This Row],[Func_Copergas]])</f>
        <v>#VALUE!</v>
      </c>
    </row>
    <row r="5273" spans="1:7" hidden="1" x14ac:dyDescent="0.2">
      <c r="A5273" t="e">
        <f>IF(Fiscalizacoes[[#This Row],[ID_FISC]]="","",Fiscalizacoes[[#This Row],[ID_FISC]])</f>
        <v>#VALUE!</v>
      </c>
      <c r="B5273" t="e">
        <f>IF(Fiscalizacoes[[#This Row],[Usuário]]="","",Fiscalizacoes[[#This Row],[Usuário]])</f>
        <v>#VALUE!</v>
      </c>
      <c r="C52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3" s="87" t="e">
        <f>IF(Fiscalizacoes[[#This Row],[Data]]="","",Fiscalizacoes[[#This Row],[Data]])</f>
        <v>#VALUE!</v>
      </c>
      <c r="E5273" t="e">
        <f>IF(Fiscalizacoes[[#This Row],[Mes_relatorio]]="","",Fiscalizacoes[[#This Row],[Mes_relatorio]])</f>
        <v>#VALUE!</v>
      </c>
      <c r="F5273" t="e">
        <f>IF(Fiscalizacoes[[#This Row],[Func_ARPE]]="","",Fiscalizacoes[[#This Row],[Func_ARPE]])</f>
        <v>#VALUE!</v>
      </c>
      <c r="G5273" t="e">
        <f>IF(Fiscalizacoes[[#This Row],[Func_Copergas]]="","",Fiscalizacoes[[#This Row],[Func_Copergas]])</f>
        <v>#VALUE!</v>
      </c>
    </row>
    <row r="5274" spans="1:7" hidden="1" x14ac:dyDescent="0.2">
      <c r="A5274" t="e">
        <f>IF(Fiscalizacoes[[#This Row],[ID_FISC]]="","",Fiscalizacoes[[#This Row],[ID_FISC]])</f>
        <v>#VALUE!</v>
      </c>
      <c r="B5274" t="e">
        <f>IF(Fiscalizacoes[[#This Row],[Usuário]]="","",Fiscalizacoes[[#This Row],[Usuário]])</f>
        <v>#VALUE!</v>
      </c>
      <c r="C52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4" s="87" t="e">
        <f>IF(Fiscalizacoes[[#This Row],[Data]]="","",Fiscalizacoes[[#This Row],[Data]])</f>
        <v>#VALUE!</v>
      </c>
      <c r="E5274" t="e">
        <f>IF(Fiscalizacoes[[#This Row],[Mes_relatorio]]="","",Fiscalizacoes[[#This Row],[Mes_relatorio]])</f>
        <v>#VALUE!</v>
      </c>
      <c r="F5274" t="e">
        <f>IF(Fiscalizacoes[[#This Row],[Func_ARPE]]="","",Fiscalizacoes[[#This Row],[Func_ARPE]])</f>
        <v>#VALUE!</v>
      </c>
      <c r="G5274" t="e">
        <f>IF(Fiscalizacoes[[#This Row],[Func_Copergas]]="","",Fiscalizacoes[[#This Row],[Func_Copergas]])</f>
        <v>#VALUE!</v>
      </c>
    </row>
    <row r="5275" spans="1:7" hidden="1" x14ac:dyDescent="0.2">
      <c r="A5275" t="e">
        <f>IF(Fiscalizacoes[[#This Row],[ID_FISC]]="","",Fiscalizacoes[[#This Row],[ID_FISC]])</f>
        <v>#VALUE!</v>
      </c>
      <c r="B5275" t="e">
        <f>IF(Fiscalizacoes[[#This Row],[Usuário]]="","",Fiscalizacoes[[#This Row],[Usuário]])</f>
        <v>#VALUE!</v>
      </c>
      <c r="C52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5" s="87" t="e">
        <f>IF(Fiscalizacoes[[#This Row],[Data]]="","",Fiscalizacoes[[#This Row],[Data]])</f>
        <v>#VALUE!</v>
      </c>
      <c r="E5275" t="e">
        <f>IF(Fiscalizacoes[[#This Row],[Mes_relatorio]]="","",Fiscalizacoes[[#This Row],[Mes_relatorio]])</f>
        <v>#VALUE!</v>
      </c>
      <c r="F5275" t="e">
        <f>IF(Fiscalizacoes[[#This Row],[Func_ARPE]]="","",Fiscalizacoes[[#This Row],[Func_ARPE]])</f>
        <v>#VALUE!</v>
      </c>
      <c r="G5275" t="e">
        <f>IF(Fiscalizacoes[[#This Row],[Func_Copergas]]="","",Fiscalizacoes[[#This Row],[Func_Copergas]])</f>
        <v>#VALUE!</v>
      </c>
    </row>
    <row r="5276" spans="1:7" hidden="1" x14ac:dyDescent="0.2">
      <c r="A5276" t="e">
        <f>IF(Fiscalizacoes[[#This Row],[ID_FISC]]="","",Fiscalizacoes[[#This Row],[ID_FISC]])</f>
        <v>#VALUE!</v>
      </c>
      <c r="B5276" t="e">
        <f>IF(Fiscalizacoes[[#This Row],[Usuário]]="","",Fiscalizacoes[[#This Row],[Usuário]])</f>
        <v>#VALUE!</v>
      </c>
      <c r="C52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6" s="87" t="e">
        <f>IF(Fiscalizacoes[[#This Row],[Data]]="","",Fiscalizacoes[[#This Row],[Data]])</f>
        <v>#VALUE!</v>
      </c>
      <c r="E5276" t="e">
        <f>IF(Fiscalizacoes[[#This Row],[Mes_relatorio]]="","",Fiscalizacoes[[#This Row],[Mes_relatorio]])</f>
        <v>#VALUE!</v>
      </c>
      <c r="F5276" t="e">
        <f>IF(Fiscalizacoes[[#This Row],[Func_ARPE]]="","",Fiscalizacoes[[#This Row],[Func_ARPE]])</f>
        <v>#VALUE!</v>
      </c>
      <c r="G5276" t="e">
        <f>IF(Fiscalizacoes[[#This Row],[Func_Copergas]]="","",Fiscalizacoes[[#This Row],[Func_Copergas]])</f>
        <v>#VALUE!</v>
      </c>
    </row>
    <row r="5277" spans="1:7" hidden="1" x14ac:dyDescent="0.2">
      <c r="A5277" t="e">
        <f>IF(Fiscalizacoes[[#This Row],[ID_FISC]]="","",Fiscalizacoes[[#This Row],[ID_FISC]])</f>
        <v>#VALUE!</v>
      </c>
      <c r="B5277" t="e">
        <f>IF(Fiscalizacoes[[#This Row],[Usuário]]="","",Fiscalizacoes[[#This Row],[Usuário]])</f>
        <v>#VALUE!</v>
      </c>
      <c r="C52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7" s="87" t="e">
        <f>IF(Fiscalizacoes[[#This Row],[Data]]="","",Fiscalizacoes[[#This Row],[Data]])</f>
        <v>#VALUE!</v>
      </c>
      <c r="E5277" t="e">
        <f>IF(Fiscalizacoes[[#This Row],[Mes_relatorio]]="","",Fiscalizacoes[[#This Row],[Mes_relatorio]])</f>
        <v>#VALUE!</v>
      </c>
      <c r="F5277" t="e">
        <f>IF(Fiscalizacoes[[#This Row],[Func_ARPE]]="","",Fiscalizacoes[[#This Row],[Func_ARPE]])</f>
        <v>#VALUE!</v>
      </c>
      <c r="G5277" t="e">
        <f>IF(Fiscalizacoes[[#This Row],[Func_Copergas]]="","",Fiscalizacoes[[#This Row],[Func_Copergas]])</f>
        <v>#VALUE!</v>
      </c>
    </row>
    <row r="5278" spans="1:7" hidden="1" x14ac:dyDescent="0.2">
      <c r="A5278" t="e">
        <f>IF(Fiscalizacoes[[#This Row],[ID_FISC]]="","",Fiscalizacoes[[#This Row],[ID_FISC]])</f>
        <v>#VALUE!</v>
      </c>
      <c r="B5278" t="e">
        <f>IF(Fiscalizacoes[[#This Row],[Usuário]]="","",Fiscalizacoes[[#This Row],[Usuário]])</f>
        <v>#VALUE!</v>
      </c>
      <c r="C52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8" s="87" t="e">
        <f>IF(Fiscalizacoes[[#This Row],[Data]]="","",Fiscalizacoes[[#This Row],[Data]])</f>
        <v>#VALUE!</v>
      </c>
      <c r="E5278" t="e">
        <f>IF(Fiscalizacoes[[#This Row],[Mes_relatorio]]="","",Fiscalizacoes[[#This Row],[Mes_relatorio]])</f>
        <v>#VALUE!</v>
      </c>
      <c r="F5278" t="e">
        <f>IF(Fiscalizacoes[[#This Row],[Func_ARPE]]="","",Fiscalizacoes[[#This Row],[Func_ARPE]])</f>
        <v>#VALUE!</v>
      </c>
      <c r="G5278" t="e">
        <f>IF(Fiscalizacoes[[#This Row],[Func_Copergas]]="","",Fiscalizacoes[[#This Row],[Func_Copergas]])</f>
        <v>#VALUE!</v>
      </c>
    </row>
    <row r="5279" spans="1:7" hidden="1" x14ac:dyDescent="0.2">
      <c r="A5279" t="e">
        <f>IF(Fiscalizacoes[[#This Row],[ID_FISC]]="","",Fiscalizacoes[[#This Row],[ID_FISC]])</f>
        <v>#VALUE!</v>
      </c>
      <c r="B5279" t="e">
        <f>IF(Fiscalizacoes[[#This Row],[Usuário]]="","",Fiscalizacoes[[#This Row],[Usuário]])</f>
        <v>#VALUE!</v>
      </c>
      <c r="C52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79" s="87" t="e">
        <f>IF(Fiscalizacoes[[#This Row],[Data]]="","",Fiscalizacoes[[#This Row],[Data]])</f>
        <v>#VALUE!</v>
      </c>
      <c r="E5279" t="e">
        <f>IF(Fiscalizacoes[[#This Row],[Mes_relatorio]]="","",Fiscalizacoes[[#This Row],[Mes_relatorio]])</f>
        <v>#VALUE!</v>
      </c>
      <c r="F5279" t="e">
        <f>IF(Fiscalizacoes[[#This Row],[Func_ARPE]]="","",Fiscalizacoes[[#This Row],[Func_ARPE]])</f>
        <v>#VALUE!</v>
      </c>
      <c r="G5279" t="e">
        <f>IF(Fiscalizacoes[[#This Row],[Func_Copergas]]="","",Fiscalizacoes[[#This Row],[Func_Copergas]])</f>
        <v>#VALUE!</v>
      </c>
    </row>
    <row r="5280" spans="1:7" hidden="1" x14ac:dyDescent="0.2">
      <c r="A5280" t="e">
        <f>IF(Fiscalizacoes[[#This Row],[ID_FISC]]="","",Fiscalizacoes[[#This Row],[ID_FISC]])</f>
        <v>#VALUE!</v>
      </c>
      <c r="B5280" t="e">
        <f>IF(Fiscalizacoes[[#This Row],[Usuário]]="","",Fiscalizacoes[[#This Row],[Usuário]])</f>
        <v>#VALUE!</v>
      </c>
      <c r="C52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0" s="87" t="e">
        <f>IF(Fiscalizacoes[[#This Row],[Data]]="","",Fiscalizacoes[[#This Row],[Data]])</f>
        <v>#VALUE!</v>
      </c>
      <c r="E5280" t="e">
        <f>IF(Fiscalizacoes[[#This Row],[Mes_relatorio]]="","",Fiscalizacoes[[#This Row],[Mes_relatorio]])</f>
        <v>#VALUE!</v>
      </c>
      <c r="F5280" t="e">
        <f>IF(Fiscalizacoes[[#This Row],[Func_ARPE]]="","",Fiscalizacoes[[#This Row],[Func_ARPE]])</f>
        <v>#VALUE!</v>
      </c>
      <c r="G5280" t="e">
        <f>IF(Fiscalizacoes[[#This Row],[Func_Copergas]]="","",Fiscalizacoes[[#This Row],[Func_Copergas]])</f>
        <v>#VALUE!</v>
      </c>
    </row>
    <row r="5281" spans="1:7" hidden="1" x14ac:dyDescent="0.2">
      <c r="A5281" t="e">
        <f>IF(Fiscalizacoes[[#This Row],[ID_FISC]]="","",Fiscalizacoes[[#This Row],[ID_FISC]])</f>
        <v>#VALUE!</v>
      </c>
      <c r="B5281" t="e">
        <f>IF(Fiscalizacoes[[#This Row],[Usuário]]="","",Fiscalizacoes[[#This Row],[Usuário]])</f>
        <v>#VALUE!</v>
      </c>
      <c r="C52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1" s="87" t="e">
        <f>IF(Fiscalizacoes[[#This Row],[Data]]="","",Fiscalizacoes[[#This Row],[Data]])</f>
        <v>#VALUE!</v>
      </c>
      <c r="E5281" t="e">
        <f>IF(Fiscalizacoes[[#This Row],[Mes_relatorio]]="","",Fiscalizacoes[[#This Row],[Mes_relatorio]])</f>
        <v>#VALUE!</v>
      </c>
      <c r="F5281" t="e">
        <f>IF(Fiscalizacoes[[#This Row],[Func_ARPE]]="","",Fiscalizacoes[[#This Row],[Func_ARPE]])</f>
        <v>#VALUE!</v>
      </c>
      <c r="G5281" t="e">
        <f>IF(Fiscalizacoes[[#This Row],[Func_Copergas]]="","",Fiscalizacoes[[#This Row],[Func_Copergas]])</f>
        <v>#VALUE!</v>
      </c>
    </row>
    <row r="5282" spans="1:7" hidden="1" x14ac:dyDescent="0.2">
      <c r="A5282" t="e">
        <f>IF(Fiscalizacoes[[#This Row],[ID_FISC]]="","",Fiscalizacoes[[#This Row],[ID_FISC]])</f>
        <v>#VALUE!</v>
      </c>
      <c r="B5282" t="e">
        <f>IF(Fiscalizacoes[[#This Row],[Usuário]]="","",Fiscalizacoes[[#This Row],[Usuário]])</f>
        <v>#VALUE!</v>
      </c>
      <c r="C52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2" s="87" t="e">
        <f>IF(Fiscalizacoes[[#This Row],[Data]]="","",Fiscalizacoes[[#This Row],[Data]])</f>
        <v>#VALUE!</v>
      </c>
      <c r="E5282" t="e">
        <f>IF(Fiscalizacoes[[#This Row],[Mes_relatorio]]="","",Fiscalizacoes[[#This Row],[Mes_relatorio]])</f>
        <v>#VALUE!</v>
      </c>
      <c r="F5282" t="e">
        <f>IF(Fiscalizacoes[[#This Row],[Func_ARPE]]="","",Fiscalizacoes[[#This Row],[Func_ARPE]])</f>
        <v>#VALUE!</v>
      </c>
      <c r="G5282" t="e">
        <f>IF(Fiscalizacoes[[#This Row],[Func_Copergas]]="","",Fiscalizacoes[[#This Row],[Func_Copergas]])</f>
        <v>#VALUE!</v>
      </c>
    </row>
    <row r="5283" spans="1:7" hidden="1" x14ac:dyDescent="0.2">
      <c r="A5283" t="e">
        <f>IF(Fiscalizacoes[[#This Row],[ID_FISC]]="","",Fiscalizacoes[[#This Row],[ID_FISC]])</f>
        <v>#VALUE!</v>
      </c>
      <c r="B5283" t="e">
        <f>IF(Fiscalizacoes[[#This Row],[Usuário]]="","",Fiscalizacoes[[#This Row],[Usuário]])</f>
        <v>#VALUE!</v>
      </c>
      <c r="C52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3" s="87" t="e">
        <f>IF(Fiscalizacoes[[#This Row],[Data]]="","",Fiscalizacoes[[#This Row],[Data]])</f>
        <v>#VALUE!</v>
      </c>
      <c r="E5283" t="e">
        <f>IF(Fiscalizacoes[[#This Row],[Mes_relatorio]]="","",Fiscalizacoes[[#This Row],[Mes_relatorio]])</f>
        <v>#VALUE!</v>
      </c>
      <c r="F5283" t="e">
        <f>IF(Fiscalizacoes[[#This Row],[Func_ARPE]]="","",Fiscalizacoes[[#This Row],[Func_ARPE]])</f>
        <v>#VALUE!</v>
      </c>
      <c r="G5283" t="e">
        <f>IF(Fiscalizacoes[[#This Row],[Func_Copergas]]="","",Fiscalizacoes[[#This Row],[Func_Copergas]])</f>
        <v>#VALUE!</v>
      </c>
    </row>
    <row r="5284" spans="1:7" hidden="1" x14ac:dyDescent="0.2">
      <c r="A5284" t="e">
        <f>IF(Fiscalizacoes[[#This Row],[ID_FISC]]="","",Fiscalizacoes[[#This Row],[ID_FISC]])</f>
        <v>#VALUE!</v>
      </c>
      <c r="B5284" t="e">
        <f>IF(Fiscalizacoes[[#This Row],[Usuário]]="","",Fiscalizacoes[[#This Row],[Usuário]])</f>
        <v>#VALUE!</v>
      </c>
      <c r="C52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4" s="87" t="e">
        <f>IF(Fiscalizacoes[[#This Row],[Data]]="","",Fiscalizacoes[[#This Row],[Data]])</f>
        <v>#VALUE!</v>
      </c>
      <c r="E5284" t="e">
        <f>IF(Fiscalizacoes[[#This Row],[Mes_relatorio]]="","",Fiscalizacoes[[#This Row],[Mes_relatorio]])</f>
        <v>#VALUE!</v>
      </c>
      <c r="F5284" t="e">
        <f>IF(Fiscalizacoes[[#This Row],[Func_ARPE]]="","",Fiscalizacoes[[#This Row],[Func_ARPE]])</f>
        <v>#VALUE!</v>
      </c>
      <c r="G5284" t="e">
        <f>IF(Fiscalizacoes[[#This Row],[Func_Copergas]]="","",Fiscalizacoes[[#This Row],[Func_Copergas]])</f>
        <v>#VALUE!</v>
      </c>
    </row>
    <row r="5285" spans="1:7" hidden="1" x14ac:dyDescent="0.2">
      <c r="A5285" t="e">
        <f>IF(Fiscalizacoes[[#This Row],[ID_FISC]]="","",Fiscalizacoes[[#This Row],[ID_FISC]])</f>
        <v>#VALUE!</v>
      </c>
      <c r="B5285" t="e">
        <f>IF(Fiscalizacoes[[#This Row],[Usuário]]="","",Fiscalizacoes[[#This Row],[Usuário]])</f>
        <v>#VALUE!</v>
      </c>
      <c r="C52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5" s="87" t="e">
        <f>IF(Fiscalizacoes[[#This Row],[Data]]="","",Fiscalizacoes[[#This Row],[Data]])</f>
        <v>#VALUE!</v>
      </c>
      <c r="E5285" t="e">
        <f>IF(Fiscalizacoes[[#This Row],[Mes_relatorio]]="","",Fiscalizacoes[[#This Row],[Mes_relatorio]])</f>
        <v>#VALUE!</v>
      </c>
      <c r="F5285" t="e">
        <f>IF(Fiscalizacoes[[#This Row],[Func_ARPE]]="","",Fiscalizacoes[[#This Row],[Func_ARPE]])</f>
        <v>#VALUE!</v>
      </c>
      <c r="G5285" t="e">
        <f>IF(Fiscalizacoes[[#This Row],[Func_Copergas]]="","",Fiscalizacoes[[#This Row],[Func_Copergas]])</f>
        <v>#VALUE!</v>
      </c>
    </row>
    <row r="5286" spans="1:7" hidden="1" x14ac:dyDescent="0.2">
      <c r="A5286" t="e">
        <f>IF(Fiscalizacoes[[#This Row],[ID_FISC]]="","",Fiscalizacoes[[#This Row],[ID_FISC]])</f>
        <v>#VALUE!</v>
      </c>
      <c r="B5286" t="e">
        <f>IF(Fiscalizacoes[[#This Row],[Usuário]]="","",Fiscalizacoes[[#This Row],[Usuário]])</f>
        <v>#VALUE!</v>
      </c>
      <c r="C52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6" s="87" t="e">
        <f>IF(Fiscalizacoes[[#This Row],[Data]]="","",Fiscalizacoes[[#This Row],[Data]])</f>
        <v>#VALUE!</v>
      </c>
      <c r="E5286" t="e">
        <f>IF(Fiscalizacoes[[#This Row],[Mes_relatorio]]="","",Fiscalizacoes[[#This Row],[Mes_relatorio]])</f>
        <v>#VALUE!</v>
      </c>
      <c r="F5286" t="e">
        <f>IF(Fiscalizacoes[[#This Row],[Func_ARPE]]="","",Fiscalizacoes[[#This Row],[Func_ARPE]])</f>
        <v>#VALUE!</v>
      </c>
      <c r="G5286" t="e">
        <f>IF(Fiscalizacoes[[#This Row],[Func_Copergas]]="","",Fiscalizacoes[[#This Row],[Func_Copergas]])</f>
        <v>#VALUE!</v>
      </c>
    </row>
    <row r="5287" spans="1:7" hidden="1" x14ac:dyDescent="0.2">
      <c r="A5287" t="e">
        <f>IF(Fiscalizacoes[[#This Row],[ID_FISC]]="","",Fiscalizacoes[[#This Row],[ID_FISC]])</f>
        <v>#VALUE!</v>
      </c>
      <c r="B5287" t="e">
        <f>IF(Fiscalizacoes[[#This Row],[Usuário]]="","",Fiscalizacoes[[#This Row],[Usuário]])</f>
        <v>#VALUE!</v>
      </c>
      <c r="C52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7" s="87" t="e">
        <f>IF(Fiscalizacoes[[#This Row],[Data]]="","",Fiscalizacoes[[#This Row],[Data]])</f>
        <v>#VALUE!</v>
      </c>
      <c r="E5287" t="e">
        <f>IF(Fiscalizacoes[[#This Row],[Mes_relatorio]]="","",Fiscalizacoes[[#This Row],[Mes_relatorio]])</f>
        <v>#VALUE!</v>
      </c>
      <c r="F5287" t="e">
        <f>IF(Fiscalizacoes[[#This Row],[Func_ARPE]]="","",Fiscalizacoes[[#This Row],[Func_ARPE]])</f>
        <v>#VALUE!</v>
      </c>
      <c r="G5287" t="e">
        <f>IF(Fiscalizacoes[[#This Row],[Func_Copergas]]="","",Fiscalizacoes[[#This Row],[Func_Copergas]])</f>
        <v>#VALUE!</v>
      </c>
    </row>
    <row r="5288" spans="1:7" hidden="1" x14ac:dyDescent="0.2">
      <c r="A5288" t="e">
        <f>IF(Fiscalizacoes[[#This Row],[ID_FISC]]="","",Fiscalizacoes[[#This Row],[ID_FISC]])</f>
        <v>#VALUE!</v>
      </c>
      <c r="B5288" t="e">
        <f>IF(Fiscalizacoes[[#This Row],[Usuário]]="","",Fiscalizacoes[[#This Row],[Usuário]])</f>
        <v>#VALUE!</v>
      </c>
      <c r="C52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8" s="87" t="e">
        <f>IF(Fiscalizacoes[[#This Row],[Data]]="","",Fiscalizacoes[[#This Row],[Data]])</f>
        <v>#VALUE!</v>
      </c>
      <c r="E5288" t="e">
        <f>IF(Fiscalizacoes[[#This Row],[Mes_relatorio]]="","",Fiscalizacoes[[#This Row],[Mes_relatorio]])</f>
        <v>#VALUE!</v>
      </c>
      <c r="F5288" t="e">
        <f>IF(Fiscalizacoes[[#This Row],[Func_ARPE]]="","",Fiscalizacoes[[#This Row],[Func_ARPE]])</f>
        <v>#VALUE!</v>
      </c>
      <c r="G5288" t="e">
        <f>IF(Fiscalizacoes[[#This Row],[Func_Copergas]]="","",Fiscalizacoes[[#This Row],[Func_Copergas]])</f>
        <v>#VALUE!</v>
      </c>
    </row>
    <row r="5289" spans="1:7" hidden="1" x14ac:dyDescent="0.2">
      <c r="A5289" t="e">
        <f>IF(Fiscalizacoes[[#This Row],[ID_FISC]]="","",Fiscalizacoes[[#This Row],[ID_FISC]])</f>
        <v>#VALUE!</v>
      </c>
      <c r="B5289" t="e">
        <f>IF(Fiscalizacoes[[#This Row],[Usuário]]="","",Fiscalizacoes[[#This Row],[Usuário]])</f>
        <v>#VALUE!</v>
      </c>
      <c r="C52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89" s="87" t="e">
        <f>IF(Fiscalizacoes[[#This Row],[Data]]="","",Fiscalizacoes[[#This Row],[Data]])</f>
        <v>#VALUE!</v>
      </c>
      <c r="E5289" t="e">
        <f>IF(Fiscalizacoes[[#This Row],[Mes_relatorio]]="","",Fiscalizacoes[[#This Row],[Mes_relatorio]])</f>
        <v>#VALUE!</v>
      </c>
      <c r="F5289" t="e">
        <f>IF(Fiscalizacoes[[#This Row],[Func_ARPE]]="","",Fiscalizacoes[[#This Row],[Func_ARPE]])</f>
        <v>#VALUE!</v>
      </c>
      <c r="G5289" t="e">
        <f>IF(Fiscalizacoes[[#This Row],[Func_Copergas]]="","",Fiscalizacoes[[#This Row],[Func_Copergas]])</f>
        <v>#VALUE!</v>
      </c>
    </row>
    <row r="5290" spans="1:7" hidden="1" x14ac:dyDescent="0.2">
      <c r="A5290" t="e">
        <f>IF(Fiscalizacoes[[#This Row],[ID_FISC]]="","",Fiscalizacoes[[#This Row],[ID_FISC]])</f>
        <v>#VALUE!</v>
      </c>
      <c r="B5290" t="e">
        <f>IF(Fiscalizacoes[[#This Row],[Usuário]]="","",Fiscalizacoes[[#This Row],[Usuário]])</f>
        <v>#VALUE!</v>
      </c>
      <c r="C52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0" s="87" t="e">
        <f>IF(Fiscalizacoes[[#This Row],[Data]]="","",Fiscalizacoes[[#This Row],[Data]])</f>
        <v>#VALUE!</v>
      </c>
      <c r="E5290" t="e">
        <f>IF(Fiscalizacoes[[#This Row],[Mes_relatorio]]="","",Fiscalizacoes[[#This Row],[Mes_relatorio]])</f>
        <v>#VALUE!</v>
      </c>
      <c r="F5290" t="e">
        <f>IF(Fiscalizacoes[[#This Row],[Func_ARPE]]="","",Fiscalizacoes[[#This Row],[Func_ARPE]])</f>
        <v>#VALUE!</v>
      </c>
      <c r="G5290" t="e">
        <f>IF(Fiscalizacoes[[#This Row],[Func_Copergas]]="","",Fiscalizacoes[[#This Row],[Func_Copergas]])</f>
        <v>#VALUE!</v>
      </c>
    </row>
    <row r="5291" spans="1:7" hidden="1" x14ac:dyDescent="0.2">
      <c r="A5291" t="e">
        <f>IF(Fiscalizacoes[[#This Row],[ID_FISC]]="","",Fiscalizacoes[[#This Row],[ID_FISC]])</f>
        <v>#VALUE!</v>
      </c>
      <c r="B5291" t="e">
        <f>IF(Fiscalizacoes[[#This Row],[Usuário]]="","",Fiscalizacoes[[#This Row],[Usuário]])</f>
        <v>#VALUE!</v>
      </c>
      <c r="C52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1" s="87" t="e">
        <f>IF(Fiscalizacoes[[#This Row],[Data]]="","",Fiscalizacoes[[#This Row],[Data]])</f>
        <v>#VALUE!</v>
      </c>
      <c r="E5291" t="e">
        <f>IF(Fiscalizacoes[[#This Row],[Mes_relatorio]]="","",Fiscalizacoes[[#This Row],[Mes_relatorio]])</f>
        <v>#VALUE!</v>
      </c>
      <c r="F5291" t="e">
        <f>IF(Fiscalizacoes[[#This Row],[Func_ARPE]]="","",Fiscalizacoes[[#This Row],[Func_ARPE]])</f>
        <v>#VALUE!</v>
      </c>
      <c r="G5291" t="e">
        <f>IF(Fiscalizacoes[[#This Row],[Func_Copergas]]="","",Fiscalizacoes[[#This Row],[Func_Copergas]])</f>
        <v>#VALUE!</v>
      </c>
    </row>
    <row r="5292" spans="1:7" hidden="1" x14ac:dyDescent="0.2">
      <c r="A5292" t="e">
        <f>IF(Fiscalizacoes[[#This Row],[ID_FISC]]="","",Fiscalizacoes[[#This Row],[ID_FISC]])</f>
        <v>#VALUE!</v>
      </c>
      <c r="B5292" t="e">
        <f>IF(Fiscalizacoes[[#This Row],[Usuário]]="","",Fiscalizacoes[[#This Row],[Usuário]])</f>
        <v>#VALUE!</v>
      </c>
      <c r="C52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2" s="87" t="e">
        <f>IF(Fiscalizacoes[[#This Row],[Data]]="","",Fiscalizacoes[[#This Row],[Data]])</f>
        <v>#VALUE!</v>
      </c>
      <c r="E5292" t="e">
        <f>IF(Fiscalizacoes[[#This Row],[Mes_relatorio]]="","",Fiscalizacoes[[#This Row],[Mes_relatorio]])</f>
        <v>#VALUE!</v>
      </c>
      <c r="F5292" t="e">
        <f>IF(Fiscalizacoes[[#This Row],[Func_ARPE]]="","",Fiscalizacoes[[#This Row],[Func_ARPE]])</f>
        <v>#VALUE!</v>
      </c>
      <c r="G5292" t="e">
        <f>IF(Fiscalizacoes[[#This Row],[Func_Copergas]]="","",Fiscalizacoes[[#This Row],[Func_Copergas]])</f>
        <v>#VALUE!</v>
      </c>
    </row>
    <row r="5293" spans="1:7" hidden="1" x14ac:dyDescent="0.2">
      <c r="A5293" t="e">
        <f>IF(Fiscalizacoes[[#This Row],[ID_FISC]]="","",Fiscalizacoes[[#This Row],[ID_FISC]])</f>
        <v>#VALUE!</v>
      </c>
      <c r="B5293" t="e">
        <f>IF(Fiscalizacoes[[#This Row],[Usuário]]="","",Fiscalizacoes[[#This Row],[Usuário]])</f>
        <v>#VALUE!</v>
      </c>
      <c r="C52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3" s="87" t="e">
        <f>IF(Fiscalizacoes[[#This Row],[Data]]="","",Fiscalizacoes[[#This Row],[Data]])</f>
        <v>#VALUE!</v>
      </c>
      <c r="E5293" t="e">
        <f>IF(Fiscalizacoes[[#This Row],[Mes_relatorio]]="","",Fiscalizacoes[[#This Row],[Mes_relatorio]])</f>
        <v>#VALUE!</v>
      </c>
      <c r="F5293" t="e">
        <f>IF(Fiscalizacoes[[#This Row],[Func_ARPE]]="","",Fiscalizacoes[[#This Row],[Func_ARPE]])</f>
        <v>#VALUE!</v>
      </c>
      <c r="G5293" t="e">
        <f>IF(Fiscalizacoes[[#This Row],[Func_Copergas]]="","",Fiscalizacoes[[#This Row],[Func_Copergas]])</f>
        <v>#VALUE!</v>
      </c>
    </row>
    <row r="5294" spans="1:7" hidden="1" x14ac:dyDescent="0.2">
      <c r="A5294" t="e">
        <f>IF(Fiscalizacoes[[#This Row],[ID_FISC]]="","",Fiscalizacoes[[#This Row],[ID_FISC]])</f>
        <v>#VALUE!</v>
      </c>
      <c r="B5294" t="e">
        <f>IF(Fiscalizacoes[[#This Row],[Usuário]]="","",Fiscalizacoes[[#This Row],[Usuário]])</f>
        <v>#VALUE!</v>
      </c>
      <c r="C52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4" s="87" t="e">
        <f>IF(Fiscalizacoes[[#This Row],[Data]]="","",Fiscalizacoes[[#This Row],[Data]])</f>
        <v>#VALUE!</v>
      </c>
      <c r="E5294" t="e">
        <f>IF(Fiscalizacoes[[#This Row],[Mes_relatorio]]="","",Fiscalizacoes[[#This Row],[Mes_relatorio]])</f>
        <v>#VALUE!</v>
      </c>
      <c r="F5294" t="e">
        <f>IF(Fiscalizacoes[[#This Row],[Func_ARPE]]="","",Fiscalizacoes[[#This Row],[Func_ARPE]])</f>
        <v>#VALUE!</v>
      </c>
      <c r="G5294" t="e">
        <f>IF(Fiscalizacoes[[#This Row],[Func_Copergas]]="","",Fiscalizacoes[[#This Row],[Func_Copergas]])</f>
        <v>#VALUE!</v>
      </c>
    </row>
    <row r="5295" spans="1:7" hidden="1" x14ac:dyDescent="0.2">
      <c r="A5295" t="e">
        <f>IF(Fiscalizacoes[[#This Row],[ID_FISC]]="","",Fiscalizacoes[[#This Row],[ID_FISC]])</f>
        <v>#VALUE!</v>
      </c>
      <c r="B5295" t="e">
        <f>IF(Fiscalizacoes[[#This Row],[Usuário]]="","",Fiscalizacoes[[#This Row],[Usuário]])</f>
        <v>#VALUE!</v>
      </c>
      <c r="C52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5" s="87" t="e">
        <f>IF(Fiscalizacoes[[#This Row],[Data]]="","",Fiscalizacoes[[#This Row],[Data]])</f>
        <v>#VALUE!</v>
      </c>
      <c r="E5295" t="e">
        <f>IF(Fiscalizacoes[[#This Row],[Mes_relatorio]]="","",Fiscalizacoes[[#This Row],[Mes_relatorio]])</f>
        <v>#VALUE!</v>
      </c>
      <c r="F5295" t="e">
        <f>IF(Fiscalizacoes[[#This Row],[Func_ARPE]]="","",Fiscalizacoes[[#This Row],[Func_ARPE]])</f>
        <v>#VALUE!</v>
      </c>
      <c r="G5295" t="e">
        <f>IF(Fiscalizacoes[[#This Row],[Func_Copergas]]="","",Fiscalizacoes[[#This Row],[Func_Copergas]])</f>
        <v>#VALUE!</v>
      </c>
    </row>
    <row r="5296" spans="1:7" hidden="1" x14ac:dyDescent="0.2">
      <c r="A5296" t="e">
        <f>IF(Fiscalizacoes[[#This Row],[ID_FISC]]="","",Fiscalizacoes[[#This Row],[ID_FISC]])</f>
        <v>#VALUE!</v>
      </c>
      <c r="B5296" t="e">
        <f>IF(Fiscalizacoes[[#This Row],[Usuário]]="","",Fiscalizacoes[[#This Row],[Usuário]])</f>
        <v>#VALUE!</v>
      </c>
      <c r="C52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6" s="87" t="e">
        <f>IF(Fiscalizacoes[[#This Row],[Data]]="","",Fiscalizacoes[[#This Row],[Data]])</f>
        <v>#VALUE!</v>
      </c>
      <c r="E5296" t="e">
        <f>IF(Fiscalizacoes[[#This Row],[Mes_relatorio]]="","",Fiscalizacoes[[#This Row],[Mes_relatorio]])</f>
        <v>#VALUE!</v>
      </c>
      <c r="F5296" t="e">
        <f>IF(Fiscalizacoes[[#This Row],[Func_ARPE]]="","",Fiscalizacoes[[#This Row],[Func_ARPE]])</f>
        <v>#VALUE!</v>
      </c>
      <c r="G5296" t="e">
        <f>IF(Fiscalizacoes[[#This Row],[Func_Copergas]]="","",Fiscalizacoes[[#This Row],[Func_Copergas]])</f>
        <v>#VALUE!</v>
      </c>
    </row>
    <row r="5297" spans="1:7" hidden="1" x14ac:dyDescent="0.2">
      <c r="A5297" t="e">
        <f>IF(Fiscalizacoes[[#This Row],[ID_FISC]]="","",Fiscalizacoes[[#This Row],[ID_FISC]])</f>
        <v>#VALUE!</v>
      </c>
      <c r="B5297" t="e">
        <f>IF(Fiscalizacoes[[#This Row],[Usuário]]="","",Fiscalizacoes[[#This Row],[Usuário]])</f>
        <v>#VALUE!</v>
      </c>
      <c r="C52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7" s="87" t="e">
        <f>IF(Fiscalizacoes[[#This Row],[Data]]="","",Fiscalizacoes[[#This Row],[Data]])</f>
        <v>#VALUE!</v>
      </c>
      <c r="E5297" t="e">
        <f>IF(Fiscalizacoes[[#This Row],[Mes_relatorio]]="","",Fiscalizacoes[[#This Row],[Mes_relatorio]])</f>
        <v>#VALUE!</v>
      </c>
      <c r="F5297" t="e">
        <f>IF(Fiscalizacoes[[#This Row],[Func_ARPE]]="","",Fiscalizacoes[[#This Row],[Func_ARPE]])</f>
        <v>#VALUE!</v>
      </c>
      <c r="G5297" t="e">
        <f>IF(Fiscalizacoes[[#This Row],[Func_Copergas]]="","",Fiscalizacoes[[#This Row],[Func_Copergas]])</f>
        <v>#VALUE!</v>
      </c>
    </row>
    <row r="5298" spans="1:7" hidden="1" x14ac:dyDescent="0.2">
      <c r="A5298" t="e">
        <f>IF(Fiscalizacoes[[#This Row],[ID_FISC]]="","",Fiscalizacoes[[#This Row],[ID_FISC]])</f>
        <v>#VALUE!</v>
      </c>
      <c r="B5298" t="e">
        <f>IF(Fiscalizacoes[[#This Row],[Usuário]]="","",Fiscalizacoes[[#This Row],[Usuário]])</f>
        <v>#VALUE!</v>
      </c>
      <c r="C52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8" s="87" t="e">
        <f>IF(Fiscalizacoes[[#This Row],[Data]]="","",Fiscalizacoes[[#This Row],[Data]])</f>
        <v>#VALUE!</v>
      </c>
      <c r="E5298" t="e">
        <f>IF(Fiscalizacoes[[#This Row],[Mes_relatorio]]="","",Fiscalizacoes[[#This Row],[Mes_relatorio]])</f>
        <v>#VALUE!</v>
      </c>
      <c r="F5298" t="e">
        <f>IF(Fiscalizacoes[[#This Row],[Func_ARPE]]="","",Fiscalizacoes[[#This Row],[Func_ARPE]])</f>
        <v>#VALUE!</v>
      </c>
      <c r="G5298" t="e">
        <f>IF(Fiscalizacoes[[#This Row],[Func_Copergas]]="","",Fiscalizacoes[[#This Row],[Func_Copergas]])</f>
        <v>#VALUE!</v>
      </c>
    </row>
    <row r="5299" spans="1:7" hidden="1" x14ac:dyDescent="0.2">
      <c r="A5299" t="e">
        <f>IF(Fiscalizacoes[[#This Row],[ID_FISC]]="","",Fiscalizacoes[[#This Row],[ID_FISC]])</f>
        <v>#VALUE!</v>
      </c>
      <c r="B5299" t="e">
        <f>IF(Fiscalizacoes[[#This Row],[Usuário]]="","",Fiscalizacoes[[#This Row],[Usuário]])</f>
        <v>#VALUE!</v>
      </c>
      <c r="C52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299" s="87" t="e">
        <f>IF(Fiscalizacoes[[#This Row],[Data]]="","",Fiscalizacoes[[#This Row],[Data]])</f>
        <v>#VALUE!</v>
      </c>
      <c r="E5299" t="e">
        <f>IF(Fiscalizacoes[[#This Row],[Mes_relatorio]]="","",Fiscalizacoes[[#This Row],[Mes_relatorio]])</f>
        <v>#VALUE!</v>
      </c>
      <c r="F5299" t="e">
        <f>IF(Fiscalizacoes[[#This Row],[Func_ARPE]]="","",Fiscalizacoes[[#This Row],[Func_ARPE]])</f>
        <v>#VALUE!</v>
      </c>
      <c r="G5299" t="e">
        <f>IF(Fiscalizacoes[[#This Row],[Func_Copergas]]="","",Fiscalizacoes[[#This Row],[Func_Copergas]])</f>
        <v>#VALUE!</v>
      </c>
    </row>
    <row r="5300" spans="1:7" hidden="1" x14ac:dyDescent="0.2">
      <c r="A5300" t="e">
        <f>IF(Fiscalizacoes[[#This Row],[ID_FISC]]="","",Fiscalizacoes[[#This Row],[ID_FISC]])</f>
        <v>#VALUE!</v>
      </c>
      <c r="B5300" t="e">
        <f>IF(Fiscalizacoes[[#This Row],[Usuário]]="","",Fiscalizacoes[[#This Row],[Usuário]])</f>
        <v>#VALUE!</v>
      </c>
      <c r="C53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0" s="87" t="e">
        <f>IF(Fiscalizacoes[[#This Row],[Data]]="","",Fiscalizacoes[[#This Row],[Data]])</f>
        <v>#VALUE!</v>
      </c>
      <c r="E5300" t="e">
        <f>IF(Fiscalizacoes[[#This Row],[Mes_relatorio]]="","",Fiscalizacoes[[#This Row],[Mes_relatorio]])</f>
        <v>#VALUE!</v>
      </c>
      <c r="F5300" t="e">
        <f>IF(Fiscalizacoes[[#This Row],[Func_ARPE]]="","",Fiscalizacoes[[#This Row],[Func_ARPE]])</f>
        <v>#VALUE!</v>
      </c>
      <c r="G5300" t="e">
        <f>IF(Fiscalizacoes[[#This Row],[Func_Copergas]]="","",Fiscalizacoes[[#This Row],[Func_Copergas]])</f>
        <v>#VALUE!</v>
      </c>
    </row>
    <row r="5301" spans="1:7" hidden="1" x14ac:dyDescent="0.2">
      <c r="A5301" t="e">
        <f>IF(Fiscalizacoes[[#This Row],[ID_FISC]]="","",Fiscalizacoes[[#This Row],[ID_FISC]])</f>
        <v>#VALUE!</v>
      </c>
      <c r="B5301" t="e">
        <f>IF(Fiscalizacoes[[#This Row],[Usuário]]="","",Fiscalizacoes[[#This Row],[Usuário]])</f>
        <v>#VALUE!</v>
      </c>
      <c r="C53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1" s="87" t="e">
        <f>IF(Fiscalizacoes[[#This Row],[Data]]="","",Fiscalizacoes[[#This Row],[Data]])</f>
        <v>#VALUE!</v>
      </c>
      <c r="E5301" t="e">
        <f>IF(Fiscalizacoes[[#This Row],[Mes_relatorio]]="","",Fiscalizacoes[[#This Row],[Mes_relatorio]])</f>
        <v>#VALUE!</v>
      </c>
      <c r="F5301" t="e">
        <f>IF(Fiscalizacoes[[#This Row],[Func_ARPE]]="","",Fiscalizacoes[[#This Row],[Func_ARPE]])</f>
        <v>#VALUE!</v>
      </c>
      <c r="G5301" t="e">
        <f>IF(Fiscalizacoes[[#This Row],[Func_Copergas]]="","",Fiscalizacoes[[#This Row],[Func_Copergas]])</f>
        <v>#VALUE!</v>
      </c>
    </row>
    <row r="5302" spans="1:7" hidden="1" x14ac:dyDescent="0.2">
      <c r="A5302" t="e">
        <f>IF(Fiscalizacoes[[#This Row],[ID_FISC]]="","",Fiscalizacoes[[#This Row],[ID_FISC]])</f>
        <v>#VALUE!</v>
      </c>
      <c r="B5302" t="e">
        <f>IF(Fiscalizacoes[[#This Row],[Usuário]]="","",Fiscalizacoes[[#This Row],[Usuário]])</f>
        <v>#VALUE!</v>
      </c>
      <c r="C53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2" s="87" t="e">
        <f>IF(Fiscalizacoes[[#This Row],[Data]]="","",Fiscalizacoes[[#This Row],[Data]])</f>
        <v>#VALUE!</v>
      </c>
      <c r="E5302" t="e">
        <f>IF(Fiscalizacoes[[#This Row],[Mes_relatorio]]="","",Fiscalizacoes[[#This Row],[Mes_relatorio]])</f>
        <v>#VALUE!</v>
      </c>
      <c r="F5302" t="e">
        <f>IF(Fiscalizacoes[[#This Row],[Func_ARPE]]="","",Fiscalizacoes[[#This Row],[Func_ARPE]])</f>
        <v>#VALUE!</v>
      </c>
      <c r="G5302" t="e">
        <f>IF(Fiscalizacoes[[#This Row],[Func_Copergas]]="","",Fiscalizacoes[[#This Row],[Func_Copergas]])</f>
        <v>#VALUE!</v>
      </c>
    </row>
    <row r="5303" spans="1:7" hidden="1" x14ac:dyDescent="0.2">
      <c r="A5303" t="e">
        <f>IF(Fiscalizacoes[[#This Row],[ID_FISC]]="","",Fiscalizacoes[[#This Row],[ID_FISC]])</f>
        <v>#VALUE!</v>
      </c>
      <c r="B5303" t="e">
        <f>IF(Fiscalizacoes[[#This Row],[Usuário]]="","",Fiscalizacoes[[#This Row],[Usuário]])</f>
        <v>#VALUE!</v>
      </c>
      <c r="C53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3" s="87" t="e">
        <f>IF(Fiscalizacoes[[#This Row],[Data]]="","",Fiscalizacoes[[#This Row],[Data]])</f>
        <v>#VALUE!</v>
      </c>
      <c r="E5303" t="e">
        <f>IF(Fiscalizacoes[[#This Row],[Mes_relatorio]]="","",Fiscalizacoes[[#This Row],[Mes_relatorio]])</f>
        <v>#VALUE!</v>
      </c>
      <c r="F5303" t="e">
        <f>IF(Fiscalizacoes[[#This Row],[Func_ARPE]]="","",Fiscalizacoes[[#This Row],[Func_ARPE]])</f>
        <v>#VALUE!</v>
      </c>
      <c r="G5303" t="e">
        <f>IF(Fiscalizacoes[[#This Row],[Func_Copergas]]="","",Fiscalizacoes[[#This Row],[Func_Copergas]])</f>
        <v>#VALUE!</v>
      </c>
    </row>
    <row r="5304" spans="1:7" hidden="1" x14ac:dyDescent="0.2">
      <c r="A5304" t="e">
        <f>IF(Fiscalizacoes[[#This Row],[ID_FISC]]="","",Fiscalizacoes[[#This Row],[ID_FISC]])</f>
        <v>#VALUE!</v>
      </c>
      <c r="B5304" t="e">
        <f>IF(Fiscalizacoes[[#This Row],[Usuário]]="","",Fiscalizacoes[[#This Row],[Usuário]])</f>
        <v>#VALUE!</v>
      </c>
      <c r="C53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4" s="87" t="e">
        <f>IF(Fiscalizacoes[[#This Row],[Data]]="","",Fiscalizacoes[[#This Row],[Data]])</f>
        <v>#VALUE!</v>
      </c>
      <c r="E5304" t="e">
        <f>IF(Fiscalizacoes[[#This Row],[Mes_relatorio]]="","",Fiscalizacoes[[#This Row],[Mes_relatorio]])</f>
        <v>#VALUE!</v>
      </c>
      <c r="F5304" t="e">
        <f>IF(Fiscalizacoes[[#This Row],[Func_ARPE]]="","",Fiscalizacoes[[#This Row],[Func_ARPE]])</f>
        <v>#VALUE!</v>
      </c>
      <c r="G5304" t="e">
        <f>IF(Fiscalizacoes[[#This Row],[Func_Copergas]]="","",Fiscalizacoes[[#This Row],[Func_Copergas]])</f>
        <v>#VALUE!</v>
      </c>
    </row>
    <row r="5305" spans="1:7" hidden="1" x14ac:dyDescent="0.2">
      <c r="A5305" t="e">
        <f>IF(Fiscalizacoes[[#This Row],[ID_FISC]]="","",Fiscalizacoes[[#This Row],[ID_FISC]])</f>
        <v>#VALUE!</v>
      </c>
      <c r="B5305" t="e">
        <f>IF(Fiscalizacoes[[#This Row],[Usuário]]="","",Fiscalizacoes[[#This Row],[Usuário]])</f>
        <v>#VALUE!</v>
      </c>
      <c r="C53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5" s="87" t="e">
        <f>IF(Fiscalizacoes[[#This Row],[Data]]="","",Fiscalizacoes[[#This Row],[Data]])</f>
        <v>#VALUE!</v>
      </c>
      <c r="E5305" t="e">
        <f>IF(Fiscalizacoes[[#This Row],[Mes_relatorio]]="","",Fiscalizacoes[[#This Row],[Mes_relatorio]])</f>
        <v>#VALUE!</v>
      </c>
      <c r="F5305" t="e">
        <f>IF(Fiscalizacoes[[#This Row],[Func_ARPE]]="","",Fiscalizacoes[[#This Row],[Func_ARPE]])</f>
        <v>#VALUE!</v>
      </c>
      <c r="G5305" t="e">
        <f>IF(Fiscalizacoes[[#This Row],[Func_Copergas]]="","",Fiscalizacoes[[#This Row],[Func_Copergas]])</f>
        <v>#VALUE!</v>
      </c>
    </row>
    <row r="5306" spans="1:7" hidden="1" x14ac:dyDescent="0.2">
      <c r="A5306" t="e">
        <f>IF(Fiscalizacoes[[#This Row],[ID_FISC]]="","",Fiscalizacoes[[#This Row],[ID_FISC]])</f>
        <v>#VALUE!</v>
      </c>
      <c r="B5306" t="e">
        <f>IF(Fiscalizacoes[[#This Row],[Usuário]]="","",Fiscalizacoes[[#This Row],[Usuário]])</f>
        <v>#VALUE!</v>
      </c>
      <c r="C53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6" s="87" t="e">
        <f>IF(Fiscalizacoes[[#This Row],[Data]]="","",Fiscalizacoes[[#This Row],[Data]])</f>
        <v>#VALUE!</v>
      </c>
      <c r="E5306" t="e">
        <f>IF(Fiscalizacoes[[#This Row],[Mes_relatorio]]="","",Fiscalizacoes[[#This Row],[Mes_relatorio]])</f>
        <v>#VALUE!</v>
      </c>
      <c r="F5306" t="e">
        <f>IF(Fiscalizacoes[[#This Row],[Func_ARPE]]="","",Fiscalizacoes[[#This Row],[Func_ARPE]])</f>
        <v>#VALUE!</v>
      </c>
      <c r="G5306" t="e">
        <f>IF(Fiscalizacoes[[#This Row],[Func_Copergas]]="","",Fiscalizacoes[[#This Row],[Func_Copergas]])</f>
        <v>#VALUE!</v>
      </c>
    </row>
    <row r="5307" spans="1:7" hidden="1" x14ac:dyDescent="0.2">
      <c r="A5307" t="e">
        <f>IF(Fiscalizacoes[[#This Row],[ID_FISC]]="","",Fiscalizacoes[[#This Row],[ID_FISC]])</f>
        <v>#VALUE!</v>
      </c>
      <c r="B5307" t="e">
        <f>IF(Fiscalizacoes[[#This Row],[Usuário]]="","",Fiscalizacoes[[#This Row],[Usuário]])</f>
        <v>#VALUE!</v>
      </c>
      <c r="C53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7" s="87" t="e">
        <f>IF(Fiscalizacoes[[#This Row],[Data]]="","",Fiscalizacoes[[#This Row],[Data]])</f>
        <v>#VALUE!</v>
      </c>
      <c r="E5307" t="e">
        <f>IF(Fiscalizacoes[[#This Row],[Mes_relatorio]]="","",Fiscalizacoes[[#This Row],[Mes_relatorio]])</f>
        <v>#VALUE!</v>
      </c>
      <c r="F5307" t="e">
        <f>IF(Fiscalizacoes[[#This Row],[Func_ARPE]]="","",Fiscalizacoes[[#This Row],[Func_ARPE]])</f>
        <v>#VALUE!</v>
      </c>
      <c r="G5307" t="e">
        <f>IF(Fiscalizacoes[[#This Row],[Func_Copergas]]="","",Fiscalizacoes[[#This Row],[Func_Copergas]])</f>
        <v>#VALUE!</v>
      </c>
    </row>
    <row r="5308" spans="1:7" hidden="1" x14ac:dyDescent="0.2">
      <c r="A5308" t="e">
        <f>IF(Fiscalizacoes[[#This Row],[ID_FISC]]="","",Fiscalizacoes[[#This Row],[ID_FISC]])</f>
        <v>#VALUE!</v>
      </c>
      <c r="B5308" t="e">
        <f>IF(Fiscalizacoes[[#This Row],[Usuário]]="","",Fiscalizacoes[[#This Row],[Usuário]])</f>
        <v>#VALUE!</v>
      </c>
      <c r="C53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8" s="87" t="e">
        <f>IF(Fiscalizacoes[[#This Row],[Data]]="","",Fiscalizacoes[[#This Row],[Data]])</f>
        <v>#VALUE!</v>
      </c>
      <c r="E5308" t="e">
        <f>IF(Fiscalizacoes[[#This Row],[Mes_relatorio]]="","",Fiscalizacoes[[#This Row],[Mes_relatorio]])</f>
        <v>#VALUE!</v>
      </c>
      <c r="F5308" t="e">
        <f>IF(Fiscalizacoes[[#This Row],[Func_ARPE]]="","",Fiscalizacoes[[#This Row],[Func_ARPE]])</f>
        <v>#VALUE!</v>
      </c>
      <c r="G5308" t="e">
        <f>IF(Fiscalizacoes[[#This Row],[Func_Copergas]]="","",Fiscalizacoes[[#This Row],[Func_Copergas]])</f>
        <v>#VALUE!</v>
      </c>
    </row>
    <row r="5309" spans="1:7" hidden="1" x14ac:dyDescent="0.2">
      <c r="A5309" t="e">
        <f>IF(Fiscalizacoes[[#This Row],[ID_FISC]]="","",Fiscalizacoes[[#This Row],[ID_FISC]])</f>
        <v>#VALUE!</v>
      </c>
      <c r="B5309" t="e">
        <f>IF(Fiscalizacoes[[#This Row],[Usuário]]="","",Fiscalizacoes[[#This Row],[Usuário]])</f>
        <v>#VALUE!</v>
      </c>
      <c r="C53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09" s="87" t="e">
        <f>IF(Fiscalizacoes[[#This Row],[Data]]="","",Fiscalizacoes[[#This Row],[Data]])</f>
        <v>#VALUE!</v>
      </c>
      <c r="E5309" t="e">
        <f>IF(Fiscalizacoes[[#This Row],[Mes_relatorio]]="","",Fiscalizacoes[[#This Row],[Mes_relatorio]])</f>
        <v>#VALUE!</v>
      </c>
      <c r="F5309" t="e">
        <f>IF(Fiscalizacoes[[#This Row],[Func_ARPE]]="","",Fiscalizacoes[[#This Row],[Func_ARPE]])</f>
        <v>#VALUE!</v>
      </c>
      <c r="G5309" t="e">
        <f>IF(Fiscalizacoes[[#This Row],[Func_Copergas]]="","",Fiscalizacoes[[#This Row],[Func_Copergas]])</f>
        <v>#VALUE!</v>
      </c>
    </row>
    <row r="5310" spans="1:7" hidden="1" x14ac:dyDescent="0.2">
      <c r="A5310" t="e">
        <f>IF(Fiscalizacoes[[#This Row],[ID_FISC]]="","",Fiscalizacoes[[#This Row],[ID_FISC]])</f>
        <v>#VALUE!</v>
      </c>
      <c r="B5310" t="e">
        <f>IF(Fiscalizacoes[[#This Row],[Usuário]]="","",Fiscalizacoes[[#This Row],[Usuário]])</f>
        <v>#VALUE!</v>
      </c>
      <c r="C53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0" s="87" t="e">
        <f>IF(Fiscalizacoes[[#This Row],[Data]]="","",Fiscalizacoes[[#This Row],[Data]])</f>
        <v>#VALUE!</v>
      </c>
      <c r="E5310" t="e">
        <f>IF(Fiscalizacoes[[#This Row],[Mes_relatorio]]="","",Fiscalizacoes[[#This Row],[Mes_relatorio]])</f>
        <v>#VALUE!</v>
      </c>
      <c r="F5310" t="e">
        <f>IF(Fiscalizacoes[[#This Row],[Func_ARPE]]="","",Fiscalizacoes[[#This Row],[Func_ARPE]])</f>
        <v>#VALUE!</v>
      </c>
      <c r="G5310" t="e">
        <f>IF(Fiscalizacoes[[#This Row],[Func_Copergas]]="","",Fiscalizacoes[[#This Row],[Func_Copergas]])</f>
        <v>#VALUE!</v>
      </c>
    </row>
    <row r="5311" spans="1:7" hidden="1" x14ac:dyDescent="0.2">
      <c r="A5311" t="e">
        <f>IF(Fiscalizacoes[[#This Row],[ID_FISC]]="","",Fiscalizacoes[[#This Row],[ID_FISC]])</f>
        <v>#VALUE!</v>
      </c>
      <c r="B5311" t="e">
        <f>IF(Fiscalizacoes[[#This Row],[Usuário]]="","",Fiscalizacoes[[#This Row],[Usuário]])</f>
        <v>#VALUE!</v>
      </c>
      <c r="C53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1" s="87" t="e">
        <f>IF(Fiscalizacoes[[#This Row],[Data]]="","",Fiscalizacoes[[#This Row],[Data]])</f>
        <v>#VALUE!</v>
      </c>
      <c r="E5311" t="e">
        <f>IF(Fiscalizacoes[[#This Row],[Mes_relatorio]]="","",Fiscalizacoes[[#This Row],[Mes_relatorio]])</f>
        <v>#VALUE!</v>
      </c>
      <c r="F5311" t="e">
        <f>IF(Fiscalizacoes[[#This Row],[Func_ARPE]]="","",Fiscalizacoes[[#This Row],[Func_ARPE]])</f>
        <v>#VALUE!</v>
      </c>
      <c r="G5311" t="e">
        <f>IF(Fiscalizacoes[[#This Row],[Func_Copergas]]="","",Fiscalizacoes[[#This Row],[Func_Copergas]])</f>
        <v>#VALUE!</v>
      </c>
    </row>
    <row r="5312" spans="1:7" hidden="1" x14ac:dyDescent="0.2">
      <c r="A5312" t="e">
        <f>IF(Fiscalizacoes[[#This Row],[ID_FISC]]="","",Fiscalizacoes[[#This Row],[ID_FISC]])</f>
        <v>#VALUE!</v>
      </c>
      <c r="B5312" t="e">
        <f>IF(Fiscalizacoes[[#This Row],[Usuário]]="","",Fiscalizacoes[[#This Row],[Usuário]])</f>
        <v>#VALUE!</v>
      </c>
      <c r="C53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2" s="87" t="e">
        <f>IF(Fiscalizacoes[[#This Row],[Data]]="","",Fiscalizacoes[[#This Row],[Data]])</f>
        <v>#VALUE!</v>
      </c>
      <c r="E5312" t="e">
        <f>IF(Fiscalizacoes[[#This Row],[Mes_relatorio]]="","",Fiscalizacoes[[#This Row],[Mes_relatorio]])</f>
        <v>#VALUE!</v>
      </c>
      <c r="F5312" t="e">
        <f>IF(Fiscalizacoes[[#This Row],[Func_ARPE]]="","",Fiscalizacoes[[#This Row],[Func_ARPE]])</f>
        <v>#VALUE!</v>
      </c>
      <c r="G5312" t="e">
        <f>IF(Fiscalizacoes[[#This Row],[Func_Copergas]]="","",Fiscalizacoes[[#This Row],[Func_Copergas]])</f>
        <v>#VALUE!</v>
      </c>
    </row>
    <row r="5313" spans="1:7" hidden="1" x14ac:dyDescent="0.2">
      <c r="A5313" t="e">
        <f>IF(Fiscalizacoes[[#This Row],[ID_FISC]]="","",Fiscalizacoes[[#This Row],[ID_FISC]])</f>
        <v>#VALUE!</v>
      </c>
      <c r="B5313" t="e">
        <f>IF(Fiscalizacoes[[#This Row],[Usuário]]="","",Fiscalizacoes[[#This Row],[Usuário]])</f>
        <v>#VALUE!</v>
      </c>
      <c r="C53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3" s="87" t="e">
        <f>IF(Fiscalizacoes[[#This Row],[Data]]="","",Fiscalizacoes[[#This Row],[Data]])</f>
        <v>#VALUE!</v>
      </c>
      <c r="E5313" t="e">
        <f>IF(Fiscalizacoes[[#This Row],[Mes_relatorio]]="","",Fiscalizacoes[[#This Row],[Mes_relatorio]])</f>
        <v>#VALUE!</v>
      </c>
      <c r="F5313" t="e">
        <f>IF(Fiscalizacoes[[#This Row],[Func_ARPE]]="","",Fiscalizacoes[[#This Row],[Func_ARPE]])</f>
        <v>#VALUE!</v>
      </c>
      <c r="G5313" t="e">
        <f>IF(Fiscalizacoes[[#This Row],[Func_Copergas]]="","",Fiscalizacoes[[#This Row],[Func_Copergas]])</f>
        <v>#VALUE!</v>
      </c>
    </row>
    <row r="5314" spans="1:7" hidden="1" x14ac:dyDescent="0.2">
      <c r="A5314" t="e">
        <f>IF(Fiscalizacoes[[#This Row],[ID_FISC]]="","",Fiscalizacoes[[#This Row],[ID_FISC]])</f>
        <v>#VALUE!</v>
      </c>
      <c r="B5314" t="e">
        <f>IF(Fiscalizacoes[[#This Row],[Usuário]]="","",Fiscalizacoes[[#This Row],[Usuário]])</f>
        <v>#VALUE!</v>
      </c>
      <c r="C53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4" s="87" t="e">
        <f>IF(Fiscalizacoes[[#This Row],[Data]]="","",Fiscalizacoes[[#This Row],[Data]])</f>
        <v>#VALUE!</v>
      </c>
      <c r="E5314" t="e">
        <f>IF(Fiscalizacoes[[#This Row],[Mes_relatorio]]="","",Fiscalizacoes[[#This Row],[Mes_relatorio]])</f>
        <v>#VALUE!</v>
      </c>
      <c r="F5314" t="e">
        <f>IF(Fiscalizacoes[[#This Row],[Func_ARPE]]="","",Fiscalizacoes[[#This Row],[Func_ARPE]])</f>
        <v>#VALUE!</v>
      </c>
      <c r="G5314" t="e">
        <f>IF(Fiscalizacoes[[#This Row],[Func_Copergas]]="","",Fiscalizacoes[[#This Row],[Func_Copergas]])</f>
        <v>#VALUE!</v>
      </c>
    </row>
    <row r="5315" spans="1:7" hidden="1" x14ac:dyDescent="0.2">
      <c r="A5315" t="e">
        <f>IF(Fiscalizacoes[[#This Row],[ID_FISC]]="","",Fiscalizacoes[[#This Row],[ID_FISC]])</f>
        <v>#VALUE!</v>
      </c>
      <c r="B5315" t="e">
        <f>IF(Fiscalizacoes[[#This Row],[Usuário]]="","",Fiscalizacoes[[#This Row],[Usuário]])</f>
        <v>#VALUE!</v>
      </c>
      <c r="C53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5" s="87" t="e">
        <f>IF(Fiscalizacoes[[#This Row],[Data]]="","",Fiscalizacoes[[#This Row],[Data]])</f>
        <v>#VALUE!</v>
      </c>
      <c r="E5315" t="e">
        <f>IF(Fiscalizacoes[[#This Row],[Mes_relatorio]]="","",Fiscalizacoes[[#This Row],[Mes_relatorio]])</f>
        <v>#VALUE!</v>
      </c>
      <c r="F5315" t="e">
        <f>IF(Fiscalizacoes[[#This Row],[Func_ARPE]]="","",Fiscalizacoes[[#This Row],[Func_ARPE]])</f>
        <v>#VALUE!</v>
      </c>
      <c r="G5315" t="e">
        <f>IF(Fiscalizacoes[[#This Row],[Func_Copergas]]="","",Fiscalizacoes[[#This Row],[Func_Copergas]])</f>
        <v>#VALUE!</v>
      </c>
    </row>
    <row r="5316" spans="1:7" hidden="1" x14ac:dyDescent="0.2">
      <c r="A5316" t="e">
        <f>IF(Fiscalizacoes[[#This Row],[ID_FISC]]="","",Fiscalizacoes[[#This Row],[ID_FISC]])</f>
        <v>#VALUE!</v>
      </c>
      <c r="B5316" t="e">
        <f>IF(Fiscalizacoes[[#This Row],[Usuário]]="","",Fiscalizacoes[[#This Row],[Usuário]])</f>
        <v>#VALUE!</v>
      </c>
      <c r="C53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6" s="87" t="e">
        <f>IF(Fiscalizacoes[[#This Row],[Data]]="","",Fiscalizacoes[[#This Row],[Data]])</f>
        <v>#VALUE!</v>
      </c>
      <c r="E5316" t="e">
        <f>IF(Fiscalizacoes[[#This Row],[Mes_relatorio]]="","",Fiscalizacoes[[#This Row],[Mes_relatorio]])</f>
        <v>#VALUE!</v>
      </c>
      <c r="F5316" t="e">
        <f>IF(Fiscalizacoes[[#This Row],[Func_ARPE]]="","",Fiscalizacoes[[#This Row],[Func_ARPE]])</f>
        <v>#VALUE!</v>
      </c>
      <c r="G5316" t="e">
        <f>IF(Fiscalizacoes[[#This Row],[Func_Copergas]]="","",Fiscalizacoes[[#This Row],[Func_Copergas]])</f>
        <v>#VALUE!</v>
      </c>
    </row>
    <row r="5317" spans="1:7" hidden="1" x14ac:dyDescent="0.2">
      <c r="A5317" t="e">
        <f>IF(Fiscalizacoes[[#This Row],[ID_FISC]]="","",Fiscalizacoes[[#This Row],[ID_FISC]])</f>
        <v>#VALUE!</v>
      </c>
      <c r="B5317" t="e">
        <f>IF(Fiscalizacoes[[#This Row],[Usuário]]="","",Fiscalizacoes[[#This Row],[Usuário]])</f>
        <v>#VALUE!</v>
      </c>
      <c r="C53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7" s="87" t="e">
        <f>IF(Fiscalizacoes[[#This Row],[Data]]="","",Fiscalizacoes[[#This Row],[Data]])</f>
        <v>#VALUE!</v>
      </c>
      <c r="E5317" t="e">
        <f>IF(Fiscalizacoes[[#This Row],[Mes_relatorio]]="","",Fiscalizacoes[[#This Row],[Mes_relatorio]])</f>
        <v>#VALUE!</v>
      </c>
      <c r="F5317" t="e">
        <f>IF(Fiscalizacoes[[#This Row],[Func_ARPE]]="","",Fiscalizacoes[[#This Row],[Func_ARPE]])</f>
        <v>#VALUE!</v>
      </c>
      <c r="G5317" t="e">
        <f>IF(Fiscalizacoes[[#This Row],[Func_Copergas]]="","",Fiscalizacoes[[#This Row],[Func_Copergas]])</f>
        <v>#VALUE!</v>
      </c>
    </row>
    <row r="5318" spans="1:7" hidden="1" x14ac:dyDescent="0.2">
      <c r="A5318" t="e">
        <f>IF(Fiscalizacoes[[#This Row],[ID_FISC]]="","",Fiscalizacoes[[#This Row],[ID_FISC]])</f>
        <v>#VALUE!</v>
      </c>
      <c r="B5318" t="e">
        <f>IF(Fiscalizacoes[[#This Row],[Usuário]]="","",Fiscalizacoes[[#This Row],[Usuário]])</f>
        <v>#VALUE!</v>
      </c>
      <c r="C53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8" s="87" t="e">
        <f>IF(Fiscalizacoes[[#This Row],[Data]]="","",Fiscalizacoes[[#This Row],[Data]])</f>
        <v>#VALUE!</v>
      </c>
      <c r="E5318" t="e">
        <f>IF(Fiscalizacoes[[#This Row],[Mes_relatorio]]="","",Fiscalizacoes[[#This Row],[Mes_relatorio]])</f>
        <v>#VALUE!</v>
      </c>
      <c r="F5318" t="e">
        <f>IF(Fiscalizacoes[[#This Row],[Func_ARPE]]="","",Fiscalizacoes[[#This Row],[Func_ARPE]])</f>
        <v>#VALUE!</v>
      </c>
      <c r="G5318" t="e">
        <f>IF(Fiscalizacoes[[#This Row],[Func_Copergas]]="","",Fiscalizacoes[[#This Row],[Func_Copergas]])</f>
        <v>#VALUE!</v>
      </c>
    </row>
    <row r="5319" spans="1:7" hidden="1" x14ac:dyDescent="0.2">
      <c r="A5319" t="e">
        <f>IF(Fiscalizacoes[[#This Row],[ID_FISC]]="","",Fiscalizacoes[[#This Row],[ID_FISC]])</f>
        <v>#VALUE!</v>
      </c>
      <c r="B5319" t="e">
        <f>IF(Fiscalizacoes[[#This Row],[Usuário]]="","",Fiscalizacoes[[#This Row],[Usuário]])</f>
        <v>#VALUE!</v>
      </c>
      <c r="C53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19" s="87" t="e">
        <f>IF(Fiscalizacoes[[#This Row],[Data]]="","",Fiscalizacoes[[#This Row],[Data]])</f>
        <v>#VALUE!</v>
      </c>
      <c r="E5319" t="e">
        <f>IF(Fiscalizacoes[[#This Row],[Mes_relatorio]]="","",Fiscalizacoes[[#This Row],[Mes_relatorio]])</f>
        <v>#VALUE!</v>
      </c>
      <c r="F5319" t="e">
        <f>IF(Fiscalizacoes[[#This Row],[Func_ARPE]]="","",Fiscalizacoes[[#This Row],[Func_ARPE]])</f>
        <v>#VALUE!</v>
      </c>
      <c r="G5319" t="e">
        <f>IF(Fiscalizacoes[[#This Row],[Func_Copergas]]="","",Fiscalizacoes[[#This Row],[Func_Copergas]])</f>
        <v>#VALUE!</v>
      </c>
    </row>
    <row r="5320" spans="1:7" hidden="1" x14ac:dyDescent="0.2">
      <c r="A5320" t="e">
        <f>IF(Fiscalizacoes[[#This Row],[ID_FISC]]="","",Fiscalizacoes[[#This Row],[ID_FISC]])</f>
        <v>#VALUE!</v>
      </c>
      <c r="B5320" t="e">
        <f>IF(Fiscalizacoes[[#This Row],[Usuário]]="","",Fiscalizacoes[[#This Row],[Usuário]])</f>
        <v>#VALUE!</v>
      </c>
      <c r="C53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0" s="87" t="e">
        <f>IF(Fiscalizacoes[[#This Row],[Data]]="","",Fiscalizacoes[[#This Row],[Data]])</f>
        <v>#VALUE!</v>
      </c>
      <c r="E5320" t="e">
        <f>IF(Fiscalizacoes[[#This Row],[Mes_relatorio]]="","",Fiscalizacoes[[#This Row],[Mes_relatorio]])</f>
        <v>#VALUE!</v>
      </c>
      <c r="F5320" t="e">
        <f>IF(Fiscalizacoes[[#This Row],[Func_ARPE]]="","",Fiscalizacoes[[#This Row],[Func_ARPE]])</f>
        <v>#VALUE!</v>
      </c>
      <c r="G5320" t="e">
        <f>IF(Fiscalizacoes[[#This Row],[Func_Copergas]]="","",Fiscalizacoes[[#This Row],[Func_Copergas]])</f>
        <v>#VALUE!</v>
      </c>
    </row>
    <row r="5321" spans="1:7" hidden="1" x14ac:dyDescent="0.2">
      <c r="A5321" t="e">
        <f>IF(Fiscalizacoes[[#This Row],[ID_FISC]]="","",Fiscalizacoes[[#This Row],[ID_FISC]])</f>
        <v>#VALUE!</v>
      </c>
      <c r="B5321" t="e">
        <f>IF(Fiscalizacoes[[#This Row],[Usuário]]="","",Fiscalizacoes[[#This Row],[Usuário]])</f>
        <v>#VALUE!</v>
      </c>
      <c r="C53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1" s="87" t="e">
        <f>IF(Fiscalizacoes[[#This Row],[Data]]="","",Fiscalizacoes[[#This Row],[Data]])</f>
        <v>#VALUE!</v>
      </c>
      <c r="E5321" t="e">
        <f>IF(Fiscalizacoes[[#This Row],[Mes_relatorio]]="","",Fiscalizacoes[[#This Row],[Mes_relatorio]])</f>
        <v>#VALUE!</v>
      </c>
      <c r="F5321" t="e">
        <f>IF(Fiscalizacoes[[#This Row],[Func_ARPE]]="","",Fiscalizacoes[[#This Row],[Func_ARPE]])</f>
        <v>#VALUE!</v>
      </c>
      <c r="G5321" t="e">
        <f>IF(Fiscalizacoes[[#This Row],[Func_Copergas]]="","",Fiscalizacoes[[#This Row],[Func_Copergas]])</f>
        <v>#VALUE!</v>
      </c>
    </row>
    <row r="5322" spans="1:7" hidden="1" x14ac:dyDescent="0.2">
      <c r="A5322" t="e">
        <f>IF(Fiscalizacoes[[#This Row],[ID_FISC]]="","",Fiscalizacoes[[#This Row],[ID_FISC]])</f>
        <v>#VALUE!</v>
      </c>
      <c r="B5322" t="e">
        <f>IF(Fiscalizacoes[[#This Row],[Usuário]]="","",Fiscalizacoes[[#This Row],[Usuário]])</f>
        <v>#VALUE!</v>
      </c>
      <c r="C53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2" s="87" t="e">
        <f>IF(Fiscalizacoes[[#This Row],[Data]]="","",Fiscalizacoes[[#This Row],[Data]])</f>
        <v>#VALUE!</v>
      </c>
      <c r="E5322" t="e">
        <f>IF(Fiscalizacoes[[#This Row],[Mes_relatorio]]="","",Fiscalizacoes[[#This Row],[Mes_relatorio]])</f>
        <v>#VALUE!</v>
      </c>
      <c r="F5322" t="e">
        <f>IF(Fiscalizacoes[[#This Row],[Func_ARPE]]="","",Fiscalizacoes[[#This Row],[Func_ARPE]])</f>
        <v>#VALUE!</v>
      </c>
      <c r="G5322" t="e">
        <f>IF(Fiscalizacoes[[#This Row],[Func_Copergas]]="","",Fiscalizacoes[[#This Row],[Func_Copergas]])</f>
        <v>#VALUE!</v>
      </c>
    </row>
    <row r="5323" spans="1:7" hidden="1" x14ac:dyDescent="0.2">
      <c r="A5323" t="e">
        <f>IF(Fiscalizacoes[[#This Row],[ID_FISC]]="","",Fiscalizacoes[[#This Row],[ID_FISC]])</f>
        <v>#VALUE!</v>
      </c>
      <c r="B5323" t="e">
        <f>IF(Fiscalizacoes[[#This Row],[Usuário]]="","",Fiscalizacoes[[#This Row],[Usuário]])</f>
        <v>#VALUE!</v>
      </c>
      <c r="C53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3" s="87" t="e">
        <f>IF(Fiscalizacoes[[#This Row],[Data]]="","",Fiscalizacoes[[#This Row],[Data]])</f>
        <v>#VALUE!</v>
      </c>
      <c r="E5323" t="e">
        <f>IF(Fiscalizacoes[[#This Row],[Mes_relatorio]]="","",Fiscalizacoes[[#This Row],[Mes_relatorio]])</f>
        <v>#VALUE!</v>
      </c>
      <c r="F5323" t="e">
        <f>IF(Fiscalizacoes[[#This Row],[Func_ARPE]]="","",Fiscalizacoes[[#This Row],[Func_ARPE]])</f>
        <v>#VALUE!</v>
      </c>
      <c r="G5323" t="e">
        <f>IF(Fiscalizacoes[[#This Row],[Func_Copergas]]="","",Fiscalizacoes[[#This Row],[Func_Copergas]])</f>
        <v>#VALUE!</v>
      </c>
    </row>
    <row r="5324" spans="1:7" hidden="1" x14ac:dyDescent="0.2">
      <c r="A5324" t="e">
        <f>IF(Fiscalizacoes[[#This Row],[ID_FISC]]="","",Fiscalizacoes[[#This Row],[ID_FISC]])</f>
        <v>#VALUE!</v>
      </c>
      <c r="B5324" t="e">
        <f>IF(Fiscalizacoes[[#This Row],[Usuário]]="","",Fiscalizacoes[[#This Row],[Usuário]])</f>
        <v>#VALUE!</v>
      </c>
      <c r="C53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4" s="87" t="e">
        <f>IF(Fiscalizacoes[[#This Row],[Data]]="","",Fiscalizacoes[[#This Row],[Data]])</f>
        <v>#VALUE!</v>
      </c>
      <c r="E5324" t="e">
        <f>IF(Fiscalizacoes[[#This Row],[Mes_relatorio]]="","",Fiscalizacoes[[#This Row],[Mes_relatorio]])</f>
        <v>#VALUE!</v>
      </c>
      <c r="F5324" t="e">
        <f>IF(Fiscalizacoes[[#This Row],[Func_ARPE]]="","",Fiscalizacoes[[#This Row],[Func_ARPE]])</f>
        <v>#VALUE!</v>
      </c>
      <c r="G5324" t="e">
        <f>IF(Fiscalizacoes[[#This Row],[Func_Copergas]]="","",Fiscalizacoes[[#This Row],[Func_Copergas]])</f>
        <v>#VALUE!</v>
      </c>
    </row>
    <row r="5325" spans="1:7" hidden="1" x14ac:dyDescent="0.2">
      <c r="A5325" t="e">
        <f>IF(Fiscalizacoes[[#This Row],[ID_FISC]]="","",Fiscalizacoes[[#This Row],[ID_FISC]])</f>
        <v>#VALUE!</v>
      </c>
      <c r="B5325" t="e">
        <f>IF(Fiscalizacoes[[#This Row],[Usuário]]="","",Fiscalizacoes[[#This Row],[Usuário]])</f>
        <v>#VALUE!</v>
      </c>
      <c r="C53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5" s="87" t="e">
        <f>IF(Fiscalizacoes[[#This Row],[Data]]="","",Fiscalizacoes[[#This Row],[Data]])</f>
        <v>#VALUE!</v>
      </c>
      <c r="E5325" t="e">
        <f>IF(Fiscalizacoes[[#This Row],[Mes_relatorio]]="","",Fiscalizacoes[[#This Row],[Mes_relatorio]])</f>
        <v>#VALUE!</v>
      </c>
      <c r="F5325" t="e">
        <f>IF(Fiscalizacoes[[#This Row],[Func_ARPE]]="","",Fiscalizacoes[[#This Row],[Func_ARPE]])</f>
        <v>#VALUE!</v>
      </c>
      <c r="G5325" t="e">
        <f>IF(Fiscalizacoes[[#This Row],[Func_Copergas]]="","",Fiscalizacoes[[#This Row],[Func_Copergas]])</f>
        <v>#VALUE!</v>
      </c>
    </row>
    <row r="5326" spans="1:7" hidden="1" x14ac:dyDescent="0.2">
      <c r="A5326" t="e">
        <f>IF(Fiscalizacoes[[#This Row],[ID_FISC]]="","",Fiscalizacoes[[#This Row],[ID_FISC]])</f>
        <v>#VALUE!</v>
      </c>
      <c r="B5326" t="e">
        <f>IF(Fiscalizacoes[[#This Row],[Usuário]]="","",Fiscalizacoes[[#This Row],[Usuário]])</f>
        <v>#VALUE!</v>
      </c>
      <c r="C53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6" s="87" t="e">
        <f>IF(Fiscalizacoes[[#This Row],[Data]]="","",Fiscalizacoes[[#This Row],[Data]])</f>
        <v>#VALUE!</v>
      </c>
      <c r="E5326" t="e">
        <f>IF(Fiscalizacoes[[#This Row],[Mes_relatorio]]="","",Fiscalizacoes[[#This Row],[Mes_relatorio]])</f>
        <v>#VALUE!</v>
      </c>
      <c r="F5326" t="e">
        <f>IF(Fiscalizacoes[[#This Row],[Func_ARPE]]="","",Fiscalizacoes[[#This Row],[Func_ARPE]])</f>
        <v>#VALUE!</v>
      </c>
      <c r="G5326" t="e">
        <f>IF(Fiscalizacoes[[#This Row],[Func_Copergas]]="","",Fiscalizacoes[[#This Row],[Func_Copergas]])</f>
        <v>#VALUE!</v>
      </c>
    </row>
    <row r="5327" spans="1:7" hidden="1" x14ac:dyDescent="0.2">
      <c r="A5327" t="e">
        <f>IF(Fiscalizacoes[[#This Row],[ID_FISC]]="","",Fiscalizacoes[[#This Row],[ID_FISC]])</f>
        <v>#VALUE!</v>
      </c>
      <c r="B5327" t="e">
        <f>IF(Fiscalizacoes[[#This Row],[Usuário]]="","",Fiscalizacoes[[#This Row],[Usuário]])</f>
        <v>#VALUE!</v>
      </c>
      <c r="C53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7" s="87" t="e">
        <f>IF(Fiscalizacoes[[#This Row],[Data]]="","",Fiscalizacoes[[#This Row],[Data]])</f>
        <v>#VALUE!</v>
      </c>
      <c r="E5327" t="e">
        <f>IF(Fiscalizacoes[[#This Row],[Mes_relatorio]]="","",Fiscalizacoes[[#This Row],[Mes_relatorio]])</f>
        <v>#VALUE!</v>
      </c>
      <c r="F5327" t="e">
        <f>IF(Fiscalizacoes[[#This Row],[Func_ARPE]]="","",Fiscalizacoes[[#This Row],[Func_ARPE]])</f>
        <v>#VALUE!</v>
      </c>
      <c r="G5327" t="e">
        <f>IF(Fiscalizacoes[[#This Row],[Func_Copergas]]="","",Fiscalizacoes[[#This Row],[Func_Copergas]])</f>
        <v>#VALUE!</v>
      </c>
    </row>
    <row r="5328" spans="1:7" hidden="1" x14ac:dyDescent="0.2">
      <c r="A5328" t="e">
        <f>IF(Fiscalizacoes[[#This Row],[ID_FISC]]="","",Fiscalizacoes[[#This Row],[ID_FISC]])</f>
        <v>#VALUE!</v>
      </c>
      <c r="B5328" t="e">
        <f>IF(Fiscalizacoes[[#This Row],[Usuário]]="","",Fiscalizacoes[[#This Row],[Usuário]])</f>
        <v>#VALUE!</v>
      </c>
      <c r="C53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8" s="87" t="e">
        <f>IF(Fiscalizacoes[[#This Row],[Data]]="","",Fiscalizacoes[[#This Row],[Data]])</f>
        <v>#VALUE!</v>
      </c>
      <c r="E5328" t="e">
        <f>IF(Fiscalizacoes[[#This Row],[Mes_relatorio]]="","",Fiscalizacoes[[#This Row],[Mes_relatorio]])</f>
        <v>#VALUE!</v>
      </c>
      <c r="F5328" t="e">
        <f>IF(Fiscalizacoes[[#This Row],[Func_ARPE]]="","",Fiscalizacoes[[#This Row],[Func_ARPE]])</f>
        <v>#VALUE!</v>
      </c>
      <c r="G5328" t="e">
        <f>IF(Fiscalizacoes[[#This Row],[Func_Copergas]]="","",Fiscalizacoes[[#This Row],[Func_Copergas]])</f>
        <v>#VALUE!</v>
      </c>
    </row>
    <row r="5329" spans="1:7" hidden="1" x14ac:dyDescent="0.2">
      <c r="A5329" t="e">
        <f>IF(Fiscalizacoes[[#This Row],[ID_FISC]]="","",Fiscalizacoes[[#This Row],[ID_FISC]])</f>
        <v>#VALUE!</v>
      </c>
      <c r="B5329" t="e">
        <f>IF(Fiscalizacoes[[#This Row],[Usuário]]="","",Fiscalizacoes[[#This Row],[Usuário]])</f>
        <v>#VALUE!</v>
      </c>
      <c r="C53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29" s="87" t="e">
        <f>IF(Fiscalizacoes[[#This Row],[Data]]="","",Fiscalizacoes[[#This Row],[Data]])</f>
        <v>#VALUE!</v>
      </c>
      <c r="E5329" t="e">
        <f>IF(Fiscalizacoes[[#This Row],[Mes_relatorio]]="","",Fiscalizacoes[[#This Row],[Mes_relatorio]])</f>
        <v>#VALUE!</v>
      </c>
      <c r="F5329" t="e">
        <f>IF(Fiscalizacoes[[#This Row],[Func_ARPE]]="","",Fiscalizacoes[[#This Row],[Func_ARPE]])</f>
        <v>#VALUE!</v>
      </c>
      <c r="G5329" t="e">
        <f>IF(Fiscalizacoes[[#This Row],[Func_Copergas]]="","",Fiscalizacoes[[#This Row],[Func_Copergas]])</f>
        <v>#VALUE!</v>
      </c>
    </row>
    <row r="5330" spans="1:7" hidden="1" x14ac:dyDescent="0.2">
      <c r="A5330" t="e">
        <f>IF(Fiscalizacoes[[#This Row],[ID_FISC]]="","",Fiscalizacoes[[#This Row],[ID_FISC]])</f>
        <v>#VALUE!</v>
      </c>
      <c r="B5330" t="e">
        <f>IF(Fiscalizacoes[[#This Row],[Usuário]]="","",Fiscalizacoes[[#This Row],[Usuário]])</f>
        <v>#VALUE!</v>
      </c>
      <c r="C53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0" s="87" t="e">
        <f>IF(Fiscalizacoes[[#This Row],[Data]]="","",Fiscalizacoes[[#This Row],[Data]])</f>
        <v>#VALUE!</v>
      </c>
      <c r="E5330" t="e">
        <f>IF(Fiscalizacoes[[#This Row],[Mes_relatorio]]="","",Fiscalizacoes[[#This Row],[Mes_relatorio]])</f>
        <v>#VALUE!</v>
      </c>
      <c r="F5330" t="e">
        <f>IF(Fiscalizacoes[[#This Row],[Func_ARPE]]="","",Fiscalizacoes[[#This Row],[Func_ARPE]])</f>
        <v>#VALUE!</v>
      </c>
      <c r="G5330" t="e">
        <f>IF(Fiscalizacoes[[#This Row],[Func_Copergas]]="","",Fiscalizacoes[[#This Row],[Func_Copergas]])</f>
        <v>#VALUE!</v>
      </c>
    </row>
    <row r="5331" spans="1:7" hidden="1" x14ac:dyDescent="0.2">
      <c r="A5331" t="e">
        <f>IF(Fiscalizacoes[[#This Row],[ID_FISC]]="","",Fiscalizacoes[[#This Row],[ID_FISC]])</f>
        <v>#VALUE!</v>
      </c>
      <c r="B5331" t="e">
        <f>IF(Fiscalizacoes[[#This Row],[Usuário]]="","",Fiscalizacoes[[#This Row],[Usuário]])</f>
        <v>#VALUE!</v>
      </c>
      <c r="C53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1" s="87" t="e">
        <f>IF(Fiscalizacoes[[#This Row],[Data]]="","",Fiscalizacoes[[#This Row],[Data]])</f>
        <v>#VALUE!</v>
      </c>
      <c r="E5331" t="e">
        <f>IF(Fiscalizacoes[[#This Row],[Mes_relatorio]]="","",Fiscalizacoes[[#This Row],[Mes_relatorio]])</f>
        <v>#VALUE!</v>
      </c>
      <c r="F5331" t="e">
        <f>IF(Fiscalizacoes[[#This Row],[Func_ARPE]]="","",Fiscalizacoes[[#This Row],[Func_ARPE]])</f>
        <v>#VALUE!</v>
      </c>
      <c r="G5331" t="e">
        <f>IF(Fiscalizacoes[[#This Row],[Func_Copergas]]="","",Fiscalizacoes[[#This Row],[Func_Copergas]])</f>
        <v>#VALUE!</v>
      </c>
    </row>
    <row r="5332" spans="1:7" hidden="1" x14ac:dyDescent="0.2">
      <c r="A5332" t="e">
        <f>IF(Fiscalizacoes[[#This Row],[ID_FISC]]="","",Fiscalizacoes[[#This Row],[ID_FISC]])</f>
        <v>#VALUE!</v>
      </c>
      <c r="B5332" t="e">
        <f>IF(Fiscalizacoes[[#This Row],[Usuário]]="","",Fiscalizacoes[[#This Row],[Usuário]])</f>
        <v>#VALUE!</v>
      </c>
      <c r="C53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2" s="87" t="e">
        <f>IF(Fiscalizacoes[[#This Row],[Data]]="","",Fiscalizacoes[[#This Row],[Data]])</f>
        <v>#VALUE!</v>
      </c>
      <c r="E5332" t="e">
        <f>IF(Fiscalizacoes[[#This Row],[Mes_relatorio]]="","",Fiscalizacoes[[#This Row],[Mes_relatorio]])</f>
        <v>#VALUE!</v>
      </c>
      <c r="F5332" t="e">
        <f>IF(Fiscalizacoes[[#This Row],[Func_ARPE]]="","",Fiscalizacoes[[#This Row],[Func_ARPE]])</f>
        <v>#VALUE!</v>
      </c>
      <c r="G5332" t="e">
        <f>IF(Fiscalizacoes[[#This Row],[Func_Copergas]]="","",Fiscalizacoes[[#This Row],[Func_Copergas]])</f>
        <v>#VALUE!</v>
      </c>
    </row>
    <row r="5333" spans="1:7" hidden="1" x14ac:dyDescent="0.2">
      <c r="A5333" t="e">
        <f>IF(Fiscalizacoes[[#This Row],[ID_FISC]]="","",Fiscalizacoes[[#This Row],[ID_FISC]])</f>
        <v>#VALUE!</v>
      </c>
      <c r="B5333" t="e">
        <f>IF(Fiscalizacoes[[#This Row],[Usuário]]="","",Fiscalizacoes[[#This Row],[Usuário]])</f>
        <v>#VALUE!</v>
      </c>
      <c r="C53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3" s="87" t="e">
        <f>IF(Fiscalizacoes[[#This Row],[Data]]="","",Fiscalizacoes[[#This Row],[Data]])</f>
        <v>#VALUE!</v>
      </c>
      <c r="E5333" t="e">
        <f>IF(Fiscalizacoes[[#This Row],[Mes_relatorio]]="","",Fiscalizacoes[[#This Row],[Mes_relatorio]])</f>
        <v>#VALUE!</v>
      </c>
      <c r="F5333" t="e">
        <f>IF(Fiscalizacoes[[#This Row],[Func_ARPE]]="","",Fiscalizacoes[[#This Row],[Func_ARPE]])</f>
        <v>#VALUE!</v>
      </c>
      <c r="G5333" t="e">
        <f>IF(Fiscalizacoes[[#This Row],[Func_Copergas]]="","",Fiscalizacoes[[#This Row],[Func_Copergas]])</f>
        <v>#VALUE!</v>
      </c>
    </row>
    <row r="5334" spans="1:7" hidden="1" x14ac:dyDescent="0.2">
      <c r="A5334" t="e">
        <f>IF(Fiscalizacoes[[#This Row],[ID_FISC]]="","",Fiscalizacoes[[#This Row],[ID_FISC]])</f>
        <v>#VALUE!</v>
      </c>
      <c r="B5334" t="e">
        <f>IF(Fiscalizacoes[[#This Row],[Usuário]]="","",Fiscalizacoes[[#This Row],[Usuário]])</f>
        <v>#VALUE!</v>
      </c>
      <c r="C53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4" s="87" t="e">
        <f>IF(Fiscalizacoes[[#This Row],[Data]]="","",Fiscalizacoes[[#This Row],[Data]])</f>
        <v>#VALUE!</v>
      </c>
      <c r="E5334" t="e">
        <f>IF(Fiscalizacoes[[#This Row],[Mes_relatorio]]="","",Fiscalizacoes[[#This Row],[Mes_relatorio]])</f>
        <v>#VALUE!</v>
      </c>
      <c r="F5334" t="e">
        <f>IF(Fiscalizacoes[[#This Row],[Func_ARPE]]="","",Fiscalizacoes[[#This Row],[Func_ARPE]])</f>
        <v>#VALUE!</v>
      </c>
      <c r="G5334" t="e">
        <f>IF(Fiscalizacoes[[#This Row],[Func_Copergas]]="","",Fiscalizacoes[[#This Row],[Func_Copergas]])</f>
        <v>#VALUE!</v>
      </c>
    </row>
    <row r="5335" spans="1:7" hidden="1" x14ac:dyDescent="0.2">
      <c r="A5335" t="e">
        <f>IF(Fiscalizacoes[[#This Row],[ID_FISC]]="","",Fiscalizacoes[[#This Row],[ID_FISC]])</f>
        <v>#VALUE!</v>
      </c>
      <c r="B5335" t="e">
        <f>IF(Fiscalizacoes[[#This Row],[Usuário]]="","",Fiscalizacoes[[#This Row],[Usuário]])</f>
        <v>#VALUE!</v>
      </c>
      <c r="C53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5" s="87" t="e">
        <f>IF(Fiscalizacoes[[#This Row],[Data]]="","",Fiscalizacoes[[#This Row],[Data]])</f>
        <v>#VALUE!</v>
      </c>
      <c r="E5335" t="e">
        <f>IF(Fiscalizacoes[[#This Row],[Mes_relatorio]]="","",Fiscalizacoes[[#This Row],[Mes_relatorio]])</f>
        <v>#VALUE!</v>
      </c>
      <c r="F5335" t="e">
        <f>IF(Fiscalizacoes[[#This Row],[Func_ARPE]]="","",Fiscalizacoes[[#This Row],[Func_ARPE]])</f>
        <v>#VALUE!</v>
      </c>
      <c r="G5335" t="e">
        <f>IF(Fiscalizacoes[[#This Row],[Func_Copergas]]="","",Fiscalizacoes[[#This Row],[Func_Copergas]])</f>
        <v>#VALUE!</v>
      </c>
    </row>
    <row r="5336" spans="1:7" hidden="1" x14ac:dyDescent="0.2">
      <c r="A5336" t="e">
        <f>IF(Fiscalizacoes[[#This Row],[ID_FISC]]="","",Fiscalizacoes[[#This Row],[ID_FISC]])</f>
        <v>#VALUE!</v>
      </c>
      <c r="B5336" t="e">
        <f>IF(Fiscalizacoes[[#This Row],[Usuário]]="","",Fiscalizacoes[[#This Row],[Usuário]])</f>
        <v>#VALUE!</v>
      </c>
      <c r="C53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6" s="87" t="e">
        <f>IF(Fiscalizacoes[[#This Row],[Data]]="","",Fiscalizacoes[[#This Row],[Data]])</f>
        <v>#VALUE!</v>
      </c>
      <c r="E5336" t="e">
        <f>IF(Fiscalizacoes[[#This Row],[Mes_relatorio]]="","",Fiscalizacoes[[#This Row],[Mes_relatorio]])</f>
        <v>#VALUE!</v>
      </c>
      <c r="F5336" t="e">
        <f>IF(Fiscalizacoes[[#This Row],[Func_ARPE]]="","",Fiscalizacoes[[#This Row],[Func_ARPE]])</f>
        <v>#VALUE!</v>
      </c>
      <c r="G5336" t="e">
        <f>IF(Fiscalizacoes[[#This Row],[Func_Copergas]]="","",Fiscalizacoes[[#This Row],[Func_Copergas]])</f>
        <v>#VALUE!</v>
      </c>
    </row>
    <row r="5337" spans="1:7" hidden="1" x14ac:dyDescent="0.2">
      <c r="A5337" t="e">
        <f>IF(Fiscalizacoes[[#This Row],[ID_FISC]]="","",Fiscalizacoes[[#This Row],[ID_FISC]])</f>
        <v>#VALUE!</v>
      </c>
      <c r="B5337" t="e">
        <f>IF(Fiscalizacoes[[#This Row],[Usuário]]="","",Fiscalizacoes[[#This Row],[Usuário]])</f>
        <v>#VALUE!</v>
      </c>
      <c r="C53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7" s="87" t="e">
        <f>IF(Fiscalizacoes[[#This Row],[Data]]="","",Fiscalizacoes[[#This Row],[Data]])</f>
        <v>#VALUE!</v>
      </c>
      <c r="E5337" t="e">
        <f>IF(Fiscalizacoes[[#This Row],[Mes_relatorio]]="","",Fiscalizacoes[[#This Row],[Mes_relatorio]])</f>
        <v>#VALUE!</v>
      </c>
      <c r="F5337" t="e">
        <f>IF(Fiscalizacoes[[#This Row],[Func_ARPE]]="","",Fiscalizacoes[[#This Row],[Func_ARPE]])</f>
        <v>#VALUE!</v>
      </c>
      <c r="G5337" t="e">
        <f>IF(Fiscalizacoes[[#This Row],[Func_Copergas]]="","",Fiscalizacoes[[#This Row],[Func_Copergas]])</f>
        <v>#VALUE!</v>
      </c>
    </row>
    <row r="5338" spans="1:7" hidden="1" x14ac:dyDescent="0.2">
      <c r="A5338" t="e">
        <f>IF(Fiscalizacoes[[#This Row],[ID_FISC]]="","",Fiscalizacoes[[#This Row],[ID_FISC]])</f>
        <v>#VALUE!</v>
      </c>
      <c r="B5338" t="e">
        <f>IF(Fiscalizacoes[[#This Row],[Usuário]]="","",Fiscalizacoes[[#This Row],[Usuário]])</f>
        <v>#VALUE!</v>
      </c>
      <c r="C53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8" s="87" t="e">
        <f>IF(Fiscalizacoes[[#This Row],[Data]]="","",Fiscalizacoes[[#This Row],[Data]])</f>
        <v>#VALUE!</v>
      </c>
      <c r="E5338" t="e">
        <f>IF(Fiscalizacoes[[#This Row],[Mes_relatorio]]="","",Fiscalizacoes[[#This Row],[Mes_relatorio]])</f>
        <v>#VALUE!</v>
      </c>
      <c r="F5338" t="e">
        <f>IF(Fiscalizacoes[[#This Row],[Func_ARPE]]="","",Fiscalizacoes[[#This Row],[Func_ARPE]])</f>
        <v>#VALUE!</v>
      </c>
      <c r="G5338" t="e">
        <f>IF(Fiscalizacoes[[#This Row],[Func_Copergas]]="","",Fiscalizacoes[[#This Row],[Func_Copergas]])</f>
        <v>#VALUE!</v>
      </c>
    </row>
    <row r="5339" spans="1:7" hidden="1" x14ac:dyDescent="0.2">
      <c r="A5339" t="e">
        <f>IF(Fiscalizacoes[[#This Row],[ID_FISC]]="","",Fiscalizacoes[[#This Row],[ID_FISC]])</f>
        <v>#VALUE!</v>
      </c>
      <c r="B5339" t="e">
        <f>IF(Fiscalizacoes[[#This Row],[Usuário]]="","",Fiscalizacoes[[#This Row],[Usuário]])</f>
        <v>#VALUE!</v>
      </c>
      <c r="C53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39" s="87" t="e">
        <f>IF(Fiscalizacoes[[#This Row],[Data]]="","",Fiscalizacoes[[#This Row],[Data]])</f>
        <v>#VALUE!</v>
      </c>
      <c r="E5339" t="e">
        <f>IF(Fiscalizacoes[[#This Row],[Mes_relatorio]]="","",Fiscalizacoes[[#This Row],[Mes_relatorio]])</f>
        <v>#VALUE!</v>
      </c>
      <c r="F5339" t="e">
        <f>IF(Fiscalizacoes[[#This Row],[Func_ARPE]]="","",Fiscalizacoes[[#This Row],[Func_ARPE]])</f>
        <v>#VALUE!</v>
      </c>
      <c r="G5339" t="e">
        <f>IF(Fiscalizacoes[[#This Row],[Func_Copergas]]="","",Fiscalizacoes[[#This Row],[Func_Copergas]])</f>
        <v>#VALUE!</v>
      </c>
    </row>
    <row r="5340" spans="1:7" hidden="1" x14ac:dyDescent="0.2">
      <c r="A5340" t="e">
        <f>IF(Fiscalizacoes[[#This Row],[ID_FISC]]="","",Fiscalizacoes[[#This Row],[ID_FISC]])</f>
        <v>#VALUE!</v>
      </c>
      <c r="B5340" t="e">
        <f>IF(Fiscalizacoes[[#This Row],[Usuário]]="","",Fiscalizacoes[[#This Row],[Usuário]])</f>
        <v>#VALUE!</v>
      </c>
      <c r="C53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0" s="87" t="e">
        <f>IF(Fiscalizacoes[[#This Row],[Data]]="","",Fiscalizacoes[[#This Row],[Data]])</f>
        <v>#VALUE!</v>
      </c>
      <c r="E5340" t="e">
        <f>IF(Fiscalizacoes[[#This Row],[Mes_relatorio]]="","",Fiscalizacoes[[#This Row],[Mes_relatorio]])</f>
        <v>#VALUE!</v>
      </c>
      <c r="F5340" t="e">
        <f>IF(Fiscalizacoes[[#This Row],[Func_ARPE]]="","",Fiscalizacoes[[#This Row],[Func_ARPE]])</f>
        <v>#VALUE!</v>
      </c>
      <c r="G5340" t="e">
        <f>IF(Fiscalizacoes[[#This Row],[Func_Copergas]]="","",Fiscalizacoes[[#This Row],[Func_Copergas]])</f>
        <v>#VALUE!</v>
      </c>
    </row>
    <row r="5341" spans="1:7" hidden="1" x14ac:dyDescent="0.2">
      <c r="A5341" t="e">
        <f>IF(Fiscalizacoes[[#This Row],[ID_FISC]]="","",Fiscalizacoes[[#This Row],[ID_FISC]])</f>
        <v>#VALUE!</v>
      </c>
      <c r="B5341" t="e">
        <f>IF(Fiscalizacoes[[#This Row],[Usuário]]="","",Fiscalizacoes[[#This Row],[Usuário]])</f>
        <v>#VALUE!</v>
      </c>
      <c r="C53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1" s="87" t="e">
        <f>IF(Fiscalizacoes[[#This Row],[Data]]="","",Fiscalizacoes[[#This Row],[Data]])</f>
        <v>#VALUE!</v>
      </c>
      <c r="E5341" t="e">
        <f>IF(Fiscalizacoes[[#This Row],[Mes_relatorio]]="","",Fiscalizacoes[[#This Row],[Mes_relatorio]])</f>
        <v>#VALUE!</v>
      </c>
      <c r="F5341" t="e">
        <f>IF(Fiscalizacoes[[#This Row],[Func_ARPE]]="","",Fiscalizacoes[[#This Row],[Func_ARPE]])</f>
        <v>#VALUE!</v>
      </c>
      <c r="G5341" t="e">
        <f>IF(Fiscalizacoes[[#This Row],[Func_Copergas]]="","",Fiscalizacoes[[#This Row],[Func_Copergas]])</f>
        <v>#VALUE!</v>
      </c>
    </row>
    <row r="5342" spans="1:7" hidden="1" x14ac:dyDescent="0.2">
      <c r="A5342" t="e">
        <f>IF(Fiscalizacoes[[#This Row],[ID_FISC]]="","",Fiscalizacoes[[#This Row],[ID_FISC]])</f>
        <v>#VALUE!</v>
      </c>
      <c r="B5342" t="e">
        <f>IF(Fiscalizacoes[[#This Row],[Usuário]]="","",Fiscalizacoes[[#This Row],[Usuário]])</f>
        <v>#VALUE!</v>
      </c>
      <c r="C53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2" s="87" t="e">
        <f>IF(Fiscalizacoes[[#This Row],[Data]]="","",Fiscalizacoes[[#This Row],[Data]])</f>
        <v>#VALUE!</v>
      </c>
      <c r="E5342" t="e">
        <f>IF(Fiscalizacoes[[#This Row],[Mes_relatorio]]="","",Fiscalizacoes[[#This Row],[Mes_relatorio]])</f>
        <v>#VALUE!</v>
      </c>
      <c r="F5342" t="e">
        <f>IF(Fiscalizacoes[[#This Row],[Func_ARPE]]="","",Fiscalizacoes[[#This Row],[Func_ARPE]])</f>
        <v>#VALUE!</v>
      </c>
      <c r="G5342" t="e">
        <f>IF(Fiscalizacoes[[#This Row],[Func_Copergas]]="","",Fiscalizacoes[[#This Row],[Func_Copergas]])</f>
        <v>#VALUE!</v>
      </c>
    </row>
    <row r="5343" spans="1:7" hidden="1" x14ac:dyDescent="0.2">
      <c r="A5343" t="e">
        <f>IF(Fiscalizacoes[[#This Row],[ID_FISC]]="","",Fiscalizacoes[[#This Row],[ID_FISC]])</f>
        <v>#VALUE!</v>
      </c>
      <c r="B5343" t="e">
        <f>IF(Fiscalizacoes[[#This Row],[Usuário]]="","",Fiscalizacoes[[#This Row],[Usuário]])</f>
        <v>#VALUE!</v>
      </c>
      <c r="C53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3" s="87" t="e">
        <f>IF(Fiscalizacoes[[#This Row],[Data]]="","",Fiscalizacoes[[#This Row],[Data]])</f>
        <v>#VALUE!</v>
      </c>
      <c r="E5343" t="e">
        <f>IF(Fiscalizacoes[[#This Row],[Mes_relatorio]]="","",Fiscalizacoes[[#This Row],[Mes_relatorio]])</f>
        <v>#VALUE!</v>
      </c>
      <c r="F5343" t="e">
        <f>IF(Fiscalizacoes[[#This Row],[Func_ARPE]]="","",Fiscalizacoes[[#This Row],[Func_ARPE]])</f>
        <v>#VALUE!</v>
      </c>
      <c r="G5343" t="e">
        <f>IF(Fiscalizacoes[[#This Row],[Func_Copergas]]="","",Fiscalizacoes[[#This Row],[Func_Copergas]])</f>
        <v>#VALUE!</v>
      </c>
    </row>
    <row r="5344" spans="1:7" hidden="1" x14ac:dyDescent="0.2">
      <c r="A5344" t="e">
        <f>IF(Fiscalizacoes[[#This Row],[ID_FISC]]="","",Fiscalizacoes[[#This Row],[ID_FISC]])</f>
        <v>#VALUE!</v>
      </c>
      <c r="B5344" t="e">
        <f>IF(Fiscalizacoes[[#This Row],[Usuário]]="","",Fiscalizacoes[[#This Row],[Usuário]])</f>
        <v>#VALUE!</v>
      </c>
      <c r="C53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4" s="87" t="e">
        <f>IF(Fiscalizacoes[[#This Row],[Data]]="","",Fiscalizacoes[[#This Row],[Data]])</f>
        <v>#VALUE!</v>
      </c>
      <c r="E5344" t="e">
        <f>IF(Fiscalizacoes[[#This Row],[Mes_relatorio]]="","",Fiscalizacoes[[#This Row],[Mes_relatorio]])</f>
        <v>#VALUE!</v>
      </c>
      <c r="F5344" t="e">
        <f>IF(Fiscalizacoes[[#This Row],[Func_ARPE]]="","",Fiscalizacoes[[#This Row],[Func_ARPE]])</f>
        <v>#VALUE!</v>
      </c>
      <c r="G5344" t="e">
        <f>IF(Fiscalizacoes[[#This Row],[Func_Copergas]]="","",Fiscalizacoes[[#This Row],[Func_Copergas]])</f>
        <v>#VALUE!</v>
      </c>
    </row>
    <row r="5345" spans="1:7" hidden="1" x14ac:dyDescent="0.2">
      <c r="A5345" t="e">
        <f>IF(Fiscalizacoes[[#This Row],[ID_FISC]]="","",Fiscalizacoes[[#This Row],[ID_FISC]])</f>
        <v>#VALUE!</v>
      </c>
      <c r="B5345" t="e">
        <f>IF(Fiscalizacoes[[#This Row],[Usuário]]="","",Fiscalizacoes[[#This Row],[Usuário]])</f>
        <v>#VALUE!</v>
      </c>
      <c r="C53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5" s="87" t="e">
        <f>IF(Fiscalizacoes[[#This Row],[Data]]="","",Fiscalizacoes[[#This Row],[Data]])</f>
        <v>#VALUE!</v>
      </c>
      <c r="E5345" t="e">
        <f>IF(Fiscalizacoes[[#This Row],[Mes_relatorio]]="","",Fiscalizacoes[[#This Row],[Mes_relatorio]])</f>
        <v>#VALUE!</v>
      </c>
      <c r="F5345" t="e">
        <f>IF(Fiscalizacoes[[#This Row],[Func_ARPE]]="","",Fiscalizacoes[[#This Row],[Func_ARPE]])</f>
        <v>#VALUE!</v>
      </c>
      <c r="G5345" t="e">
        <f>IF(Fiscalizacoes[[#This Row],[Func_Copergas]]="","",Fiscalizacoes[[#This Row],[Func_Copergas]])</f>
        <v>#VALUE!</v>
      </c>
    </row>
    <row r="5346" spans="1:7" hidden="1" x14ac:dyDescent="0.2">
      <c r="A5346" t="e">
        <f>IF(Fiscalizacoes[[#This Row],[ID_FISC]]="","",Fiscalizacoes[[#This Row],[ID_FISC]])</f>
        <v>#VALUE!</v>
      </c>
      <c r="B5346" t="e">
        <f>IF(Fiscalizacoes[[#This Row],[Usuário]]="","",Fiscalizacoes[[#This Row],[Usuário]])</f>
        <v>#VALUE!</v>
      </c>
      <c r="C53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6" s="87" t="e">
        <f>IF(Fiscalizacoes[[#This Row],[Data]]="","",Fiscalizacoes[[#This Row],[Data]])</f>
        <v>#VALUE!</v>
      </c>
      <c r="E5346" t="e">
        <f>IF(Fiscalizacoes[[#This Row],[Mes_relatorio]]="","",Fiscalizacoes[[#This Row],[Mes_relatorio]])</f>
        <v>#VALUE!</v>
      </c>
      <c r="F5346" t="e">
        <f>IF(Fiscalizacoes[[#This Row],[Func_ARPE]]="","",Fiscalizacoes[[#This Row],[Func_ARPE]])</f>
        <v>#VALUE!</v>
      </c>
      <c r="G5346" t="e">
        <f>IF(Fiscalizacoes[[#This Row],[Func_Copergas]]="","",Fiscalizacoes[[#This Row],[Func_Copergas]])</f>
        <v>#VALUE!</v>
      </c>
    </row>
    <row r="5347" spans="1:7" hidden="1" x14ac:dyDescent="0.2">
      <c r="A5347" t="e">
        <f>IF(Fiscalizacoes[[#This Row],[ID_FISC]]="","",Fiscalizacoes[[#This Row],[ID_FISC]])</f>
        <v>#VALUE!</v>
      </c>
      <c r="B5347" t="e">
        <f>IF(Fiscalizacoes[[#This Row],[Usuário]]="","",Fiscalizacoes[[#This Row],[Usuário]])</f>
        <v>#VALUE!</v>
      </c>
      <c r="C53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7" s="87" t="e">
        <f>IF(Fiscalizacoes[[#This Row],[Data]]="","",Fiscalizacoes[[#This Row],[Data]])</f>
        <v>#VALUE!</v>
      </c>
      <c r="E5347" t="e">
        <f>IF(Fiscalizacoes[[#This Row],[Mes_relatorio]]="","",Fiscalizacoes[[#This Row],[Mes_relatorio]])</f>
        <v>#VALUE!</v>
      </c>
      <c r="F5347" t="e">
        <f>IF(Fiscalizacoes[[#This Row],[Func_ARPE]]="","",Fiscalizacoes[[#This Row],[Func_ARPE]])</f>
        <v>#VALUE!</v>
      </c>
      <c r="G5347" t="e">
        <f>IF(Fiscalizacoes[[#This Row],[Func_Copergas]]="","",Fiscalizacoes[[#This Row],[Func_Copergas]])</f>
        <v>#VALUE!</v>
      </c>
    </row>
    <row r="5348" spans="1:7" hidden="1" x14ac:dyDescent="0.2">
      <c r="A5348" t="e">
        <f>IF(Fiscalizacoes[[#This Row],[ID_FISC]]="","",Fiscalizacoes[[#This Row],[ID_FISC]])</f>
        <v>#VALUE!</v>
      </c>
      <c r="B5348" t="e">
        <f>IF(Fiscalizacoes[[#This Row],[Usuário]]="","",Fiscalizacoes[[#This Row],[Usuário]])</f>
        <v>#VALUE!</v>
      </c>
      <c r="C53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8" s="87" t="e">
        <f>IF(Fiscalizacoes[[#This Row],[Data]]="","",Fiscalizacoes[[#This Row],[Data]])</f>
        <v>#VALUE!</v>
      </c>
      <c r="E5348" t="e">
        <f>IF(Fiscalizacoes[[#This Row],[Mes_relatorio]]="","",Fiscalizacoes[[#This Row],[Mes_relatorio]])</f>
        <v>#VALUE!</v>
      </c>
      <c r="F5348" t="e">
        <f>IF(Fiscalizacoes[[#This Row],[Func_ARPE]]="","",Fiscalizacoes[[#This Row],[Func_ARPE]])</f>
        <v>#VALUE!</v>
      </c>
      <c r="G5348" t="e">
        <f>IF(Fiscalizacoes[[#This Row],[Func_Copergas]]="","",Fiscalizacoes[[#This Row],[Func_Copergas]])</f>
        <v>#VALUE!</v>
      </c>
    </row>
    <row r="5349" spans="1:7" hidden="1" x14ac:dyDescent="0.2">
      <c r="A5349" t="e">
        <f>IF(Fiscalizacoes[[#This Row],[ID_FISC]]="","",Fiscalizacoes[[#This Row],[ID_FISC]])</f>
        <v>#VALUE!</v>
      </c>
      <c r="B5349" t="e">
        <f>IF(Fiscalizacoes[[#This Row],[Usuário]]="","",Fiscalizacoes[[#This Row],[Usuário]])</f>
        <v>#VALUE!</v>
      </c>
      <c r="C53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49" s="87" t="e">
        <f>IF(Fiscalizacoes[[#This Row],[Data]]="","",Fiscalizacoes[[#This Row],[Data]])</f>
        <v>#VALUE!</v>
      </c>
      <c r="E5349" t="e">
        <f>IF(Fiscalizacoes[[#This Row],[Mes_relatorio]]="","",Fiscalizacoes[[#This Row],[Mes_relatorio]])</f>
        <v>#VALUE!</v>
      </c>
      <c r="F5349" t="e">
        <f>IF(Fiscalizacoes[[#This Row],[Func_ARPE]]="","",Fiscalizacoes[[#This Row],[Func_ARPE]])</f>
        <v>#VALUE!</v>
      </c>
      <c r="G5349" t="e">
        <f>IF(Fiscalizacoes[[#This Row],[Func_Copergas]]="","",Fiscalizacoes[[#This Row],[Func_Copergas]])</f>
        <v>#VALUE!</v>
      </c>
    </row>
    <row r="5350" spans="1:7" hidden="1" x14ac:dyDescent="0.2">
      <c r="A5350" t="e">
        <f>IF(Fiscalizacoes[[#This Row],[ID_FISC]]="","",Fiscalizacoes[[#This Row],[ID_FISC]])</f>
        <v>#VALUE!</v>
      </c>
      <c r="B5350" t="e">
        <f>IF(Fiscalizacoes[[#This Row],[Usuário]]="","",Fiscalizacoes[[#This Row],[Usuário]])</f>
        <v>#VALUE!</v>
      </c>
      <c r="C53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0" s="87" t="e">
        <f>IF(Fiscalizacoes[[#This Row],[Data]]="","",Fiscalizacoes[[#This Row],[Data]])</f>
        <v>#VALUE!</v>
      </c>
      <c r="E5350" t="e">
        <f>IF(Fiscalizacoes[[#This Row],[Mes_relatorio]]="","",Fiscalizacoes[[#This Row],[Mes_relatorio]])</f>
        <v>#VALUE!</v>
      </c>
      <c r="F5350" t="e">
        <f>IF(Fiscalizacoes[[#This Row],[Func_ARPE]]="","",Fiscalizacoes[[#This Row],[Func_ARPE]])</f>
        <v>#VALUE!</v>
      </c>
      <c r="G5350" t="e">
        <f>IF(Fiscalizacoes[[#This Row],[Func_Copergas]]="","",Fiscalizacoes[[#This Row],[Func_Copergas]])</f>
        <v>#VALUE!</v>
      </c>
    </row>
    <row r="5351" spans="1:7" hidden="1" x14ac:dyDescent="0.2">
      <c r="A5351" t="e">
        <f>IF(Fiscalizacoes[[#This Row],[ID_FISC]]="","",Fiscalizacoes[[#This Row],[ID_FISC]])</f>
        <v>#VALUE!</v>
      </c>
      <c r="B5351" t="e">
        <f>IF(Fiscalizacoes[[#This Row],[Usuário]]="","",Fiscalizacoes[[#This Row],[Usuário]])</f>
        <v>#VALUE!</v>
      </c>
      <c r="C53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1" s="87" t="e">
        <f>IF(Fiscalizacoes[[#This Row],[Data]]="","",Fiscalizacoes[[#This Row],[Data]])</f>
        <v>#VALUE!</v>
      </c>
      <c r="E5351" t="e">
        <f>IF(Fiscalizacoes[[#This Row],[Mes_relatorio]]="","",Fiscalizacoes[[#This Row],[Mes_relatorio]])</f>
        <v>#VALUE!</v>
      </c>
      <c r="F5351" t="e">
        <f>IF(Fiscalizacoes[[#This Row],[Func_ARPE]]="","",Fiscalizacoes[[#This Row],[Func_ARPE]])</f>
        <v>#VALUE!</v>
      </c>
      <c r="G5351" t="e">
        <f>IF(Fiscalizacoes[[#This Row],[Func_Copergas]]="","",Fiscalizacoes[[#This Row],[Func_Copergas]])</f>
        <v>#VALUE!</v>
      </c>
    </row>
    <row r="5352" spans="1:7" hidden="1" x14ac:dyDescent="0.2">
      <c r="A5352" t="e">
        <f>IF(Fiscalizacoes[[#This Row],[ID_FISC]]="","",Fiscalizacoes[[#This Row],[ID_FISC]])</f>
        <v>#VALUE!</v>
      </c>
      <c r="B5352" t="e">
        <f>IF(Fiscalizacoes[[#This Row],[Usuário]]="","",Fiscalizacoes[[#This Row],[Usuário]])</f>
        <v>#VALUE!</v>
      </c>
      <c r="C53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2" s="87" t="e">
        <f>IF(Fiscalizacoes[[#This Row],[Data]]="","",Fiscalizacoes[[#This Row],[Data]])</f>
        <v>#VALUE!</v>
      </c>
      <c r="E5352" t="e">
        <f>IF(Fiscalizacoes[[#This Row],[Mes_relatorio]]="","",Fiscalizacoes[[#This Row],[Mes_relatorio]])</f>
        <v>#VALUE!</v>
      </c>
      <c r="F5352" t="e">
        <f>IF(Fiscalizacoes[[#This Row],[Func_ARPE]]="","",Fiscalizacoes[[#This Row],[Func_ARPE]])</f>
        <v>#VALUE!</v>
      </c>
      <c r="G5352" t="e">
        <f>IF(Fiscalizacoes[[#This Row],[Func_Copergas]]="","",Fiscalizacoes[[#This Row],[Func_Copergas]])</f>
        <v>#VALUE!</v>
      </c>
    </row>
    <row r="5353" spans="1:7" hidden="1" x14ac:dyDescent="0.2">
      <c r="A5353" t="e">
        <f>IF(Fiscalizacoes[[#This Row],[ID_FISC]]="","",Fiscalizacoes[[#This Row],[ID_FISC]])</f>
        <v>#VALUE!</v>
      </c>
      <c r="B5353" t="e">
        <f>IF(Fiscalizacoes[[#This Row],[Usuário]]="","",Fiscalizacoes[[#This Row],[Usuário]])</f>
        <v>#VALUE!</v>
      </c>
      <c r="C53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3" s="87" t="e">
        <f>IF(Fiscalizacoes[[#This Row],[Data]]="","",Fiscalizacoes[[#This Row],[Data]])</f>
        <v>#VALUE!</v>
      </c>
      <c r="E5353" t="e">
        <f>IF(Fiscalizacoes[[#This Row],[Mes_relatorio]]="","",Fiscalizacoes[[#This Row],[Mes_relatorio]])</f>
        <v>#VALUE!</v>
      </c>
      <c r="F5353" t="e">
        <f>IF(Fiscalizacoes[[#This Row],[Func_ARPE]]="","",Fiscalizacoes[[#This Row],[Func_ARPE]])</f>
        <v>#VALUE!</v>
      </c>
      <c r="G5353" t="e">
        <f>IF(Fiscalizacoes[[#This Row],[Func_Copergas]]="","",Fiscalizacoes[[#This Row],[Func_Copergas]])</f>
        <v>#VALUE!</v>
      </c>
    </row>
    <row r="5354" spans="1:7" hidden="1" x14ac:dyDescent="0.2">
      <c r="A5354" t="e">
        <f>IF(Fiscalizacoes[[#This Row],[ID_FISC]]="","",Fiscalizacoes[[#This Row],[ID_FISC]])</f>
        <v>#VALUE!</v>
      </c>
      <c r="B5354" t="e">
        <f>IF(Fiscalizacoes[[#This Row],[Usuário]]="","",Fiscalizacoes[[#This Row],[Usuário]])</f>
        <v>#VALUE!</v>
      </c>
      <c r="C53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4" s="87" t="e">
        <f>IF(Fiscalizacoes[[#This Row],[Data]]="","",Fiscalizacoes[[#This Row],[Data]])</f>
        <v>#VALUE!</v>
      </c>
      <c r="E5354" t="e">
        <f>IF(Fiscalizacoes[[#This Row],[Mes_relatorio]]="","",Fiscalizacoes[[#This Row],[Mes_relatorio]])</f>
        <v>#VALUE!</v>
      </c>
      <c r="F5354" t="e">
        <f>IF(Fiscalizacoes[[#This Row],[Func_ARPE]]="","",Fiscalizacoes[[#This Row],[Func_ARPE]])</f>
        <v>#VALUE!</v>
      </c>
      <c r="G5354" t="e">
        <f>IF(Fiscalizacoes[[#This Row],[Func_Copergas]]="","",Fiscalizacoes[[#This Row],[Func_Copergas]])</f>
        <v>#VALUE!</v>
      </c>
    </row>
    <row r="5355" spans="1:7" hidden="1" x14ac:dyDescent="0.2">
      <c r="A5355" t="e">
        <f>IF(Fiscalizacoes[[#This Row],[ID_FISC]]="","",Fiscalizacoes[[#This Row],[ID_FISC]])</f>
        <v>#VALUE!</v>
      </c>
      <c r="B5355" t="e">
        <f>IF(Fiscalizacoes[[#This Row],[Usuário]]="","",Fiscalizacoes[[#This Row],[Usuário]])</f>
        <v>#VALUE!</v>
      </c>
      <c r="C53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5" s="87" t="e">
        <f>IF(Fiscalizacoes[[#This Row],[Data]]="","",Fiscalizacoes[[#This Row],[Data]])</f>
        <v>#VALUE!</v>
      </c>
      <c r="E5355" t="e">
        <f>IF(Fiscalizacoes[[#This Row],[Mes_relatorio]]="","",Fiscalizacoes[[#This Row],[Mes_relatorio]])</f>
        <v>#VALUE!</v>
      </c>
      <c r="F5355" t="e">
        <f>IF(Fiscalizacoes[[#This Row],[Func_ARPE]]="","",Fiscalizacoes[[#This Row],[Func_ARPE]])</f>
        <v>#VALUE!</v>
      </c>
      <c r="G5355" t="e">
        <f>IF(Fiscalizacoes[[#This Row],[Func_Copergas]]="","",Fiscalizacoes[[#This Row],[Func_Copergas]])</f>
        <v>#VALUE!</v>
      </c>
    </row>
    <row r="5356" spans="1:7" hidden="1" x14ac:dyDescent="0.2">
      <c r="A5356" t="e">
        <f>IF(Fiscalizacoes[[#This Row],[ID_FISC]]="","",Fiscalizacoes[[#This Row],[ID_FISC]])</f>
        <v>#VALUE!</v>
      </c>
      <c r="B5356" t="e">
        <f>IF(Fiscalizacoes[[#This Row],[Usuário]]="","",Fiscalizacoes[[#This Row],[Usuário]])</f>
        <v>#VALUE!</v>
      </c>
      <c r="C53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6" s="87" t="e">
        <f>IF(Fiscalizacoes[[#This Row],[Data]]="","",Fiscalizacoes[[#This Row],[Data]])</f>
        <v>#VALUE!</v>
      </c>
      <c r="E5356" t="e">
        <f>IF(Fiscalizacoes[[#This Row],[Mes_relatorio]]="","",Fiscalizacoes[[#This Row],[Mes_relatorio]])</f>
        <v>#VALUE!</v>
      </c>
      <c r="F5356" t="e">
        <f>IF(Fiscalizacoes[[#This Row],[Func_ARPE]]="","",Fiscalizacoes[[#This Row],[Func_ARPE]])</f>
        <v>#VALUE!</v>
      </c>
      <c r="G5356" t="e">
        <f>IF(Fiscalizacoes[[#This Row],[Func_Copergas]]="","",Fiscalizacoes[[#This Row],[Func_Copergas]])</f>
        <v>#VALUE!</v>
      </c>
    </row>
    <row r="5357" spans="1:7" hidden="1" x14ac:dyDescent="0.2">
      <c r="A5357" t="e">
        <f>IF(Fiscalizacoes[[#This Row],[ID_FISC]]="","",Fiscalizacoes[[#This Row],[ID_FISC]])</f>
        <v>#VALUE!</v>
      </c>
      <c r="B5357" t="e">
        <f>IF(Fiscalizacoes[[#This Row],[Usuário]]="","",Fiscalizacoes[[#This Row],[Usuário]])</f>
        <v>#VALUE!</v>
      </c>
      <c r="C53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7" s="87" t="e">
        <f>IF(Fiscalizacoes[[#This Row],[Data]]="","",Fiscalizacoes[[#This Row],[Data]])</f>
        <v>#VALUE!</v>
      </c>
      <c r="E5357" t="e">
        <f>IF(Fiscalizacoes[[#This Row],[Mes_relatorio]]="","",Fiscalizacoes[[#This Row],[Mes_relatorio]])</f>
        <v>#VALUE!</v>
      </c>
      <c r="F5357" t="e">
        <f>IF(Fiscalizacoes[[#This Row],[Func_ARPE]]="","",Fiscalizacoes[[#This Row],[Func_ARPE]])</f>
        <v>#VALUE!</v>
      </c>
      <c r="G5357" t="e">
        <f>IF(Fiscalizacoes[[#This Row],[Func_Copergas]]="","",Fiscalizacoes[[#This Row],[Func_Copergas]])</f>
        <v>#VALUE!</v>
      </c>
    </row>
    <row r="5358" spans="1:7" hidden="1" x14ac:dyDescent="0.2">
      <c r="A5358" t="e">
        <f>IF(Fiscalizacoes[[#This Row],[ID_FISC]]="","",Fiscalizacoes[[#This Row],[ID_FISC]])</f>
        <v>#VALUE!</v>
      </c>
      <c r="B5358" t="e">
        <f>IF(Fiscalizacoes[[#This Row],[Usuário]]="","",Fiscalizacoes[[#This Row],[Usuário]])</f>
        <v>#VALUE!</v>
      </c>
      <c r="C53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8" s="87" t="e">
        <f>IF(Fiscalizacoes[[#This Row],[Data]]="","",Fiscalizacoes[[#This Row],[Data]])</f>
        <v>#VALUE!</v>
      </c>
      <c r="E5358" t="e">
        <f>IF(Fiscalizacoes[[#This Row],[Mes_relatorio]]="","",Fiscalizacoes[[#This Row],[Mes_relatorio]])</f>
        <v>#VALUE!</v>
      </c>
      <c r="F5358" t="e">
        <f>IF(Fiscalizacoes[[#This Row],[Func_ARPE]]="","",Fiscalizacoes[[#This Row],[Func_ARPE]])</f>
        <v>#VALUE!</v>
      </c>
      <c r="G5358" t="e">
        <f>IF(Fiscalizacoes[[#This Row],[Func_Copergas]]="","",Fiscalizacoes[[#This Row],[Func_Copergas]])</f>
        <v>#VALUE!</v>
      </c>
    </row>
    <row r="5359" spans="1:7" hidden="1" x14ac:dyDescent="0.2">
      <c r="A5359" t="e">
        <f>IF(Fiscalizacoes[[#This Row],[ID_FISC]]="","",Fiscalizacoes[[#This Row],[ID_FISC]])</f>
        <v>#VALUE!</v>
      </c>
      <c r="B5359" t="e">
        <f>IF(Fiscalizacoes[[#This Row],[Usuário]]="","",Fiscalizacoes[[#This Row],[Usuário]])</f>
        <v>#VALUE!</v>
      </c>
      <c r="C53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59" s="87" t="e">
        <f>IF(Fiscalizacoes[[#This Row],[Data]]="","",Fiscalizacoes[[#This Row],[Data]])</f>
        <v>#VALUE!</v>
      </c>
      <c r="E5359" t="e">
        <f>IF(Fiscalizacoes[[#This Row],[Mes_relatorio]]="","",Fiscalizacoes[[#This Row],[Mes_relatorio]])</f>
        <v>#VALUE!</v>
      </c>
      <c r="F5359" t="e">
        <f>IF(Fiscalizacoes[[#This Row],[Func_ARPE]]="","",Fiscalizacoes[[#This Row],[Func_ARPE]])</f>
        <v>#VALUE!</v>
      </c>
      <c r="G5359" t="e">
        <f>IF(Fiscalizacoes[[#This Row],[Func_Copergas]]="","",Fiscalizacoes[[#This Row],[Func_Copergas]])</f>
        <v>#VALUE!</v>
      </c>
    </row>
    <row r="5360" spans="1:7" hidden="1" x14ac:dyDescent="0.2">
      <c r="A5360" t="e">
        <f>IF(Fiscalizacoes[[#This Row],[ID_FISC]]="","",Fiscalizacoes[[#This Row],[ID_FISC]])</f>
        <v>#VALUE!</v>
      </c>
      <c r="B5360" t="e">
        <f>IF(Fiscalizacoes[[#This Row],[Usuário]]="","",Fiscalizacoes[[#This Row],[Usuário]])</f>
        <v>#VALUE!</v>
      </c>
      <c r="C53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0" s="87" t="e">
        <f>IF(Fiscalizacoes[[#This Row],[Data]]="","",Fiscalizacoes[[#This Row],[Data]])</f>
        <v>#VALUE!</v>
      </c>
      <c r="E5360" t="e">
        <f>IF(Fiscalizacoes[[#This Row],[Mes_relatorio]]="","",Fiscalizacoes[[#This Row],[Mes_relatorio]])</f>
        <v>#VALUE!</v>
      </c>
      <c r="F5360" t="e">
        <f>IF(Fiscalizacoes[[#This Row],[Func_ARPE]]="","",Fiscalizacoes[[#This Row],[Func_ARPE]])</f>
        <v>#VALUE!</v>
      </c>
      <c r="G5360" t="e">
        <f>IF(Fiscalizacoes[[#This Row],[Func_Copergas]]="","",Fiscalizacoes[[#This Row],[Func_Copergas]])</f>
        <v>#VALUE!</v>
      </c>
    </row>
    <row r="5361" spans="1:7" hidden="1" x14ac:dyDescent="0.2">
      <c r="A5361" t="e">
        <f>IF(Fiscalizacoes[[#This Row],[ID_FISC]]="","",Fiscalizacoes[[#This Row],[ID_FISC]])</f>
        <v>#VALUE!</v>
      </c>
      <c r="B5361" t="e">
        <f>IF(Fiscalizacoes[[#This Row],[Usuário]]="","",Fiscalizacoes[[#This Row],[Usuário]])</f>
        <v>#VALUE!</v>
      </c>
      <c r="C53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1" s="87" t="e">
        <f>IF(Fiscalizacoes[[#This Row],[Data]]="","",Fiscalizacoes[[#This Row],[Data]])</f>
        <v>#VALUE!</v>
      </c>
      <c r="E5361" t="e">
        <f>IF(Fiscalizacoes[[#This Row],[Mes_relatorio]]="","",Fiscalizacoes[[#This Row],[Mes_relatorio]])</f>
        <v>#VALUE!</v>
      </c>
      <c r="F5361" t="e">
        <f>IF(Fiscalizacoes[[#This Row],[Func_ARPE]]="","",Fiscalizacoes[[#This Row],[Func_ARPE]])</f>
        <v>#VALUE!</v>
      </c>
      <c r="G5361" t="e">
        <f>IF(Fiscalizacoes[[#This Row],[Func_Copergas]]="","",Fiscalizacoes[[#This Row],[Func_Copergas]])</f>
        <v>#VALUE!</v>
      </c>
    </row>
    <row r="5362" spans="1:7" hidden="1" x14ac:dyDescent="0.2">
      <c r="A5362" t="e">
        <f>IF(Fiscalizacoes[[#This Row],[ID_FISC]]="","",Fiscalizacoes[[#This Row],[ID_FISC]])</f>
        <v>#VALUE!</v>
      </c>
      <c r="B5362" t="e">
        <f>IF(Fiscalizacoes[[#This Row],[Usuário]]="","",Fiscalizacoes[[#This Row],[Usuário]])</f>
        <v>#VALUE!</v>
      </c>
      <c r="C53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2" s="87" t="e">
        <f>IF(Fiscalizacoes[[#This Row],[Data]]="","",Fiscalizacoes[[#This Row],[Data]])</f>
        <v>#VALUE!</v>
      </c>
      <c r="E5362" t="e">
        <f>IF(Fiscalizacoes[[#This Row],[Mes_relatorio]]="","",Fiscalizacoes[[#This Row],[Mes_relatorio]])</f>
        <v>#VALUE!</v>
      </c>
      <c r="F5362" t="e">
        <f>IF(Fiscalizacoes[[#This Row],[Func_ARPE]]="","",Fiscalizacoes[[#This Row],[Func_ARPE]])</f>
        <v>#VALUE!</v>
      </c>
      <c r="G5362" t="e">
        <f>IF(Fiscalizacoes[[#This Row],[Func_Copergas]]="","",Fiscalizacoes[[#This Row],[Func_Copergas]])</f>
        <v>#VALUE!</v>
      </c>
    </row>
    <row r="5363" spans="1:7" hidden="1" x14ac:dyDescent="0.2">
      <c r="A5363" t="e">
        <f>IF(Fiscalizacoes[[#This Row],[ID_FISC]]="","",Fiscalizacoes[[#This Row],[ID_FISC]])</f>
        <v>#VALUE!</v>
      </c>
      <c r="B5363" t="e">
        <f>IF(Fiscalizacoes[[#This Row],[Usuário]]="","",Fiscalizacoes[[#This Row],[Usuário]])</f>
        <v>#VALUE!</v>
      </c>
      <c r="C53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3" s="87" t="e">
        <f>IF(Fiscalizacoes[[#This Row],[Data]]="","",Fiscalizacoes[[#This Row],[Data]])</f>
        <v>#VALUE!</v>
      </c>
      <c r="E5363" t="e">
        <f>IF(Fiscalizacoes[[#This Row],[Mes_relatorio]]="","",Fiscalizacoes[[#This Row],[Mes_relatorio]])</f>
        <v>#VALUE!</v>
      </c>
      <c r="F5363" t="e">
        <f>IF(Fiscalizacoes[[#This Row],[Func_ARPE]]="","",Fiscalizacoes[[#This Row],[Func_ARPE]])</f>
        <v>#VALUE!</v>
      </c>
      <c r="G5363" t="e">
        <f>IF(Fiscalizacoes[[#This Row],[Func_Copergas]]="","",Fiscalizacoes[[#This Row],[Func_Copergas]])</f>
        <v>#VALUE!</v>
      </c>
    </row>
    <row r="5364" spans="1:7" hidden="1" x14ac:dyDescent="0.2">
      <c r="A5364" t="e">
        <f>IF(Fiscalizacoes[[#This Row],[ID_FISC]]="","",Fiscalizacoes[[#This Row],[ID_FISC]])</f>
        <v>#VALUE!</v>
      </c>
      <c r="B5364" t="e">
        <f>IF(Fiscalizacoes[[#This Row],[Usuário]]="","",Fiscalizacoes[[#This Row],[Usuário]])</f>
        <v>#VALUE!</v>
      </c>
      <c r="C53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4" s="87" t="e">
        <f>IF(Fiscalizacoes[[#This Row],[Data]]="","",Fiscalizacoes[[#This Row],[Data]])</f>
        <v>#VALUE!</v>
      </c>
      <c r="E5364" t="e">
        <f>IF(Fiscalizacoes[[#This Row],[Mes_relatorio]]="","",Fiscalizacoes[[#This Row],[Mes_relatorio]])</f>
        <v>#VALUE!</v>
      </c>
      <c r="F5364" t="e">
        <f>IF(Fiscalizacoes[[#This Row],[Func_ARPE]]="","",Fiscalizacoes[[#This Row],[Func_ARPE]])</f>
        <v>#VALUE!</v>
      </c>
      <c r="G5364" t="e">
        <f>IF(Fiscalizacoes[[#This Row],[Func_Copergas]]="","",Fiscalizacoes[[#This Row],[Func_Copergas]])</f>
        <v>#VALUE!</v>
      </c>
    </row>
    <row r="5365" spans="1:7" hidden="1" x14ac:dyDescent="0.2">
      <c r="A5365" t="e">
        <f>IF(Fiscalizacoes[[#This Row],[ID_FISC]]="","",Fiscalizacoes[[#This Row],[ID_FISC]])</f>
        <v>#VALUE!</v>
      </c>
      <c r="B5365" t="e">
        <f>IF(Fiscalizacoes[[#This Row],[Usuário]]="","",Fiscalizacoes[[#This Row],[Usuário]])</f>
        <v>#VALUE!</v>
      </c>
      <c r="C53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5" s="87" t="e">
        <f>IF(Fiscalizacoes[[#This Row],[Data]]="","",Fiscalizacoes[[#This Row],[Data]])</f>
        <v>#VALUE!</v>
      </c>
      <c r="E5365" t="e">
        <f>IF(Fiscalizacoes[[#This Row],[Mes_relatorio]]="","",Fiscalizacoes[[#This Row],[Mes_relatorio]])</f>
        <v>#VALUE!</v>
      </c>
      <c r="F5365" t="e">
        <f>IF(Fiscalizacoes[[#This Row],[Func_ARPE]]="","",Fiscalizacoes[[#This Row],[Func_ARPE]])</f>
        <v>#VALUE!</v>
      </c>
      <c r="G5365" t="e">
        <f>IF(Fiscalizacoes[[#This Row],[Func_Copergas]]="","",Fiscalizacoes[[#This Row],[Func_Copergas]])</f>
        <v>#VALUE!</v>
      </c>
    </row>
    <row r="5366" spans="1:7" hidden="1" x14ac:dyDescent="0.2">
      <c r="A5366" t="e">
        <f>IF(Fiscalizacoes[[#This Row],[ID_FISC]]="","",Fiscalizacoes[[#This Row],[ID_FISC]])</f>
        <v>#VALUE!</v>
      </c>
      <c r="B5366" t="e">
        <f>IF(Fiscalizacoes[[#This Row],[Usuário]]="","",Fiscalizacoes[[#This Row],[Usuário]])</f>
        <v>#VALUE!</v>
      </c>
      <c r="C53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6" s="87" t="e">
        <f>IF(Fiscalizacoes[[#This Row],[Data]]="","",Fiscalizacoes[[#This Row],[Data]])</f>
        <v>#VALUE!</v>
      </c>
      <c r="E5366" t="e">
        <f>IF(Fiscalizacoes[[#This Row],[Mes_relatorio]]="","",Fiscalizacoes[[#This Row],[Mes_relatorio]])</f>
        <v>#VALUE!</v>
      </c>
      <c r="F5366" t="e">
        <f>IF(Fiscalizacoes[[#This Row],[Func_ARPE]]="","",Fiscalizacoes[[#This Row],[Func_ARPE]])</f>
        <v>#VALUE!</v>
      </c>
      <c r="G5366" t="e">
        <f>IF(Fiscalizacoes[[#This Row],[Func_Copergas]]="","",Fiscalizacoes[[#This Row],[Func_Copergas]])</f>
        <v>#VALUE!</v>
      </c>
    </row>
    <row r="5367" spans="1:7" hidden="1" x14ac:dyDescent="0.2">
      <c r="A5367" t="e">
        <f>IF(Fiscalizacoes[[#This Row],[ID_FISC]]="","",Fiscalizacoes[[#This Row],[ID_FISC]])</f>
        <v>#VALUE!</v>
      </c>
      <c r="B5367" t="e">
        <f>IF(Fiscalizacoes[[#This Row],[Usuário]]="","",Fiscalizacoes[[#This Row],[Usuário]])</f>
        <v>#VALUE!</v>
      </c>
      <c r="C53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7" s="87" t="e">
        <f>IF(Fiscalizacoes[[#This Row],[Data]]="","",Fiscalizacoes[[#This Row],[Data]])</f>
        <v>#VALUE!</v>
      </c>
      <c r="E5367" t="e">
        <f>IF(Fiscalizacoes[[#This Row],[Mes_relatorio]]="","",Fiscalizacoes[[#This Row],[Mes_relatorio]])</f>
        <v>#VALUE!</v>
      </c>
      <c r="F5367" t="e">
        <f>IF(Fiscalizacoes[[#This Row],[Func_ARPE]]="","",Fiscalizacoes[[#This Row],[Func_ARPE]])</f>
        <v>#VALUE!</v>
      </c>
      <c r="G5367" t="e">
        <f>IF(Fiscalizacoes[[#This Row],[Func_Copergas]]="","",Fiscalizacoes[[#This Row],[Func_Copergas]])</f>
        <v>#VALUE!</v>
      </c>
    </row>
    <row r="5368" spans="1:7" hidden="1" x14ac:dyDescent="0.2">
      <c r="A5368" t="e">
        <f>IF(Fiscalizacoes[[#This Row],[ID_FISC]]="","",Fiscalizacoes[[#This Row],[ID_FISC]])</f>
        <v>#VALUE!</v>
      </c>
      <c r="B5368" t="e">
        <f>IF(Fiscalizacoes[[#This Row],[Usuário]]="","",Fiscalizacoes[[#This Row],[Usuário]])</f>
        <v>#VALUE!</v>
      </c>
      <c r="C53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8" s="87" t="e">
        <f>IF(Fiscalizacoes[[#This Row],[Data]]="","",Fiscalizacoes[[#This Row],[Data]])</f>
        <v>#VALUE!</v>
      </c>
      <c r="E5368" t="e">
        <f>IF(Fiscalizacoes[[#This Row],[Mes_relatorio]]="","",Fiscalizacoes[[#This Row],[Mes_relatorio]])</f>
        <v>#VALUE!</v>
      </c>
      <c r="F5368" t="e">
        <f>IF(Fiscalizacoes[[#This Row],[Func_ARPE]]="","",Fiscalizacoes[[#This Row],[Func_ARPE]])</f>
        <v>#VALUE!</v>
      </c>
      <c r="G5368" t="e">
        <f>IF(Fiscalizacoes[[#This Row],[Func_Copergas]]="","",Fiscalizacoes[[#This Row],[Func_Copergas]])</f>
        <v>#VALUE!</v>
      </c>
    </row>
    <row r="5369" spans="1:7" hidden="1" x14ac:dyDescent="0.2">
      <c r="A5369" t="e">
        <f>IF(Fiscalizacoes[[#This Row],[ID_FISC]]="","",Fiscalizacoes[[#This Row],[ID_FISC]])</f>
        <v>#VALUE!</v>
      </c>
      <c r="B5369" t="e">
        <f>IF(Fiscalizacoes[[#This Row],[Usuário]]="","",Fiscalizacoes[[#This Row],[Usuário]])</f>
        <v>#VALUE!</v>
      </c>
      <c r="C53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69" s="87" t="e">
        <f>IF(Fiscalizacoes[[#This Row],[Data]]="","",Fiscalizacoes[[#This Row],[Data]])</f>
        <v>#VALUE!</v>
      </c>
      <c r="E5369" t="e">
        <f>IF(Fiscalizacoes[[#This Row],[Mes_relatorio]]="","",Fiscalizacoes[[#This Row],[Mes_relatorio]])</f>
        <v>#VALUE!</v>
      </c>
      <c r="F5369" t="e">
        <f>IF(Fiscalizacoes[[#This Row],[Func_ARPE]]="","",Fiscalizacoes[[#This Row],[Func_ARPE]])</f>
        <v>#VALUE!</v>
      </c>
      <c r="G5369" t="e">
        <f>IF(Fiscalizacoes[[#This Row],[Func_Copergas]]="","",Fiscalizacoes[[#This Row],[Func_Copergas]])</f>
        <v>#VALUE!</v>
      </c>
    </row>
    <row r="5370" spans="1:7" hidden="1" x14ac:dyDescent="0.2">
      <c r="A5370" t="e">
        <f>IF(Fiscalizacoes[[#This Row],[ID_FISC]]="","",Fiscalizacoes[[#This Row],[ID_FISC]])</f>
        <v>#VALUE!</v>
      </c>
      <c r="B5370" t="e">
        <f>IF(Fiscalizacoes[[#This Row],[Usuário]]="","",Fiscalizacoes[[#This Row],[Usuário]])</f>
        <v>#VALUE!</v>
      </c>
      <c r="C53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0" s="87" t="e">
        <f>IF(Fiscalizacoes[[#This Row],[Data]]="","",Fiscalizacoes[[#This Row],[Data]])</f>
        <v>#VALUE!</v>
      </c>
      <c r="E5370" t="e">
        <f>IF(Fiscalizacoes[[#This Row],[Mes_relatorio]]="","",Fiscalizacoes[[#This Row],[Mes_relatorio]])</f>
        <v>#VALUE!</v>
      </c>
      <c r="F5370" t="e">
        <f>IF(Fiscalizacoes[[#This Row],[Func_ARPE]]="","",Fiscalizacoes[[#This Row],[Func_ARPE]])</f>
        <v>#VALUE!</v>
      </c>
      <c r="G5370" t="e">
        <f>IF(Fiscalizacoes[[#This Row],[Func_Copergas]]="","",Fiscalizacoes[[#This Row],[Func_Copergas]])</f>
        <v>#VALUE!</v>
      </c>
    </row>
    <row r="5371" spans="1:7" hidden="1" x14ac:dyDescent="0.2">
      <c r="A5371" t="e">
        <f>IF(Fiscalizacoes[[#This Row],[ID_FISC]]="","",Fiscalizacoes[[#This Row],[ID_FISC]])</f>
        <v>#VALUE!</v>
      </c>
      <c r="B5371" t="e">
        <f>IF(Fiscalizacoes[[#This Row],[Usuário]]="","",Fiscalizacoes[[#This Row],[Usuário]])</f>
        <v>#VALUE!</v>
      </c>
      <c r="C53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1" s="87" t="e">
        <f>IF(Fiscalizacoes[[#This Row],[Data]]="","",Fiscalizacoes[[#This Row],[Data]])</f>
        <v>#VALUE!</v>
      </c>
      <c r="E5371" t="e">
        <f>IF(Fiscalizacoes[[#This Row],[Mes_relatorio]]="","",Fiscalizacoes[[#This Row],[Mes_relatorio]])</f>
        <v>#VALUE!</v>
      </c>
      <c r="F5371" t="e">
        <f>IF(Fiscalizacoes[[#This Row],[Func_ARPE]]="","",Fiscalizacoes[[#This Row],[Func_ARPE]])</f>
        <v>#VALUE!</v>
      </c>
      <c r="G5371" t="e">
        <f>IF(Fiscalizacoes[[#This Row],[Func_Copergas]]="","",Fiscalizacoes[[#This Row],[Func_Copergas]])</f>
        <v>#VALUE!</v>
      </c>
    </row>
    <row r="5372" spans="1:7" hidden="1" x14ac:dyDescent="0.2">
      <c r="A5372" t="e">
        <f>IF(Fiscalizacoes[[#This Row],[ID_FISC]]="","",Fiscalizacoes[[#This Row],[ID_FISC]])</f>
        <v>#VALUE!</v>
      </c>
      <c r="B5372" t="e">
        <f>IF(Fiscalizacoes[[#This Row],[Usuário]]="","",Fiscalizacoes[[#This Row],[Usuário]])</f>
        <v>#VALUE!</v>
      </c>
      <c r="C53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2" s="87" t="e">
        <f>IF(Fiscalizacoes[[#This Row],[Data]]="","",Fiscalizacoes[[#This Row],[Data]])</f>
        <v>#VALUE!</v>
      </c>
      <c r="E5372" t="e">
        <f>IF(Fiscalizacoes[[#This Row],[Mes_relatorio]]="","",Fiscalizacoes[[#This Row],[Mes_relatorio]])</f>
        <v>#VALUE!</v>
      </c>
      <c r="F5372" t="e">
        <f>IF(Fiscalizacoes[[#This Row],[Func_ARPE]]="","",Fiscalizacoes[[#This Row],[Func_ARPE]])</f>
        <v>#VALUE!</v>
      </c>
      <c r="G5372" t="e">
        <f>IF(Fiscalizacoes[[#This Row],[Func_Copergas]]="","",Fiscalizacoes[[#This Row],[Func_Copergas]])</f>
        <v>#VALUE!</v>
      </c>
    </row>
    <row r="5373" spans="1:7" hidden="1" x14ac:dyDescent="0.2">
      <c r="A5373" t="e">
        <f>IF(Fiscalizacoes[[#This Row],[ID_FISC]]="","",Fiscalizacoes[[#This Row],[ID_FISC]])</f>
        <v>#VALUE!</v>
      </c>
      <c r="B5373" t="e">
        <f>IF(Fiscalizacoes[[#This Row],[Usuário]]="","",Fiscalizacoes[[#This Row],[Usuário]])</f>
        <v>#VALUE!</v>
      </c>
      <c r="C53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3" s="87" t="e">
        <f>IF(Fiscalizacoes[[#This Row],[Data]]="","",Fiscalizacoes[[#This Row],[Data]])</f>
        <v>#VALUE!</v>
      </c>
      <c r="E5373" t="e">
        <f>IF(Fiscalizacoes[[#This Row],[Mes_relatorio]]="","",Fiscalizacoes[[#This Row],[Mes_relatorio]])</f>
        <v>#VALUE!</v>
      </c>
      <c r="F5373" t="e">
        <f>IF(Fiscalizacoes[[#This Row],[Func_ARPE]]="","",Fiscalizacoes[[#This Row],[Func_ARPE]])</f>
        <v>#VALUE!</v>
      </c>
      <c r="G5373" t="e">
        <f>IF(Fiscalizacoes[[#This Row],[Func_Copergas]]="","",Fiscalizacoes[[#This Row],[Func_Copergas]])</f>
        <v>#VALUE!</v>
      </c>
    </row>
    <row r="5374" spans="1:7" hidden="1" x14ac:dyDescent="0.2">
      <c r="A5374" t="e">
        <f>IF(Fiscalizacoes[[#This Row],[ID_FISC]]="","",Fiscalizacoes[[#This Row],[ID_FISC]])</f>
        <v>#VALUE!</v>
      </c>
      <c r="B5374" t="e">
        <f>IF(Fiscalizacoes[[#This Row],[Usuário]]="","",Fiscalizacoes[[#This Row],[Usuário]])</f>
        <v>#VALUE!</v>
      </c>
      <c r="C53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4" s="87" t="e">
        <f>IF(Fiscalizacoes[[#This Row],[Data]]="","",Fiscalizacoes[[#This Row],[Data]])</f>
        <v>#VALUE!</v>
      </c>
      <c r="E5374" t="e">
        <f>IF(Fiscalizacoes[[#This Row],[Mes_relatorio]]="","",Fiscalizacoes[[#This Row],[Mes_relatorio]])</f>
        <v>#VALUE!</v>
      </c>
      <c r="F5374" t="e">
        <f>IF(Fiscalizacoes[[#This Row],[Func_ARPE]]="","",Fiscalizacoes[[#This Row],[Func_ARPE]])</f>
        <v>#VALUE!</v>
      </c>
      <c r="G5374" t="e">
        <f>IF(Fiscalizacoes[[#This Row],[Func_Copergas]]="","",Fiscalizacoes[[#This Row],[Func_Copergas]])</f>
        <v>#VALUE!</v>
      </c>
    </row>
    <row r="5375" spans="1:7" hidden="1" x14ac:dyDescent="0.2">
      <c r="A5375" t="e">
        <f>IF(Fiscalizacoes[[#This Row],[ID_FISC]]="","",Fiscalizacoes[[#This Row],[ID_FISC]])</f>
        <v>#VALUE!</v>
      </c>
      <c r="B5375" t="e">
        <f>IF(Fiscalizacoes[[#This Row],[Usuário]]="","",Fiscalizacoes[[#This Row],[Usuário]])</f>
        <v>#VALUE!</v>
      </c>
      <c r="C53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5" s="87" t="e">
        <f>IF(Fiscalizacoes[[#This Row],[Data]]="","",Fiscalizacoes[[#This Row],[Data]])</f>
        <v>#VALUE!</v>
      </c>
      <c r="E5375" t="e">
        <f>IF(Fiscalizacoes[[#This Row],[Mes_relatorio]]="","",Fiscalizacoes[[#This Row],[Mes_relatorio]])</f>
        <v>#VALUE!</v>
      </c>
      <c r="F5375" t="e">
        <f>IF(Fiscalizacoes[[#This Row],[Func_ARPE]]="","",Fiscalizacoes[[#This Row],[Func_ARPE]])</f>
        <v>#VALUE!</v>
      </c>
      <c r="G5375" t="e">
        <f>IF(Fiscalizacoes[[#This Row],[Func_Copergas]]="","",Fiscalizacoes[[#This Row],[Func_Copergas]])</f>
        <v>#VALUE!</v>
      </c>
    </row>
    <row r="5376" spans="1:7" hidden="1" x14ac:dyDescent="0.2">
      <c r="A5376" t="e">
        <f>IF(Fiscalizacoes[[#This Row],[ID_FISC]]="","",Fiscalizacoes[[#This Row],[ID_FISC]])</f>
        <v>#VALUE!</v>
      </c>
      <c r="B5376" t="e">
        <f>IF(Fiscalizacoes[[#This Row],[Usuário]]="","",Fiscalizacoes[[#This Row],[Usuário]])</f>
        <v>#VALUE!</v>
      </c>
      <c r="C53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6" s="87" t="e">
        <f>IF(Fiscalizacoes[[#This Row],[Data]]="","",Fiscalizacoes[[#This Row],[Data]])</f>
        <v>#VALUE!</v>
      </c>
      <c r="E5376" t="e">
        <f>IF(Fiscalizacoes[[#This Row],[Mes_relatorio]]="","",Fiscalizacoes[[#This Row],[Mes_relatorio]])</f>
        <v>#VALUE!</v>
      </c>
      <c r="F5376" t="e">
        <f>IF(Fiscalizacoes[[#This Row],[Func_ARPE]]="","",Fiscalizacoes[[#This Row],[Func_ARPE]])</f>
        <v>#VALUE!</v>
      </c>
      <c r="G5376" t="e">
        <f>IF(Fiscalizacoes[[#This Row],[Func_Copergas]]="","",Fiscalizacoes[[#This Row],[Func_Copergas]])</f>
        <v>#VALUE!</v>
      </c>
    </row>
    <row r="5377" spans="1:7" hidden="1" x14ac:dyDescent="0.2">
      <c r="A5377" t="e">
        <f>IF(Fiscalizacoes[[#This Row],[ID_FISC]]="","",Fiscalizacoes[[#This Row],[ID_FISC]])</f>
        <v>#VALUE!</v>
      </c>
      <c r="B5377" t="e">
        <f>IF(Fiscalizacoes[[#This Row],[Usuário]]="","",Fiscalizacoes[[#This Row],[Usuário]])</f>
        <v>#VALUE!</v>
      </c>
      <c r="C53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7" s="87" t="e">
        <f>IF(Fiscalizacoes[[#This Row],[Data]]="","",Fiscalizacoes[[#This Row],[Data]])</f>
        <v>#VALUE!</v>
      </c>
      <c r="E5377" t="e">
        <f>IF(Fiscalizacoes[[#This Row],[Mes_relatorio]]="","",Fiscalizacoes[[#This Row],[Mes_relatorio]])</f>
        <v>#VALUE!</v>
      </c>
      <c r="F5377" t="e">
        <f>IF(Fiscalizacoes[[#This Row],[Func_ARPE]]="","",Fiscalizacoes[[#This Row],[Func_ARPE]])</f>
        <v>#VALUE!</v>
      </c>
      <c r="G5377" t="e">
        <f>IF(Fiscalizacoes[[#This Row],[Func_Copergas]]="","",Fiscalizacoes[[#This Row],[Func_Copergas]])</f>
        <v>#VALUE!</v>
      </c>
    </row>
    <row r="5378" spans="1:7" hidden="1" x14ac:dyDescent="0.2">
      <c r="A5378" t="e">
        <f>IF(Fiscalizacoes[[#This Row],[ID_FISC]]="","",Fiscalizacoes[[#This Row],[ID_FISC]])</f>
        <v>#VALUE!</v>
      </c>
      <c r="B5378" t="e">
        <f>IF(Fiscalizacoes[[#This Row],[Usuário]]="","",Fiscalizacoes[[#This Row],[Usuário]])</f>
        <v>#VALUE!</v>
      </c>
      <c r="C53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8" s="87" t="e">
        <f>IF(Fiscalizacoes[[#This Row],[Data]]="","",Fiscalizacoes[[#This Row],[Data]])</f>
        <v>#VALUE!</v>
      </c>
      <c r="E5378" t="e">
        <f>IF(Fiscalizacoes[[#This Row],[Mes_relatorio]]="","",Fiscalizacoes[[#This Row],[Mes_relatorio]])</f>
        <v>#VALUE!</v>
      </c>
      <c r="F5378" t="e">
        <f>IF(Fiscalizacoes[[#This Row],[Func_ARPE]]="","",Fiscalizacoes[[#This Row],[Func_ARPE]])</f>
        <v>#VALUE!</v>
      </c>
      <c r="G5378" t="e">
        <f>IF(Fiscalizacoes[[#This Row],[Func_Copergas]]="","",Fiscalizacoes[[#This Row],[Func_Copergas]])</f>
        <v>#VALUE!</v>
      </c>
    </row>
    <row r="5379" spans="1:7" hidden="1" x14ac:dyDescent="0.2">
      <c r="A5379" t="e">
        <f>IF(Fiscalizacoes[[#This Row],[ID_FISC]]="","",Fiscalizacoes[[#This Row],[ID_FISC]])</f>
        <v>#VALUE!</v>
      </c>
      <c r="B5379" t="e">
        <f>IF(Fiscalizacoes[[#This Row],[Usuário]]="","",Fiscalizacoes[[#This Row],[Usuário]])</f>
        <v>#VALUE!</v>
      </c>
      <c r="C53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79" s="87" t="e">
        <f>IF(Fiscalizacoes[[#This Row],[Data]]="","",Fiscalizacoes[[#This Row],[Data]])</f>
        <v>#VALUE!</v>
      </c>
      <c r="E5379" t="e">
        <f>IF(Fiscalizacoes[[#This Row],[Mes_relatorio]]="","",Fiscalizacoes[[#This Row],[Mes_relatorio]])</f>
        <v>#VALUE!</v>
      </c>
      <c r="F5379" t="e">
        <f>IF(Fiscalizacoes[[#This Row],[Func_ARPE]]="","",Fiscalizacoes[[#This Row],[Func_ARPE]])</f>
        <v>#VALUE!</v>
      </c>
      <c r="G5379" t="e">
        <f>IF(Fiscalizacoes[[#This Row],[Func_Copergas]]="","",Fiscalizacoes[[#This Row],[Func_Copergas]])</f>
        <v>#VALUE!</v>
      </c>
    </row>
    <row r="5380" spans="1:7" hidden="1" x14ac:dyDescent="0.2">
      <c r="A5380" t="e">
        <f>IF(Fiscalizacoes[[#This Row],[ID_FISC]]="","",Fiscalizacoes[[#This Row],[ID_FISC]])</f>
        <v>#VALUE!</v>
      </c>
      <c r="B5380" t="e">
        <f>IF(Fiscalizacoes[[#This Row],[Usuário]]="","",Fiscalizacoes[[#This Row],[Usuário]])</f>
        <v>#VALUE!</v>
      </c>
      <c r="C53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0" s="87" t="e">
        <f>IF(Fiscalizacoes[[#This Row],[Data]]="","",Fiscalizacoes[[#This Row],[Data]])</f>
        <v>#VALUE!</v>
      </c>
      <c r="E5380" t="e">
        <f>IF(Fiscalizacoes[[#This Row],[Mes_relatorio]]="","",Fiscalizacoes[[#This Row],[Mes_relatorio]])</f>
        <v>#VALUE!</v>
      </c>
      <c r="F5380" t="e">
        <f>IF(Fiscalizacoes[[#This Row],[Func_ARPE]]="","",Fiscalizacoes[[#This Row],[Func_ARPE]])</f>
        <v>#VALUE!</v>
      </c>
      <c r="G5380" t="e">
        <f>IF(Fiscalizacoes[[#This Row],[Func_Copergas]]="","",Fiscalizacoes[[#This Row],[Func_Copergas]])</f>
        <v>#VALUE!</v>
      </c>
    </row>
    <row r="5381" spans="1:7" hidden="1" x14ac:dyDescent="0.2">
      <c r="A5381" t="e">
        <f>IF(Fiscalizacoes[[#This Row],[ID_FISC]]="","",Fiscalizacoes[[#This Row],[ID_FISC]])</f>
        <v>#VALUE!</v>
      </c>
      <c r="B5381" t="e">
        <f>IF(Fiscalizacoes[[#This Row],[Usuário]]="","",Fiscalizacoes[[#This Row],[Usuário]])</f>
        <v>#VALUE!</v>
      </c>
      <c r="C53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1" s="87" t="e">
        <f>IF(Fiscalizacoes[[#This Row],[Data]]="","",Fiscalizacoes[[#This Row],[Data]])</f>
        <v>#VALUE!</v>
      </c>
      <c r="E5381" t="e">
        <f>IF(Fiscalizacoes[[#This Row],[Mes_relatorio]]="","",Fiscalizacoes[[#This Row],[Mes_relatorio]])</f>
        <v>#VALUE!</v>
      </c>
      <c r="F5381" t="e">
        <f>IF(Fiscalizacoes[[#This Row],[Func_ARPE]]="","",Fiscalizacoes[[#This Row],[Func_ARPE]])</f>
        <v>#VALUE!</v>
      </c>
      <c r="G5381" t="e">
        <f>IF(Fiscalizacoes[[#This Row],[Func_Copergas]]="","",Fiscalizacoes[[#This Row],[Func_Copergas]])</f>
        <v>#VALUE!</v>
      </c>
    </row>
    <row r="5382" spans="1:7" hidden="1" x14ac:dyDescent="0.2">
      <c r="A5382" t="e">
        <f>IF(Fiscalizacoes[[#This Row],[ID_FISC]]="","",Fiscalizacoes[[#This Row],[ID_FISC]])</f>
        <v>#VALUE!</v>
      </c>
      <c r="B5382" t="e">
        <f>IF(Fiscalizacoes[[#This Row],[Usuário]]="","",Fiscalizacoes[[#This Row],[Usuário]])</f>
        <v>#VALUE!</v>
      </c>
      <c r="C53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2" s="87" t="e">
        <f>IF(Fiscalizacoes[[#This Row],[Data]]="","",Fiscalizacoes[[#This Row],[Data]])</f>
        <v>#VALUE!</v>
      </c>
      <c r="E5382" t="e">
        <f>IF(Fiscalizacoes[[#This Row],[Mes_relatorio]]="","",Fiscalizacoes[[#This Row],[Mes_relatorio]])</f>
        <v>#VALUE!</v>
      </c>
      <c r="F5382" t="e">
        <f>IF(Fiscalizacoes[[#This Row],[Func_ARPE]]="","",Fiscalizacoes[[#This Row],[Func_ARPE]])</f>
        <v>#VALUE!</v>
      </c>
      <c r="G5382" t="e">
        <f>IF(Fiscalizacoes[[#This Row],[Func_Copergas]]="","",Fiscalizacoes[[#This Row],[Func_Copergas]])</f>
        <v>#VALUE!</v>
      </c>
    </row>
    <row r="5383" spans="1:7" hidden="1" x14ac:dyDescent="0.2">
      <c r="A5383" t="e">
        <f>IF(Fiscalizacoes[[#This Row],[ID_FISC]]="","",Fiscalizacoes[[#This Row],[ID_FISC]])</f>
        <v>#VALUE!</v>
      </c>
      <c r="B5383" t="e">
        <f>IF(Fiscalizacoes[[#This Row],[Usuário]]="","",Fiscalizacoes[[#This Row],[Usuário]])</f>
        <v>#VALUE!</v>
      </c>
      <c r="C53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3" s="87" t="e">
        <f>IF(Fiscalizacoes[[#This Row],[Data]]="","",Fiscalizacoes[[#This Row],[Data]])</f>
        <v>#VALUE!</v>
      </c>
      <c r="E5383" t="e">
        <f>IF(Fiscalizacoes[[#This Row],[Mes_relatorio]]="","",Fiscalizacoes[[#This Row],[Mes_relatorio]])</f>
        <v>#VALUE!</v>
      </c>
      <c r="F5383" t="e">
        <f>IF(Fiscalizacoes[[#This Row],[Func_ARPE]]="","",Fiscalizacoes[[#This Row],[Func_ARPE]])</f>
        <v>#VALUE!</v>
      </c>
      <c r="G5383" t="e">
        <f>IF(Fiscalizacoes[[#This Row],[Func_Copergas]]="","",Fiscalizacoes[[#This Row],[Func_Copergas]])</f>
        <v>#VALUE!</v>
      </c>
    </row>
    <row r="5384" spans="1:7" hidden="1" x14ac:dyDescent="0.2">
      <c r="A5384" t="e">
        <f>IF(Fiscalizacoes[[#This Row],[ID_FISC]]="","",Fiscalizacoes[[#This Row],[ID_FISC]])</f>
        <v>#VALUE!</v>
      </c>
      <c r="B5384" t="e">
        <f>IF(Fiscalizacoes[[#This Row],[Usuário]]="","",Fiscalizacoes[[#This Row],[Usuário]])</f>
        <v>#VALUE!</v>
      </c>
      <c r="C53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4" s="87" t="e">
        <f>IF(Fiscalizacoes[[#This Row],[Data]]="","",Fiscalizacoes[[#This Row],[Data]])</f>
        <v>#VALUE!</v>
      </c>
      <c r="E5384" t="e">
        <f>IF(Fiscalizacoes[[#This Row],[Mes_relatorio]]="","",Fiscalizacoes[[#This Row],[Mes_relatorio]])</f>
        <v>#VALUE!</v>
      </c>
      <c r="F5384" t="e">
        <f>IF(Fiscalizacoes[[#This Row],[Func_ARPE]]="","",Fiscalizacoes[[#This Row],[Func_ARPE]])</f>
        <v>#VALUE!</v>
      </c>
      <c r="G5384" t="e">
        <f>IF(Fiscalizacoes[[#This Row],[Func_Copergas]]="","",Fiscalizacoes[[#This Row],[Func_Copergas]])</f>
        <v>#VALUE!</v>
      </c>
    </row>
    <row r="5385" spans="1:7" hidden="1" x14ac:dyDescent="0.2">
      <c r="A5385" t="e">
        <f>IF(Fiscalizacoes[[#This Row],[ID_FISC]]="","",Fiscalizacoes[[#This Row],[ID_FISC]])</f>
        <v>#VALUE!</v>
      </c>
      <c r="B5385" t="e">
        <f>IF(Fiscalizacoes[[#This Row],[Usuário]]="","",Fiscalizacoes[[#This Row],[Usuário]])</f>
        <v>#VALUE!</v>
      </c>
      <c r="C53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5" s="87" t="e">
        <f>IF(Fiscalizacoes[[#This Row],[Data]]="","",Fiscalizacoes[[#This Row],[Data]])</f>
        <v>#VALUE!</v>
      </c>
      <c r="E5385" t="e">
        <f>IF(Fiscalizacoes[[#This Row],[Mes_relatorio]]="","",Fiscalizacoes[[#This Row],[Mes_relatorio]])</f>
        <v>#VALUE!</v>
      </c>
      <c r="F5385" t="e">
        <f>IF(Fiscalizacoes[[#This Row],[Func_ARPE]]="","",Fiscalizacoes[[#This Row],[Func_ARPE]])</f>
        <v>#VALUE!</v>
      </c>
      <c r="G5385" t="e">
        <f>IF(Fiscalizacoes[[#This Row],[Func_Copergas]]="","",Fiscalizacoes[[#This Row],[Func_Copergas]])</f>
        <v>#VALUE!</v>
      </c>
    </row>
    <row r="5386" spans="1:7" hidden="1" x14ac:dyDescent="0.2">
      <c r="A5386" t="e">
        <f>IF(Fiscalizacoes[[#This Row],[ID_FISC]]="","",Fiscalizacoes[[#This Row],[ID_FISC]])</f>
        <v>#VALUE!</v>
      </c>
      <c r="B5386" t="e">
        <f>IF(Fiscalizacoes[[#This Row],[Usuário]]="","",Fiscalizacoes[[#This Row],[Usuário]])</f>
        <v>#VALUE!</v>
      </c>
      <c r="C53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6" s="87" t="e">
        <f>IF(Fiscalizacoes[[#This Row],[Data]]="","",Fiscalizacoes[[#This Row],[Data]])</f>
        <v>#VALUE!</v>
      </c>
      <c r="E5386" t="e">
        <f>IF(Fiscalizacoes[[#This Row],[Mes_relatorio]]="","",Fiscalizacoes[[#This Row],[Mes_relatorio]])</f>
        <v>#VALUE!</v>
      </c>
      <c r="F5386" t="e">
        <f>IF(Fiscalizacoes[[#This Row],[Func_ARPE]]="","",Fiscalizacoes[[#This Row],[Func_ARPE]])</f>
        <v>#VALUE!</v>
      </c>
      <c r="G5386" t="e">
        <f>IF(Fiscalizacoes[[#This Row],[Func_Copergas]]="","",Fiscalizacoes[[#This Row],[Func_Copergas]])</f>
        <v>#VALUE!</v>
      </c>
    </row>
    <row r="5387" spans="1:7" hidden="1" x14ac:dyDescent="0.2">
      <c r="A5387" t="e">
        <f>IF(Fiscalizacoes[[#This Row],[ID_FISC]]="","",Fiscalizacoes[[#This Row],[ID_FISC]])</f>
        <v>#VALUE!</v>
      </c>
      <c r="B5387" t="e">
        <f>IF(Fiscalizacoes[[#This Row],[Usuário]]="","",Fiscalizacoes[[#This Row],[Usuário]])</f>
        <v>#VALUE!</v>
      </c>
      <c r="C53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7" s="87" t="e">
        <f>IF(Fiscalizacoes[[#This Row],[Data]]="","",Fiscalizacoes[[#This Row],[Data]])</f>
        <v>#VALUE!</v>
      </c>
      <c r="E5387" t="e">
        <f>IF(Fiscalizacoes[[#This Row],[Mes_relatorio]]="","",Fiscalizacoes[[#This Row],[Mes_relatorio]])</f>
        <v>#VALUE!</v>
      </c>
      <c r="F5387" t="e">
        <f>IF(Fiscalizacoes[[#This Row],[Func_ARPE]]="","",Fiscalizacoes[[#This Row],[Func_ARPE]])</f>
        <v>#VALUE!</v>
      </c>
      <c r="G5387" t="e">
        <f>IF(Fiscalizacoes[[#This Row],[Func_Copergas]]="","",Fiscalizacoes[[#This Row],[Func_Copergas]])</f>
        <v>#VALUE!</v>
      </c>
    </row>
    <row r="5388" spans="1:7" hidden="1" x14ac:dyDescent="0.2">
      <c r="A5388" t="e">
        <f>IF(Fiscalizacoes[[#This Row],[ID_FISC]]="","",Fiscalizacoes[[#This Row],[ID_FISC]])</f>
        <v>#VALUE!</v>
      </c>
      <c r="B5388" t="e">
        <f>IF(Fiscalizacoes[[#This Row],[Usuário]]="","",Fiscalizacoes[[#This Row],[Usuário]])</f>
        <v>#VALUE!</v>
      </c>
      <c r="C53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8" s="87" t="e">
        <f>IF(Fiscalizacoes[[#This Row],[Data]]="","",Fiscalizacoes[[#This Row],[Data]])</f>
        <v>#VALUE!</v>
      </c>
      <c r="E5388" t="e">
        <f>IF(Fiscalizacoes[[#This Row],[Mes_relatorio]]="","",Fiscalizacoes[[#This Row],[Mes_relatorio]])</f>
        <v>#VALUE!</v>
      </c>
      <c r="F5388" t="e">
        <f>IF(Fiscalizacoes[[#This Row],[Func_ARPE]]="","",Fiscalizacoes[[#This Row],[Func_ARPE]])</f>
        <v>#VALUE!</v>
      </c>
      <c r="G5388" t="e">
        <f>IF(Fiscalizacoes[[#This Row],[Func_Copergas]]="","",Fiscalizacoes[[#This Row],[Func_Copergas]])</f>
        <v>#VALUE!</v>
      </c>
    </row>
    <row r="5389" spans="1:7" hidden="1" x14ac:dyDescent="0.2">
      <c r="A5389" t="e">
        <f>IF(Fiscalizacoes[[#This Row],[ID_FISC]]="","",Fiscalizacoes[[#This Row],[ID_FISC]])</f>
        <v>#VALUE!</v>
      </c>
      <c r="B5389" t="e">
        <f>IF(Fiscalizacoes[[#This Row],[Usuário]]="","",Fiscalizacoes[[#This Row],[Usuário]])</f>
        <v>#VALUE!</v>
      </c>
      <c r="C53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89" s="87" t="e">
        <f>IF(Fiscalizacoes[[#This Row],[Data]]="","",Fiscalizacoes[[#This Row],[Data]])</f>
        <v>#VALUE!</v>
      </c>
      <c r="E5389" t="e">
        <f>IF(Fiscalizacoes[[#This Row],[Mes_relatorio]]="","",Fiscalizacoes[[#This Row],[Mes_relatorio]])</f>
        <v>#VALUE!</v>
      </c>
      <c r="F5389" t="e">
        <f>IF(Fiscalizacoes[[#This Row],[Func_ARPE]]="","",Fiscalizacoes[[#This Row],[Func_ARPE]])</f>
        <v>#VALUE!</v>
      </c>
      <c r="G5389" t="e">
        <f>IF(Fiscalizacoes[[#This Row],[Func_Copergas]]="","",Fiscalizacoes[[#This Row],[Func_Copergas]])</f>
        <v>#VALUE!</v>
      </c>
    </row>
    <row r="5390" spans="1:7" hidden="1" x14ac:dyDescent="0.2">
      <c r="A5390" t="e">
        <f>IF(Fiscalizacoes[[#This Row],[ID_FISC]]="","",Fiscalizacoes[[#This Row],[ID_FISC]])</f>
        <v>#VALUE!</v>
      </c>
      <c r="B5390" t="e">
        <f>IF(Fiscalizacoes[[#This Row],[Usuário]]="","",Fiscalizacoes[[#This Row],[Usuário]])</f>
        <v>#VALUE!</v>
      </c>
      <c r="C53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0" s="87" t="e">
        <f>IF(Fiscalizacoes[[#This Row],[Data]]="","",Fiscalizacoes[[#This Row],[Data]])</f>
        <v>#VALUE!</v>
      </c>
      <c r="E5390" t="e">
        <f>IF(Fiscalizacoes[[#This Row],[Mes_relatorio]]="","",Fiscalizacoes[[#This Row],[Mes_relatorio]])</f>
        <v>#VALUE!</v>
      </c>
      <c r="F5390" t="e">
        <f>IF(Fiscalizacoes[[#This Row],[Func_ARPE]]="","",Fiscalizacoes[[#This Row],[Func_ARPE]])</f>
        <v>#VALUE!</v>
      </c>
      <c r="G5390" t="e">
        <f>IF(Fiscalizacoes[[#This Row],[Func_Copergas]]="","",Fiscalizacoes[[#This Row],[Func_Copergas]])</f>
        <v>#VALUE!</v>
      </c>
    </row>
    <row r="5391" spans="1:7" hidden="1" x14ac:dyDescent="0.2">
      <c r="A5391" t="e">
        <f>IF(Fiscalizacoes[[#This Row],[ID_FISC]]="","",Fiscalizacoes[[#This Row],[ID_FISC]])</f>
        <v>#VALUE!</v>
      </c>
      <c r="B5391" t="e">
        <f>IF(Fiscalizacoes[[#This Row],[Usuário]]="","",Fiscalizacoes[[#This Row],[Usuário]])</f>
        <v>#VALUE!</v>
      </c>
      <c r="C53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1" s="87" t="e">
        <f>IF(Fiscalizacoes[[#This Row],[Data]]="","",Fiscalizacoes[[#This Row],[Data]])</f>
        <v>#VALUE!</v>
      </c>
      <c r="E5391" t="e">
        <f>IF(Fiscalizacoes[[#This Row],[Mes_relatorio]]="","",Fiscalizacoes[[#This Row],[Mes_relatorio]])</f>
        <v>#VALUE!</v>
      </c>
      <c r="F5391" t="e">
        <f>IF(Fiscalizacoes[[#This Row],[Func_ARPE]]="","",Fiscalizacoes[[#This Row],[Func_ARPE]])</f>
        <v>#VALUE!</v>
      </c>
      <c r="G5391" t="e">
        <f>IF(Fiscalizacoes[[#This Row],[Func_Copergas]]="","",Fiscalizacoes[[#This Row],[Func_Copergas]])</f>
        <v>#VALUE!</v>
      </c>
    </row>
    <row r="5392" spans="1:7" hidden="1" x14ac:dyDescent="0.2">
      <c r="A5392" t="e">
        <f>IF(Fiscalizacoes[[#This Row],[ID_FISC]]="","",Fiscalizacoes[[#This Row],[ID_FISC]])</f>
        <v>#VALUE!</v>
      </c>
      <c r="B5392" t="e">
        <f>IF(Fiscalizacoes[[#This Row],[Usuário]]="","",Fiscalizacoes[[#This Row],[Usuário]])</f>
        <v>#VALUE!</v>
      </c>
      <c r="C53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2" s="87" t="e">
        <f>IF(Fiscalizacoes[[#This Row],[Data]]="","",Fiscalizacoes[[#This Row],[Data]])</f>
        <v>#VALUE!</v>
      </c>
      <c r="E5392" t="e">
        <f>IF(Fiscalizacoes[[#This Row],[Mes_relatorio]]="","",Fiscalizacoes[[#This Row],[Mes_relatorio]])</f>
        <v>#VALUE!</v>
      </c>
      <c r="F5392" t="e">
        <f>IF(Fiscalizacoes[[#This Row],[Func_ARPE]]="","",Fiscalizacoes[[#This Row],[Func_ARPE]])</f>
        <v>#VALUE!</v>
      </c>
      <c r="G5392" t="e">
        <f>IF(Fiscalizacoes[[#This Row],[Func_Copergas]]="","",Fiscalizacoes[[#This Row],[Func_Copergas]])</f>
        <v>#VALUE!</v>
      </c>
    </row>
    <row r="5393" spans="1:7" hidden="1" x14ac:dyDescent="0.2">
      <c r="A5393" t="e">
        <f>IF(Fiscalizacoes[[#This Row],[ID_FISC]]="","",Fiscalizacoes[[#This Row],[ID_FISC]])</f>
        <v>#VALUE!</v>
      </c>
      <c r="B5393" t="e">
        <f>IF(Fiscalizacoes[[#This Row],[Usuário]]="","",Fiscalizacoes[[#This Row],[Usuário]])</f>
        <v>#VALUE!</v>
      </c>
      <c r="C53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3" s="87" t="e">
        <f>IF(Fiscalizacoes[[#This Row],[Data]]="","",Fiscalizacoes[[#This Row],[Data]])</f>
        <v>#VALUE!</v>
      </c>
      <c r="E5393" t="e">
        <f>IF(Fiscalizacoes[[#This Row],[Mes_relatorio]]="","",Fiscalizacoes[[#This Row],[Mes_relatorio]])</f>
        <v>#VALUE!</v>
      </c>
      <c r="F5393" t="e">
        <f>IF(Fiscalizacoes[[#This Row],[Func_ARPE]]="","",Fiscalizacoes[[#This Row],[Func_ARPE]])</f>
        <v>#VALUE!</v>
      </c>
      <c r="G5393" t="e">
        <f>IF(Fiscalizacoes[[#This Row],[Func_Copergas]]="","",Fiscalizacoes[[#This Row],[Func_Copergas]])</f>
        <v>#VALUE!</v>
      </c>
    </row>
    <row r="5394" spans="1:7" hidden="1" x14ac:dyDescent="0.2">
      <c r="A5394" t="e">
        <f>IF(Fiscalizacoes[[#This Row],[ID_FISC]]="","",Fiscalizacoes[[#This Row],[ID_FISC]])</f>
        <v>#VALUE!</v>
      </c>
      <c r="B5394" t="e">
        <f>IF(Fiscalizacoes[[#This Row],[Usuário]]="","",Fiscalizacoes[[#This Row],[Usuário]])</f>
        <v>#VALUE!</v>
      </c>
      <c r="C53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4" s="87" t="e">
        <f>IF(Fiscalizacoes[[#This Row],[Data]]="","",Fiscalizacoes[[#This Row],[Data]])</f>
        <v>#VALUE!</v>
      </c>
      <c r="E5394" t="e">
        <f>IF(Fiscalizacoes[[#This Row],[Mes_relatorio]]="","",Fiscalizacoes[[#This Row],[Mes_relatorio]])</f>
        <v>#VALUE!</v>
      </c>
      <c r="F5394" t="e">
        <f>IF(Fiscalizacoes[[#This Row],[Func_ARPE]]="","",Fiscalizacoes[[#This Row],[Func_ARPE]])</f>
        <v>#VALUE!</v>
      </c>
      <c r="G5394" t="e">
        <f>IF(Fiscalizacoes[[#This Row],[Func_Copergas]]="","",Fiscalizacoes[[#This Row],[Func_Copergas]])</f>
        <v>#VALUE!</v>
      </c>
    </row>
    <row r="5395" spans="1:7" hidden="1" x14ac:dyDescent="0.2">
      <c r="A5395" t="e">
        <f>IF(Fiscalizacoes[[#This Row],[ID_FISC]]="","",Fiscalizacoes[[#This Row],[ID_FISC]])</f>
        <v>#VALUE!</v>
      </c>
      <c r="B5395" t="e">
        <f>IF(Fiscalizacoes[[#This Row],[Usuário]]="","",Fiscalizacoes[[#This Row],[Usuário]])</f>
        <v>#VALUE!</v>
      </c>
      <c r="C53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5" s="87" t="e">
        <f>IF(Fiscalizacoes[[#This Row],[Data]]="","",Fiscalizacoes[[#This Row],[Data]])</f>
        <v>#VALUE!</v>
      </c>
      <c r="E5395" t="e">
        <f>IF(Fiscalizacoes[[#This Row],[Mes_relatorio]]="","",Fiscalizacoes[[#This Row],[Mes_relatorio]])</f>
        <v>#VALUE!</v>
      </c>
      <c r="F5395" t="e">
        <f>IF(Fiscalizacoes[[#This Row],[Func_ARPE]]="","",Fiscalizacoes[[#This Row],[Func_ARPE]])</f>
        <v>#VALUE!</v>
      </c>
      <c r="G5395" t="e">
        <f>IF(Fiscalizacoes[[#This Row],[Func_Copergas]]="","",Fiscalizacoes[[#This Row],[Func_Copergas]])</f>
        <v>#VALUE!</v>
      </c>
    </row>
    <row r="5396" spans="1:7" hidden="1" x14ac:dyDescent="0.2">
      <c r="A5396" t="e">
        <f>IF(Fiscalizacoes[[#This Row],[ID_FISC]]="","",Fiscalizacoes[[#This Row],[ID_FISC]])</f>
        <v>#VALUE!</v>
      </c>
      <c r="B5396" t="e">
        <f>IF(Fiscalizacoes[[#This Row],[Usuário]]="","",Fiscalizacoes[[#This Row],[Usuário]])</f>
        <v>#VALUE!</v>
      </c>
      <c r="C53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6" s="87" t="e">
        <f>IF(Fiscalizacoes[[#This Row],[Data]]="","",Fiscalizacoes[[#This Row],[Data]])</f>
        <v>#VALUE!</v>
      </c>
      <c r="E5396" t="e">
        <f>IF(Fiscalizacoes[[#This Row],[Mes_relatorio]]="","",Fiscalizacoes[[#This Row],[Mes_relatorio]])</f>
        <v>#VALUE!</v>
      </c>
      <c r="F5396" t="e">
        <f>IF(Fiscalizacoes[[#This Row],[Func_ARPE]]="","",Fiscalizacoes[[#This Row],[Func_ARPE]])</f>
        <v>#VALUE!</v>
      </c>
      <c r="G5396" t="e">
        <f>IF(Fiscalizacoes[[#This Row],[Func_Copergas]]="","",Fiscalizacoes[[#This Row],[Func_Copergas]])</f>
        <v>#VALUE!</v>
      </c>
    </row>
    <row r="5397" spans="1:7" hidden="1" x14ac:dyDescent="0.2">
      <c r="A5397" t="e">
        <f>IF(Fiscalizacoes[[#This Row],[ID_FISC]]="","",Fiscalizacoes[[#This Row],[ID_FISC]])</f>
        <v>#VALUE!</v>
      </c>
      <c r="B5397" t="e">
        <f>IF(Fiscalizacoes[[#This Row],[Usuário]]="","",Fiscalizacoes[[#This Row],[Usuário]])</f>
        <v>#VALUE!</v>
      </c>
      <c r="C53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7" s="87" t="e">
        <f>IF(Fiscalizacoes[[#This Row],[Data]]="","",Fiscalizacoes[[#This Row],[Data]])</f>
        <v>#VALUE!</v>
      </c>
      <c r="E5397" t="e">
        <f>IF(Fiscalizacoes[[#This Row],[Mes_relatorio]]="","",Fiscalizacoes[[#This Row],[Mes_relatorio]])</f>
        <v>#VALUE!</v>
      </c>
      <c r="F5397" t="e">
        <f>IF(Fiscalizacoes[[#This Row],[Func_ARPE]]="","",Fiscalizacoes[[#This Row],[Func_ARPE]])</f>
        <v>#VALUE!</v>
      </c>
      <c r="G5397" t="e">
        <f>IF(Fiscalizacoes[[#This Row],[Func_Copergas]]="","",Fiscalizacoes[[#This Row],[Func_Copergas]])</f>
        <v>#VALUE!</v>
      </c>
    </row>
    <row r="5398" spans="1:7" hidden="1" x14ac:dyDescent="0.2">
      <c r="A5398" t="e">
        <f>IF(Fiscalizacoes[[#This Row],[ID_FISC]]="","",Fiscalizacoes[[#This Row],[ID_FISC]])</f>
        <v>#VALUE!</v>
      </c>
      <c r="B5398" t="e">
        <f>IF(Fiscalizacoes[[#This Row],[Usuário]]="","",Fiscalizacoes[[#This Row],[Usuário]])</f>
        <v>#VALUE!</v>
      </c>
      <c r="C53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8" s="87" t="e">
        <f>IF(Fiscalizacoes[[#This Row],[Data]]="","",Fiscalizacoes[[#This Row],[Data]])</f>
        <v>#VALUE!</v>
      </c>
      <c r="E5398" t="e">
        <f>IF(Fiscalizacoes[[#This Row],[Mes_relatorio]]="","",Fiscalizacoes[[#This Row],[Mes_relatorio]])</f>
        <v>#VALUE!</v>
      </c>
      <c r="F5398" t="e">
        <f>IF(Fiscalizacoes[[#This Row],[Func_ARPE]]="","",Fiscalizacoes[[#This Row],[Func_ARPE]])</f>
        <v>#VALUE!</v>
      </c>
      <c r="G5398" t="e">
        <f>IF(Fiscalizacoes[[#This Row],[Func_Copergas]]="","",Fiscalizacoes[[#This Row],[Func_Copergas]])</f>
        <v>#VALUE!</v>
      </c>
    </row>
    <row r="5399" spans="1:7" hidden="1" x14ac:dyDescent="0.2">
      <c r="A5399" t="e">
        <f>IF(Fiscalizacoes[[#This Row],[ID_FISC]]="","",Fiscalizacoes[[#This Row],[ID_FISC]])</f>
        <v>#VALUE!</v>
      </c>
      <c r="B5399" t="e">
        <f>IF(Fiscalizacoes[[#This Row],[Usuário]]="","",Fiscalizacoes[[#This Row],[Usuário]])</f>
        <v>#VALUE!</v>
      </c>
      <c r="C53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399" s="87" t="e">
        <f>IF(Fiscalizacoes[[#This Row],[Data]]="","",Fiscalizacoes[[#This Row],[Data]])</f>
        <v>#VALUE!</v>
      </c>
      <c r="E5399" t="e">
        <f>IF(Fiscalizacoes[[#This Row],[Mes_relatorio]]="","",Fiscalizacoes[[#This Row],[Mes_relatorio]])</f>
        <v>#VALUE!</v>
      </c>
      <c r="F5399" t="e">
        <f>IF(Fiscalizacoes[[#This Row],[Func_ARPE]]="","",Fiscalizacoes[[#This Row],[Func_ARPE]])</f>
        <v>#VALUE!</v>
      </c>
      <c r="G5399" t="e">
        <f>IF(Fiscalizacoes[[#This Row],[Func_Copergas]]="","",Fiscalizacoes[[#This Row],[Func_Copergas]])</f>
        <v>#VALUE!</v>
      </c>
    </row>
    <row r="5400" spans="1:7" hidden="1" x14ac:dyDescent="0.2">
      <c r="A5400" t="e">
        <f>IF(Fiscalizacoes[[#This Row],[ID_FISC]]="","",Fiscalizacoes[[#This Row],[ID_FISC]])</f>
        <v>#VALUE!</v>
      </c>
      <c r="B5400" t="e">
        <f>IF(Fiscalizacoes[[#This Row],[Usuário]]="","",Fiscalizacoes[[#This Row],[Usuário]])</f>
        <v>#VALUE!</v>
      </c>
      <c r="C54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0" s="87" t="e">
        <f>IF(Fiscalizacoes[[#This Row],[Data]]="","",Fiscalizacoes[[#This Row],[Data]])</f>
        <v>#VALUE!</v>
      </c>
      <c r="E5400" t="e">
        <f>IF(Fiscalizacoes[[#This Row],[Mes_relatorio]]="","",Fiscalizacoes[[#This Row],[Mes_relatorio]])</f>
        <v>#VALUE!</v>
      </c>
      <c r="F5400" t="e">
        <f>IF(Fiscalizacoes[[#This Row],[Func_ARPE]]="","",Fiscalizacoes[[#This Row],[Func_ARPE]])</f>
        <v>#VALUE!</v>
      </c>
      <c r="G5400" t="e">
        <f>IF(Fiscalizacoes[[#This Row],[Func_Copergas]]="","",Fiscalizacoes[[#This Row],[Func_Copergas]])</f>
        <v>#VALUE!</v>
      </c>
    </row>
    <row r="5401" spans="1:7" hidden="1" x14ac:dyDescent="0.2">
      <c r="A5401" t="e">
        <f>IF(Fiscalizacoes[[#This Row],[ID_FISC]]="","",Fiscalizacoes[[#This Row],[ID_FISC]])</f>
        <v>#VALUE!</v>
      </c>
      <c r="B5401" t="e">
        <f>IF(Fiscalizacoes[[#This Row],[Usuário]]="","",Fiscalizacoes[[#This Row],[Usuário]])</f>
        <v>#VALUE!</v>
      </c>
      <c r="C54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1" s="87" t="e">
        <f>IF(Fiscalizacoes[[#This Row],[Data]]="","",Fiscalizacoes[[#This Row],[Data]])</f>
        <v>#VALUE!</v>
      </c>
      <c r="E5401" t="e">
        <f>IF(Fiscalizacoes[[#This Row],[Mes_relatorio]]="","",Fiscalizacoes[[#This Row],[Mes_relatorio]])</f>
        <v>#VALUE!</v>
      </c>
      <c r="F5401" t="e">
        <f>IF(Fiscalizacoes[[#This Row],[Func_ARPE]]="","",Fiscalizacoes[[#This Row],[Func_ARPE]])</f>
        <v>#VALUE!</v>
      </c>
      <c r="G5401" t="e">
        <f>IF(Fiscalizacoes[[#This Row],[Func_Copergas]]="","",Fiscalizacoes[[#This Row],[Func_Copergas]])</f>
        <v>#VALUE!</v>
      </c>
    </row>
    <row r="5402" spans="1:7" hidden="1" x14ac:dyDescent="0.2">
      <c r="A5402" t="e">
        <f>IF(Fiscalizacoes[[#This Row],[ID_FISC]]="","",Fiscalizacoes[[#This Row],[ID_FISC]])</f>
        <v>#VALUE!</v>
      </c>
      <c r="B5402" t="e">
        <f>IF(Fiscalizacoes[[#This Row],[Usuário]]="","",Fiscalizacoes[[#This Row],[Usuário]])</f>
        <v>#VALUE!</v>
      </c>
      <c r="C54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2" s="87" t="e">
        <f>IF(Fiscalizacoes[[#This Row],[Data]]="","",Fiscalizacoes[[#This Row],[Data]])</f>
        <v>#VALUE!</v>
      </c>
      <c r="E5402" t="e">
        <f>IF(Fiscalizacoes[[#This Row],[Mes_relatorio]]="","",Fiscalizacoes[[#This Row],[Mes_relatorio]])</f>
        <v>#VALUE!</v>
      </c>
      <c r="F5402" t="e">
        <f>IF(Fiscalizacoes[[#This Row],[Func_ARPE]]="","",Fiscalizacoes[[#This Row],[Func_ARPE]])</f>
        <v>#VALUE!</v>
      </c>
      <c r="G5402" t="e">
        <f>IF(Fiscalizacoes[[#This Row],[Func_Copergas]]="","",Fiscalizacoes[[#This Row],[Func_Copergas]])</f>
        <v>#VALUE!</v>
      </c>
    </row>
    <row r="5403" spans="1:7" hidden="1" x14ac:dyDescent="0.2">
      <c r="A5403" t="e">
        <f>IF(Fiscalizacoes[[#This Row],[ID_FISC]]="","",Fiscalizacoes[[#This Row],[ID_FISC]])</f>
        <v>#VALUE!</v>
      </c>
      <c r="B5403" t="e">
        <f>IF(Fiscalizacoes[[#This Row],[Usuário]]="","",Fiscalizacoes[[#This Row],[Usuário]])</f>
        <v>#VALUE!</v>
      </c>
      <c r="C54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3" s="87" t="e">
        <f>IF(Fiscalizacoes[[#This Row],[Data]]="","",Fiscalizacoes[[#This Row],[Data]])</f>
        <v>#VALUE!</v>
      </c>
      <c r="E5403" t="e">
        <f>IF(Fiscalizacoes[[#This Row],[Mes_relatorio]]="","",Fiscalizacoes[[#This Row],[Mes_relatorio]])</f>
        <v>#VALUE!</v>
      </c>
      <c r="F5403" t="e">
        <f>IF(Fiscalizacoes[[#This Row],[Func_ARPE]]="","",Fiscalizacoes[[#This Row],[Func_ARPE]])</f>
        <v>#VALUE!</v>
      </c>
      <c r="G5403" t="e">
        <f>IF(Fiscalizacoes[[#This Row],[Func_Copergas]]="","",Fiscalizacoes[[#This Row],[Func_Copergas]])</f>
        <v>#VALUE!</v>
      </c>
    </row>
    <row r="5404" spans="1:7" hidden="1" x14ac:dyDescent="0.2">
      <c r="A5404" t="e">
        <f>IF(Fiscalizacoes[[#This Row],[ID_FISC]]="","",Fiscalizacoes[[#This Row],[ID_FISC]])</f>
        <v>#VALUE!</v>
      </c>
      <c r="B5404" t="e">
        <f>IF(Fiscalizacoes[[#This Row],[Usuário]]="","",Fiscalizacoes[[#This Row],[Usuário]])</f>
        <v>#VALUE!</v>
      </c>
      <c r="C54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4" s="87" t="e">
        <f>IF(Fiscalizacoes[[#This Row],[Data]]="","",Fiscalizacoes[[#This Row],[Data]])</f>
        <v>#VALUE!</v>
      </c>
      <c r="E5404" t="e">
        <f>IF(Fiscalizacoes[[#This Row],[Mes_relatorio]]="","",Fiscalizacoes[[#This Row],[Mes_relatorio]])</f>
        <v>#VALUE!</v>
      </c>
      <c r="F5404" t="e">
        <f>IF(Fiscalizacoes[[#This Row],[Func_ARPE]]="","",Fiscalizacoes[[#This Row],[Func_ARPE]])</f>
        <v>#VALUE!</v>
      </c>
      <c r="G5404" t="e">
        <f>IF(Fiscalizacoes[[#This Row],[Func_Copergas]]="","",Fiscalizacoes[[#This Row],[Func_Copergas]])</f>
        <v>#VALUE!</v>
      </c>
    </row>
    <row r="5405" spans="1:7" hidden="1" x14ac:dyDescent="0.2">
      <c r="A5405" t="e">
        <f>IF(Fiscalizacoes[[#This Row],[ID_FISC]]="","",Fiscalizacoes[[#This Row],[ID_FISC]])</f>
        <v>#VALUE!</v>
      </c>
      <c r="B5405" t="e">
        <f>IF(Fiscalizacoes[[#This Row],[Usuário]]="","",Fiscalizacoes[[#This Row],[Usuário]])</f>
        <v>#VALUE!</v>
      </c>
      <c r="C54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5" s="87" t="e">
        <f>IF(Fiscalizacoes[[#This Row],[Data]]="","",Fiscalizacoes[[#This Row],[Data]])</f>
        <v>#VALUE!</v>
      </c>
      <c r="E5405" t="e">
        <f>IF(Fiscalizacoes[[#This Row],[Mes_relatorio]]="","",Fiscalizacoes[[#This Row],[Mes_relatorio]])</f>
        <v>#VALUE!</v>
      </c>
      <c r="F5405" t="e">
        <f>IF(Fiscalizacoes[[#This Row],[Func_ARPE]]="","",Fiscalizacoes[[#This Row],[Func_ARPE]])</f>
        <v>#VALUE!</v>
      </c>
      <c r="G5405" t="e">
        <f>IF(Fiscalizacoes[[#This Row],[Func_Copergas]]="","",Fiscalizacoes[[#This Row],[Func_Copergas]])</f>
        <v>#VALUE!</v>
      </c>
    </row>
    <row r="5406" spans="1:7" hidden="1" x14ac:dyDescent="0.2">
      <c r="A5406" t="e">
        <f>IF(Fiscalizacoes[[#This Row],[ID_FISC]]="","",Fiscalizacoes[[#This Row],[ID_FISC]])</f>
        <v>#VALUE!</v>
      </c>
      <c r="B5406" t="e">
        <f>IF(Fiscalizacoes[[#This Row],[Usuário]]="","",Fiscalizacoes[[#This Row],[Usuário]])</f>
        <v>#VALUE!</v>
      </c>
      <c r="C54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6" s="87" t="e">
        <f>IF(Fiscalizacoes[[#This Row],[Data]]="","",Fiscalizacoes[[#This Row],[Data]])</f>
        <v>#VALUE!</v>
      </c>
      <c r="E5406" t="e">
        <f>IF(Fiscalizacoes[[#This Row],[Mes_relatorio]]="","",Fiscalizacoes[[#This Row],[Mes_relatorio]])</f>
        <v>#VALUE!</v>
      </c>
      <c r="F5406" t="e">
        <f>IF(Fiscalizacoes[[#This Row],[Func_ARPE]]="","",Fiscalizacoes[[#This Row],[Func_ARPE]])</f>
        <v>#VALUE!</v>
      </c>
      <c r="G5406" t="e">
        <f>IF(Fiscalizacoes[[#This Row],[Func_Copergas]]="","",Fiscalizacoes[[#This Row],[Func_Copergas]])</f>
        <v>#VALUE!</v>
      </c>
    </row>
    <row r="5407" spans="1:7" hidden="1" x14ac:dyDescent="0.2">
      <c r="A5407" t="e">
        <f>IF(Fiscalizacoes[[#This Row],[ID_FISC]]="","",Fiscalizacoes[[#This Row],[ID_FISC]])</f>
        <v>#VALUE!</v>
      </c>
      <c r="B5407" t="e">
        <f>IF(Fiscalizacoes[[#This Row],[Usuário]]="","",Fiscalizacoes[[#This Row],[Usuário]])</f>
        <v>#VALUE!</v>
      </c>
      <c r="C54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7" s="87" t="e">
        <f>IF(Fiscalizacoes[[#This Row],[Data]]="","",Fiscalizacoes[[#This Row],[Data]])</f>
        <v>#VALUE!</v>
      </c>
      <c r="E5407" t="e">
        <f>IF(Fiscalizacoes[[#This Row],[Mes_relatorio]]="","",Fiscalizacoes[[#This Row],[Mes_relatorio]])</f>
        <v>#VALUE!</v>
      </c>
      <c r="F5407" t="e">
        <f>IF(Fiscalizacoes[[#This Row],[Func_ARPE]]="","",Fiscalizacoes[[#This Row],[Func_ARPE]])</f>
        <v>#VALUE!</v>
      </c>
      <c r="G5407" t="e">
        <f>IF(Fiscalizacoes[[#This Row],[Func_Copergas]]="","",Fiscalizacoes[[#This Row],[Func_Copergas]])</f>
        <v>#VALUE!</v>
      </c>
    </row>
    <row r="5408" spans="1:7" hidden="1" x14ac:dyDescent="0.2">
      <c r="A5408" t="e">
        <f>IF(Fiscalizacoes[[#This Row],[ID_FISC]]="","",Fiscalizacoes[[#This Row],[ID_FISC]])</f>
        <v>#VALUE!</v>
      </c>
      <c r="B5408" t="e">
        <f>IF(Fiscalizacoes[[#This Row],[Usuário]]="","",Fiscalizacoes[[#This Row],[Usuário]])</f>
        <v>#VALUE!</v>
      </c>
      <c r="C54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8" s="87" t="e">
        <f>IF(Fiscalizacoes[[#This Row],[Data]]="","",Fiscalizacoes[[#This Row],[Data]])</f>
        <v>#VALUE!</v>
      </c>
      <c r="E5408" t="e">
        <f>IF(Fiscalizacoes[[#This Row],[Mes_relatorio]]="","",Fiscalizacoes[[#This Row],[Mes_relatorio]])</f>
        <v>#VALUE!</v>
      </c>
      <c r="F5408" t="e">
        <f>IF(Fiscalizacoes[[#This Row],[Func_ARPE]]="","",Fiscalizacoes[[#This Row],[Func_ARPE]])</f>
        <v>#VALUE!</v>
      </c>
      <c r="G5408" t="e">
        <f>IF(Fiscalizacoes[[#This Row],[Func_Copergas]]="","",Fiscalizacoes[[#This Row],[Func_Copergas]])</f>
        <v>#VALUE!</v>
      </c>
    </row>
    <row r="5409" spans="1:7" hidden="1" x14ac:dyDescent="0.2">
      <c r="A5409" t="e">
        <f>IF(Fiscalizacoes[[#This Row],[ID_FISC]]="","",Fiscalizacoes[[#This Row],[ID_FISC]])</f>
        <v>#VALUE!</v>
      </c>
      <c r="B5409" t="e">
        <f>IF(Fiscalizacoes[[#This Row],[Usuário]]="","",Fiscalizacoes[[#This Row],[Usuário]])</f>
        <v>#VALUE!</v>
      </c>
      <c r="C54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09" s="87" t="e">
        <f>IF(Fiscalizacoes[[#This Row],[Data]]="","",Fiscalizacoes[[#This Row],[Data]])</f>
        <v>#VALUE!</v>
      </c>
      <c r="E5409" t="e">
        <f>IF(Fiscalizacoes[[#This Row],[Mes_relatorio]]="","",Fiscalizacoes[[#This Row],[Mes_relatorio]])</f>
        <v>#VALUE!</v>
      </c>
      <c r="F5409" t="e">
        <f>IF(Fiscalizacoes[[#This Row],[Func_ARPE]]="","",Fiscalizacoes[[#This Row],[Func_ARPE]])</f>
        <v>#VALUE!</v>
      </c>
      <c r="G5409" t="e">
        <f>IF(Fiscalizacoes[[#This Row],[Func_Copergas]]="","",Fiscalizacoes[[#This Row],[Func_Copergas]])</f>
        <v>#VALUE!</v>
      </c>
    </row>
    <row r="5410" spans="1:7" hidden="1" x14ac:dyDescent="0.2">
      <c r="A5410" t="e">
        <f>IF(Fiscalizacoes[[#This Row],[ID_FISC]]="","",Fiscalizacoes[[#This Row],[ID_FISC]])</f>
        <v>#VALUE!</v>
      </c>
      <c r="B5410" t="e">
        <f>IF(Fiscalizacoes[[#This Row],[Usuário]]="","",Fiscalizacoes[[#This Row],[Usuário]])</f>
        <v>#VALUE!</v>
      </c>
      <c r="C54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0" s="87" t="e">
        <f>IF(Fiscalizacoes[[#This Row],[Data]]="","",Fiscalizacoes[[#This Row],[Data]])</f>
        <v>#VALUE!</v>
      </c>
      <c r="E5410" t="e">
        <f>IF(Fiscalizacoes[[#This Row],[Mes_relatorio]]="","",Fiscalizacoes[[#This Row],[Mes_relatorio]])</f>
        <v>#VALUE!</v>
      </c>
      <c r="F5410" t="e">
        <f>IF(Fiscalizacoes[[#This Row],[Func_ARPE]]="","",Fiscalizacoes[[#This Row],[Func_ARPE]])</f>
        <v>#VALUE!</v>
      </c>
      <c r="G5410" t="e">
        <f>IF(Fiscalizacoes[[#This Row],[Func_Copergas]]="","",Fiscalizacoes[[#This Row],[Func_Copergas]])</f>
        <v>#VALUE!</v>
      </c>
    </row>
    <row r="5411" spans="1:7" hidden="1" x14ac:dyDescent="0.2">
      <c r="A5411" t="e">
        <f>IF(Fiscalizacoes[[#This Row],[ID_FISC]]="","",Fiscalizacoes[[#This Row],[ID_FISC]])</f>
        <v>#VALUE!</v>
      </c>
      <c r="B5411" t="e">
        <f>IF(Fiscalizacoes[[#This Row],[Usuário]]="","",Fiscalizacoes[[#This Row],[Usuário]])</f>
        <v>#VALUE!</v>
      </c>
      <c r="C54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1" s="87" t="e">
        <f>IF(Fiscalizacoes[[#This Row],[Data]]="","",Fiscalizacoes[[#This Row],[Data]])</f>
        <v>#VALUE!</v>
      </c>
      <c r="E5411" t="e">
        <f>IF(Fiscalizacoes[[#This Row],[Mes_relatorio]]="","",Fiscalizacoes[[#This Row],[Mes_relatorio]])</f>
        <v>#VALUE!</v>
      </c>
      <c r="F5411" t="e">
        <f>IF(Fiscalizacoes[[#This Row],[Func_ARPE]]="","",Fiscalizacoes[[#This Row],[Func_ARPE]])</f>
        <v>#VALUE!</v>
      </c>
      <c r="G5411" t="e">
        <f>IF(Fiscalizacoes[[#This Row],[Func_Copergas]]="","",Fiscalizacoes[[#This Row],[Func_Copergas]])</f>
        <v>#VALUE!</v>
      </c>
    </row>
    <row r="5412" spans="1:7" hidden="1" x14ac:dyDescent="0.2">
      <c r="A5412" t="e">
        <f>IF(Fiscalizacoes[[#This Row],[ID_FISC]]="","",Fiscalizacoes[[#This Row],[ID_FISC]])</f>
        <v>#VALUE!</v>
      </c>
      <c r="B5412" t="e">
        <f>IF(Fiscalizacoes[[#This Row],[Usuário]]="","",Fiscalizacoes[[#This Row],[Usuário]])</f>
        <v>#VALUE!</v>
      </c>
      <c r="C54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2" s="87" t="e">
        <f>IF(Fiscalizacoes[[#This Row],[Data]]="","",Fiscalizacoes[[#This Row],[Data]])</f>
        <v>#VALUE!</v>
      </c>
      <c r="E5412" t="e">
        <f>IF(Fiscalizacoes[[#This Row],[Mes_relatorio]]="","",Fiscalizacoes[[#This Row],[Mes_relatorio]])</f>
        <v>#VALUE!</v>
      </c>
      <c r="F5412" t="e">
        <f>IF(Fiscalizacoes[[#This Row],[Func_ARPE]]="","",Fiscalizacoes[[#This Row],[Func_ARPE]])</f>
        <v>#VALUE!</v>
      </c>
      <c r="G5412" t="e">
        <f>IF(Fiscalizacoes[[#This Row],[Func_Copergas]]="","",Fiscalizacoes[[#This Row],[Func_Copergas]])</f>
        <v>#VALUE!</v>
      </c>
    </row>
    <row r="5413" spans="1:7" hidden="1" x14ac:dyDescent="0.2">
      <c r="A5413" t="e">
        <f>IF(Fiscalizacoes[[#This Row],[ID_FISC]]="","",Fiscalizacoes[[#This Row],[ID_FISC]])</f>
        <v>#VALUE!</v>
      </c>
      <c r="B5413" t="e">
        <f>IF(Fiscalizacoes[[#This Row],[Usuário]]="","",Fiscalizacoes[[#This Row],[Usuário]])</f>
        <v>#VALUE!</v>
      </c>
      <c r="C54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3" s="87" t="e">
        <f>IF(Fiscalizacoes[[#This Row],[Data]]="","",Fiscalizacoes[[#This Row],[Data]])</f>
        <v>#VALUE!</v>
      </c>
      <c r="E5413" t="e">
        <f>IF(Fiscalizacoes[[#This Row],[Mes_relatorio]]="","",Fiscalizacoes[[#This Row],[Mes_relatorio]])</f>
        <v>#VALUE!</v>
      </c>
      <c r="F5413" t="e">
        <f>IF(Fiscalizacoes[[#This Row],[Func_ARPE]]="","",Fiscalizacoes[[#This Row],[Func_ARPE]])</f>
        <v>#VALUE!</v>
      </c>
      <c r="G5413" t="e">
        <f>IF(Fiscalizacoes[[#This Row],[Func_Copergas]]="","",Fiscalizacoes[[#This Row],[Func_Copergas]])</f>
        <v>#VALUE!</v>
      </c>
    </row>
    <row r="5414" spans="1:7" hidden="1" x14ac:dyDescent="0.2">
      <c r="A5414" t="e">
        <f>IF(Fiscalizacoes[[#This Row],[ID_FISC]]="","",Fiscalizacoes[[#This Row],[ID_FISC]])</f>
        <v>#VALUE!</v>
      </c>
      <c r="B5414" t="e">
        <f>IF(Fiscalizacoes[[#This Row],[Usuário]]="","",Fiscalizacoes[[#This Row],[Usuário]])</f>
        <v>#VALUE!</v>
      </c>
      <c r="C54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4" s="87" t="e">
        <f>IF(Fiscalizacoes[[#This Row],[Data]]="","",Fiscalizacoes[[#This Row],[Data]])</f>
        <v>#VALUE!</v>
      </c>
      <c r="E5414" t="e">
        <f>IF(Fiscalizacoes[[#This Row],[Mes_relatorio]]="","",Fiscalizacoes[[#This Row],[Mes_relatorio]])</f>
        <v>#VALUE!</v>
      </c>
      <c r="F5414" t="e">
        <f>IF(Fiscalizacoes[[#This Row],[Func_ARPE]]="","",Fiscalizacoes[[#This Row],[Func_ARPE]])</f>
        <v>#VALUE!</v>
      </c>
      <c r="G5414" t="e">
        <f>IF(Fiscalizacoes[[#This Row],[Func_Copergas]]="","",Fiscalizacoes[[#This Row],[Func_Copergas]])</f>
        <v>#VALUE!</v>
      </c>
    </row>
    <row r="5415" spans="1:7" hidden="1" x14ac:dyDescent="0.2">
      <c r="A5415" t="e">
        <f>IF(Fiscalizacoes[[#This Row],[ID_FISC]]="","",Fiscalizacoes[[#This Row],[ID_FISC]])</f>
        <v>#VALUE!</v>
      </c>
      <c r="B5415" t="e">
        <f>IF(Fiscalizacoes[[#This Row],[Usuário]]="","",Fiscalizacoes[[#This Row],[Usuário]])</f>
        <v>#VALUE!</v>
      </c>
      <c r="C54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5" s="87" t="e">
        <f>IF(Fiscalizacoes[[#This Row],[Data]]="","",Fiscalizacoes[[#This Row],[Data]])</f>
        <v>#VALUE!</v>
      </c>
      <c r="E5415" t="e">
        <f>IF(Fiscalizacoes[[#This Row],[Mes_relatorio]]="","",Fiscalizacoes[[#This Row],[Mes_relatorio]])</f>
        <v>#VALUE!</v>
      </c>
      <c r="F5415" t="e">
        <f>IF(Fiscalizacoes[[#This Row],[Func_ARPE]]="","",Fiscalizacoes[[#This Row],[Func_ARPE]])</f>
        <v>#VALUE!</v>
      </c>
      <c r="G5415" t="e">
        <f>IF(Fiscalizacoes[[#This Row],[Func_Copergas]]="","",Fiscalizacoes[[#This Row],[Func_Copergas]])</f>
        <v>#VALUE!</v>
      </c>
    </row>
    <row r="5416" spans="1:7" hidden="1" x14ac:dyDescent="0.2">
      <c r="A5416" t="e">
        <f>IF(Fiscalizacoes[[#This Row],[ID_FISC]]="","",Fiscalizacoes[[#This Row],[ID_FISC]])</f>
        <v>#VALUE!</v>
      </c>
      <c r="B5416" t="e">
        <f>IF(Fiscalizacoes[[#This Row],[Usuário]]="","",Fiscalizacoes[[#This Row],[Usuário]])</f>
        <v>#VALUE!</v>
      </c>
      <c r="C54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6" s="87" t="e">
        <f>IF(Fiscalizacoes[[#This Row],[Data]]="","",Fiscalizacoes[[#This Row],[Data]])</f>
        <v>#VALUE!</v>
      </c>
      <c r="E5416" t="e">
        <f>IF(Fiscalizacoes[[#This Row],[Mes_relatorio]]="","",Fiscalizacoes[[#This Row],[Mes_relatorio]])</f>
        <v>#VALUE!</v>
      </c>
      <c r="F5416" t="e">
        <f>IF(Fiscalizacoes[[#This Row],[Func_ARPE]]="","",Fiscalizacoes[[#This Row],[Func_ARPE]])</f>
        <v>#VALUE!</v>
      </c>
      <c r="G5416" t="e">
        <f>IF(Fiscalizacoes[[#This Row],[Func_Copergas]]="","",Fiscalizacoes[[#This Row],[Func_Copergas]])</f>
        <v>#VALUE!</v>
      </c>
    </row>
    <row r="5417" spans="1:7" hidden="1" x14ac:dyDescent="0.2">
      <c r="A5417" t="e">
        <f>IF(Fiscalizacoes[[#This Row],[ID_FISC]]="","",Fiscalizacoes[[#This Row],[ID_FISC]])</f>
        <v>#VALUE!</v>
      </c>
      <c r="B5417" t="e">
        <f>IF(Fiscalizacoes[[#This Row],[Usuário]]="","",Fiscalizacoes[[#This Row],[Usuário]])</f>
        <v>#VALUE!</v>
      </c>
      <c r="C54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7" s="87" t="e">
        <f>IF(Fiscalizacoes[[#This Row],[Data]]="","",Fiscalizacoes[[#This Row],[Data]])</f>
        <v>#VALUE!</v>
      </c>
      <c r="E5417" t="e">
        <f>IF(Fiscalizacoes[[#This Row],[Mes_relatorio]]="","",Fiscalizacoes[[#This Row],[Mes_relatorio]])</f>
        <v>#VALUE!</v>
      </c>
      <c r="F5417" t="e">
        <f>IF(Fiscalizacoes[[#This Row],[Func_ARPE]]="","",Fiscalizacoes[[#This Row],[Func_ARPE]])</f>
        <v>#VALUE!</v>
      </c>
      <c r="G5417" t="e">
        <f>IF(Fiscalizacoes[[#This Row],[Func_Copergas]]="","",Fiscalizacoes[[#This Row],[Func_Copergas]])</f>
        <v>#VALUE!</v>
      </c>
    </row>
    <row r="5418" spans="1:7" hidden="1" x14ac:dyDescent="0.2">
      <c r="A5418" t="e">
        <f>IF(Fiscalizacoes[[#This Row],[ID_FISC]]="","",Fiscalizacoes[[#This Row],[ID_FISC]])</f>
        <v>#VALUE!</v>
      </c>
      <c r="B5418" t="e">
        <f>IF(Fiscalizacoes[[#This Row],[Usuário]]="","",Fiscalizacoes[[#This Row],[Usuário]])</f>
        <v>#VALUE!</v>
      </c>
      <c r="C54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8" s="87" t="e">
        <f>IF(Fiscalizacoes[[#This Row],[Data]]="","",Fiscalizacoes[[#This Row],[Data]])</f>
        <v>#VALUE!</v>
      </c>
      <c r="E5418" t="e">
        <f>IF(Fiscalizacoes[[#This Row],[Mes_relatorio]]="","",Fiscalizacoes[[#This Row],[Mes_relatorio]])</f>
        <v>#VALUE!</v>
      </c>
      <c r="F5418" t="e">
        <f>IF(Fiscalizacoes[[#This Row],[Func_ARPE]]="","",Fiscalizacoes[[#This Row],[Func_ARPE]])</f>
        <v>#VALUE!</v>
      </c>
      <c r="G5418" t="e">
        <f>IF(Fiscalizacoes[[#This Row],[Func_Copergas]]="","",Fiscalizacoes[[#This Row],[Func_Copergas]])</f>
        <v>#VALUE!</v>
      </c>
    </row>
    <row r="5419" spans="1:7" hidden="1" x14ac:dyDescent="0.2">
      <c r="A5419" t="e">
        <f>IF(Fiscalizacoes[[#This Row],[ID_FISC]]="","",Fiscalizacoes[[#This Row],[ID_FISC]])</f>
        <v>#VALUE!</v>
      </c>
      <c r="B5419" t="e">
        <f>IF(Fiscalizacoes[[#This Row],[Usuário]]="","",Fiscalizacoes[[#This Row],[Usuário]])</f>
        <v>#VALUE!</v>
      </c>
      <c r="C54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19" s="87" t="e">
        <f>IF(Fiscalizacoes[[#This Row],[Data]]="","",Fiscalizacoes[[#This Row],[Data]])</f>
        <v>#VALUE!</v>
      </c>
      <c r="E5419" t="e">
        <f>IF(Fiscalizacoes[[#This Row],[Mes_relatorio]]="","",Fiscalizacoes[[#This Row],[Mes_relatorio]])</f>
        <v>#VALUE!</v>
      </c>
      <c r="F5419" t="e">
        <f>IF(Fiscalizacoes[[#This Row],[Func_ARPE]]="","",Fiscalizacoes[[#This Row],[Func_ARPE]])</f>
        <v>#VALUE!</v>
      </c>
      <c r="G5419" t="e">
        <f>IF(Fiscalizacoes[[#This Row],[Func_Copergas]]="","",Fiscalizacoes[[#This Row],[Func_Copergas]])</f>
        <v>#VALUE!</v>
      </c>
    </row>
    <row r="5420" spans="1:7" hidden="1" x14ac:dyDescent="0.2">
      <c r="A5420" t="e">
        <f>IF(Fiscalizacoes[[#This Row],[ID_FISC]]="","",Fiscalizacoes[[#This Row],[ID_FISC]])</f>
        <v>#VALUE!</v>
      </c>
      <c r="B5420" t="e">
        <f>IF(Fiscalizacoes[[#This Row],[Usuário]]="","",Fiscalizacoes[[#This Row],[Usuário]])</f>
        <v>#VALUE!</v>
      </c>
      <c r="C54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0" s="87" t="e">
        <f>IF(Fiscalizacoes[[#This Row],[Data]]="","",Fiscalizacoes[[#This Row],[Data]])</f>
        <v>#VALUE!</v>
      </c>
      <c r="E5420" t="e">
        <f>IF(Fiscalizacoes[[#This Row],[Mes_relatorio]]="","",Fiscalizacoes[[#This Row],[Mes_relatorio]])</f>
        <v>#VALUE!</v>
      </c>
      <c r="F5420" t="e">
        <f>IF(Fiscalizacoes[[#This Row],[Func_ARPE]]="","",Fiscalizacoes[[#This Row],[Func_ARPE]])</f>
        <v>#VALUE!</v>
      </c>
      <c r="G5420" t="e">
        <f>IF(Fiscalizacoes[[#This Row],[Func_Copergas]]="","",Fiscalizacoes[[#This Row],[Func_Copergas]])</f>
        <v>#VALUE!</v>
      </c>
    </row>
    <row r="5421" spans="1:7" hidden="1" x14ac:dyDescent="0.2">
      <c r="A5421" t="e">
        <f>IF(Fiscalizacoes[[#This Row],[ID_FISC]]="","",Fiscalizacoes[[#This Row],[ID_FISC]])</f>
        <v>#VALUE!</v>
      </c>
      <c r="B5421" t="e">
        <f>IF(Fiscalizacoes[[#This Row],[Usuário]]="","",Fiscalizacoes[[#This Row],[Usuário]])</f>
        <v>#VALUE!</v>
      </c>
      <c r="C54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1" s="87" t="e">
        <f>IF(Fiscalizacoes[[#This Row],[Data]]="","",Fiscalizacoes[[#This Row],[Data]])</f>
        <v>#VALUE!</v>
      </c>
      <c r="E5421" t="e">
        <f>IF(Fiscalizacoes[[#This Row],[Mes_relatorio]]="","",Fiscalizacoes[[#This Row],[Mes_relatorio]])</f>
        <v>#VALUE!</v>
      </c>
      <c r="F5421" t="e">
        <f>IF(Fiscalizacoes[[#This Row],[Func_ARPE]]="","",Fiscalizacoes[[#This Row],[Func_ARPE]])</f>
        <v>#VALUE!</v>
      </c>
      <c r="G5421" t="e">
        <f>IF(Fiscalizacoes[[#This Row],[Func_Copergas]]="","",Fiscalizacoes[[#This Row],[Func_Copergas]])</f>
        <v>#VALUE!</v>
      </c>
    </row>
    <row r="5422" spans="1:7" hidden="1" x14ac:dyDescent="0.2">
      <c r="A5422" t="e">
        <f>IF(Fiscalizacoes[[#This Row],[ID_FISC]]="","",Fiscalizacoes[[#This Row],[ID_FISC]])</f>
        <v>#VALUE!</v>
      </c>
      <c r="B5422" t="e">
        <f>IF(Fiscalizacoes[[#This Row],[Usuário]]="","",Fiscalizacoes[[#This Row],[Usuário]])</f>
        <v>#VALUE!</v>
      </c>
      <c r="C54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2" s="87" t="e">
        <f>IF(Fiscalizacoes[[#This Row],[Data]]="","",Fiscalizacoes[[#This Row],[Data]])</f>
        <v>#VALUE!</v>
      </c>
      <c r="E5422" t="e">
        <f>IF(Fiscalizacoes[[#This Row],[Mes_relatorio]]="","",Fiscalizacoes[[#This Row],[Mes_relatorio]])</f>
        <v>#VALUE!</v>
      </c>
      <c r="F5422" t="e">
        <f>IF(Fiscalizacoes[[#This Row],[Func_ARPE]]="","",Fiscalizacoes[[#This Row],[Func_ARPE]])</f>
        <v>#VALUE!</v>
      </c>
      <c r="G5422" t="e">
        <f>IF(Fiscalizacoes[[#This Row],[Func_Copergas]]="","",Fiscalizacoes[[#This Row],[Func_Copergas]])</f>
        <v>#VALUE!</v>
      </c>
    </row>
    <row r="5423" spans="1:7" hidden="1" x14ac:dyDescent="0.2">
      <c r="A5423" t="e">
        <f>IF(Fiscalizacoes[[#This Row],[ID_FISC]]="","",Fiscalizacoes[[#This Row],[ID_FISC]])</f>
        <v>#VALUE!</v>
      </c>
      <c r="B5423" t="e">
        <f>IF(Fiscalizacoes[[#This Row],[Usuário]]="","",Fiscalizacoes[[#This Row],[Usuário]])</f>
        <v>#VALUE!</v>
      </c>
      <c r="C54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3" s="87" t="e">
        <f>IF(Fiscalizacoes[[#This Row],[Data]]="","",Fiscalizacoes[[#This Row],[Data]])</f>
        <v>#VALUE!</v>
      </c>
      <c r="E5423" t="e">
        <f>IF(Fiscalizacoes[[#This Row],[Mes_relatorio]]="","",Fiscalizacoes[[#This Row],[Mes_relatorio]])</f>
        <v>#VALUE!</v>
      </c>
      <c r="F5423" t="e">
        <f>IF(Fiscalizacoes[[#This Row],[Func_ARPE]]="","",Fiscalizacoes[[#This Row],[Func_ARPE]])</f>
        <v>#VALUE!</v>
      </c>
      <c r="G5423" t="e">
        <f>IF(Fiscalizacoes[[#This Row],[Func_Copergas]]="","",Fiscalizacoes[[#This Row],[Func_Copergas]])</f>
        <v>#VALUE!</v>
      </c>
    </row>
    <row r="5424" spans="1:7" hidden="1" x14ac:dyDescent="0.2">
      <c r="A5424" t="e">
        <f>IF(Fiscalizacoes[[#This Row],[ID_FISC]]="","",Fiscalizacoes[[#This Row],[ID_FISC]])</f>
        <v>#VALUE!</v>
      </c>
      <c r="B5424" t="e">
        <f>IF(Fiscalizacoes[[#This Row],[Usuário]]="","",Fiscalizacoes[[#This Row],[Usuário]])</f>
        <v>#VALUE!</v>
      </c>
      <c r="C54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4" s="87" t="e">
        <f>IF(Fiscalizacoes[[#This Row],[Data]]="","",Fiscalizacoes[[#This Row],[Data]])</f>
        <v>#VALUE!</v>
      </c>
      <c r="E5424" t="e">
        <f>IF(Fiscalizacoes[[#This Row],[Mes_relatorio]]="","",Fiscalizacoes[[#This Row],[Mes_relatorio]])</f>
        <v>#VALUE!</v>
      </c>
      <c r="F5424" t="e">
        <f>IF(Fiscalizacoes[[#This Row],[Func_ARPE]]="","",Fiscalizacoes[[#This Row],[Func_ARPE]])</f>
        <v>#VALUE!</v>
      </c>
      <c r="G5424" t="e">
        <f>IF(Fiscalizacoes[[#This Row],[Func_Copergas]]="","",Fiscalizacoes[[#This Row],[Func_Copergas]])</f>
        <v>#VALUE!</v>
      </c>
    </row>
    <row r="5425" spans="1:7" hidden="1" x14ac:dyDescent="0.2">
      <c r="A5425" t="e">
        <f>IF(Fiscalizacoes[[#This Row],[ID_FISC]]="","",Fiscalizacoes[[#This Row],[ID_FISC]])</f>
        <v>#VALUE!</v>
      </c>
      <c r="B5425" t="e">
        <f>IF(Fiscalizacoes[[#This Row],[Usuário]]="","",Fiscalizacoes[[#This Row],[Usuário]])</f>
        <v>#VALUE!</v>
      </c>
      <c r="C54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5" s="87" t="e">
        <f>IF(Fiscalizacoes[[#This Row],[Data]]="","",Fiscalizacoes[[#This Row],[Data]])</f>
        <v>#VALUE!</v>
      </c>
      <c r="E5425" t="e">
        <f>IF(Fiscalizacoes[[#This Row],[Mes_relatorio]]="","",Fiscalizacoes[[#This Row],[Mes_relatorio]])</f>
        <v>#VALUE!</v>
      </c>
      <c r="F5425" t="e">
        <f>IF(Fiscalizacoes[[#This Row],[Func_ARPE]]="","",Fiscalizacoes[[#This Row],[Func_ARPE]])</f>
        <v>#VALUE!</v>
      </c>
      <c r="G5425" t="e">
        <f>IF(Fiscalizacoes[[#This Row],[Func_Copergas]]="","",Fiscalizacoes[[#This Row],[Func_Copergas]])</f>
        <v>#VALUE!</v>
      </c>
    </row>
    <row r="5426" spans="1:7" hidden="1" x14ac:dyDescent="0.2">
      <c r="A5426" t="e">
        <f>IF(Fiscalizacoes[[#This Row],[ID_FISC]]="","",Fiscalizacoes[[#This Row],[ID_FISC]])</f>
        <v>#VALUE!</v>
      </c>
      <c r="B5426" t="e">
        <f>IF(Fiscalizacoes[[#This Row],[Usuário]]="","",Fiscalizacoes[[#This Row],[Usuário]])</f>
        <v>#VALUE!</v>
      </c>
      <c r="C54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6" s="87" t="e">
        <f>IF(Fiscalizacoes[[#This Row],[Data]]="","",Fiscalizacoes[[#This Row],[Data]])</f>
        <v>#VALUE!</v>
      </c>
      <c r="E5426" t="e">
        <f>IF(Fiscalizacoes[[#This Row],[Mes_relatorio]]="","",Fiscalizacoes[[#This Row],[Mes_relatorio]])</f>
        <v>#VALUE!</v>
      </c>
      <c r="F5426" t="e">
        <f>IF(Fiscalizacoes[[#This Row],[Func_ARPE]]="","",Fiscalizacoes[[#This Row],[Func_ARPE]])</f>
        <v>#VALUE!</v>
      </c>
      <c r="G5426" t="e">
        <f>IF(Fiscalizacoes[[#This Row],[Func_Copergas]]="","",Fiscalizacoes[[#This Row],[Func_Copergas]])</f>
        <v>#VALUE!</v>
      </c>
    </row>
    <row r="5427" spans="1:7" hidden="1" x14ac:dyDescent="0.2">
      <c r="A5427" t="e">
        <f>IF(Fiscalizacoes[[#This Row],[ID_FISC]]="","",Fiscalizacoes[[#This Row],[ID_FISC]])</f>
        <v>#VALUE!</v>
      </c>
      <c r="B5427" t="e">
        <f>IF(Fiscalizacoes[[#This Row],[Usuário]]="","",Fiscalizacoes[[#This Row],[Usuário]])</f>
        <v>#VALUE!</v>
      </c>
      <c r="C54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7" s="87" t="e">
        <f>IF(Fiscalizacoes[[#This Row],[Data]]="","",Fiscalizacoes[[#This Row],[Data]])</f>
        <v>#VALUE!</v>
      </c>
      <c r="E5427" t="e">
        <f>IF(Fiscalizacoes[[#This Row],[Mes_relatorio]]="","",Fiscalizacoes[[#This Row],[Mes_relatorio]])</f>
        <v>#VALUE!</v>
      </c>
      <c r="F5427" t="e">
        <f>IF(Fiscalizacoes[[#This Row],[Func_ARPE]]="","",Fiscalizacoes[[#This Row],[Func_ARPE]])</f>
        <v>#VALUE!</v>
      </c>
      <c r="G5427" t="e">
        <f>IF(Fiscalizacoes[[#This Row],[Func_Copergas]]="","",Fiscalizacoes[[#This Row],[Func_Copergas]])</f>
        <v>#VALUE!</v>
      </c>
    </row>
    <row r="5428" spans="1:7" hidden="1" x14ac:dyDescent="0.2">
      <c r="A5428" t="e">
        <f>IF(Fiscalizacoes[[#This Row],[ID_FISC]]="","",Fiscalizacoes[[#This Row],[ID_FISC]])</f>
        <v>#VALUE!</v>
      </c>
      <c r="B5428" t="e">
        <f>IF(Fiscalizacoes[[#This Row],[Usuário]]="","",Fiscalizacoes[[#This Row],[Usuário]])</f>
        <v>#VALUE!</v>
      </c>
      <c r="C54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8" s="87" t="e">
        <f>IF(Fiscalizacoes[[#This Row],[Data]]="","",Fiscalizacoes[[#This Row],[Data]])</f>
        <v>#VALUE!</v>
      </c>
      <c r="E5428" t="e">
        <f>IF(Fiscalizacoes[[#This Row],[Mes_relatorio]]="","",Fiscalizacoes[[#This Row],[Mes_relatorio]])</f>
        <v>#VALUE!</v>
      </c>
      <c r="F5428" t="e">
        <f>IF(Fiscalizacoes[[#This Row],[Func_ARPE]]="","",Fiscalizacoes[[#This Row],[Func_ARPE]])</f>
        <v>#VALUE!</v>
      </c>
      <c r="G5428" t="e">
        <f>IF(Fiscalizacoes[[#This Row],[Func_Copergas]]="","",Fiscalizacoes[[#This Row],[Func_Copergas]])</f>
        <v>#VALUE!</v>
      </c>
    </row>
    <row r="5429" spans="1:7" hidden="1" x14ac:dyDescent="0.2">
      <c r="A5429" t="e">
        <f>IF(Fiscalizacoes[[#This Row],[ID_FISC]]="","",Fiscalizacoes[[#This Row],[ID_FISC]])</f>
        <v>#VALUE!</v>
      </c>
      <c r="B5429" t="e">
        <f>IF(Fiscalizacoes[[#This Row],[Usuário]]="","",Fiscalizacoes[[#This Row],[Usuário]])</f>
        <v>#VALUE!</v>
      </c>
      <c r="C54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29" s="87" t="e">
        <f>IF(Fiscalizacoes[[#This Row],[Data]]="","",Fiscalizacoes[[#This Row],[Data]])</f>
        <v>#VALUE!</v>
      </c>
      <c r="E5429" t="e">
        <f>IF(Fiscalizacoes[[#This Row],[Mes_relatorio]]="","",Fiscalizacoes[[#This Row],[Mes_relatorio]])</f>
        <v>#VALUE!</v>
      </c>
      <c r="F5429" t="e">
        <f>IF(Fiscalizacoes[[#This Row],[Func_ARPE]]="","",Fiscalizacoes[[#This Row],[Func_ARPE]])</f>
        <v>#VALUE!</v>
      </c>
      <c r="G5429" t="e">
        <f>IF(Fiscalizacoes[[#This Row],[Func_Copergas]]="","",Fiscalizacoes[[#This Row],[Func_Copergas]])</f>
        <v>#VALUE!</v>
      </c>
    </row>
    <row r="5430" spans="1:7" hidden="1" x14ac:dyDescent="0.2">
      <c r="A5430" t="e">
        <f>IF(Fiscalizacoes[[#This Row],[ID_FISC]]="","",Fiscalizacoes[[#This Row],[ID_FISC]])</f>
        <v>#VALUE!</v>
      </c>
      <c r="B5430" t="e">
        <f>IF(Fiscalizacoes[[#This Row],[Usuário]]="","",Fiscalizacoes[[#This Row],[Usuário]])</f>
        <v>#VALUE!</v>
      </c>
      <c r="C54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0" s="87" t="e">
        <f>IF(Fiscalizacoes[[#This Row],[Data]]="","",Fiscalizacoes[[#This Row],[Data]])</f>
        <v>#VALUE!</v>
      </c>
      <c r="E5430" t="e">
        <f>IF(Fiscalizacoes[[#This Row],[Mes_relatorio]]="","",Fiscalizacoes[[#This Row],[Mes_relatorio]])</f>
        <v>#VALUE!</v>
      </c>
      <c r="F5430" t="e">
        <f>IF(Fiscalizacoes[[#This Row],[Func_ARPE]]="","",Fiscalizacoes[[#This Row],[Func_ARPE]])</f>
        <v>#VALUE!</v>
      </c>
      <c r="G5430" t="e">
        <f>IF(Fiscalizacoes[[#This Row],[Func_Copergas]]="","",Fiscalizacoes[[#This Row],[Func_Copergas]])</f>
        <v>#VALUE!</v>
      </c>
    </row>
    <row r="5431" spans="1:7" hidden="1" x14ac:dyDescent="0.2">
      <c r="A5431" t="e">
        <f>IF(Fiscalizacoes[[#This Row],[ID_FISC]]="","",Fiscalizacoes[[#This Row],[ID_FISC]])</f>
        <v>#VALUE!</v>
      </c>
      <c r="B5431" t="e">
        <f>IF(Fiscalizacoes[[#This Row],[Usuário]]="","",Fiscalizacoes[[#This Row],[Usuário]])</f>
        <v>#VALUE!</v>
      </c>
      <c r="C54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1" s="87" t="e">
        <f>IF(Fiscalizacoes[[#This Row],[Data]]="","",Fiscalizacoes[[#This Row],[Data]])</f>
        <v>#VALUE!</v>
      </c>
      <c r="E5431" t="e">
        <f>IF(Fiscalizacoes[[#This Row],[Mes_relatorio]]="","",Fiscalizacoes[[#This Row],[Mes_relatorio]])</f>
        <v>#VALUE!</v>
      </c>
      <c r="F5431" t="e">
        <f>IF(Fiscalizacoes[[#This Row],[Func_ARPE]]="","",Fiscalizacoes[[#This Row],[Func_ARPE]])</f>
        <v>#VALUE!</v>
      </c>
      <c r="G5431" t="e">
        <f>IF(Fiscalizacoes[[#This Row],[Func_Copergas]]="","",Fiscalizacoes[[#This Row],[Func_Copergas]])</f>
        <v>#VALUE!</v>
      </c>
    </row>
    <row r="5432" spans="1:7" hidden="1" x14ac:dyDescent="0.2">
      <c r="A5432" t="e">
        <f>IF(Fiscalizacoes[[#This Row],[ID_FISC]]="","",Fiscalizacoes[[#This Row],[ID_FISC]])</f>
        <v>#VALUE!</v>
      </c>
      <c r="B5432" t="e">
        <f>IF(Fiscalizacoes[[#This Row],[Usuário]]="","",Fiscalizacoes[[#This Row],[Usuário]])</f>
        <v>#VALUE!</v>
      </c>
      <c r="C54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2" s="87" t="e">
        <f>IF(Fiscalizacoes[[#This Row],[Data]]="","",Fiscalizacoes[[#This Row],[Data]])</f>
        <v>#VALUE!</v>
      </c>
      <c r="E5432" t="e">
        <f>IF(Fiscalizacoes[[#This Row],[Mes_relatorio]]="","",Fiscalizacoes[[#This Row],[Mes_relatorio]])</f>
        <v>#VALUE!</v>
      </c>
      <c r="F5432" t="e">
        <f>IF(Fiscalizacoes[[#This Row],[Func_ARPE]]="","",Fiscalizacoes[[#This Row],[Func_ARPE]])</f>
        <v>#VALUE!</v>
      </c>
      <c r="G5432" t="e">
        <f>IF(Fiscalizacoes[[#This Row],[Func_Copergas]]="","",Fiscalizacoes[[#This Row],[Func_Copergas]])</f>
        <v>#VALUE!</v>
      </c>
    </row>
    <row r="5433" spans="1:7" hidden="1" x14ac:dyDescent="0.2">
      <c r="A5433" t="e">
        <f>IF(Fiscalizacoes[[#This Row],[ID_FISC]]="","",Fiscalizacoes[[#This Row],[ID_FISC]])</f>
        <v>#VALUE!</v>
      </c>
      <c r="B5433" t="e">
        <f>IF(Fiscalizacoes[[#This Row],[Usuário]]="","",Fiscalizacoes[[#This Row],[Usuário]])</f>
        <v>#VALUE!</v>
      </c>
      <c r="C54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3" s="87" t="e">
        <f>IF(Fiscalizacoes[[#This Row],[Data]]="","",Fiscalizacoes[[#This Row],[Data]])</f>
        <v>#VALUE!</v>
      </c>
      <c r="E5433" t="e">
        <f>IF(Fiscalizacoes[[#This Row],[Mes_relatorio]]="","",Fiscalizacoes[[#This Row],[Mes_relatorio]])</f>
        <v>#VALUE!</v>
      </c>
      <c r="F5433" t="e">
        <f>IF(Fiscalizacoes[[#This Row],[Func_ARPE]]="","",Fiscalizacoes[[#This Row],[Func_ARPE]])</f>
        <v>#VALUE!</v>
      </c>
      <c r="G5433" t="e">
        <f>IF(Fiscalizacoes[[#This Row],[Func_Copergas]]="","",Fiscalizacoes[[#This Row],[Func_Copergas]])</f>
        <v>#VALUE!</v>
      </c>
    </row>
    <row r="5434" spans="1:7" hidden="1" x14ac:dyDescent="0.2">
      <c r="A5434" t="e">
        <f>IF(Fiscalizacoes[[#This Row],[ID_FISC]]="","",Fiscalizacoes[[#This Row],[ID_FISC]])</f>
        <v>#VALUE!</v>
      </c>
      <c r="B5434" t="e">
        <f>IF(Fiscalizacoes[[#This Row],[Usuário]]="","",Fiscalizacoes[[#This Row],[Usuário]])</f>
        <v>#VALUE!</v>
      </c>
      <c r="C54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4" s="87" t="e">
        <f>IF(Fiscalizacoes[[#This Row],[Data]]="","",Fiscalizacoes[[#This Row],[Data]])</f>
        <v>#VALUE!</v>
      </c>
      <c r="E5434" t="e">
        <f>IF(Fiscalizacoes[[#This Row],[Mes_relatorio]]="","",Fiscalizacoes[[#This Row],[Mes_relatorio]])</f>
        <v>#VALUE!</v>
      </c>
      <c r="F5434" t="e">
        <f>IF(Fiscalizacoes[[#This Row],[Func_ARPE]]="","",Fiscalizacoes[[#This Row],[Func_ARPE]])</f>
        <v>#VALUE!</v>
      </c>
      <c r="G5434" t="e">
        <f>IF(Fiscalizacoes[[#This Row],[Func_Copergas]]="","",Fiscalizacoes[[#This Row],[Func_Copergas]])</f>
        <v>#VALUE!</v>
      </c>
    </row>
    <row r="5435" spans="1:7" hidden="1" x14ac:dyDescent="0.2">
      <c r="A5435" t="e">
        <f>IF(Fiscalizacoes[[#This Row],[ID_FISC]]="","",Fiscalizacoes[[#This Row],[ID_FISC]])</f>
        <v>#VALUE!</v>
      </c>
      <c r="B5435" t="e">
        <f>IF(Fiscalizacoes[[#This Row],[Usuário]]="","",Fiscalizacoes[[#This Row],[Usuário]])</f>
        <v>#VALUE!</v>
      </c>
      <c r="C54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5" s="87" t="e">
        <f>IF(Fiscalizacoes[[#This Row],[Data]]="","",Fiscalizacoes[[#This Row],[Data]])</f>
        <v>#VALUE!</v>
      </c>
      <c r="E5435" t="e">
        <f>IF(Fiscalizacoes[[#This Row],[Mes_relatorio]]="","",Fiscalizacoes[[#This Row],[Mes_relatorio]])</f>
        <v>#VALUE!</v>
      </c>
      <c r="F5435" t="e">
        <f>IF(Fiscalizacoes[[#This Row],[Func_ARPE]]="","",Fiscalizacoes[[#This Row],[Func_ARPE]])</f>
        <v>#VALUE!</v>
      </c>
      <c r="G5435" t="e">
        <f>IF(Fiscalizacoes[[#This Row],[Func_Copergas]]="","",Fiscalizacoes[[#This Row],[Func_Copergas]])</f>
        <v>#VALUE!</v>
      </c>
    </row>
    <row r="5436" spans="1:7" hidden="1" x14ac:dyDescent="0.2">
      <c r="A5436" t="e">
        <f>IF(Fiscalizacoes[[#This Row],[ID_FISC]]="","",Fiscalizacoes[[#This Row],[ID_FISC]])</f>
        <v>#VALUE!</v>
      </c>
      <c r="B5436" t="e">
        <f>IF(Fiscalizacoes[[#This Row],[Usuário]]="","",Fiscalizacoes[[#This Row],[Usuário]])</f>
        <v>#VALUE!</v>
      </c>
      <c r="C54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6" s="87" t="e">
        <f>IF(Fiscalizacoes[[#This Row],[Data]]="","",Fiscalizacoes[[#This Row],[Data]])</f>
        <v>#VALUE!</v>
      </c>
      <c r="E5436" t="e">
        <f>IF(Fiscalizacoes[[#This Row],[Mes_relatorio]]="","",Fiscalizacoes[[#This Row],[Mes_relatorio]])</f>
        <v>#VALUE!</v>
      </c>
      <c r="F5436" t="e">
        <f>IF(Fiscalizacoes[[#This Row],[Func_ARPE]]="","",Fiscalizacoes[[#This Row],[Func_ARPE]])</f>
        <v>#VALUE!</v>
      </c>
      <c r="G5436" t="e">
        <f>IF(Fiscalizacoes[[#This Row],[Func_Copergas]]="","",Fiscalizacoes[[#This Row],[Func_Copergas]])</f>
        <v>#VALUE!</v>
      </c>
    </row>
    <row r="5437" spans="1:7" hidden="1" x14ac:dyDescent="0.2">
      <c r="A5437" t="e">
        <f>IF(Fiscalizacoes[[#This Row],[ID_FISC]]="","",Fiscalizacoes[[#This Row],[ID_FISC]])</f>
        <v>#VALUE!</v>
      </c>
      <c r="B5437" t="e">
        <f>IF(Fiscalizacoes[[#This Row],[Usuário]]="","",Fiscalizacoes[[#This Row],[Usuário]])</f>
        <v>#VALUE!</v>
      </c>
      <c r="C54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7" s="87" t="e">
        <f>IF(Fiscalizacoes[[#This Row],[Data]]="","",Fiscalizacoes[[#This Row],[Data]])</f>
        <v>#VALUE!</v>
      </c>
      <c r="E5437" t="e">
        <f>IF(Fiscalizacoes[[#This Row],[Mes_relatorio]]="","",Fiscalizacoes[[#This Row],[Mes_relatorio]])</f>
        <v>#VALUE!</v>
      </c>
      <c r="F5437" t="e">
        <f>IF(Fiscalizacoes[[#This Row],[Func_ARPE]]="","",Fiscalizacoes[[#This Row],[Func_ARPE]])</f>
        <v>#VALUE!</v>
      </c>
      <c r="G5437" t="e">
        <f>IF(Fiscalizacoes[[#This Row],[Func_Copergas]]="","",Fiscalizacoes[[#This Row],[Func_Copergas]])</f>
        <v>#VALUE!</v>
      </c>
    </row>
    <row r="5438" spans="1:7" hidden="1" x14ac:dyDescent="0.2">
      <c r="A5438" t="e">
        <f>IF(Fiscalizacoes[[#This Row],[ID_FISC]]="","",Fiscalizacoes[[#This Row],[ID_FISC]])</f>
        <v>#VALUE!</v>
      </c>
      <c r="B5438" t="e">
        <f>IF(Fiscalizacoes[[#This Row],[Usuário]]="","",Fiscalizacoes[[#This Row],[Usuário]])</f>
        <v>#VALUE!</v>
      </c>
      <c r="C54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8" s="87" t="e">
        <f>IF(Fiscalizacoes[[#This Row],[Data]]="","",Fiscalizacoes[[#This Row],[Data]])</f>
        <v>#VALUE!</v>
      </c>
      <c r="E5438" t="e">
        <f>IF(Fiscalizacoes[[#This Row],[Mes_relatorio]]="","",Fiscalizacoes[[#This Row],[Mes_relatorio]])</f>
        <v>#VALUE!</v>
      </c>
      <c r="F5438" t="e">
        <f>IF(Fiscalizacoes[[#This Row],[Func_ARPE]]="","",Fiscalizacoes[[#This Row],[Func_ARPE]])</f>
        <v>#VALUE!</v>
      </c>
      <c r="G5438" t="e">
        <f>IF(Fiscalizacoes[[#This Row],[Func_Copergas]]="","",Fiscalizacoes[[#This Row],[Func_Copergas]])</f>
        <v>#VALUE!</v>
      </c>
    </row>
    <row r="5439" spans="1:7" hidden="1" x14ac:dyDescent="0.2">
      <c r="A5439" t="e">
        <f>IF(Fiscalizacoes[[#This Row],[ID_FISC]]="","",Fiscalizacoes[[#This Row],[ID_FISC]])</f>
        <v>#VALUE!</v>
      </c>
      <c r="B5439" t="e">
        <f>IF(Fiscalizacoes[[#This Row],[Usuário]]="","",Fiscalizacoes[[#This Row],[Usuário]])</f>
        <v>#VALUE!</v>
      </c>
      <c r="C54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39" s="87" t="e">
        <f>IF(Fiscalizacoes[[#This Row],[Data]]="","",Fiscalizacoes[[#This Row],[Data]])</f>
        <v>#VALUE!</v>
      </c>
      <c r="E5439" t="e">
        <f>IF(Fiscalizacoes[[#This Row],[Mes_relatorio]]="","",Fiscalizacoes[[#This Row],[Mes_relatorio]])</f>
        <v>#VALUE!</v>
      </c>
      <c r="F5439" t="e">
        <f>IF(Fiscalizacoes[[#This Row],[Func_ARPE]]="","",Fiscalizacoes[[#This Row],[Func_ARPE]])</f>
        <v>#VALUE!</v>
      </c>
      <c r="G5439" t="e">
        <f>IF(Fiscalizacoes[[#This Row],[Func_Copergas]]="","",Fiscalizacoes[[#This Row],[Func_Copergas]])</f>
        <v>#VALUE!</v>
      </c>
    </row>
    <row r="5440" spans="1:7" hidden="1" x14ac:dyDescent="0.2">
      <c r="A5440" t="e">
        <f>IF(Fiscalizacoes[[#This Row],[ID_FISC]]="","",Fiscalizacoes[[#This Row],[ID_FISC]])</f>
        <v>#VALUE!</v>
      </c>
      <c r="B5440" t="e">
        <f>IF(Fiscalizacoes[[#This Row],[Usuário]]="","",Fiscalizacoes[[#This Row],[Usuário]])</f>
        <v>#VALUE!</v>
      </c>
      <c r="C54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0" s="87" t="e">
        <f>IF(Fiscalizacoes[[#This Row],[Data]]="","",Fiscalizacoes[[#This Row],[Data]])</f>
        <v>#VALUE!</v>
      </c>
      <c r="E5440" t="e">
        <f>IF(Fiscalizacoes[[#This Row],[Mes_relatorio]]="","",Fiscalizacoes[[#This Row],[Mes_relatorio]])</f>
        <v>#VALUE!</v>
      </c>
      <c r="F5440" t="e">
        <f>IF(Fiscalizacoes[[#This Row],[Func_ARPE]]="","",Fiscalizacoes[[#This Row],[Func_ARPE]])</f>
        <v>#VALUE!</v>
      </c>
      <c r="G5440" t="e">
        <f>IF(Fiscalizacoes[[#This Row],[Func_Copergas]]="","",Fiscalizacoes[[#This Row],[Func_Copergas]])</f>
        <v>#VALUE!</v>
      </c>
    </row>
    <row r="5441" spans="1:7" hidden="1" x14ac:dyDescent="0.2">
      <c r="A5441" t="e">
        <f>IF(Fiscalizacoes[[#This Row],[ID_FISC]]="","",Fiscalizacoes[[#This Row],[ID_FISC]])</f>
        <v>#VALUE!</v>
      </c>
      <c r="B5441" t="e">
        <f>IF(Fiscalizacoes[[#This Row],[Usuário]]="","",Fiscalizacoes[[#This Row],[Usuário]])</f>
        <v>#VALUE!</v>
      </c>
      <c r="C54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1" s="87" t="e">
        <f>IF(Fiscalizacoes[[#This Row],[Data]]="","",Fiscalizacoes[[#This Row],[Data]])</f>
        <v>#VALUE!</v>
      </c>
      <c r="E5441" t="e">
        <f>IF(Fiscalizacoes[[#This Row],[Mes_relatorio]]="","",Fiscalizacoes[[#This Row],[Mes_relatorio]])</f>
        <v>#VALUE!</v>
      </c>
      <c r="F5441" t="e">
        <f>IF(Fiscalizacoes[[#This Row],[Func_ARPE]]="","",Fiscalizacoes[[#This Row],[Func_ARPE]])</f>
        <v>#VALUE!</v>
      </c>
      <c r="G5441" t="e">
        <f>IF(Fiscalizacoes[[#This Row],[Func_Copergas]]="","",Fiscalizacoes[[#This Row],[Func_Copergas]])</f>
        <v>#VALUE!</v>
      </c>
    </row>
    <row r="5442" spans="1:7" hidden="1" x14ac:dyDescent="0.2">
      <c r="A5442" t="e">
        <f>IF(Fiscalizacoes[[#This Row],[ID_FISC]]="","",Fiscalizacoes[[#This Row],[ID_FISC]])</f>
        <v>#VALUE!</v>
      </c>
      <c r="B5442" t="e">
        <f>IF(Fiscalizacoes[[#This Row],[Usuário]]="","",Fiscalizacoes[[#This Row],[Usuário]])</f>
        <v>#VALUE!</v>
      </c>
      <c r="C54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2" s="87" t="e">
        <f>IF(Fiscalizacoes[[#This Row],[Data]]="","",Fiscalizacoes[[#This Row],[Data]])</f>
        <v>#VALUE!</v>
      </c>
      <c r="E5442" t="e">
        <f>IF(Fiscalizacoes[[#This Row],[Mes_relatorio]]="","",Fiscalizacoes[[#This Row],[Mes_relatorio]])</f>
        <v>#VALUE!</v>
      </c>
      <c r="F5442" t="e">
        <f>IF(Fiscalizacoes[[#This Row],[Func_ARPE]]="","",Fiscalizacoes[[#This Row],[Func_ARPE]])</f>
        <v>#VALUE!</v>
      </c>
      <c r="G5442" t="e">
        <f>IF(Fiscalizacoes[[#This Row],[Func_Copergas]]="","",Fiscalizacoes[[#This Row],[Func_Copergas]])</f>
        <v>#VALUE!</v>
      </c>
    </row>
    <row r="5443" spans="1:7" hidden="1" x14ac:dyDescent="0.2">
      <c r="A5443" t="e">
        <f>IF(Fiscalizacoes[[#This Row],[ID_FISC]]="","",Fiscalizacoes[[#This Row],[ID_FISC]])</f>
        <v>#VALUE!</v>
      </c>
      <c r="B5443" t="e">
        <f>IF(Fiscalizacoes[[#This Row],[Usuário]]="","",Fiscalizacoes[[#This Row],[Usuário]])</f>
        <v>#VALUE!</v>
      </c>
      <c r="C54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3" s="87" t="e">
        <f>IF(Fiscalizacoes[[#This Row],[Data]]="","",Fiscalizacoes[[#This Row],[Data]])</f>
        <v>#VALUE!</v>
      </c>
      <c r="E5443" t="e">
        <f>IF(Fiscalizacoes[[#This Row],[Mes_relatorio]]="","",Fiscalizacoes[[#This Row],[Mes_relatorio]])</f>
        <v>#VALUE!</v>
      </c>
      <c r="F5443" t="e">
        <f>IF(Fiscalizacoes[[#This Row],[Func_ARPE]]="","",Fiscalizacoes[[#This Row],[Func_ARPE]])</f>
        <v>#VALUE!</v>
      </c>
      <c r="G5443" t="e">
        <f>IF(Fiscalizacoes[[#This Row],[Func_Copergas]]="","",Fiscalizacoes[[#This Row],[Func_Copergas]])</f>
        <v>#VALUE!</v>
      </c>
    </row>
    <row r="5444" spans="1:7" hidden="1" x14ac:dyDescent="0.2">
      <c r="A5444" t="e">
        <f>IF(Fiscalizacoes[[#This Row],[ID_FISC]]="","",Fiscalizacoes[[#This Row],[ID_FISC]])</f>
        <v>#VALUE!</v>
      </c>
      <c r="B5444" t="e">
        <f>IF(Fiscalizacoes[[#This Row],[Usuário]]="","",Fiscalizacoes[[#This Row],[Usuário]])</f>
        <v>#VALUE!</v>
      </c>
      <c r="C54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4" s="87" t="e">
        <f>IF(Fiscalizacoes[[#This Row],[Data]]="","",Fiscalizacoes[[#This Row],[Data]])</f>
        <v>#VALUE!</v>
      </c>
      <c r="E5444" t="e">
        <f>IF(Fiscalizacoes[[#This Row],[Mes_relatorio]]="","",Fiscalizacoes[[#This Row],[Mes_relatorio]])</f>
        <v>#VALUE!</v>
      </c>
      <c r="F5444" t="e">
        <f>IF(Fiscalizacoes[[#This Row],[Func_ARPE]]="","",Fiscalizacoes[[#This Row],[Func_ARPE]])</f>
        <v>#VALUE!</v>
      </c>
      <c r="G5444" t="e">
        <f>IF(Fiscalizacoes[[#This Row],[Func_Copergas]]="","",Fiscalizacoes[[#This Row],[Func_Copergas]])</f>
        <v>#VALUE!</v>
      </c>
    </row>
    <row r="5445" spans="1:7" hidden="1" x14ac:dyDescent="0.2">
      <c r="A5445" t="e">
        <f>IF(Fiscalizacoes[[#This Row],[ID_FISC]]="","",Fiscalizacoes[[#This Row],[ID_FISC]])</f>
        <v>#VALUE!</v>
      </c>
      <c r="B5445" t="e">
        <f>IF(Fiscalizacoes[[#This Row],[Usuário]]="","",Fiscalizacoes[[#This Row],[Usuário]])</f>
        <v>#VALUE!</v>
      </c>
      <c r="C54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5" s="87" t="e">
        <f>IF(Fiscalizacoes[[#This Row],[Data]]="","",Fiscalizacoes[[#This Row],[Data]])</f>
        <v>#VALUE!</v>
      </c>
      <c r="E5445" t="e">
        <f>IF(Fiscalizacoes[[#This Row],[Mes_relatorio]]="","",Fiscalizacoes[[#This Row],[Mes_relatorio]])</f>
        <v>#VALUE!</v>
      </c>
      <c r="F5445" t="e">
        <f>IF(Fiscalizacoes[[#This Row],[Func_ARPE]]="","",Fiscalizacoes[[#This Row],[Func_ARPE]])</f>
        <v>#VALUE!</v>
      </c>
      <c r="G5445" t="e">
        <f>IF(Fiscalizacoes[[#This Row],[Func_Copergas]]="","",Fiscalizacoes[[#This Row],[Func_Copergas]])</f>
        <v>#VALUE!</v>
      </c>
    </row>
    <row r="5446" spans="1:7" hidden="1" x14ac:dyDescent="0.2">
      <c r="A5446" t="e">
        <f>IF(Fiscalizacoes[[#This Row],[ID_FISC]]="","",Fiscalizacoes[[#This Row],[ID_FISC]])</f>
        <v>#VALUE!</v>
      </c>
      <c r="B5446" t="e">
        <f>IF(Fiscalizacoes[[#This Row],[Usuário]]="","",Fiscalizacoes[[#This Row],[Usuário]])</f>
        <v>#VALUE!</v>
      </c>
      <c r="C54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6" s="87" t="e">
        <f>IF(Fiscalizacoes[[#This Row],[Data]]="","",Fiscalizacoes[[#This Row],[Data]])</f>
        <v>#VALUE!</v>
      </c>
      <c r="E5446" t="e">
        <f>IF(Fiscalizacoes[[#This Row],[Mes_relatorio]]="","",Fiscalizacoes[[#This Row],[Mes_relatorio]])</f>
        <v>#VALUE!</v>
      </c>
      <c r="F5446" t="e">
        <f>IF(Fiscalizacoes[[#This Row],[Func_ARPE]]="","",Fiscalizacoes[[#This Row],[Func_ARPE]])</f>
        <v>#VALUE!</v>
      </c>
      <c r="G5446" t="e">
        <f>IF(Fiscalizacoes[[#This Row],[Func_Copergas]]="","",Fiscalizacoes[[#This Row],[Func_Copergas]])</f>
        <v>#VALUE!</v>
      </c>
    </row>
    <row r="5447" spans="1:7" hidden="1" x14ac:dyDescent="0.2">
      <c r="A5447" t="e">
        <f>IF(Fiscalizacoes[[#This Row],[ID_FISC]]="","",Fiscalizacoes[[#This Row],[ID_FISC]])</f>
        <v>#VALUE!</v>
      </c>
      <c r="B5447" t="e">
        <f>IF(Fiscalizacoes[[#This Row],[Usuário]]="","",Fiscalizacoes[[#This Row],[Usuário]])</f>
        <v>#VALUE!</v>
      </c>
      <c r="C54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7" s="87" t="e">
        <f>IF(Fiscalizacoes[[#This Row],[Data]]="","",Fiscalizacoes[[#This Row],[Data]])</f>
        <v>#VALUE!</v>
      </c>
      <c r="E5447" t="e">
        <f>IF(Fiscalizacoes[[#This Row],[Mes_relatorio]]="","",Fiscalizacoes[[#This Row],[Mes_relatorio]])</f>
        <v>#VALUE!</v>
      </c>
      <c r="F5447" t="e">
        <f>IF(Fiscalizacoes[[#This Row],[Func_ARPE]]="","",Fiscalizacoes[[#This Row],[Func_ARPE]])</f>
        <v>#VALUE!</v>
      </c>
      <c r="G5447" t="e">
        <f>IF(Fiscalizacoes[[#This Row],[Func_Copergas]]="","",Fiscalizacoes[[#This Row],[Func_Copergas]])</f>
        <v>#VALUE!</v>
      </c>
    </row>
    <row r="5448" spans="1:7" hidden="1" x14ac:dyDescent="0.2">
      <c r="A5448" t="e">
        <f>IF(Fiscalizacoes[[#This Row],[ID_FISC]]="","",Fiscalizacoes[[#This Row],[ID_FISC]])</f>
        <v>#VALUE!</v>
      </c>
      <c r="B5448" t="e">
        <f>IF(Fiscalizacoes[[#This Row],[Usuário]]="","",Fiscalizacoes[[#This Row],[Usuário]])</f>
        <v>#VALUE!</v>
      </c>
      <c r="C54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8" s="87" t="e">
        <f>IF(Fiscalizacoes[[#This Row],[Data]]="","",Fiscalizacoes[[#This Row],[Data]])</f>
        <v>#VALUE!</v>
      </c>
      <c r="E5448" t="e">
        <f>IF(Fiscalizacoes[[#This Row],[Mes_relatorio]]="","",Fiscalizacoes[[#This Row],[Mes_relatorio]])</f>
        <v>#VALUE!</v>
      </c>
      <c r="F5448" t="e">
        <f>IF(Fiscalizacoes[[#This Row],[Func_ARPE]]="","",Fiscalizacoes[[#This Row],[Func_ARPE]])</f>
        <v>#VALUE!</v>
      </c>
      <c r="G5448" t="e">
        <f>IF(Fiscalizacoes[[#This Row],[Func_Copergas]]="","",Fiscalizacoes[[#This Row],[Func_Copergas]])</f>
        <v>#VALUE!</v>
      </c>
    </row>
    <row r="5449" spans="1:7" hidden="1" x14ac:dyDescent="0.2">
      <c r="A5449" t="e">
        <f>IF(Fiscalizacoes[[#This Row],[ID_FISC]]="","",Fiscalizacoes[[#This Row],[ID_FISC]])</f>
        <v>#VALUE!</v>
      </c>
      <c r="B5449" t="e">
        <f>IF(Fiscalizacoes[[#This Row],[Usuário]]="","",Fiscalizacoes[[#This Row],[Usuário]])</f>
        <v>#VALUE!</v>
      </c>
      <c r="C54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49" s="87" t="e">
        <f>IF(Fiscalizacoes[[#This Row],[Data]]="","",Fiscalizacoes[[#This Row],[Data]])</f>
        <v>#VALUE!</v>
      </c>
      <c r="E5449" t="e">
        <f>IF(Fiscalizacoes[[#This Row],[Mes_relatorio]]="","",Fiscalizacoes[[#This Row],[Mes_relatorio]])</f>
        <v>#VALUE!</v>
      </c>
      <c r="F5449" t="e">
        <f>IF(Fiscalizacoes[[#This Row],[Func_ARPE]]="","",Fiscalizacoes[[#This Row],[Func_ARPE]])</f>
        <v>#VALUE!</v>
      </c>
      <c r="G5449" t="e">
        <f>IF(Fiscalizacoes[[#This Row],[Func_Copergas]]="","",Fiscalizacoes[[#This Row],[Func_Copergas]])</f>
        <v>#VALUE!</v>
      </c>
    </row>
    <row r="5450" spans="1:7" hidden="1" x14ac:dyDescent="0.2">
      <c r="A5450" t="e">
        <f>IF(Fiscalizacoes[[#This Row],[ID_FISC]]="","",Fiscalizacoes[[#This Row],[ID_FISC]])</f>
        <v>#VALUE!</v>
      </c>
      <c r="B5450" t="e">
        <f>IF(Fiscalizacoes[[#This Row],[Usuário]]="","",Fiscalizacoes[[#This Row],[Usuário]])</f>
        <v>#VALUE!</v>
      </c>
      <c r="C54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0" s="87" t="e">
        <f>IF(Fiscalizacoes[[#This Row],[Data]]="","",Fiscalizacoes[[#This Row],[Data]])</f>
        <v>#VALUE!</v>
      </c>
      <c r="E5450" t="e">
        <f>IF(Fiscalizacoes[[#This Row],[Mes_relatorio]]="","",Fiscalizacoes[[#This Row],[Mes_relatorio]])</f>
        <v>#VALUE!</v>
      </c>
      <c r="F5450" t="e">
        <f>IF(Fiscalizacoes[[#This Row],[Func_ARPE]]="","",Fiscalizacoes[[#This Row],[Func_ARPE]])</f>
        <v>#VALUE!</v>
      </c>
      <c r="G5450" t="e">
        <f>IF(Fiscalizacoes[[#This Row],[Func_Copergas]]="","",Fiscalizacoes[[#This Row],[Func_Copergas]])</f>
        <v>#VALUE!</v>
      </c>
    </row>
    <row r="5451" spans="1:7" hidden="1" x14ac:dyDescent="0.2">
      <c r="A5451" t="e">
        <f>IF(Fiscalizacoes[[#This Row],[ID_FISC]]="","",Fiscalizacoes[[#This Row],[ID_FISC]])</f>
        <v>#VALUE!</v>
      </c>
      <c r="B5451" t="e">
        <f>IF(Fiscalizacoes[[#This Row],[Usuário]]="","",Fiscalizacoes[[#This Row],[Usuário]])</f>
        <v>#VALUE!</v>
      </c>
      <c r="C54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1" s="87" t="e">
        <f>IF(Fiscalizacoes[[#This Row],[Data]]="","",Fiscalizacoes[[#This Row],[Data]])</f>
        <v>#VALUE!</v>
      </c>
      <c r="E5451" t="e">
        <f>IF(Fiscalizacoes[[#This Row],[Mes_relatorio]]="","",Fiscalizacoes[[#This Row],[Mes_relatorio]])</f>
        <v>#VALUE!</v>
      </c>
      <c r="F5451" t="e">
        <f>IF(Fiscalizacoes[[#This Row],[Func_ARPE]]="","",Fiscalizacoes[[#This Row],[Func_ARPE]])</f>
        <v>#VALUE!</v>
      </c>
      <c r="G5451" t="e">
        <f>IF(Fiscalizacoes[[#This Row],[Func_Copergas]]="","",Fiscalizacoes[[#This Row],[Func_Copergas]])</f>
        <v>#VALUE!</v>
      </c>
    </row>
    <row r="5452" spans="1:7" hidden="1" x14ac:dyDescent="0.2">
      <c r="A5452" t="e">
        <f>IF(Fiscalizacoes[[#This Row],[ID_FISC]]="","",Fiscalizacoes[[#This Row],[ID_FISC]])</f>
        <v>#VALUE!</v>
      </c>
      <c r="B5452" t="e">
        <f>IF(Fiscalizacoes[[#This Row],[Usuário]]="","",Fiscalizacoes[[#This Row],[Usuário]])</f>
        <v>#VALUE!</v>
      </c>
      <c r="C54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2" s="87" t="e">
        <f>IF(Fiscalizacoes[[#This Row],[Data]]="","",Fiscalizacoes[[#This Row],[Data]])</f>
        <v>#VALUE!</v>
      </c>
      <c r="E5452" t="e">
        <f>IF(Fiscalizacoes[[#This Row],[Mes_relatorio]]="","",Fiscalizacoes[[#This Row],[Mes_relatorio]])</f>
        <v>#VALUE!</v>
      </c>
      <c r="F5452" t="e">
        <f>IF(Fiscalizacoes[[#This Row],[Func_ARPE]]="","",Fiscalizacoes[[#This Row],[Func_ARPE]])</f>
        <v>#VALUE!</v>
      </c>
      <c r="G5452" t="e">
        <f>IF(Fiscalizacoes[[#This Row],[Func_Copergas]]="","",Fiscalizacoes[[#This Row],[Func_Copergas]])</f>
        <v>#VALUE!</v>
      </c>
    </row>
    <row r="5453" spans="1:7" hidden="1" x14ac:dyDescent="0.2">
      <c r="A5453" t="e">
        <f>IF(Fiscalizacoes[[#This Row],[ID_FISC]]="","",Fiscalizacoes[[#This Row],[ID_FISC]])</f>
        <v>#VALUE!</v>
      </c>
      <c r="B5453" t="e">
        <f>IF(Fiscalizacoes[[#This Row],[Usuário]]="","",Fiscalizacoes[[#This Row],[Usuário]])</f>
        <v>#VALUE!</v>
      </c>
      <c r="C54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3" s="87" t="e">
        <f>IF(Fiscalizacoes[[#This Row],[Data]]="","",Fiscalizacoes[[#This Row],[Data]])</f>
        <v>#VALUE!</v>
      </c>
      <c r="E5453" t="e">
        <f>IF(Fiscalizacoes[[#This Row],[Mes_relatorio]]="","",Fiscalizacoes[[#This Row],[Mes_relatorio]])</f>
        <v>#VALUE!</v>
      </c>
      <c r="F5453" t="e">
        <f>IF(Fiscalizacoes[[#This Row],[Func_ARPE]]="","",Fiscalizacoes[[#This Row],[Func_ARPE]])</f>
        <v>#VALUE!</v>
      </c>
      <c r="G5453" t="e">
        <f>IF(Fiscalizacoes[[#This Row],[Func_Copergas]]="","",Fiscalizacoes[[#This Row],[Func_Copergas]])</f>
        <v>#VALUE!</v>
      </c>
    </row>
    <row r="5454" spans="1:7" hidden="1" x14ac:dyDescent="0.2">
      <c r="A5454" t="e">
        <f>IF(Fiscalizacoes[[#This Row],[ID_FISC]]="","",Fiscalizacoes[[#This Row],[ID_FISC]])</f>
        <v>#VALUE!</v>
      </c>
      <c r="B5454" t="e">
        <f>IF(Fiscalizacoes[[#This Row],[Usuário]]="","",Fiscalizacoes[[#This Row],[Usuário]])</f>
        <v>#VALUE!</v>
      </c>
      <c r="C54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4" s="87" t="e">
        <f>IF(Fiscalizacoes[[#This Row],[Data]]="","",Fiscalizacoes[[#This Row],[Data]])</f>
        <v>#VALUE!</v>
      </c>
      <c r="E5454" t="e">
        <f>IF(Fiscalizacoes[[#This Row],[Mes_relatorio]]="","",Fiscalizacoes[[#This Row],[Mes_relatorio]])</f>
        <v>#VALUE!</v>
      </c>
      <c r="F5454" t="e">
        <f>IF(Fiscalizacoes[[#This Row],[Func_ARPE]]="","",Fiscalizacoes[[#This Row],[Func_ARPE]])</f>
        <v>#VALUE!</v>
      </c>
      <c r="G5454" t="e">
        <f>IF(Fiscalizacoes[[#This Row],[Func_Copergas]]="","",Fiscalizacoes[[#This Row],[Func_Copergas]])</f>
        <v>#VALUE!</v>
      </c>
    </row>
    <row r="5455" spans="1:7" hidden="1" x14ac:dyDescent="0.2">
      <c r="A5455" t="e">
        <f>IF(Fiscalizacoes[[#This Row],[ID_FISC]]="","",Fiscalizacoes[[#This Row],[ID_FISC]])</f>
        <v>#VALUE!</v>
      </c>
      <c r="B5455" t="e">
        <f>IF(Fiscalizacoes[[#This Row],[Usuário]]="","",Fiscalizacoes[[#This Row],[Usuário]])</f>
        <v>#VALUE!</v>
      </c>
      <c r="C54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5" s="87" t="e">
        <f>IF(Fiscalizacoes[[#This Row],[Data]]="","",Fiscalizacoes[[#This Row],[Data]])</f>
        <v>#VALUE!</v>
      </c>
      <c r="E5455" t="e">
        <f>IF(Fiscalizacoes[[#This Row],[Mes_relatorio]]="","",Fiscalizacoes[[#This Row],[Mes_relatorio]])</f>
        <v>#VALUE!</v>
      </c>
      <c r="F5455" t="e">
        <f>IF(Fiscalizacoes[[#This Row],[Func_ARPE]]="","",Fiscalizacoes[[#This Row],[Func_ARPE]])</f>
        <v>#VALUE!</v>
      </c>
      <c r="G5455" t="e">
        <f>IF(Fiscalizacoes[[#This Row],[Func_Copergas]]="","",Fiscalizacoes[[#This Row],[Func_Copergas]])</f>
        <v>#VALUE!</v>
      </c>
    </row>
    <row r="5456" spans="1:7" hidden="1" x14ac:dyDescent="0.2">
      <c r="A5456" t="e">
        <f>IF(Fiscalizacoes[[#This Row],[ID_FISC]]="","",Fiscalizacoes[[#This Row],[ID_FISC]])</f>
        <v>#VALUE!</v>
      </c>
      <c r="B5456" t="e">
        <f>IF(Fiscalizacoes[[#This Row],[Usuário]]="","",Fiscalizacoes[[#This Row],[Usuário]])</f>
        <v>#VALUE!</v>
      </c>
      <c r="C54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6" s="87" t="e">
        <f>IF(Fiscalizacoes[[#This Row],[Data]]="","",Fiscalizacoes[[#This Row],[Data]])</f>
        <v>#VALUE!</v>
      </c>
      <c r="E5456" t="e">
        <f>IF(Fiscalizacoes[[#This Row],[Mes_relatorio]]="","",Fiscalizacoes[[#This Row],[Mes_relatorio]])</f>
        <v>#VALUE!</v>
      </c>
      <c r="F5456" t="e">
        <f>IF(Fiscalizacoes[[#This Row],[Func_ARPE]]="","",Fiscalizacoes[[#This Row],[Func_ARPE]])</f>
        <v>#VALUE!</v>
      </c>
      <c r="G5456" t="e">
        <f>IF(Fiscalizacoes[[#This Row],[Func_Copergas]]="","",Fiscalizacoes[[#This Row],[Func_Copergas]])</f>
        <v>#VALUE!</v>
      </c>
    </row>
    <row r="5457" spans="1:7" hidden="1" x14ac:dyDescent="0.2">
      <c r="A5457" t="e">
        <f>IF(Fiscalizacoes[[#This Row],[ID_FISC]]="","",Fiscalizacoes[[#This Row],[ID_FISC]])</f>
        <v>#VALUE!</v>
      </c>
      <c r="B5457" t="e">
        <f>IF(Fiscalizacoes[[#This Row],[Usuário]]="","",Fiscalizacoes[[#This Row],[Usuário]])</f>
        <v>#VALUE!</v>
      </c>
      <c r="C54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7" s="87" t="e">
        <f>IF(Fiscalizacoes[[#This Row],[Data]]="","",Fiscalizacoes[[#This Row],[Data]])</f>
        <v>#VALUE!</v>
      </c>
      <c r="E5457" t="e">
        <f>IF(Fiscalizacoes[[#This Row],[Mes_relatorio]]="","",Fiscalizacoes[[#This Row],[Mes_relatorio]])</f>
        <v>#VALUE!</v>
      </c>
      <c r="F5457" t="e">
        <f>IF(Fiscalizacoes[[#This Row],[Func_ARPE]]="","",Fiscalizacoes[[#This Row],[Func_ARPE]])</f>
        <v>#VALUE!</v>
      </c>
      <c r="G5457" t="e">
        <f>IF(Fiscalizacoes[[#This Row],[Func_Copergas]]="","",Fiscalizacoes[[#This Row],[Func_Copergas]])</f>
        <v>#VALUE!</v>
      </c>
    </row>
    <row r="5458" spans="1:7" hidden="1" x14ac:dyDescent="0.2">
      <c r="A5458" t="e">
        <f>IF(Fiscalizacoes[[#This Row],[ID_FISC]]="","",Fiscalizacoes[[#This Row],[ID_FISC]])</f>
        <v>#VALUE!</v>
      </c>
      <c r="B5458" t="e">
        <f>IF(Fiscalizacoes[[#This Row],[Usuário]]="","",Fiscalizacoes[[#This Row],[Usuário]])</f>
        <v>#VALUE!</v>
      </c>
      <c r="C54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8" s="87" t="e">
        <f>IF(Fiscalizacoes[[#This Row],[Data]]="","",Fiscalizacoes[[#This Row],[Data]])</f>
        <v>#VALUE!</v>
      </c>
      <c r="E5458" t="e">
        <f>IF(Fiscalizacoes[[#This Row],[Mes_relatorio]]="","",Fiscalizacoes[[#This Row],[Mes_relatorio]])</f>
        <v>#VALUE!</v>
      </c>
      <c r="F5458" t="e">
        <f>IF(Fiscalizacoes[[#This Row],[Func_ARPE]]="","",Fiscalizacoes[[#This Row],[Func_ARPE]])</f>
        <v>#VALUE!</v>
      </c>
      <c r="G5458" t="e">
        <f>IF(Fiscalizacoes[[#This Row],[Func_Copergas]]="","",Fiscalizacoes[[#This Row],[Func_Copergas]])</f>
        <v>#VALUE!</v>
      </c>
    </row>
    <row r="5459" spans="1:7" hidden="1" x14ac:dyDescent="0.2">
      <c r="A5459" t="e">
        <f>IF(Fiscalizacoes[[#This Row],[ID_FISC]]="","",Fiscalizacoes[[#This Row],[ID_FISC]])</f>
        <v>#VALUE!</v>
      </c>
      <c r="B5459" t="e">
        <f>IF(Fiscalizacoes[[#This Row],[Usuário]]="","",Fiscalizacoes[[#This Row],[Usuário]])</f>
        <v>#VALUE!</v>
      </c>
      <c r="C54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59" s="87" t="e">
        <f>IF(Fiscalizacoes[[#This Row],[Data]]="","",Fiscalizacoes[[#This Row],[Data]])</f>
        <v>#VALUE!</v>
      </c>
      <c r="E5459" t="e">
        <f>IF(Fiscalizacoes[[#This Row],[Mes_relatorio]]="","",Fiscalizacoes[[#This Row],[Mes_relatorio]])</f>
        <v>#VALUE!</v>
      </c>
      <c r="F5459" t="e">
        <f>IF(Fiscalizacoes[[#This Row],[Func_ARPE]]="","",Fiscalizacoes[[#This Row],[Func_ARPE]])</f>
        <v>#VALUE!</v>
      </c>
      <c r="G5459" t="e">
        <f>IF(Fiscalizacoes[[#This Row],[Func_Copergas]]="","",Fiscalizacoes[[#This Row],[Func_Copergas]])</f>
        <v>#VALUE!</v>
      </c>
    </row>
    <row r="5460" spans="1:7" hidden="1" x14ac:dyDescent="0.2">
      <c r="A5460" t="e">
        <f>IF(Fiscalizacoes[[#This Row],[ID_FISC]]="","",Fiscalizacoes[[#This Row],[ID_FISC]])</f>
        <v>#VALUE!</v>
      </c>
      <c r="B5460" t="e">
        <f>IF(Fiscalizacoes[[#This Row],[Usuário]]="","",Fiscalizacoes[[#This Row],[Usuário]])</f>
        <v>#VALUE!</v>
      </c>
      <c r="C54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0" s="87" t="e">
        <f>IF(Fiscalizacoes[[#This Row],[Data]]="","",Fiscalizacoes[[#This Row],[Data]])</f>
        <v>#VALUE!</v>
      </c>
      <c r="E5460" t="e">
        <f>IF(Fiscalizacoes[[#This Row],[Mes_relatorio]]="","",Fiscalizacoes[[#This Row],[Mes_relatorio]])</f>
        <v>#VALUE!</v>
      </c>
      <c r="F5460" t="e">
        <f>IF(Fiscalizacoes[[#This Row],[Func_ARPE]]="","",Fiscalizacoes[[#This Row],[Func_ARPE]])</f>
        <v>#VALUE!</v>
      </c>
      <c r="G5460" t="e">
        <f>IF(Fiscalizacoes[[#This Row],[Func_Copergas]]="","",Fiscalizacoes[[#This Row],[Func_Copergas]])</f>
        <v>#VALUE!</v>
      </c>
    </row>
    <row r="5461" spans="1:7" hidden="1" x14ac:dyDescent="0.2">
      <c r="A5461" t="e">
        <f>IF(Fiscalizacoes[[#This Row],[ID_FISC]]="","",Fiscalizacoes[[#This Row],[ID_FISC]])</f>
        <v>#VALUE!</v>
      </c>
      <c r="B5461" t="e">
        <f>IF(Fiscalizacoes[[#This Row],[Usuário]]="","",Fiscalizacoes[[#This Row],[Usuário]])</f>
        <v>#VALUE!</v>
      </c>
      <c r="C54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1" s="87" t="e">
        <f>IF(Fiscalizacoes[[#This Row],[Data]]="","",Fiscalizacoes[[#This Row],[Data]])</f>
        <v>#VALUE!</v>
      </c>
      <c r="E5461" t="e">
        <f>IF(Fiscalizacoes[[#This Row],[Mes_relatorio]]="","",Fiscalizacoes[[#This Row],[Mes_relatorio]])</f>
        <v>#VALUE!</v>
      </c>
      <c r="F5461" t="e">
        <f>IF(Fiscalizacoes[[#This Row],[Func_ARPE]]="","",Fiscalizacoes[[#This Row],[Func_ARPE]])</f>
        <v>#VALUE!</v>
      </c>
      <c r="G5461" t="e">
        <f>IF(Fiscalizacoes[[#This Row],[Func_Copergas]]="","",Fiscalizacoes[[#This Row],[Func_Copergas]])</f>
        <v>#VALUE!</v>
      </c>
    </row>
    <row r="5462" spans="1:7" hidden="1" x14ac:dyDescent="0.2">
      <c r="A5462" t="e">
        <f>IF(Fiscalizacoes[[#This Row],[ID_FISC]]="","",Fiscalizacoes[[#This Row],[ID_FISC]])</f>
        <v>#VALUE!</v>
      </c>
      <c r="B5462" t="e">
        <f>IF(Fiscalizacoes[[#This Row],[Usuário]]="","",Fiscalizacoes[[#This Row],[Usuário]])</f>
        <v>#VALUE!</v>
      </c>
      <c r="C54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2" s="87" t="e">
        <f>IF(Fiscalizacoes[[#This Row],[Data]]="","",Fiscalizacoes[[#This Row],[Data]])</f>
        <v>#VALUE!</v>
      </c>
      <c r="E5462" t="e">
        <f>IF(Fiscalizacoes[[#This Row],[Mes_relatorio]]="","",Fiscalizacoes[[#This Row],[Mes_relatorio]])</f>
        <v>#VALUE!</v>
      </c>
      <c r="F5462" t="e">
        <f>IF(Fiscalizacoes[[#This Row],[Func_ARPE]]="","",Fiscalizacoes[[#This Row],[Func_ARPE]])</f>
        <v>#VALUE!</v>
      </c>
      <c r="G5462" t="e">
        <f>IF(Fiscalizacoes[[#This Row],[Func_Copergas]]="","",Fiscalizacoes[[#This Row],[Func_Copergas]])</f>
        <v>#VALUE!</v>
      </c>
    </row>
    <row r="5463" spans="1:7" hidden="1" x14ac:dyDescent="0.2">
      <c r="A5463" t="e">
        <f>IF(Fiscalizacoes[[#This Row],[ID_FISC]]="","",Fiscalizacoes[[#This Row],[ID_FISC]])</f>
        <v>#VALUE!</v>
      </c>
      <c r="B5463" t="e">
        <f>IF(Fiscalizacoes[[#This Row],[Usuário]]="","",Fiscalizacoes[[#This Row],[Usuário]])</f>
        <v>#VALUE!</v>
      </c>
      <c r="C54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3" s="87" t="e">
        <f>IF(Fiscalizacoes[[#This Row],[Data]]="","",Fiscalizacoes[[#This Row],[Data]])</f>
        <v>#VALUE!</v>
      </c>
      <c r="E5463" t="e">
        <f>IF(Fiscalizacoes[[#This Row],[Mes_relatorio]]="","",Fiscalizacoes[[#This Row],[Mes_relatorio]])</f>
        <v>#VALUE!</v>
      </c>
      <c r="F5463" t="e">
        <f>IF(Fiscalizacoes[[#This Row],[Func_ARPE]]="","",Fiscalizacoes[[#This Row],[Func_ARPE]])</f>
        <v>#VALUE!</v>
      </c>
      <c r="G5463" t="e">
        <f>IF(Fiscalizacoes[[#This Row],[Func_Copergas]]="","",Fiscalizacoes[[#This Row],[Func_Copergas]])</f>
        <v>#VALUE!</v>
      </c>
    </row>
    <row r="5464" spans="1:7" hidden="1" x14ac:dyDescent="0.2">
      <c r="A5464" t="e">
        <f>IF(Fiscalizacoes[[#This Row],[ID_FISC]]="","",Fiscalizacoes[[#This Row],[ID_FISC]])</f>
        <v>#VALUE!</v>
      </c>
      <c r="B5464" t="e">
        <f>IF(Fiscalizacoes[[#This Row],[Usuário]]="","",Fiscalizacoes[[#This Row],[Usuário]])</f>
        <v>#VALUE!</v>
      </c>
      <c r="C54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4" s="87" t="e">
        <f>IF(Fiscalizacoes[[#This Row],[Data]]="","",Fiscalizacoes[[#This Row],[Data]])</f>
        <v>#VALUE!</v>
      </c>
      <c r="E5464" t="e">
        <f>IF(Fiscalizacoes[[#This Row],[Mes_relatorio]]="","",Fiscalizacoes[[#This Row],[Mes_relatorio]])</f>
        <v>#VALUE!</v>
      </c>
      <c r="F5464" t="e">
        <f>IF(Fiscalizacoes[[#This Row],[Func_ARPE]]="","",Fiscalizacoes[[#This Row],[Func_ARPE]])</f>
        <v>#VALUE!</v>
      </c>
      <c r="G5464" t="e">
        <f>IF(Fiscalizacoes[[#This Row],[Func_Copergas]]="","",Fiscalizacoes[[#This Row],[Func_Copergas]])</f>
        <v>#VALUE!</v>
      </c>
    </row>
    <row r="5465" spans="1:7" hidden="1" x14ac:dyDescent="0.2">
      <c r="A5465" t="e">
        <f>IF(Fiscalizacoes[[#This Row],[ID_FISC]]="","",Fiscalizacoes[[#This Row],[ID_FISC]])</f>
        <v>#VALUE!</v>
      </c>
      <c r="B5465" t="e">
        <f>IF(Fiscalizacoes[[#This Row],[Usuário]]="","",Fiscalizacoes[[#This Row],[Usuário]])</f>
        <v>#VALUE!</v>
      </c>
      <c r="C54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5" s="87" t="e">
        <f>IF(Fiscalizacoes[[#This Row],[Data]]="","",Fiscalizacoes[[#This Row],[Data]])</f>
        <v>#VALUE!</v>
      </c>
      <c r="E5465" t="e">
        <f>IF(Fiscalizacoes[[#This Row],[Mes_relatorio]]="","",Fiscalizacoes[[#This Row],[Mes_relatorio]])</f>
        <v>#VALUE!</v>
      </c>
      <c r="F5465" t="e">
        <f>IF(Fiscalizacoes[[#This Row],[Func_ARPE]]="","",Fiscalizacoes[[#This Row],[Func_ARPE]])</f>
        <v>#VALUE!</v>
      </c>
      <c r="G5465" t="e">
        <f>IF(Fiscalizacoes[[#This Row],[Func_Copergas]]="","",Fiscalizacoes[[#This Row],[Func_Copergas]])</f>
        <v>#VALUE!</v>
      </c>
    </row>
    <row r="5466" spans="1:7" hidden="1" x14ac:dyDescent="0.2">
      <c r="A5466" t="e">
        <f>IF(Fiscalizacoes[[#This Row],[ID_FISC]]="","",Fiscalizacoes[[#This Row],[ID_FISC]])</f>
        <v>#VALUE!</v>
      </c>
      <c r="B5466" t="e">
        <f>IF(Fiscalizacoes[[#This Row],[Usuário]]="","",Fiscalizacoes[[#This Row],[Usuário]])</f>
        <v>#VALUE!</v>
      </c>
      <c r="C54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6" s="87" t="e">
        <f>IF(Fiscalizacoes[[#This Row],[Data]]="","",Fiscalizacoes[[#This Row],[Data]])</f>
        <v>#VALUE!</v>
      </c>
      <c r="E5466" t="e">
        <f>IF(Fiscalizacoes[[#This Row],[Mes_relatorio]]="","",Fiscalizacoes[[#This Row],[Mes_relatorio]])</f>
        <v>#VALUE!</v>
      </c>
      <c r="F5466" t="e">
        <f>IF(Fiscalizacoes[[#This Row],[Func_ARPE]]="","",Fiscalizacoes[[#This Row],[Func_ARPE]])</f>
        <v>#VALUE!</v>
      </c>
      <c r="G5466" t="e">
        <f>IF(Fiscalizacoes[[#This Row],[Func_Copergas]]="","",Fiscalizacoes[[#This Row],[Func_Copergas]])</f>
        <v>#VALUE!</v>
      </c>
    </row>
    <row r="5467" spans="1:7" hidden="1" x14ac:dyDescent="0.2">
      <c r="A5467" t="e">
        <f>IF(Fiscalizacoes[[#This Row],[ID_FISC]]="","",Fiscalizacoes[[#This Row],[ID_FISC]])</f>
        <v>#VALUE!</v>
      </c>
      <c r="B5467" t="e">
        <f>IF(Fiscalizacoes[[#This Row],[Usuário]]="","",Fiscalizacoes[[#This Row],[Usuário]])</f>
        <v>#VALUE!</v>
      </c>
      <c r="C54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7" s="87" t="e">
        <f>IF(Fiscalizacoes[[#This Row],[Data]]="","",Fiscalizacoes[[#This Row],[Data]])</f>
        <v>#VALUE!</v>
      </c>
      <c r="E5467" t="e">
        <f>IF(Fiscalizacoes[[#This Row],[Mes_relatorio]]="","",Fiscalizacoes[[#This Row],[Mes_relatorio]])</f>
        <v>#VALUE!</v>
      </c>
      <c r="F5467" t="e">
        <f>IF(Fiscalizacoes[[#This Row],[Func_ARPE]]="","",Fiscalizacoes[[#This Row],[Func_ARPE]])</f>
        <v>#VALUE!</v>
      </c>
      <c r="G5467" t="e">
        <f>IF(Fiscalizacoes[[#This Row],[Func_Copergas]]="","",Fiscalizacoes[[#This Row],[Func_Copergas]])</f>
        <v>#VALUE!</v>
      </c>
    </row>
    <row r="5468" spans="1:7" hidden="1" x14ac:dyDescent="0.2">
      <c r="A5468" t="e">
        <f>IF(Fiscalizacoes[[#This Row],[ID_FISC]]="","",Fiscalizacoes[[#This Row],[ID_FISC]])</f>
        <v>#VALUE!</v>
      </c>
      <c r="B5468" t="e">
        <f>IF(Fiscalizacoes[[#This Row],[Usuário]]="","",Fiscalizacoes[[#This Row],[Usuário]])</f>
        <v>#VALUE!</v>
      </c>
      <c r="C54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8" s="87" t="e">
        <f>IF(Fiscalizacoes[[#This Row],[Data]]="","",Fiscalizacoes[[#This Row],[Data]])</f>
        <v>#VALUE!</v>
      </c>
      <c r="E5468" t="e">
        <f>IF(Fiscalizacoes[[#This Row],[Mes_relatorio]]="","",Fiscalizacoes[[#This Row],[Mes_relatorio]])</f>
        <v>#VALUE!</v>
      </c>
      <c r="F5468" t="e">
        <f>IF(Fiscalizacoes[[#This Row],[Func_ARPE]]="","",Fiscalizacoes[[#This Row],[Func_ARPE]])</f>
        <v>#VALUE!</v>
      </c>
      <c r="G5468" t="e">
        <f>IF(Fiscalizacoes[[#This Row],[Func_Copergas]]="","",Fiscalizacoes[[#This Row],[Func_Copergas]])</f>
        <v>#VALUE!</v>
      </c>
    </row>
    <row r="5469" spans="1:7" hidden="1" x14ac:dyDescent="0.2">
      <c r="A5469" t="e">
        <f>IF(Fiscalizacoes[[#This Row],[ID_FISC]]="","",Fiscalizacoes[[#This Row],[ID_FISC]])</f>
        <v>#VALUE!</v>
      </c>
      <c r="B5469" t="e">
        <f>IF(Fiscalizacoes[[#This Row],[Usuário]]="","",Fiscalizacoes[[#This Row],[Usuário]])</f>
        <v>#VALUE!</v>
      </c>
      <c r="C54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69" s="87" t="e">
        <f>IF(Fiscalizacoes[[#This Row],[Data]]="","",Fiscalizacoes[[#This Row],[Data]])</f>
        <v>#VALUE!</v>
      </c>
      <c r="E5469" t="e">
        <f>IF(Fiscalizacoes[[#This Row],[Mes_relatorio]]="","",Fiscalizacoes[[#This Row],[Mes_relatorio]])</f>
        <v>#VALUE!</v>
      </c>
      <c r="F5469" t="e">
        <f>IF(Fiscalizacoes[[#This Row],[Func_ARPE]]="","",Fiscalizacoes[[#This Row],[Func_ARPE]])</f>
        <v>#VALUE!</v>
      </c>
      <c r="G5469" t="e">
        <f>IF(Fiscalizacoes[[#This Row],[Func_Copergas]]="","",Fiscalizacoes[[#This Row],[Func_Copergas]])</f>
        <v>#VALUE!</v>
      </c>
    </row>
    <row r="5470" spans="1:7" hidden="1" x14ac:dyDescent="0.2">
      <c r="A5470" t="e">
        <f>IF(Fiscalizacoes[[#This Row],[ID_FISC]]="","",Fiscalizacoes[[#This Row],[ID_FISC]])</f>
        <v>#VALUE!</v>
      </c>
      <c r="B5470" t="e">
        <f>IF(Fiscalizacoes[[#This Row],[Usuário]]="","",Fiscalizacoes[[#This Row],[Usuário]])</f>
        <v>#VALUE!</v>
      </c>
      <c r="C54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0" s="87" t="e">
        <f>IF(Fiscalizacoes[[#This Row],[Data]]="","",Fiscalizacoes[[#This Row],[Data]])</f>
        <v>#VALUE!</v>
      </c>
      <c r="E5470" t="e">
        <f>IF(Fiscalizacoes[[#This Row],[Mes_relatorio]]="","",Fiscalizacoes[[#This Row],[Mes_relatorio]])</f>
        <v>#VALUE!</v>
      </c>
      <c r="F5470" t="e">
        <f>IF(Fiscalizacoes[[#This Row],[Func_ARPE]]="","",Fiscalizacoes[[#This Row],[Func_ARPE]])</f>
        <v>#VALUE!</v>
      </c>
      <c r="G5470" t="e">
        <f>IF(Fiscalizacoes[[#This Row],[Func_Copergas]]="","",Fiscalizacoes[[#This Row],[Func_Copergas]])</f>
        <v>#VALUE!</v>
      </c>
    </row>
    <row r="5471" spans="1:7" hidden="1" x14ac:dyDescent="0.2">
      <c r="A5471" t="e">
        <f>IF(Fiscalizacoes[[#This Row],[ID_FISC]]="","",Fiscalizacoes[[#This Row],[ID_FISC]])</f>
        <v>#VALUE!</v>
      </c>
      <c r="B5471" t="e">
        <f>IF(Fiscalizacoes[[#This Row],[Usuário]]="","",Fiscalizacoes[[#This Row],[Usuário]])</f>
        <v>#VALUE!</v>
      </c>
      <c r="C54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1" s="87" t="e">
        <f>IF(Fiscalizacoes[[#This Row],[Data]]="","",Fiscalizacoes[[#This Row],[Data]])</f>
        <v>#VALUE!</v>
      </c>
      <c r="E5471" t="e">
        <f>IF(Fiscalizacoes[[#This Row],[Mes_relatorio]]="","",Fiscalizacoes[[#This Row],[Mes_relatorio]])</f>
        <v>#VALUE!</v>
      </c>
      <c r="F5471" t="e">
        <f>IF(Fiscalizacoes[[#This Row],[Func_ARPE]]="","",Fiscalizacoes[[#This Row],[Func_ARPE]])</f>
        <v>#VALUE!</v>
      </c>
      <c r="G5471" t="e">
        <f>IF(Fiscalizacoes[[#This Row],[Func_Copergas]]="","",Fiscalizacoes[[#This Row],[Func_Copergas]])</f>
        <v>#VALUE!</v>
      </c>
    </row>
    <row r="5472" spans="1:7" hidden="1" x14ac:dyDescent="0.2">
      <c r="A5472" t="e">
        <f>IF(Fiscalizacoes[[#This Row],[ID_FISC]]="","",Fiscalizacoes[[#This Row],[ID_FISC]])</f>
        <v>#VALUE!</v>
      </c>
      <c r="B5472" t="e">
        <f>IF(Fiscalizacoes[[#This Row],[Usuário]]="","",Fiscalizacoes[[#This Row],[Usuário]])</f>
        <v>#VALUE!</v>
      </c>
      <c r="C54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2" s="87" t="e">
        <f>IF(Fiscalizacoes[[#This Row],[Data]]="","",Fiscalizacoes[[#This Row],[Data]])</f>
        <v>#VALUE!</v>
      </c>
      <c r="E5472" t="e">
        <f>IF(Fiscalizacoes[[#This Row],[Mes_relatorio]]="","",Fiscalizacoes[[#This Row],[Mes_relatorio]])</f>
        <v>#VALUE!</v>
      </c>
      <c r="F5472" t="e">
        <f>IF(Fiscalizacoes[[#This Row],[Func_ARPE]]="","",Fiscalizacoes[[#This Row],[Func_ARPE]])</f>
        <v>#VALUE!</v>
      </c>
      <c r="G5472" t="e">
        <f>IF(Fiscalizacoes[[#This Row],[Func_Copergas]]="","",Fiscalizacoes[[#This Row],[Func_Copergas]])</f>
        <v>#VALUE!</v>
      </c>
    </row>
    <row r="5473" spans="1:7" hidden="1" x14ac:dyDescent="0.2">
      <c r="A5473" t="e">
        <f>IF(Fiscalizacoes[[#This Row],[ID_FISC]]="","",Fiscalizacoes[[#This Row],[ID_FISC]])</f>
        <v>#VALUE!</v>
      </c>
      <c r="B5473" t="e">
        <f>IF(Fiscalizacoes[[#This Row],[Usuário]]="","",Fiscalizacoes[[#This Row],[Usuário]])</f>
        <v>#VALUE!</v>
      </c>
      <c r="C54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3" s="87" t="e">
        <f>IF(Fiscalizacoes[[#This Row],[Data]]="","",Fiscalizacoes[[#This Row],[Data]])</f>
        <v>#VALUE!</v>
      </c>
      <c r="E5473" t="e">
        <f>IF(Fiscalizacoes[[#This Row],[Mes_relatorio]]="","",Fiscalizacoes[[#This Row],[Mes_relatorio]])</f>
        <v>#VALUE!</v>
      </c>
      <c r="F5473" t="e">
        <f>IF(Fiscalizacoes[[#This Row],[Func_ARPE]]="","",Fiscalizacoes[[#This Row],[Func_ARPE]])</f>
        <v>#VALUE!</v>
      </c>
      <c r="G5473" t="e">
        <f>IF(Fiscalizacoes[[#This Row],[Func_Copergas]]="","",Fiscalizacoes[[#This Row],[Func_Copergas]])</f>
        <v>#VALUE!</v>
      </c>
    </row>
    <row r="5474" spans="1:7" hidden="1" x14ac:dyDescent="0.2">
      <c r="A5474" t="e">
        <f>IF(Fiscalizacoes[[#This Row],[ID_FISC]]="","",Fiscalizacoes[[#This Row],[ID_FISC]])</f>
        <v>#VALUE!</v>
      </c>
      <c r="B5474" t="e">
        <f>IF(Fiscalizacoes[[#This Row],[Usuário]]="","",Fiscalizacoes[[#This Row],[Usuário]])</f>
        <v>#VALUE!</v>
      </c>
      <c r="C54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4" s="87" t="e">
        <f>IF(Fiscalizacoes[[#This Row],[Data]]="","",Fiscalizacoes[[#This Row],[Data]])</f>
        <v>#VALUE!</v>
      </c>
      <c r="E5474" t="e">
        <f>IF(Fiscalizacoes[[#This Row],[Mes_relatorio]]="","",Fiscalizacoes[[#This Row],[Mes_relatorio]])</f>
        <v>#VALUE!</v>
      </c>
      <c r="F5474" t="e">
        <f>IF(Fiscalizacoes[[#This Row],[Func_ARPE]]="","",Fiscalizacoes[[#This Row],[Func_ARPE]])</f>
        <v>#VALUE!</v>
      </c>
      <c r="G5474" t="e">
        <f>IF(Fiscalizacoes[[#This Row],[Func_Copergas]]="","",Fiscalizacoes[[#This Row],[Func_Copergas]])</f>
        <v>#VALUE!</v>
      </c>
    </row>
    <row r="5475" spans="1:7" hidden="1" x14ac:dyDescent="0.2">
      <c r="A5475" t="e">
        <f>IF(Fiscalizacoes[[#This Row],[ID_FISC]]="","",Fiscalizacoes[[#This Row],[ID_FISC]])</f>
        <v>#VALUE!</v>
      </c>
      <c r="B5475" t="e">
        <f>IF(Fiscalizacoes[[#This Row],[Usuário]]="","",Fiscalizacoes[[#This Row],[Usuário]])</f>
        <v>#VALUE!</v>
      </c>
      <c r="C54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5" s="87" t="e">
        <f>IF(Fiscalizacoes[[#This Row],[Data]]="","",Fiscalizacoes[[#This Row],[Data]])</f>
        <v>#VALUE!</v>
      </c>
      <c r="E5475" t="e">
        <f>IF(Fiscalizacoes[[#This Row],[Mes_relatorio]]="","",Fiscalizacoes[[#This Row],[Mes_relatorio]])</f>
        <v>#VALUE!</v>
      </c>
      <c r="F5475" t="e">
        <f>IF(Fiscalizacoes[[#This Row],[Func_ARPE]]="","",Fiscalizacoes[[#This Row],[Func_ARPE]])</f>
        <v>#VALUE!</v>
      </c>
      <c r="G5475" t="e">
        <f>IF(Fiscalizacoes[[#This Row],[Func_Copergas]]="","",Fiscalizacoes[[#This Row],[Func_Copergas]])</f>
        <v>#VALUE!</v>
      </c>
    </row>
    <row r="5476" spans="1:7" hidden="1" x14ac:dyDescent="0.2">
      <c r="A5476" t="e">
        <f>IF(Fiscalizacoes[[#This Row],[ID_FISC]]="","",Fiscalizacoes[[#This Row],[ID_FISC]])</f>
        <v>#VALUE!</v>
      </c>
      <c r="B5476" t="e">
        <f>IF(Fiscalizacoes[[#This Row],[Usuário]]="","",Fiscalizacoes[[#This Row],[Usuário]])</f>
        <v>#VALUE!</v>
      </c>
      <c r="C54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6" s="87" t="e">
        <f>IF(Fiscalizacoes[[#This Row],[Data]]="","",Fiscalizacoes[[#This Row],[Data]])</f>
        <v>#VALUE!</v>
      </c>
      <c r="E5476" t="e">
        <f>IF(Fiscalizacoes[[#This Row],[Mes_relatorio]]="","",Fiscalizacoes[[#This Row],[Mes_relatorio]])</f>
        <v>#VALUE!</v>
      </c>
      <c r="F5476" t="e">
        <f>IF(Fiscalizacoes[[#This Row],[Func_ARPE]]="","",Fiscalizacoes[[#This Row],[Func_ARPE]])</f>
        <v>#VALUE!</v>
      </c>
      <c r="G5476" t="e">
        <f>IF(Fiscalizacoes[[#This Row],[Func_Copergas]]="","",Fiscalizacoes[[#This Row],[Func_Copergas]])</f>
        <v>#VALUE!</v>
      </c>
    </row>
    <row r="5477" spans="1:7" hidden="1" x14ac:dyDescent="0.2">
      <c r="A5477" t="e">
        <f>IF(Fiscalizacoes[[#This Row],[ID_FISC]]="","",Fiscalizacoes[[#This Row],[ID_FISC]])</f>
        <v>#VALUE!</v>
      </c>
      <c r="B5477" t="e">
        <f>IF(Fiscalizacoes[[#This Row],[Usuário]]="","",Fiscalizacoes[[#This Row],[Usuário]])</f>
        <v>#VALUE!</v>
      </c>
      <c r="C54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7" s="87" t="e">
        <f>IF(Fiscalizacoes[[#This Row],[Data]]="","",Fiscalizacoes[[#This Row],[Data]])</f>
        <v>#VALUE!</v>
      </c>
      <c r="E5477" t="e">
        <f>IF(Fiscalizacoes[[#This Row],[Mes_relatorio]]="","",Fiscalizacoes[[#This Row],[Mes_relatorio]])</f>
        <v>#VALUE!</v>
      </c>
      <c r="F5477" t="e">
        <f>IF(Fiscalizacoes[[#This Row],[Func_ARPE]]="","",Fiscalizacoes[[#This Row],[Func_ARPE]])</f>
        <v>#VALUE!</v>
      </c>
      <c r="G5477" t="e">
        <f>IF(Fiscalizacoes[[#This Row],[Func_Copergas]]="","",Fiscalizacoes[[#This Row],[Func_Copergas]])</f>
        <v>#VALUE!</v>
      </c>
    </row>
    <row r="5478" spans="1:7" hidden="1" x14ac:dyDescent="0.2">
      <c r="A5478" t="e">
        <f>IF(Fiscalizacoes[[#This Row],[ID_FISC]]="","",Fiscalizacoes[[#This Row],[ID_FISC]])</f>
        <v>#VALUE!</v>
      </c>
      <c r="B5478" t="e">
        <f>IF(Fiscalizacoes[[#This Row],[Usuário]]="","",Fiscalizacoes[[#This Row],[Usuário]])</f>
        <v>#VALUE!</v>
      </c>
      <c r="C54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8" s="87" t="e">
        <f>IF(Fiscalizacoes[[#This Row],[Data]]="","",Fiscalizacoes[[#This Row],[Data]])</f>
        <v>#VALUE!</v>
      </c>
      <c r="E5478" t="e">
        <f>IF(Fiscalizacoes[[#This Row],[Mes_relatorio]]="","",Fiscalizacoes[[#This Row],[Mes_relatorio]])</f>
        <v>#VALUE!</v>
      </c>
      <c r="F5478" t="e">
        <f>IF(Fiscalizacoes[[#This Row],[Func_ARPE]]="","",Fiscalizacoes[[#This Row],[Func_ARPE]])</f>
        <v>#VALUE!</v>
      </c>
      <c r="G5478" t="e">
        <f>IF(Fiscalizacoes[[#This Row],[Func_Copergas]]="","",Fiscalizacoes[[#This Row],[Func_Copergas]])</f>
        <v>#VALUE!</v>
      </c>
    </row>
    <row r="5479" spans="1:7" hidden="1" x14ac:dyDescent="0.2">
      <c r="A5479" t="e">
        <f>IF(Fiscalizacoes[[#This Row],[ID_FISC]]="","",Fiscalizacoes[[#This Row],[ID_FISC]])</f>
        <v>#VALUE!</v>
      </c>
      <c r="B5479" t="e">
        <f>IF(Fiscalizacoes[[#This Row],[Usuário]]="","",Fiscalizacoes[[#This Row],[Usuário]])</f>
        <v>#VALUE!</v>
      </c>
      <c r="C54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79" s="87" t="e">
        <f>IF(Fiscalizacoes[[#This Row],[Data]]="","",Fiscalizacoes[[#This Row],[Data]])</f>
        <v>#VALUE!</v>
      </c>
      <c r="E5479" t="e">
        <f>IF(Fiscalizacoes[[#This Row],[Mes_relatorio]]="","",Fiscalizacoes[[#This Row],[Mes_relatorio]])</f>
        <v>#VALUE!</v>
      </c>
      <c r="F5479" t="e">
        <f>IF(Fiscalizacoes[[#This Row],[Func_ARPE]]="","",Fiscalizacoes[[#This Row],[Func_ARPE]])</f>
        <v>#VALUE!</v>
      </c>
      <c r="G5479" t="e">
        <f>IF(Fiscalizacoes[[#This Row],[Func_Copergas]]="","",Fiscalizacoes[[#This Row],[Func_Copergas]])</f>
        <v>#VALUE!</v>
      </c>
    </row>
    <row r="5480" spans="1:7" hidden="1" x14ac:dyDescent="0.2">
      <c r="A5480" t="e">
        <f>IF(Fiscalizacoes[[#This Row],[ID_FISC]]="","",Fiscalizacoes[[#This Row],[ID_FISC]])</f>
        <v>#VALUE!</v>
      </c>
      <c r="B5480" t="e">
        <f>IF(Fiscalizacoes[[#This Row],[Usuário]]="","",Fiscalizacoes[[#This Row],[Usuário]])</f>
        <v>#VALUE!</v>
      </c>
      <c r="C54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0" s="87" t="e">
        <f>IF(Fiscalizacoes[[#This Row],[Data]]="","",Fiscalizacoes[[#This Row],[Data]])</f>
        <v>#VALUE!</v>
      </c>
      <c r="E5480" t="e">
        <f>IF(Fiscalizacoes[[#This Row],[Mes_relatorio]]="","",Fiscalizacoes[[#This Row],[Mes_relatorio]])</f>
        <v>#VALUE!</v>
      </c>
      <c r="F5480" t="e">
        <f>IF(Fiscalizacoes[[#This Row],[Func_ARPE]]="","",Fiscalizacoes[[#This Row],[Func_ARPE]])</f>
        <v>#VALUE!</v>
      </c>
      <c r="G5480" t="e">
        <f>IF(Fiscalizacoes[[#This Row],[Func_Copergas]]="","",Fiscalizacoes[[#This Row],[Func_Copergas]])</f>
        <v>#VALUE!</v>
      </c>
    </row>
    <row r="5481" spans="1:7" hidden="1" x14ac:dyDescent="0.2">
      <c r="A5481" t="e">
        <f>IF(Fiscalizacoes[[#This Row],[ID_FISC]]="","",Fiscalizacoes[[#This Row],[ID_FISC]])</f>
        <v>#VALUE!</v>
      </c>
      <c r="B5481" t="e">
        <f>IF(Fiscalizacoes[[#This Row],[Usuário]]="","",Fiscalizacoes[[#This Row],[Usuário]])</f>
        <v>#VALUE!</v>
      </c>
      <c r="C54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1" s="87" t="e">
        <f>IF(Fiscalizacoes[[#This Row],[Data]]="","",Fiscalizacoes[[#This Row],[Data]])</f>
        <v>#VALUE!</v>
      </c>
      <c r="E5481" t="e">
        <f>IF(Fiscalizacoes[[#This Row],[Mes_relatorio]]="","",Fiscalizacoes[[#This Row],[Mes_relatorio]])</f>
        <v>#VALUE!</v>
      </c>
      <c r="F5481" t="e">
        <f>IF(Fiscalizacoes[[#This Row],[Func_ARPE]]="","",Fiscalizacoes[[#This Row],[Func_ARPE]])</f>
        <v>#VALUE!</v>
      </c>
      <c r="G5481" t="e">
        <f>IF(Fiscalizacoes[[#This Row],[Func_Copergas]]="","",Fiscalizacoes[[#This Row],[Func_Copergas]])</f>
        <v>#VALUE!</v>
      </c>
    </row>
    <row r="5482" spans="1:7" hidden="1" x14ac:dyDescent="0.2">
      <c r="A5482" t="e">
        <f>IF(Fiscalizacoes[[#This Row],[ID_FISC]]="","",Fiscalizacoes[[#This Row],[ID_FISC]])</f>
        <v>#VALUE!</v>
      </c>
      <c r="B5482" t="e">
        <f>IF(Fiscalizacoes[[#This Row],[Usuário]]="","",Fiscalizacoes[[#This Row],[Usuário]])</f>
        <v>#VALUE!</v>
      </c>
      <c r="C54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2" s="87" t="e">
        <f>IF(Fiscalizacoes[[#This Row],[Data]]="","",Fiscalizacoes[[#This Row],[Data]])</f>
        <v>#VALUE!</v>
      </c>
      <c r="E5482" t="e">
        <f>IF(Fiscalizacoes[[#This Row],[Mes_relatorio]]="","",Fiscalizacoes[[#This Row],[Mes_relatorio]])</f>
        <v>#VALUE!</v>
      </c>
      <c r="F5482" t="e">
        <f>IF(Fiscalizacoes[[#This Row],[Func_ARPE]]="","",Fiscalizacoes[[#This Row],[Func_ARPE]])</f>
        <v>#VALUE!</v>
      </c>
      <c r="G5482" t="e">
        <f>IF(Fiscalizacoes[[#This Row],[Func_Copergas]]="","",Fiscalizacoes[[#This Row],[Func_Copergas]])</f>
        <v>#VALUE!</v>
      </c>
    </row>
    <row r="5483" spans="1:7" hidden="1" x14ac:dyDescent="0.2">
      <c r="A5483" t="e">
        <f>IF(Fiscalizacoes[[#This Row],[ID_FISC]]="","",Fiscalizacoes[[#This Row],[ID_FISC]])</f>
        <v>#VALUE!</v>
      </c>
      <c r="B5483" t="e">
        <f>IF(Fiscalizacoes[[#This Row],[Usuário]]="","",Fiscalizacoes[[#This Row],[Usuário]])</f>
        <v>#VALUE!</v>
      </c>
      <c r="C54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3" s="87" t="e">
        <f>IF(Fiscalizacoes[[#This Row],[Data]]="","",Fiscalizacoes[[#This Row],[Data]])</f>
        <v>#VALUE!</v>
      </c>
      <c r="E5483" t="e">
        <f>IF(Fiscalizacoes[[#This Row],[Mes_relatorio]]="","",Fiscalizacoes[[#This Row],[Mes_relatorio]])</f>
        <v>#VALUE!</v>
      </c>
      <c r="F5483" t="e">
        <f>IF(Fiscalizacoes[[#This Row],[Func_ARPE]]="","",Fiscalizacoes[[#This Row],[Func_ARPE]])</f>
        <v>#VALUE!</v>
      </c>
      <c r="G5483" t="e">
        <f>IF(Fiscalizacoes[[#This Row],[Func_Copergas]]="","",Fiscalizacoes[[#This Row],[Func_Copergas]])</f>
        <v>#VALUE!</v>
      </c>
    </row>
    <row r="5484" spans="1:7" hidden="1" x14ac:dyDescent="0.2">
      <c r="A5484" t="e">
        <f>IF(Fiscalizacoes[[#This Row],[ID_FISC]]="","",Fiscalizacoes[[#This Row],[ID_FISC]])</f>
        <v>#VALUE!</v>
      </c>
      <c r="B5484" t="e">
        <f>IF(Fiscalizacoes[[#This Row],[Usuário]]="","",Fiscalizacoes[[#This Row],[Usuário]])</f>
        <v>#VALUE!</v>
      </c>
      <c r="C54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4" s="87" t="e">
        <f>IF(Fiscalizacoes[[#This Row],[Data]]="","",Fiscalizacoes[[#This Row],[Data]])</f>
        <v>#VALUE!</v>
      </c>
      <c r="E5484" t="e">
        <f>IF(Fiscalizacoes[[#This Row],[Mes_relatorio]]="","",Fiscalizacoes[[#This Row],[Mes_relatorio]])</f>
        <v>#VALUE!</v>
      </c>
      <c r="F5484" t="e">
        <f>IF(Fiscalizacoes[[#This Row],[Func_ARPE]]="","",Fiscalizacoes[[#This Row],[Func_ARPE]])</f>
        <v>#VALUE!</v>
      </c>
      <c r="G5484" t="e">
        <f>IF(Fiscalizacoes[[#This Row],[Func_Copergas]]="","",Fiscalizacoes[[#This Row],[Func_Copergas]])</f>
        <v>#VALUE!</v>
      </c>
    </row>
    <row r="5485" spans="1:7" hidden="1" x14ac:dyDescent="0.2">
      <c r="A5485" t="e">
        <f>IF(Fiscalizacoes[[#This Row],[ID_FISC]]="","",Fiscalizacoes[[#This Row],[ID_FISC]])</f>
        <v>#VALUE!</v>
      </c>
      <c r="B5485" t="e">
        <f>IF(Fiscalizacoes[[#This Row],[Usuário]]="","",Fiscalizacoes[[#This Row],[Usuário]])</f>
        <v>#VALUE!</v>
      </c>
      <c r="C54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5" s="87" t="e">
        <f>IF(Fiscalizacoes[[#This Row],[Data]]="","",Fiscalizacoes[[#This Row],[Data]])</f>
        <v>#VALUE!</v>
      </c>
      <c r="E5485" t="e">
        <f>IF(Fiscalizacoes[[#This Row],[Mes_relatorio]]="","",Fiscalizacoes[[#This Row],[Mes_relatorio]])</f>
        <v>#VALUE!</v>
      </c>
      <c r="F5485" t="e">
        <f>IF(Fiscalizacoes[[#This Row],[Func_ARPE]]="","",Fiscalizacoes[[#This Row],[Func_ARPE]])</f>
        <v>#VALUE!</v>
      </c>
      <c r="G5485" t="e">
        <f>IF(Fiscalizacoes[[#This Row],[Func_Copergas]]="","",Fiscalizacoes[[#This Row],[Func_Copergas]])</f>
        <v>#VALUE!</v>
      </c>
    </row>
    <row r="5486" spans="1:7" hidden="1" x14ac:dyDescent="0.2">
      <c r="A5486" t="e">
        <f>IF(Fiscalizacoes[[#This Row],[ID_FISC]]="","",Fiscalizacoes[[#This Row],[ID_FISC]])</f>
        <v>#VALUE!</v>
      </c>
      <c r="B5486" t="e">
        <f>IF(Fiscalizacoes[[#This Row],[Usuário]]="","",Fiscalizacoes[[#This Row],[Usuário]])</f>
        <v>#VALUE!</v>
      </c>
      <c r="C54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6" s="87" t="e">
        <f>IF(Fiscalizacoes[[#This Row],[Data]]="","",Fiscalizacoes[[#This Row],[Data]])</f>
        <v>#VALUE!</v>
      </c>
      <c r="E5486" t="e">
        <f>IF(Fiscalizacoes[[#This Row],[Mes_relatorio]]="","",Fiscalizacoes[[#This Row],[Mes_relatorio]])</f>
        <v>#VALUE!</v>
      </c>
      <c r="F5486" t="e">
        <f>IF(Fiscalizacoes[[#This Row],[Func_ARPE]]="","",Fiscalizacoes[[#This Row],[Func_ARPE]])</f>
        <v>#VALUE!</v>
      </c>
      <c r="G5486" t="e">
        <f>IF(Fiscalizacoes[[#This Row],[Func_Copergas]]="","",Fiscalizacoes[[#This Row],[Func_Copergas]])</f>
        <v>#VALUE!</v>
      </c>
    </row>
    <row r="5487" spans="1:7" hidden="1" x14ac:dyDescent="0.2">
      <c r="A5487" t="e">
        <f>IF(Fiscalizacoes[[#This Row],[ID_FISC]]="","",Fiscalizacoes[[#This Row],[ID_FISC]])</f>
        <v>#VALUE!</v>
      </c>
      <c r="B5487" t="e">
        <f>IF(Fiscalizacoes[[#This Row],[Usuário]]="","",Fiscalizacoes[[#This Row],[Usuário]])</f>
        <v>#VALUE!</v>
      </c>
      <c r="C54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7" s="87" t="e">
        <f>IF(Fiscalizacoes[[#This Row],[Data]]="","",Fiscalizacoes[[#This Row],[Data]])</f>
        <v>#VALUE!</v>
      </c>
      <c r="E5487" t="e">
        <f>IF(Fiscalizacoes[[#This Row],[Mes_relatorio]]="","",Fiscalizacoes[[#This Row],[Mes_relatorio]])</f>
        <v>#VALUE!</v>
      </c>
      <c r="F5487" t="e">
        <f>IF(Fiscalizacoes[[#This Row],[Func_ARPE]]="","",Fiscalizacoes[[#This Row],[Func_ARPE]])</f>
        <v>#VALUE!</v>
      </c>
      <c r="G5487" t="e">
        <f>IF(Fiscalizacoes[[#This Row],[Func_Copergas]]="","",Fiscalizacoes[[#This Row],[Func_Copergas]])</f>
        <v>#VALUE!</v>
      </c>
    </row>
    <row r="5488" spans="1:7" hidden="1" x14ac:dyDescent="0.2">
      <c r="A5488" t="e">
        <f>IF(Fiscalizacoes[[#This Row],[ID_FISC]]="","",Fiscalizacoes[[#This Row],[ID_FISC]])</f>
        <v>#VALUE!</v>
      </c>
      <c r="B5488" t="e">
        <f>IF(Fiscalizacoes[[#This Row],[Usuário]]="","",Fiscalizacoes[[#This Row],[Usuário]])</f>
        <v>#VALUE!</v>
      </c>
      <c r="C54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8" s="87" t="e">
        <f>IF(Fiscalizacoes[[#This Row],[Data]]="","",Fiscalizacoes[[#This Row],[Data]])</f>
        <v>#VALUE!</v>
      </c>
      <c r="E5488" t="e">
        <f>IF(Fiscalizacoes[[#This Row],[Mes_relatorio]]="","",Fiscalizacoes[[#This Row],[Mes_relatorio]])</f>
        <v>#VALUE!</v>
      </c>
      <c r="F5488" t="e">
        <f>IF(Fiscalizacoes[[#This Row],[Func_ARPE]]="","",Fiscalizacoes[[#This Row],[Func_ARPE]])</f>
        <v>#VALUE!</v>
      </c>
      <c r="G5488" t="e">
        <f>IF(Fiscalizacoes[[#This Row],[Func_Copergas]]="","",Fiscalizacoes[[#This Row],[Func_Copergas]])</f>
        <v>#VALUE!</v>
      </c>
    </row>
    <row r="5489" spans="1:7" hidden="1" x14ac:dyDescent="0.2">
      <c r="A5489" t="e">
        <f>IF(Fiscalizacoes[[#This Row],[ID_FISC]]="","",Fiscalizacoes[[#This Row],[ID_FISC]])</f>
        <v>#VALUE!</v>
      </c>
      <c r="B5489" t="e">
        <f>IF(Fiscalizacoes[[#This Row],[Usuário]]="","",Fiscalizacoes[[#This Row],[Usuário]])</f>
        <v>#VALUE!</v>
      </c>
      <c r="C54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89" s="87" t="e">
        <f>IF(Fiscalizacoes[[#This Row],[Data]]="","",Fiscalizacoes[[#This Row],[Data]])</f>
        <v>#VALUE!</v>
      </c>
      <c r="E5489" t="e">
        <f>IF(Fiscalizacoes[[#This Row],[Mes_relatorio]]="","",Fiscalizacoes[[#This Row],[Mes_relatorio]])</f>
        <v>#VALUE!</v>
      </c>
      <c r="F5489" t="e">
        <f>IF(Fiscalizacoes[[#This Row],[Func_ARPE]]="","",Fiscalizacoes[[#This Row],[Func_ARPE]])</f>
        <v>#VALUE!</v>
      </c>
      <c r="G5489" t="e">
        <f>IF(Fiscalizacoes[[#This Row],[Func_Copergas]]="","",Fiscalizacoes[[#This Row],[Func_Copergas]])</f>
        <v>#VALUE!</v>
      </c>
    </row>
    <row r="5490" spans="1:7" hidden="1" x14ac:dyDescent="0.2">
      <c r="A5490" t="e">
        <f>IF(Fiscalizacoes[[#This Row],[ID_FISC]]="","",Fiscalizacoes[[#This Row],[ID_FISC]])</f>
        <v>#VALUE!</v>
      </c>
      <c r="B5490" t="e">
        <f>IF(Fiscalizacoes[[#This Row],[Usuário]]="","",Fiscalizacoes[[#This Row],[Usuário]])</f>
        <v>#VALUE!</v>
      </c>
      <c r="C54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0" s="87" t="e">
        <f>IF(Fiscalizacoes[[#This Row],[Data]]="","",Fiscalizacoes[[#This Row],[Data]])</f>
        <v>#VALUE!</v>
      </c>
      <c r="E5490" t="e">
        <f>IF(Fiscalizacoes[[#This Row],[Mes_relatorio]]="","",Fiscalizacoes[[#This Row],[Mes_relatorio]])</f>
        <v>#VALUE!</v>
      </c>
      <c r="F5490" t="e">
        <f>IF(Fiscalizacoes[[#This Row],[Func_ARPE]]="","",Fiscalizacoes[[#This Row],[Func_ARPE]])</f>
        <v>#VALUE!</v>
      </c>
      <c r="G5490" t="e">
        <f>IF(Fiscalizacoes[[#This Row],[Func_Copergas]]="","",Fiscalizacoes[[#This Row],[Func_Copergas]])</f>
        <v>#VALUE!</v>
      </c>
    </row>
    <row r="5491" spans="1:7" hidden="1" x14ac:dyDescent="0.2">
      <c r="A5491" t="e">
        <f>IF(Fiscalizacoes[[#This Row],[ID_FISC]]="","",Fiscalizacoes[[#This Row],[ID_FISC]])</f>
        <v>#VALUE!</v>
      </c>
      <c r="B5491" t="e">
        <f>IF(Fiscalizacoes[[#This Row],[Usuário]]="","",Fiscalizacoes[[#This Row],[Usuário]])</f>
        <v>#VALUE!</v>
      </c>
      <c r="C54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1" s="87" t="e">
        <f>IF(Fiscalizacoes[[#This Row],[Data]]="","",Fiscalizacoes[[#This Row],[Data]])</f>
        <v>#VALUE!</v>
      </c>
      <c r="E5491" t="e">
        <f>IF(Fiscalizacoes[[#This Row],[Mes_relatorio]]="","",Fiscalizacoes[[#This Row],[Mes_relatorio]])</f>
        <v>#VALUE!</v>
      </c>
      <c r="F5491" t="e">
        <f>IF(Fiscalizacoes[[#This Row],[Func_ARPE]]="","",Fiscalizacoes[[#This Row],[Func_ARPE]])</f>
        <v>#VALUE!</v>
      </c>
      <c r="G5491" t="e">
        <f>IF(Fiscalizacoes[[#This Row],[Func_Copergas]]="","",Fiscalizacoes[[#This Row],[Func_Copergas]])</f>
        <v>#VALUE!</v>
      </c>
    </row>
    <row r="5492" spans="1:7" hidden="1" x14ac:dyDescent="0.2">
      <c r="A5492" t="e">
        <f>IF(Fiscalizacoes[[#This Row],[ID_FISC]]="","",Fiscalizacoes[[#This Row],[ID_FISC]])</f>
        <v>#VALUE!</v>
      </c>
      <c r="B5492" t="e">
        <f>IF(Fiscalizacoes[[#This Row],[Usuário]]="","",Fiscalizacoes[[#This Row],[Usuário]])</f>
        <v>#VALUE!</v>
      </c>
      <c r="C54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2" s="87" t="e">
        <f>IF(Fiscalizacoes[[#This Row],[Data]]="","",Fiscalizacoes[[#This Row],[Data]])</f>
        <v>#VALUE!</v>
      </c>
      <c r="E5492" t="e">
        <f>IF(Fiscalizacoes[[#This Row],[Mes_relatorio]]="","",Fiscalizacoes[[#This Row],[Mes_relatorio]])</f>
        <v>#VALUE!</v>
      </c>
      <c r="F5492" t="e">
        <f>IF(Fiscalizacoes[[#This Row],[Func_ARPE]]="","",Fiscalizacoes[[#This Row],[Func_ARPE]])</f>
        <v>#VALUE!</v>
      </c>
      <c r="G5492" t="e">
        <f>IF(Fiscalizacoes[[#This Row],[Func_Copergas]]="","",Fiscalizacoes[[#This Row],[Func_Copergas]])</f>
        <v>#VALUE!</v>
      </c>
    </row>
    <row r="5493" spans="1:7" hidden="1" x14ac:dyDescent="0.2">
      <c r="A5493" t="e">
        <f>IF(Fiscalizacoes[[#This Row],[ID_FISC]]="","",Fiscalizacoes[[#This Row],[ID_FISC]])</f>
        <v>#VALUE!</v>
      </c>
      <c r="B5493" t="e">
        <f>IF(Fiscalizacoes[[#This Row],[Usuário]]="","",Fiscalizacoes[[#This Row],[Usuário]])</f>
        <v>#VALUE!</v>
      </c>
      <c r="C54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3" s="87" t="e">
        <f>IF(Fiscalizacoes[[#This Row],[Data]]="","",Fiscalizacoes[[#This Row],[Data]])</f>
        <v>#VALUE!</v>
      </c>
      <c r="E5493" t="e">
        <f>IF(Fiscalizacoes[[#This Row],[Mes_relatorio]]="","",Fiscalizacoes[[#This Row],[Mes_relatorio]])</f>
        <v>#VALUE!</v>
      </c>
      <c r="F5493" t="e">
        <f>IF(Fiscalizacoes[[#This Row],[Func_ARPE]]="","",Fiscalizacoes[[#This Row],[Func_ARPE]])</f>
        <v>#VALUE!</v>
      </c>
      <c r="G5493" t="e">
        <f>IF(Fiscalizacoes[[#This Row],[Func_Copergas]]="","",Fiscalizacoes[[#This Row],[Func_Copergas]])</f>
        <v>#VALUE!</v>
      </c>
    </row>
    <row r="5494" spans="1:7" hidden="1" x14ac:dyDescent="0.2">
      <c r="A5494" t="e">
        <f>IF(Fiscalizacoes[[#This Row],[ID_FISC]]="","",Fiscalizacoes[[#This Row],[ID_FISC]])</f>
        <v>#VALUE!</v>
      </c>
      <c r="B5494" t="e">
        <f>IF(Fiscalizacoes[[#This Row],[Usuário]]="","",Fiscalizacoes[[#This Row],[Usuário]])</f>
        <v>#VALUE!</v>
      </c>
      <c r="C54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4" s="87" t="e">
        <f>IF(Fiscalizacoes[[#This Row],[Data]]="","",Fiscalizacoes[[#This Row],[Data]])</f>
        <v>#VALUE!</v>
      </c>
      <c r="E5494" t="e">
        <f>IF(Fiscalizacoes[[#This Row],[Mes_relatorio]]="","",Fiscalizacoes[[#This Row],[Mes_relatorio]])</f>
        <v>#VALUE!</v>
      </c>
      <c r="F5494" t="e">
        <f>IF(Fiscalizacoes[[#This Row],[Func_ARPE]]="","",Fiscalizacoes[[#This Row],[Func_ARPE]])</f>
        <v>#VALUE!</v>
      </c>
      <c r="G5494" t="e">
        <f>IF(Fiscalizacoes[[#This Row],[Func_Copergas]]="","",Fiscalizacoes[[#This Row],[Func_Copergas]])</f>
        <v>#VALUE!</v>
      </c>
    </row>
    <row r="5495" spans="1:7" hidden="1" x14ac:dyDescent="0.2">
      <c r="A5495" t="e">
        <f>IF(Fiscalizacoes[[#This Row],[ID_FISC]]="","",Fiscalizacoes[[#This Row],[ID_FISC]])</f>
        <v>#VALUE!</v>
      </c>
      <c r="B5495" t="e">
        <f>IF(Fiscalizacoes[[#This Row],[Usuário]]="","",Fiscalizacoes[[#This Row],[Usuário]])</f>
        <v>#VALUE!</v>
      </c>
      <c r="C54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5" s="87" t="e">
        <f>IF(Fiscalizacoes[[#This Row],[Data]]="","",Fiscalizacoes[[#This Row],[Data]])</f>
        <v>#VALUE!</v>
      </c>
      <c r="E5495" t="e">
        <f>IF(Fiscalizacoes[[#This Row],[Mes_relatorio]]="","",Fiscalizacoes[[#This Row],[Mes_relatorio]])</f>
        <v>#VALUE!</v>
      </c>
      <c r="F5495" t="e">
        <f>IF(Fiscalizacoes[[#This Row],[Func_ARPE]]="","",Fiscalizacoes[[#This Row],[Func_ARPE]])</f>
        <v>#VALUE!</v>
      </c>
      <c r="G5495" t="e">
        <f>IF(Fiscalizacoes[[#This Row],[Func_Copergas]]="","",Fiscalizacoes[[#This Row],[Func_Copergas]])</f>
        <v>#VALUE!</v>
      </c>
    </row>
    <row r="5496" spans="1:7" hidden="1" x14ac:dyDescent="0.2">
      <c r="A5496" t="e">
        <f>IF(Fiscalizacoes[[#This Row],[ID_FISC]]="","",Fiscalizacoes[[#This Row],[ID_FISC]])</f>
        <v>#VALUE!</v>
      </c>
      <c r="B5496" t="e">
        <f>IF(Fiscalizacoes[[#This Row],[Usuário]]="","",Fiscalizacoes[[#This Row],[Usuário]])</f>
        <v>#VALUE!</v>
      </c>
      <c r="C54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6" s="87" t="e">
        <f>IF(Fiscalizacoes[[#This Row],[Data]]="","",Fiscalizacoes[[#This Row],[Data]])</f>
        <v>#VALUE!</v>
      </c>
      <c r="E5496" t="e">
        <f>IF(Fiscalizacoes[[#This Row],[Mes_relatorio]]="","",Fiscalizacoes[[#This Row],[Mes_relatorio]])</f>
        <v>#VALUE!</v>
      </c>
      <c r="F5496" t="e">
        <f>IF(Fiscalizacoes[[#This Row],[Func_ARPE]]="","",Fiscalizacoes[[#This Row],[Func_ARPE]])</f>
        <v>#VALUE!</v>
      </c>
      <c r="G5496" t="e">
        <f>IF(Fiscalizacoes[[#This Row],[Func_Copergas]]="","",Fiscalizacoes[[#This Row],[Func_Copergas]])</f>
        <v>#VALUE!</v>
      </c>
    </row>
    <row r="5497" spans="1:7" hidden="1" x14ac:dyDescent="0.2">
      <c r="A5497" t="e">
        <f>IF(Fiscalizacoes[[#This Row],[ID_FISC]]="","",Fiscalizacoes[[#This Row],[ID_FISC]])</f>
        <v>#VALUE!</v>
      </c>
      <c r="B5497" t="e">
        <f>IF(Fiscalizacoes[[#This Row],[Usuário]]="","",Fiscalizacoes[[#This Row],[Usuário]])</f>
        <v>#VALUE!</v>
      </c>
      <c r="C54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7" s="87" t="e">
        <f>IF(Fiscalizacoes[[#This Row],[Data]]="","",Fiscalizacoes[[#This Row],[Data]])</f>
        <v>#VALUE!</v>
      </c>
      <c r="E5497" t="e">
        <f>IF(Fiscalizacoes[[#This Row],[Mes_relatorio]]="","",Fiscalizacoes[[#This Row],[Mes_relatorio]])</f>
        <v>#VALUE!</v>
      </c>
      <c r="F5497" t="e">
        <f>IF(Fiscalizacoes[[#This Row],[Func_ARPE]]="","",Fiscalizacoes[[#This Row],[Func_ARPE]])</f>
        <v>#VALUE!</v>
      </c>
      <c r="G5497" t="e">
        <f>IF(Fiscalizacoes[[#This Row],[Func_Copergas]]="","",Fiscalizacoes[[#This Row],[Func_Copergas]])</f>
        <v>#VALUE!</v>
      </c>
    </row>
    <row r="5498" spans="1:7" hidden="1" x14ac:dyDescent="0.2">
      <c r="A5498" t="e">
        <f>IF(Fiscalizacoes[[#This Row],[ID_FISC]]="","",Fiscalizacoes[[#This Row],[ID_FISC]])</f>
        <v>#VALUE!</v>
      </c>
      <c r="B5498" t="e">
        <f>IF(Fiscalizacoes[[#This Row],[Usuário]]="","",Fiscalizacoes[[#This Row],[Usuário]])</f>
        <v>#VALUE!</v>
      </c>
      <c r="C54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8" s="87" t="e">
        <f>IF(Fiscalizacoes[[#This Row],[Data]]="","",Fiscalizacoes[[#This Row],[Data]])</f>
        <v>#VALUE!</v>
      </c>
      <c r="E5498" t="e">
        <f>IF(Fiscalizacoes[[#This Row],[Mes_relatorio]]="","",Fiscalizacoes[[#This Row],[Mes_relatorio]])</f>
        <v>#VALUE!</v>
      </c>
      <c r="F5498" t="e">
        <f>IF(Fiscalizacoes[[#This Row],[Func_ARPE]]="","",Fiscalizacoes[[#This Row],[Func_ARPE]])</f>
        <v>#VALUE!</v>
      </c>
      <c r="G5498" t="e">
        <f>IF(Fiscalizacoes[[#This Row],[Func_Copergas]]="","",Fiscalizacoes[[#This Row],[Func_Copergas]])</f>
        <v>#VALUE!</v>
      </c>
    </row>
    <row r="5499" spans="1:7" hidden="1" x14ac:dyDescent="0.2">
      <c r="A5499" t="e">
        <f>IF(Fiscalizacoes[[#This Row],[ID_FISC]]="","",Fiscalizacoes[[#This Row],[ID_FISC]])</f>
        <v>#VALUE!</v>
      </c>
      <c r="B5499" t="e">
        <f>IF(Fiscalizacoes[[#This Row],[Usuário]]="","",Fiscalizacoes[[#This Row],[Usuário]])</f>
        <v>#VALUE!</v>
      </c>
      <c r="C54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499" s="87" t="e">
        <f>IF(Fiscalizacoes[[#This Row],[Data]]="","",Fiscalizacoes[[#This Row],[Data]])</f>
        <v>#VALUE!</v>
      </c>
      <c r="E5499" t="e">
        <f>IF(Fiscalizacoes[[#This Row],[Mes_relatorio]]="","",Fiscalizacoes[[#This Row],[Mes_relatorio]])</f>
        <v>#VALUE!</v>
      </c>
      <c r="F5499" t="e">
        <f>IF(Fiscalizacoes[[#This Row],[Func_ARPE]]="","",Fiscalizacoes[[#This Row],[Func_ARPE]])</f>
        <v>#VALUE!</v>
      </c>
      <c r="G5499" t="e">
        <f>IF(Fiscalizacoes[[#This Row],[Func_Copergas]]="","",Fiscalizacoes[[#This Row],[Func_Copergas]])</f>
        <v>#VALUE!</v>
      </c>
    </row>
    <row r="5500" spans="1:7" hidden="1" x14ac:dyDescent="0.2">
      <c r="A5500" t="e">
        <f>IF(Fiscalizacoes[[#This Row],[ID_FISC]]="","",Fiscalizacoes[[#This Row],[ID_FISC]])</f>
        <v>#VALUE!</v>
      </c>
      <c r="B5500" t="e">
        <f>IF(Fiscalizacoes[[#This Row],[Usuário]]="","",Fiscalizacoes[[#This Row],[Usuário]])</f>
        <v>#VALUE!</v>
      </c>
      <c r="C55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0" s="87" t="e">
        <f>IF(Fiscalizacoes[[#This Row],[Data]]="","",Fiscalizacoes[[#This Row],[Data]])</f>
        <v>#VALUE!</v>
      </c>
      <c r="E5500" t="e">
        <f>IF(Fiscalizacoes[[#This Row],[Mes_relatorio]]="","",Fiscalizacoes[[#This Row],[Mes_relatorio]])</f>
        <v>#VALUE!</v>
      </c>
      <c r="F5500" t="e">
        <f>IF(Fiscalizacoes[[#This Row],[Func_ARPE]]="","",Fiscalizacoes[[#This Row],[Func_ARPE]])</f>
        <v>#VALUE!</v>
      </c>
      <c r="G5500" t="e">
        <f>IF(Fiscalizacoes[[#This Row],[Func_Copergas]]="","",Fiscalizacoes[[#This Row],[Func_Copergas]])</f>
        <v>#VALUE!</v>
      </c>
    </row>
    <row r="5501" spans="1:7" hidden="1" x14ac:dyDescent="0.2">
      <c r="A5501" t="e">
        <f>IF(Fiscalizacoes[[#This Row],[ID_FISC]]="","",Fiscalizacoes[[#This Row],[ID_FISC]])</f>
        <v>#VALUE!</v>
      </c>
      <c r="B5501" t="e">
        <f>IF(Fiscalizacoes[[#This Row],[Usuário]]="","",Fiscalizacoes[[#This Row],[Usuário]])</f>
        <v>#VALUE!</v>
      </c>
      <c r="C55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1" s="87" t="e">
        <f>IF(Fiscalizacoes[[#This Row],[Data]]="","",Fiscalizacoes[[#This Row],[Data]])</f>
        <v>#VALUE!</v>
      </c>
      <c r="E5501" t="e">
        <f>IF(Fiscalizacoes[[#This Row],[Mes_relatorio]]="","",Fiscalizacoes[[#This Row],[Mes_relatorio]])</f>
        <v>#VALUE!</v>
      </c>
      <c r="F5501" t="e">
        <f>IF(Fiscalizacoes[[#This Row],[Func_ARPE]]="","",Fiscalizacoes[[#This Row],[Func_ARPE]])</f>
        <v>#VALUE!</v>
      </c>
      <c r="G5501" t="e">
        <f>IF(Fiscalizacoes[[#This Row],[Func_Copergas]]="","",Fiscalizacoes[[#This Row],[Func_Copergas]])</f>
        <v>#VALUE!</v>
      </c>
    </row>
    <row r="5502" spans="1:7" hidden="1" x14ac:dyDescent="0.2">
      <c r="A5502" t="e">
        <f>IF(Fiscalizacoes[[#This Row],[ID_FISC]]="","",Fiscalizacoes[[#This Row],[ID_FISC]])</f>
        <v>#VALUE!</v>
      </c>
      <c r="B5502" t="e">
        <f>IF(Fiscalizacoes[[#This Row],[Usuário]]="","",Fiscalizacoes[[#This Row],[Usuário]])</f>
        <v>#VALUE!</v>
      </c>
      <c r="C55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2" s="87" t="e">
        <f>IF(Fiscalizacoes[[#This Row],[Data]]="","",Fiscalizacoes[[#This Row],[Data]])</f>
        <v>#VALUE!</v>
      </c>
      <c r="E5502" t="e">
        <f>IF(Fiscalizacoes[[#This Row],[Mes_relatorio]]="","",Fiscalizacoes[[#This Row],[Mes_relatorio]])</f>
        <v>#VALUE!</v>
      </c>
      <c r="F5502" t="e">
        <f>IF(Fiscalizacoes[[#This Row],[Func_ARPE]]="","",Fiscalizacoes[[#This Row],[Func_ARPE]])</f>
        <v>#VALUE!</v>
      </c>
      <c r="G5502" t="e">
        <f>IF(Fiscalizacoes[[#This Row],[Func_Copergas]]="","",Fiscalizacoes[[#This Row],[Func_Copergas]])</f>
        <v>#VALUE!</v>
      </c>
    </row>
    <row r="5503" spans="1:7" hidden="1" x14ac:dyDescent="0.2">
      <c r="A5503" t="e">
        <f>IF(Fiscalizacoes[[#This Row],[ID_FISC]]="","",Fiscalizacoes[[#This Row],[ID_FISC]])</f>
        <v>#VALUE!</v>
      </c>
      <c r="B5503" t="e">
        <f>IF(Fiscalizacoes[[#This Row],[Usuário]]="","",Fiscalizacoes[[#This Row],[Usuário]])</f>
        <v>#VALUE!</v>
      </c>
      <c r="C55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3" s="87" t="e">
        <f>IF(Fiscalizacoes[[#This Row],[Data]]="","",Fiscalizacoes[[#This Row],[Data]])</f>
        <v>#VALUE!</v>
      </c>
      <c r="E5503" t="e">
        <f>IF(Fiscalizacoes[[#This Row],[Mes_relatorio]]="","",Fiscalizacoes[[#This Row],[Mes_relatorio]])</f>
        <v>#VALUE!</v>
      </c>
      <c r="F5503" t="e">
        <f>IF(Fiscalizacoes[[#This Row],[Func_ARPE]]="","",Fiscalizacoes[[#This Row],[Func_ARPE]])</f>
        <v>#VALUE!</v>
      </c>
      <c r="G5503" t="e">
        <f>IF(Fiscalizacoes[[#This Row],[Func_Copergas]]="","",Fiscalizacoes[[#This Row],[Func_Copergas]])</f>
        <v>#VALUE!</v>
      </c>
    </row>
    <row r="5504" spans="1:7" hidden="1" x14ac:dyDescent="0.2">
      <c r="A5504" t="e">
        <f>IF(Fiscalizacoes[[#This Row],[ID_FISC]]="","",Fiscalizacoes[[#This Row],[ID_FISC]])</f>
        <v>#VALUE!</v>
      </c>
      <c r="B5504" t="e">
        <f>IF(Fiscalizacoes[[#This Row],[Usuário]]="","",Fiscalizacoes[[#This Row],[Usuário]])</f>
        <v>#VALUE!</v>
      </c>
      <c r="C55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4" s="87" t="e">
        <f>IF(Fiscalizacoes[[#This Row],[Data]]="","",Fiscalizacoes[[#This Row],[Data]])</f>
        <v>#VALUE!</v>
      </c>
      <c r="E5504" t="e">
        <f>IF(Fiscalizacoes[[#This Row],[Mes_relatorio]]="","",Fiscalizacoes[[#This Row],[Mes_relatorio]])</f>
        <v>#VALUE!</v>
      </c>
      <c r="F5504" t="e">
        <f>IF(Fiscalizacoes[[#This Row],[Func_ARPE]]="","",Fiscalizacoes[[#This Row],[Func_ARPE]])</f>
        <v>#VALUE!</v>
      </c>
      <c r="G5504" t="e">
        <f>IF(Fiscalizacoes[[#This Row],[Func_Copergas]]="","",Fiscalizacoes[[#This Row],[Func_Copergas]])</f>
        <v>#VALUE!</v>
      </c>
    </row>
    <row r="5505" spans="1:7" hidden="1" x14ac:dyDescent="0.2">
      <c r="A5505" t="e">
        <f>IF(Fiscalizacoes[[#This Row],[ID_FISC]]="","",Fiscalizacoes[[#This Row],[ID_FISC]])</f>
        <v>#VALUE!</v>
      </c>
      <c r="B5505" t="e">
        <f>IF(Fiscalizacoes[[#This Row],[Usuário]]="","",Fiscalizacoes[[#This Row],[Usuário]])</f>
        <v>#VALUE!</v>
      </c>
      <c r="C55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5" s="87" t="e">
        <f>IF(Fiscalizacoes[[#This Row],[Data]]="","",Fiscalizacoes[[#This Row],[Data]])</f>
        <v>#VALUE!</v>
      </c>
      <c r="E5505" t="e">
        <f>IF(Fiscalizacoes[[#This Row],[Mes_relatorio]]="","",Fiscalizacoes[[#This Row],[Mes_relatorio]])</f>
        <v>#VALUE!</v>
      </c>
      <c r="F5505" t="e">
        <f>IF(Fiscalizacoes[[#This Row],[Func_ARPE]]="","",Fiscalizacoes[[#This Row],[Func_ARPE]])</f>
        <v>#VALUE!</v>
      </c>
      <c r="G5505" t="e">
        <f>IF(Fiscalizacoes[[#This Row],[Func_Copergas]]="","",Fiscalizacoes[[#This Row],[Func_Copergas]])</f>
        <v>#VALUE!</v>
      </c>
    </row>
    <row r="5506" spans="1:7" hidden="1" x14ac:dyDescent="0.2">
      <c r="A5506" t="e">
        <f>IF(Fiscalizacoes[[#This Row],[ID_FISC]]="","",Fiscalizacoes[[#This Row],[ID_FISC]])</f>
        <v>#VALUE!</v>
      </c>
      <c r="B5506" t="e">
        <f>IF(Fiscalizacoes[[#This Row],[Usuário]]="","",Fiscalizacoes[[#This Row],[Usuário]])</f>
        <v>#VALUE!</v>
      </c>
      <c r="C55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6" s="87" t="e">
        <f>IF(Fiscalizacoes[[#This Row],[Data]]="","",Fiscalizacoes[[#This Row],[Data]])</f>
        <v>#VALUE!</v>
      </c>
      <c r="E5506" t="e">
        <f>IF(Fiscalizacoes[[#This Row],[Mes_relatorio]]="","",Fiscalizacoes[[#This Row],[Mes_relatorio]])</f>
        <v>#VALUE!</v>
      </c>
      <c r="F5506" t="e">
        <f>IF(Fiscalizacoes[[#This Row],[Func_ARPE]]="","",Fiscalizacoes[[#This Row],[Func_ARPE]])</f>
        <v>#VALUE!</v>
      </c>
      <c r="G5506" t="e">
        <f>IF(Fiscalizacoes[[#This Row],[Func_Copergas]]="","",Fiscalizacoes[[#This Row],[Func_Copergas]])</f>
        <v>#VALUE!</v>
      </c>
    </row>
    <row r="5507" spans="1:7" hidden="1" x14ac:dyDescent="0.2">
      <c r="A5507" t="e">
        <f>IF(Fiscalizacoes[[#This Row],[ID_FISC]]="","",Fiscalizacoes[[#This Row],[ID_FISC]])</f>
        <v>#VALUE!</v>
      </c>
      <c r="B5507" t="e">
        <f>IF(Fiscalizacoes[[#This Row],[Usuário]]="","",Fiscalizacoes[[#This Row],[Usuário]])</f>
        <v>#VALUE!</v>
      </c>
      <c r="C55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7" s="87" t="e">
        <f>IF(Fiscalizacoes[[#This Row],[Data]]="","",Fiscalizacoes[[#This Row],[Data]])</f>
        <v>#VALUE!</v>
      </c>
      <c r="E5507" t="e">
        <f>IF(Fiscalizacoes[[#This Row],[Mes_relatorio]]="","",Fiscalizacoes[[#This Row],[Mes_relatorio]])</f>
        <v>#VALUE!</v>
      </c>
      <c r="F5507" t="e">
        <f>IF(Fiscalizacoes[[#This Row],[Func_ARPE]]="","",Fiscalizacoes[[#This Row],[Func_ARPE]])</f>
        <v>#VALUE!</v>
      </c>
      <c r="G5507" t="e">
        <f>IF(Fiscalizacoes[[#This Row],[Func_Copergas]]="","",Fiscalizacoes[[#This Row],[Func_Copergas]])</f>
        <v>#VALUE!</v>
      </c>
    </row>
    <row r="5508" spans="1:7" hidden="1" x14ac:dyDescent="0.2">
      <c r="A5508" t="e">
        <f>IF(Fiscalizacoes[[#This Row],[ID_FISC]]="","",Fiscalizacoes[[#This Row],[ID_FISC]])</f>
        <v>#VALUE!</v>
      </c>
      <c r="B5508" t="e">
        <f>IF(Fiscalizacoes[[#This Row],[Usuário]]="","",Fiscalizacoes[[#This Row],[Usuário]])</f>
        <v>#VALUE!</v>
      </c>
      <c r="C55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8" s="87" t="e">
        <f>IF(Fiscalizacoes[[#This Row],[Data]]="","",Fiscalizacoes[[#This Row],[Data]])</f>
        <v>#VALUE!</v>
      </c>
      <c r="E5508" t="e">
        <f>IF(Fiscalizacoes[[#This Row],[Mes_relatorio]]="","",Fiscalizacoes[[#This Row],[Mes_relatorio]])</f>
        <v>#VALUE!</v>
      </c>
      <c r="F5508" t="e">
        <f>IF(Fiscalizacoes[[#This Row],[Func_ARPE]]="","",Fiscalizacoes[[#This Row],[Func_ARPE]])</f>
        <v>#VALUE!</v>
      </c>
      <c r="G5508" t="e">
        <f>IF(Fiscalizacoes[[#This Row],[Func_Copergas]]="","",Fiscalizacoes[[#This Row],[Func_Copergas]])</f>
        <v>#VALUE!</v>
      </c>
    </row>
    <row r="5509" spans="1:7" hidden="1" x14ac:dyDescent="0.2">
      <c r="A5509" t="e">
        <f>IF(Fiscalizacoes[[#This Row],[ID_FISC]]="","",Fiscalizacoes[[#This Row],[ID_FISC]])</f>
        <v>#VALUE!</v>
      </c>
      <c r="B5509" t="e">
        <f>IF(Fiscalizacoes[[#This Row],[Usuário]]="","",Fiscalizacoes[[#This Row],[Usuário]])</f>
        <v>#VALUE!</v>
      </c>
      <c r="C55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09" s="87" t="e">
        <f>IF(Fiscalizacoes[[#This Row],[Data]]="","",Fiscalizacoes[[#This Row],[Data]])</f>
        <v>#VALUE!</v>
      </c>
      <c r="E5509" t="e">
        <f>IF(Fiscalizacoes[[#This Row],[Mes_relatorio]]="","",Fiscalizacoes[[#This Row],[Mes_relatorio]])</f>
        <v>#VALUE!</v>
      </c>
      <c r="F5509" t="e">
        <f>IF(Fiscalizacoes[[#This Row],[Func_ARPE]]="","",Fiscalizacoes[[#This Row],[Func_ARPE]])</f>
        <v>#VALUE!</v>
      </c>
      <c r="G5509" t="e">
        <f>IF(Fiscalizacoes[[#This Row],[Func_Copergas]]="","",Fiscalizacoes[[#This Row],[Func_Copergas]])</f>
        <v>#VALUE!</v>
      </c>
    </row>
    <row r="5510" spans="1:7" hidden="1" x14ac:dyDescent="0.2">
      <c r="A5510" t="e">
        <f>IF(Fiscalizacoes[[#This Row],[ID_FISC]]="","",Fiscalizacoes[[#This Row],[ID_FISC]])</f>
        <v>#VALUE!</v>
      </c>
      <c r="B5510" t="e">
        <f>IF(Fiscalizacoes[[#This Row],[Usuário]]="","",Fiscalizacoes[[#This Row],[Usuário]])</f>
        <v>#VALUE!</v>
      </c>
      <c r="C55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0" s="87" t="e">
        <f>IF(Fiscalizacoes[[#This Row],[Data]]="","",Fiscalizacoes[[#This Row],[Data]])</f>
        <v>#VALUE!</v>
      </c>
      <c r="E5510" t="e">
        <f>IF(Fiscalizacoes[[#This Row],[Mes_relatorio]]="","",Fiscalizacoes[[#This Row],[Mes_relatorio]])</f>
        <v>#VALUE!</v>
      </c>
      <c r="F5510" t="e">
        <f>IF(Fiscalizacoes[[#This Row],[Func_ARPE]]="","",Fiscalizacoes[[#This Row],[Func_ARPE]])</f>
        <v>#VALUE!</v>
      </c>
      <c r="G5510" t="e">
        <f>IF(Fiscalizacoes[[#This Row],[Func_Copergas]]="","",Fiscalizacoes[[#This Row],[Func_Copergas]])</f>
        <v>#VALUE!</v>
      </c>
    </row>
    <row r="5511" spans="1:7" hidden="1" x14ac:dyDescent="0.2">
      <c r="A5511" t="e">
        <f>IF(Fiscalizacoes[[#This Row],[ID_FISC]]="","",Fiscalizacoes[[#This Row],[ID_FISC]])</f>
        <v>#VALUE!</v>
      </c>
      <c r="B5511" t="e">
        <f>IF(Fiscalizacoes[[#This Row],[Usuário]]="","",Fiscalizacoes[[#This Row],[Usuário]])</f>
        <v>#VALUE!</v>
      </c>
      <c r="C55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1" s="87" t="e">
        <f>IF(Fiscalizacoes[[#This Row],[Data]]="","",Fiscalizacoes[[#This Row],[Data]])</f>
        <v>#VALUE!</v>
      </c>
      <c r="E5511" t="e">
        <f>IF(Fiscalizacoes[[#This Row],[Mes_relatorio]]="","",Fiscalizacoes[[#This Row],[Mes_relatorio]])</f>
        <v>#VALUE!</v>
      </c>
      <c r="F5511" t="e">
        <f>IF(Fiscalizacoes[[#This Row],[Func_ARPE]]="","",Fiscalizacoes[[#This Row],[Func_ARPE]])</f>
        <v>#VALUE!</v>
      </c>
      <c r="G5511" t="e">
        <f>IF(Fiscalizacoes[[#This Row],[Func_Copergas]]="","",Fiscalizacoes[[#This Row],[Func_Copergas]])</f>
        <v>#VALUE!</v>
      </c>
    </row>
    <row r="5512" spans="1:7" hidden="1" x14ac:dyDescent="0.2">
      <c r="A5512" t="e">
        <f>IF(Fiscalizacoes[[#This Row],[ID_FISC]]="","",Fiscalizacoes[[#This Row],[ID_FISC]])</f>
        <v>#VALUE!</v>
      </c>
      <c r="B5512" t="e">
        <f>IF(Fiscalizacoes[[#This Row],[Usuário]]="","",Fiscalizacoes[[#This Row],[Usuário]])</f>
        <v>#VALUE!</v>
      </c>
      <c r="C55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2" s="87" t="e">
        <f>IF(Fiscalizacoes[[#This Row],[Data]]="","",Fiscalizacoes[[#This Row],[Data]])</f>
        <v>#VALUE!</v>
      </c>
      <c r="E5512" t="e">
        <f>IF(Fiscalizacoes[[#This Row],[Mes_relatorio]]="","",Fiscalizacoes[[#This Row],[Mes_relatorio]])</f>
        <v>#VALUE!</v>
      </c>
      <c r="F5512" t="e">
        <f>IF(Fiscalizacoes[[#This Row],[Func_ARPE]]="","",Fiscalizacoes[[#This Row],[Func_ARPE]])</f>
        <v>#VALUE!</v>
      </c>
      <c r="G5512" t="e">
        <f>IF(Fiscalizacoes[[#This Row],[Func_Copergas]]="","",Fiscalizacoes[[#This Row],[Func_Copergas]])</f>
        <v>#VALUE!</v>
      </c>
    </row>
    <row r="5513" spans="1:7" hidden="1" x14ac:dyDescent="0.2">
      <c r="A5513" t="e">
        <f>IF(Fiscalizacoes[[#This Row],[ID_FISC]]="","",Fiscalizacoes[[#This Row],[ID_FISC]])</f>
        <v>#VALUE!</v>
      </c>
      <c r="B5513" t="e">
        <f>IF(Fiscalizacoes[[#This Row],[Usuário]]="","",Fiscalizacoes[[#This Row],[Usuário]])</f>
        <v>#VALUE!</v>
      </c>
      <c r="C55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3" s="87" t="e">
        <f>IF(Fiscalizacoes[[#This Row],[Data]]="","",Fiscalizacoes[[#This Row],[Data]])</f>
        <v>#VALUE!</v>
      </c>
      <c r="E5513" t="e">
        <f>IF(Fiscalizacoes[[#This Row],[Mes_relatorio]]="","",Fiscalizacoes[[#This Row],[Mes_relatorio]])</f>
        <v>#VALUE!</v>
      </c>
      <c r="F5513" t="e">
        <f>IF(Fiscalizacoes[[#This Row],[Func_ARPE]]="","",Fiscalizacoes[[#This Row],[Func_ARPE]])</f>
        <v>#VALUE!</v>
      </c>
      <c r="G5513" t="e">
        <f>IF(Fiscalizacoes[[#This Row],[Func_Copergas]]="","",Fiscalizacoes[[#This Row],[Func_Copergas]])</f>
        <v>#VALUE!</v>
      </c>
    </row>
    <row r="5514" spans="1:7" hidden="1" x14ac:dyDescent="0.2">
      <c r="A5514" t="e">
        <f>IF(Fiscalizacoes[[#This Row],[ID_FISC]]="","",Fiscalizacoes[[#This Row],[ID_FISC]])</f>
        <v>#VALUE!</v>
      </c>
      <c r="B5514" t="e">
        <f>IF(Fiscalizacoes[[#This Row],[Usuário]]="","",Fiscalizacoes[[#This Row],[Usuário]])</f>
        <v>#VALUE!</v>
      </c>
      <c r="C55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4" s="87" t="e">
        <f>IF(Fiscalizacoes[[#This Row],[Data]]="","",Fiscalizacoes[[#This Row],[Data]])</f>
        <v>#VALUE!</v>
      </c>
      <c r="E5514" t="e">
        <f>IF(Fiscalizacoes[[#This Row],[Mes_relatorio]]="","",Fiscalizacoes[[#This Row],[Mes_relatorio]])</f>
        <v>#VALUE!</v>
      </c>
      <c r="F5514" t="e">
        <f>IF(Fiscalizacoes[[#This Row],[Func_ARPE]]="","",Fiscalizacoes[[#This Row],[Func_ARPE]])</f>
        <v>#VALUE!</v>
      </c>
      <c r="G5514" t="e">
        <f>IF(Fiscalizacoes[[#This Row],[Func_Copergas]]="","",Fiscalizacoes[[#This Row],[Func_Copergas]])</f>
        <v>#VALUE!</v>
      </c>
    </row>
    <row r="5515" spans="1:7" hidden="1" x14ac:dyDescent="0.2">
      <c r="A5515" t="e">
        <f>IF(Fiscalizacoes[[#This Row],[ID_FISC]]="","",Fiscalizacoes[[#This Row],[ID_FISC]])</f>
        <v>#VALUE!</v>
      </c>
      <c r="B5515" t="e">
        <f>IF(Fiscalizacoes[[#This Row],[Usuário]]="","",Fiscalizacoes[[#This Row],[Usuário]])</f>
        <v>#VALUE!</v>
      </c>
      <c r="C55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5" s="87" t="e">
        <f>IF(Fiscalizacoes[[#This Row],[Data]]="","",Fiscalizacoes[[#This Row],[Data]])</f>
        <v>#VALUE!</v>
      </c>
      <c r="E5515" t="e">
        <f>IF(Fiscalizacoes[[#This Row],[Mes_relatorio]]="","",Fiscalizacoes[[#This Row],[Mes_relatorio]])</f>
        <v>#VALUE!</v>
      </c>
      <c r="F5515" t="e">
        <f>IF(Fiscalizacoes[[#This Row],[Func_ARPE]]="","",Fiscalizacoes[[#This Row],[Func_ARPE]])</f>
        <v>#VALUE!</v>
      </c>
      <c r="G5515" t="e">
        <f>IF(Fiscalizacoes[[#This Row],[Func_Copergas]]="","",Fiscalizacoes[[#This Row],[Func_Copergas]])</f>
        <v>#VALUE!</v>
      </c>
    </row>
    <row r="5516" spans="1:7" hidden="1" x14ac:dyDescent="0.2">
      <c r="A5516" t="e">
        <f>IF(Fiscalizacoes[[#This Row],[ID_FISC]]="","",Fiscalizacoes[[#This Row],[ID_FISC]])</f>
        <v>#VALUE!</v>
      </c>
      <c r="B5516" t="e">
        <f>IF(Fiscalizacoes[[#This Row],[Usuário]]="","",Fiscalizacoes[[#This Row],[Usuário]])</f>
        <v>#VALUE!</v>
      </c>
      <c r="C55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6" s="87" t="e">
        <f>IF(Fiscalizacoes[[#This Row],[Data]]="","",Fiscalizacoes[[#This Row],[Data]])</f>
        <v>#VALUE!</v>
      </c>
      <c r="E5516" t="e">
        <f>IF(Fiscalizacoes[[#This Row],[Mes_relatorio]]="","",Fiscalizacoes[[#This Row],[Mes_relatorio]])</f>
        <v>#VALUE!</v>
      </c>
      <c r="F5516" t="e">
        <f>IF(Fiscalizacoes[[#This Row],[Func_ARPE]]="","",Fiscalizacoes[[#This Row],[Func_ARPE]])</f>
        <v>#VALUE!</v>
      </c>
      <c r="G5516" t="e">
        <f>IF(Fiscalizacoes[[#This Row],[Func_Copergas]]="","",Fiscalizacoes[[#This Row],[Func_Copergas]])</f>
        <v>#VALUE!</v>
      </c>
    </row>
    <row r="5517" spans="1:7" hidden="1" x14ac:dyDescent="0.2">
      <c r="A5517" t="e">
        <f>IF(Fiscalizacoes[[#This Row],[ID_FISC]]="","",Fiscalizacoes[[#This Row],[ID_FISC]])</f>
        <v>#VALUE!</v>
      </c>
      <c r="B5517" t="e">
        <f>IF(Fiscalizacoes[[#This Row],[Usuário]]="","",Fiscalizacoes[[#This Row],[Usuário]])</f>
        <v>#VALUE!</v>
      </c>
      <c r="C55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7" s="87" t="e">
        <f>IF(Fiscalizacoes[[#This Row],[Data]]="","",Fiscalizacoes[[#This Row],[Data]])</f>
        <v>#VALUE!</v>
      </c>
      <c r="E5517" t="e">
        <f>IF(Fiscalizacoes[[#This Row],[Mes_relatorio]]="","",Fiscalizacoes[[#This Row],[Mes_relatorio]])</f>
        <v>#VALUE!</v>
      </c>
      <c r="F5517" t="e">
        <f>IF(Fiscalizacoes[[#This Row],[Func_ARPE]]="","",Fiscalizacoes[[#This Row],[Func_ARPE]])</f>
        <v>#VALUE!</v>
      </c>
      <c r="G5517" t="e">
        <f>IF(Fiscalizacoes[[#This Row],[Func_Copergas]]="","",Fiscalizacoes[[#This Row],[Func_Copergas]])</f>
        <v>#VALUE!</v>
      </c>
    </row>
    <row r="5518" spans="1:7" hidden="1" x14ac:dyDescent="0.2">
      <c r="A5518" t="e">
        <f>IF(Fiscalizacoes[[#This Row],[ID_FISC]]="","",Fiscalizacoes[[#This Row],[ID_FISC]])</f>
        <v>#VALUE!</v>
      </c>
      <c r="B5518" t="e">
        <f>IF(Fiscalizacoes[[#This Row],[Usuário]]="","",Fiscalizacoes[[#This Row],[Usuário]])</f>
        <v>#VALUE!</v>
      </c>
      <c r="C55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8" s="87" t="e">
        <f>IF(Fiscalizacoes[[#This Row],[Data]]="","",Fiscalizacoes[[#This Row],[Data]])</f>
        <v>#VALUE!</v>
      </c>
      <c r="E5518" t="e">
        <f>IF(Fiscalizacoes[[#This Row],[Mes_relatorio]]="","",Fiscalizacoes[[#This Row],[Mes_relatorio]])</f>
        <v>#VALUE!</v>
      </c>
      <c r="F5518" t="e">
        <f>IF(Fiscalizacoes[[#This Row],[Func_ARPE]]="","",Fiscalizacoes[[#This Row],[Func_ARPE]])</f>
        <v>#VALUE!</v>
      </c>
      <c r="G5518" t="e">
        <f>IF(Fiscalizacoes[[#This Row],[Func_Copergas]]="","",Fiscalizacoes[[#This Row],[Func_Copergas]])</f>
        <v>#VALUE!</v>
      </c>
    </row>
    <row r="5519" spans="1:7" hidden="1" x14ac:dyDescent="0.2">
      <c r="A5519" t="e">
        <f>IF(Fiscalizacoes[[#This Row],[ID_FISC]]="","",Fiscalizacoes[[#This Row],[ID_FISC]])</f>
        <v>#VALUE!</v>
      </c>
      <c r="B5519" t="e">
        <f>IF(Fiscalizacoes[[#This Row],[Usuário]]="","",Fiscalizacoes[[#This Row],[Usuário]])</f>
        <v>#VALUE!</v>
      </c>
      <c r="C55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19" s="87" t="e">
        <f>IF(Fiscalizacoes[[#This Row],[Data]]="","",Fiscalizacoes[[#This Row],[Data]])</f>
        <v>#VALUE!</v>
      </c>
      <c r="E5519" t="e">
        <f>IF(Fiscalizacoes[[#This Row],[Mes_relatorio]]="","",Fiscalizacoes[[#This Row],[Mes_relatorio]])</f>
        <v>#VALUE!</v>
      </c>
      <c r="F5519" t="e">
        <f>IF(Fiscalizacoes[[#This Row],[Func_ARPE]]="","",Fiscalizacoes[[#This Row],[Func_ARPE]])</f>
        <v>#VALUE!</v>
      </c>
      <c r="G5519" t="e">
        <f>IF(Fiscalizacoes[[#This Row],[Func_Copergas]]="","",Fiscalizacoes[[#This Row],[Func_Copergas]])</f>
        <v>#VALUE!</v>
      </c>
    </row>
    <row r="5520" spans="1:7" hidden="1" x14ac:dyDescent="0.2">
      <c r="A5520" t="e">
        <f>IF(Fiscalizacoes[[#This Row],[ID_FISC]]="","",Fiscalizacoes[[#This Row],[ID_FISC]])</f>
        <v>#VALUE!</v>
      </c>
      <c r="B5520" t="e">
        <f>IF(Fiscalizacoes[[#This Row],[Usuário]]="","",Fiscalizacoes[[#This Row],[Usuário]])</f>
        <v>#VALUE!</v>
      </c>
      <c r="C55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0" s="87" t="e">
        <f>IF(Fiscalizacoes[[#This Row],[Data]]="","",Fiscalizacoes[[#This Row],[Data]])</f>
        <v>#VALUE!</v>
      </c>
      <c r="E5520" t="e">
        <f>IF(Fiscalizacoes[[#This Row],[Mes_relatorio]]="","",Fiscalizacoes[[#This Row],[Mes_relatorio]])</f>
        <v>#VALUE!</v>
      </c>
      <c r="F5520" t="e">
        <f>IF(Fiscalizacoes[[#This Row],[Func_ARPE]]="","",Fiscalizacoes[[#This Row],[Func_ARPE]])</f>
        <v>#VALUE!</v>
      </c>
      <c r="G5520" t="e">
        <f>IF(Fiscalizacoes[[#This Row],[Func_Copergas]]="","",Fiscalizacoes[[#This Row],[Func_Copergas]])</f>
        <v>#VALUE!</v>
      </c>
    </row>
    <row r="5521" spans="1:7" hidden="1" x14ac:dyDescent="0.2">
      <c r="A5521" t="e">
        <f>IF(Fiscalizacoes[[#This Row],[ID_FISC]]="","",Fiscalizacoes[[#This Row],[ID_FISC]])</f>
        <v>#VALUE!</v>
      </c>
      <c r="B5521" t="e">
        <f>IF(Fiscalizacoes[[#This Row],[Usuário]]="","",Fiscalizacoes[[#This Row],[Usuário]])</f>
        <v>#VALUE!</v>
      </c>
      <c r="C55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1" s="87" t="e">
        <f>IF(Fiscalizacoes[[#This Row],[Data]]="","",Fiscalizacoes[[#This Row],[Data]])</f>
        <v>#VALUE!</v>
      </c>
      <c r="E5521" t="e">
        <f>IF(Fiscalizacoes[[#This Row],[Mes_relatorio]]="","",Fiscalizacoes[[#This Row],[Mes_relatorio]])</f>
        <v>#VALUE!</v>
      </c>
      <c r="F5521" t="e">
        <f>IF(Fiscalizacoes[[#This Row],[Func_ARPE]]="","",Fiscalizacoes[[#This Row],[Func_ARPE]])</f>
        <v>#VALUE!</v>
      </c>
      <c r="G5521" t="e">
        <f>IF(Fiscalizacoes[[#This Row],[Func_Copergas]]="","",Fiscalizacoes[[#This Row],[Func_Copergas]])</f>
        <v>#VALUE!</v>
      </c>
    </row>
    <row r="5522" spans="1:7" hidden="1" x14ac:dyDescent="0.2">
      <c r="A5522" t="e">
        <f>IF(Fiscalizacoes[[#This Row],[ID_FISC]]="","",Fiscalizacoes[[#This Row],[ID_FISC]])</f>
        <v>#VALUE!</v>
      </c>
      <c r="B5522" t="e">
        <f>IF(Fiscalizacoes[[#This Row],[Usuário]]="","",Fiscalizacoes[[#This Row],[Usuário]])</f>
        <v>#VALUE!</v>
      </c>
      <c r="C55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2" s="87" t="e">
        <f>IF(Fiscalizacoes[[#This Row],[Data]]="","",Fiscalizacoes[[#This Row],[Data]])</f>
        <v>#VALUE!</v>
      </c>
      <c r="E5522" t="e">
        <f>IF(Fiscalizacoes[[#This Row],[Mes_relatorio]]="","",Fiscalizacoes[[#This Row],[Mes_relatorio]])</f>
        <v>#VALUE!</v>
      </c>
      <c r="F5522" t="e">
        <f>IF(Fiscalizacoes[[#This Row],[Func_ARPE]]="","",Fiscalizacoes[[#This Row],[Func_ARPE]])</f>
        <v>#VALUE!</v>
      </c>
      <c r="G5522" t="e">
        <f>IF(Fiscalizacoes[[#This Row],[Func_Copergas]]="","",Fiscalizacoes[[#This Row],[Func_Copergas]])</f>
        <v>#VALUE!</v>
      </c>
    </row>
    <row r="5523" spans="1:7" hidden="1" x14ac:dyDescent="0.2">
      <c r="A5523" t="e">
        <f>IF(Fiscalizacoes[[#This Row],[ID_FISC]]="","",Fiscalizacoes[[#This Row],[ID_FISC]])</f>
        <v>#VALUE!</v>
      </c>
      <c r="B5523" t="e">
        <f>IF(Fiscalizacoes[[#This Row],[Usuário]]="","",Fiscalizacoes[[#This Row],[Usuário]])</f>
        <v>#VALUE!</v>
      </c>
      <c r="C55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3" s="87" t="e">
        <f>IF(Fiscalizacoes[[#This Row],[Data]]="","",Fiscalizacoes[[#This Row],[Data]])</f>
        <v>#VALUE!</v>
      </c>
      <c r="E5523" t="e">
        <f>IF(Fiscalizacoes[[#This Row],[Mes_relatorio]]="","",Fiscalizacoes[[#This Row],[Mes_relatorio]])</f>
        <v>#VALUE!</v>
      </c>
      <c r="F5523" t="e">
        <f>IF(Fiscalizacoes[[#This Row],[Func_ARPE]]="","",Fiscalizacoes[[#This Row],[Func_ARPE]])</f>
        <v>#VALUE!</v>
      </c>
      <c r="G5523" t="e">
        <f>IF(Fiscalizacoes[[#This Row],[Func_Copergas]]="","",Fiscalizacoes[[#This Row],[Func_Copergas]])</f>
        <v>#VALUE!</v>
      </c>
    </row>
    <row r="5524" spans="1:7" hidden="1" x14ac:dyDescent="0.2">
      <c r="A5524" t="e">
        <f>IF(Fiscalizacoes[[#This Row],[ID_FISC]]="","",Fiscalizacoes[[#This Row],[ID_FISC]])</f>
        <v>#VALUE!</v>
      </c>
      <c r="B5524" t="e">
        <f>IF(Fiscalizacoes[[#This Row],[Usuário]]="","",Fiscalizacoes[[#This Row],[Usuário]])</f>
        <v>#VALUE!</v>
      </c>
      <c r="C55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4" s="87" t="e">
        <f>IF(Fiscalizacoes[[#This Row],[Data]]="","",Fiscalizacoes[[#This Row],[Data]])</f>
        <v>#VALUE!</v>
      </c>
      <c r="E5524" t="e">
        <f>IF(Fiscalizacoes[[#This Row],[Mes_relatorio]]="","",Fiscalizacoes[[#This Row],[Mes_relatorio]])</f>
        <v>#VALUE!</v>
      </c>
      <c r="F5524" t="e">
        <f>IF(Fiscalizacoes[[#This Row],[Func_ARPE]]="","",Fiscalizacoes[[#This Row],[Func_ARPE]])</f>
        <v>#VALUE!</v>
      </c>
      <c r="G5524" t="e">
        <f>IF(Fiscalizacoes[[#This Row],[Func_Copergas]]="","",Fiscalizacoes[[#This Row],[Func_Copergas]])</f>
        <v>#VALUE!</v>
      </c>
    </row>
    <row r="5525" spans="1:7" hidden="1" x14ac:dyDescent="0.2">
      <c r="A5525" t="e">
        <f>IF(Fiscalizacoes[[#This Row],[ID_FISC]]="","",Fiscalizacoes[[#This Row],[ID_FISC]])</f>
        <v>#VALUE!</v>
      </c>
      <c r="B5525" t="e">
        <f>IF(Fiscalizacoes[[#This Row],[Usuário]]="","",Fiscalizacoes[[#This Row],[Usuário]])</f>
        <v>#VALUE!</v>
      </c>
      <c r="C55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5" s="87" t="e">
        <f>IF(Fiscalizacoes[[#This Row],[Data]]="","",Fiscalizacoes[[#This Row],[Data]])</f>
        <v>#VALUE!</v>
      </c>
      <c r="E5525" t="e">
        <f>IF(Fiscalizacoes[[#This Row],[Mes_relatorio]]="","",Fiscalizacoes[[#This Row],[Mes_relatorio]])</f>
        <v>#VALUE!</v>
      </c>
      <c r="F5525" t="e">
        <f>IF(Fiscalizacoes[[#This Row],[Func_ARPE]]="","",Fiscalizacoes[[#This Row],[Func_ARPE]])</f>
        <v>#VALUE!</v>
      </c>
      <c r="G5525" t="e">
        <f>IF(Fiscalizacoes[[#This Row],[Func_Copergas]]="","",Fiscalizacoes[[#This Row],[Func_Copergas]])</f>
        <v>#VALUE!</v>
      </c>
    </row>
    <row r="5526" spans="1:7" hidden="1" x14ac:dyDescent="0.2">
      <c r="A5526" t="e">
        <f>IF(Fiscalizacoes[[#This Row],[ID_FISC]]="","",Fiscalizacoes[[#This Row],[ID_FISC]])</f>
        <v>#VALUE!</v>
      </c>
      <c r="B5526" t="e">
        <f>IF(Fiscalizacoes[[#This Row],[Usuário]]="","",Fiscalizacoes[[#This Row],[Usuário]])</f>
        <v>#VALUE!</v>
      </c>
      <c r="C55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6" s="87" t="e">
        <f>IF(Fiscalizacoes[[#This Row],[Data]]="","",Fiscalizacoes[[#This Row],[Data]])</f>
        <v>#VALUE!</v>
      </c>
      <c r="E5526" t="e">
        <f>IF(Fiscalizacoes[[#This Row],[Mes_relatorio]]="","",Fiscalizacoes[[#This Row],[Mes_relatorio]])</f>
        <v>#VALUE!</v>
      </c>
      <c r="F5526" t="e">
        <f>IF(Fiscalizacoes[[#This Row],[Func_ARPE]]="","",Fiscalizacoes[[#This Row],[Func_ARPE]])</f>
        <v>#VALUE!</v>
      </c>
      <c r="G5526" t="e">
        <f>IF(Fiscalizacoes[[#This Row],[Func_Copergas]]="","",Fiscalizacoes[[#This Row],[Func_Copergas]])</f>
        <v>#VALUE!</v>
      </c>
    </row>
    <row r="5527" spans="1:7" hidden="1" x14ac:dyDescent="0.2">
      <c r="A5527" t="e">
        <f>IF(Fiscalizacoes[[#This Row],[ID_FISC]]="","",Fiscalizacoes[[#This Row],[ID_FISC]])</f>
        <v>#VALUE!</v>
      </c>
      <c r="B5527" t="e">
        <f>IF(Fiscalizacoes[[#This Row],[Usuário]]="","",Fiscalizacoes[[#This Row],[Usuário]])</f>
        <v>#VALUE!</v>
      </c>
      <c r="C55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7" s="87" t="e">
        <f>IF(Fiscalizacoes[[#This Row],[Data]]="","",Fiscalizacoes[[#This Row],[Data]])</f>
        <v>#VALUE!</v>
      </c>
      <c r="E5527" t="e">
        <f>IF(Fiscalizacoes[[#This Row],[Mes_relatorio]]="","",Fiscalizacoes[[#This Row],[Mes_relatorio]])</f>
        <v>#VALUE!</v>
      </c>
      <c r="F5527" t="e">
        <f>IF(Fiscalizacoes[[#This Row],[Func_ARPE]]="","",Fiscalizacoes[[#This Row],[Func_ARPE]])</f>
        <v>#VALUE!</v>
      </c>
      <c r="G5527" t="e">
        <f>IF(Fiscalizacoes[[#This Row],[Func_Copergas]]="","",Fiscalizacoes[[#This Row],[Func_Copergas]])</f>
        <v>#VALUE!</v>
      </c>
    </row>
    <row r="5528" spans="1:7" hidden="1" x14ac:dyDescent="0.2">
      <c r="A5528" t="e">
        <f>IF(Fiscalizacoes[[#This Row],[ID_FISC]]="","",Fiscalizacoes[[#This Row],[ID_FISC]])</f>
        <v>#VALUE!</v>
      </c>
      <c r="B5528" t="e">
        <f>IF(Fiscalizacoes[[#This Row],[Usuário]]="","",Fiscalizacoes[[#This Row],[Usuário]])</f>
        <v>#VALUE!</v>
      </c>
      <c r="C55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8" s="87" t="e">
        <f>IF(Fiscalizacoes[[#This Row],[Data]]="","",Fiscalizacoes[[#This Row],[Data]])</f>
        <v>#VALUE!</v>
      </c>
      <c r="E5528" t="e">
        <f>IF(Fiscalizacoes[[#This Row],[Mes_relatorio]]="","",Fiscalizacoes[[#This Row],[Mes_relatorio]])</f>
        <v>#VALUE!</v>
      </c>
      <c r="F5528" t="e">
        <f>IF(Fiscalizacoes[[#This Row],[Func_ARPE]]="","",Fiscalizacoes[[#This Row],[Func_ARPE]])</f>
        <v>#VALUE!</v>
      </c>
      <c r="G5528" t="e">
        <f>IF(Fiscalizacoes[[#This Row],[Func_Copergas]]="","",Fiscalizacoes[[#This Row],[Func_Copergas]])</f>
        <v>#VALUE!</v>
      </c>
    </row>
    <row r="5529" spans="1:7" hidden="1" x14ac:dyDescent="0.2">
      <c r="A5529" t="e">
        <f>IF(Fiscalizacoes[[#This Row],[ID_FISC]]="","",Fiscalizacoes[[#This Row],[ID_FISC]])</f>
        <v>#VALUE!</v>
      </c>
      <c r="B5529" t="e">
        <f>IF(Fiscalizacoes[[#This Row],[Usuário]]="","",Fiscalizacoes[[#This Row],[Usuário]])</f>
        <v>#VALUE!</v>
      </c>
      <c r="C55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29" s="87" t="e">
        <f>IF(Fiscalizacoes[[#This Row],[Data]]="","",Fiscalizacoes[[#This Row],[Data]])</f>
        <v>#VALUE!</v>
      </c>
      <c r="E5529" t="e">
        <f>IF(Fiscalizacoes[[#This Row],[Mes_relatorio]]="","",Fiscalizacoes[[#This Row],[Mes_relatorio]])</f>
        <v>#VALUE!</v>
      </c>
      <c r="F5529" t="e">
        <f>IF(Fiscalizacoes[[#This Row],[Func_ARPE]]="","",Fiscalizacoes[[#This Row],[Func_ARPE]])</f>
        <v>#VALUE!</v>
      </c>
      <c r="G5529" t="e">
        <f>IF(Fiscalizacoes[[#This Row],[Func_Copergas]]="","",Fiscalizacoes[[#This Row],[Func_Copergas]])</f>
        <v>#VALUE!</v>
      </c>
    </row>
    <row r="5530" spans="1:7" hidden="1" x14ac:dyDescent="0.2">
      <c r="A5530" t="e">
        <f>IF(Fiscalizacoes[[#This Row],[ID_FISC]]="","",Fiscalizacoes[[#This Row],[ID_FISC]])</f>
        <v>#VALUE!</v>
      </c>
      <c r="B5530" t="e">
        <f>IF(Fiscalizacoes[[#This Row],[Usuário]]="","",Fiscalizacoes[[#This Row],[Usuário]])</f>
        <v>#VALUE!</v>
      </c>
      <c r="C55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0" s="87" t="e">
        <f>IF(Fiscalizacoes[[#This Row],[Data]]="","",Fiscalizacoes[[#This Row],[Data]])</f>
        <v>#VALUE!</v>
      </c>
      <c r="E5530" t="e">
        <f>IF(Fiscalizacoes[[#This Row],[Mes_relatorio]]="","",Fiscalizacoes[[#This Row],[Mes_relatorio]])</f>
        <v>#VALUE!</v>
      </c>
      <c r="F5530" t="e">
        <f>IF(Fiscalizacoes[[#This Row],[Func_ARPE]]="","",Fiscalizacoes[[#This Row],[Func_ARPE]])</f>
        <v>#VALUE!</v>
      </c>
      <c r="G5530" t="e">
        <f>IF(Fiscalizacoes[[#This Row],[Func_Copergas]]="","",Fiscalizacoes[[#This Row],[Func_Copergas]])</f>
        <v>#VALUE!</v>
      </c>
    </row>
    <row r="5531" spans="1:7" hidden="1" x14ac:dyDescent="0.2">
      <c r="A5531" t="e">
        <f>IF(Fiscalizacoes[[#This Row],[ID_FISC]]="","",Fiscalizacoes[[#This Row],[ID_FISC]])</f>
        <v>#VALUE!</v>
      </c>
      <c r="B5531" t="e">
        <f>IF(Fiscalizacoes[[#This Row],[Usuário]]="","",Fiscalizacoes[[#This Row],[Usuário]])</f>
        <v>#VALUE!</v>
      </c>
      <c r="C55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1" s="87" t="e">
        <f>IF(Fiscalizacoes[[#This Row],[Data]]="","",Fiscalizacoes[[#This Row],[Data]])</f>
        <v>#VALUE!</v>
      </c>
      <c r="E5531" t="e">
        <f>IF(Fiscalizacoes[[#This Row],[Mes_relatorio]]="","",Fiscalizacoes[[#This Row],[Mes_relatorio]])</f>
        <v>#VALUE!</v>
      </c>
      <c r="F5531" t="e">
        <f>IF(Fiscalizacoes[[#This Row],[Func_ARPE]]="","",Fiscalizacoes[[#This Row],[Func_ARPE]])</f>
        <v>#VALUE!</v>
      </c>
      <c r="G5531" t="e">
        <f>IF(Fiscalizacoes[[#This Row],[Func_Copergas]]="","",Fiscalizacoes[[#This Row],[Func_Copergas]])</f>
        <v>#VALUE!</v>
      </c>
    </row>
    <row r="5532" spans="1:7" hidden="1" x14ac:dyDescent="0.2">
      <c r="A5532" t="e">
        <f>IF(Fiscalizacoes[[#This Row],[ID_FISC]]="","",Fiscalizacoes[[#This Row],[ID_FISC]])</f>
        <v>#VALUE!</v>
      </c>
      <c r="B5532" t="e">
        <f>IF(Fiscalizacoes[[#This Row],[Usuário]]="","",Fiscalizacoes[[#This Row],[Usuário]])</f>
        <v>#VALUE!</v>
      </c>
      <c r="C55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2" s="87" t="e">
        <f>IF(Fiscalizacoes[[#This Row],[Data]]="","",Fiscalizacoes[[#This Row],[Data]])</f>
        <v>#VALUE!</v>
      </c>
      <c r="E5532" t="e">
        <f>IF(Fiscalizacoes[[#This Row],[Mes_relatorio]]="","",Fiscalizacoes[[#This Row],[Mes_relatorio]])</f>
        <v>#VALUE!</v>
      </c>
      <c r="F5532" t="e">
        <f>IF(Fiscalizacoes[[#This Row],[Func_ARPE]]="","",Fiscalizacoes[[#This Row],[Func_ARPE]])</f>
        <v>#VALUE!</v>
      </c>
      <c r="G5532" t="e">
        <f>IF(Fiscalizacoes[[#This Row],[Func_Copergas]]="","",Fiscalizacoes[[#This Row],[Func_Copergas]])</f>
        <v>#VALUE!</v>
      </c>
    </row>
    <row r="5533" spans="1:7" hidden="1" x14ac:dyDescent="0.2">
      <c r="A5533" t="e">
        <f>IF(Fiscalizacoes[[#This Row],[ID_FISC]]="","",Fiscalizacoes[[#This Row],[ID_FISC]])</f>
        <v>#VALUE!</v>
      </c>
      <c r="B5533" t="e">
        <f>IF(Fiscalizacoes[[#This Row],[Usuário]]="","",Fiscalizacoes[[#This Row],[Usuário]])</f>
        <v>#VALUE!</v>
      </c>
      <c r="C55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3" s="87" t="e">
        <f>IF(Fiscalizacoes[[#This Row],[Data]]="","",Fiscalizacoes[[#This Row],[Data]])</f>
        <v>#VALUE!</v>
      </c>
      <c r="E5533" t="e">
        <f>IF(Fiscalizacoes[[#This Row],[Mes_relatorio]]="","",Fiscalizacoes[[#This Row],[Mes_relatorio]])</f>
        <v>#VALUE!</v>
      </c>
      <c r="F5533" t="e">
        <f>IF(Fiscalizacoes[[#This Row],[Func_ARPE]]="","",Fiscalizacoes[[#This Row],[Func_ARPE]])</f>
        <v>#VALUE!</v>
      </c>
      <c r="G5533" t="e">
        <f>IF(Fiscalizacoes[[#This Row],[Func_Copergas]]="","",Fiscalizacoes[[#This Row],[Func_Copergas]])</f>
        <v>#VALUE!</v>
      </c>
    </row>
    <row r="5534" spans="1:7" hidden="1" x14ac:dyDescent="0.2">
      <c r="A5534" t="e">
        <f>IF(Fiscalizacoes[[#This Row],[ID_FISC]]="","",Fiscalizacoes[[#This Row],[ID_FISC]])</f>
        <v>#VALUE!</v>
      </c>
      <c r="B5534" t="e">
        <f>IF(Fiscalizacoes[[#This Row],[Usuário]]="","",Fiscalizacoes[[#This Row],[Usuário]])</f>
        <v>#VALUE!</v>
      </c>
      <c r="C55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4" s="87" t="e">
        <f>IF(Fiscalizacoes[[#This Row],[Data]]="","",Fiscalizacoes[[#This Row],[Data]])</f>
        <v>#VALUE!</v>
      </c>
      <c r="E5534" t="e">
        <f>IF(Fiscalizacoes[[#This Row],[Mes_relatorio]]="","",Fiscalizacoes[[#This Row],[Mes_relatorio]])</f>
        <v>#VALUE!</v>
      </c>
      <c r="F5534" t="e">
        <f>IF(Fiscalizacoes[[#This Row],[Func_ARPE]]="","",Fiscalizacoes[[#This Row],[Func_ARPE]])</f>
        <v>#VALUE!</v>
      </c>
      <c r="G5534" t="e">
        <f>IF(Fiscalizacoes[[#This Row],[Func_Copergas]]="","",Fiscalizacoes[[#This Row],[Func_Copergas]])</f>
        <v>#VALUE!</v>
      </c>
    </row>
    <row r="5535" spans="1:7" hidden="1" x14ac:dyDescent="0.2">
      <c r="A5535" t="e">
        <f>IF(Fiscalizacoes[[#This Row],[ID_FISC]]="","",Fiscalizacoes[[#This Row],[ID_FISC]])</f>
        <v>#VALUE!</v>
      </c>
      <c r="B5535" t="e">
        <f>IF(Fiscalizacoes[[#This Row],[Usuário]]="","",Fiscalizacoes[[#This Row],[Usuário]])</f>
        <v>#VALUE!</v>
      </c>
      <c r="C55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5" s="87" t="e">
        <f>IF(Fiscalizacoes[[#This Row],[Data]]="","",Fiscalizacoes[[#This Row],[Data]])</f>
        <v>#VALUE!</v>
      </c>
      <c r="E5535" t="e">
        <f>IF(Fiscalizacoes[[#This Row],[Mes_relatorio]]="","",Fiscalizacoes[[#This Row],[Mes_relatorio]])</f>
        <v>#VALUE!</v>
      </c>
      <c r="F5535" t="e">
        <f>IF(Fiscalizacoes[[#This Row],[Func_ARPE]]="","",Fiscalizacoes[[#This Row],[Func_ARPE]])</f>
        <v>#VALUE!</v>
      </c>
      <c r="G5535" t="e">
        <f>IF(Fiscalizacoes[[#This Row],[Func_Copergas]]="","",Fiscalizacoes[[#This Row],[Func_Copergas]])</f>
        <v>#VALUE!</v>
      </c>
    </row>
    <row r="5536" spans="1:7" hidden="1" x14ac:dyDescent="0.2">
      <c r="A5536" t="e">
        <f>IF(Fiscalizacoes[[#This Row],[ID_FISC]]="","",Fiscalizacoes[[#This Row],[ID_FISC]])</f>
        <v>#VALUE!</v>
      </c>
      <c r="B5536" t="e">
        <f>IF(Fiscalizacoes[[#This Row],[Usuário]]="","",Fiscalizacoes[[#This Row],[Usuário]])</f>
        <v>#VALUE!</v>
      </c>
      <c r="C55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6" s="87" t="e">
        <f>IF(Fiscalizacoes[[#This Row],[Data]]="","",Fiscalizacoes[[#This Row],[Data]])</f>
        <v>#VALUE!</v>
      </c>
      <c r="E5536" t="e">
        <f>IF(Fiscalizacoes[[#This Row],[Mes_relatorio]]="","",Fiscalizacoes[[#This Row],[Mes_relatorio]])</f>
        <v>#VALUE!</v>
      </c>
      <c r="F5536" t="e">
        <f>IF(Fiscalizacoes[[#This Row],[Func_ARPE]]="","",Fiscalizacoes[[#This Row],[Func_ARPE]])</f>
        <v>#VALUE!</v>
      </c>
      <c r="G5536" t="e">
        <f>IF(Fiscalizacoes[[#This Row],[Func_Copergas]]="","",Fiscalizacoes[[#This Row],[Func_Copergas]])</f>
        <v>#VALUE!</v>
      </c>
    </row>
    <row r="5537" spans="1:7" hidden="1" x14ac:dyDescent="0.2">
      <c r="A5537" t="e">
        <f>IF(Fiscalizacoes[[#This Row],[ID_FISC]]="","",Fiscalizacoes[[#This Row],[ID_FISC]])</f>
        <v>#VALUE!</v>
      </c>
      <c r="B5537" t="e">
        <f>IF(Fiscalizacoes[[#This Row],[Usuário]]="","",Fiscalizacoes[[#This Row],[Usuário]])</f>
        <v>#VALUE!</v>
      </c>
      <c r="C55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7" s="87" t="e">
        <f>IF(Fiscalizacoes[[#This Row],[Data]]="","",Fiscalizacoes[[#This Row],[Data]])</f>
        <v>#VALUE!</v>
      </c>
      <c r="E5537" t="e">
        <f>IF(Fiscalizacoes[[#This Row],[Mes_relatorio]]="","",Fiscalizacoes[[#This Row],[Mes_relatorio]])</f>
        <v>#VALUE!</v>
      </c>
      <c r="F5537" t="e">
        <f>IF(Fiscalizacoes[[#This Row],[Func_ARPE]]="","",Fiscalizacoes[[#This Row],[Func_ARPE]])</f>
        <v>#VALUE!</v>
      </c>
      <c r="G5537" t="e">
        <f>IF(Fiscalizacoes[[#This Row],[Func_Copergas]]="","",Fiscalizacoes[[#This Row],[Func_Copergas]])</f>
        <v>#VALUE!</v>
      </c>
    </row>
    <row r="5538" spans="1:7" hidden="1" x14ac:dyDescent="0.2">
      <c r="A5538" t="e">
        <f>IF(Fiscalizacoes[[#This Row],[ID_FISC]]="","",Fiscalizacoes[[#This Row],[ID_FISC]])</f>
        <v>#VALUE!</v>
      </c>
      <c r="B5538" t="e">
        <f>IF(Fiscalizacoes[[#This Row],[Usuário]]="","",Fiscalizacoes[[#This Row],[Usuário]])</f>
        <v>#VALUE!</v>
      </c>
      <c r="C55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8" s="87" t="e">
        <f>IF(Fiscalizacoes[[#This Row],[Data]]="","",Fiscalizacoes[[#This Row],[Data]])</f>
        <v>#VALUE!</v>
      </c>
      <c r="E5538" t="e">
        <f>IF(Fiscalizacoes[[#This Row],[Mes_relatorio]]="","",Fiscalizacoes[[#This Row],[Mes_relatorio]])</f>
        <v>#VALUE!</v>
      </c>
      <c r="F5538" t="e">
        <f>IF(Fiscalizacoes[[#This Row],[Func_ARPE]]="","",Fiscalizacoes[[#This Row],[Func_ARPE]])</f>
        <v>#VALUE!</v>
      </c>
      <c r="G5538" t="e">
        <f>IF(Fiscalizacoes[[#This Row],[Func_Copergas]]="","",Fiscalizacoes[[#This Row],[Func_Copergas]])</f>
        <v>#VALUE!</v>
      </c>
    </row>
    <row r="5539" spans="1:7" hidden="1" x14ac:dyDescent="0.2">
      <c r="A5539" t="e">
        <f>IF(Fiscalizacoes[[#This Row],[ID_FISC]]="","",Fiscalizacoes[[#This Row],[ID_FISC]])</f>
        <v>#VALUE!</v>
      </c>
      <c r="B5539" t="e">
        <f>IF(Fiscalizacoes[[#This Row],[Usuário]]="","",Fiscalizacoes[[#This Row],[Usuário]])</f>
        <v>#VALUE!</v>
      </c>
      <c r="C55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39" s="87" t="e">
        <f>IF(Fiscalizacoes[[#This Row],[Data]]="","",Fiscalizacoes[[#This Row],[Data]])</f>
        <v>#VALUE!</v>
      </c>
      <c r="E5539" t="e">
        <f>IF(Fiscalizacoes[[#This Row],[Mes_relatorio]]="","",Fiscalizacoes[[#This Row],[Mes_relatorio]])</f>
        <v>#VALUE!</v>
      </c>
      <c r="F5539" t="e">
        <f>IF(Fiscalizacoes[[#This Row],[Func_ARPE]]="","",Fiscalizacoes[[#This Row],[Func_ARPE]])</f>
        <v>#VALUE!</v>
      </c>
      <c r="G5539" t="e">
        <f>IF(Fiscalizacoes[[#This Row],[Func_Copergas]]="","",Fiscalizacoes[[#This Row],[Func_Copergas]])</f>
        <v>#VALUE!</v>
      </c>
    </row>
    <row r="5540" spans="1:7" hidden="1" x14ac:dyDescent="0.2">
      <c r="A5540" t="e">
        <f>IF(Fiscalizacoes[[#This Row],[ID_FISC]]="","",Fiscalizacoes[[#This Row],[ID_FISC]])</f>
        <v>#VALUE!</v>
      </c>
      <c r="B5540" t="e">
        <f>IF(Fiscalizacoes[[#This Row],[Usuário]]="","",Fiscalizacoes[[#This Row],[Usuário]])</f>
        <v>#VALUE!</v>
      </c>
      <c r="C55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0" s="87" t="e">
        <f>IF(Fiscalizacoes[[#This Row],[Data]]="","",Fiscalizacoes[[#This Row],[Data]])</f>
        <v>#VALUE!</v>
      </c>
      <c r="E5540" t="e">
        <f>IF(Fiscalizacoes[[#This Row],[Mes_relatorio]]="","",Fiscalizacoes[[#This Row],[Mes_relatorio]])</f>
        <v>#VALUE!</v>
      </c>
      <c r="F5540" t="e">
        <f>IF(Fiscalizacoes[[#This Row],[Func_ARPE]]="","",Fiscalizacoes[[#This Row],[Func_ARPE]])</f>
        <v>#VALUE!</v>
      </c>
      <c r="G5540" t="e">
        <f>IF(Fiscalizacoes[[#This Row],[Func_Copergas]]="","",Fiscalizacoes[[#This Row],[Func_Copergas]])</f>
        <v>#VALUE!</v>
      </c>
    </row>
    <row r="5541" spans="1:7" hidden="1" x14ac:dyDescent="0.2">
      <c r="A5541" t="e">
        <f>IF(Fiscalizacoes[[#This Row],[ID_FISC]]="","",Fiscalizacoes[[#This Row],[ID_FISC]])</f>
        <v>#VALUE!</v>
      </c>
      <c r="B5541" t="e">
        <f>IF(Fiscalizacoes[[#This Row],[Usuário]]="","",Fiscalizacoes[[#This Row],[Usuário]])</f>
        <v>#VALUE!</v>
      </c>
      <c r="C55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1" s="87" t="e">
        <f>IF(Fiscalizacoes[[#This Row],[Data]]="","",Fiscalizacoes[[#This Row],[Data]])</f>
        <v>#VALUE!</v>
      </c>
      <c r="E5541" t="e">
        <f>IF(Fiscalizacoes[[#This Row],[Mes_relatorio]]="","",Fiscalizacoes[[#This Row],[Mes_relatorio]])</f>
        <v>#VALUE!</v>
      </c>
      <c r="F5541" t="e">
        <f>IF(Fiscalizacoes[[#This Row],[Func_ARPE]]="","",Fiscalizacoes[[#This Row],[Func_ARPE]])</f>
        <v>#VALUE!</v>
      </c>
      <c r="G5541" t="e">
        <f>IF(Fiscalizacoes[[#This Row],[Func_Copergas]]="","",Fiscalizacoes[[#This Row],[Func_Copergas]])</f>
        <v>#VALUE!</v>
      </c>
    </row>
    <row r="5542" spans="1:7" hidden="1" x14ac:dyDescent="0.2">
      <c r="A5542" t="e">
        <f>IF(Fiscalizacoes[[#This Row],[ID_FISC]]="","",Fiscalizacoes[[#This Row],[ID_FISC]])</f>
        <v>#VALUE!</v>
      </c>
      <c r="B5542" t="e">
        <f>IF(Fiscalizacoes[[#This Row],[Usuário]]="","",Fiscalizacoes[[#This Row],[Usuário]])</f>
        <v>#VALUE!</v>
      </c>
      <c r="C55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2" s="87" t="e">
        <f>IF(Fiscalizacoes[[#This Row],[Data]]="","",Fiscalizacoes[[#This Row],[Data]])</f>
        <v>#VALUE!</v>
      </c>
      <c r="E5542" t="e">
        <f>IF(Fiscalizacoes[[#This Row],[Mes_relatorio]]="","",Fiscalizacoes[[#This Row],[Mes_relatorio]])</f>
        <v>#VALUE!</v>
      </c>
      <c r="F5542" t="e">
        <f>IF(Fiscalizacoes[[#This Row],[Func_ARPE]]="","",Fiscalizacoes[[#This Row],[Func_ARPE]])</f>
        <v>#VALUE!</v>
      </c>
      <c r="G5542" t="e">
        <f>IF(Fiscalizacoes[[#This Row],[Func_Copergas]]="","",Fiscalizacoes[[#This Row],[Func_Copergas]])</f>
        <v>#VALUE!</v>
      </c>
    </row>
    <row r="5543" spans="1:7" hidden="1" x14ac:dyDescent="0.2">
      <c r="A5543" t="e">
        <f>IF(Fiscalizacoes[[#This Row],[ID_FISC]]="","",Fiscalizacoes[[#This Row],[ID_FISC]])</f>
        <v>#VALUE!</v>
      </c>
      <c r="B5543" t="e">
        <f>IF(Fiscalizacoes[[#This Row],[Usuário]]="","",Fiscalizacoes[[#This Row],[Usuário]])</f>
        <v>#VALUE!</v>
      </c>
      <c r="C55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3" s="87" t="e">
        <f>IF(Fiscalizacoes[[#This Row],[Data]]="","",Fiscalizacoes[[#This Row],[Data]])</f>
        <v>#VALUE!</v>
      </c>
      <c r="E5543" t="e">
        <f>IF(Fiscalizacoes[[#This Row],[Mes_relatorio]]="","",Fiscalizacoes[[#This Row],[Mes_relatorio]])</f>
        <v>#VALUE!</v>
      </c>
      <c r="F5543" t="e">
        <f>IF(Fiscalizacoes[[#This Row],[Func_ARPE]]="","",Fiscalizacoes[[#This Row],[Func_ARPE]])</f>
        <v>#VALUE!</v>
      </c>
      <c r="G5543" t="e">
        <f>IF(Fiscalizacoes[[#This Row],[Func_Copergas]]="","",Fiscalizacoes[[#This Row],[Func_Copergas]])</f>
        <v>#VALUE!</v>
      </c>
    </row>
    <row r="5544" spans="1:7" hidden="1" x14ac:dyDescent="0.2">
      <c r="A5544" t="e">
        <f>IF(Fiscalizacoes[[#This Row],[ID_FISC]]="","",Fiscalizacoes[[#This Row],[ID_FISC]])</f>
        <v>#VALUE!</v>
      </c>
      <c r="B5544" t="e">
        <f>IF(Fiscalizacoes[[#This Row],[Usuário]]="","",Fiscalizacoes[[#This Row],[Usuário]])</f>
        <v>#VALUE!</v>
      </c>
      <c r="C55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4" s="87" t="e">
        <f>IF(Fiscalizacoes[[#This Row],[Data]]="","",Fiscalizacoes[[#This Row],[Data]])</f>
        <v>#VALUE!</v>
      </c>
      <c r="E5544" t="e">
        <f>IF(Fiscalizacoes[[#This Row],[Mes_relatorio]]="","",Fiscalizacoes[[#This Row],[Mes_relatorio]])</f>
        <v>#VALUE!</v>
      </c>
      <c r="F5544" t="e">
        <f>IF(Fiscalizacoes[[#This Row],[Func_ARPE]]="","",Fiscalizacoes[[#This Row],[Func_ARPE]])</f>
        <v>#VALUE!</v>
      </c>
      <c r="G5544" t="e">
        <f>IF(Fiscalizacoes[[#This Row],[Func_Copergas]]="","",Fiscalizacoes[[#This Row],[Func_Copergas]])</f>
        <v>#VALUE!</v>
      </c>
    </row>
    <row r="5545" spans="1:7" hidden="1" x14ac:dyDescent="0.2">
      <c r="A5545" t="e">
        <f>IF(Fiscalizacoes[[#This Row],[ID_FISC]]="","",Fiscalizacoes[[#This Row],[ID_FISC]])</f>
        <v>#VALUE!</v>
      </c>
      <c r="B5545" t="e">
        <f>IF(Fiscalizacoes[[#This Row],[Usuário]]="","",Fiscalizacoes[[#This Row],[Usuário]])</f>
        <v>#VALUE!</v>
      </c>
      <c r="C55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5" s="87" t="e">
        <f>IF(Fiscalizacoes[[#This Row],[Data]]="","",Fiscalizacoes[[#This Row],[Data]])</f>
        <v>#VALUE!</v>
      </c>
      <c r="E5545" t="e">
        <f>IF(Fiscalizacoes[[#This Row],[Mes_relatorio]]="","",Fiscalizacoes[[#This Row],[Mes_relatorio]])</f>
        <v>#VALUE!</v>
      </c>
      <c r="F5545" t="e">
        <f>IF(Fiscalizacoes[[#This Row],[Func_ARPE]]="","",Fiscalizacoes[[#This Row],[Func_ARPE]])</f>
        <v>#VALUE!</v>
      </c>
      <c r="G5545" t="e">
        <f>IF(Fiscalizacoes[[#This Row],[Func_Copergas]]="","",Fiscalizacoes[[#This Row],[Func_Copergas]])</f>
        <v>#VALUE!</v>
      </c>
    </row>
    <row r="5546" spans="1:7" hidden="1" x14ac:dyDescent="0.2">
      <c r="A5546" t="e">
        <f>IF(Fiscalizacoes[[#This Row],[ID_FISC]]="","",Fiscalizacoes[[#This Row],[ID_FISC]])</f>
        <v>#VALUE!</v>
      </c>
      <c r="B5546" t="e">
        <f>IF(Fiscalizacoes[[#This Row],[Usuário]]="","",Fiscalizacoes[[#This Row],[Usuário]])</f>
        <v>#VALUE!</v>
      </c>
      <c r="C55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6" s="87" t="e">
        <f>IF(Fiscalizacoes[[#This Row],[Data]]="","",Fiscalizacoes[[#This Row],[Data]])</f>
        <v>#VALUE!</v>
      </c>
      <c r="E5546" t="e">
        <f>IF(Fiscalizacoes[[#This Row],[Mes_relatorio]]="","",Fiscalizacoes[[#This Row],[Mes_relatorio]])</f>
        <v>#VALUE!</v>
      </c>
      <c r="F5546" t="e">
        <f>IF(Fiscalizacoes[[#This Row],[Func_ARPE]]="","",Fiscalizacoes[[#This Row],[Func_ARPE]])</f>
        <v>#VALUE!</v>
      </c>
      <c r="G5546" t="e">
        <f>IF(Fiscalizacoes[[#This Row],[Func_Copergas]]="","",Fiscalizacoes[[#This Row],[Func_Copergas]])</f>
        <v>#VALUE!</v>
      </c>
    </row>
    <row r="5547" spans="1:7" hidden="1" x14ac:dyDescent="0.2">
      <c r="A5547" t="e">
        <f>IF(Fiscalizacoes[[#This Row],[ID_FISC]]="","",Fiscalizacoes[[#This Row],[ID_FISC]])</f>
        <v>#VALUE!</v>
      </c>
      <c r="B5547" t="e">
        <f>IF(Fiscalizacoes[[#This Row],[Usuário]]="","",Fiscalizacoes[[#This Row],[Usuário]])</f>
        <v>#VALUE!</v>
      </c>
      <c r="C55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7" s="87" t="e">
        <f>IF(Fiscalizacoes[[#This Row],[Data]]="","",Fiscalizacoes[[#This Row],[Data]])</f>
        <v>#VALUE!</v>
      </c>
      <c r="E5547" t="e">
        <f>IF(Fiscalizacoes[[#This Row],[Mes_relatorio]]="","",Fiscalizacoes[[#This Row],[Mes_relatorio]])</f>
        <v>#VALUE!</v>
      </c>
      <c r="F5547" t="e">
        <f>IF(Fiscalizacoes[[#This Row],[Func_ARPE]]="","",Fiscalizacoes[[#This Row],[Func_ARPE]])</f>
        <v>#VALUE!</v>
      </c>
      <c r="G5547" t="e">
        <f>IF(Fiscalizacoes[[#This Row],[Func_Copergas]]="","",Fiscalizacoes[[#This Row],[Func_Copergas]])</f>
        <v>#VALUE!</v>
      </c>
    </row>
    <row r="5548" spans="1:7" hidden="1" x14ac:dyDescent="0.2">
      <c r="A5548" t="e">
        <f>IF(Fiscalizacoes[[#This Row],[ID_FISC]]="","",Fiscalizacoes[[#This Row],[ID_FISC]])</f>
        <v>#VALUE!</v>
      </c>
      <c r="B5548" t="e">
        <f>IF(Fiscalizacoes[[#This Row],[Usuário]]="","",Fiscalizacoes[[#This Row],[Usuário]])</f>
        <v>#VALUE!</v>
      </c>
      <c r="C55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8" s="87" t="e">
        <f>IF(Fiscalizacoes[[#This Row],[Data]]="","",Fiscalizacoes[[#This Row],[Data]])</f>
        <v>#VALUE!</v>
      </c>
      <c r="E5548" t="e">
        <f>IF(Fiscalizacoes[[#This Row],[Mes_relatorio]]="","",Fiscalizacoes[[#This Row],[Mes_relatorio]])</f>
        <v>#VALUE!</v>
      </c>
      <c r="F5548" t="e">
        <f>IF(Fiscalizacoes[[#This Row],[Func_ARPE]]="","",Fiscalizacoes[[#This Row],[Func_ARPE]])</f>
        <v>#VALUE!</v>
      </c>
      <c r="G5548" t="e">
        <f>IF(Fiscalizacoes[[#This Row],[Func_Copergas]]="","",Fiscalizacoes[[#This Row],[Func_Copergas]])</f>
        <v>#VALUE!</v>
      </c>
    </row>
    <row r="5549" spans="1:7" hidden="1" x14ac:dyDescent="0.2">
      <c r="A5549" t="e">
        <f>IF(Fiscalizacoes[[#This Row],[ID_FISC]]="","",Fiscalizacoes[[#This Row],[ID_FISC]])</f>
        <v>#VALUE!</v>
      </c>
      <c r="B5549" t="e">
        <f>IF(Fiscalizacoes[[#This Row],[Usuário]]="","",Fiscalizacoes[[#This Row],[Usuário]])</f>
        <v>#VALUE!</v>
      </c>
      <c r="C55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49" s="87" t="e">
        <f>IF(Fiscalizacoes[[#This Row],[Data]]="","",Fiscalizacoes[[#This Row],[Data]])</f>
        <v>#VALUE!</v>
      </c>
      <c r="E5549" t="e">
        <f>IF(Fiscalizacoes[[#This Row],[Mes_relatorio]]="","",Fiscalizacoes[[#This Row],[Mes_relatorio]])</f>
        <v>#VALUE!</v>
      </c>
      <c r="F5549" t="e">
        <f>IF(Fiscalizacoes[[#This Row],[Func_ARPE]]="","",Fiscalizacoes[[#This Row],[Func_ARPE]])</f>
        <v>#VALUE!</v>
      </c>
      <c r="G5549" t="e">
        <f>IF(Fiscalizacoes[[#This Row],[Func_Copergas]]="","",Fiscalizacoes[[#This Row],[Func_Copergas]])</f>
        <v>#VALUE!</v>
      </c>
    </row>
    <row r="5550" spans="1:7" hidden="1" x14ac:dyDescent="0.2">
      <c r="A5550" t="e">
        <f>IF(Fiscalizacoes[[#This Row],[ID_FISC]]="","",Fiscalizacoes[[#This Row],[ID_FISC]])</f>
        <v>#VALUE!</v>
      </c>
      <c r="B5550" t="e">
        <f>IF(Fiscalizacoes[[#This Row],[Usuário]]="","",Fiscalizacoes[[#This Row],[Usuário]])</f>
        <v>#VALUE!</v>
      </c>
      <c r="C55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0" s="87" t="e">
        <f>IF(Fiscalizacoes[[#This Row],[Data]]="","",Fiscalizacoes[[#This Row],[Data]])</f>
        <v>#VALUE!</v>
      </c>
      <c r="E5550" t="e">
        <f>IF(Fiscalizacoes[[#This Row],[Mes_relatorio]]="","",Fiscalizacoes[[#This Row],[Mes_relatorio]])</f>
        <v>#VALUE!</v>
      </c>
      <c r="F5550" t="e">
        <f>IF(Fiscalizacoes[[#This Row],[Func_ARPE]]="","",Fiscalizacoes[[#This Row],[Func_ARPE]])</f>
        <v>#VALUE!</v>
      </c>
      <c r="G5550" t="e">
        <f>IF(Fiscalizacoes[[#This Row],[Func_Copergas]]="","",Fiscalizacoes[[#This Row],[Func_Copergas]])</f>
        <v>#VALUE!</v>
      </c>
    </row>
    <row r="5551" spans="1:7" hidden="1" x14ac:dyDescent="0.2">
      <c r="A5551" t="e">
        <f>IF(Fiscalizacoes[[#This Row],[ID_FISC]]="","",Fiscalizacoes[[#This Row],[ID_FISC]])</f>
        <v>#VALUE!</v>
      </c>
      <c r="B5551" t="e">
        <f>IF(Fiscalizacoes[[#This Row],[Usuário]]="","",Fiscalizacoes[[#This Row],[Usuário]])</f>
        <v>#VALUE!</v>
      </c>
      <c r="C55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1" s="87" t="e">
        <f>IF(Fiscalizacoes[[#This Row],[Data]]="","",Fiscalizacoes[[#This Row],[Data]])</f>
        <v>#VALUE!</v>
      </c>
      <c r="E5551" t="e">
        <f>IF(Fiscalizacoes[[#This Row],[Mes_relatorio]]="","",Fiscalizacoes[[#This Row],[Mes_relatorio]])</f>
        <v>#VALUE!</v>
      </c>
      <c r="F5551" t="e">
        <f>IF(Fiscalizacoes[[#This Row],[Func_ARPE]]="","",Fiscalizacoes[[#This Row],[Func_ARPE]])</f>
        <v>#VALUE!</v>
      </c>
      <c r="G5551" t="e">
        <f>IF(Fiscalizacoes[[#This Row],[Func_Copergas]]="","",Fiscalizacoes[[#This Row],[Func_Copergas]])</f>
        <v>#VALUE!</v>
      </c>
    </row>
    <row r="5552" spans="1:7" hidden="1" x14ac:dyDescent="0.2">
      <c r="A5552" t="e">
        <f>IF(Fiscalizacoes[[#This Row],[ID_FISC]]="","",Fiscalizacoes[[#This Row],[ID_FISC]])</f>
        <v>#VALUE!</v>
      </c>
      <c r="B5552" t="e">
        <f>IF(Fiscalizacoes[[#This Row],[Usuário]]="","",Fiscalizacoes[[#This Row],[Usuário]])</f>
        <v>#VALUE!</v>
      </c>
      <c r="C55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2" s="87" t="e">
        <f>IF(Fiscalizacoes[[#This Row],[Data]]="","",Fiscalizacoes[[#This Row],[Data]])</f>
        <v>#VALUE!</v>
      </c>
      <c r="E5552" t="e">
        <f>IF(Fiscalizacoes[[#This Row],[Mes_relatorio]]="","",Fiscalizacoes[[#This Row],[Mes_relatorio]])</f>
        <v>#VALUE!</v>
      </c>
      <c r="F5552" t="e">
        <f>IF(Fiscalizacoes[[#This Row],[Func_ARPE]]="","",Fiscalizacoes[[#This Row],[Func_ARPE]])</f>
        <v>#VALUE!</v>
      </c>
      <c r="G5552" t="e">
        <f>IF(Fiscalizacoes[[#This Row],[Func_Copergas]]="","",Fiscalizacoes[[#This Row],[Func_Copergas]])</f>
        <v>#VALUE!</v>
      </c>
    </row>
    <row r="5553" spans="1:7" hidden="1" x14ac:dyDescent="0.2">
      <c r="A5553" t="e">
        <f>IF(Fiscalizacoes[[#This Row],[ID_FISC]]="","",Fiscalizacoes[[#This Row],[ID_FISC]])</f>
        <v>#VALUE!</v>
      </c>
      <c r="B5553" t="e">
        <f>IF(Fiscalizacoes[[#This Row],[Usuário]]="","",Fiscalizacoes[[#This Row],[Usuário]])</f>
        <v>#VALUE!</v>
      </c>
      <c r="C55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3" s="87" t="e">
        <f>IF(Fiscalizacoes[[#This Row],[Data]]="","",Fiscalizacoes[[#This Row],[Data]])</f>
        <v>#VALUE!</v>
      </c>
      <c r="E5553" t="e">
        <f>IF(Fiscalizacoes[[#This Row],[Mes_relatorio]]="","",Fiscalizacoes[[#This Row],[Mes_relatorio]])</f>
        <v>#VALUE!</v>
      </c>
      <c r="F5553" t="e">
        <f>IF(Fiscalizacoes[[#This Row],[Func_ARPE]]="","",Fiscalizacoes[[#This Row],[Func_ARPE]])</f>
        <v>#VALUE!</v>
      </c>
      <c r="G5553" t="e">
        <f>IF(Fiscalizacoes[[#This Row],[Func_Copergas]]="","",Fiscalizacoes[[#This Row],[Func_Copergas]])</f>
        <v>#VALUE!</v>
      </c>
    </row>
    <row r="5554" spans="1:7" hidden="1" x14ac:dyDescent="0.2">
      <c r="A5554" t="e">
        <f>IF(Fiscalizacoes[[#This Row],[ID_FISC]]="","",Fiscalizacoes[[#This Row],[ID_FISC]])</f>
        <v>#VALUE!</v>
      </c>
      <c r="B5554" t="e">
        <f>IF(Fiscalizacoes[[#This Row],[Usuário]]="","",Fiscalizacoes[[#This Row],[Usuário]])</f>
        <v>#VALUE!</v>
      </c>
      <c r="C55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4" s="87" t="e">
        <f>IF(Fiscalizacoes[[#This Row],[Data]]="","",Fiscalizacoes[[#This Row],[Data]])</f>
        <v>#VALUE!</v>
      </c>
      <c r="E5554" t="e">
        <f>IF(Fiscalizacoes[[#This Row],[Mes_relatorio]]="","",Fiscalizacoes[[#This Row],[Mes_relatorio]])</f>
        <v>#VALUE!</v>
      </c>
      <c r="F5554" t="e">
        <f>IF(Fiscalizacoes[[#This Row],[Func_ARPE]]="","",Fiscalizacoes[[#This Row],[Func_ARPE]])</f>
        <v>#VALUE!</v>
      </c>
      <c r="G5554" t="e">
        <f>IF(Fiscalizacoes[[#This Row],[Func_Copergas]]="","",Fiscalizacoes[[#This Row],[Func_Copergas]])</f>
        <v>#VALUE!</v>
      </c>
    </row>
    <row r="5555" spans="1:7" hidden="1" x14ac:dyDescent="0.2">
      <c r="A5555" t="e">
        <f>IF(Fiscalizacoes[[#This Row],[ID_FISC]]="","",Fiscalizacoes[[#This Row],[ID_FISC]])</f>
        <v>#VALUE!</v>
      </c>
      <c r="B5555" t="e">
        <f>IF(Fiscalizacoes[[#This Row],[Usuário]]="","",Fiscalizacoes[[#This Row],[Usuário]])</f>
        <v>#VALUE!</v>
      </c>
      <c r="C55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5" s="87" t="e">
        <f>IF(Fiscalizacoes[[#This Row],[Data]]="","",Fiscalizacoes[[#This Row],[Data]])</f>
        <v>#VALUE!</v>
      </c>
      <c r="E5555" t="e">
        <f>IF(Fiscalizacoes[[#This Row],[Mes_relatorio]]="","",Fiscalizacoes[[#This Row],[Mes_relatorio]])</f>
        <v>#VALUE!</v>
      </c>
      <c r="F5555" t="e">
        <f>IF(Fiscalizacoes[[#This Row],[Func_ARPE]]="","",Fiscalizacoes[[#This Row],[Func_ARPE]])</f>
        <v>#VALUE!</v>
      </c>
      <c r="G5555" t="e">
        <f>IF(Fiscalizacoes[[#This Row],[Func_Copergas]]="","",Fiscalizacoes[[#This Row],[Func_Copergas]])</f>
        <v>#VALUE!</v>
      </c>
    </row>
    <row r="5556" spans="1:7" hidden="1" x14ac:dyDescent="0.2">
      <c r="A5556" t="e">
        <f>IF(Fiscalizacoes[[#This Row],[ID_FISC]]="","",Fiscalizacoes[[#This Row],[ID_FISC]])</f>
        <v>#VALUE!</v>
      </c>
      <c r="B5556" t="e">
        <f>IF(Fiscalizacoes[[#This Row],[Usuário]]="","",Fiscalizacoes[[#This Row],[Usuário]])</f>
        <v>#VALUE!</v>
      </c>
      <c r="C55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6" s="87" t="e">
        <f>IF(Fiscalizacoes[[#This Row],[Data]]="","",Fiscalizacoes[[#This Row],[Data]])</f>
        <v>#VALUE!</v>
      </c>
      <c r="E5556" t="e">
        <f>IF(Fiscalizacoes[[#This Row],[Mes_relatorio]]="","",Fiscalizacoes[[#This Row],[Mes_relatorio]])</f>
        <v>#VALUE!</v>
      </c>
      <c r="F5556" t="e">
        <f>IF(Fiscalizacoes[[#This Row],[Func_ARPE]]="","",Fiscalizacoes[[#This Row],[Func_ARPE]])</f>
        <v>#VALUE!</v>
      </c>
      <c r="G5556" t="e">
        <f>IF(Fiscalizacoes[[#This Row],[Func_Copergas]]="","",Fiscalizacoes[[#This Row],[Func_Copergas]])</f>
        <v>#VALUE!</v>
      </c>
    </row>
    <row r="5557" spans="1:7" hidden="1" x14ac:dyDescent="0.2">
      <c r="A5557" t="e">
        <f>IF(Fiscalizacoes[[#This Row],[ID_FISC]]="","",Fiscalizacoes[[#This Row],[ID_FISC]])</f>
        <v>#VALUE!</v>
      </c>
      <c r="B5557" t="e">
        <f>IF(Fiscalizacoes[[#This Row],[Usuário]]="","",Fiscalizacoes[[#This Row],[Usuário]])</f>
        <v>#VALUE!</v>
      </c>
      <c r="C55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7" s="87" t="e">
        <f>IF(Fiscalizacoes[[#This Row],[Data]]="","",Fiscalizacoes[[#This Row],[Data]])</f>
        <v>#VALUE!</v>
      </c>
      <c r="E5557" t="e">
        <f>IF(Fiscalizacoes[[#This Row],[Mes_relatorio]]="","",Fiscalizacoes[[#This Row],[Mes_relatorio]])</f>
        <v>#VALUE!</v>
      </c>
      <c r="F5557" t="e">
        <f>IF(Fiscalizacoes[[#This Row],[Func_ARPE]]="","",Fiscalizacoes[[#This Row],[Func_ARPE]])</f>
        <v>#VALUE!</v>
      </c>
      <c r="G5557" t="e">
        <f>IF(Fiscalizacoes[[#This Row],[Func_Copergas]]="","",Fiscalizacoes[[#This Row],[Func_Copergas]])</f>
        <v>#VALUE!</v>
      </c>
    </row>
    <row r="5558" spans="1:7" hidden="1" x14ac:dyDescent="0.2">
      <c r="A5558" t="e">
        <f>IF(Fiscalizacoes[[#This Row],[ID_FISC]]="","",Fiscalizacoes[[#This Row],[ID_FISC]])</f>
        <v>#VALUE!</v>
      </c>
      <c r="B5558" t="e">
        <f>IF(Fiscalizacoes[[#This Row],[Usuário]]="","",Fiscalizacoes[[#This Row],[Usuário]])</f>
        <v>#VALUE!</v>
      </c>
      <c r="C55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8" s="87" t="e">
        <f>IF(Fiscalizacoes[[#This Row],[Data]]="","",Fiscalizacoes[[#This Row],[Data]])</f>
        <v>#VALUE!</v>
      </c>
      <c r="E5558" t="e">
        <f>IF(Fiscalizacoes[[#This Row],[Mes_relatorio]]="","",Fiscalizacoes[[#This Row],[Mes_relatorio]])</f>
        <v>#VALUE!</v>
      </c>
      <c r="F5558" t="e">
        <f>IF(Fiscalizacoes[[#This Row],[Func_ARPE]]="","",Fiscalizacoes[[#This Row],[Func_ARPE]])</f>
        <v>#VALUE!</v>
      </c>
      <c r="G5558" t="e">
        <f>IF(Fiscalizacoes[[#This Row],[Func_Copergas]]="","",Fiscalizacoes[[#This Row],[Func_Copergas]])</f>
        <v>#VALUE!</v>
      </c>
    </row>
    <row r="5559" spans="1:7" hidden="1" x14ac:dyDescent="0.2">
      <c r="A5559" t="e">
        <f>IF(Fiscalizacoes[[#This Row],[ID_FISC]]="","",Fiscalizacoes[[#This Row],[ID_FISC]])</f>
        <v>#VALUE!</v>
      </c>
      <c r="B5559" t="e">
        <f>IF(Fiscalizacoes[[#This Row],[Usuário]]="","",Fiscalizacoes[[#This Row],[Usuário]])</f>
        <v>#VALUE!</v>
      </c>
      <c r="C55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59" s="87" t="e">
        <f>IF(Fiscalizacoes[[#This Row],[Data]]="","",Fiscalizacoes[[#This Row],[Data]])</f>
        <v>#VALUE!</v>
      </c>
      <c r="E5559" t="e">
        <f>IF(Fiscalizacoes[[#This Row],[Mes_relatorio]]="","",Fiscalizacoes[[#This Row],[Mes_relatorio]])</f>
        <v>#VALUE!</v>
      </c>
      <c r="F5559" t="e">
        <f>IF(Fiscalizacoes[[#This Row],[Func_ARPE]]="","",Fiscalizacoes[[#This Row],[Func_ARPE]])</f>
        <v>#VALUE!</v>
      </c>
      <c r="G5559" t="e">
        <f>IF(Fiscalizacoes[[#This Row],[Func_Copergas]]="","",Fiscalizacoes[[#This Row],[Func_Copergas]])</f>
        <v>#VALUE!</v>
      </c>
    </row>
    <row r="5560" spans="1:7" hidden="1" x14ac:dyDescent="0.2">
      <c r="A5560" t="e">
        <f>IF(Fiscalizacoes[[#This Row],[ID_FISC]]="","",Fiscalizacoes[[#This Row],[ID_FISC]])</f>
        <v>#VALUE!</v>
      </c>
      <c r="B5560" t="e">
        <f>IF(Fiscalizacoes[[#This Row],[Usuário]]="","",Fiscalizacoes[[#This Row],[Usuário]])</f>
        <v>#VALUE!</v>
      </c>
      <c r="C55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0" s="87" t="e">
        <f>IF(Fiscalizacoes[[#This Row],[Data]]="","",Fiscalizacoes[[#This Row],[Data]])</f>
        <v>#VALUE!</v>
      </c>
      <c r="E5560" t="e">
        <f>IF(Fiscalizacoes[[#This Row],[Mes_relatorio]]="","",Fiscalizacoes[[#This Row],[Mes_relatorio]])</f>
        <v>#VALUE!</v>
      </c>
      <c r="F5560" t="e">
        <f>IF(Fiscalizacoes[[#This Row],[Func_ARPE]]="","",Fiscalizacoes[[#This Row],[Func_ARPE]])</f>
        <v>#VALUE!</v>
      </c>
      <c r="G5560" t="e">
        <f>IF(Fiscalizacoes[[#This Row],[Func_Copergas]]="","",Fiscalizacoes[[#This Row],[Func_Copergas]])</f>
        <v>#VALUE!</v>
      </c>
    </row>
    <row r="5561" spans="1:7" hidden="1" x14ac:dyDescent="0.2">
      <c r="A5561" t="e">
        <f>IF(Fiscalizacoes[[#This Row],[ID_FISC]]="","",Fiscalizacoes[[#This Row],[ID_FISC]])</f>
        <v>#VALUE!</v>
      </c>
      <c r="B5561" t="e">
        <f>IF(Fiscalizacoes[[#This Row],[Usuário]]="","",Fiscalizacoes[[#This Row],[Usuário]])</f>
        <v>#VALUE!</v>
      </c>
      <c r="C55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1" s="87" t="e">
        <f>IF(Fiscalizacoes[[#This Row],[Data]]="","",Fiscalizacoes[[#This Row],[Data]])</f>
        <v>#VALUE!</v>
      </c>
      <c r="E5561" t="e">
        <f>IF(Fiscalizacoes[[#This Row],[Mes_relatorio]]="","",Fiscalizacoes[[#This Row],[Mes_relatorio]])</f>
        <v>#VALUE!</v>
      </c>
      <c r="F5561" t="e">
        <f>IF(Fiscalizacoes[[#This Row],[Func_ARPE]]="","",Fiscalizacoes[[#This Row],[Func_ARPE]])</f>
        <v>#VALUE!</v>
      </c>
      <c r="G5561" t="e">
        <f>IF(Fiscalizacoes[[#This Row],[Func_Copergas]]="","",Fiscalizacoes[[#This Row],[Func_Copergas]])</f>
        <v>#VALUE!</v>
      </c>
    </row>
    <row r="5562" spans="1:7" hidden="1" x14ac:dyDescent="0.2">
      <c r="A5562" t="e">
        <f>IF(Fiscalizacoes[[#This Row],[ID_FISC]]="","",Fiscalizacoes[[#This Row],[ID_FISC]])</f>
        <v>#VALUE!</v>
      </c>
      <c r="B5562" t="e">
        <f>IF(Fiscalizacoes[[#This Row],[Usuário]]="","",Fiscalizacoes[[#This Row],[Usuário]])</f>
        <v>#VALUE!</v>
      </c>
      <c r="C55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2" s="87" t="e">
        <f>IF(Fiscalizacoes[[#This Row],[Data]]="","",Fiscalizacoes[[#This Row],[Data]])</f>
        <v>#VALUE!</v>
      </c>
      <c r="E5562" t="e">
        <f>IF(Fiscalizacoes[[#This Row],[Mes_relatorio]]="","",Fiscalizacoes[[#This Row],[Mes_relatorio]])</f>
        <v>#VALUE!</v>
      </c>
      <c r="F5562" t="e">
        <f>IF(Fiscalizacoes[[#This Row],[Func_ARPE]]="","",Fiscalizacoes[[#This Row],[Func_ARPE]])</f>
        <v>#VALUE!</v>
      </c>
      <c r="G5562" t="e">
        <f>IF(Fiscalizacoes[[#This Row],[Func_Copergas]]="","",Fiscalizacoes[[#This Row],[Func_Copergas]])</f>
        <v>#VALUE!</v>
      </c>
    </row>
    <row r="5563" spans="1:7" hidden="1" x14ac:dyDescent="0.2">
      <c r="A5563" t="e">
        <f>IF(Fiscalizacoes[[#This Row],[ID_FISC]]="","",Fiscalizacoes[[#This Row],[ID_FISC]])</f>
        <v>#VALUE!</v>
      </c>
      <c r="B5563" t="e">
        <f>IF(Fiscalizacoes[[#This Row],[Usuário]]="","",Fiscalizacoes[[#This Row],[Usuário]])</f>
        <v>#VALUE!</v>
      </c>
      <c r="C55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3" s="87" t="e">
        <f>IF(Fiscalizacoes[[#This Row],[Data]]="","",Fiscalizacoes[[#This Row],[Data]])</f>
        <v>#VALUE!</v>
      </c>
      <c r="E5563" t="e">
        <f>IF(Fiscalizacoes[[#This Row],[Mes_relatorio]]="","",Fiscalizacoes[[#This Row],[Mes_relatorio]])</f>
        <v>#VALUE!</v>
      </c>
      <c r="F5563" t="e">
        <f>IF(Fiscalizacoes[[#This Row],[Func_ARPE]]="","",Fiscalizacoes[[#This Row],[Func_ARPE]])</f>
        <v>#VALUE!</v>
      </c>
      <c r="G5563" t="e">
        <f>IF(Fiscalizacoes[[#This Row],[Func_Copergas]]="","",Fiscalizacoes[[#This Row],[Func_Copergas]])</f>
        <v>#VALUE!</v>
      </c>
    </row>
    <row r="5564" spans="1:7" hidden="1" x14ac:dyDescent="0.2">
      <c r="A5564" t="e">
        <f>IF(Fiscalizacoes[[#This Row],[ID_FISC]]="","",Fiscalizacoes[[#This Row],[ID_FISC]])</f>
        <v>#VALUE!</v>
      </c>
      <c r="B5564" t="e">
        <f>IF(Fiscalizacoes[[#This Row],[Usuário]]="","",Fiscalizacoes[[#This Row],[Usuário]])</f>
        <v>#VALUE!</v>
      </c>
      <c r="C55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4" s="87" t="e">
        <f>IF(Fiscalizacoes[[#This Row],[Data]]="","",Fiscalizacoes[[#This Row],[Data]])</f>
        <v>#VALUE!</v>
      </c>
      <c r="E5564" t="e">
        <f>IF(Fiscalizacoes[[#This Row],[Mes_relatorio]]="","",Fiscalizacoes[[#This Row],[Mes_relatorio]])</f>
        <v>#VALUE!</v>
      </c>
      <c r="F5564" t="e">
        <f>IF(Fiscalizacoes[[#This Row],[Func_ARPE]]="","",Fiscalizacoes[[#This Row],[Func_ARPE]])</f>
        <v>#VALUE!</v>
      </c>
      <c r="G5564" t="e">
        <f>IF(Fiscalizacoes[[#This Row],[Func_Copergas]]="","",Fiscalizacoes[[#This Row],[Func_Copergas]])</f>
        <v>#VALUE!</v>
      </c>
    </row>
    <row r="5565" spans="1:7" hidden="1" x14ac:dyDescent="0.2">
      <c r="A5565" t="e">
        <f>IF(Fiscalizacoes[[#This Row],[ID_FISC]]="","",Fiscalizacoes[[#This Row],[ID_FISC]])</f>
        <v>#VALUE!</v>
      </c>
      <c r="B5565" t="e">
        <f>IF(Fiscalizacoes[[#This Row],[Usuário]]="","",Fiscalizacoes[[#This Row],[Usuário]])</f>
        <v>#VALUE!</v>
      </c>
      <c r="C55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5" s="87" t="e">
        <f>IF(Fiscalizacoes[[#This Row],[Data]]="","",Fiscalizacoes[[#This Row],[Data]])</f>
        <v>#VALUE!</v>
      </c>
      <c r="E5565" t="e">
        <f>IF(Fiscalizacoes[[#This Row],[Mes_relatorio]]="","",Fiscalizacoes[[#This Row],[Mes_relatorio]])</f>
        <v>#VALUE!</v>
      </c>
      <c r="F5565" t="e">
        <f>IF(Fiscalizacoes[[#This Row],[Func_ARPE]]="","",Fiscalizacoes[[#This Row],[Func_ARPE]])</f>
        <v>#VALUE!</v>
      </c>
      <c r="G5565" t="e">
        <f>IF(Fiscalizacoes[[#This Row],[Func_Copergas]]="","",Fiscalizacoes[[#This Row],[Func_Copergas]])</f>
        <v>#VALUE!</v>
      </c>
    </row>
    <row r="5566" spans="1:7" hidden="1" x14ac:dyDescent="0.2">
      <c r="A5566" t="e">
        <f>IF(Fiscalizacoes[[#This Row],[ID_FISC]]="","",Fiscalizacoes[[#This Row],[ID_FISC]])</f>
        <v>#VALUE!</v>
      </c>
      <c r="B5566" t="e">
        <f>IF(Fiscalizacoes[[#This Row],[Usuário]]="","",Fiscalizacoes[[#This Row],[Usuário]])</f>
        <v>#VALUE!</v>
      </c>
      <c r="C55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6" s="87" t="e">
        <f>IF(Fiscalizacoes[[#This Row],[Data]]="","",Fiscalizacoes[[#This Row],[Data]])</f>
        <v>#VALUE!</v>
      </c>
      <c r="E5566" t="e">
        <f>IF(Fiscalizacoes[[#This Row],[Mes_relatorio]]="","",Fiscalizacoes[[#This Row],[Mes_relatorio]])</f>
        <v>#VALUE!</v>
      </c>
      <c r="F5566" t="e">
        <f>IF(Fiscalizacoes[[#This Row],[Func_ARPE]]="","",Fiscalizacoes[[#This Row],[Func_ARPE]])</f>
        <v>#VALUE!</v>
      </c>
      <c r="G5566" t="e">
        <f>IF(Fiscalizacoes[[#This Row],[Func_Copergas]]="","",Fiscalizacoes[[#This Row],[Func_Copergas]])</f>
        <v>#VALUE!</v>
      </c>
    </row>
    <row r="5567" spans="1:7" hidden="1" x14ac:dyDescent="0.2">
      <c r="A5567" t="e">
        <f>IF(Fiscalizacoes[[#This Row],[ID_FISC]]="","",Fiscalizacoes[[#This Row],[ID_FISC]])</f>
        <v>#VALUE!</v>
      </c>
      <c r="B5567" t="e">
        <f>IF(Fiscalizacoes[[#This Row],[Usuário]]="","",Fiscalizacoes[[#This Row],[Usuário]])</f>
        <v>#VALUE!</v>
      </c>
      <c r="C55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7" s="87" t="e">
        <f>IF(Fiscalizacoes[[#This Row],[Data]]="","",Fiscalizacoes[[#This Row],[Data]])</f>
        <v>#VALUE!</v>
      </c>
      <c r="E5567" t="e">
        <f>IF(Fiscalizacoes[[#This Row],[Mes_relatorio]]="","",Fiscalizacoes[[#This Row],[Mes_relatorio]])</f>
        <v>#VALUE!</v>
      </c>
      <c r="F5567" t="e">
        <f>IF(Fiscalizacoes[[#This Row],[Func_ARPE]]="","",Fiscalizacoes[[#This Row],[Func_ARPE]])</f>
        <v>#VALUE!</v>
      </c>
      <c r="G5567" t="e">
        <f>IF(Fiscalizacoes[[#This Row],[Func_Copergas]]="","",Fiscalizacoes[[#This Row],[Func_Copergas]])</f>
        <v>#VALUE!</v>
      </c>
    </row>
    <row r="5568" spans="1:7" hidden="1" x14ac:dyDescent="0.2">
      <c r="A5568" t="e">
        <f>IF(Fiscalizacoes[[#This Row],[ID_FISC]]="","",Fiscalizacoes[[#This Row],[ID_FISC]])</f>
        <v>#VALUE!</v>
      </c>
      <c r="B5568" t="e">
        <f>IF(Fiscalizacoes[[#This Row],[Usuário]]="","",Fiscalizacoes[[#This Row],[Usuário]])</f>
        <v>#VALUE!</v>
      </c>
      <c r="C55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8" s="87" t="e">
        <f>IF(Fiscalizacoes[[#This Row],[Data]]="","",Fiscalizacoes[[#This Row],[Data]])</f>
        <v>#VALUE!</v>
      </c>
      <c r="E5568" t="e">
        <f>IF(Fiscalizacoes[[#This Row],[Mes_relatorio]]="","",Fiscalizacoes[[#This Row],[Mes_relatorio]])</f>
        <v>#VALUE!</v>
      </c>
      <c r="F5568" t="e">
        <f>IF(Fiscalizacoes[[#This Row],[Func_ARPE]]="","",Fiscalizacoes[[#This Row],[Func_ARPE]])</f>
        <v>#VALUE!</v>
      </c>
      <c r="G5568" t="e">
        <f>IF(Fiscalizacoes[[#This Row],[Func_Copergas]]="","",Fiscalizacoes[[#This Row],[Func_Copergas]])</f>
        <v>#VALUE!</v>
      </c>
    </row>
    <row r="5569" spans="1:7" hidden="1" x14ac:dyDescent="0.2">
      <c r="A5569" t="e">
        <f>IF(Fiscalizacoes[[#This Row],[ID_FISC]]="","",Fiscalizacoes[[#This Row],[ID_FISC]])</f>
        <v>#VALUE!</v>
      </c>
      <c r="B5569" t="e">
        <f>IF(Fiscalizacoes[[#This Row],[Usuário]]="","",Fiscalizacoes[[#This Row],[Usuário]])</f>
        <v>#VALUE!</v>
      </c>
      <c r="C55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69" s="87" t="e">
        <f>IF(Fiscalizacoes[[#This Row],[Data]]="","",Fiscalizacoes[[#This Row],[Data]])</f>
        <v>#VALUE!</v>
      </c>
      <c r="E5569" t="e">
        <f>IF(Fiscalizacoes[[#This Row],[Mes_relatorio]]="","",Fiscalizacoes[[#This Row],[Mes_relatorio]])</f>
        <v>#VALUE!</v>
      </c>
      <c r="F5569" t="e">
        <f>IF(Fiscalizacoes[[#This Row],[Func_ARPE]]="","",Fiscalizacoes[[#This Row],[Func_ARPE]])</f>
        <v>#VALUE!</v>
      </c>
      <c r="G5569" t="e">
        <f>IF(Fiscalizacoes[[#This Row],[Func_Copergas]]="","",Fiscalizacoes[[#This Row],[Func_Copergas]])</f>
        <v>#VALUE!</v>
      </c>
    </row>
    <row r="5570" spans="1:7" hidden="1" x14ac:dyDescent="0.2">
      <c r="A5570" t="e">
        <f>IF(Fiscalizacoes[[#This Row],[ID_FISC]]="","",Fiscalizacoes[[#This Row],[ID_FISC]])</f>
        <v>#VALUE!</v>
      </c>
      <c r="B5570" t="e">
        <f>IF(Fiscalizacoes[[#This Row],[Usuário]]="","",Fiscalizacoes[[#This Row],[Usuário]])</f>
        <v>#VALUE!</v>
      </c>
      <c r="C55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0" s="87" t="e">
        <f>IF(Fiscalizacoes[[#This Row],[Data]]="","",Fiscalizacoes[[#This Row],[Data]])</f>
        <v>#VALUE!</v>
      </c>
      <c r="E5570" t="e">
        <f>IF(Fiscalizacoes[[#This Row],[Mes_relatorio]]="","",Fiscalizacoes[[#This Row],[Mes_relatorio]])</f>
        <v>#VALUE!</v>
      </c>
      <c r="F5570" t="e">
        <f>IF(Fiscalizacoes[[#This Row],[Func_ARPE]]="","",Fiscalizacoes[[#This Row],[Func_ARPE]])</f>
        <v>#VALUE!</v>
      </c>
      <c r="G5570" t="e">
        <f>IF(Fiscalizacoes[[#This Row],[Func_Copergas]]="","",Fiscalizacoes[[#This Row],[Func_Copergas]])</f>
        <v>#VALUE!</v>
      </c>
    </row>
    <row r="5571" spans="1:7" hidden="1" x14ac:dyDescent="0.2">
      <c r="A5571" t="e">
        <f>IF(Fiscalizacoes[[#This Row],[ID_FISC]]="","",Fiscalizacoes[[#This Row],[ID_FISC]])</f>
        <v>#VALUE!</v>
      </c>
      <c r="B5571" t="e">
        <f>IF(Fiscalizacoes[[#This Row],[Usuário]]="","",Fiscalizacoes[[#This Row],[Usuário]])</f>
        <v>#VALUE!</v>
      </c>
      <c r="C55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1" s="87" t="e">
        <f>IF(Fiscalizacoes[[#This Row],[Data]]="","",Fiscalizacoes[[#This Row],[Data]])</f>
        <v>#VALUE!</v>
      </c>
      <c r="E5571" t="e">
        <f>IF(Fiscalizacoes[[#This Row],[Mes_relatorio]]="","",Fiscalizacoes[[#This Row],[Mes_relatorio]])</f>
        <v>#VALUE!</v>
      </c>
      <c r="F5571" t="e">
        <f>IF(Fiscalizacoes[[#This Row],[Func_ARPE]]="","",Fiscalizacoes[[#This Row],[Func_ARPE]])</f>
        <v>#VALUE!</v>
      </c>
      <c r="G5571" t="e">
        <f>IF(Fiscalizacoes[[#This Row],[Func_Copergas]]="","",Fiscalizacoes[[#This Row],[Func_Copergas]])</f>
        <v>#VALUE!</v>
      </c>
    </row>
    <row r="5572" spans="1:7" hidden="1" x14ac:dyDescent="0.2">
      <c r="A5572" t="e">
        <f>IF(Fiscalizacoes[[#This Row],[ID_FISC]]="","",Fiscalizacoes[[#This Row],[ID_FISC]])</f>
        <v>#VALUE!</v>
      </c>
      <c r="B5572" t="e">
        <f>IF(Fiscalizacoes[[#This Row],[Usuário]]="","",Fiscalizacoes[[#This Row],[Usuário]])</f>
        <v>#VALUE!</v>
      </c>
      <c r="C55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2" s="87" t="e">
        <f>IF(Fiscalizacoes[[#This Row],[Data]]="","",Fiscalizacoes[[#This Row],[Data]])</f>
        <v>#VALUE!</v>
      </c>
      <c r="E5572" t="e">
        <f>IF(Fiscalizacoes[[#This Row],[Mes_relatorio]]="","",Fiscalizacoes[[#This Row],[Mes_relatorio]])</f>
        <v>#VALUE!</v>
      </c>
      <c r="F5572" t="e">
        <f>IF(Fiscalizacoes[[#This Row],[Func_ARPE]]="","",Fiscalizacoes[[#This Row],[Func_ARPE]])</f>
        <v>#VALUE!</v>
      </c>
      <c r="G5572" t="e">
        <f>IF(Fiscalizacoes[[#This Row],[Func_Copergas]]="","",Fiscalizacoes[[#This Row],[Func_Copergas]])</f>
        <v>#VALUE!</v>
      </c>
    </row>
    <row r="5573" spans="1:7" hidden="1" x14ac:dyDescent="0.2">
      <c r="A5573" t="e">
        <f>IF(Fiscalizacoes[[#This Row],[ID_FISC]]="","",Fiscalizacoes[[#This Row],[ID_FISC]])</f>
        <v>#VALUE!</v>
      </c>
      <c r="B5573" t="e">
        <f>IF(Fiscalizacoes[[#This Row],[Usuário]]="","",Fiscalizacoes[[#This Row],[Usuário]])</f>
        <v>#VALUE!</v>
      </c>
      <c r="C55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3" s="87" t="e">
        <f>IF(Fiscalizacoes[[#This Row],[Data]]="","",Fiscalizacoes[[#This Row],[Data]])</f>
        <v>#VALUE!</v>
      </c>
      <c r="E5573" t="e">
        <f>IF(Fiscalizacoes[[#This Row],[Mes_relatorio]]="","",Fiscalizacoes[[#This Row],[Mes_relatorio]])</f>
        <v>#VALUE!</v>
      </c>
      <c r="F5573" t="e">
        <f>IF(Fiscalizacoes[[#This Row],[Func_ARPE]]="","",Fiscalizacoes[[#This Row],[Func_ARPE]])</f>
        <v>#VALUE!</v>
      </c>
      <c r="G5573" t="e">
        <f>IF(Fiscalizacoes[[#This Row],[Func_Copergas]]="","",Fiscalizacoes[[#This Row],[Func_Copergas]])</f>
        <v>#VALUE!</v>
      </c>
    </row>
    <row r="5574" spans="1:7" hidden="1" x14ac:dyDescent="0.2">
      <c r="A5574" t="e">
        <f>IF(Fiscalizacoes[[#This Row],[ID_FISC]]="","",Fiscalizacoes[[#This Row],[ID_FISC]])</f>
        <v>#VALUE!</v>
      </c>
      <c r="B5574" t="e">
        <f>IF(Fiscalizacoes[[#This Row],[Usuário]]="","",Fiscalizacoes[[#This Row],[Usuário]])</f>
        <v>#VALUE!</v>
      </c>
      <c r="C55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4" s="87" t="e">
        <f>IF(Fiscalizacoes[[#This Row],[Data]]="","",Fiscalizacoes[[#This Row],[Data]])</f>
        <v>#VALUE!</v>
      </c>
      <c r="E5574" t="e">
        <f>IF(Fiscalizacoes[[#This Row],[Mes_relatorio]]="","",Fiscalizacoes[[#This Row],[Mes_relatorio]])</f>
        <v>#VALUE!</v>
      </c>
      <c r="F5574" t="e">
        <f>IF(Fiscalizacoes[[#This Row],[Func_ARPE]]="","",Fiscalizacoes[[#This Row],[Func_ARPE]])</f>
        <v>#VALUE!</v>
      </c>
      <c r="G5574" t="e">
        <f>IF(Fiscalizacoes[[#This Row],[Func_Copergas]]="","",Fiscalizacoes[[#This Row],[Func_Copergas]])</f>
        <v>#VALUE!</v>
      </c>
    </row>
    <row r="5575" spans="1:7" hidden="1" x14ac:dyDescent="0.2">
      <c r="A5575" t="e">
        <f>IF(Fiscalizacoes[[#This Row],[ID_FISC]]="","",Fiscalizacoes[[#This Row],[ID_FISC]])</f>
        <v>#VALUE!</v>
      </c>
      <c r="B5575" t="e">
        <f>IF(Fiscalizacoes[[#This Row],[Usuário]]="","",Fiscalizacoes[[#This Row],[Usuário]])</f>
        <v>#VALUE!</v>
      </c>
      <c r="C55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5" s="87" t="e">
        <f>IF(Fiscalizacoes[[#This Row],[Data]]="","",Fiscalizacoes[[#This Row],[Data]])</f>
        <v>#VALUE!</v>
      </c>
      <c r="E5575" t="e">
        <f>IF(Fiscalizacoes[[#This Row],[Mes_relatorio]]="","",Fiscalizacoes[[#This Row],[Mes_relatorio]])</f>
        <v>#VALUE!</v>
      </c>
      <c r="F5575" t="e">
        <f>IF(Fiscalizacoes[[#This Row],[Func_ARPE]]="","",Fiscalizacoes[[#This Row],[Func_ARPE]])</f>
        <v>#VALUE!</v>
      </c>
      <c r="G5575" t="e">
        <f>IF(Fiscalizacoes[[#This Row],[Func_Copergas]]="","",Fiscalizacoes[[#This Row],[Func_Copergas]])</f>
        <v>#VALUE!</v>
      </c>
    </row>
    <row r="5576" spans="1:7" hidden="1" x14ac:dyDescent="0.2">
      <c r="A5576" t="e">
        <f>IF(Fiscalizacoes[[#This Row],[ID_FISC]]="","",Fiscalizacoes[[#This Row],[ID_FISC]])</f>
        <v>#VALUE!</v>
      </c>
      <c r="B5576" t="e">
        <f>IF(Fiscalizacoes[[#This Row],[Usuário]]="","",Fiscalizacoes[[#This Row],[Usuário]])</f>
        <v>#VALUE!</v>
      </c>
      <c r="C55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6" s="87" t="e">
        <f>IF(Fiscalizacoes[[#This Row],[Data]]="","",Fiscalizacoes[[#This Row],[Data]])</f>
        <v>#VALUE!</v>
      </c>
      <c r="E5576" t="e">
        <f>IF(Fiscalizacoes[[#This Row],[Mes_relatorio]]="","",Fiscalizacoes[[#This Row],[Mes_relatorio]])</f>
        <v>#VALUE!</v>
      </c>
      <c r="F5576" t="e">
        <f>IF(Fiscalizacoes[[#This Row],[Func_ARPE]]="","",Fiscalizacoes[[#This Row],[Func_ARPE]])</f>
        <v>#VALUE!</v>
      </c>
      <c r="G5576" t="e">
        <f>IF(Fiscalizacoes[[#This Row],[Func_Copergas]]="","",Fiscalizacoes[[#This Row],[Func_Copergas]])</f>
        <v>#VALUE!</v>
      </c>
    </row>
    <row r="5577" spans="1:7" hidden="1" x14ac:dyDescent="0.2">
      <c r="A5577" t="e">
        <f>IF(Fiscalizacoes[[#This Row],[ID_FISC]]="","",Fiscalizacoes[[#This Row],[ID_FISC]])</f>
        <v>#VALUE!</v>
      </c>
      <c r="B5577" t="e">
        <f>IF(Fiscalizacoes[[#This Row],[Usuário]]="","",Fiscalizacoes[[#This Row],[Usuário]])</f>
        <v>#VALUE!</v>
      </c>
      <c r="C55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7" s="87" t="e">
        <f>IF(Fiscalizacoes[[#This Row],[Data]]="","",Fiscalizacoes[[#This Row],[Data]])</f>
        <v>#VALUE!</v>
      </c>
      <c r="E5577" t="e">
        <f>IF(Fiscalizacoes[[#This Row],[Mes_relatorio]]="","",Fiscalizacoes[[#This Row],[Mes_relatorio]])</f>
        <v>#VALUE!</v>
      </c>
      <c r="F5577" t="e">
        <f>IF(Fiscalizacoes[[#This Row],[Func_ARPE]]="","",Fiscalizacoes[[#This Row],[Func_ARPE]])</f>
        <v>#VALUE!</v>
      </c>
      <c r="G5577" t="e">
        <f>IF(Fiscalizacoes[[#This Row],[Func_Copergas]]="","",Fiscalizacoes[[#This Row],[Func_Copergas]])</f>
        <v>#VALUE!</v>
      </c>
    </row>
    <row r="5578" spans="1:7" hidden="1" x14ac:dyDescent="0.2">
      <c r="A5578" t="e">
        <f>IF(Fiscalizacoes[[#This Row],[ID_FISC]]="","",Fiscalizacoes[[#This Row],[ID_FISC]])</f>
        <v>#VALUE!</v>
      </c>
      <c r="B5578" t="e">
        <f>IF(Fiscalizacoes[[#This Row],[Usuário]]="","",Fiscalizacoes[[#This Row],[Usuário]])</f>
        <v>#VALUE!</v>
      </c>
      <c r="C55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8" s="87" t="e">
        <f>IF(Fiscalizacoes[[#This Row],[Data]]="","",Fiscalizacoes[[#This Row],[Data]])</f>
        <v>#VALUE!</v>
      </c>
      <c r="E5578" t="e">
        <f>IF(Fiscalizacoes[[#This Row],[Mes_relatorio]]="","",Fiscalizacoes[[#This Row],[Mes_relatorio]])</f>
        <v>#VALUE!</v>
      </c>
      <c r="F5578" t="e">
        <f>IF(Fiscalizacoes[[#This Row],[Func_ARPE]]="","",Fiscalizacoes[[#This Row],[Func_ARPE]])</f>
        <v>#VALUE!</v>
      </c>
      <c r="G5578" t="e">
        <f>IF(Fiscalizacoes[[#This Row],[Func_Copergas]]="","",Fiscalizacoes[[#This Row],[Func_Copergas]])</f>
        <v>#VALUE!</v>
      </c>
    </row>
    <row r="5579" spans="1:7" hidden="1" x14ac:dyDescent="0.2">
      <c r="A5579" t="e">
        <f>IF(Fiscalizacoes[[#This Row],[ID_FISC]]="","",Fiscalizacoes[[#This Row],[ID_FISC]])</f>
        <v>#VALUE!</v>
      </c>
      <c r="B5579" t="e">
        <f>IF(Fiscalizacoes[[#This Row],[Usuário]]="","",Fiscalizacoes[[#This Row],[Usuário]])</f>
        <v>#VALUE!</v>
      </c>
      <c r="C55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79" s="87" t="e">
        <f>IF(Fiscalizacoes[[#This Row],[Data]]="","",Fiscalizacoes[[#This Row],[Data]])</f>
        <v>#VALUE!</v>
      </c>
      <c r="E5579" t="e">
        <f>IF(Fiscalizacoes[[#This Row],[Mes_relatorio]]="","",Fiscalizacoes[[#This Row],[Mes_relatorio]])</f>
        <v>#VALUE!</v>
      </c>
      <c r="F5579" t="e">
        <f>IF(Fiscalizacoes[[#This Row],[Func_ARPE]]="","",Fiscalizacoes[[#This Row],[Func_ARPE]])</f>
        <v>#VALUE!</v>
      </c>
      <c r="G5579" t="e">
        <f>IF(Fiscalizacoes[[#This Row],[Func_Copergas]]="","",Fiscalizacoes[[#This Row],[Func_Copergas]])</f>
        <v>#VALUE!</v>
      </c>
    </row>
    <row r="5580" spans="1:7" hidden="1" x14ac:dyDescent="0.2">
      <c r="A5580" t="e">
        <f>IF(Fiscalizacoes[[#This Row],[ID_FISC]]="","",Fiscalizacoes[[#This Row],[ID_FISC]])</f>
        <v>#VALUE!</v>
      </c>
      <c r="B5580" t="e">
        <f>IF(Fiscalizacoes[[#This Row],[Usuário]]="","",Fiscalizacoes[[#This Row],[Usuário]])</f>
        <v>#VALUE!</v>
      </c>
      <c r="C55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0" s="87" t="e">
        <f>IF(Fiscalizacoes[[#This Row],[Data]]="","",Fiscalizacoes[[#This Row],[Data]])</f>
        <v>#VALUE!</v>
      </c>
      <c r="E5580" t="e">
        <f>IF(Fiscalizacoes[[#This Row],[Mes_relatorio]]="","",Fiscalizacoes[[#This Row],[Mes_relatorio]])</f>
        <v>#VALUE!</v>
      </c>
      <c r="F5580" t="e">
        <f>IF(Fiscalizacoes[[#This Row],[Func_ARPE]]="","",Fiscalizacoes[[#This Row],[Func_ARPE]])</f>
        <v>#VALUE!</v>
      </c>
      <c r="G5580" t="e">
        <f>IF(Fiscalizacoes[[#This Row],[Func_Copergas]]="","",Fiscalizacoes[[#This Row],[Func_Copergas]])</f>
        <v>#VALUE!</v>
      </c>
    </row>
    <row r="5581" spans="1:7" hidden="1" x14ac:dyDescent="0.2">
      <c r="A5581" t="e">
        <f>IF(Fiscalizacoes[[#This Row],[ID_FISC]]="","",Fiscalizacoes[[#This Row],[ID_FISC]])</f>
        <v>#VALUE!</v>
      </c>
      <c r="B5581" t="e">
        <f>IF(Fiscalizacoes[[#This Row],[Usuário]]="","",Fiscalizacoes[[#This Row],[Usuário]])</f>
        <v>#VALUE!</v>
      </c>
      <c r="C55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1" s="87" t="e">
        <f>IF(Fiscalizacoes[[#This Row],[Data]]="","",Fiscalizacoes[[#This Row],[Data]])</f>
        <v>#VALUE!</v>
      </c>
      <c r="E5581" t="e">
        <f>IF(Fiscalizacoes[[#This Row],[Mes_relatorio]]="","",Fiscalizacoes[[#This Row],[Mes_relatorio]])</f>
        <v>#VALUE!</v>
      </c>
      <c r="F5581" t="e">
        <f>IF(Fiscalizacoes[[#This Row],[Func_ARPE]]="","",Fiscalizacoes[[#This Row],[Func_ARPE]])</f>
        <v>#VALUE!</v>
      </c>
      <c r="G5581" t="e">
        <f>IF(Fiscalizacoes[[#This Row],[Func_Copergas]]="","",Fiscalizacoes[[#This Row],[Func_Copergas]])</f>
        <v>#VALUE!</v>
      </c>
    </row>
    <row r="5582" spans="1:7" hidden="1" x14ac:dyDescent="0.2">
      <c r="A5582" t="e">
        <f>IF(Fiscalizacoes[[#This Row],[ID_FISC]]="","",Fiscalizacoes[[#This Row],[ID_FISC]])</f>
        <v>#VALUE!</v>
      </c>
      <c r="B5582" t="e">
        <f>IF(Fiscalizacoes[[#This Row],[Usuário]]="","",Fiscalizacoes[[#This Row],[Usuário]])</f>
        <v>#VALUE!</v>
      </c>
      <c r="C55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2" s="87" t="e">
        <f>IF(Fiscalizacoes[[#This Row],[Data]]="","",Fiscalizacoes[[#This Row],[Data]])</f>
        <v>#VALUE!</v>
      </c>
      <c r="E5582" t="e">
        <f>IF(Fiscalizacoes[[#This Row],[Mes_relatorio]]="","",Fiscalizacoes[[#This Row],[Mes_relatorio]])</f>
        <v>#VALUE!</v>
      </c>
      <c r="F5582" t="e">
        <f>IF(Fiscalizacoes[[#This Row],[Func_ARPE]]="","",Fiscalizacoes[[#This Row],[Func_ARPE]])</f>
        <v>#VALUE!</v>
      </c>
      <c r="G5582" t="e">
        <f>IF(Fiscalizacoes[[#This Row],[Func_Copergas]]="","",Fiscalizacoes[[#This Row],[Func_Copergas]])</f>
        <v>#VALUE!</v>
      </c>
    </row>
    <row r="5583" spans="1:7" hidden="1" x14ac:dyDescent="0.2">
      <c r="A5583" t="e">
        <f>IF(Fiscalizacoes[[#This Row],[ID_FISC]]="","",Fiscalizacoes[[#This Row],[ID_FISC]])</f>
        <v>#VALUE!</v>
      </c>
      <c r="B5583" t="e">
        <f>IF(Fiscalizacoes[[#This Row],[Usuário]]="","",Fiscalizacoes[[#This Row],[Usuário]])</f>
        <v>#VALUE!</v>
      </c>
      <c r="C55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3" s="87" t="e">
        <f>IF(Fiscalizacoes[[#This Row],[Data]]="","",Fiscalizacoes[[#This Row],[Data]])</f>
        <v>#VALUE!</v>
      </c>
      <c r="E5583" t="e">
        <f>IF(Fiscalizacoes[[#This Row],[Mes_relatorio]]="","",Fiscalizacoes[[#This Row],[Mes_relatorio]])</f>
        <v>#VALUE!</v>
      </c>
      <c r="F5583" t="e">
        <f>IF(Fiscalizacoes[[#This Row],[Func_ARPE]]="","",Fiscalizacoes[[#This Row],[Func_ARPE]])</f>
        <v>#VALUE!</v>
      </c>
      <c r="G5583" t="e">
        <f>IF(Fiscalizacoes[[#This Row],[Func_Copergas]]="","",Fiscalizacoes[[#This Row],[Func_Copergas]])</f>
        <v>#VALUE!</v>
      </c>
    </row>
    <row r="5584" spans="1:7" hidden="1" x14ac:dyDescent="0.2">
      <c r="A5584" t="e">
        <f>IF(Fiscalizacoes[[#This Row],[ID_FISC]]="","",Fiscalizacoes[[#This Row],[ID_FISC]])</f>
        <v>#VALUE!</v>
      </c>
      <c r="B5584" t="e">
        <f>IF(Fiscalizacoes[[#This Row],[Usuário]]="","",Fiscalizacoes[[#This Row],[Usuário]])</f>
        <v>#VALUE!</v>
      </c>
      <c r="C55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4" s="87" t="e">
        <f>IF(Fiscalizacoes[[#This Row],[Data]]="","",Fiscalizacoes[[#This Row],[Data]])</f>
        <v>#VALUE!</v>
      </c>
      <c r="E5584" t="e">
        <f>IF(Fiscalizacoes[[#This Row],[Mes_relatorio]]="","",Fiscalizacoes[[#This Row],[Mes_relatorio]])</f>
        <v>#VALUE!</v>
      </c>
      <c r="F5584" t="e">
        <f>IF(Fiscalizacoes[[#This Row],[Func_ARPE]]="","",Fiscalizacoes[[#This Row],[Func_ARPE]])</f>
        <v>#VALUE!</v>
      </c>
      <c r="G5584" t="e">
        <f>IF(Fiscalizacoes[[#This Row],[Func_Copergas]]="","",Fiscalizacoes[[#This Row],[Func_Copergas]])</f>
        <v>#VALUE!</v>
      </c>
    </row>
    <row r="5585" spans="1:7" hidden="1" x14ac:dyDescent="0.2">
      <c r="A5585" t="e">
        <f>IF(Fiscalizacoes[[#This Row],[ID_FISC]]="","",Fiscalizacoes[[#This Row],[ID_FISC]])</f>
        <v>#VALUE!</v>
      </c>
      <c r="B5585" t="e">
        <f>IF(Fiscalizacoes[[#This Row],[Usuário]]="","",Fiscalizacoes[[#This Row],[Usuário]])</f>
        <v>#VALUE!</v>
      </c>
      <c r="C55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5" s="87" t="e">
        <f>IF(Fiscalizacoes[[#This Row],[Data]]="","",Fiscalizacoes[[#This Row],[Data]])</f>
        <v>#VALUE!</v>
      </c>
      <c r="E5585" t="e">
        <f>IF(Fiscalizacoes[[#This Row],[Mes_relatorio]]="","",Fiscalizacoes[[#This Row],[Mes_relatorio]])</f>
        <v>#VALUE!</v>
      </c>
      <c r="F5585" t="e">
        <f>IF(Fiscalizacoes[[#This Row],[Func_ARPE]]="","",Fiscalizacoes[[#This Row],[Func_ARPE]])</f>
        <v>#VALUE!</v>
      </c>
      <c r="G5585" t="e">
        <f>IF(Fiscalizacoes[[#This Row],[Func_Copergas]]="","",Fiscalizacoes[[#This Row],[Func_Copergas]])</f>
        <v>#VALUE!</v>
      </c>
    </row>
    <row r="5586" spans="1:7" hidden="1" x14ac:dyDescent="0.2">
      <c r="A5586" t="e">
        <f>IF(Fiscalizacoes[[#This Row],[ID_FISC]]="","",Fiscalizacoes[[#This Row],[ID_FISC]])</f>
        <v>#VALUE!</v>
      </c>
      <c r="B5586" t="e">
        <f>IF(Fiscalizacoes[[#This Row],[Usuário]]="","",Fiscalizacoes[[#This Row],[Usuário]])</f>
        <v>#VALUE!</v>
      </c>
      <c r="C55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6" s="87" t="e">
        <f>IF(Fiscalizacoes[[#This Row],[Data]]="","",Fiscalizacoes[[#This Row],[Data]])</f>
        <v>#VALUE!</v>
      </c>
      <c r="E5586" t="e">
        <f>IF(Fiscalizacoes[[#This Row],[Mes_relatorio]]="","",Fiscalizacoes[[#This Row],[Mes_relatorio]])</f>
        <v>#VALUE!</v>
      </c>
      <c r="F5586" t="e">
        <f>IF(Fiscalizacoes[[#This Row],[Func_ARPE]]="","",Fiscalizacoes[[#This Row],[Func_ARPE]])</f>
        <v>#VALUE!</v>
      </c>
      <c r="G5586" t="e">
        <f>IF(Fiscalizacoes[[#This Row],[Func_Copergas]]="","",Fiscalizacoes[[#This Row],[Func_Copergas]])</f>
        <v>#VALUE!</v>
      </c>
    </row>
    <row r="5587" spans="1:7" hidden="1" x14ac:dyDescent="0.2">
      <c r="A5587" t="e">
        <f>IF(Fiscalizacoes[[#This Row],[ID_FISC]]="","",Fiscalizacoes[[#This Row],[ID_FISC]])</f>
        <v>#VALUE!</v>
      </c>
      <c r="B5587" t="e">
        <f>IF(Fiscalizacoes[[#This Row],[Usuário]]="","",Fiscalizacoes[[#This Row],[Usuário]])</f>
        <v>#VALUE!</v>
      </c>
      <c r="C55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7" s="87" t="e">
        <f>IF(Fiscalizacoes[[#This Row],[Data]]="","",Fiscalizacoes[[#This Row],[Data]])</f>
        <v>#VALUE!</v>
      </c>
      <c r="E5587" t="e">
        <f>IF(Fiscalizacoes[[#This Row],[Mes_relatorio]]="","",Fiscalizacoes[[#This Row],[Mes_relatorio]])</f>
        <v>#VALUE!</v>
      </c>
      <c r="F5587" t="e">
        <f>IF(Fiscalizacoes[[#This Row],[Func_ARPE]]="","",Fiscalizacoes[[#This Row],[Func_ARPE]])</f>
        <v>#VALUE!</v>
      </c>
      <c r="G5587" t="e">
        <f>IF(Fiscalizacoes[[#This Row],[Func_Copergas]]="","",Fiscalizacoes[[#This Row],[Func_Copergas]])</f>
        <v>#VALUE!</v>
      </c>
    </row>
    <row r="5588" spans="1:7" hidden="1" x14ac:dyDescent="0.2">
      <c r="A5588" t="e">
        <f>IF(Fiscalizacoes[[#This Row],[ID_FISC]]="","",Fiscalizacoes[[#This Row],[ID_FISC]])</f>
        <v>#VALUE!</v>
      </c>
      <c r="B5588" t="e">
        <f>IF(Fiscalizacoes[[#This Row],[Usuário]]="","",Fiscalizacoes[[#This Row],[Usuário]])</f>
        <v>#VALUE!</v>
      </c>
      <c r="C55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8" s="87" t="e">
        <f>IF(Fiscalizacoes[[#This Row],[Data]]="","",Fiscalizacoes[[#This Row],[Data]])</f>
        <v>#VALUE!</v>
      </c>
      <c r="E5588" t="e">
        <f>IF(Fiscalizacoes[[#This Row],[Mes_relatorio]]="","",Fiscalizacoes[[#This Row],[Mes_relatorio]])</f>
        <v>#VALUE!</v>
      </c>
      <c r="F5588" t="e">
        <f>IF(Fiscalizacoes[[#This Row],[Func_ARPE]]="","",Fiscalizacoes[[#This Row],[Func_ARPE]])</f>
        <v>#VALUE!</v>
      </c>
      <c r="G5588" t="e">
        <f>IF(Fiscalizacoes[[#This Row],[Func_Copergas]]="","",Fiscalizacoes[[#This Row],[Func_Copergas]])</f>
        <v>#VALUE!</v>
      </c>
    </row>
    <row r="5589" spans="1:7" hidden="1" x14ac:dyDescent="0.2">
      <c r="A5589" t="e">
        <f>IF(Fiscalizacoes[[#This Row],[ID_FISC]]="","",Fiscalizacoes[[#This Row],[ID_FISC]])</f>
        <v>#VALUE!</v>
      </c>
      <c r="B5589" t="e">
        <f>IF(Fiscalizacoes[[#This Row],[Usuário]]="","",Fiscalizacoes[[#This Row],[Usuário]])</f>
        <v>#VALUE!</v>
      </c>
      <c r="C55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89" s="87" t="e">
        <f>IF(Fiscalizacoes[[#This Row],[Data]]="","",Fiscalizacoes[[#This Row],[Data]])</f>
        <v>#VALUE!</v>
      </c>
      <c r="E5589" t="e">
        <f>IF(Fiscalizacoes[[#This Row],[Mes_relatorio]]="","",Fiscalizacoes[[#This Row],[Mes_relatorio]])</f>
        <v>#VALUE!</v>
      </c>
      <c r="F5589" t="e">
        <f>IF(Fiscalizacoes[[#This Row],[Func_ARPE]]="","",Fiscalizacoes[[#This Row],[Func_ARPE]])</f>
        <v>#VALUE!</v>
      </c>
      <c r="G5589" t="e">
        <f>IF(Fiscalizacoes[[#This Row],[Func_Copergas]]="","",Fiscalizacoes[[#This Row],[Func_Copergas]])</f>
        <v>#VALUE!</v>
      </c>
    </row>
    <row r="5590" spans="1:7" hidden="1" x14ac:dyDescent="0.2">
      <c r="A5590" t="e">
        <f>IF(Fiscalizacoes[[#This Row],[ID_FISC]]="","",Fiscalizacoes[[#This Row],[ID_FISC]])</f>
        <v>#VALUE!</v>
      </c>
      <c r="B5590" t="e">
        <f>IF(Fiscalizacoes[[#This Row],[Usuário]]="","",Fiscalizacoes[[#This Row],[Usuário]])</f>
        <v>#VALUE!</v>
      </c>
      <c r="C55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0" s="87" t="e">
        <f>IF(Fiscalizacoes[[#This Row],[Data]]="","",Fiscalizacoes[[#This Row],[Data]])</f>
        <v>#VALUE!</v>
      </c>
      <c r="E5590" t="e">
        <f>IF(Fiscalizacoes[[#This Row],[Mes_relatorio]]="","",Fiscalizacoes[[#This Row],[Mes_relatorio]])</f>
        <v>#VALUE!</v>
      </c>
      <c r="F5590" t="e">
        <f>IF(Fiscalizacoes[[#This Row],[Func_ARPE]]="","",Fiscalizacoes[[#This Row],[Func_ARPE]])</f>
        <v>#VALUE!</v>
      </c>
      <c r="G5590" t="e">
        <f>IF(Fiscalizacoes[[#This Row],[Func_Copergas]]="","",Fiscalizacoes[[#This Row],[Func_Copergas]])</f>
        <v>#VALUE!</v>
      </c>
    </row>
    <row r="5591" spans="1:7" hidden="1" x14ac:dyDescent="0.2">
      <c r="A5591" t="e">
        <f>IF(Fiscalizacoes[[#This Row],[ID_FISC]]="","",Fiscalizacoes[[#This Row],[ID_FISC]])</f>
        <v>#VALUE!</v>
      </c>
      <c r="B5591" t="e">
        <f>IF(Fiscalizacoes[[#This Row],[Usuário]]="","",Fiscalizacoes[[#This Row],[Usuário]])</f>
        <v>#VALUE!</v>
      </c>
      <c r="C55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1" s="87" t="e">
        <f>IF(Fiscalizacoes[[#This Row],[Data]]="","",Fiscalizacoes[[#This Row],[Data]])</f>
        <v>#VALUE!</v>
      </c>
      <c r="E5591" t="e">
        <f>IF(Fiscalizacoes[[#This Row],[Mes_relatorio]]="","",Fiscalizacoes[[#This Row],[Mes_relatorio]])</f>
        <v>#VALUE!</v>
      </c>
      <c r="F5591" t="e">
        <f>IF(Fiscalizacoes[[#This Row],[Func_ARPE]]="","",Fiscalizacoes[[#This Row],[Func_ARPE]])</f>
        <v>#VALUE!</v>
      </c>
      <c r="G5591" t="e">
        <f>IF(Fiscalizacoes[[#This Row],[Func_Copergas]]="","",Fiscalizacoes[[#This Row],[Func_Copergas]])</f>
        <v>#VALUE!</v>
      </c>
    </row>
    <row r="5592" spans="1:7" hidden="1" x14ac:dyDescent="0.2">
      <c r="A5592" t="e">
        <f>IF(Fiscalizacoes[[#This Row],[ID_FISC]]="","",Fiscalizacoes[[#This Row],[ID_FISC]])</f>
        <v>#VALUE!</v>
      </c>
      <c r="B5592" t="e">
        <f>IF(Fiscalizacoes[[#This Row],[Usuário]]="","",Fiscalizacoes[[#This Row],[Usuário]])</f>
        <v>#VALUE!</v>
      </c>
      <c r="C55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2" s="87" t="e">
        <f>IF(Fiscalizacoes[[#This Row],[Data]]="","",Fiscalizacoes[[#This Row],[Data]])</f>
        <v>#VALUE!</v>
      </c>
      <c r="E5592" t="e">
        <f>IF(Fiscalizacoes[[#This Row],[Mes_relatorio]]="","",Fiscalizacoes[[#This Row],[Mes_relatorio]])</f>
        <v>#VALUE!</v>
      </c>
      <c r="F5592" t="e">
        <f>IF(Fiscalizacoes[[#This Row],[Func_ARPE]]="","",Fiscalizacoes[[#This Row],[Func_ARPE]])</f>
        <v>#VALUE!</v>
      </c>
      <c r="G5592" t="e">
        <f>IF(Fiscalizacoes[[#This Row],[Func_Copergas]]="","",Fiscalizacoes[[#This Row],[Func_Copergas]])</f>
        <v>#VALUE!</v>
      </c>
    </row>
    <row r="5593" spans="1:7" hidden="1" x14ac:dyDescent="0.2">
      <c r="A5593" t="e">
        <f>IF(Fiscalizacoes[[#This Row],[ID_FISC]]="","",Fiscalizacoes[[#This Row],[ID_FISC]])</f>
        <v>#VALUE!</v>
      </c>
      <c r="B5593" t="e">
        <f>IF(Fiscalizacoes[[#This Row],[Usuário]]="","",Fiscalizacoes[[#This Row],[Usuário]])</f>
        <v>#VALUE!</v>
      </c>
      <c r="C55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3" s="87" t="e">
        <f>IF(Fiscalizacoes[[#This Row],[Data]]="","",Fiscalizacoes[[#This Row],[Data]])</f>
        <v>#VALUE!</v>
      </c>
      <c r="E5593" t="e">
        <f>IF(Fiscalizacoes[[#This Row],[Mes_relatorio]]="","",Fiscalizacoes[[#This Row],[Mes_relatorio]])</f>
        <v>#VALUE!</v>
      </c>
      <c r="F5593" t="e">
        <f>IF(Fiscalizacoes[[#This Row],[Func_ARPE]]="","",Fiscalizacoes[[#This Row],[Func_ARPE]])</f>
        <v>#VALUE!</v>
      </c>
      <c r="G5593" t="e">
        <f>IF(Fiscalizacoes[[#This Row],[Func_Copergas]]="","",Fiscalizacoes[[#This Row],[Func_Copergas]])</f>
        <v>#VALUE!</v>
      </c>
    </row>
    <row r="5594" spans="1:7" hidden="1" x14ac:dyDescent="0.2">
      <c r="A5594" t="e">
        <f>IF(Fiscalizacoes[[#This Row],[ID_FISC]]="","",Fiscalizacoes[[#This Row],[ID_FISC]])</f>
        <v>#VALUE!</v>
      </c>
      <c r="B5594" t="e">
        <f>IF(Fiscalizacoes[[#This Row],[Usuário]]="","",Fiscalizacoes[[#This Row],[Usuário]])</f>
        <v>#VALUE!</v>
      </c>
      <c r="C55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4" s="87" t="e">
        <f>IF(Fiscalizacoes[[#This Row],[Data]]="","",Fiscalizacoes[[#This Row],[Data]])</f>
        <v>#VALUE!</v>
      </c>
      <c r="E5594" t="e">
        <f>IF(Fiscalizacoes[[#This Row],[Mes_relatorio]]="","",Fiscalizacoes[[#This Row],[Mes_relatorio]])</f>
        <v>#VALUE!</v>
      </c>
      <c r="F5594" t="e">
        <f>IF(Fiscalizacoes[[#This Row],[Func_ARPE]]="","",Fiscalizacoes[[#This Row],[Func_ARPE]])</f>
        <v>#VALUE!</v>
      </c>
      <c r="G5594" t="e">
        <f>IF(Fiscalizacoes[[#This Row],[Func_Copergas]]="","",Fiscalizacoes[[#This Row],[Func_Copergas]])</f>
        <v>#VALUE!</v>
      </c>
    </row>
    <row r="5595" spans="1:7" hidden="1" x14ac:dyDescent="0.2">
      <c r="A5595" t="e">
        <f>IF(Fiscalizacoes[[#This Row],[ID_FISC]]="","",Fiscalizacoes[[#This Row],[ID_FISC]])</f>
        <v>#VALUE!</v>
      </c>
      <c r="B5595" t="e">
        <f>IF(Fiscalizacoes[[#This Row],[Usuário]]="","",Fiscalizacoes[[#This Row],[Usuário]])</f>
        <v>#VALUE!</v>
      </c>
      <c r="C55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5" s="87" t="e">
        <f>IF(Fiscalizacoes[[#This Row],[Data]]="","",Fiscalizacoes[[#This Row],[Data]])</f>
        <v>#VALUE!</v>
      </c>
      <c r="E5595" t="e">
        <f>IF(Fiscalizacoes[[#This Row],[Mes_relatorio]]="","",Fiscalizacoes[[#This Row],[Mes_relatorio]])</f>
        <v>#VALUE!</v>
      </c>
      <c r="F5595" t="e">
        <f>IF(Fiscalizacoes[[#This Row],[Func_ARPE]]="","",Fiscalizacoes[[#This Row],[Func_ARPE]])</f>
        <v>#VALUE!</v>
      </c>
      <c r="G5595" t="e">
        <f>IF(Fiscalizacoes[[#This Row],[Func_Copergas]]="","",Fiscalizacoes[[#This Row],[Func_Copergas]])</f>
        <v>#VALUE!</v>
      </c>
    </row>
    <row r="5596" spans="1:7" hidden="1" x14ac:dyDescent="0.2">
      <c r="A5596" t="e">
        <f>IF(Fiscalizacoes[[#This Row],[ID_FISC]]="","",Fiscalizacoes[[#This Row],[ID_FISC]])</f>
        <v>#VALUE!</v>
      </c>
      <c r="B5596" t="e">
        <f>IF(Fiscalizacoes[[#This Row],[Usuário]]="","",Fiscalizacoes[[#This Row],[Usuário]])</f>
        <v>#VALUE!</v>
      </c>
      <c r="C55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6" s="87" t="e">
        <f>IF(Fiscalizacoes[[#This Row],[Data]]="","",Fiscalizacoes[[#This Row],[Data]])</f>
        <v>#VALUE!</v>
      </c>
      <c r="E5596" t="e">
        <f>IF(Fiscalizacoes[[#This Row],[Mes_relatorio]]="","",Fiscalizacoes[[#This Row],[Mes_relatorio]])</f>
        <v>#VALUE!</v>
      </c>
      <c r="F5596" t="e">
        <f>IF(Fiscalizacoes[[#This Row],[Func_ARPE]]="","",Fiscalizacoes[[#This Row],[Func_ARPE]])</f>
        <v>#VALUE!</v>
      </c>
      <c r="G5596" t="e">
        <f>IF(Fiscalizacoes[[#This Row],[Func_Copergas]]="","",Fiscalizacoes[[#This Row],[Func_Copergas]])</f>
        <v>#VALUE!</v>
      </c>
    </row>
    <row r="5597" spans="1:7" hidden="1" x14ac:dyDescent="0.2">
      <c r="A5597" t="e">
        <f>IF(Fiscalizacoes[[#This Row],[ID_FISC]]="","",Fiscalizacoes[[#This Row],[ID_FISC]])</f>
        <v>#VALUE!</v>
      </c>
      <c r="B5597" t="e">
        <f>IF(Fiscalizacoes[[#This Row],[Usuário]]="","",Fiscalizacoes[[#This Row],[Usuário]])</f>
        <v>#VALUE!</v>
      </c>
      <c r="C55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7" s="87" t="e">
        <f>IF(Fiscalizacoes[[#This Row],[Data]]="","",Fiscalizacoes[[#This Row],[Data]])</f>
        <v>#VALUE!</v>
      </c>
      <c r="E5597" t="e">
        <f>IF(Fiscalizacoes[[#This Row],[Mes_relatorio]]="","",Fiscalizacoes[[#This Row],[Mes_relatorio]])</f>
        <v>#VALUE!</v>
      </c>
      <c r="F5597" t="e">
        <f>IF(Fiscalizacoes[[#This Row],[Func_ARPE]]="","",Fiscalizacoes[[#This Row],[Func_ARPE]])</f>
        <v>#VALUE!</v>
      </c>
      <c r="G5597" t="e">
        <f>IF(Fiscalizacoes[[#This Row],[Func_Copergas]]="","",Fiscalizacoes[[#This Row],[Func_Copergas]])</f>
        <v>#VALUE!</v>
      </c>
    </row>
    <row r="5598" spans="1:7" hidden="1" x14ac:dyDescent="0.2">
      <c r="A5598" t="e">
        <f>IF(Fiscalizacoes[[#This Row],[ID_FISC]]="","",Fiscalizacoes[[#This Row],[ID_FISC]])</f>
        <v>#VALUE!</v>
      </c>
      <c r="B5598" t="e">
        <f>IF(Fiscalizacoes[[#This Row],[Usuário]]="","",Fiscalizacoes[[#This Row],[Usuário]])</f>
        <v>#VALUE!</v>
      </c>
      <c r="C55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8" s="87" t="e">
        <f>IF(Fiscalizacoes[[#This Row],[Data]]="","",Fiscalizacoes[[#This Row],[Data]])</f>
        <v>#VALUE!</v>
      </c>
      <c r="E5598" t="e">
        <f>IF(Fiscalizacoes[[#This Row],[Mes_relatorio]]="","",Fiscalizacoes[[#This Row],[Mes_relatorio]])</f>
        <v>#VALUE!</v>
      </c>
      <c r="F5598" t="e">
        <f>IF(Fiscalizacoes[[#This Row],[Func_ARPE]]="","",Fiscalizacoes[[#This Row],[Func_ARPE]])</f>
        <v>#VALUE!</v>
      </c>
      <c r="G5598" t="e">
        <f>IF(Fiscalizacoes[[#This Row],[Func_Copergas]]="","",Fiscalizacoes[[#This Row],[Func_Copergas]])</f>
        <v>#VALUE!</v>
      </c>
    </row>
    <row r="5599" spans="1:7" hidden="1" x14ac:dyDescent="0.2">
      <c r="A5599" t="e">
        <f>IF(Fiscalizacoes[[#This Row],[ID_FISC]]="","",Fiscalizacoes[[#This Row],[ID_FISC]])</f>
        <v>#VALUE!</v>
      </c>
      <c r="B5599" t="e">
        <f>IF(Fiscalizacoes[[#This Row],[Usuário]]="","",Fiscalizacoes[[#This Row],[Usuário]])</f>
        <v>#VALUE!</v>
      </c>
      <c r="C55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599" s="87" t="e">
        <f>IF(Fiscalizacoes[[#This Row],[Data]]="","",Fiscalizacoes[[#This Row],[Data]])</f>
        <v>#VALUE!</v>
      </c>
      <c r="E5599" t="e">
        <f>IF(Fiscalizacoes[[#This Row],[Mes_relatorio]]="","",Fiscalizacoes[[#This Row],[Mes_relatorio]])</f>
        <v>#VALUE!</v>
      </c>
      <c r="F5599" t="e">
        <f>IF(Fiscalizacoes[[#This Row],[Func_ARPE]]="","",Fiscalizacoes[[#This Row],[Func_ARPE]])</f>
        <v>#VALUE!</v>
      </c>
      <c r="G5599" t="e">
        <f>IF(Fiscalizacoes[[#This Row],[Func_Copergas]]="","",Fiscalizacoes[[#This Row],[Func_Copergas]])</f>
        <v>#VALUE!</v>
      </c>
    </row>
    <row r="5600" spans="1:7" hidden="1" x14ac:dyDescent="0.2">
      <c r="A5600" t="e">
        <f>IF(Fiscalizacoes[[#This Row],[ID_FISC]]="","",Fiscalizacoes[[#This Row],[ID_FISC]])</f>
        <v>#VALUE!</v>
      </c>
      <c r="B5600" t="e">
        <f>IF(Fiscalizacoes[[#This Row],[Usuário]]="","",Fiscalizacoes[[#This Row],[Usuário]])</f>
        <v>#VALUE!</v>
      </c>
      <c r="C56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0" s="87" t="e">
        <f>IF(Fiscalizacoes[[#This Row],[Data]]="","",Fiscalizacoes[[#This Row],[Data]])</f>
        <v>#VALUE!</v>
      </c>
      <c r="E5600" t="e">
        <f>IF(Fiscalizacoes[[#This Row],[Mes_relatorio]]="","",Fiscalizacoes[[#This Row],[Mes_relatorio]])</f>
        <v>#VALUE!</v>
      </c>
      <c r="F5600" t="e">
        <f>IF(Fiscalizacoes[[#This Row],[Func_ARPE]]="","",Fiscalizacoes[[#This Row],[Func_ARPE]])</f>
        <v>#VALUE!</v>
      </c>
      <c r="G5600" t="e">
        <f>IF(Fiscalizacoes[[#This Row],[Func_Copergas]]="","",Fiscalizacoes[[#This Row],[Func_Copergas]])</f>
        <v>#VALUE!</v>
      </c>
    </row>
    <row r="5601" spans="1:7" hidden="1" x14ac:dyDescent="0.2">
      <c r="A5601" t="e">
        <f>IF(Fiscalizacoes[[#This Row],[ID_FISC]]="","",Fiscalizacoes[[#This Row],[ID_FISC]])</f>
        <v>#VALUE!</v>
      </c>
      <c r="B5601" t="e">
        <f>IF(Fiscalizacoes[[#This Row],[Usuário]]="","",Fiscalizacoes[[#This Row],[Usuário]])</f>
        <v>#VALUE!</v>
      </c>
      <c r="C56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1" s="87" t="e">
        <f>IF(Fiscalizacoes[[#This Row],[Data]]="","",Fiscalizacoes[[#This Row],[Data]])</f>
        <v>#VALUE!</v>
      </c>
      <c r="E5601" t="e">
        <f>IF(Fiscalizacoes[[#This Row],[Mes_relatorio]]="","",Fiscalizacoes[[#This Row],[Mes_relatorio]])</f>
        <v>#VALUE!</v>
      </c>
      <c r="F5601" t="e">
        <f>IF(Fiscalizacoes[[#This Row],[Func_ARPE]]="","",Fiscalizacoes[[#This Row],[Func_ARPE]])</f>
        <v>#VALUE!</v>
      </c>
      <c r="G5601" t="e">
        <f>IF(Fiscalizacoes[[#This Row],[Func_Copergas]]="","",Fiscalizacoes[[#This Row],[Func_Copergas]])</f>
        <v>#VALUE!</v>
      </c>
    </row>
    <row r="5602" spans="1:7" hidden="1" x14ac:dyDescent="0.2">
      <c r="A5602" t="e">
        <f>IF(Fiscalizacoes[[#This Row],[ID_FISC]]="","",Fiscalizacoes[[#This Row],[ID_FISC]])</f>
        <v>#VALUE!</v>
      </c>
      <c r="B5602" t="e">
        <f>IF(Fiscalizacoes[[#This Row],[Usuário]]="","",Fiscalizacoes[[#This Row],[Usuário]])</f>
        <v>#VALUE!</v>
      </c>
      <c r="C56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2" s="87" t="e">
        <f>IF(Fiscalizacoes[[#This Row],[Data]]="","",Fiscalizacoes[[#This Row],[Data]])</f>
        <v>#VALUE!</v>
      </c>
      <c r="E5602" t="e">
        <f>IF(Fiscalizacoes[[#This Row],[Mes_relatorio]]="","",Fiscalizacoes[[#This Row],[Mes_relatorio]])</f>
        <v>#VALUE!</v>
      </c>
      <c r="F5602" t="e">
        <f>IF(Fiscalizacoes[[#This Row],[Func_ARPE]]="","",Fiscalizacoes[[#This Row],[Func_ARPE]])</f>
        <v>#VALUE!</v>
      </c>
      <c r="G5602" t="e">
        <f>IF(Fiscalizacoes[[#This Row],[Func_Copergas]]="","",Fiscalizacoes[[#This Row],[Func_Copergas]])</f>
        <v>#VALUE!</v>
      </c>
    </row>
    <row r="5603" spans="1:7" hidden="1" x14ac:dyDescent="0.2">
      <c r="A5603" t="e">
        <f>IF(Fiscalizacoes[[#This Row],[ID_FISC]]="","",Fiscalizacoes[[#This Row],[ID_FISC]])</f>
        <v>#VALUE!</v>
      </c>
      <c r="B5603" t="e">
        <f>IF(Fiscalizacoes[[#This Row],[Usuário]]="","",Fiscalizacoes[[#This Row],[Usuário]])</f>
        <v>#VALUE!</v>
      </c>
      <c r="C56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3" s="87" t="e">
        <f>IF(Fiscalizacoes[[#This Row],[Data]]="","",Fiscalizacoes[[#This Row],[Data]])</f>
        <v>#VALUE!</v>
      </c>
      <c r="E5603" t="e">
        <f>IF(Fiscalizacoes[[#This Row],[Mes_relatorio]]="","",Fiscalizacoes[[#This Row],[Mes_relatorio]])</f>
        <v>#VALUE!</v>
      </c>
      <c r="F5603" t="e">
        <f>IF(Fiscalizacoes[[#This Row],[Func_ARPE]]="","",Fiscalizacoes[[#This Row],[Func_ARPE]])</f>
        <v>#VALUE!</v>
      </c>
      <c r="G5603" t="e">
        <f>IF(Fiscalizacoes[[#This Row],[Func_Copergas]]="","",Fiscalizacoes[[#This Row],[Func_Copergas]])</f>
        <v>#VALUE!</v>
      </c>
    </row>
    <row r="5604" spans="1:7" hidden="1" x14ac:dyDescent="0.2">
      <c r="A5604" t="e">
        <f>IF(Fiscalizacoes[[#This Row],[ID_FISC]]="","",Fiscalizacoes[[#This Row],[ID_FISC]])</f>
        <v>#VALUE!</v>
      </c>
      <c r="B5604" t="e">
        <f>IF(Fiscalizacoes[[#This Row],[Usuário]]="","",Fiscalizacoes[[#This Row],[Usuário]])</f>
        <v>#VALUE!</v>
      </c>
      <c r="C56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4" s="87" t="e">
        <f>IF(Fiscalizacoes[[#This Row],[Data]]="","",Fiscalizacoes[[#This Row],[Data]])</f>
        <v>#VALUE!</v>
      </c>
      <c r="E5604" t="e">
        <f>IF(Fiscalizacoes[[#This Row],[Mes_relatorio]]="","",Fiscalizacoes[[#This Row],[Mes_relatorio]])</f>
        <v>#VALUE!</v>
      </c>
      <c r="F5604" t="e">
        <f>IF(Fiscalizacoes[[#This Row],[Func_ARPE]]="","",Fiscalizacoes[[#This Row],[Func_ARPE]])</f>
        <v>#VALUE!</v>
      </c>
      <c r="G5604" t="e">
        <f>IF(Fiscalizacoes[[#This Row],[Func_Copergas]]="","",Fiscalizacoes[[#This Row],[Func_Copergas]])</f>
        <v>#VALUE!</v>
      </c>
    </row>
    <row r="5605" spans="1:7" hidden="1" x14ac:dyDescent="0.2">
      <c r="A5605" t="e">
        <f>IF(Fiscalizacoes[[#This Row],[ID_FISC]]="","",Fiscalizacoes[[#This Row],[ID_FISC]])</f>
        <v>#VALUE!</v>
      </c>
      <c r="B5605" t="e">
        <f>IF(Fiscalizacoes[[#This Row],[Usuário]]="","",Fiscalizacoes[[#This Row],[Usuário]])</f>
        <v>#VALUE!</v>
      </c>
      <c r="C56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5" s="87" t="e">
        <f>IF(Fiscalizacoes[[#This Row],[Data]]="","",Fiscalizacoes[[#This Row],[Data]])</f>
        <v>#VALUE!</v>
      </c>
      <c r="E5605" t="e">
        <f>IF(Fiscalizacoes[[#This Row],[Mes_relatorio]]="","",Fiscalizacoes[[#This Row],[Mes_relatorio]])</f>
        <v>#VALUE!</v>
      </c>
      <c r="F5605" t="e">
        <f>IF(Fiscalizacoes[[#This Row],[Func_ARPE]]="","",Fiscalizacoes[[#This Row],[Func_ARPE]])</f>
        <v>#VALUE!</v>
      </c>
      <c r="G5605" t="e">
        <f>IF(Fiscalizacoes[[#This Row],[Func_Copergas]]="","",Fiscalizacoes[[#This Row],[Func_Copergas]])</f>
        <v>#VALUE!</v>
      </c>
    </row>
    <row r="5606" spans="1:7" hidden="1" x14ac:dyDescent="0.2">
      <c r="A5606" t="e">
        <f>IF(Fiscalizacoes[[#This Row],[ID_FISC]]="","",Fiscalizacoes[[#This Row],[ID_FISC]])</f>
        <v>#VALUE!</v>
      </c>
      <c r="B5606" t="e">
        <f>IF(Fiscalizacoes[[#This Row],[Usuário]]="","",Fiscalizacoes[[#This Row],[Usuário]])</f>
        <v>#VALUE!</v>
      </c>
      <c r="C56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6" s="87" t="e">
        <f>IF(Fiscalizacoes[[#This Row],[Data]]="","",Fiscalizacoes[[#This Row],[Data]])</f>
        <v>#VALUE!</v>
      </c>
      <c r="E5606" t="e">
        <f>IF(Fiscalizacoes[[#This Row],[Mes_relatorio]]="","",Fiscalizacoes[[#This Row],[Mes_relatorio]])</f>
        <v>#VALUE!</v>
      </c>
      <c r="F5606" t="e">
        <f>IF(Fiscalizacoes[[#This Row],[Func_ARPE]]="","",Fiscalizacoes[[#This Row],[Func_ARPE]])</f>
        <v>#VALUE!</v>
      </c>
      <c r="G5606" t="e">
        <f>IF(Fiscalizacoes[[#This Row],[Func_Copergas]]="","",Fiscalizacoes[[#This Row],[Func_Copergas]])</f>
        <v>#VALUE!</v>
      </c>
    </row>
    <row r="5607" spans="1:7" hidden="1" x14ac:dyDescent="0.2">
      <c r="A5607" t="e">
        <f>IF(Fiscalizacoes[[#This Row],[ID_FISC]]="","",Fiscalizacoes[[#This Row],[ID_FISC]])</f>
        <v>#VALUE!</v>
      </c>
      <c r="B5607" t="e">
        <f>IF(Fiscalizacoes[[#This Row],[Usuário]]="","",Fiscalizacoes[[#This Row],[Usuário]])</f>
        <v>#VALUE!</v>
      </c>
      <c r="C56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7" s="87" t="e">
        <f>IF(Fiscalizacoes[[#This Row],[Data]]="","",Fiscalizacoes[[#This Row],[Data]])</f>
        <v>#VALUE!</v>
      </c>
      <c r="E5607" t="e">
        <f>IF(Fiscalizacoes[[#This Row],[Mes_relatorio]]="","",Fiscalizacoes[[#This Row],[Mes_relatorio]])</f>
        <v>#VALUE!</v>
      </c>
      <c r="F5607" t="e">
        <f>IF(Fiscalizacoes[[#This Row],[Func_ARPE]]="","",Fiscalizacoes[[#This Row],[Func_ARPE]])</f>
        <v>#VALUE!</v>
      </c>
      <c r="G5607" t="e">
        <f>IF(Fiscalizacoes[[#This Row],[Func_Copergas]]="","",Fiscalizacoes[[#This Row],[Func_Copergas]])</f>
        <v>#VALUE!</v>
      </c>
    </row>
    <row r="5608" spans="1:7" hidden="1" x14ac:dyDescent="0.2">
      <c r="A5608" t="e">
        <f>IF(Fiscalizacoes[[#This Row],[ID_FISC]]="","",Fiscalizacoes[[#This Row],[ID_FISC]])</f>
        <v>#VALUE!</v>
      </c>
      <c r="B5608" t="e">
        <f>IF(Fiscalizacoes[[#This Row],[Usuário]]="","",Fiscalizacoes[[#This Row],[Usuário]])</f>
        <v>#VALUE!</v>
      </c>
      <c r="C56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8" s="87" t="e">
        <f>IF(Fiscalizacoes[[#This Row],[Data]]="","",Fiscalizacoes[[#This Row],[Data]])</f>
        <v>#VALUE!</v>
      </c>
      <c r="E5608" t="e">
        <f>IF(Fiscalizacoes[[#This Row],[Mes_relatorio]]="","",Fiscalizacoes[[#This Row],[Mes_relatorio]])</f>
        <v>#VALUE!</v>
      </c>
      <c r="F5608" t="e">
        <f>IF(Fiscalizacoes[[#This Row],[Func_ARPE]]="","",Fiscalizacoes[[#This Row],[Func_ARPE]])</f>
        <v>#VALUE!</v>
      </c>
      <c r="G5608" t="e">
        <f>IF(Fiscalizacoes[[#This Row],[Func_Copergas]]="","",Fiscalizacoes[[#This Row],[Func_Copergas]])</f>
        <v>#VALUE!</v>
      </c>
    </row>
    <row r="5609" spans="1:7" hidden="1" x14ac:dyDescent="0.2">
      <c r="A5609" t="e">
        <f>IF(Fiscalizacoes[[#This Row],[ID_FISC]]="","",Fiscalizacoes[[#This Row],[ID_FISC]])</f>
        <v>#VALUE!</v>
      </c>
      <c r="B5609" t="e">
        <f>IF(Fiscalizacoes[[#This Row],[Usuário]]="","",Fiscalizacoes[[#This Row],[Usuário]])</f>
        <v>#VALUE!</v>
      </c>
      <c r="C56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09" s="87" t="e">
        <f>IF(Fiscalizacoes[[#This Row],[Data]]="","",Fiscalizacoes[[#This Row],[Data]])</f>
        <v>#VALUE!</v>
      </c>
      <c r="E5609" t="e">
        <f>IF(Fiscalizacoes[[#This Row],[Mes_relatorio]]="","",Fiscalizacoes[[#This Row],[Mes_relatorio]])</f>
        <v>#VALUE!</v>
      </c>
      <c r="F5609" t="e">
        <f>IF(Fiscalizacoes[[#This Row],[Func_ARPE]]="","",Fiscalizacoes[[#This Row],[Func_ARPE]])</f>
        <v>#VALUE!</v>
      </c>
      <c r="G5609" t="e">
        <f>IF(Fiscalizacoes[[#This Row],[Func_Copergas]]="","",Fiscalizacoes[[#This Row],[Func_Copergas]])</f>
        <v>#VALUE!</v>
      </c>
    </row>
    <row r="5610" spans="1:7" hidden="1" x14ac:dyDescent="0.2">
      <c r="A5610" t="e">
        <f>IF(Fiscalizacoes[[#This Row],[ID_FISC]]="","",Fiscalizacoes[[#This Row],[ID_FISC]])</f>
        <v>#VALUE!</v>
      </c>
      <c r="B5610" t="e">
        <f>IF(Fiscalizacoes[[#This Row],[Usuário]]="","",Fiscalizacoes[[#This Row],[Usuário]])</f>
        <v>#VALUE!</v>
      </c>
      <c r="C56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0" s="87" t="e">
        <f>IF(Fiscalizacoes[[#This Row],[Data]]="","",Fiscalizacoes[[#This Row],[Data]])</f>
        <v>#VALUE!</v>
      </c>
      <c r="E5610" t="e">
        <f>IF(Fiscalizacoes[[#This Row],[Mes_relatorio]]="","",Fiscalizacoes[[#This Row],[Mes_relatorio]])</f>
        <v>#VALUE!</v>
      </c>
      <c r="F5610" t="e">
        <f>IF(Fiscalizacoes[[#This Row],[Func_ARPE]]="","",Fiscalizacoes[[#This Row],[Func_ARPE]])</f>
        <v>#VALUE!</v>
      </c>
      <c r="G5610" t="e">
        <f>IF(Fiscalizacoes[[#This Row],[Func_Copergas]]="","",Fiscalizacoes[[#This Row],[Func_Copergas]])</f>
        <v>#VALUE!</v>
      </c>
    </row>
    <row r="5611" spans="1:7" hidden="1" x14ac:dyDescent="0.2">
      <c r="A5611" t="e">
        <f>IF(Fiscalizacoes[[#This Row],[ID_FISC]]="","",Fiscalizacoes[[#This Row],[ID_FISC]])</f>
        <v>#VALUE!</v>
      </c>
      <c r="B5611" t="e">
        <f>IF(Fiscalizacoes[[#This Row],[Usuário]]="","",Fiscalizacoes[[#This Row],[Usuário]])</f>
        <v>#VALUE!</v>
      </c>
      <c r="C56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1" s="87" t="e">
        <f>IF(Fiscalizacoes[[#This Row],[Data]]="","",Fiscalizacoes[[#This Row],[Data]])</f>
        <v>#VALUE!</v>
      </c>
      <c r="E5611" t="e">
        <f>IF(Fiscalizacoes[[#This Row],[Mes_relatorio]]="","",Fiscalizacoes[[#This Row],[Mes_relatorio]])</f>
        <v>#VALUE!</v>
      </c>
      <c r="F5611" t="e">
        <f>IF(Fiscalizacoes[[#This Row],[Func_ARPE]]="","",Fiscalizacoes[[#This Row],[Func_ARPE]])</f>
        <v>#VALUE!</v>
      </c>
      <c r="G5611" t="e">
        <f>IF(Fiscalizacoes[[#This Row],[Func_Copergas]]="","",Fiscalizacoes[[#This Row],[Func_Copergas]])</f>
        <v>#VALUE!</v>
      </c>
    </row>
    <row r="5612" spans="1:7" hidden="1" x14ac:dyDescent="0.2">
      <c r="A5612" t="e">
        <f>IF(Fiscalizacoes[[#This Row],[ID_FISC]]="","",Fiscalizacoes[[#This Row],[ID_FISC]])</f>
        <v>#VALUE!</v>
      </c>
      <c r="B5612" t="e">
        <f>IF(Fiscalizacoes[[#This Row],[Usuário]]="","",Fiscalizacoes[[#This Row],[Usuário]])</f>
        <v>#VALUE!</v>
      </c>
      <c r="C56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2" s="87" t="e">
        <f>IF(Fiscalizacoes[[#This Row],[Data]]="","",Fiscalizacoes[[#This Row],[Data]])</f>
        <v>#VALUE!</v>
      </c>
      <c r="E5612" t="e">
        <f>IF(Fiscalizacoes[[#This Row],[Mes_relatorio]]="","",Fiscalizacoes[[#This Row],[Mes_relatorio]])</f>
        <v>#VALUE!</v>
      </c>
      <c r="F5612" t="e">
        <f>IF(Fiscalizacoes[[#This Row],[Func_ARPE]]="","",Fiscalizacoes[[#This Row],[Func_ARPE]])</f>
        <v>#VALUE!</v>
      </c>
      <c r="G5612" t="e">
        <f>IF(Fiscalizacoes[[#This Row],[Func_Copergas]]="","",Fiscalizacoes[[#This Row],[Func_Copergas]])</f>
        <v>#VALUE!</v>
      </c>
    </row>
    <row r="5613" spans="1:7" hidden="1" x14ac:dyDescent="0.2">
      <c r="A5613" t="e">
        <f>IF(Fiscalizacoes[[#This Row],[ID_FISC]]="","",Fiscalizacoes[[#This Row],[ID_FISC]])</f>
        <v>#VALUE!</v>
      </c>
      <c r="B5613" t="e">
        <f>IF(Fiscalizacoes[[#This Row],[Usuário]]="","",Fiscalizacoes[[#This Row],[Usuário]])</f>
        <v>#VALUE!</v>
      </c>
      <c r="C56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3" s="87" t="e">
        <f>IF(Fiscalizacoes[[#This Row],[Data]]="","",Fiscalizacoes[[#This Row],[Data]])</f>
        <v>#VALUE!</v>
      </c>
      <c r="E5613" t="e">
        <f>IF(Fiscalizacoes[[#This Row],[Mes_relatorio]]="","",Fiscalizacoes[[#This Row],[Mes_relatorio]])</f>
        <v>#VALUE!</v>
      </c>
      <c r="F5613" t="e">
        <f>IF(Fiscalizacoes[[#This Row],[Func_ARPE]]="","",Fiscalizacoes[[#This Row],[Func_ARPE]])</f>
        <v>#VALUE!</v>
      </c>
      <c r="G5613" t="e">
        <f>IF(Fiscalizacoes[[#This Row],[Func_Copergas]]="","",Fiscalizacoes[[#This Row],[Func_Copergas]])</f>
        <v>#VALUE!</v>
      </c>
    </row>
    <row r="5614" spans="1:7" hidden="1" x14ac:dyDescent="0.2">
      <c r="A5614" t="e">
        <f>IF(Fiscalizacoes[[#This Row],[ID_FISC]]="","",Fiscalizacoes[[#This Row],[ID_FISC]])</f>
        <v>#VALUE!</v>
      </c>
      <c r="B5614" t="e">
        <f>IF(Fiscalizacoes[[#This Row],[Usuário]]="","",Fiscalizacoes[[#This Row],[Usuário]])</f>
        <v>#VALUE!</v>
      </c>
      <c r="C56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4" s="87" t="e">
        <f>IF(Fiscalizacoes[[#This Row],[Data]]="","",Fiscalizacoes[[#This Row],[Data]])</f>
        <v>#VALUE!</v>
      </c>
      <c r="E5614" t="e">
        <f>IF(Fiscalizacoes[[#This Row],[Mes_relatorio]]="","",Fiscalizacoes[[#This Row],[Mes_relatorio]])</f>
        <v>#VALUE!</v>
      </c>
      <c r="F5614" t="e">
        <f>IF(Fiscalizacoes[[#This Row],[Func_ARPE]]="","",Fiscalizacoes[[#This Row],[Func_ARPE]])</f>
        <v>#VALUE!</v>
      </c>
      <c r="G5614" t="e">
        <f>IF(Fiscalizacoes[[#This Row],[Func_Copergas]]="","",Fiscalizacoes[[#This Row],[Func_Copergas]])</f>
        <v>#VALUE!</v>
      </c>
    </row>
    <row r="5615" spans="1:7" hidden="1" x14ac:dyDescent="0.2">
      <c r="A5615" t="e">
        <f>IF(Fiscalizacoes[[#This Row],[ID_FISC]]="","",Fiscalizacoes[[#This Row],[ID_FISC]])</f>
        <v>#VALUE!</v>
      </c>
      <c r="B5615" t="e">
        <f>IF(Fiscalizacoes[[#This Row],[Usuário]]="","",Fiscalizacoes[[#This Row],[Usuário]])</f>
        <v>#VALUE!</v>
      </c>
      <c r="C56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5" s="87" t="e">
        <f>IF(Fiscalizacoes[[#This Row],[Data]]="","",Fiscalizacoes[[#This Row],[Data]])</f>
        <v>#VALUE!</v>
      </c>
      <c r="E5615" t="e">
        <f>IF(Fiscalizacoes[[#This Row],[Mes_relatorio]]="","",Fiscalizacoes[[#This Row],[Mes_relatorio]])</f>
        <v>#VALUE!</v>
      </c>
      <c r="F5615" t="e">
        <f>IF(Fiscalizacoes[[#This Row],[Func_ARPE]]="","",Fiscalizacoes[[#This Row],[Func_ARPE]])</f>
        <v>#VALUE!</v>
      </c>
      <c r="G5615" t="e">
        <f>IF(Fiscalizacoes[[#This Row],[Func_Copergas]]="","",Fiscalizacoes[[#This Row],[Func_Copergas]])</f>
        <v>#VALUE!</v>
      </c>
    </row>
    <row r="5616" spans="1:7" hidden="1" x14ac:dyDescent="0.2">
      <c r="A5616" t="e">
        <f>IF(Fiscalizacoes[[#This Row],[ID_FISC]]="","",Fiscalizacoes[[#This Row],[ID_FISC]])</f>
        <v>#VALUE!</v>
      </c>
      <c r="B5616" t="e">
        <f>IF(Fiscalizacoes[[#This Row],[Usuário]]="","",Fiscalizacoes[[#This Row],[Usuário]])</f>
        <v>#VALUE!</v>
      </c>
      <c r="C56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6" s="87" t="e">
        <f>IF(Fiscalizacoes[[#This Row],[Data]]="","",Fiscalizacoes[[#This Row],[Data]])</f>
        <v>#VALUE!</v>
      </c>
      <c r="E5616" t="e">
        <f>IF(Fiscalizacoes[[#This Row],[Mes_relatorio]]="","",Fiscalizacoes[[#This Row],[Mes_relatorio]])</f>
        <v>#VALUE!</v>
      </c>
      <c r="F5616" t="e">
        <f>IF(Fiscalizacoes[[#This Row],[Func_ARPE]]="","",Fiscalizacoes[[#This Row],[Func_ARPE]])</f>
        <v>#VALUE!</v>
      </c>
      <c r="G5616" t="e">
        <f>IF(Fiscalizacoes[[#This Row],[Func_Copergas]]="","",Fiscalizacoes[[#This Row],[Func_Copergas]])</f>
        <v>#VALUE!</v>
      </c>
    </row>
    <row r="5617" spans="1:7" hidden="1" x14ac:dyDescent="0.2">
      <c r="A5617" t="e">
        <f>IF(Fiscalizacoes[[#This Row],[ID_FISC]]="","",Fiscalizacoes[[#This Row],[ID_FISC]])</f>
        <v>#VALUE!</v>
      </c>
      <c r="B5617" t="e">
        <f>IF(Fiscalizacoes[[#This Row],[Usuário]]="","",Fiscalizacoes[[#This Row],[Usuário]])</f>
        <v>#VALUE!</v>
      </c>
      <c r="C56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7" s="87" t="e">
        <f>IF(Fiscalizacoes[[#This Row],[Data]]="","",Fiscalizacoes[[#This Row],[Data]])</f>
        <v>#VALUE!</v>
      </c>
      <c r="E5617" t="e">
        <f>IF(Fiscalizacoes[[#This Row],[Mes_relatorio]]="","",Fiscalizacoes[[#This Row],[Mes_relatorio]])</f>
        <v>#VALUE!</v>
      </c>
      <c r="F5617" t="e">
        <f>IF(Fiscalizacoes[[#This Row],[Func_ARPE]]="","",Fiscalizacoes[[#This Row],[Func_ARPE]])</f>
        <v>#VALUE!</v>
      </c>
      <c r="G5617" t="e">
        <f>IF(Fiscalizacoes[[#This Row],[Func_Copergas]]="","",Fiscalizacoes[[#This Row],[Func_Copergas]])</f>
        <v>#VALUE!</v>
      </c>
    </row>
    <row r="5618" spans="1:7" hidden="1" x14ac:dyDescent="0.2">
      <c r="A5618" t="e">
        <f>IF(Fiscalizacoes[[#This Row],[ID_FISC]]="","",Fiscalizacoes[[#This Row],[ID_FISC]])</f>
        <v>#VALUE!</v>
      </c>
      <c r="B5618" t="e">
        <f>IF(Fiscalizacoes[[#This Row],[Usuário]]="","",Fiscalizacoes[[#This Row],[Usuário]])</f>
        <v>#VALUE!</v>
      </c>
      <c r="C56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8" s="87" t="e">
        <f>IF(Fiscalizacoes[[#This Row],[Data]]="","",Fiscalizacoes[[#This Row],[Data]])</f>
        <v>#VALUE!</v>
      </c>
      <c r="E5618" t="e">
        <f>IF(Fiscalizacoes[[#This Row],[Mes_relatorio]]="","",Fiscalizacoes[[#This Row],[Mes_relatorio]])</f>
        <v>#VALUE!</v>
      </c>
      <c r="F5618" t="e">
        <f>IF(Fiscalizacoes[[#This Row],[Func_ARPE]]="","",Fiscalizacoes[[#This Row],[Func_ARPE]])</f>
        <v>#VALUE!</v>
      </c>
      <c r="G5618" t="e">
        <f>IF(Fiscalizacoes[[#This Row],[Func_Copergas]]="","",Fiscalizacoes[[#This Row],[Func_Copergas]])</f>
        <v>#VALUE!</v>
      </c>
    </row>
    <row r="5619" spans="1:7" hidden="1" x14ac:dyDescent="0.2">
      <c r="A5619" t="e">
        <f>IF(Fiscalizacoes[[#This Row],[ID_FISC]]="","",Fiscalizacoes[[#This Row],[ID_FISC]])</f>
        <v>#VALUE!</v>
      </c>
      <c r="B5619" t="e">
        <f>IF(Fiscalizacoes[[#This Row],[Usuário]]="","",Fiscalizacoes[[#This Row],[Usuário]])</f>
        <v>#VALUE!</v>
      </c>
      <c r="C56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19" s="87" t="e">
        <f>IF(Fiscalizacoes[[#This Row],[Data]]="","",Fiscalizacoes[[#This Row],[Data]])</f>
        <v>#VALUE!</v>
      </c>
      <c r="E5619" t="e">
        <f>IF(Fiscalizacoes[[#This Row],[Mes_relatorio]]="","",Fiscalizacoes[[#This Row],[Mes_relatorio]])</f>
        <v>#VALUE!</v>
      </c>
      <c r="F5619" t="e">
        <f>IF(Fiscalizacoes[[#This Row],[Func_ARPE]]="","",Fiscalizacoes[[#This Row],[Func_ARPE]])</f>
        <v>#VALUE!</v>
      </c>
      <c r="G5619" t="e">
        <f>IF(Fiscalizacoes[[#This Row],[Func_Copergas]]="","",Fiscalizacoes[[#This Row],[Func_Copergas]])</f>
        <v>#VALUE!</v>
      </c>
    </row>
    <row r="5620" spans="1:7" hidden="1" x14ac:dyDescent="0.2">
      <c r="A5620" t="e">
        <f>IF(Fiscalizacoes[[#This Row],[ID_FISC]]="","",Fiscalizacoes[[#This Row],[ID_FISC]])</f>
        <v>#VALUE!</v>
      </c>
      <c r="B5620" t="e">
        <f>IF(Fiscalizacoes[[#This Row],[Usuário]]="","",Fiscalizacoes[[#This Row],[Usuário]])</f>
        <v>#VALUE!</v>
      </c>
      <c r="C56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0" s="87" t="e">
        <f>IF(Fiscalizacoes[[#This Row],[Data]]="","",Fiscalizacoes[[#This Row],[Data]])</f>
        <v>#VALUE!</v>
      </c>
      <c r="E5620" t="e">
        <f>IF(Fiscalizacoes[[#This Row],[Mes_relatorio]]="","",Fiscalizacoes[[#This Row],[Mes_relatorio]])</f>
        <v>#VALUE!</v>
      </c>
      <c r="F5620" t="e">
        <f>IF(Fiscalizacoes[[#This Row],[Func_ARPE]]="","",Fiscalizacoes[[#This Row],[Func_ARPE]])</f>
        <v>#VALUE!</v>
      </c>
      <c r="G5620" t="e">
        <f>IF(Fiscalizacoes[[#This Row],[Func_Copergas]]="","",Fiscalizacoes[[#This Row],[Func_Copergas]])</f>
        <v>#VALUE!</v>
      </c>
    </row>
    <row r="5621" spans="1:7" hidden="1" x14ac:dyDescent="0.2">
      <c r="A5621" t="e">
        <f>IF(Fiscalizacoes[[#This Row],[ID_FISC]]="","",Fiscalizacoes[[#This Row],[ID_FISC]])</f>
        <v>#VALUE!</v>
      </c>
      <c r="B5621" t="e">
        <f>IF(Fiscalizacoes[[#This Row],[Usuário]]="","",Fiscalizacoes[[#This Row],[Usuário]])</f>
        <v>#VALUE!</v>
      </c>
      <c r="C56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1" s="87" t="e">
        <f>IF(Fiscalizacoes[[#This Row],[Data]]="","",Fiscalizacoes[[#This Row],[Data]])</f>
        <v>#VALUE!</v>
      </c>
      <c r="E5621" t="e">
        <f>IF(Fiscalizacoes[[#This Row],[Mes_relatorio]]="","",Fiscalizacoes[[#This Row],[Mes_relatorio]])</f>
        <v>#VALUE!</v>
      </c>
      <c r="F5621" t="e">
        <f>IF(Fiscalizacoes[[#This Row],[Func_ARPE]]="","",Fiscalizacoes[[#This Row],[Func_ARPE]])</f>
        <v>#VALUE!</v>
      </c>
      <c r="G5621" t="e">
        <f>IF(Fiscalizacoes[[#This Row],[Func_Copergas]]="","",Fiscalizacoes[[#This Row],[Func_Copergas]])</f>
        <v>#VALUE!</v>
      </c>
    </row>
    <row r="5622" spans="1:7" hidden="1" x14ac:dyDescent="0.2">
      <c r="A5622" t="e">
        <f>IF(Fiscalizacoes[[#This Row],[ID_FISC]]="","",Fiscalizacoes[[#This Row],[ID_FISC]])</f>
        <v>#VALUE!</v>
      </c>
      <c r="B5622" t="e">
        <f>IF(Fiscalizacoes[[#This Row],[Usuário]]="","",Fiscalizacoes[[#This Row],[Usuário]])</f>
        <v>#VALUE!</v>
      </c>
      <c r="C56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2" s="87" t="e">
        <f>IF(Fiscalizacoes[[#This Row],[Data]]="","",Fiscalizacoes[[#This Row],[Data]])</f>
        <v>#VALUE!</v>
      </c>
      <c r="E5622" t="e">
        <f>IF(Fiscalizacoes[[#This Row],[Mes_relatorio]]="","",Fiscalizacoes[[#This Row],[Mes_relatorio]])</f>
        <v>#VALUE!</v>
      </c>
      <c r="F5622" t="e">
        <f>IF(Fiscalizacoes[[#This Row],[Func_ARPE]]="","",Fiscalizacoes[[#This Row],[Func_ARPE]])</f>
        <v>#VALUE!</v>
      </c>
      <c r="G5622" t="e">
        <f>IF(Fiscalizacoes[[#This Row],[Func_Copergas]]="","",Fiscalizacoes[[#This Row],[Func_Copergas]])</f>
        <v>#VALUE!</v>
      </c>
    </row>
    <row r="5623" spans="1:7" hidden="1" x14ac:dyDescent="0.2">
      <c r="A5623" t="e">
        <f>IF(Fiscalizacoes[[#This Row],[ID_FISC]]="","",Fiscalizacoes[[#This Row],[ID_FISC]])</f>
        <v>#VALUE!</v>
      </c>
      <c r="B5623" t="e">
        <f>IF(Fiscalizacoes[[#This Row],[Usuário]]="","",Fiscalizacoes[[#This Row],[Usuário]])</f>
        <v>#VALUE!</v>
      </c>
      <c r="C56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3" s="87" t="e">
        <f>IF(Fiscalizacoes[[#This Row],[Data]]="","",Fiscalizacoes[[#This Row],[Data]])</f>
        <v>#VALUE!</v>
      </c>
      <c r="E5623" t="e">
        <f>IF(Fiscalizacoes[[#This Row],[Mes_relatorio]]="","",Fiscalizacoes[[#This Row],[Mes_relatorio]])</f>
        <v>#VALUE!</v>
      </c>
      <c r="F5623" t="e">
        <f>IF(Fiscalizacoes[[#This Row],[Func_ARPE]]="","",Fiscalizacoes[[#This Row],[Func_ARPE]])</f>
        <v>#VALUE!</v>
      </c>
      <c r="G5623" t="e">
        <f>IF(Fiscalizacoes[[#This Row],[Func_Copergas]]="","",Fiscalizacoes[[#This Row],[Func_Copergas]])</f>
        <v>#VALUE!</v>
      </c>
    </row>
    <row r="5624" spans="1:7" hidden="1" x14ac:dyDescent="0.2">
      <c r="A5624" t="e">
        <f>IF(Fiscalizacoes[[#This Row],[ID_FISC]]="","",Fiscalizacoes[[#This Row],[ID_FISC]])</f>
        <v>#VALUE!</v>
      </c>
      <c r="B5624" t="e">
        <f>IF(Fiscalizacoes[[#This Row],[Usuário]]="","",Fiscalizacoes[[#This Row],[Usuário]])</f>
        <v>#VALUE!</v>
      </c>
      <c r="C56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4" s="87" t="e">
        <f>IF(Fiscalizacoes[[#This Row],[Data]]="","",Fiscalizacoes[[#This Row],[Data]])</f>
        <v>#VALUE!</v>
      </c>
      <c r="E5624" t="e">
        <f>IF(Fiscalizacoes[[#This Row],[Mes_relatorio]]="","",Fiscalizacoes[[#This Row],[Mes_relatorio]])</f>
        <v>#VALUE!</v>
      </c>
      <c r="F5624" t="e">
        <f>IF(Fiscalizacoes[[#This Row],[Func_ARPE]]="","",Fiscalizacoes[[#This Row],[Func_ARPE]])</f>
        <v>#VALUE!</v>
      </c>
      <c r="G5624" t="e">
        <f>IF(Fiscalizacoes[[#This Row],[Func_Copergas]]="","",Fiscalizacoes[[#This Row],[Func_Copergas]])</f>
        <v>#VALUE!</v>
      </c>
    </row>
    <row r="5625" spans="1:7" hidden="1" x14ac:dyDescent="0.2">
      <c r="A5625" t="e">
        <f>IF(Fiscalizacoes[[#This Row],[ID_FISC]]="","",Fiscalizacoes[[#This Row],[ID_FISC]])</f>
        <v>#VALUE!</v>
      </c>
      <c r="B5625" t="e">
        <f>IF(Fiscalizacoes[[#This Row],[Usuário]]="","",Fiscalizacoes[[#This Row],[Usuário]])</f>
        <v>#VALUE!</v>
      </c>
      <c r="C56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5" s="87" t="e">
        <f>IF(Fiscalizacoes[[#This Row],[Data]]="","",Fiscalizacoes[[#This Row],[Data]])</f>
        <v>#VALUE!</v>
      </c>
      <c r="E5625" t="e">
        <f>IF(Fiscalizacoes[[#This Row],[Mes_relatorio]]="","",Fiscalizacoes[[#This Row],[Mes_relatorio]])</f>
        <v>#VALUE!</v>
      </c>
      <c r="F5625" t="e">
        <f>IF(Fiscalizacoes[[#This Row],[Func_ARPE]]="","",Fiscalizacoes[[#This Row],[Func_ARPE]])</f>
        <v>#VALUE!</v>
      </c>
      <c r="G5625" t="e">
        <f>IF(Fiscalizacoes[[#This Row],[Func_Copergas]]="","",Fiscalizacoes[[#This Row],[Func_Copergas]])</f>
        <v>#VALUE!</v>
      </c>
    </row>
    <row r="5626" spans="1:7" hidden="1" x14ac:dyDescent="0.2">
      <c r="A5626" t="e">
        <f>IF(Fiscalizacoes[[#This Row],[ID_FISC]]="","",Fiscalizacoes[[#This Row],[ID_FISC]])</f>
        <v>#VALUE!</v>
      </c>
      <c r="B5626" t="e">
        <f>IF(Fiscalizacoes[[#This Row],[Usuário]]="","",Fiscalizacoes[[#This Row],[Usuário]])</f>
        <v>#VALUE!</v>
      </c>
      <c r="C56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6" s="87" t="e">
        <f>IF(Fiscalizacoes[[#This Row],[Data]]="","",Fiscalizacoes[[#This Row],[Data]])</f>
        <v>#VALUE!</v>
      </c>
      <c r="E5626" t="e">
        <f>IF(Fiscalizacoes[[#This Row],[Mes_relatorio]]="","",Fiscalizacoes[[#This Row],[Mes_relatorio]])</f>
        <v>#VALUE!</v>
      </c>
      <c r="F5626" t="e">
        <f>IF(Fiscalizacoes[[#This Row],[Func_ARPE]]="","",Fiscalizacoes[[#This Row],[Func_ARPE]])</f>
        <v>#VALUE!</v>
      </c>
      <c r="G5626" t="e">
        <f>IF(Fiscalizacoes[[#This Row],[Func_Copergas]]="","",Fiscalizacoes[[#This Row],[Func_Copergas]])</f>
        <v>#VALUE!</v>
      </c>
    </row>
    <row r="5627" spans="1:7" hidden="1" x14ac:dyDescent="0.2">
      <c r="A5627" t="e">
        <f>IF(Fiscalizacoes[[#This Row],[ID_FISC]]="","",Fiscalizacoes[[#This Row],[ID_FISC]])</f>
        <v>#VALUE!</v>
      </c>
      <c r="B5627" t="e">
        <f>IF(Fiscalizacoes[[#This Row],[Usuário]]="","",Fiscalizacoes[[#This Row],[Usuário]])</f>
        <v>#VALUE!</v>
      </c>
      <c r="C56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7" s="87" t="e">
        <f>IF(Fiscalizacoes[[#This Row],[Data]]="","",Fiscalizacoes[[#This Row],[Data]])</f>
        <v>#VALUE!</v>
      </c>
      <c r="E5627" t="e">
        <f>IF(Fiscalizacoes[[#This Row],[Mes_relatorio]]="","",Fiscalizacoes[[#This Row],[Mes_relatorio]])</f>
        <v>#VALUE!</v>
      </c>
      <c r="F5627" t="e">
        <f>IF(Fiscalizacoes[[#This Row],[Func_ARPE]]="","",Fiscalizacoes[[#This Row],[Func_ARPE]])</f>
        <v>#VALUE!</v>
      </c>
      <c r="G5627" t="e">
        <f>IF(Fiscalizacoes[[#This Row],[Func_Copergas]]="","",Fiscalizacoes[[#This Row],[Func_Copergas]])</f>
        <v>#VALUE!</v>
      </c>
    </row>
    <row r="5628" spans="1:7" hidden="1" x14ac:dyDescent="0.2">
      <c r="A5628" t="e">
        <f>IF(Fiscalizacoes[[#This Row],[ID_FISC]]="","",Fiscalizacoes[[#This Row],[ID_FISC]])</f>
        <v>#VALUE!</v>
      </c>
      <c r="B5628" t="e">
        <f>IF(Fiscalizacoes[[#This Row],[Usuário]]="","",Fiscalizacoes[[#This Row],[Usuário]])</f>
        <v>#VALUE!</v>
      </c>
      <c r="C56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8" s="87" t="e">
        <f>IF(Fiscalizacoes[[#This Row],[Data]]="","",Fiscalizacoes[[#This Row],[Data]])</f>
        <v>#VALUE!</v>
      </c>
      <c r="E5628" t="e">
        <f>IF(Fiscalizacoes[[#This Row],[Mes_relatorio]]="","",Fiscalizacoes[[#This Row],[Mes_relatorio]])</f>
        <v>#VALUE!</v>
      </c>
      <c r="F5628" t="e">
        <f>IF(Fiscalizacoes[[#This Row],[Func_ARPE]]="","",Fiscalizacoes[[#This Row],[Func_ARPE]])</f>
        <v>#VALUE!</v>
      </c>
      <c r="G5628" t="e">
        <f>IF(Fiscalizacoes[[#This Row],[Func_Copergas]]="","",Fiscalizacoes[[#This Row],[Func_Copergas]])</f>
        <v>#VALUE!</v>
      </c>
    </row>
    <row r="5629" spans="1:7" hidden="1" x14ac:dyDescent="0.2">
      <c r="A5629" t="e">
        <f>IF(Fiscalizacoes[[#This Row],[ID_FISC]]="","",Fiscalizacoes[[#This Row],[ID_FISC]])</f>
        <v>#VALUE!</v>
      </c>
      <c r="B5629" t="e">
        <f>IF(Fiscalizacoes[[#This Row],[Usuário]]="","",Fiscalizacoes[[#This Row],[Usuário]])</f>
        <v>#VALUE!</v>
      </c>
      <c r="C56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29" s="87" t="e">
        <f>IF(Fiscalizacoes[[#This Row],[Data]]="","",Fiscalizacoes[[#This Row],[Data]])</f>
        <v>#VALUE!</v>
      </c>
      <c r="E5629" t="e">
        <f>IF(Fiscalizacoes[[#This Row],[Mes_relatorio]]="","",Fiscalizacoes[[#This Row],[Mes_relatorio]])</f>
        <v>#VALUE!</v>
      </c>
      <c r="F5629" t="e">
        <f>IF(Fiscalizacoes[[#This Row],[Func_ARPE]]="","",Fiscalizacoes[[#This Row],[Func_ARPE]])</f>
        <v>#VALUE!</v>
      </c>
      <c r="G5629" t="e">
        <f>IF(Fiscalizacoes[[#This Row],[Func_Copergas]]="","",Fiscalizacoes[[#This Row],[Func_Copergas]])</f>
        <v>#VALUE!</v>
      </c>
    </row>
    <row r="5630" spans="1:7" hidden="1" x14ac:dyDescent="0.2">
      <c r="A5630" t="e">
        <f>IF(Fiscalizacoes[[#This Row],[ID_FISC]]="","",Fiscalizacoes[[#This Row],[ID_FISC]])</f>
        <v>#VALUE!</v>
      </c>
      <c r="B5630" t="e">
        <f>IF(Fiscalizacoes[[#This Row],[Usuário]]="","",Fiscalizacoes[[#This Row],[Usuário]])</f>
        <v>#VALUE!</v>
      </c>
      <c r="C56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0" s="87" t="e">
        <f>IF(Fiscalizacoes[[#This Row],[Data]]="","",Fiscalizacoes[[#This Row],[Data]])</f>
        <v>#VALUE!</v>
      </c>
      <c r="E5630" t="e">
        <f>IF(Fiscalizacoes[[#This Row],[Mes_relatorio]]="","",Fiscalizacoes[[#This Row],[Mes_relatorio]])</f>
        <v>#VALUE!</v>
      </c>
      <c r="F5630" t="e">
        <f>IF(Fiscalizacoes[[#This Row],[Func_ARPE]]="","",Fiscalizacoes[[#This Row],[Func_ARPE]])</f>
        <v>#VALUE!</v>
      </c>
      <c r="G5630" t="e">
        <f>IF(Fiscalizacoes[[#This Row],[Func_Copergas]]="","",Fiscalizacoes[[#This Row],[Func_Copergas]])</f>
        <v>#VALUE!</v>
      </c>
    </row>
    <row r="5631" spans="1:7" hidden="1" x14ac:dyDescent="0.2">
      <c r="A5631" t="e">
        <f>IF(Fiscalizacoes[[#This Row],[ID_FISC]]="","",Fiscalizacoes[[#This Row],[ID_FISC]])</f>
        <v>#VALUE!</v>
      </c>
      <c r="B5631" t="e">
        <f>IF(Fiscalizacoes[[#This Row],[Usuário]]="","",Fiscalizacoes[[#This Row],[Usuário]])</f>
        <v>#VALUE!</v>
      </c>
      <c r="C56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1" s="87" t="e">
        <f>IF(Fiscalizacoes[[#This Row],[Data]]="","",Fiscalizacoes[[#This Row],[Data]])</f>
        <v>#VALUE!</v>
      </c>
      <c r="E5631" t="e">
        <f>IF(Fiscalizacoes[[#This Row],[Mes_relatorio]]="","",Fiscalizacoes[[#This Row],[Mes_relatorio]])</f>
        <v>#VALUE!</v>
      </c>
      <c r="F5631" t="e">
        <f>IF(Fiscalizacoes[[#This Row],[Func_ARPE]]="","",Fiscalizacoes[[#This Row],[Func_ARPE]])</f>
        <v>#VALUE!</v>
      </c>
      <c r="G5631" t="e">
        <f>IF(Fiscalizacoes[[#This Row],[Func_Copergas]]="","",Fiscalizacoes[[#This Row],[Func_Copergas]])</f>
        <v>#VALUE!</v>
      </c>
    </row>
    <row r="5632" spans="1:7" hidden="1" x14ac:dyDescent="0.2">
      <c r="A5632" t="e">
        <f>IF(Fiscalizacoes[[#This Row],[ID_FISC]]="","",Fiscalizacoes[[#This Row],[ID_FISC]])</f>
        <v>#VALUE!</v>
      </c>
      <c r="B5632" t="e">
        <f>IF(Fiscalizacoes[[#This Row],[Usuário]]="","",Fiscalizacoes[[#This Row],[Usuário]])</f>
        <v>#VALUE!</v>
      </c>
      <c r="C56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2" s="87" t="e">
        <f>IF(Fiscalizacoes[[#This Row],[Data]]="","",Fiscalizacoes[[#This Row],[Data]])</f>
        <v>#VALUE!</v>
      </c>
      <c r="E5632" t="e">
        <f>IF(Fiscalizacoes[[#This Row],[Mes_relatorio]]="","",Fiscalizacoes[[#This Row],[Mes_relatorio]])</f>
        <v>#VALUE!</v>
      </c>
      <c r="F5632" t="e">
        <f>IF(Fiscalizacoes[[#This Row],[Func_ARPE]]="","",Fiscalizacoes[[#This Row],[Func_ARPE]])</f>
        <v>#VALUE!</v>
      </c>
      <c r="G5632" t="e">
        <f>IF(Fiscalizacoes[[#This Row],[Func_Copergas]]="","",Fiscalizacoes[[#This Row],[Func_Copergas]])</f>
        <v>#VALUE!</v>
      </c>
    </row>
    <row r="5633" spans="1:7" hidden="1" x14ac:dyDescent="0.2">
      <c r="A5633" t="e">
        <f>IF(Fiscalizacoes[[#This Row],[ID_FISC]]="","",Fiscalizacoes[[#This Row],[ID_FISC]])</f>
        <v>#VALUE!</v>
      </c>
      <c r="B5633" t="e">
        <f>IF(Fiscalizacoes[[#This Row],[Usuário]]="","",Fiscalizacoes[[#This Row],[Usuário]])</f>
        <v>#VALUE!</v>
      </c>
      <c r="C56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3" s="87" t="e">
        <f>IF(Fiscalizacoes[[#This Row],[Data]]="","",Fiscalizacoes[[#This Row],[Data]])</f>
        <v>#VALUE!</v>
      </c>
      <c r="E5633" t="e">
        <f>IF(Fiscalizacoes[[#This Row],[Mes_relatorio]]="","",Fiscalizacoes[[#This Row],[Mes_relatorio]])</f>
        <v>#VALUE!</v>
      </c>
      <c r="F5633" t="e">
        <f>IF(Fiscalizacoes[[#This Row],[Func_ARPE]]="","",Fiscalizacoes[[#This Row],[Func_ARPE]])</f>
        <v>#VALUE!</v>
      </c>
      <c r="G5633" t="e">
        <f>IF(Fiscalizacoes[[#This Row],[Func_Copergas]]="","",Fiscalizacoes[[#This Row],[Func_Copergas]])</f>
        <v>#VALUE!</v>
      </c>
    </row>
    <row r="5634" spans="1:7" hidden="1" x14ac:dyDescent="0.2">
      <c r="A5634" t="e">
        <f>IF(Fiscalizacoes[[#This Row],[ID_FISC]]="","",Fiscalizacoes[[#This Row],[ID_FISC]])</f>
        <v>#VALUE!</v>
      </c>
      <c r="B5634" t="e">
        <f>IF(Fiscalizacoes[[#This Row],[Usuário]]="","",Fiscalizacoes[[#This Row],[Usuário]])</f>
        <v>#VALUE!</v>
      </c>
      <c r="C56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4" s="87" t="e">
        <f>IF(Fiscalizacoes[[#This Row],[Data]]="","",Fiscalizacoes[[#This Row],[Data]])</f>
        <v>#VALUE!</v>
      </c>
      <c r="E5634" t="e">
        <f>IF(Fiscalizacoes[[#This Row],[Mes_relatorio]]="","",Fiscalizacoes[[#This Row],[Mes_relatorio]])</f>
        <v>#VALUE!</v>
      </c>
      <c r="F5634" t="e">
        <f>IF(Fiscalizacoes[[#This Row],[Func_ARPE]]="","",Fiscalizacoes[[#This Row],[Func_ARPE]])</f>
        <v>#VALUE!</v>
      </c>
      <c r="G5634" t="e">
        <f>IF(Fiscalizacoes[[#This Row],[Func_Copergas]]="","",Fiscalizacoes[[#This Row],[Func_Copergas]])</f>
        <v>#VALUE!</v>
      </c>
    </row>
    <row r="5635" spans="1:7" hidden="1" x14ac:dyDescent="0.2">
      <c r="A5635" t="e">
        <f>IF(Fiscalizacoes[[#This Row],[ID_FISC]]="","",Fiscalizacoes[[#This Row],[ID_FISC]])</f>
        <v>#VALUE!</v>
      </c>
      <c r="B5635" t="e">
        <f>IF(Fiscalizacoes[[#This Row],[Usuário]]="","",Fiscalizacoes[[#This Row],[Usuário]])</f>
        <v>#VALUE!</v>
      </c>
      <c r="C56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5" s="87" t="e">
        <f>IF(Fiscalizacoes[[#This Row],[Data]]="","",Fiscalizacoes[[#This Row],[Data]])</f>
        <v>#VALUE!</v>
      </c>
      <c r="E5635" t="e">
        <f>IF(Fiscalizacoes[[#This Row],[Mes_relatorio]]="","",Fiscalizacoes[[#This Row],[Mes_relatorio]])</f>
        <v>#VALUE!</v>
      </c>
      <c r="F5635" t="e">
        <f>IF(Fiscalizacoes[[#This Row],[Func_ARPE]]="","",Fiscalizacoes[[#This Row],[Func_ARPE]])</f>
        <v>#VALUE!</v>
      </c>
      <c r="G5635" t="e">
        <f>IF(Fiscalizacoes[[#This Row],[Func_Copergas]]="","",Fiscalizacoes[[#This Row],[Func_Copergas]])</f>
        <v>#VALUE!</v>
      </c>
    </row>
    <row r="5636" spans="1:7" hidden="1" x14ac:dyDescent="0.2">
      <c r="A5636" t="e">
        <f>IF(Fiscalizacoes[[#This Row],[ID_FISC]]="","",Fiscalizacoes[[#This Row],[ID_FISC]])</f>
        <v>#VALUE!</v>
      </c>
      <c r="B5636" t="e">
        <f>IF(Fiscalizacoes[[#This Row],[Usuário]]="","",Fiscalizacoes[[#This Row],[Usuário]])</f>
        <v>#VALUE!</v>
      </c>
      <c r="C56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6" s="87" t="e">
        <f>IF(Fiscalizacoes[[#This Row],[Data]]="","",Fiscalizacoes[[#This Row],[Data]])</f>
        <v>#VALUE!</v>
      </c>
      <c r="E5636" t="e">
        <f>IF(Fiscalizacoes[[#This Row],[Mes_relatorio]]="","",Fiscalizacoes[[#This Row],[Mes_relatorio]])</f>
        <v>#VALUE!</v>
      </c>
      <c r="F5636" t="e">
        <f>IF(Fiscalizacoes[[#This Row],[Func_ARPE]]="","",Fiscalizacoes[[#This Row],[Func_ARPE]])</f>
        <v>#VALUE!</v>
      </c>
      <c r="G5636" t="e">
        <f>IF(Fiscalizacoes[[#This Row],[Func_Copergas]]="","",Fiscalizacoes[[#This Row],[Func_Copergas]])</f>
        <v>#VALUE!</v>
      </c>
    </row>
    <row r="5637" spans="1:7" hidden="1" x14ac:dyDescent="0.2">
      <c r="A5637" t="e">
        <f>IF(Fiscalizacoes[[#This Row],[ID_FISC]]="","",Fiscalizacoes[[#This Row],[ID_FISC]])</f>
        <v>#VALUE!</v>
      </c>
      <c r="B5637" t="e">
        <f>IF(Fiscalizacoes[[#This Row],[Usuário]]="","",Fiscalizacoes[[#This Row],[Usuário]])</f>
        <v>#VALUE!</v>
      </c>
      <c r="C56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7" s="87" t="e">
        <f>IF(Fiscalizacoes[[#This Row],[Data]]="","",Fiscalizacoes[[#This Row],[Data]])</f>
        <v>#VALUE!</v>
      </c>
      <c r="E5637" t="e">
        <f>IF(Fiscalizacoes[[#This Row],[Mes_relatorio]]="","",Fiscalizacoes[[#This Row],[Mes_relatorio]])</f>
        <v>#VALUE!</v>
      </c>
      <c r="F5637" t="e">
        <f>IF(Fiscalizacoes[[#This Row],[Func_ARPE]]="","",Fiscalizacoes[[#This Row],[Func_ARPE]])</f>
        <v>#VALUE!</v>
      </c>
      <c r="G5637" t="e">
        <f>IF(Fiscalizacoes[[#This Row],[Func_Copergas]]="","",Fiscalizacoes[[#This Row],[Func_Copergas]])</f>
        <v>#VALUE!</v>
      </c>
    </row>
    <row r="5638" spans="1:7" hidden="1" x14ac:dyDescent="0.2">
      <c r="A5638" t="e">
        <f>IF(Fiscalizacoes[[#This Row],[ID_FISC]]="","",Fiscalizacoes[[#This Row],[ID_FISC]])</f>
        <v>#VALUE!</v>
      </c>
      <c r="B5638" t="e">
        <f>IF(Fiscalizacoes[[#This Row],[Usuário]]="","",Fiscalizacoes[[#This Row],[Usuário]])</f>
        <v>#VALUE!</v>
      </c>
      <c r="C56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8" s="87" t="e">
        <f>IF(Fiscalizacoes[[#This Row],[Data]]="","",Fiscalizacoes[[#This Row],[Data]])</f>
        <v>#VALUE!</v>
      </c>
      <c r="E5638" t="e">
        <f>IF(Fiscalizacoes[[#This Row],[Mes_relatorio]]="","",Fiscalizacoes[[#This Row],[Mes_relatorio]])</f>
        <v>#VALUE!</v>
      </c>
      <c r="F5638" t="e">
        <f>IF(Fiscalizacoes[[#This Row],[Func_ARPE]]="","",Fiscalizacoes[[#This Row],[Func_ARPE]])</f>
        <v>#VALUE!</v>
      </c>
      <c r="G5638" t="e">
        <f>IF(Fiscalizacoes[[#This Row],[Func_Copergas]]="","",Fiscalizacoes[[#This Row],[Func_Copergas]])</f>
        <v>#VALUE!</v>
      </c>
    </row>
    <row r="5639" spans="1:7" hidden="1" x14ac:dyDescent="0.2">
      <c r="A5639" t="e">
        <f>IF(Fiscalizacoes[[#This Row],[ID_FISC]]="","",Fiscalizacoes[[#This Row],[ID_FISC]])</f>
        <v>#VALUE!</v>
      </c>
      <c r="B5639" t="e">
        <f>IF(Fiscalizacoes[[#This Row],[Usuário]]="","",Fiscalizacoes[[#This Row],[Usuário]])</f>
        <v>#VALUE!</v>
      </c>
      <c r="C56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39" s="87" t="e">
        <f>IF(Fiscalizacoes[[#This Row],[Data]]="","",Fiscalizacoes[[#This Row],[Data]])</f>
        <v>#VALUE!</v>
      </c>
      <c r="E5639" t="e">
        <f>IF(Fiscalizacoes[[#This Row],[Mes_relatorio]]="","",Fiscalizacoes[[#This Row],[Mes_relatorio]])</f>
        <v>#VALUE!</v>
      </c>
      <c r="F5639" t="e">
        <f>IF(Fiscalizacoes[[#This Row],[Func_ARPE]]="","",Fiscalizacoes[[#This Row],[Func_ARPE]])</f>
        <v>#VALUE!</v>
      </c>
      <c r="G5639" t="e">
        <f>IF(Fiscalizacoes[[#This Row],[Func_Copergas]]="","",Fiscalizacoes[[#This Row],[Func_Copergas]])</f>
        <v>#VALUE!</v>
      </c>
    </row>
    <row r="5640" spans="1:7" hidden="1" x14ac:dyDescent="0.2">
      <c r="A5640" t="e">
        <f>IF(Fiscalizacoes[[#This Row],[ID_FISC]]="","",Fiscalizacoes[[#This Row],[ID_FISC]])</f>
        <v>#VALUE!</v>
      </c>
      <c r="B5640" t="e">
        <f>IF(Fiscalizacoes[[#This Row],[Usuário]]="","",Fiscalizacoes[[#This Row],[Usuário]])</f>
        <v>#VALUE!</v>
      </c>
      <c r="C56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0" s="87" t="e">
        <f>IF(Fiscalizacoes[[#This Row],[Data]]="","",Fiscalizacoes[[#This Row],[Data]])</f>
        <v>#VALUE!</v>
      </c>
      <c r="E5640" t="e">
        <f>IF(Fiscalizacoes[[#This Row],[Mes_relatorio]]="","",Fiscalizacoes[[#This Row],[Mes_relatorio]])</f>
        <v>#VALUE!</v>
      </c>
      <c r="F5640" t="e">
        <f>IF(Fiscalizacoes[[#This Row],[Func_ARPE]]="","",Fiscalizacoes[[#This Row],[Func_ARPE]])</f>
        <v>#VALUE!</v>
      </c>
      <c r="G5640" t="e">
        <f>IF(Fiscalizacoes[[#This Row],[Func_Copergas]]="","",Fiscalizacoes[[#This Row],[Func_Copergas]])</f>
        <v>#VALUE!</v>
      </c>
    </row>
    <row r="5641" spans="1:7" hidden="1" x14ac:dyDescent="0.2">
      <c r="A5641" t="e">
        <f>IF(Fiscalizacoes[[#This Row],[ID_FISC]]="","",Fiscalizacoes[[#This Row],[ID_FISC]])</f>
        <v>#VALUE!</v>
      </c>
      <c r="B5641" t="e">
        <f>IF(Fiscalizacoes[[#This Row],[Usuário]]="","",Fiscalizacoes[[#This Row],[Usuário]])</f>
        <v>#VALUE!</v>
      </c>
      <c r="C56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1" s="87" t="e">
        <f>IF(Fiscalizacoes[[#This Row],[Data]]="","",Fiscalizacoes[[#This Row],[Data]])</f>
        <v>#VALUE!</v>
      </c>
      <c r="E5641" t="e">
        <f>IF(Fiscalizacoes[[#This Row],[Mes_relatorio]]="","",Fiscalizacoes[[#This Row],[Mes_relatorio]])</f>
        <v>#VALUE!</v>
      </c>
      <c r="F5641" t="e">
        <f>IF(Fiscalizacoes[[#This Row],[Func_ARPE]]="","",Fiscalizacoes[[#This Row],[Func_ARPE]])</f>
        <v>#VALUE!</v>
      </c>
      <c r="G5641" t="e">
        <f>IF(Fiscalizacoes[[#This Row],[Func_Copergas]]="","",Fiscalizacoes[[#This Row],[Func_Copergas]])</f>
        <v>#VALUE!</v>
      </c>
    </row>
    <row r="5642" spans="1:7" hidden="1" x14ac:dyDescent="0.2">
      <c r="A5642" t="e">
        <f>IF(Fiscalizacoes[[#This Row],[ID_FISC]]="","",Fiscalizacoes[[#This Row],[ID_FISC]])</f>
        <v>#VALUE!</v>
      </c>
      <c r="B5642" t="e">
        <f>IF(Fiscalizacoes[[#This Row],[Usuário]]="","",Fiscalizacoes[[#This Row],[Usuário]])</f>
        <v>#VALUE!</v>
      </c>
      <c r="C56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2" s="87" t="e">
        <f>IF(Fiscalizacoes[[#This Row],[Data]]="","",Fiscalizacoes[[#This Row],[Data]])</f>
        <v>#VALUE!</v>
      </c>
      <c r="E5642" t="e">
        <f>IF(Fiscalizacoes[[#This Row],[Mes_relatorio]]="","",Fiscalizacoes[[#This Row],[Mes_relatorio]])</f>
        <v>#VALUE!</v>
      </c>
      <c r="F5642" t="e">
        <f>IF(Fiscalizacoes[[#This Row],[Func_ARPE]]="","",Fiscalizacoes[[#This Row],[Func_ARPE]])</f>
        <v>#VALUE!</v>
      </c>
      <c r="G5642" t="e">
        <f>IF(Fiscalizacoes[[#This Row],[Func_Copergas]]="","",Fiscalizacoes[[#This Row],[Func_Copergas]])</f>
        <v>#VALUE!</v>
      </c>
    </row>
    <row r="5643" spans="1:7" hidden="1" x14ac:dyDescent="0.2">
      <c r="A5643" t="e">
        <f>IF(Fiscalizacoes[[#This Row],[ID_FISC]]="","",Fiscalizacoes[[#This Row],[ID_FISC]])</f>
        <v>#VALUE!</v>
      </c>
      <c r="B5643" t="e">
        <f>IF(Fiscalizacoes[[#This Row],[Usuário]]="","",Fiscalizacoes[[#This Row],[Usuário]])</f>
        <v>#VALUE!</v>
      </c>
      <c r="C56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3" s="87" t="e">
        <f>IF(Fiscalizacoes[[#This Row],[Data]]="","",Fiscalizacoes[[#This Row],[Data]])</f>
        <v>#VALUE!</v>
      </c>
      <c r="E5643" t="e">
        <f>IF(Fiscalizacoes[[#This Row],[Mes_relatorio]]="","",Fiscalizacoes[[#This Row],[Mes_relatorio]])</f>
        <v>#VALUE!</v>
      </c>
      <c r="F5643" t="e">
        <f>IF(Fiscalizacoes[[#This Row],[Func_ARPE]]="","",Fiscalizacoes[[#This Row],[Func_ARPE]])</f>
        <v>#VALUE!</v>
      </c>
      <c r="G5643" t="e">
        <f>IF(Fiscalizacoes[[#This Row],[Func_Copergas]]="","",Fiscalizacoes[[#This Row],[Func_Copergas]])</f>
        <v>#VALUE!</v>
      </c>
    </row>
    <row r="5644" spans="1:7" hidden="1" x14ac:dyDescent="0.2">
      <c r="A5644" t="e">
        <f>IF(Fiscalizacoes[[#This Row],[ID_FISC]]="","",Fiscalizacoes[[#This Row],[ID_FISC]])</f>
        <v>#VALUE!</v>
      </c>
      <c r="B5644" t="e">
        <f>IF(Fiscalizacoes[[#This Row],[Usuário]]="","",Fiscalizacoes[[#This Row],[Usuário]])</f>
        <v>#VALUE!</v>
      </c>
      <c r="C56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4" s="87" t="e">
        <f>IF(Fiscalizacoes[[#This Row],[Data]]="","",Fiscalizacoes[[#This Row],[Data]])</f>
        <v>#VALUE!</v>
      </c>
      <c r="E5644" t="e">
        <f>IF(Fiscalizacoes[[#This Row],[Mes_relatorio]]="","",Fiscalizacoes[[#This Row],[Mes_relatorio]])</f>
        <v>#VALUE!</v>
      </c>
      <c r="F5644" t="e">
        <f>IF(Fiscalizacoes[[#This Row],[Func_ARPE]]="","",Fiscalizacoes[[#This Row],[Func_ARPE]])</f>
        <v>#VALUE!</v>
      </c>
      <c r="G5644" t="e">
        <f>IF(Fiscalizacoes[[#This Row],[Func_Copergas]]="","",Fiscalizacoes[[#This Row],[Func_Copergas]])</f>
        <v>#VALUE!</v>
      </c>
    </row>
    <row r="5645" spans="1:7" hidden="1" x14ac:dyDescent="0.2">
      <c r="A5645" t="e">
        <f>IF(Fiscalizacoes[[#This Row],[ID_FISC]]="","",Fiscalizacoes[[#This Row],[ID_FISC]])</f>
        <v>#VALUE!</v>
      </c>
      <c r="B5645" t="e">
        <f>IF(Fiscalizacoes[[#This Row],[Usuário]]="","",Fiscalizacoes[[#This Row],[Usuário]])</f>
        <v>#VALUE!</v>
      </c>
      <c r="C56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5" s="87" t="e">
        <f>IF(Fiscalizacoes[[#This Row],[Data]]="","",Fiscalizacoes[[#This Row],[Data]])</f>
        <v>#VALUE!</v>
      </c>
      <c r="E5645" t="e">
        <f>IF(Fiscalizacoes[[#This Row],[Mes_relatorio]]="","",Fiscalizacoes[[#This Row],[Mes_relatorio]])</f>
        <v>#VALUE!</v>
      </c>
      <c r="F5645" t="e">
        <f>IF(Fiscalizacoes[[#This Row],[Func_ARPE]]="","",Fiscalizacoes[[#This Row],[Func_ARPE]])</f>
        <v>#VALUE!</v>
      </c>
      <c r="G5645" t="e">
        <f>IF(Fiscalizacoes[[#This Row],[Func_Copergas]]="","",Fiscalizacoes[[#This Row],[Func_Copergas]])</f>
        <v>#VALUE!</v>
      </c>
    </row>
    <row r="5646" spans="1:7" hidden="1" x14ac:dyDescent="0.2">
      <c r="A5646" t="e">
        <f>IF(Fiscalizacoes[[#This Row],[ID_FISC]]="","",Fiscalizacoes[[#This Row],[ID_FISC]])</f>
        <v>#VALUE!</v>
      </c>
      <c r="B5646" t="e">
        <f>IF(Fiscalizacoes[[#This Row],[Usuário]]="","",Fiscalizacoes[[#This Row],[Usuário]])</f>
        <v>#VALUE!</v>
      </c>
      <c r="C56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6" s="87" t="e">
        <f>IF(Fiscalizacoes[[#This Row],[Data]]="","",Fiscalizacoes[[#This Row],[Data]])</f>
        <v>#VALUE!</v>
      </c>
      <c r="E5646" t="e">
        <f>IF(Fiscalizacoes[[#This Row],[Mes_relatorio]]="","",Fiscalizacoes[[#This Row],[Mes_relatorio]])</f>
        <v>#VALUE!</v>
      </c>
      <c r="F5646" t="e">
        <f>IF(Fiscalizacoes[[#This Row],[Func_ARPE]]="","",Fiscalizacoes[[#This Row],[Func_ARPE]])</f>
        <v>#VALUE!</v>
      </c>
      <c r="G5646" t="e">
        <f>IF(Fiscalizacoes[[#This Row],[Func_Copergas]]="","",Fiscalizacoes[[#This Row],[Func_Copergas]])</f>
        <v>#VALUE!</v>
      </c>
    </row>
    <row r="5647" spans="1:7" hidden="1" x14ac:dyDescent="0.2">
      <c r="A5647" t="e">
        <f>IF(Fiscalizacoes[[#This Row],[ID_FISC]]="","",Fiscalizacoes[[#This Row],[ID_FISC]])</f>
        <v>#VALUE!</v>
      </c>
      <c r="B5647" t="e">
        <f>IF(Fiscalizacoes[[#This Row],[Usuário]]="","",Fiscalizacoes[[#This Row],[Usuário]])</f>
        <v>#VALUE!</v>
      </c>
      <c r="C56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7" s="87" t="e">
        <f>IF(Fiscalizacoes[[#This Row],[Data]]="","",Fiscalizacoes[[#This Row],[Data]])</f>
        <v>#VALUE!</v>
      </c>
      <c r="E5647" t="e">
        <f>IF(Fiscalizacoes[[#This Row],[Mes_relatorio]]="","",Fiscalizacoes[[#This Row],[Mes_relatorio]])</f>
        <v>#VALUE!</v>
      </c>
      <c r="F5647" t="e">
        <f>IF(Fiscalizacoes[[#This Row],[Func_ARPE]]="","",Fiscalizacoes[[#This Row],[Func_ARPE]])</f>
        <v>#VALUE!</v>
      </c>
      <c r="G5647" t="e">
        <f>IF(Fiscalizacoes[[#This Row],[Func_Copergas]]="","",Fiscalizacoes[[#This Row],[Func_Copergas]])</f>
        <v>#VALUE!</v>
      </c>
    </row>
    <row r="5648" spans="1:7" hidden="1" x14ac:dyDescent="0.2">
      <c r="A5648" t="e">
        <f>IF(Fiscalizacoes[[#This Row],[ID_FISC]]="","",Fiscalizacoes[[#This Row],[ID_FISC]])</f>
        <v>#VALUE!</v>
      </c>
      <c r="B5648" t="e">
        <f>IF(Fiscalizacoes[[#This Row],[Usuário]]="","",Fiscalizacoes[[#This Row],[Usuário]])</f>
        <v>#VALUE!</v>
      </c>
      <c r="C56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8" s="87" t="e">
        <f>IF(Fiscalizacoes[[#This Row],[Data]]="","",Fiscalizacoes[[#This Row],[Data]])</f>
        <v>#VALUE!</v>
      </c>
      <c r="E5648" t="e">
        <f>IF(Fiscalizacoes[[#This Row],[Mes_relatorio]]="","",Fiscalizacoes[[#This Row],[Mes_relatorio]])</f>
        <v>#VALUE!</v>
      </c>
      <c r="F5648" t="e">
        <f>IF(Fiscalizacoes[[#This Row],[Func_ARPE]]="","",Fiscalizacoes[[#This Row],[Func_ARPE]])</f>
        <v>#VALUE!</v>
      </c>
      <c r="G5648" t="e">
        <f>IF(Fiscalizacoes[[#This Row],[Func_Copergas]]="","",Fiscalizacoes[[#This Row],[Func_Copergas]])</f>
        <v>#VALUE!</v>
      </c>
    </row>
    <row r="5649" spans="1:7" hidden="1" x14ac:dyDescent="0.2">
      <c r="A5649" t="e">
        <f>IF(Fiscalizacoes[[#This Row],[ID_FISC]]="","",Fiscalizacoes[[#This Row],[ID_FISC]])</f>
        <v>#VALUE!</v>
      </c>
      <c r="B5649" t="e">
        <f>IF(Fiscalizacoes[[#This Row],[Usuário]]="","",Fiscalizacoes[[#This Row],[Usuário]])</f>
        <v>#VALUE!</v>
      </c>
      <c r="C56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49" s="87" t="e">
        <f>IF(Fiscalizacoes[[#This Row],[Data]]="","",Fiscalizacoes[[#This Row],[Data]])</f>
        <v>#VALUE!</v>
      </c>
      <c r="E5649" t="e">
        <f>IF(Fiscalizacoes[[#This Row],[Mes_relatorio]]="","",Fiscalizacoes[[#This Row],[Mes_relatorio]])</f>
        <v>#VALUE!</v>
      </c>
      <c r="F5649" t="e">
        <f>IF(Fiscalizacoes[[#This Row],[Func_ARPE]]="","",Fiscalizacoes[[#This Row],[Func_ARPE]])</f>
        <v>#VALUE!</v>
      </c>
      <c r="G5649" t="e">
        <f>IF(Fiscalizacoes[[#This Row],[Func_Copergas]]="","",Fiscalizacoes[[#This Row],[Func_Copergas]])</f>
        <v>#VALUE!</v>
      </c>
    </row>
    <row r="5650" spans="1:7" hidden="1" x14ac:dyDescent="0.2">
      <c r="A5650" t="e">
        <f>IF(Fiscalizacoes[[#This Row],[ID_FISC]]="","",Fiscalizacoes[[#This Row],[ID_FISC]])</f>
        <v>#VALUE!</v>
      </c>
      <c r="B5650" t="e">
        <f>IF(Fiscalizacoes[[#This Row],[Usuário]]="","",Fiscalizacoes[[#This Row],[Usuário]])</f>
        <v>#VALUE!</v>
      </c>
      <c r="C56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0" s="87" t="e">
        <f>IF(Fiscalizacoes[[#This Row],[Data]]="","",Fiscalizacoes[[#This Row],[Data]])</f>
        <v>#VALUE!</v>
      </c>
      <c r="E5650" t="e">
        <f>IF(Fiscalizacoes[[#This Row],[Mes_relatorio]]="","",Fiscalizacoes[[#This Row],[Mes_relatorio]])</f>
        <v>#VALUE!</v>
      </c>
      <c r="F5650" t="e">
        <f>IF(Fiscalizacoes[[#This Row],[Func_ARPE]]="","",Fiscalizacoes[[#This Row],[Func_ARPE]])</f>
        <v>#VALUE!</v>
      </c>
      <c r="G5650" t="e">
        <f>IF(Fiscalizacoes[[#This Row],[Func_Copergas]]="","",Fiscalizacoes[[#This Row],[Func_Copergas]])</f>
        <v>#VALUE!</v>
      </c>
    </row>
    <row r="5651" spans="1:7" hidden="1" x14ac:dyDescent="0.2">
      <c r="A5651" t="e">
        <f>IF(Fiscalizacoes[[#This Row],[ID_FISC]]="","",Fiscalizacoes[[#This Row],[ID_FISC]])</f>
        <v>#VALUE!</v>
      </c>
      <c r="B5651" t="e">
        <f>IF(Fiscalizacoes[[#This Row],[Usuário]]="","",Fiscalizacoes[[#This Row],[Usuário]])</f>
        <v>#VALUE!</v>
      </c>
      <c r="C56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1" s="87" t="e">
        <f>IF(Fiscalizacoes[[#This Row],[Data]]="","",Fiscalizacoes[[#This Row],[Data]])</f>
        <v>#VALUE!</v>
      </c>
      <c r="E5651" t="e">
        <f>IF(Fiscalizacoes[[#This Row],[Mes_relatorio]]="","",Fiscalizacoes[[#This Row],[Mes_relatorio]])</f>
        <v>#VALUE!</v>
      </c>
      <c r="F5651" t="e">
        <f>IF(Fiscalizacoes[[#This Row],[Func_ARPE]]="","",Fiscalizacoes[[#This Row],[Func_ARPE]])</f>
        <v>#VALUE!</v>
      </c>
      <c r="G5651" t="e">
        <f>IF(Fiscalizacoes[[#This Row],[Func_Copergas]]="","",Fiscalizacoes[[#This Row],[Func_Copergas]])</f>
        <v>#VALUE!</v>
      </c>
    </row>
    <row r="5652" spans="1:7" hidden="1" x14ac:dyDescent="0.2">
      <c r="A5652" t="e">
        <f>IF(Fiscalizacoes[[#This Row],[ID_FISC]]="","",Fiscalizacoes[[#This Row],[ID_FISC]])</f>
        <v>#VALUE!</v>
      </c>
      <c r="B5652" t="e">
        <f>IF(Fiscalizacoes[[#This Row],[Usuário]]="","",Fiscalizacoes[[#This Row],[Usuário]])</f>
        <v>#VALUE!</v>
      </c>
      <c r="C56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2" s="87" t="e">
        <f>IF(Fiscalizacoes[[#This Row],[Data]]="","",Fiscalizacoes[[#This Row],[Data]])</f>
        <v>#VALUE!</v>
      </c>
      <c r="E5652" t="e">
        <f>IF(Fiscalizacoes[[#This Row],[Mes_relatorio]]="","",Fiscalizacoes[[#This Row],[Mes_relatorio]])</f>
        <v>#VALUE!</v>
      </c>
      <c r="F5652" t="e">
        <f>IF(Fiscalizacoes[[#This Row],[Func_ARPE]]="","",Fiscalizacoes[[#This Row],[Func_ARPE]])</f>
        <v>#VALUE!</v>
      </c>
      <c r="G5652" t="e">
        <f>IF(Fiscalizacoes[[#This Row],[Func_Copergas]]="","",Fiscalizacoes[[#This Row],[Func_Copergas]])</f>
        <v>#VALUE!</v>
      </c>
    </row>
    <row r="5653" spans="1:7" hidden="1" x14ac:dyDescent="0.2">
      <c r="A5653" t="e">
        <f>IF(Fiscalizacoes[[#This Row],[ID_FISC]]="","",Fiscalizacoes[[#This Row],[ID_FISC]])</f>
        <v>#VALUE!</v>
      </c>
      <c r="B5653" t="e">
        <f>IF(Fiscalizacoes[[#This Row],[Usuário]]="","",Fiscalizacoes[[#This Row],[Usuário]])</f>
        <v>#VALUE!</v>
      </c>
      <c r="C56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3" s="87" t="e">
        <f>IF(Fiscalizacoes[[#This Row],[Data]]="","",Fiscalizacoes[[#This Row],[Data]])</f>
        <v>#VALUE!</v>
      </c>
      <c r="E5653" t="e">
        <f>IF(Fiscalizacoes[[#This Row],[Mes_relatorio]]="","",Fiscalizacoes[[#This Row],[Mes_relatorio]])</f>
        <v>#VALUE!</v>
      </c>
      <c r="F5653" t="e">
        <f>IF(Fiscalizacoes[[#This Row],[Func_ARPE]]="","",Fiscalizacoes[[#This Row],[Func_ARPE]])</f>
        <v>#VALUE!</v>
      </c>
      <c r="G5653" t="e">
        <f>IF(Fiscalizacoes[[#This Row],[Func_Copergas]]="","",Fiscalizacoes[[#This Row],[Func_Copergas]])</f>
        <v>#VALUE!</v>
      </c>
    </row>
    <row r="5654" spans="1:7" hidden="1" x14ac:dyDescent="0.2">
      <c r="A5654" t="e">
        <f>IF(Fiscalizacoes[[#This Row],[ID_FISC]]="","",Fiscalizacoes[[#This Row],[ID_FISC]])</f>
        <v>#VALUE!</v>
      </c>
      <c r="B5654" t="e">
        <f>IF(Fiscalizacoes[[#This Row],[Usuário]]="","",Fiscalizacoes[[#This Row],[Usuário]])</f>
        <v>#VALUE!</v>
      </c>
      <c r="C56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4" s="87" t="e">
        <f>IF(Fiscalizacoes[[#This Row],[Data]]="","",Fiscalizacoes[[#This Row],[Data]])</f>
        <v>#VALUE!</v>
      </c>
      <c r="E5654" t="e">
        <f>IF(Fiscalizacoes[[#This Row],[Mes_relatorio]]="","",Fiscalizacoes[[#This Row],[Mes_relatorio]])</f>
        <v>#VALUE!</v>
      </c>
      <c r="F5654" t="e">
        <f>IF(Fiscalizacoes[[#This Row],[Func_ARPE]]="","",Fiscalizacoes[[#This Row],[Func_ARPE]])</f>
        <v>#VALUE!</v>
      </c>
      <c r="G5654" t="e">
        <f>IF(Fiscalizacoes[[#This Row],[Func_Copergas]]="","",Fiscalizacoes[[#This Row],[Func_Copergas]])</f>
        <v>#VALUE!</v>
      </c>
    </row>
    <row r="5655" spans="1:7" hidden="1" x14ac:dyDescent="0.2">
      <c r="A5655" t="e">
        <f>IF(Fiscalizacoes[[#This Row],[ID_FISC]]="","",Fiscalizacoes[[#This Row],[ID_FISC]])</f>
        <v>#VALUE!</v>
      </c>
      <c r="B5655" t="e">
        <f>IF(Fiscalizacoes[[#This Row],[Usuário]]="","",Fiscalizacoes[[#This Row],[Usuário]])</f>
        <v>#VALUE!</v>
      </c>
      <c r="C56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5" s="87" t="e">
        <f>IF(Fiscalizacoes[[#This Row],[Data]]="","",Fiscalizacoes[[#This Row],[Data]])</f>
        <v>#VALUE!</v>
      </c>
      <c r="E5655" t="e">
        <f>IF(Fiscalizacoes[[#This Row],[Mes_relatorio]]="","",Fiscalizacoes[[#This Row],[Mes_relatorio]])</f>
        <v>#VALUE!</v>
      </c>
      <c r="F5655" t="e">
        <f>IF(Fiscalizacoes[[#This Row],[Func_ARPE]]="","",Fiscalizacoes[[#This Row],[Func_ARPE]])</f>
        <v>#VALUE!</v>
      </c>
      <c r="G5655" t="e">
        <f>IF(Fiscalizacoes[[#This Row],[Func_Copergas]]="","",Fiscalizacoes[[#This Row],[Func_Copergas]])</f>
        <v>#VALUE!</v>
      </c>
    </row>
    <row r="5656" spans="1:7" hidden="1" x14ac:dyDescent="0.2">
      <c r="A5656" t="e">
        <f>IF(Fiscalizacoes[[#This Row],[ID_FISC]]="","",Fiscalizacoes[[#This Row],[ID_FISC]])</f>
        <v>#VALUE!</v>
      </c>
      <c r="B5656" t="e">
        <f>IF(Fiscalizacoes[[#This Row],[Usuário]]="","",Fiscalizacoes[[#This Row],[Usuário]])</f>
        <v>#VALUE!</v>
      </c>
      <c r="C56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6" s="87" t="e">
        <f>IF(Fiscalizacoes[[#This Row],[Data]]="","",Fiscalizacoes[[#This Row],[Data]])</f>
        <v>#VALUE!</v>
      </c>
      <c r="E5656" t="e">
        <f>IF(Fiscalizacoes[[#This Row],[Mes_relatorio]]="","",Fiscalizacoes[[#This Row],[Mes_relatorio]])</f>
        <v>#VALUE!</v>
      </c>
      <c r="F5656" t="e">
        <f>IF(Fiscalizacoes[[#This Row],[Func_ARPE]]="","",Fiscalizacoes[[#This Row],[Func_ARPE]])</f>
        <v>#VALUE!</v>
      </c>
      <c r="G5656" t="e">
        <f>IF(Fiscalizacoes[[#This Row],[Func_Copergas]]="","",Fiscalizacoes[[#This Row],[Func_Copergas]])</f>
        <v>#VALUE!</v>
      </c>
    </row>
    <row r="5657" spans="1:7" hidden="1" x14ac:dyDescent="0.2">
      <c r="A5657" t="e">
        <f>IF(Fiscalizacoes[[#This Row],[ID_FISC]]="","",Fiscalizacoes[[#This Row],[ID_FISC]])</f>
        <v>#VALUE!</v>
      </c>
      <c r="B5657" t="e">
        <f>IF(Fiscalizacoes[[#This Row],[Usuário]]="","",Fiscalizacoes[[#This Row],[Usuário]])</f>
        <v>#VALUE!</v>
      </c>
      <c r="C56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7" s="87" t="e">
        <f>IF(Fiscalizacoes[[#This Row],[Data]]="","",Fiscalizacoes[[#This Row],[Data]])</f>
        <v>#VALUE!</v>
      </c>
      <c r="E5657" t="e">
        <f>IF(Fiscalizacoes[[#This Row],[Mes_relatorio]]="","",Fiscalizacoes[[#This Row],[Mes_relatorio]])</f>
        <v>#VALUE!</v>
      </c>
      <c r="F5657" t="e">
        <f>IF(Fiscalizacoes[[#This Row],[Func_ARPE]]="","",Fiscalizacoes[[#This Row],[Func_ARPE]])</f>
        <v>#VALUE!</v>
      </c>
      <c r="G5657" t="e">
        <f>IF(Fiscalizacoes[[#This Row],[Func_Copergas]]="","",Fiscalizacoes[[#This Row],[Func_Copergas]])</f>
        <v>#VALUE!</v>
      </c>
    </row>
    <row r="5658" spans="1:7" hidden="1" x14ac:dyDescent="0.2">
      <c r="A5658" t="e">
        <f>IF(Fiscalizacoes[[#This Row],[ID_FISC]]="","",Fiscalizacoes[[#This Row],[ID_FISC]])</f>
        <v>#VALUE!</v>
      </c>
      <c r="B5658" t="e">
        <f>IF(Fiscalizacoes[[#This Row],[Usuário]]="","",Fiscalizacoes[[#This Row],[Usuário]])</f>
        <v>#VALUE!</v>
      </c>
      <c r="C56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8" s="87" t="e">
        <f>IF(Fiscalizacoes[[#This Row],[Data]]="","",Fiscalizacoes[[#This Row],[Data]])</f>
        <v>#VALUE!</v>
      </c>
      <c r="E5658" t="e">
        <f>IF(Fiscalizacoes[[#This Row],[Mes_relatorio]]="","",Fiscalizacoes[[#This Row],[Mes_relatorio]])</f>
        <v>#VALUE!</v>
      </c>
      <c r="F5658" t="e">
        <f>IF(Fiscalizacoes[[#This Row],[Func_ARPE]]="","",Fiscalizacoes[[#This Row],[Func_ARPE]])</f>
        <v>#VALUE!</v>
      </c>
      <c r="G5658" t="e">
        <f>IF(Fiscalizacoes[[#This Row],[Func_Copergas]]="","",Fiscalizacoes[[#This Row],[Func_Copergas]])</f>
        <v>#VALUE!</v>
      </c>
    </row>
    <row r="5659" spans="1:7" hidden="1" x14ac:dyDescent="0.2">
      <c r="A5659" t="e">
        <f>IF(Fiscalizacoes[[#This Row],[ID_FISC]]="","",Fiscalizacoes[[#This Row],[ID_FISC]])</f>
        <v>#VALUE!</v>
      </c>
      <c r="B5659" t="e">
        <f>IF(Fiscalizacoes[[#This Row],[Usuário]]="","",Fiscalizacoes[[#This Row],[Usuário]])</f>
        <v>#VALUE!</v>
      </c>
      <c r="C56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59" s="87" t="e">
        <f>IF(Fiscalizacoes[[#This Row],[Data]]="","",Fiscalizacoes[[#This Row],[Data]])</f>
        <v>#VALUE!</v>
      </c>
      <c r="E5659" t="e">
        <f>IF(Fiscalizacoes[[#This Row],[Mes_relatorio]]="","",Fiscalizacoes[[#This Row],[Mes_relatorio]])</f>
        <v>#VALUE!</v>
      </c>
      <c r="F5659" t="e">
        <f>IF(Fiscalizacoes[[#This Row],[Func_ARPE]]="","",Fiscalizacoes[[#This Row],[Func_ARPE]])</f>
        <v>#VALUE!</v>
      </c>
      <c r="G5659" t="e">
        <f>IF(Fiscalizacoes[[#This Row],[Func_Copergas]]="","",Fiscalizacoes[[#This Row],[Func_Copergas]])</f>
        <v>#VALUE!</v>
      </c>
    </row>
    <row r="5660" spans="1:7" hidden="1" x14ac:dyDescent="0.2">
      <c r="A5660" t="e">
        <f>IF(Fiscalizacoes[[#This Row],[ID_FISC]]="","",Fiscalizacoes[[#This Row],[ID_FISC]])</f>
        <v>#VALUE!</v>
      </c>
      <c r="B5660" t="e">
        <f>IF(Fiscalizacoes[[#This Row],[Usuário]]="","",Fiscalizacoes[[#This Row],[Usuário]])</f>
        <v>#VALUE!</v>
      </c>
      <c r="C56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0" s="87" t="e">
        <f>IF(Fiscalizacoes[[#This Row],[Data]]="","",Fiscalizacoes[[#This Row],[Data]])</f>
        <v>#VALUE!</v>
      </c>
      <c r="E5660" t="e">
        <f>IF(Fiscalizacoes[[#This Row],[Mes_relatorio]]="","",Fiscalizacoes[[#This Row],[Mes_relatorio]])</f>
        <v>#VALUE!</v>
      </c>
      <c r="F5660" t="e">
        <f>IF(Fiscalizacoes[[#This Row],[Func_ARPE]]="","",Fiscalizacoes[[#This Row],[Func_ARPE]])</f>
        <v>#VALUE!</v>
      </c>
      <c r="G5660" t="e">
        <f>IF(Fiscalizacoes[[#This Row],[Func_Copergas]]="","",Fiscalizacoes[[#This Row],[Func_Copergas]])</f>
        <v>#VALUE!</v>
      </c>
    </row>
    <row r="5661" spans="1:7" hidden="1" x14ac:dyDescent="0.2">
      <c r="A5661" t="e">
        <f>IF(Fiscalizacoes[[#This Row],[ID_FISC]]="","",Fiscalizacoes[[#This Row],[ID_FISC]])</f>
        <v>#VALUE!</v>
      </c>
      <c r="B5661" t="e">
        <f>IF(Fiscalizacoes[[#This Row],[Usuário]]="","",Fiscalizacoes[[#This Row],[Usuário]])</f>
        <v>#VALUE!</v>
      </c>
      <c r="C56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1" s="87" t="e">
        <f>IF(Fiscalizacoes[[#This Row],[Data]]="","",Fiscalizacoes[[#This Row],[Data]])</f>
        <v>#VALUE!</v>
      </c>
      <c r="E5661" t="e">
        <f>IF(Fiscalizacoes[[#This Row],[Mes_relatorio]]="","",Fiscalizacoes[[#This Row],[Mes_relatorio]])</f>
        <v>#VALUE!</v>
      </c>
      <c r="F5661" t="e">
        <f>IF(Fiscalizacoes[[#This Row],[Func_ARPE]]="","",Fiscalizacoes[[#This Row],[Func_ARPE]])</f>
        <v>#VALUE!</v>
      </c>
      <c r="G5661" t="e">
        <f>IF(Fiscalizacoes[[#This Row],[Func_Copergas]]="","",Fiscalizacoes[[#This Row],[Func_Copergas]])</f>
        <v>#VALUE!</v>
      </c>
    </row>
    <row r="5662" spans="1:7" hidden="1" x14ac:dyDescent="0.2">
      <c r="A5662" t="e">
        <f>IF(Fiscalizacoes[[#This Row],[ID_FISC]]="","",Fiscalizacoes[[#This Row],[ID_FISC]])</f>
        <v>#VALUE!</v>
      </c>
      <c r="B5662" t="e">
        <f>IF(Fiscalizacoes[[#This Row],[Usuário]]="","",Fiscalizacoes[[#This Row],[Usuário]])</f>
        <v>#VALUE!</v>
      </c>
      <c r="C56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2" s="87" t="e">
        <f>IF(Fiscalizacoes[[#This Row],[Data]]="","",Fiscalizacoes[[#This Row],[Data]])</f>
        <v>#VALUE!</v>
      </c>
      <c r="E5662" t="e">
        <f>IF(Fiscalizacoes[[#This Row],[Mes_relatorio]]="","",Fiscalizacoes[[#This Row],[Mes_relatorio]])</f>
        <v>#VALUE!</v>
      </c>
      <c r="F5662" t="e">
        <f>IF(Fiscalizacoes[[#This Row],[Func_ARPE]]="","",Fiscalizacoes[[#This Row],[Func_ARPE]])</f>
        <v>#VALUE!</v>
      </c>
      <c r="G5662" t="e">
        <f>IF(Fiscalizacoes[[#This Row],[Func_Copergas]]="","",Fiscalizacoes[[#This Row],[Func_Copergas]])</f>
        <v>#VALUE!</v>
      </c>
    </row>
    <row r="5663" spans="1:7" hidden="1" x14ac:dyDescent="0.2">
      <c r="A5663" t="e">
        <f>IF(Fiscalizacoes[[#This Row],[ID_FISC]]="","",Fiscalizacoes[[#This Row],[ID_FISC]])</f>
        <v>#VALUE!</v>
      </c>
      <c r="B5663" t="e">
        <f>IF(Fiscalizacoes[[#This Row],[Usuário]]="","",Fiscalizacoes[[#This Row],[Usuário]])</f>
        <v>#VALUE!</v>
      </c>
      <c r="C56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3" s="87" t="e">
        <f>IF(Fiscalizacoes[[#This Row],[Data]]="","",Fiscalizacoes[[#This Row],[Data]])</f>
        <v>#VALUE!</v>
      </c>
      <c r="E5663" t="e">
        <f>IF(Fiscalizacoes[[#This Row],[Mes_relatorio]]="","",Fiscalizacoes[[#This Row],[Mes_relatorio]])</f>
        <v>#VALUE!</v>
      </c>
      <c r="F5663" t="e">
        <f>IF(Fiscalizacoes[[#This Row],[Func_ARPE]]="","",Fiscalizacoes[[#This Row],[Func_ARPE]])</f>
        <v>#VALUE!</v>
      </c>
      <c r="G5663" t="e">
        <f>IF(Fiscalizacoes[[#This Row],[Func_Copergas]]="","",Fiscalizacoes[[#This Row],[Func_Copergas]])</f>
        <v>#VALUE!</v>
      </c>
    </row>
    <row r="5664" spans="1:7" hidden="1" x14ac:dyDescent="0.2">
      <c r="A5664" t="e">
        <f>IF(Fiscalizacoes[[#This Row],[ID_FISC]]="","",Fiscalizacoes[[#This Row],[ID_FISC]])</f>
        <v>#VALUE!</v>
      </c>
      <c r="B5664" t="e">
        <f>IF(Fiscalizacoes[[#This Row],[Usuário]]="","",Fiscalizacoes[[#This Row],[Usuário]])</f>
        <v>#VALUE!</v>
      </c>
      <c r="C56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4" s="87" t="e">
        <f>IF(Fiscalizacoes[[#This Row],[Data]]="","",Fiscalizacoes[[#This Row],[Data]])</f>
        <v>#VALUE!</v>
      </c>
      <c r="E5664" t="e">
        <f>IF(Fiscalizacoes[[#This Row],[Mes_relatorio]]="","",Fiscalizacoes[[#This Row],[Mes_relatorio]])</f>
        <v>#VALUE!</v>
      </c>
      <c r="F5664" t="e">
        <f>IF(Fiscalizacoes[[#This Row],[Func_ARPE]]="","",Fiscalizacoes[[#This Row],[Func_ARPE]])</f>
        <v>#VALUE!</v>
      </c>
      <c r="G5664" t="e">
        <f>IF(Fiscalizacoes[[#This Row],[Func_Copergas]]="","",Fiscalizacoes[[#This Row],[Func_Copergas]])</f>
        <v>#VALUE!</v>
      </c>
    </row>
    <row r="5665" spans="1:7" hidden="1" x14ac:dyDescent="0.2">
      <c r="A5665" t="e">
        <f>IF(Fiscalizacoes[[#This Row],[ID_FISC]]="","",Fiscalizacoes[[#This Row],[ID_FISC]])</f>
        <v>#VALUE!</v>
      </c>
      <c r="B5665" t="e">
        <f>IF(Fiscalizacoes[[#This Row],[Usuário]]="","",Fiscalizacoes[[#This Row],[Usuário]])</f>
        <v>#VALUE!</v>
      </c>
      <c r="C56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5" s="87" t="e">
        <f>IF(Fiscalizacoes[[#This Row],[Data]]="","",Fiscalizacoes[[#This Row],[Data]])</f>
        <v>#VALUE!</v>
      </c>
      <c r="E5665" t="e">
        <f>IF(Fiscalizacoes[[#This Row],[Mes_relatorio]]="","",Fiscalizacoes[[#This Row],[Mes_relatorio]])</f>
        <v>#VALUE!</v>
      </c>
      <c r="F5665" t="e">
        <f>IF(Fiscalizacoes[[#This Row],[Func_ARPE]]="","",Fiscalizacoes[[#This Row],[Func_ARPE]])</f>
        <v>#VALUE!</v>
      </c>
      <c r="G5665" t="e">
        <f>IF(Fiscalizacoes[[#This Row],[Func_Copergas]]="","",Fiscalizacoes[[#This Row],[Func_Copergas]])</f>
        <v>#VALUE!</v>
      </c>
    </row>
    <row r="5666" spans="1:7" hidden="1" x14ac:dyDescent="0.2">
      <c r="A5666" t="e">
        <f>IF(Fiscalizacoes[[#This Row],[ID_FISC]]="","",Fiscalizacoes[[#This Row],[ID_FISC]])</f>
        <v>#VALUE!</v>
      </c>
      <c r="B5666" t="e">
        <f>IF(Fiscalizacoes[[#This Row],[Usuário]]="","",Fiscalizacoes[[#This Row],[Usuário]])</f>
        <v>#VALUE!</v>
      </c>
      <c r="C56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6" s="87" t="e">
        <f>IF(Fiscalizacoes[[#This Row],[Data]]="","",Fiscalizacoes[[#This Row],[Data]])</f>
        <v>#VALUE!</v>
      </c>
      <c r="E5666" t="e">
        <f>IF(Fiscalizacoes[[#This Row],[Mes_relatorio]]="","",Fiscalizacoes[[#This Row],[Mes_relatorio]])</f>
        <v>#VALUE!</v>
      </c>
      <c r="F5666" t="e">
        <f>IF(Fiscalizacoes[[#This Row],[Func_ARPE]]="","",Fiscalizacoes[[#This Row],[Func_ARPE]])</f>
        <v>#VALUE!</v>
      </c>
      <c r="G5666" t="e">
        <f>IF(Fiscalizacoes[[#This Row],[Func_Copergas]]="","",Fiscalizacoes[[#This Row],[Func_Copergas]])</f>
        <v>#VALUE!</v>
      </c>
    </row>
    <row r="5667" spans="1:7" hidden="1" x14ac:dyDescent="0.2">
      <c r="A5667" t="e">
        <f>IF(Fiscalizacoes[[#This Row],[ID_FISC]]="","",Fiscalizacoes[[#This Row],[ID_FISC]])</f>
        <v>#VALUE!</v>
      </c>
      <c r="B5667" t="e">
        <f>IF(Fiscalizacoes[[#This Row],[Usuário]]="","",Fiscalizacoes[[#This Row],[Usuário]])</f>
        <v>#VALUE!</v>
      </c>
      <c r="C56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7" s="87" t="e">
        <f>IF(Fiscalizacoes[[#This Row],[Data]]="","",Fiscalizacoes[[#This Row],[Data]])</f>
        <v>#VALUE!</v>
      </c>
      <c r="E5667" t="e">
        <f>IF(Fiscalizacoes[[#This Row],[Mes_relatorio]]="","",Fiscalizacoes[[#This Row],[Mes_relatorio]])</f>
        <v>#VALUE!</v>
      </c>
      <c r="F5667" t="e">
        <f>IF(Fiscalizacoes[[#This Row],[Func_ARPE]]="","",Fiscalizacoes[[#This Row],[Func_ARPE]])</f>
        <v>#VALUE!</v>
      </c>
      <c r="G5667" t="e">
        <f>IF(Fiscalizacoes[[#This Row],[Func_Copergas]]="","",Fiscalizacoes[[#This Row],[Func_Copergas]])</f>
        <v>#VALUE!</v>
      </c>
    </row>
    <row r="5668" spans="1:7" hidden="1" x14ac:dyDescent="0.2">
      <c r="A5668" t="e">
        <f>IF(Fiscalizacoes[[#This Row],[ID_FISC]]="","",Fiscalizacoes[[#This Row],[ID_FISC]])</f>
        <v>#VALUE!</v>
      </c>
      <c r="B5668" t="e">
        <f>IF(Fiscalizacoes[[#This Row],[Usuário]]="","",Fiscalizacoes[[#This Row],[Usuário]])</f>
        <v>#VALUE!</v>
      </c>
      <c r="C56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8" s="87" t="e">
        <f>IF(Fiscalizacoes[[#This Row],[Data]]="","",Fiscalizacoes[[#This Row],[Data]])</f>
        <v>#VALUE!</v>
      </c>
      <c r="E5668" t="e">
        <f>IF(Fiscalizacoes[[#This Row],[Mes_relatorio]]="","",Fiscalizacoes[[#This Row],[Mes_relatorio]])</f>
        <v>#VALUE!</v>
      </c>
      <c r="F5668" t="e">
        <f>IF(Fiscalizacoes[[#This Row],[Func_ARPE]]="","",Fiscalizacoes[[#This Row],[Func_ARPE]])</f>
        <v>#VALUE!</v>
      </c>
      <c r="G5668" t="e">
        <f>IF(Fiscalizacoes[[#This Row],[Func_Copergas]]="","",Fiscalizacoes[[#This Row],[Func_Copergas]])</f>
        <v>#VALUE!</v>
      </c>
    </row>
    <row r="5669" spans="1:7" hidden="1" x14ac:dyDescent="0.2">
      <c r="A5669" t="e">
        <f>IF(Fiscalizacoes[[#This Row],[ID_FISC]]="","",Fiscalizacoes[[#This Row],[ID_FISC]])</f>
        <v>#VALUE!</v>
      </c>
      <c r="B5669" t="e">
        <f>IF(Fiscalizacoes[[#This Row],[Usuário]]="","",Fiscalizacoes[[#This Row],[Usuário]])</f>
        <v>#VALUE!</v>
      </c>
      <c r="C56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69" s="87" t="e">
        <f>IF(Fiscalizacoes[[#This Row],[Data]]="","",Fiscalizacoes[[#This Row],[Data]])</f>
        <v>#VALUE!</v>
      </c>
      <c r="E5669" t="e">
        <f>IF(Fiscalizacoes[[#This Row],[Mes_relatorio]]="","",Fiscalizacoes[[#This Row],[Mes_relatorio]])</f>
        <v>#VALUE!</v>
      </c>
      <c r="F5669" t="e">
        <f>IF(Fiscalizacoes[[#This Row],[Func_ARPE]]="","",Fiscalizacoes[[#This Row],[Func_ARPE]])</f>
        <v>#VALUE!</v>
      </c>
      <c r="G5669" t="e">
        <f>IF(Fiscalizacoes[[#This Row],[Func_Copergas]]="","",Fiscalizacoes[[#This Row],[Func_Copergas]])</f>
        <v>#VALUE!</v>
      </c>
    </row>
    <row r="5670" spans="1:7" hidden="1" x14ac:dyDescent="0.2">
      <c r="A5670" t="e">
        <f>IF(Fiscalizacoes[[#This Row],[ID_FISC]]="","",Fiscalizacoes[[#This Row],[ID_FISC]])</f>
        <v>#VALUE!</v>
      </c>
      <c r="B5670" t="e">
        <f>IF(Fiscalizacoes[[#This Row],[Usuário]]="","",Fiscalizacoes[[#This Row],[Usuário]])</f>
        <v>#VALUE!</v>
      </c>
      <c r="C56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0" s="87" t="e">
        <f>IF(Fiscalizacoes[[#This Row],[Data]]="","",Fiscalizacoes[[#This Row],[Data]])</f>
        <v>#VALUE!</v>
      </c>
      <c r="E5670" t="e">
        <f>IF(Fiscalizacoes[[#This Row],[Mes_relatorio]]="","",Fiscalizacoes[[#This Row],[Mes_relatorio]])</f>
        <v>#VALUE!</v>
      </c>
      <c r="F5670" t="e">
        <f>IF(Fiscalizacoes[[#This Row],[Func_ARPE]]="","",Fiscalizacoes[[#This Row],[Func_ARPE]])</f>
        <v>#VALUE!</v>
      </c>
      <c r="G5670" t="e">
        <f>IF(Fiscalizacoes[[#This Row],[Func_Copergas]]="","",Fiscalizacoes[[#This Row],[Func_Copergas]])</f>
        <v>#VALUE!</v>
      </c>
    </row>
    <row r="5671" spans="1:7" hidden="1" x14ac:dyDescent="0.2">
      <c r="A5671" t="e">
        <f>IF(Fiscalizacoes[[#This Row],[ID_FISC]]="","",Fiscalizacoes[[#This Row],[ID_FISC]])</f>
        <v>#VALUE!</v>
      </c>
      <c r="B5671" t="e">
        <f>IF(Fiscalizacoes[[#This Row],[Usuário]]="","",Fiscalizacoes[[#This Row],[Usuário]])</f>
        <v>#VALUE!</v>
      </c>
      <c r="C56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1" s="87" t="e">
        <f>IF(Fiscalizacoes[[#This Row],[Data]]="","",Fiscalizacoes[[#This Row],[Data]])</f>
        <v>#VALUE!</v>
      </c>
      <c r="E5671" t="e">
        <f>IF(Fiscalizacoes[[#This Row],[Mes_relatorio]]="","",Fiscalizacoes[[#This Row],[Mes_relatorio]])</f>
        <v>#VALUE!</v>
      </c>
      <c r="F5671" t="e">
        <f>IF(Fiscalizacoes[[#This Row],[Func_ARPE]]="","",Fiscalizacoes[[#This Row],[Func_ARPE]])</f>
        <v>#VALUE!</v>
      </c>
      <c r="G5671" t="e">
        <f>IF(Fiscalizacoes[[#This Row],[Func_Copergas]]="","",Fiscalizacoes[[#This Row],[Func_Copergas]])</f>
        <v>#VALUE!</v>
      </c>
    </row>
    <row r="5672" spans="1:7" hidden="1" x14ac:dyDescent="0.2">
      <c r="A5672" t="e">
        <f>IF(Fiscalizacoes[[#This Row],[ID_FISC]]="","",Fiscalizacoes[[#This Row],[ID_FISC]])</f>
        <v>#VALUE!</v>
      </c>
      <c r="B5672" t="e">
        <f>IF(Fiscalizacoes[[#This Row],[Usuário]]="","",Fiscalizacoes[[#This Row],[Usuário]])</f>
        <v>#VALUE!</v>
      </c>
      <c r="C56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2" s="87" t="e">
        <f>IF(Fiscalizacoes[[#This Row],[Data]]="","",Fiscalizacoes[[#This Row],[Data]])</f>
        <v>#VALUE!</v>
      </c>
      <c r="E5672" t="e">
        <f>IF(Fiscalizacoes[[#This Row],[Mes_relatorio]]="","",Fiscalizacoes[[#This Row],[Mes_relatorio]])</f>
        <v>#VALUE!</v>
      </c>
      <c r="F5672" t="e">
        <f>IF(Fiscalizacoes[[#This Row],[Func_ARPE]]="","",Fiscalizacoes[[#This Row],[Func_ARPE]])</f>
        <v>#VALUE!</v>
      </c>
      <c r="G5672" t="e">
        <f>IF(Fiscalizacoes[[#This Row],[Func_Copergas]]="","",Fiscalizacoes[[#This Row],[Func_Copergas]])</f>
        <v>#VALUE!</v>
      </c>
    </row>
    <row r="5673" spans="1:7" hidden="1" x14ac:dyDescent="0.2">
      <c r="A5673" t="e">
        <f>IF(Fiscalizacoes[[#This Row],[ID_FISC]]="","",Fiscalizacoes[[#This Row],[ID_FISC]])</f>
        <v>#VALUE!</v>
      </c>
      <c r="B5673" t="e">
        <f>IF(Fiscalizacoes[[#This Row],[Usuário]]="","",Fiscalizacoes[[#This Row],[Usuário]])</f>
        <v>#VALUE!</v>
      </c>
      <c r="C56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3" s="87" t="e">
        <f>IF(Fiscalizacoes[[#This Row],[Data]]="","",Fiscalizacoes[[#This Row],[Data]])</f>
        <v>#VALUE!</v>
      </c>
      <c r="E5673" t="e">
        <f>IF(Fiscalizacoes[[#This Row],[Mes_relatorio]]="","",Fiscalizacoes[[#This Row],[Mes_relatorio]])</f>
        <v>#VALUE!</v>
      </c>
      <c r="F5673" t="e">
        <f>IF(Fiscalizacoes[[#This Row],[Func_ARPE]]="","",Fiscalizacoes[[#This Row],[Func_ARPE]])</f>
        <v>#VALUE!</v>
      </c>
      <c r="G5673" t="e">
        <f>IF(Fiscalizacoes[[#This Row],[Func_Copergas]]="","",Fiscalizacoes[[#This Row],[Func_Copergas]])</f>
        <v>#VALUE!</v>
      </c>
    </row>
    <row r="5674" spans="1:7" hidden="1" x14ac:dyDescent="0.2">
      <c r="A5674" t="e">
        <f>IF(Fiscalizacoes[[#This Row],[ID_FISC]]="","",Fiscalizacoes[[#This Row],[ID_FISC]])</f>
        <v>#VALUE!</v>
      </c>
      <c r="B5674" t="e">
        <f>IF(Fiscalizacoes[[#This Row],[Usuário]]="","",Fiscalizacoes[[#This Row],[Usuário]])</f>
        <v>#VALUE!</v>
      </c>
      <c r="C56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4" s="87" t="e">
        <f>IF(Fiscalizacoes[[#This Row],[Data]]="","",Fiscalizacoes[[#This Row],[Data]])</f>
        <v>#VALUE!</v>
      </c>
      <c r="E5674" t="e">
        <f>IF(Fiscalizacoes[[#This Row],[Mes_relatorio]]="","",Fiscalizacoes[[#This Row],[Mes_relatorio]])</f>
        <v>#VALUE!</v>
      </c>
      <c r="F5674" t="e">
        <f>IF(Fiscalizacoes[[#This Row],[Func_ARPE]]="","",Fiscalizacoes[[#This Row],[Func_ARPE]])</f>
        <v>#VALUE!</v>
      </c>
      <c r="G5674" t="e">
        <f>IF(Fiscalizacoes[[#This Row],[Func_Copergas]]="","",Fiscalizacoes[[#This Row],[Func_Copergas]])</f>
        <v>#VALUE!</v>
      </c>
    </row>
    <row r="5675" spans="1:7" hidden="1" x14ac:dyDescent="0.2">
      <c r="A5675" t="e">
        <f>IF(Fiscalizacoes[[#This Row],[ID_FISC]]="","",Fiscalizacoes[[#This Row],[ID_FISC]])</f>
        <v>#VALUE!</v>
      </c>
      <c r="B5675" t="e">
        <f>IF(Fiscalizacoes[[#This Row],[Usuário]]="","",Fiscalizacoes[[#This Row],[Usuário]])</f>
        <v>#VALUE!</v>
      </c>
      <c r="C56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5" s="87" t="e">
        <f>IF(Fiscalizacoes[[#This Row],[Data]]="","",Fiscalizacoes[[#This Row],[Data]])</f>
        <v>#VALUE!</v>
      </c>
      <c r="E5675" t="e">
        <f>IF(Fiscalizacoes[[#This Row],[Mes_relatorio]]="","",Fiscalizacoes[[#This Row],[Mes_relatorio]])</f>
        <v>#VALUE!</v>
      </c>
      <c r="F5675" t="e">
        <f>IF(Fiscalizacoes[[#This Row],[Func_ARPE]]="","",Fiscalizacoes[[#This Row],[Func_ARPE]])</f>
        <v>#VALUE!</v>
      </c>
      <c r="G5675" t="e">
        <f>IF(Fiscalizacoes[[#This Row],[Func_Copergas]]="","",Fiscalizacoes[[#This Row],[Func_Copergas]])</f>
        <v>#VALUE!</v>
      </c>
    </row>
    <row r="5676" spans="1:7" hidden="1" x14ac:dyDescent="0.2">
      <c r="A5676" t="e">
        <f>IF(Fiscalizacoes[[#This Row],[ID_FISC]]="","",Fiscalizacoes[[#This Row],[ID_FISC]])</f>
        <v>#VALUE!</v>
      </c>
      <c r="B5676" t="e">
        <f>IF(Fiscalizacoes[[#This Row],[Usuário]]="","",Fiscalizacoes[[#This Row],[Usuário]])</f>
        <v>#VALUE!</v>
      </c>
      <c r="C56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6" s="87" t="e">
        <f>IF(Fiscalizacoes[[#This Row],[Data]]="","",Fiscalizacoes[[#This Row],[Data]])</f>
        <v>#VALUE!</v>
      </c>
      <c r="E5676" t="e">
        <f>IF(Fiscalizacoes[[#This Row],[Mes_relatorio]]="","",Fiscalizacoes[[#This Row],[Mes_relatorio]])</f>
        <v>#VALUE!</v>
      </c>
      <c r="F5676" t="e">
        <f>IF(Fiscalizacoes[[#This Row],[Func_ARPE]]="","",Fiscalizacoes[[#This Row],[Func_ARPE]])</f>
        <v>#VALUE!</v>
      </c>
      <c r="G5676" t="e">
        <f>IF(Fiscalizacoes[[#This Row],[Func_Copergas]]="","",Fiscalizacoes[[#This Row],[Func_Copergas]])</f>
        <v>#VALUE!</v>
      </c>
    </row>
    <row r="5677" spans="1:7" hidden="1" x14ac:dyDescent="0.2">
      <c r="A5677" t="e">
        <f>IF(Fiscalizacoes[[#This Row],[ID_FISC]]="","",Fiscalizacoes[[#This Row],[ID_FISC]])</f>
        <v>#VALUE!</v>
      </c>
      <c r="B5677" t="e">
        <f>IF(Fiscalizacoes[[#This Row],[Usuário]]="","",Fiscalizacoes[[#This Row],[Usuário]])</f>
        <v>#VALUE!</v>
      </c>
      <c r="C56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7" s="87" t="e">
        <f>IF(Fiscalizacoes[[#This Row],[Data]]="","",Fiscalizacoes[[#This Row],[Data]])</f>
        <v>#VALUE!</v>
      </c>
      <c r="E5677" t="e">
        <f>IF(Fiscalizacoes[[#This Row],[Mes_relatorio]]="","",Fiscalizacoes[[#This Row],[Mes_relatorio]])</f>
        <v>#VALUE!</v>
      </c>
      <c r="F5677" t="e">
        <f>IF(Fiscalizacoes[[#This Row],[Func_ARPE]]="","",Fiscalizacoes[[#This Row],[Func_ARPE]])</f>
        <v>#VALUE!</v>
      </c>
      <c r="G5677" t="e">
        <f>IF(Fiscalizacoes[[#This Row],[Func_Copergas]]="","",Fiscalizacoes[[#This Row],[Func_Copergas]])</f>
        <v>#VALUE!</v>
      </c>
    </row>
    <row r="5678" spans="1:7" hidden="1" x14ac:dyDescent="0.2">
      <c r="A5678" t="e">
        <f>IF(Fiscalizacoes[[#This Row],[ID_FISC]]="","",Fiscalizacoes[[#This Row],[ID_FISC]])</f>
        <v>#VALUE!</v>
      </c>
      <c r="B5678" t="e">
        <f>IF(Fiscalizacoes[[#This Row],[Usuário]]="","",Fiscalizacoes[[#This Row],[Usuário]])</f>
        <v>#VALUE!</v>
      </c>
      <c r="C56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8" s="87" t="e">
        <f>IF(Fiscalizacoes[[#This Row],[Data]]="","",Fiscalizacoes[[#This Row],[Data]])</f>
        <v>#VALUE!</v>
      </c>
      <c r="E5678" t="e">
        <f>IF(Fiscalizacoes[[#This Row],[Mes_relatorio]]="","",Fiscalizacoes[[#This Row],[Mes_relatorio]])</f>
        <v>#VALUE!</v>
      </c>
      <c r="F5678" t="e">
        <f>IF(Fiscalizacoes[[#This Row],[Func_ARPE]]="","",Fiscalizacoes[[#This Row],[Func_ARPE]])</f>
        <v>#VALUE!</v>
      </c>
      <c r="G5678" t="e">
        <f>IF(Fiscalizacoes[[#This Row],[Func_Copergas]]="","",Fiscalizacoes[[#This Row],[Func_Copergas]])</f>
        <v>#VALUE!</v>
      </c>
    </row>
    <row r="5679" spans="1:7" hidden="1" x14ac:dyDescent="0.2">
      <c r="A5679" t="e">
        <f>IF(Fiscalizacoes[[#This Row],[ID_FISC]]="","",Fiscalizacoes[[#This Row],[ID_FISC]])</f>
        <v>#VALUE!</v>
      </c>
      <c r="B5679" t="e">
        <f>IF(Fiscalizacoes[[#This Row],[Usuário]]="","",Fiscalizacoes[[#This Row],[Usuário]])</f>
        <v>#VALUE!</v>
      </c>
      <c r="C56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79" s="87" t="e">
        <f>IF(Fiscalizacoes[[#This Row],[Data]]="","",Fiscalizacoes[[#This Row],[Data]])</f>
        <v>#VALUE!</v>
      </c>
      <c r="E5679" t="e">
        <f>IF(Fiscalizacoes[[#This Row],[Mes_relatorio]]="","",Fiscalizacoes[[#This Row],[Mes_relatorio]])</f>
        <v>#VALUE!</v>
      </c>
      <c r="F5679" t="e">
        <f>IF(Fiscalizacoes[[#This Row],[Func_ARPE]]="","",Fiscalizacoes[[#This Row],[Func_ARPE]])</f>
        <v>#VALUE!</v>
      </c>
      <c r="G5679" t="e">
        <f>IF(Fiscalizacoes[[#This Row],[Func_Copergas]]="","",Fiscalizacoes[[#This Row],[Func_Copergas]])</f>
        <v>#VALUE!</v>
      </c>
    </row>
    <row r="5680" spans="1:7" hidden="1" x14ac:dyDescent="0.2">
      <c r="A5680" t="e">
        <f>IF(Fiscalizacoes[[#This Row],[ID_FISC]]="","",Fiscalizacoes[[#This Row],[ID_FISC]])</f>
        <v>#VALUE!</v>
      </c>
      <c r="B5680" t="e">
        <f>IF(Fiscalizacoes[[#This Row],[Usuário]]="","",Fiscalizacoes[[#This Row],[Usuário]])</f>
        <v>#VALUE!</v>
      </c>
      <c r="C56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0" s="87" t="e">
        <f>IF(Fiscalizacoes[[#This Row],[Data]]="","",Fiscalizacoes[[#This Row],[Data]])</f>
        <v>#VALUE!</v>
      </c>
      <c r="E5680" t="e">
        <f>IF(Fiscalizacoes[[#This Row],[Mes_relatorio]]="","",Fiscalizacoes[[#This Row],[Mes_relatorio]])</f>
        <v>#VALUE!</v>
      </c>
      <c r="F5680" t="e">
        <f>IF(Fiscalizacoes[[#This Row],[Func_ARPE]]="","",Fiscalizacoes[[#This Row],[Func_ARPE]])</f>
        <v>#VALUE!</v>
      </c>
      <c r="G5680" t="e">
        <f>IF(Fiscalizacoes[[#This Row],[Func_Copergas]]="","",Fiscalizacoes[[#This Row],[Func_Copergas]])</f>
        <v>#VALUE!</v>
      </c>
    </row>
    <row r="5681" spans="1:7" hidden="1" x14ac:dyDescent="0.2">
      <c r="A5681" t="e">
        <f>IF(Fiscalizacoes[[#This Row],[ID_FISC]]="","",Fiscalizacoes[[#This Row],[ID_FISC]])</f>
        <v>#VALUE!</v>
      </c>
      <c r="B5681" t="e">
        <f>IF(Fiscalizacoes[[#This Row],[Usuário]]="","",Fiscalizacoes[[#This Row],[Usuário]])</f>
        <v>#VALUE!</v>
      </c>
      <c r="C56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1" s="87" t="e">
        <f>IF(Fiscalizacoes[[#This Row],[Data]]="","",Fiscalizacoes[[#This Row],[Data]])</f>
        <v>#VALUE!</v>
      </c>
      <c r="E5681" t="e">
        <f>IF(Fiscalizacoes[[#This Row],[Mes_relatorio]]="","",Fiscalizacoes[[#This Row],[Mes_relatorio]])</f>
        <v>#VALUE!</v>
      </c>
      <c r="F5681" t="e">
        <f>IF(Fiscalizacoes[[#This Row],[Func_ARPE]]="","",Fiscalizacoes[[#This Row],[Func_ARPE]])</f>
        <v>#VALUE!</v>
      </c>
      <c r="G5681" t="e">
        <f>IF(Fiscalizacoes[[#This Row],[Func_Copergas]]="","",Fiscalizacoes[[#This Row],[Func_Copergas]])</f>
        <v>#VALUE!</v>
      </c>
    </row>
    <row r="5682" spans="1:7" hidden="1" x14ac:dyDescent="0.2">
      <c r="A5682" t="e">
        <f>IF(Fiscalizacoes[[#This Row],[ID_FISC]]="","",Fiscalizacoes[[#This Row],[ID_FISC]])</f>
        <v>#VALUE!</v>
      </c>
      <c r="B5682" t="e">
        <f>IF(Fiscalizacoes[[#This Row],[Usuário]]="","",Fiscalizacoes[[#This Row],[Usuário]])</f>
        <v>#VALUE!</v>
      </c>
      <c r="C56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2" s="87" t="e">
        <f>IF(Fiscalizacoes[[#This Row],[Data]]="","",Fiscalizacoes[[#This Row],[Data]])</f>
        <v>#VALUE!</v>
      </c>
      <c r="E5682" t="e">
        <f>IF(Fiscalizacoes[[#This Row],[Mes_relatorio]]="","",Fiscalizacoes[[#This Row],[Mes_relatorio]])</f>
        <v>#VALUE!</v>
      </c>
      <c r="F5682" t="e">
        <f>IF(Fiscalizacoes[[#This Row],[Func_ARPE]]="","",Fiscalizacoes[[#This Row],[Func_ARPE]])</f>
        <v>#VALUE!</v>
      </c>
      <c r="G5682" t="e">
        <f>IF(Fiscalizacoes[[#This Row],[Func_Copergas]]="","",Fiscalizacoes[[#This Row],[Func_Copergas]])</f>
        <v>#VALUE!</v>
      </c>
    </row>
    <row r="5683" spans="1:7" hidden="1" x14ac:dyDescent="0.2">
      <c r="A5683" t="e">
        <f>IF(Fiscalizacoes[[#This Row],[ID_FISC]]="","",Fiscalizacoes[[#This Row],[ID_FISC]])</f>
        <v>#VALUE!</v>
      </c>
      <c r="B5683" t="e">
        <f>IF(Fiscalizacoes[[#This Row],[Usuário]]="","",Fiscalizacoes[[#This Row],[Usuário]])</f>
        <v>#VALUE!</v>
      </c>
      <c r="C56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3" s="87" t="e">
        <f>IF(Fiscalizacoes[[#This Row],[Data]]="","",Fiscalizacoes[[#This Row],[Data]])</f>
        <v>#VALUE!</v>
      </c>
      <c r="E5683" t="e">
        <f>IF(Fiscalizacoes[[#This Row],[Mes_relatorio]]="","",Fiscalizacoes[[#This Row],[Mes_relatorio]])</f>
        <v>#VALUE!</v>
      </c>
      <c r="F5683" t="e">
        <f>IF(Fiscalizacoes[[#This Row],[Func_ARPE]]="","",Fiscalizacoes[[#This Row],[Func_ARPE]])</f>
        <v>#VALUE!</v>
      </c>
      <c r="G5683" t="e">
        <f>IF(Fiscalizacoes[[#This Row],[Func_Copergas]]="","",Fiscalizacoes[[#This Row],[Func_Copergas]])</f>
        <v>#VALUE!</v>
      </c>
    </row>
    <row r="5684" spans="1:7" hidden="1" x14ac:dyDescent="0.2">
      <c r="A5684" t="e">
        <f>IF(Fiscalizacoes[[#This Row],[ID_FISC]]="","",Fiscalizacoes[[#This Row],[ID_FISC]])</f>
        <v>#VALUE!</v>
      </c>
      <c r="B5684" t="e">
        <f>IF(Fiscalizacoes[[#This Row],[Usuário]]="","",Fiscalizacoes[[#This Row],[Usuário]])</f>
        <v>#VALUE!</v>
      </c>
      <c r="C56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4" s="87" t="e">
        <f>IF(Fiscalizacoes[[#This Row],[Data]]="","",Fiscalizacoes[[#This Row],[Data]])</f>
        <v>#VALUE!</v>
      </c>
      <c r="E5684" t="e">
        <f>IF(Fiscalizacoes[[#This Row],[Mes_relatorio]]="","",Fiscalizacoes[[#This Row],[Mes_relatorio]])</f>
        <v>#VALUE!</v>
      </c>
      <c r="F5684" t="e">
        <f>IF(Fiscalizacoes[[#This Row],[Func_ARPE]]="","",Fiscalizacoes[[#This Row],[Func_ARPE]])</f>
        <v>#VALUE!</v>
      </c>
      <c r="G5684" t="e">
        <f>IF(Fiscalizacoes[[#This Row],[Func_Copergas]]="","",Fiscalizacoes[[#This Row],[Func_Copergas]])</f>
        <v>#VALUE!</v>
      </c>
    </row>
    <row r="5685" spans="1:7" hidden="1" x14ac:dyDescent="0.2">
      <c r="A5685" t="e">
        <f>IF(Fiscalizacoes[[#This Row],[ID_FISC]]="","",Fiscalizacoes[[#This Row],[ID_FISC]])</f>
        <v>#VALUE!</v>
      </c>
      <c r="B5685" t="e">
        <f>IF(Fiscalizacoes[[#This Row],[Usuário]]="","",Fiscalizacoes[[#This Row],[Usuário]])</f>
        <v>#VALUE!</v>
      </c>
      <c r="C56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5" s="87" t="e">
        <f>IF(Fiscalizacoes[[#This Row],[Data]]="","",Fiscalizacoes[[#This Row],[Data]])</f>
        <v>#VALUE!</v>
      </c>
      <c r="E5685" t="e">
        <f>IF(Fiscalizacoes[[#This Row],[Mes_relatorio]]="","",Fiscalizacoes[[#This Row],[Mes_relatorio]])</f>
        <v>#VALUE!</v>
      </c>
      <c r="F5685" t="e">
        <f>IF(Fiscalizacoes[[#This Row],[Func_ARPE]]="","",Fiscalizacoes[[#This Row],[Func_ARPE]])</f>
        <v>#VALUE!</v>
      </c>
      <c r="G5685" t="e">
        <f>IF(Fiscalizacoes[[#This Row],[Func_Copergas]]="","",Fiscalizacoes[[#This Row],[Func_Copergas]])</f>
        <v>#VALUE!</v>
      </c>
    </row>
    <row r="5686" spans="1:7" hidden="1" x14ac:dyDescent="0.2">
      <c r="A5686" t="e">
        <f>IF(Fiscalizacoes[[#This Row],[ID_FISC]]="","",Fiscalizacoes[[#This Row],[ID_FISC]])</f>
        <v>#VALUE!</v>
      </c>
      <c r="B5686" t="e">
        <f>IF(Fiscalizacoes[[#This Row],[Usuário]]="","",Fiscalizacoes[[#This Row],[Usuário]])</f>
        <v>#VALUE!</v>
      </c>
      <c r="C56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6" s="87" t="e">
        <f>IF(Fiscalizacoes[[#This Row],[Data]]="","",Fiscalizacoes[[#This Row],[Data]])</f>
        <v>#VALUE!</v>
      </c>
      <c r="E5686" t="e">
        <f>IF(Fiscalizacoes[[#This Row],[Mes_relatorio]]="","",Fiscalizacoes[[#This Row],[Mes_relatorio]])</f>
        <v>#VALUE!</v>
      </c>
      <c r="F5686" t="e">
        <f>IF(Fiscalizacoes[[#This Row],[Func_ARPE]]="","",Fiscalizacoes[[#This Row],[Func_ARPE]])</f>
        <v>#VALUE!</v>
      </c>
      <c r="G5686" t="e">
        <f>IF(Fiscalizacoes[[#This Row],[Func_Copergas]]="","",Fiscalizacoes[[#This Row],[Func_Copergas]])</f>
        <v>#VALUE!</v>
      </c>
    </row>
    <row r="5687" spans="1:7" hidden="1" x14ac:dyDescent="0.2">
      <c r="A5687" t="e">
        <f>IF(Fiscalizacoes[[#This Row],[ID_FISC]]="","",Fiscalizacoes[[#This Row],[ID_FISC]])</f>
        <v>#VALUE!</v>
      </c>
      <c r="B5687" t="e">
        <f>IF(Fiscalizacoes[[#This Row],[Usuário]]="","",Fiscalizacoes[[#This Row],[Usuário]])</f>
        <v>#VALUE!</v>
      </c>
      <c r="C56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7" s="87" t="e">
        <f>IF(Fiscalizacoes[[#This Row],[Data]]="","",Fiscalizacoes[[#This Row],[Data]])</f>
        <v>#VALUE!</v>
      </c>
      <c r="E5687" t="e">
        <f>IF(Fiscalizacoes[[#This Row],[Mes_relatorio]]="","",Fiscalizacoes[[#This Row],[Mes_relatorio]])</f>
        <v>#VALUE!</v>
      </c>
      <c r="F5687" t="e">
        <f>IF(Fiscalizacoes[[#This Row],[Func_ARPE]]="","",Fiscalizacoes[[#This Row],[Func_ARPE]])</f>
        <v>#VALUE!</v>
      </c>
      <c r="G5687" t="e">
        <f>IF(Fiscalizacoes[[#This Row],[Func_Copergas]]="","",Fiscalizacoes[[#This Row],[Func_Copergas]])</f>
        <v>#VALUE!</v>
      </c>
    </row>
    <row r="5688" spans="1:7" hidden="1" x14ac:dyDescent="0.2">
      <c r="A5688" t="e">
        <f>IF(Fiscalizacoes[[#This Row],[ID_FISC]]="","",Fiscalizacoes[[#This Row],[ID_FISC]])</f>
        <v>#VALUE!</v>
      </c>
      <c r="B5688" t="e">
        <f>IF(Fiscalizacoes[[#This Row],[Usuário]]="","",Fiscalizacoes[[#This Row],[Usuário]])</f>
        <v>#VALUE!</v>
      </c>
      <c r="C56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8" s="87" t="e">
        <f>IF(Fiscalizacoes[[#This Row],[Data]]="","",Fiscalizacoes[[#This Row],[Data]])</f>
        <v>#VALUE!</v>
      </c>
      <c r="E5688" t="e">
        <f>IF(Fiscalizacoes[[#This Row],[Mes_relatorio]]="","",Fiscalizacoes[[#This Row],[Mes_relatorio]])</f>
        <v>#VALUE!</v>
      </c>
      <c r="F5688" t="e">
        <f>IF(Fiscalizacoes[[#This Row],[Func_ARPE]]="","",Fiscalizacoes[[#This Row],[Func_ARPE]])</f>
        <v>#VALUE!</v>
      </c>
      <c r="G5688" t="e">
        <f>IF(Fiscalizacoes[[#This Row],[Func_Copergas]]="","",Fiscalizacoes[[#This Row],[Func_Copergas]])</f>
        <v>#VALUE!</v>
      </c>
    </row>
    <row r="5689" spans="1:7" hidden="1" x14ac:dyDescent="0.2">
      <c r="A5689" t="e">
        <f>IF(Fiscalizacoes[[#This Row],[ID_FISC]]="","",Fiscalizacoes[[#This Row],[ID_FISC]])</f>
        <v>#VALUE!</v>
      </c>
      <c r="B5689" t="e">
        <f>IF(Fiscalizacoes[[#This Row],[Usuário]]="","",Fiscalizacoes[[#This Row],[Usuário]])</f>
        <v>#VALUE!</v>
      </c>
      <c r="C56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89" s="87" t="e">
        <f>IF(Fiscalizacoes[[#This Row],[Data]]="","",Fiscalizacoes[[#This Row],[Data]])</f>
        <v>#VALUE!</v>
      </c>
      <c r="E5689" t="e">
        <f>IF(Fiscalizacoes[[#This Row],[Mes_relatorio]]="","",Fiscalizacoes[[#This Row],[Mes_relatorio]])</f>
        <v>#VALUE!</v>
      </c>
      <c r="F5689" t="e">
        <f>IF(Fiscalizacoes[[#This Row],[Func_ARPE]]="","",Fiscalizacoes[[#This Row],[Func_ARPE]])</f>
        <v>#VALUE!</v>
      </c>
      <c r="G5689" t="e">
        <f>IF(Fiscalizacoes[[#This Row],[Func_Copergas]]="","",Fiscalizacoes[[#This Row],[Func_Copergas]])</f>
        <v>#VALUE!</v>
      </c>
    </row>
    <row r="5690" spans="1:7" hidden="1" x14ac:dyDescent="0.2">
      <c r="A5690" t="e">
        <f>IF(Fiscalizacoes[[#This Row],[ID_FISC]]="","",Fiscalizacoes[[#This Row],[ID_FISC]])</f>
        <v>#VALUE!</v>
      </c>
      <c r="B5690" t="e">
        <f>IF(Fiscalizacoes[[#This Row],[Usuário]]="","",Fiscalizacoes[[#This Row],[Usuário]])</f>
        <v>#VALUE!</v>
      </c>
      <c r="C56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0" s="87" t="e">
        <f>IF(Fiscalizacoes[[#This Row],[Data]]="","",Fiscalizacoes[[#This Row],[Data]])</f>
        <v>#VALUE!</v>
      </c>
      <c r="E5690" t="e">
        <f>IF(Fiscalizacoes[[#This Row],[Mes_relatorio]]="","",Fiscalizacoes[[#This Row],[Mes_relatorio]])</f>
        <v>#VALUE!</v>
      </c>
      <c r="F5690" t="e">
        <f>IF(Fiscalizacoes[[#This Row],[Func_ARPE]]="","",Fiscalizacoes[[#This Row],[Func_ARPE]])</f>
        <v>#VALUE!</v>
      </c>
      <c r="G5690" t="e">
        <f>IF(Fiscalizacoes[[#This Row],[Func_Copergas]]="","",Fiscalizacoes[[#This Row],[Func_Copergas]])</f>
        <v>#VALUE!</v>
      </c>
    </row>
    <row r="5691" spans="1:7" hidden="1" x14ac:dyDescent="0.2">
      <c r="A5691" t="e">
        <f>IF(Fiscalizacoes[[#This Row],[ID_FISC]]="","",Fiscalizacoes[[#This Row],[ID_FISC]])</f>
        <v>#VALUE!</v>
      </c>
      <c r="B5691" t="e">
        <f>IF(Fiscalizacoes[[#This Row],[Usuário]]="","",Fiscalizacoes[[#This Row],[Usuário]])</f>
        <v>#VALUE!</v>
      </c>
      <c r="C56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1" s="87" t="e">
        <f>IF(Fiscalizacoes[[#This Row],[Data]]="","",Fiscalizacoes[[#This Row],[Data]])</f>
        <v>#VALUE!</v>
      </c>
      <c r="E5691" t="e">
        <f>IF(Fiscalizacoes[[#This Row],[Mes_relatorio]]="","",Fiscalizacoes[[#This Row],[Mes_relatorio]])</f>
        <v>#VALUE!</v>
      </c>
      <c r="F5691" t="e">
        <f>IF(Fiscalizacoes[[#This Row],[Func_ARPE]]="","",Fiscalizacoes[[#This Row],[Func_ARPE]])</f>
        <v>#VALUE!</v>
      </c>
      <c r="G5691" t="e">
        <f>IF(Fiscalizacoes[[#This Row],[Func_Copergas]]="","",Fiscalizacoes[[#This Row],[Func_Copergas]])</f>
        <v>#VALUE!</v>
      </c>
    </row>
    <row r="5692" spans="1:7" hidden="1" x14ac:dyDescent="0.2">
      <c r="A5692" t="e">
        <f>IF(Fiscalizacoes[[#This Row],[ID_FISC]]="","",Fiscalizacoes[[#This Row],[ID_FISC]])</f>
        <v>#VALUE!</v>
      </c>
      <c r="B5692" t="e">
        <f>IF(Fiscalizacoes[[#This Row],[Usuário]]="","",Fiscalizacoes[[#This Row],[Usuário]])</f>
        <v>#VALUE!</v>
      </c>
      <c r="C56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2" s="87" t="e">
        <f>IF(Fiscalizacoes[[#This Row],[Data]]="","",Fiscalizacoes[[#This Row],[Data]])</f>
        <v>#VALUE!</v>
      </c>
      <c r="E5692" t="e">
        <f>IF(Fiscalizacoes[[#This Row],[Mes_relatorio]]="","",Fiscalizacoes[[#This Row],[Mes_relatorio]])</f>
        <v>#VALUE!</v>
      </c>
      <c r="F5692" t="e">
        <f>IF(Fiscalizacoes[[#This Row],[Func_ARPE]]="","",Fiscalizacoes[[#This Row],[Func_ARPE]])</f>
        <v>#VALUE!</v>
      </c>
      <c r="G5692" t="e">
        <f>IF(Fiscalizacoes[[#This Row],[Func_Copergas]]="","",Fiscalizacoes[[#This Row],[Func_Copergas]])</f>
        <v>#VALUE!</v>
      </c>
    </row>
    <row r="5693" spans="1:7" hidden="1" x14ac:dyDescent="0.2">
      <c r="A5693" t="e">
        <f>IF(Fiscalizacoes[[#This Row],[ID_FISC]]="","",Fiscalizacoes[[#This Row],[ID_FISC]])</f>
        <v>#VALUE!</v>
      </c>
      <c r="B5693" t="e">
        <f>IF(Fiscalizacoes[[#This Row],[Usuário]]="","",Fiscalizacoes[[#This Row],[Usuário]])</f>
        <v>#VALUE!</v>
      </c>
      <c r="C56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3" s="87" t="e">
        <f>IF(Fiscalizacoes[[#This Row],[Data]]="","",Fiscalizacoes[[#This Row],[Data]])</f>
        <v>#VALUE!</v>
      </c>
      <c r="E5693" t="e">
        <f>IF(Fiscalizacoes[[#This Row],[Mes_relatorio]]="","",Fiscalizacoes[[#This Row],[Mes_relatorio]])</f>
        <v>#VALUE!</v>
      </c>
      <c r="F5693" t="e">
        <f>IF(Fiscalizacoes[[#This Row],[Func_ARPE]]="","",Fiscalizacoes[[#This Row],[Func_ARPE]])</f>
        <v>#VALUE!</v>
      </c>
      <c r="G5693" t="e">
        <f>IF(Fiscalizacoes[[#This Row],[Func_Copergas]]="","",Fiscalizacoes[[#This Row],[Func_Copergas]])</f>
        <v>#VALUE!</v>
      </c>
    </row>
    <row r="5694" spans="1:7" hidden="1" x14ac:dyDescent="0.2">
      <c r="A5694" t="e">
        <f>IF(Fiscalizacoes[[#This Row],[ID_FISC]]="","",Fiscalizacoes[[#This Row],[ID_FISC]])</f>
        <v>#VALUE!</v>
      </c>
      <c r="B5694" t="e">
        <f>IF(Fiscalizacoes[[#This Row],[Usuário]]="","",Fiscalizacoes[[#This Row],[Usuário]])</f>
        <v>#VALUE!</v>
      </c>
      <c r="C56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4" s="87" t="e">
        <f>IF(Fiscalizacoes[[#This Row],[Data]]="","",Fiscalizacoes[[#This Row],[Data]])</f>
        <v>#VALUE!</v>
      </c>
      <c r="E5694" t="e">
        <f>IF(Fiscalizacoes[[#This Row],[Mes_relatorio]]="","",Fiscalizacoes[[#This Row],[Mes_relatorio]])</f>
        <v>#VALUE!</v>
      </c>
      <c r="F5694" t="e">
        <f>IF(Fiscalizacoes[[#This Row],[Func_ARPE]]="","",Fiscalizacoes[[#This Row],[Func_ARPE]])</f>
        <v>#VALUE!</v>
      </c>
      <c r="G5694" t="e">
        <f>IF(Fiscalizacoes[[#This Row],[Func_Copergas]]="","",Fiscalizacoes[[#This Row],[Func_Copergas]])</f>
        <v>#VALUE!</v>
      </c>
    </row>
    <row r="5695" spans="1:7" hidden="1" x14ac:dyDescent="0.2">
      <c r="A5695" t="e">
        <f>IF(Fiscalizacoes[[#This Row],[ID_FISC]]="","",Fiscalizacoes[[#This Row],[ID_FISC]])</f>
        <v>#VALUE!</v>
      </c>
      <c r="B5695" t="e">
        <f>IF(Fiscalizacoes[[#This Row],[Usuário]]="","",Fiscalizacoes[[#This Row],[Usuário]])</f>
        <v>#VALUE!</v>
      </c>
      <c r="C56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5" s="87" t="e">
        <f>IF(Fiscalizacoes[[#This Row],[Data]]="","",Fiscalizacoes[[#This Row],[Data]])</f>
        <v>#VALUE!</v>
      </c>
      <c r="E5695" t="e">
        <f>IF(Fiscalizacoes[[#This Row],[Mes_relatorio]]="","",Fiscalizacoes[[#This Row],[Mes_relatorio]])</f>
        <v>#VALUE!</v>
      </c>
      <c r="F5695" t="e">
        <f>IF(Fiscalizacoes[[#This Row],[Func_ARPE]]="","",Fiscalizacoes[[#This Row],[Func_ARPE]])</f>
        <v>#VALUE!</v>
      </c>
      <c r="G5695" t="e">
        <f>IF(Fiscalizacoes[[#This Row],[Func_Copergas]]="","",Fiscalizacoes[[#This Row],[Func_Copergas]])</f>
        <v>#VALUE!</v>
      </c>
    </row>
    <row r="5696" spans="1:7" hidden="1" x14ac:dyDescent="0.2">
      <c r="A5696" t="e">
        <f>IF(Fiscalizacoes[[#This Row],[ID_FISC]]="","",Fiscalizacoes[[#This Row],[ID_FISC]])</f>
        <v>#VALUE!</v>
      </c>
      <c r="B5696" t="e">
        <f>IF(Fiscalizacoes[[#This Row],[Usuário]]="","",Fiscalizacoes[[#This Row],[Usuário]])</f>
        <v>#VALUE!</v>
      </c>
      <c r="C56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6" s="87" t="e">
        <f>IF(Fiscalizacoes[[#This Row],[Data]]="","",Fiscalizacoes[[#This Row],[Data]])</f>
        <v>#VALUE!</v>
      </c>
      <c r="E5696" t="e">
        <f>IF(Fiscalizacoes[[#This Row],[Mes_relatorio]]="","",Fiscalizacoes[[#This Row],[Mes_relatorio]])</f>
        <v>#VALUE!</v>
      </c>
      <c r="F5696" t="e">
        <f>IF(Fiscalizacoes[[#This Row],[Func_ARPE]]="","",Fiscalizacoes[[#This Row],[Func_ARPE]])</f>
        <v>#VALUE!</v>
      </c>
      <c r="G5696" t="e">
        <f>IF(Fiscalizacoes[[#This Row],[Func_Copergas]]="","",Fiscalizacoes[[#This Row],[Func_Copergas]])</f>
        <v>#VALUE!</v>
      </c>
    </row>
    <row r="5697" spans="1:7" hidden="1" x14ac:dyDescent="0.2">
      <c r="A5697" t="e">
        <f>IF(Fiscalizacoes[[#This Row],[ID_FISC]]="","",Fiscalizacoes[[#This Row],[ID_FISC]])</f>
        <v>#VALUE!</v>
      </c>
      <c r="B5697" t="e">
        <f>IF(Fiscalizacoes[[#This Row],[Usuário]]="","",Fiscalizacoes[[#This Row],[Usuário]])</f>
        <v>#VALUE!</v>
      </c>
      <c r="C56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7" s="87" t="e">
        <f>IF(Fiscalizacoes[[#This Row],[Data]]="","",Fiscalizacoes[[#This Row],[Data]])</f>
        <v>#VALUE!</v>
      </c>
      <c r="E5697" t="e">
        <f>IF(Fiscalizacoes[[#This Row],[Mes_relatorio]]="","",Fiscalizacoes[[#This Row],[Mes_relatorio]])</f>
        <v>#VALUE!</v>
      </c>
      <c r="F5697" t="e">
        <f>IF(Fiscalizacoes[[#This Row],[Func_ARPE]]="","",Fiscalizacoes[[#This Row],[Func_ARPE]])</f>
        <v>#VALUE!</v>
      </c>
      <c r="G5697" t="e">
        <f>IF(Fiscalizacoes[[#This Row],[Func_Copergas]]="","",Fiscalizacoes[[#This Row],[Func_Copergas]])</f>
        <v>#VALUE!</v>
      </c>
    </row>
    <row r="5698" spans="1:7" hidden="1" x14ac:dyDescent="0.2">
      <c r="A5698" t="e">
        <f>IF(Fiscalizacoes[[#This Row],[ID_FISC]]="","",Fiscalizacoes[[#This Row],[ID_FISC]])</f>
        <v>#VALUE!</v>
      </c>
      <c r="B5698" t="e">
        <f>IF(Fiscalizacoes[[#This Row],[Usuário]]="","",Fiscalizacoes[[#This Row],[Usuário]])</f>
        <v>#VALUE!</v>
      </c>
      <c r="C56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8" s="87" t="e">
        <f>IF(Fiscalizacoes[[#This Row],[Data]]="","",Fiscalizacoes[[#This Row],[Data]])</f>
        <v>#VALUE!</v>
      </c>
      <c r="E5698" t="e">
        <f>IF(Fiscalizacoes[[#This Row],[Mes_relatorio]]="","",Fiscalizacoes[[#This Row],[Mes_relatorio]])</f>
        <v>#VALUE!</v>
      </c>
      <c r="F5698" t="e">
        <f>IF(Fiscalizacoes[[#This Row],[Func_ARPE]]="","",Fiscalizacoes[[#This Row],[Func_ARPE]])</f>
        <v>#VALUE!</v>
      </c>
      <c r="G5698" t="e">
        <f>IF(Fiscalizacoes[[#This Row],[Func_Copergas]]="","",Fiscalizacoes[[#This Row],[Func_Copergas]])</f>
        <v>#VALUE!</v>
      </c>
    </row>
    <row r="5699" spans="1:7" hidden="1" x14ac:dyDescent="0.2">
      <c r="A5699" t="e">
        <f>IF(Fiscalizacoes[[#This Row],[ID_FISC]]="","",Fiscalizacoes[[#This Row],[ID_FISC]])</f>
        <v>#VALUE!</v>
      </c>
      <c r="B5699" t="e">
        <f>IF(Fiscalizacoes[[#This Row],[Usuário]]="","",Fiscalizacoes[[#This Row],[Usuário]])</f>
        <v>#VALUE!</v>
      </c>
      <c r="C56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699" s="87" t="e">
        <f>IF(Fiscalizacoes[[#This Row],[Data]]="","",Fiscalizacoes[[#This Row],[Data]])</f>
        <v>#VALUE!</v>
      </c>
      <c r="E5699" t="e">
        <f>IF(Fiscalizacoes[[#This Row],[Mes_relatorio]]="","",Fiscalizacoes[[#This Row],[Mes_relatorio]])</f>
        <v>#VALUE!</v>
      </c>
      <c r="F5699" t="e">
        <f>IF(Fiscalizacoes[[#This Row],[Func_ARPE]]="","",Fiscalizacoes[[#This Row],[Func_ARPE]])</f>
        <v>#VALUE!</v>
      </c>
      <c r="G5699" t="e">
        <f>IF(Fiscalizacoes[[#This Row],[Func_Copergas]]="","",Fiscalizacoes[[#This Row],[Func_Copergas]])</f>
        <v>#VALUE!</v>
      </c>
    </row>
    <row r="5700" spans="1:7" hidden="1" x14ac:dyDescent="0.2">
      <c r="A5700" t="e">
        <f>IF(Fiscalizacoes[[#This Row],[ID_FISC]]="","",Fiscalizacoes[[#This Row],[ID_FISC]])</f>
        <v>#VALUE!</v>
      </c>
      <c r="B5700" t="e">
        <f>IF(Fiscalizacoes[[#This Row],[Usuário]]="","",Fiscalizacoes[[#This Row],[Usuário]])</f>
        <v>#VALUE!</v>
      </c>
      <c r="C57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0" s="87" t="e">
        <f>IF(Fiscalizacoes[[#This Row],[Data]]="","",Fiscalizacoes[[#This Row],[Data]])</f>
        <v>#VALUE!</v>
      </c>
      <c r="E5700" t="e">
        <f>IF(Fiscalizacoes[[#This Row],[Mes_relatorio]]="","",Fiscalizacoes[[#This Row],[Mes_relatorio]])</f>
        <v>#VALUE!</v>
      </c>
      <c r="F5700" t="e">
        <f>IF(Fiscalizacoes[[#This Row],[Func_ARPE]]="","",Fiscalizacoes[[#This Row],[Func_ARPE]])</f>
        <v>#VALUE!</v>
      </c>
      <c r="G5700" t="e">
        <f>IF(Fiscalizacoes[[#This Row],[Func_Copergas]]="","",Fiscalizacoes[[#This Row],[Func_Copergas]])</f>
        <v>#VALUE!</v>
      </c>
    </row>
    <row r="5701" spans="1:7" hidden="1" x14ac:dyDescent="0.2">
      <c r="A5701" t="e">
        <f>IF(Fiscalizacoes[[#This Row],[ID_FISC]]="","",Fiscalizacoes[[#This Row],[ID_FISC]])</f>
        <v>#VALUE!</v>
      </c>
      <c r="B5701" t="e">
        <f>IF(Fiscalizacoes[[#This Row],[Usuário]]="","",Fiscalizacoes[[#This Row],[Usuário]])</f>
        <v>#VALUE!</v>
      </c>
      <c r="C57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1" s="87" t="e">
        <f>IF(Fiscalizacoes[[#This Row],[Data]]="","",Fiscalizacoes[[#This Row],[Data]])</f>
        <v>#VALUE!</v>
      </c>
      <c r="E5701" t="e">
        <f>IF(Fiscalizacoes[[#This Row],[Mes_relatorio]]="","",Fiscalizacoes[[#This Row],[Mes_relatorio]])</f>
        <v>#VALUE!</v>
      </c>
      <c r="F5701" t="e">
        <f>IF(Fiscalizacoes[[#This Row],[Func_ARPE]]="","",Fiscalizacoes[[#This Row],[Func_ARPE]])</f>
        <v>#VALUE!</v>
      </c>
      <c r="G5701" t="e">
        <f>IF(Fiscalizacoes[[#This Row],[Func_Copergas]]="","",Fiscalizacoes[[#This Row],[Func_Copergas]])</f>
        <v>#VALUE!</v>
      </c>
    </row>
    <row r="5702" spans="1:7" hidden="1" x14ac:dyDescent="0.2">
      <c r="A5702" t="e">
        <f>IF(Fiscalizacoes[[#This Row],[ID_FISC]]="","",Fiscalizacoes[[#This Row],[ID_FISC]])</f>
        <v>#VALUE!</v>
      </c>
      <c r="B5702" t="e">
        <f>IF(Fiscalizacoes[[#This Row],[Usuário]]="","",Fiscalizacoes[[#This Row],[Usuário]])</f>
        <v>#VALUE!</v>
      </c>
      <c r="C57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2" s="87" t="e">
        <f>IF(Fiscalizacoes[[#This Row],[Data]]="","",Fiscalizacoes[[#This Row],[Data]])</f>
        <v>#VALUE!</v>
      </c>
      <c r="E5702" t="e">
        <f>IF(Fiscalizacoes[[#This Row],[Mes_relatorio]]="","",Fiscalizacoes[[#This Row],[Mes_relatorio]])</f>
        <v>#VALUE!</v>
      </c>
      <c r="F5702" t="e">
        <f>IF(Fiscalizacoes[[#This Row],[Func_ARPE]]="","",Fiscalizacoes[[#This Row],[Func_ARPE]])</f>
        <v>#VALUE!</v>
      </c>
      <c r="G5702" t="e">
        <f>IF(Fiscalizacoes[[#This Row],[Func_Copergas]]="","",Fiscalizacoes[[#This Row],[Func_Copergas]])</f>
        <v>#VALUE!</v>
      </c>
    </row>
    <row r="5703" spans="1:7" hidden="1" x14ac:dyDescent="0.2">
      <c r="A5703" t="e">
        <f>IF(Fiscalizacoes[[#This Row],[ID_FISC]]="","",Fiscalizacoes[[#This Row],[ID_FISC]])</f>
        <v>#VALUE!</v>
      </c>
      <c r="B5703" t="e">
        <f>IF(Fiscalizacoes[[#This Row],[Usuário]]="","",Fiscalizacoes[[#This Row],[Usuário]])</f>
        <v>#VALUE!</v>
      </c>
      <c r="C57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3" s="87" t="e">
        <f>IF(Fiscalizacoes[[#This Row],[Data]]="","",Fiscalizacoes[[#This Row],[Data]])</f>
        <v>#VALUE!</v>
      </c>
      <c r="E5703" t="e">
        <f>IF(Fiscalizacoes[[#This Row],[Mes_relatorio]]="","",Fiscalizacoes[[#This Row],[Mes_relatorio]])</f>
        <v>#VALUE!</v>
      </c>
      <c r="F5703" t="e">
        <f>IF(Fiscalizacoes[[#This Row],[Func_ARPE]]="","",Fiscalizacoes[[#This Row],[Func_ARPE]])</f>
        <v>#VALUE!</v>
      </c>
      <c r="G5703" t="e">
        <f>IF(Fiscalizacoes[[#This Row],[Func_Copergas]]="","",Fiscalizacoes[[#This Row],[Func_Copergas]])</f>
        <v>#VALUE!</v>
      </c>
    </row>
    <row r="5704" spans="1:7" hidden="1" x14ac:dyDescent="0.2">
      <c r="A5704" t="e">
        <f>IF(Fiscalizacoes[[#This Row],[ID_FISC]]="","",Fiscalizacoes[[#This Row],[ID_FISC]])</f>
        <v>#VALUE!</v>
      </c>
      <c r="B5704" t="e">
        <f>IF(Fiscalizacoes[[#This Row],[Usuário]]="","",Fiscalizacoes[[#This Row],[Usuário]])</f>
        <v>#VALUE!</v>
      </c>
      <c r="C57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4" s="87" t="e">
        <f>IF(Fiscalizacoes[[#This Row],[Data]]="","",Fiscalizacoes[[#This Row],[Data]])</f>
        <v>#VALUE!</v>
      </c>
      <c r="E5704" t="e">
        <f>IF(Fiscalizacoes[[#This Row],[Mes_relatorio]]="","",Fiscalizacoes[[#This Row],[Mes_relatorio]])</f>
        <v>#VALUE!</v>
      </c>
      <c r="F5704" t="e">
        <f>IF(Fiscalizacoes[[#This Row],[Func_ARPE]]="","",Fiscalizacoes[[#This Row],[Func_ARPE]])</f>
        <v>#VALUE!</v>
      </c>
      <c r="G5704" t="e">
        <f>IF(Fiscalizacoes[[#This Row],[Func_Copergas]]="","",Fiscalizacoes[[#This Row],[Func_Copergas]])</f>
        <v>#VALUE!</v>
      </c>
    </row>
    <row r="5705" spans="1:7" hidden="1" x14ac:dyDescent="0.2">
      <c r="A5705" t="e">
        <f>IF(Fiscalizacoes[[#This Row],[ID_FISC]]="","",Fiscalizacoes[[#This Row],[ID_FISC]])</f>
        <v>#VALUE!</v>
      </c>
      <c r="B5705" t="e">
        <f>IF(Fiscalizacoes[[#This Row],[Usuário]]="","",Fiscalizacoes[[#This Row],[Usuário]])</f>
        <v>#VALUE!</v>
      </c>
      <c r="C57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5" s="87" t="e">
        <f>IF(Fiscalizacoes[[#This Row],[Data]]="","",Fiscalizacoes[[#This Row],[Data]])</f>
        <v>#VALUE!</v>
      </c>
      <c r="E5705" t="e">
        <f>IF(Fiscalizacoes[[#This Row],[Mes_relatorio]]="","",Fiscalizacoes[[#This Row],[Mes_relatorio]])</f>
        <v>#VALUE!</v>
      </c>
      <c r="F5705" t="e">
        <f>IF(Fiscalizacoes[[#This Row],[Func_ARPE]]="","",Fiscalizacoes[[#This Row],[Func_ARPE]])</f>
        <v>#VALUE!</v>
      </c>
      <c r="G5705" t="e">
        <f>IF(Fiscalizacoes[[#This Row],[Func_Copergas]]="","",Fiscalizacoes[[#This Row],[Func_Copergas]])</f>
        <v>#VALUE!</v>
      </c>
    </row>
    <row r="5706" spans="1:7" hidden="1" x14ac:dyDescent="0.2">
      <c r="A5706" t="e">
        <f>IF(Fiscalizacoes[[#This Row],[ID_FISC]]="","",Fiscalizacoes[[#This Row],[ID_FISC]])</f>
        <v>#VALUE!</v>
      </c>
      <c r="B5706" t="e">
        <f>IF(Fiscalizacoes[[#This Row],[Usuário]]="","",Fiscalizacoes[[#This Row],[Usuário]])</f>
        <v>#VALUE!</v>
      </c>
      <c r="C57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6" s="87" t="e">
        <f>IF(Fiscalizacoes[[#This Row],[Data]]="","",Fiscalizacoes[[#This Row],[Data]])</f>
        <v>#VALUE!</v>
      </c>
      <c r="E5706" t="e">
        <f>IF(Fiscalizacoes[[#This Row],[Mes_relatorio]]="","",Fiscalizacoes[[#This Row],[Mes_relatorio]])</f>
        <v>#VALUE!</v>
      </c>
      <c r="F5706" t="e">
        <f>IF(Fiscalizacoes[[#This Row],[Func_ARPE]]="","",Fiscalizacoes[[#This Row],[Func_ARPE]])</f>
        <v>#VALUE!</v>
      </c>
      <c r="G5706" t="e">
        <f>IF(Fiscalizacoes[[#This Row],[Func_Copergas]]="","",Fiscalizacoes[[#This Row],[Func_Copergas]])</f>
        <v>#VALUE!</v>
      </c>
    </row>
    <row r="5707" spans="1:7" hidden="1" x14ac:dyDescent="0.2">
      <c r="A5707" t="e">
        <f>IF(Fiscalizacoes[[#This Row],[ID_FISC]]="","",Fiscalizacoes[[#This Row],[ID_FISC]])</f>
        <v>#VALUE!</v>
      </c>
      <c r="B5707" t="e">
        <f>IF(Fiscalizacoes[[#This Row],[Usuário]]="","",Fiscalizacoes[[#This Row],[Usuário]])</f>
        <v>#VALUE!</v>
      </c>
      <c r="C57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7" s="87" t="e">
        <f>IF(Fiscalizacoes[[#This Row],[Data]]="","",Fiscalizacoes[[#This Row],[Data]])</f>
        <v>#VALUE!</v>
      </c>
      <c r="E5707" t="e">
        <f>IF(Fiscalizacoes[[#This Row],[Mes_relatorio]]="","",Fiscalizacoes[[#This Row],[Mes_relatorio]])</f>
        <v>#VALUE!</v>
      </c>
      <c r="F5707" t="e">
        <f>IF(Fiscalizacoes[[#This Row],[Func_ARPE]]="","",Fiscalizacoes[[#This Row],[Func_ARPE]])</f>
        <v>#VALUE!</v>
      </c>
      <c r="G5707" t="e">
        <f>IF(Fiscalizacoes[[#This Row],[Func_Copergas]]="","",Fiscalizacoes[[#This Row],[Func_Copergas]])</f>
        <v>#VALUE!</v>
      </c>
    </row>
    <row r="5708" spans="1:7" hidden="1" x14ac:dyDescent="0.2">
      <c r="A5708" t="e">
        <f>IF(Fiscalizacoes[[#This Row],[ID_FISC]]="","",Fiscalizacoes[[#This Row],[ID_FISC]])</f>
        <v>#VALUE!</v>
      </c>
      <c r="B5708" t="e">
        <f>IF(Fiscalizacoes[[#This Row],[Usuário]]="","",Fiscalizacoes[[#This Row],[Usuário]])</f>
        <v>#VALUE!</v>
      </c>
      <c r="C57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8" s="87" t="e">
        <f>IF(Fiscalizacoes[[#This Row],[Data]]="","",Fiscalizacoes[[#This Row],[Data]])</f>
        <v>#VALUE!</v>
      </c>
      <c r="E5708" t="e">
        <f>IF(Fiscalizacoes[[#This Row],[Mes_relatorio]]="","",Fiscalizacoes[[#This Row],[Mes_relatorio]])</f>
        <v>#VALUE!</v>
      </c>
      <c r="F5708" t="e">
        <f>IF(Fiscalizacoes[[#This Row],[Func_ARPE]]="","",Fiscalizacoes[[#This Row],[Func_ARPE]])</f>
        <v>#VALUE!</v>
      </c>
      <c r="G5708" t="e">
        <f>IF(Fiscalizacoes[[#This Row],[Func_Copergas]]="","",Fiscalizacoes[[#This Row],[Func_Copergas]])</f>
        <v>#VALUE!</v>
      </c>
    </row>
    <row r="5709" spans="1:7" hidden="1" x14ac:dyDescent="0.2">
      <c r="A5709" t="e">
        <f>IF(Fiscalizacoes[[#This Row],[ID_FISC]]="","",Fiscalizacoes[[#This Row],[ID_FISC]])</f>
        <v>#VALUE!</v>
      </c>
      <c r="B5709" t="e">
        <f>IF(Fiscalizacoes[[#This Row],[Usuário]]="","",Fiscalizacoes[[#This Row],[Usuário]])</f>
        <v>#VALUE!</v>
      </c>
      <c r="C57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09" s="87" t="e">
        <f>IF(Fiscalizacoes[[#This Row],[Data]]="","",Fiscalizacoes[[#This Row],[Data]])</f>
        <v>#VALUE!</v>
      </c>
      <c r="E5709" t="e">
        <f>IF(Fiscalizacoes[[#This Row],[Mes_relatorio]]="","",Fiscalizacoes[[#This Row],[Mes_relatorio]])</f>
        <v>#VALUE!</v>
      </c>
      <c r="F5709" t="e">
        <f>IF(Fiscalizacoes[[#This Row],[Func_ARPE]]="","",Fiscalizacoes[[#This Row],[Func_ARPE]])</f>
        <v>#VALUE!</v>
      </c>
      <c r="G5709" t="e">
        <f>IF(Fiscalizacoes[[#This Row],[Func_Copergas]]="","",Fiscalizacoes[[#This Row],[Func_Copergas]])</f>
        <v>#VALUE!</v>
      </c>
    </row>
    <row r="5710" spans="1:7" hidden="1" x14ac:dyDescent="0.2">
      <c r="A5710" t="e">
        <f>IF(Fiscalizacoes[[#This Row],[ID_FISC]]="","",Fiscalizacoes[[#This Row],[ID_FISC]])</f>
        <v>#VALUE!</v>
      </c>
      <c r="B5710" t="e">
        <f>IF(Fiscalizacoes[[#This Row],[Usuário]]="","",Fiscalizacoes[[#This Row],[Usuário]])</f>
        <v>#VALUE!</v>
      </c>
      <c r="C57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0" s="87" t="e">
        <f>IF(Fiscalizacoes[[#This Row],[Data]]="","",Fiscalizacoes[[#This Row],[Data]])</f>
        <v>#VALUE!</v>
      </c>
      <c r="E5710" t="e">
        <f>IF(Fiscalizacoes[[#This Row],[Mes_relatorio]]="","",Fiscalizacoes[[#This Row],[Mes_relatorio]])</f>
        <v>#VALUE!</v>
      </c>
      <c r="F5710" t="e">
        <f>IF(Fiscalizacoes[[#This Row],[Func_ARPE]]="","",Fiscalizacoes[[#This Row],[Func_ARPE]])</f>
        <v>#VALUE!</v>
      </c>
      <c r="G5710" t="e">
        <f>IF(Fiscalizacoes[[#This Row],[Func_Copergas]]="","",Fiscalizacoes[[#This Row],[Func_Copergas]])</f>
        <v>#VALUE!</v>
      </c>
    </row>
    <row r="5711" spans="1:7" hidden="1" x14ac:dyDescent="0.2">
      <c r="A5711" t="e">
        <f>IF(Fiscalizacoes[[#This Row],[ID_FISC]]="","",Fiscalizacoes[[#This Row],[ID_FISC]])</f>
        <v>#VALUE!</v>
      </c>
      <c r="B5711" t="e">
        <f>IF(Fiscalizacoes[[#This Row],[Usuário]]="","",Fiscalizacoes[[#This Row],[Usuário]])</f>
        <v>#VALUE!</v>
      </c>
      <c r="C57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1" s="87" t="e">
        <f>IF(Fiscalizacoes[[#This Row],[Data]]="","",Fiscalizacoes[[#This Row],[Data]])</f>
        <v>#VALUE!</v>
      </c>
      <c r="E5711" t="e">
        <f>IF(Fiscalizacoes[[#This Row],[Mes_relatorio]]="","",Fiscalizacoes[[#This Row],[Mes_relatorio]])</f>
        <v>#VALUE!</v>
      </c>
      <c r="F5711" t="e">
        <f>IF(Fiscalizacoes[[#This Row],[Func_ARPE]]="","",Fiscalizacoes[[#This Row],[Func_ARPE]])</f>
        <v>#VALUE!</v>
      </c>
      <c r="G5711" t="e">
        <f>IF(Fiscalizacoes[[#This Row],[Func_Copergas]]="","",Fiscalizacoes[[#This Row],[Func_Copergas]])</f>
        <v>#VALUE!</v>
      </c>
    </row>
    <row r="5712" spans="1:7" hidden="1" x14ac:dyDescent="0.2">
      <c r="A5712" t="e">
        <f>IF(Fiscalizacoes[[#This Row],[ID_FISC]]="","",Fiscalizacoes[[#This Row],[ID_FISC]])</f>
        <v>#VALUE!</v>
      </c>
      <c r="B5712" t="e">
        <f>IF(Fiscalizacoes[[#This Row],[Usuário]]="","",Fiscalizacoes[[#This Row],[Usuário]])</f>
        <v>#VALUE!</v>
      </c>
      <c r="C57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2" s="87" t="e">
        <f>IF(Fiscalizacoes[[#This Row],[Data]]="","",Fiscalizacoes[[#This Row],[Data]])</f>
        <v>#VALUE!</v>
      </c>
      <c r="E5712" t="e">
        <f>IF(Fiscalizacoes[[#This Row],[Mes_relatorio]]="","",Fiscalizacoes[[#This Row],[Mes_relatorio]])</f>
        <v>#VALUE!</v>
      </c>
      <c r="F5712" t="e">
        <f>IF(Fiscalizacoes[[#This Row],[Func_ARPE]]="","",Fiscalizacoes[[#This Row],[Func_ARPE]])</f>
        <v>#VALUE!</v>
      </c>
      <c r="G5712" t="e">
        <f>IF(Fiscalizacoes[[#This Row],[Func_Copergas]]="","",Fiscalizacoes[[#This Row],[Func_Copergas]])</f>
        <v>#VALUE!</v>
      </c>
    </row>
    <row r="5713" spans="1:7" hidden="1" x14ac:dyDescent="0.2">
      <c r="A5713" t="e">
        <f>IF(Fiscalizacoes[[#This Row],[ID_FISC]]="","",Fiscalizacoes[[#This Row],[ID_FISC]])</f>
        <v>#VALUE!</v>
      </c>
      <c r="B5713" t="e">
        <f>IF(Fiscalizacoes[[#This Row],[Usuário]]="","",Fiscalizacoes[[#This Row],[Usuário]])</f>
        <v>#VALUE!</v>
      </c>
      <c r="C57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3" s="87" t="e">
        <f>IF(Fiscalizacoes[[#This Row],[Data]]="","",Fiscalizacoes[[#This Row],[Data]])</f>
        <v>#VALUE!</v>
      </c>
      <c r="E5713" t="e">
        <f>IF(Fiscalizacoes[[#This Row],[Mes_relatorio]]="","",Fiscalizacoes[[#This Row],[Mes_relatorio]])</f>
        <v>#VALUE!</v>
      </c>
      <c r="F5713" t="e">
        <f>IF(Fiscalizacoes[[#This Row],[Func_ARPE]]="","",Fiscalizacoes[[#This Row],[Func_ARPE]])</f>
        <v>#VALUE!</v>
      </c>
      <c r="G5713" t="e">
        <f>IF(Fiscalizacoes[[#This Row],[Func_Copergas]]="","",Fiscalizacoes[[#This Row],[Func_Copergas]])</f>
        <v>#VALUE!</v>
      </c>
    </row>
    <row r="5714" spans="1:7" hidden="1" x14ac:dyDescent="0.2">
      <c r="A5714" t="e">
        <f>IF(Fiscalizacoes[[#This Row],[ID_FISC]]="","",Fiscalizacoes[[#This Row],[ID_FISC]])</f>
        <v>#VALUE!</v>
      </c>
      <c r="B5714" t="e">
        <f>IF(Fiscalizacoes[[#This Row],[Usuário]]="","",Fiscalizacoes[[#This Row],[Usuário]])</f>
        <v>#VALUE!</v>
      </c>
      <c r="C57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4" s="87" t="e">
        <f>IF(Fiscalizacoes[[#This Row],[Data]]="","",Fiscalizacoes[[#This Row],[Data]])</f>
        <v>#VALUE!</v>
      </c>
      <c r="E5714" t="e">
        <f>IF(Fiscalizacoes[[#This Row],[Mes_relatorio]]="","",Fiscalizacoes[[#This Row],[Mes_relatorio]])</f>
        <v>#VALUE!</v>
      </c>
      <c r="F5714" t="e">
        <f>IF(Fiscalizacoes[[#This Row],[Func_ARPE]]="","",Fiscalizacoes[[#This Row],[Func_ARPE]])</f>
        <v>#VALUE!</v>
      </c>
      <c r="G5714" t="e">
        <f>IF(Fiscalizacoes[[#This Row],[Func_Copergas]]="","",Fiscalizacoes[[#This Row],[Func_Copergas]])</f>
        <v>#VALUE!</v>
      </c>
    </row>
    <row r="5715" spans="1:7" hidden="1" x14ac:dyDescent="0.2">
      <c r="A5715" t="e">
        <f>IF(Fiscalizacoes[[#This Row],[ID_FISC]]="","",Fiscalizacoes[[#This Row],[ID_FISC]])</f>
        <v>#VALUE!</v>
      </c>
      <c r="B5715" t="e">
        <f>IF(Fiscalizacoes[[#This Row],[Usuário]]="","",Fiscalizacoes[[#This Row],[Usuário]])</f>
        <v>#VALUE!</v>
      </c>
      <c r="C57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5" s="87" t="e">
        <f>IF(Fiscalizacoes[[#This Row],[Data]]="","",Fiscalizacoes[[#This Row],[Data]])</f>
        <v>#VALUE!</v>
      </c>
      <c r="E5715" t="e">
        <f>IF(Fiscalizacoes[[#This Row],[Mes_relatorio]]="","",Fiscalizacoes[[#This Row],[Mes_relatorio]])</f>
        <v>#VALUE!</v>
      </c>
      <c r="F5715" t="e">
        <f>IF(Fiscalizacoes[[#This Row],[Func_ARPE]]="","",Fiscalizacoes[[#This Row],[Func_ARPE]])</f>
        <v>#VALUE!</v>
      </c>
      <c r="G5715" t="e">
        <f>IF(Fiscalizacoes[[#This Row],[Func_Copergas]]="","",Fiscalizacoes[[#This Row],[Func_Copergas]])</f>
        <v>#VALUE!</v>
      </c>
    </row>
    <row r="5716" spans="1:7" hidden="1" x14ac:dyDescent="0.2">
      <c r="A5716" t="e">
        <f>IF(Fiscalizacoes[[#This Row],[ID_FISC]]="","",Fiscalizacoes[[#This Row],[ID_FISC]])</f>
        <v>#VALUE!</v>
      </c>
      <c r="B5716" t="e">
        <f>IF(Fiscalizacoes[[#This Row],[Usuário]]="","",Fiscalizacoes[[#This Row],[Usuário]])</f>
        <v>#VALUE!</v>
      </c>
      <c r="C57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6" s="87" t="e">
        <f>IF(Fiscalizacoes[[#This Row],[Data]]="","",Fiscalizacoes[[#This Row],[Data]])</f>
        <v>#VALUE!</v>
      </c>
      <c r="E5716" t="e">
        <f>IF(Fiscalizacoes[[#This Row],[Mes_relatorio]]="","",Fiscalizacoes[[#This Row],[Mes_relatorio]])</f>
        <v>#VALUE!</v>
      </c>
      <c r="F5716" t="e">
        <f>IF(Fiscalizacoes[[#This Row],[Func_ARPE]]="","",Fiscalizacoes[[#This Row],[Func_ARPE]])</f>
        <v>#VALUE!</v>
      </c>
      <c r="G5716" t="e">
        <f>IF(Fiscalizacoes[[#This Row],[Func_Copergas]]="","",Fiscalizacoes[[#This Row],[Func_Copergas]])</f>
        <v>#VALUE!</v>
      </c>
    </row>
    <row r="5717" spans="1:7" hidden="1" x14ac:dyDescent="0.2">
      <c r="A5717" t="e">
        <f>IF(Fiscalizacoes[[#This Row],[ID_FISC]]="","",Fiscalizacoes[[#This Row],[ID_FISC]])</f>
        <v>#VALUE!</v>
      </c>
      <c r="B5717" t="e">
        <f>IF(Fiscalizacoes[[#This Row],[Usuário]]="","",Fiscalizacoes[[#This Row],[Usuário]])</f>
        <v>#VALUE!</v>
      </c>
      <c r="C57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7" s="87" t="e">
        <f>IF(Fiscalizacoes[[#This Row],[Data]]="","",Fiscalizacoes[[#This Row],[Data]])</f>
        <v>#VALUE!</v>
      </c>
      <c r="E5717" t="e">
        <f>IF(Fiscalizacoes[[#This Row],[Mes_relatorio]]="","",Fiscalizacoes[[#This Row],[Mes_relatorio]])</f>
        <v>#VALUE!</v>
      </c>
      <c r="F5717" t="e">
        <f>IF(Fiscalizacoes[[#This Row],[Func_ARPE]]="","",Fiscalizacoes[[#This Row],[Func_ARPE]])</f>
        <v>#VALUE!</v>
      </c>
      <c r="G5717" t="e">
        <f>IF(Fiscalizacoes[[#This Row],[Func_Copergas]]="","",Fiscalizacoes[[#This Row],[Func_Copergas]])</f>
        <v>#VALUE!</v>
      </c>
    </row>
    <row r="5718" spans="1:7" hidden="1" x14ac:dyDescent="0.2">
      <c r="A5718" t="e">
        <f>IF(Fiscalizacoes[[#This Row],[ID_FISC]]="","",Fiscalizacoes[[#This Row],[ID_FISC]])</f>
        <v>#VALUE!</v>
      </c>
      <c r="B5718" t="e">
        <f>IF(Fiscalizacoes[[#This Row],[Usuário]]="","",Fiscalizacoes[[#This Row],[Usuário]])</f>
        <v>#VALUE!</v>
      </c>
      <c r="C57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8" s="87" t="e">
        <f>IF(Fiscalizacoes[[#This Row],[Data]]="","",Fiscalizacoes[[#This Row],[Data]])</f>
        <v>#VALUE!</v>
      </c>
      <c r="E5718" t="e">
        <f>IF(Fiscalizacoes[[#This Row],[Mes_relatorio]]="","",Fiscalizacoes[[#This Row],[Mes_relatorio]])</f>
        <v>#VALUE!</v>
      </c>
      <c r="F5718" t="e">
        <f>IF(Fiscalizacoes[[#This Row],[Func_ARPE]]="","",Fiscalizacoes[[#This Row],[Func_ARPE]])</f>
        <v>#VALUE!</v>
      </c>
      <c r="G5718" t="e">
        <f>IF(Fiscalizacoes[[#This Row],[Func_Copergas]]="","",Fiscalizacoes[[#This Row],[Func_Copergas]])</f>
        <v>#VALUE!</v>
      </c>
    </row>
    <row r="5719" spans="1:7" hidden="1" x14ac:dyDescent="0.2">
      <c r="A5719" t="e">
        <f>IF(Fiscalizacoes[[#This Row],[ID_FISC]]="","",Fiscalizacoes[[#This Row],[ID_FISC]])</f>
        <v>#VALUE!</v>
      </c>
      <c r="B5719" t="e">
        <f>IF(Fiscalizacoes[[#This Row],[Usuário]]="","",Fiscalizacoes[[#This Row],[Usuário]])</f>
        <v>#VALUE!</v>
      </c>
      <c r="C57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19" s="87" t="e">
        <f>IF(Fiscalizacoes[[#This Row],[Data]]="","",Fiscalizacoes[[#This Row],[Data]])</f>
        <v>#VALUE!</v>
      </c>
      <c r="E5719" t="e">
        <f>IF(Fiscalizacoes[[#This Row],[Mes_relatorio]]="","",Fiscalizacoes[[#This Row],[Mes_relatorio]])</f>
        <v>#VALUE!</v>
      </c>
      <c r="F5719" t="e">
        <f>IF(Fiscalizacoes[[#This Row],[Func_ARPE]]="","",Fiscalizacoes[[#This Row],[Func_ARPE]])</f>
        <v>#VALUE!</v>
      </c>
      <c r="G5719" t="e">
        <f>IF(Fiscalizacoes[[#This Row],[Func_Copergas]]="","",Fiscalizacoes[[#This Row],[Func_Copergas]])</f>
        <v>#VALUE!</v>
      </c>
    </row>
    <row r="5720" spans="1:7" hidden="1" x14ac:dyDescent="0.2">
      <c r="A5720" t="e">
        <f>IF(Fiscalizacoes[[#This Row],[ID_FISC]]="","",Fiscalizacoes[[#This Row],[ID_FISC]])</f>
        <v>#VALUE!</v>
      </c>
      <c r="B5720" t="e">
        <f>IF(Fiscalizacoes[[#This Row],[Usuário]]="","",Fiscalizacoes[[#This Row],[Usuário]])</f>
        <v>#VALUE!</v>
      </c>
      <c r="C57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0" s="87" t="e">
        <f>IF(Fiscalizacoes[[#This Row],[Data]]="","",Fiscalizacoes[[#This Row],[Data]])</f>
        <v>#VALUE!</v>
      </c>
      <c r="E5720" t="e">
        <f>IF(Fiscalizacoes[[#This Row],[Mes_relatorio]]="","",Fiscalizacoes[[#This Row],[Mes_relatorio]])</f>
        <v>#VALUE!</v>
      </c>
      <c r="F5720" t="e">
        <f>IF(Fiscalizacoes[[#This Row],[Func_ARPE]]="","",Fiscalizacoes[[#This Row],[Func_ARPE]])</f>
        <v>#VALUE!</v>
      </c>
      <c r="G5720" t="e">
        <f>IF(Fiscalizacoes[[#This Row],[Func_Copergas]]="","",Fiscalizacoes[[#This Row],[Func_Copergas]])</f>
        <v>#VALUE!</v>
      </c>
    </row>
    <row r="5721" spans="1:7" hidden="1" x14ac:dyDescent="0.2">
      <c r="A5721" t="e">
        <f>IF(Fiscalizacoes[[#This Row],[ID_FISC]]="","",Fiscalizacoes[[#This Row],[ID_FISC]])</f>
        <v>#VALUE!</v>
      </c>
      <c r="B5721" t="e">
        <f>IF(Fiscalizacoes[[#This Row],[Usuário]]="","",Fiscalizacoes[[#This Row],[Usuário]])</f>
        <v>#VALUE!</v>
      </c>
      <c r="C57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1" s="87" t="e">
        <f>IF(Fiscalizacoes[[#This Row],[Data]]="","",Fiscalizacoes[[#This Row],[Data]])</f>
        <v>#VALUE!</v>
      </c>
      <c r="E5721" t="e">
        <f>IF(Fiscalizacoes[[#This Row],[Mes_relatorio]]="","",Fiscalizacoes[[#This Row],[Mes_relatorio]])</f>
        <v>#VALUE!</v>
      </c>
      <c r="F5721" t="e">
        <f>IF(Fiscalizacoes[[#This Row],[Func_ARPE]]="","",Fiscalizacoes[[#This Row],[Func_ARPE]])</f>
        <v>#VALUE!</v>
      </c>
      <c r="G5721" t="e">
        <f>IF(Fiscalizacoes[[#This Row],[Func_Copergas]]="","",Fiscalizacoes[[#This Row],[Func_Copergas]])</f>
        <v>#VALUE!</v>
      </c>
    </row>
    <row r="5722" spans="1:7" hidden="1" x14ac:dyDescent="0.2">
      <c r="A5722" t="e">
        <f>IF(Fiscalizacoes[[#This Row],[ID_FISC]]="","",Fiscalizacoes[[#This Row],[ID_FISC]])</f>
        <v>#VALUE!</v>
      </c>
      <c r="B5722" t="e">
        <f>IF(Fiscalizacoes[[#This Row],[Usuário]]="","",Fiscalizacoes[[#This Row],[Usuário]])</f>
        <v>#VALUE!</v>
      </c>
      <c r="C57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2" s="87" t="e">
        <f>IF(Fiscalizacoes[[#This Row],[Data]]="","",Fiscalizacoes[[#This Row],[Data]])</f>
        <v>#VALUE!</v>
      </c>
      <c r="E5722" t="e">
        <f>IF(Fiscalizacoes[[#This Row],[Mes_relatorio]]="","",Fiscalizacoes[[#This Row],[Mes_relatorio]])</f>
        <v>#VALUE!</v>
      </c>
      <c r="F5722" t="e">
        <f>IF(Fiscalizacoes[[#This Row],[Func_ARPE]]="","",Fiscalizacoes[[#This Row],[Func_ARPE]])</f>
        <v>#VALUE!</v>
      </c>
      <c r="G5722" t="e">
        <f>IF(Fiscalizacoes[[#This Row],[Func_Copergas]]="","",Fiscalizacoes[[#This Row],[Func_Copergas]])</f>
        <v>#VALUE!</v>
      </c>
    </row>
    <row r="5723" spans="1:7" hidden="1" x14ac:dyDescent="0.2">
      <c r="A5723" t="e">
        <f>IF(Fiscalizacoes[[#This Row],[ID_FISC]]="","",Fiscalizacoes[[#This Row],[ID_FISC]])</f>
        <v>#VALUE!</v>
      </c>
      <c r="B5723" t="e">
        <f>IF(Fiscalizacoes[[#This Row],[Usuário]]="","",Fiscalizacoes[[#This Row],[Usuário]])</f>
        <v>#VALUE!</v>
      </c>
      <c r="C57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3" s="87" t="e">
        <f>IF(Fiscalizacoes[[#This Row],[Data]]="","",Fiscalizacoes[[#This Row],[Data]])</f>
        <v>#VALUE!</v>
      </c>
      <c r="E5723" t="e">
        <f>IF(Fiscalizacoes[[#This Row],[Mes_relatorio]]="","",Fiscalizacoes[[#This Row],[Mes_relatorio]])</f>
        <v>#VALUE!</v>
      </c>
      <c r="F5723" t="e">
        <f>IF(Fiscalizacoes[[#This Row],[Func_ARPE]]="","",Fiscalizacoes[[#This Row],[Func_ARPE]])</f>
        <v>#VALUE!</v>
      </c>
      <c r="G5723" t="e">
        <f>IF(Fiscalizacoes[[#This Row],[Func_Copergas]]="","",Fiscalizacoes[[#This Row],[Func_Copergas]])</f>
        <v>#VALUE!</v>
      </c>
    </row>
    <row r="5724" spans="1:7" hidden="1" x14ac:dyDescent="0.2">
      <c r="A5724" t="e">
        <f>IF(Fiscalizacoes[[#This Row],[ID_FISC]]="","",Fiscalizacoes[[#This Row],[ID_FISC]])</f>
        <v>#VALUE!</v>
      </c>
      <c r="B5724" t="e">
        <f>IF(Fiscalizacoes[[#This Row],[Usuário]]="","",Fiscalizacoes[[#This Row],[Usuário]])</f>
        <v>#VALUE!</v>
      </c>
      <c r="C57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4" s="87" t="e">
        <f>IF(Fiscalizacoes[[#This Row],[Data]]="","",Fiscalizacoes[[#This Row],[Data]])</f>
        <v>#VALUE!</v>
      </c>
      <c r="E5724" t="e">
        <f>IF(Fiscalizacoes[[#This Row],[Mes_relatorio]]="","",Fiscalizacoes[[#This Row],[Mes_relatorio]])</f>
        <v>#VALUE!</v>
      </c>
      <c r="F5724" t="e">
        <f>IF(Fiscalizacoes[[#This Row],[Func_ARPE]]="","",Fiscalizacoes[[#This Row],[Func_ARPE]])</f>
        <v>#VALUE!</v>
      </c>
      <c r="G5724" t="e">
        <f>IF(Fiscalizacoes[[#This Row],[Func_Copergas]]="","",Fiscalizacoes[[#This Row],[Func_Copergas]])</f>
        <v>#VALUE!</v>
      </c>
    </row>
    <row r="5725" spans="1:7" hidden="1" x14ac:dyDescent="0.2">
      <c r="A5725" t="e">
        <f>IF(Fiscalizacoes[[#This Row],[ID_FISC]]="","",Fiscalizacoes[[#This Row],[ID_FISC]])</f>
        <v>#VALUE!</v>
      </c>
      <c r="B5725" t="e">
        <f>IF(Fiscalizacoes[[#This Row],[Usuário]]="","",Fiscalizacoes[[#This Row],[Usuário]])</f>
        <v>#VALUE!</v>
      </c>
      <c r="C57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5" s="87" t="e">
        <f>IF(Fiscalizacoes[[#This Row],[Data]]="","",Fiscalizacoes[[#This Row],[Data]])</f>
        <v>#VALUE!</v>
      </c>
      <c r="E5725" t="e">
        <f>IF(Fiscalizacoes[[#This Row],[Mes_relatorio]]="","",Fiscalizacoes[[#This Row],[Mes_relatorio]])</f>
        <v>#VALUE!</v>
      </c>
      <c r="F5725" t="e">
        <f>IF(Fiscalizacoes[[#This Row],[Func_ARPE]]="","",Fiscalizacoes[[#This Row],[Func_ARPE]])</f>
        <v>#VALUE!</v>
      </c>
      <c r="G5725" t="e">
        <f>IF(Fiscalizacoes[[#This Row],[Func_Copergas]]="","",Fiscalizacoes[[#This Row],[Func_Copergas]])</f>
        <v>#VALUE!</v>
      </c>
    </row>
    <row r="5726" spans="1:7" hidden="1" x14ac:dyDescent="0.2">
      <c r="A5726" t="e">
        <f>IF(Fiscalizacoes[[#This Row],[ID_FISC]]="","",Fiscalizacoes[[#This Row],[ID_FISC]])</f>
        <v>#VALUE!</v>
      </c>
      <c r="B5726" t="e">
        <f>IF(Fiscalizacoes[[#This Row],[Usuário]]="","",Fiscalizacoes[[#This Row],[Usuário]])</f>
        <v>#VALUE!</v>
      </c>
      <c r="C57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6" s="87" t="e">
        <f>IF(Fiscalizacoes[[#This Row],[Data]]="","",Fiscalizacoes[[#This Row],[Data]])</f>
        <v>#VALUE!</v>
      </c>
      <c r="E5726" t="e">
        <f>IF(Fiscalizacoes[[#This Row],[Mes_relatorio]]="","",Fiscalizacoes[[#This Row],[Mes_relatorio]])</f>
        <v>#VALUE!</v>
      </c>
      <c r="F5726" t="e">
        <f>IF(Fiscalizacoes[[#This Row],[Func_ARPE]]="","",Fiscalizacoes[[#This Row],[Func_ARPE]])</f>
        <v>#VALUE!</v>
      </c>
      <c r="G5726" t="e">
        <f>IF(Fiscalizacoes[[#This Row],[Func_Copergas]]="","",Fiscalizacoes[[#This Row],[Func_Copergas]])</f>
        <v>#VALUE!</v>
      </c>
    </row>
    <row r="5727" spans="1:7" hidden="1" x14ac:dyDescent="0.2">
      <c r="A5727" t="e">
        <f>IF(Fiscalizacoes[[#This Row],[ID_FISC]]="","",Fiscalizacoes[[#This Row],[ID_FISC]])</f>
        <v>#VALUE!</v>
      </c>
      <c r="B5727" t="e">
        <f>IF(Fiscalizacoes[[#This Row],[Usuário]]="","",Fiscalizacoes[[#This Row],[Usuário]])</f>
        <v>#VALUE!</v>
      </c>
      <c r="C57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7" s="87" t="e">
        <f>IF(Fiscalizacoes[[#This Row],[Data]]="","",Fiscalizacoes[[#This Row],[Data]])</f>
        <v>#VALUE!</v>
      </c>
      <c r="E5727" t="e">
        <f>IF(Fiscalizacoes[[#This Row],[Mes_relatorio]]="","",Fiscalizacoes[[#This Row],[Mes_relatorio]])</f>
        <v>#VALUE!</v>
      </c>
      <c r="F5727" t="e">
        <f>IF(Fiscalizacoes[[#This Row],[Func_ARPE]]="","",Fiscalizacoes[[#This Row],[Func_ARPE]])</f>
        <v>#VALUE!</v>
      </c>
      <c r="G5727" t="e">
        <f>IF(Fiscalizacoes[[#This Row],[Func_Copergas]]="","",Fiscalizacoes[[#This Row],[Func_Copergas]])</f>
        <v>#VALUE!</v>
      </c>
    </row>
    <row r="5728" spans="1:7" hidden="1" x14ac:dyDescent="0.2">
      <c r="A5728" t="e">
        <f>IF(Fiscalizacoes[[#This Row],[ID_FISC]]="","",Fiscalizacoes[[#This Row],[ID_FISC]])</f>
        <v>#VALUE!</v>
      </c>
      <c r="B5728" t="e">
        <f>IF(Fiscalizacoes[[#This Row],[Usuário]]="","",Fiscalizacoes[[#This Row],[Usuário]])</f>
        <v>#VALUE!</v>
      </c>
      <c r="C57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8" s="87" t="e">
        <f>IF(Fiscalizacoes[[#This Row],[Data]]="","",Fiscalizacoes[[#This Row],[Data]])</f>
        <v>#VALUE!</v>
      </c>
      <c r="E5728" t="e">
        <f>IF(Fiscalizacoes[[#This Row],[Mes_relatorio]]="","",Fiscalizacoes[[#This Row],[Mes_relatorio]])</f>
        <v>#VALUE!</v>
      </c>
      <c r="F5728" t="e">
        <f>IF(Fiscalizacoes[[#This Row],[Func_ARPE]]="","",Fiscalizacoes[[#This Row],[Func_ARPE]])</f>
        <v>#VALUE!</v>
      </c>
      <c r="G5728" t="e">
        <f>IF(Fiscalizacoes[[#This Row],[Func_Copergas]]="","",Fiscalizacoes[[#This Row],[Func_Copergas]])</f>
        <v>#VALUE!</v>
      </c>
    </row>
    <row r="5729" spans="1:7" hidden="1" x14ac:dyDescent="0.2">
      <c r="A5729" t="e">
        <f>IF(Fiscalizacoes[[#This Row],[ID_FISC]]="","",Fiscalizacoes[[#This Row],[ID_FISC]])</f>
        <v>#VALUE!</v>
      </c>
      <c r="B5729" t="e">
        <f>IF(Fiscalizacoes[[#This Row],[Usuário]]="","",Fiscalizacoes[[#This Row],[Usuário]])</f>
        <v>#VALUE!</v>
      </c>
      <c r="C57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29" s="87" t="e">
        <f>IF(Fiscalizacoes[[#This Row],[Data]]="","",Fiscalizacoes[[#This Row],[Data]])</f>
        <v>#VALUE!</v>
      </c>
      <c r="E5729" t="e">
        <f>IF(Fiscalizacoes[[#This Row],[Mes_relatorio]]="","",Fiscalizacoes[[#This Row],[Mes_relatorio]])</f>
        <v>#VALUE!</v>
      </c>
      <c r="F5729" t="e">
        <f>IF(Fiscalizacoes[[#This Row],[Func_ARPE]]="","",Fiscalizacoes[[#This Row],[Func_ARPE]])</f>
        <v>#VALUE!</v>
      </c>
      <c r="G5729" t="e">
        <f>IF(Fiscalizacoes[[#This Row],[Func_Copergas]]="","",Fiscalizacoes[[#This Row],[Func_Copergas]])</f>
        <v>#VALUE!</v>
      </c>
    </row>
    <row r="5730" spans="1:7" hidden="1" x14ac:dyDescent="0.2">
      <c r="A5730" t="e">
        <f>IF(Fiscalizacoes[[#This Row],[ID_FISC]]="","",Fiscalizacoes[[#This Row],[ID_FISC]])</f>
        <v>#VALUE!</v>
      </c>
      <c r="B5730" t="e">
        <f>IF(Fiscalizacoes[[#This Row],[Usuário]]="","",Fiscalizacoes[[#This Row],[Usuário]])</f>
        <v>#VALUE!</v>
      </c>
      <c r="C57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0" s="87" t="e">
        <f>IF(Fiscalizacoes[[#This Row],[Data]]="","",Fiscalizacoes[[#This Row],[Data]])</f>
        <v>#VALUE!</v>
      </c>
      <c r="E5730" t="e">
        <f>IF(Fiscalizacoes[[#This Row],[Mes_relatorio]]="","",Fiscalizacoes[[#This Row],[Mes_relatorio]])</f>
        <v>#VALUE!</v>
      </c>
      <c r="F5730" t="e">
        <f>IF(Fiscalizacoes[[#This Row],[Func_ARPE]]="","",Fiscalizacoes[[#This Row],[Func_ARPE]])</f>
        <v>#VALUE!</v>
      </c>
      <c r="G5730" t="e">
        <f>IF(Fiscalizacoes[[#This Row],[Func_Copergas]]="","",Fiscalizacoes[[#This Row],[Func_Copergas]])</f>
        <v>#VALUE!</v>
      </c>
    </row>
    <row r="5731" spans="1:7" hidden="1" x14ac:dyDescent="0.2">
      <c r="A5731" t="e">
        <f>IF(Fiscalizacoes[[#This Row],[ID_FISC]]="","",Fiscalizacoes[[#This Row],[ID_FISC]])</f>
        <v>#VALUE!</v>
      </c>
      <c r="B5731" t="e">
        <f>IF(Fiscalizacoes[[#This Row],[Usuário]]="","",Fiscalizacoes[[#This Row],[Usuário]])</f>
        <v>#VALUE!</v>
      </c>
      <c r="C57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1" s="87" t="e">
        <f>IF(Fiscalizacoes[[#This Row],[Data]]="","",Fiscalizacoes[[#This Row],[Data]])</f>
        <v>#VALUE!</v>
      </c>
      <c r="E5731" t="e">
        <f>IF(Fiscalizacoes[[#This Row],[Mes_relatorio]]="","",Fiscalizacoes[[#This Row],[Mes_relatorio]])</f>
        <v>#VALUE!</v>
      </c>
      <c r="F5731" t="e">
        <f>IF(Fiscalizacoes[[#This Row],[Func_ARPE]]="","",Fiscalizacoes[[#This Row],[Func_ARPE]])</f>
        <v>#VALUE!</v>
      </c>
      <c r="G5731" t="e">
        <f>IF(Fiscalizacoes[[#This Row],[Func_Copergas]]="","",Fiscalizacoes[[#This Row],[Func_Copergas]])</f>
        <v>#VALUE!</v>
      </c>
    </row>
    <row r="5732" spans="1:7" hidden="1" x14ac:dyDescent="0.2">
      <c r="A5732" t="e">
        <f>IF(Fiscalizacoes[[#This Row],[ID_FISC]]="","",Fiscalizacoes[[#This Row],[ID_FISC]])</f>
        <v>#VALUE!</v>
      </c>
      <c r="B5732" t="e">
        <f>IF(Fiscalizacoes[[#This Row],[Usuário]]="","",Fiscalizacoes[[#This Row],[Usuário]])</f>
        <v>#VALUE!</v>
      </c>
      <c r="C57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2" s="87" t="e">
        <f>IF(Fiscalizacoes[[#This Row],[Data]]="","",Fiscalizacoes[[#This Row],[Data]])</f>
        <v>#VALUE!</v>
      </c>
      <c r="E5732" t="e">
        <f>IF(Fiscalizacoes[[#This Row],[Mes_relatorio]]="","",Fiscalizacoes[[#This Row],[Mes_relatorio]])</f>
        <v>#VALUE!</v>
      </c>
      <c r="F5732" t="e">
        <f>IF(Fiscalizacoes[[#This Row],[Func_ARPE]]="","",Fiscalizacoes[[#This Row],[Func_ARPE]])</f>
        <v>#VALUE!</v>
      </c>
      <c r="G5732" t="e">
        <f>IF(Fiscalizacoes[[#This Row],[Func_Copergas]]="","",Fiscalizacoes[[#This Row],[Func_Copergas]])</f>
        <v>#VALUE!</v>
      </c>
    </row>
    <row r="5733" spans="1:7" hidden="1" x14ac:dyDescent="0.2">
      <c r="A5733" t="e">
        <f>IF(Fiscalizacoes[[#This Row],[ID_FISC]]="","",Fiscalizacoes[[#This Row],[ID_FISC]])</f>
        <v>#VALUE!</v>
      </c>
      <c r="B5733" t="e">
        <f>IF(Fiscalizacoes[[#This Row],[Usuário]]="","",Fiscalizacoes[[#This Row],[Usuário]])</f>
        <v>#VALUE!</v>
      </c>
      <c r="C57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3" s="87" t="e">
        <f>IF(Fiscalizacoes[[#This Row],[Data]]="","",Fiscalizacoes[[#This Row],[Data]])</f>
        <v>#VALUE!</v>
      </c>
      <c r="E5733" t="e">
        <f>IF(Fiscalizacoes[[#This Row],[Mes_relatorio]]="","",Fiscalizacoes[[#This Row],[Mes_relatorio]])</f>
        <v>#VALUE!</v>
      </c>
      <c r="F5733" t="e">
        <f>IF(Fiscalizacoes[[#This Row],[Func_ARPE]]="","",Fiscalizacoes[[#This Row],[Func_ARPE]])</f>
        <v>#VALUE!</v>
      </c>
      <c r="G5733" t="e">
        <f>IF(Fiscalizacoes[[#This Row],[Func_Copergas]]="","",Fiscalizacoes[[#This Row],[Func_Copergas]])</f>
        <v>#VALUE!</v>
      </c>
    </row>
    <row r="5734" spans="1:7" hidden="1" x14ac:dyDescent="0.2">
      <c r="A5734" t="e">
        <f>IF(Fiscalizacoes[[#This Row],[ID_FISC]]="","",Fiscalizacoes[[#This Row],[ID_FISC]])</f>
        <v>#VALUE!</v>
      </c>
      <c r="B5734" t="e">
        <f>IF(Fiscalizacoes[[#This Row],[Usuário]]="","",Fiscalizacoes[[#This Row],[Usuário]])</f>
        <v>#VALUE!</v>
      </c>
      <c r="C57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4" s="87" t="e">
        <f>IF(Fiscalizacoes[[#This Row],[Data]]="","",Fiscalizacoes[[#This Row],[Data]])</f>
        <v>#VALUE!</v>
      </c>
      <c r="E5734" t="e">
        <f>IF(Fiscalizacoes[[#This Row],[Mes_relatorio]]="","",Fiscalizacoes[[#This Row],[Mes_relatorio]])</f>
        <v>#VALUE!</v>
      </c>
      <c r="F5734" t="e">
        <f>IF(Fiscalizacoes[[#This Row],[Func_ARPE]]="","",Fiscalizacoes[[#This Row],[Func_ARPE]])</f>
        <v>#VALUE!</v>
      </c>
      <c r="G5734" t="e">
        <f>IF(Fiscalizacoes[[#This Row],[Func_Copergas]]="","",Fiscalizacoes[[#This Row],[Func_Copergas]])</f>
        <v>#VALUE!</v>
      </c>
    </row>
    <row r="5735" spans="1:7" hidden="1" x14ac:dyDescent="0.2">
      <c r="A5735" t="e">
        <f>IF(Fiscalizacoes[[#This Row],[ID_FISC]]="","",Fiscalizacoes[[#This Row],[ID_FISC]])</f>
        <v>#VALUE!</v>
      </c>
      <c r="B5735" t="e">
        <f>IF(Fiscalizacoes[[#This Row],[Usuário]]="","",Fiscalizacoes[[#This Row],[Usuário]])</f>
        <v>#VALUE!</v>
      </c>
      <c r="C57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5" s="87" t="e">
        <f>IF(Fiscalizacoes[[#This Row],[Data]]="","",Fiscalizacoes[[#This Row],[Data]])</f>
        <v>#VALUE!</v>
      </c>
      <c r="E5735" t="e">
        <f>IF(Fiscalizacoes[[#This Row],[Mes_relatorio]]="","",Fiscalizacoes[[#This Row],[Mes_relatorio]])</f>
        <v>#VALUE!</v>
      </c>
      <c r="F5735" t="e">
        <f>IF(Fiscalizacoes[[#This Row],[Func_ARPE]]="","",Fiscalizacoes[[#This Row],[Func_ARPE]])</f>
        <v>#VALUE!</v>
      </c>
      <c r="G5735" t="e">
        <f>IF(Fiscalizacoes[[#This Row],[Func_Copergas]]="","",Fiscalizacoes[[#This Row],[Func_Copergas]])</f>
        <v>#VALUE!</v>
      </c>
    </row>
    <row r="5736" spans="1:7" hidden="1" x14ac:dyDescent="0.2">
      <c r="A5736" t="e">
        <f>IF(Fiscalizacoes[[#This Row],[ID_FISC]]="","",Fiscalizacoes[[#This Row],[ID_FISC]])</f>
        <v>#VALUE!</v>
      </c>
      <c r="B5736" t="e">
        <f>IF(Fiscalizacoes[[#This Row],[Usuário]]="","",Fiscalizacoes[[#This Row],[Usuário]])</f>
        <v>#VALUE!</v>
      </c>
      <c r="C57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6" s="87" t="e">
        <f>IF(Fiscalizacoes[[#This Row],[Data]]="","",Fiscalizacoes[[#This Row],[Data]])</f>
        <v>#VALUE!</v>
      </c>
      <c r="E5736" t="e">
        <f>IF(Fiscalizacoes[[#This Row],[Mes_relatorio]]="","",Fiscalizacoes[[#This Row],[Mes_relatorio]])</f>
        <v>#VALUE!</v>
      </c>
      <c r="F5736" t="e">
        <f>IF(Fiscalizacoes[[#This Row],[Func_ARPE]]="","",Fiscalizacoes[[#This Row],[Func_ARPE]])</f>
        <v>#VALUE!</v>
      </c>
      <c r="G5736" t="e">
        <f>IF(Fiscalizacoes[[#This Row],[Func_Copergas]]="","",Fiscalizacoes[[#This Row],[Func_Copergas]])</f>
        <v>#VALUE!</v>
      </c>
    </row>
    <row r="5737" spans="1:7" hidden="1" x14ac:dyDescent="0.2">
      <c r="A5737" t="e">
        <f>IF(Fiscalizacoes[[#This Row],[ID_FISC]]="","",Fiscalizacoes[[#This Row],[ID_FISC]])</f>
        <v>#VALUE!</v>
      </c>
      <c r="B5737" t="e">
        <f>IF(Fiscalizacoes[[#This Row],[Usuário]]="","",Fiscalizacoes[[#This Row],[Usuário]])</f>
        <v>#VALUE!</v>
      </c>
      <c r="C57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7" s="87" t="e">
        <f>IF(Fiscalizacoes[[#This Row],[Data]]="","",Fiscalizacoes[[#This Row],[Data]])</f>
        <v>#VALUE!</v>
      </c>
      <c r="E5737" t="e">
        <f>IF(Fiscalizacoes[[#This Row],[Mes_relatorio]]="","",Fiscalizacoes[[#This Row],[Mes_relatorio]])</f>
        <v>#VALUE!</v>
      </c>
      <c r="F5737" t="e">
        <f>IF(Fiscalizacoes[[#This Row],[Func_ARPE]]="","",Fiscalizacoes[[#This Row],[Func_ARPE]])</f>
        <v>#VALUE!</v>
      </c>
      <c r="G5737" t="e">
        <f>IF(Fiscalizacoes[[#This Row],[Func_Copergas]]="","",Fiscalizacoes[[#This Row],[Func_Copergas]])</f>
        <v>#VALUE!</v>
      </c>
    </row>
    <row r="5738" spans="1:7" hidden="1" x14ac:dyDescent="0.2">
      <c r="A5738" t="e">
        <f>IF(Fiscalizacoes[[#This Row],[ID_FISC]]="","",Fiscalizacoes[[#This Row],[ID_FISC]])</f>
        <v>#VALUE!</v>
      </c>
      <c r="B5738" t="e">
        <f>IF(Fiscalizacoes[[#This Row],[Usuário]]="","",Fiscalizacoes[[#This Row],[Usuário]])</f>
        <v>#VALUE!</v>
      </c>
      <c r="C57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8" s="87" t="e">
        <f>IF(Fiscalizacoes[[#This Row],[Data]]="","",Fiscalizacoes[[#This Row],[Data]])</f>
        <v>#VALUE!</v>
      </c>
      <c r="E5738" t="e">
        <f>IF(Fiscalizacoes[[#This Row],[Mes_relatorio]]="","",Fiscalizacoes[[#This Row],[Mes_relatorio]])</f>
        <v>#VALUE!</v>
      </c>
      <c r="F5738" t="e">
        <f>IF(Fiscalizacoes[[#This Row],[Func_ARPE]]="","",Fiscalizacoes[[#This Row],[Func_ARPE]])</f>
        <v>#VALUE!</v>
      </c>
      <c r="G5738" t="e">
        <f>IF(Fiscalizacoes[[#This Row],[Func_Copergas]]="","",Fiscalizacoes[[#This Row],[Func_Copergas]])</f>
        <v>#VALUE!</v>
      </c>
    </row>
    <row r="5739" spans="1:7" hidden="1" x14ac:dyDescent="0.2">
      <c r="A5739" t="e">
        <f>IF(Fiscalizacoes[[#This Row],[ID_FISC]]="","",Fiscalizacoes[[#This Row],[ID_FISC]])</f>
        <v>#VALUE!</v>
      </c>
      <c r="B5739" t="e">
        <f>IF(Fiscalizacoes[[#This Row],[Usuário]]="","",Fiscalizacoes[[#This Row],[Usuário]])</f>
        <v>#VALUE!</v>
      </c>
      <c r="C57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39" s="87" t="e">
        <f>IF(Fiscalizacoes[[#This Row],[Data]]="","",Fiscalizacoes[[#This Row],[Data]])</f>
        <v>#VALUE!</v>
      </c>
      <c r="E5739" t="e">
        <f>IF(Fiscalizacoes[[#This Row],[Mes_relatorio]]="","",Fiscalizacoes[[#This Row],[Mes_relatorio]])</f>
        <v>#VALUE!</v>
      </c>
      <c r="F5739" t="e">
        <f>IF(Fiscalizacoes[[#This Row],[Func_ARPE]]="","",Fiscalizacoes[[#This Row],[Func_ARPE]])</f>
        <v>#VALUE!</v>
      </c>
      <c r="G5739" t="e">
        <f>IF(Fiscalizacoes[[#This Row],[Func_Copergas]]="","",Fiscalizacoes[[#This Row],[Func_Copergas]])</f>
        <v>#VALUE!</v>
      </c>
    </row>
    <row r="5740" spans="1:7" hidden="1" x14ac:dyDescent="0.2">
      <c r="A5740" t="e">
        <f>IF(Fiscalizacoes[[#This Row],[ID_FISC]]="","",Fiscalizacoes[[#This Row],[ID_FISC]])</f>
        <v>#VALUE!</v>
      </c>
      <c r="B5740" t="e">
        <f>IF(Fiscalizacoes[[#This Row],[Usuário]]="","",Fiscalizacoes[[#This Row],[Usuário]])</f>
        <v>#VALUE!</v>
      </c>
      <c r="C57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0" s="87" t="e">
        <f>IF(Fiscalizacoes[[#This Row],[Data]]="","",Fiscalizacoes[[#This Row],[Data]])</f>
        <v>#VALUE!</v>
      </c>
      <c r="E5740" t="e">
        <f>IF(Fiscalizacoes[[#This Row],[Mes_relatorio]]="","",Fiscalizacoes[[#This Row],[Mes_relatorio]])</f>
        <v>#VALUE!</v>
      </c>
      <c r="F5740" t="e">
        <f>IF(Fiscalizacoes[[#This Row],[Func_ARPE]]="","",Fiscalizacoes[[#This Row],[Func_ARPE]])</f>
        <v>#VALUE!</v>
      </c>
      <c r="G5740" t="e">
        <f>IF(Fiscalizacoes[[#This Row],[Func_Copergas]]="","",Fiscalizacoes[[#This Row],[Func_Copergas]])</f>
        <v>#VALUE!</v>
      </c>
    </row>
    <row r="5741" spans="1:7" hidden="1" x14ac:dyDescent="0.2">
      <c r="A5741" t="e">
        <f>IF(Fiscalizacoes[[#This Row],[ID_FISC]]="","",Fiscalizacoes[[#This Row],[ID_FISC]])</f>
        <v>#VALUE!</v>
      </c>
      <c r="B5741" t="e">
        <f>IF(Fiscalizacoes[[#This Row],[Usuário]]="","",Fiscalizacoes[[#This Row],[Usuário]])</f>
        <v>#VALUE!</v>
      </c>
      <c r="C57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1" s="87" t="e">
        <f>IF(Fiscalizacoes[[#This Row],[Data]]="","",Fiscalizacoes[[#This Row],[Data]])</f>
        <v>#VALUE!</v>
      </c>
      <c r="E5741" t="e">
        <f>IF(Fiscalizacoes[[#This Row],[Mes_relatorio]]="","",Fiscalizacoes[[#This Row],[Mes_relatorio]])</f>
        <v>#VALUE!</v>
      </c>
      <c r="F5741" t="e">
        <f>IF(Fiscalizacoes[[#This Row],[Func_ARPE]]="","",Fiscalizacoes[[#This Row],[Func_ARPE]])</f>
        <v>#VALUE!</v>
      </c>
      <c r="G5741" t="e">
        <f>IF(Fiscalizacoes[[#This Row],[Func_Copergas]]="","",Fiscalizacoes[[#This Row],[Func_Copergas]])</f>
        <v>#VALUE!</v>
      </c>
    </row>
    <row r="5742" spans="1:7" hidden="1" x14ac:dyDescent="0.2">
      <c r="A5742" t="e">
        <f>IF(Fiscalizacoes[[#This Row],[ID_FISC]]="","",Fiscalizacoes[[#This Row],[ID_FISC]])</f>
        <v>#VALUE!</v>
      </c>
      <c r="B5742" t="e">
        <f>IF(Fiscalizacoes[[#This Row],[Usuário]]="","",Fiscalizacoes[[#This Row],[Usuário]])</f>
        <v>#VALUE!</v>
      </c>
      <c r="C57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2" s="87" t="e">
        <f>IF(Fiscalizacoes[[#This Row],[Data]]="","",Fiscalizacoes[[#This Row],[Data]])</f>
        <v>#VALUE!</v>
      </c>
      <c r="E5742" t="e">
        <f>IF(Fiscalizacoes[[#This Row],[Mes_relatorio]]="","",Fiscalizacoes[[#This Row],[Mes_relatorio]])</f>
        <v>#VALUE!</v>
      </c>
      <c r="F5742" t="e">
        <f>IF(Fiscalizacoes[[#This Row],[Func_ARPE]]="","",Fiscalizacoes[[#This Row],[Func_ARPE]])</f>
        <v>#VALUE!</v>
      </c>
      <c r="G5742" t="e">
        <f>IF(Fiscalizacoes[[#This Row],[Func_Copergas]]="","",Fiscalizacoes[[#This Row],[Func_Copergas]])</f>
        <v>#VALUE!</v>
      </c>
    </row>
    <row r="5743" spans="1:7" hidden="1" x14ac:dyDescent="0.2">
      <c r="A5743" t="e">
        <f>IF(Fiscalizacoes[[#This Row],[ID_FISC]]="","",Fiscalizacoes[[#This Row],[ID_FISC]])</f>
        <v>#VALUE!</v>
      </c>
      <c r="B5743" t="e">
        <f>IF(Fiscalizacoes[[#This Row],[Usuário]]="","",Fiscalizacoes[[#This Row],[Usuário]])</f>
        <v>#VALUE!</v>
      </c>
      <c r="C57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3" s="87" t="e">
        <f>IF(Fiscalizacoes[[#This Row],[Data]]="","",Fiscalizacoes[[#This Row],[Data]])</f>
        <v>#VALUE!</v>
      </c>
      <c r="E5743" t="e">
        <f>IF(Fiscalizacoes[[#This Row],[Mes_relatorio]]="","",Fiscalizacoes[[#This Row],[Mes_relatorio]])</f>
        <v>#VALUE!</v>
      </c>
      <c r="F5743" t="e">
        <f>IF(Fiscalizacoes[[#This Row],[Func_ARPE]]="","",Fiscalizacoes[[#This Row],[Func_ARPE]])</f>
        <v>#VALUE!</v>
      </c>
      <c r="G5743" t="e">
        <f>IF(Fiscalizacoes[[#This Row],[Func_Copergas]]="","",Fiscalizacoes[[#This Row],[Func_Copergas]])</f>
        <v>#VALUE!</v>
      </c>
    </row>
    <row r="5744" spans="1:7" hidden="1" x14ac:dyDescent="0.2">
      <c r="A5744" t="e">
        <f>IF(Fiscalizacoes[[#This Row],[ID_FISC]]="","",Fiscalizacoes[[#This Row],[ID_FISC]])</f>
        <v>#VALUE!</v>
      </c>
      <c r="B5744" t="e">
        <f>IF(Fiscalizacoes[[#This Row],[Usuário]]="","",Fiscalizacoes[[#This Row],[Usuário]])</f>
        <v>#VALUE!</v>
      </c>
      <c r="C57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4" s="87" t="e">
        <f>IF(Fiscalizacoes[[#This Row],[Data]]="","",Fiscalizacoes[[#This Row],[Data]])</f>
        <v>#VALUE!</v>
      </c>
      <c r="E5744" t="e">
        <f>IF(Fiscalizacoes[[#This Row],[Mes_relatorio]]="","",Fiscalizacoes[[#This Row],[Mes_relatorio]])</f>
        <v>#VALUE!</v>
      </c>
      <c r="F5744" t="e">
        <f>IF(Fiscalizacoes[[#This Row],[Func_ARPE]]="","",Fiscalizacoes[[#This Row],[Func_ARPE]])</f>
        <v>#VALUE!</v>
      </c>
      <c r="G5744" t="e">
        <f>IF(Fiscalizacoes[[#This Row],[Func_Copergas]]="","",Fiscalizacoes[[#This Row],[Func_Copergas]])</f>
        <v>#VALUE!</v>
      </c>
    </row>
    <row r="5745" spans="1:7" hidden="1" x14ac:dyDescent="0.2">
      <c r="A5745" t="e">
        <f>IF(Fiscalizacoes[[#This Row],[ID_FISC]]="","",Fiscalizacoes[[#This Row],[ID_FISC]])</f>
        <v>#VALUE!</v>
      </c>
      <c r="B5745" t="e">
        <f>IF(Fiscalizacoes[[#This Row],[Usuário]]="","",Fiscalizacoes[[#This Row],[Usuário]])</f>
        <v>#VALUE!</v>
      </c>
      <c r="C57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5" s="87" t="e">
        <f>IF(Fiscalizacoes[[#This Row],[Data]]="","",Fiscalizacoes[[#This Row],[Data]])</f>
        <v>#VALUE!</v>
      </c>
      <c r="E5745" t="e">
        <f>IF(Fiscalizacoes[[#This Row],[Mes_relatorio]]="","",Fiscalizacoes[[#This Row],[Mes_relatorio]])</f>
        <v>#VALUE!</v>
      </c>
      <c r="F5745" t="e">
        <f>IF(Fiscalizacoes[[#This Row],[Func_ARPE]]="","",Fiscalizacoes[[#This Row],[Func_ARPE]])</f>
        <v>#VALUE!</v>
      </c>
      <c r="G5745" t="e">
        <f>IF(Fiscalizacoes[[#This Row],[Func_Copergas]]="","",Fiscalizacoes[[#This Row],[Func_Copergas]])</f>
        <v>#VALUE!</v>
      </c>
    </row>
    <row r="5746" spans="1:7" hidden="1" x14ac:dyDescent="0.2">
      <c r="A5746" t="e">
        <f>IF(Fiscalizacoes[[#This Row],[ID_FISC]]="","",Fiscalizacoes[[#This Row],[ID_FISC]])</f>
        <v>#VALUE!</v>
      </c>
      <c r="B5746" t="e">
        <f>IF(Fiscalizacoes[[#This Row],[Usuário]]="","",Fiscalizacoes[[#This Row],[Usuário]])</f>
        <v>#VALUE!</v>
      </c>
      <c r="C57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6" s="87" t="e">
        <f>IF(Fiscalizacoes[[#This Row],[Data]]="","",Fiscalizacoes[[#This Row],[Data]])</f>
        <v>#VALUE!</v>
      </c>
      <c r="E5746" t="e">
        <f>IF(Fiscalizacoes[[#This Row],[Mes_relatorio]]="","",Fiscalizacoes[[#This Row],[Mes_relatorio]])</f>
        <v>#VALUE!</v>
      </c>
      <c r="F5746" t="e">
        <f>IF(Fiscalizacoes[[#This Row],[Func_ARPE]]="","",Fiscalizacoes[[#This Row],[Func_ARPE]])</f>
        <v>#VALUE!</v>
      </c>
      <c r="G5746" t="e">
        <f>IF(Fiscalizacoes[[#This Row],[Func_Copergas]]="","",Fiscalizacoes[[#This Row],[Func_Copergas]])</f>
        <v>#VALUE!</v>
      </c>
    </row>
    <row r="5747" spans="1:7" hidden="1" x14ac:dyDescent="0.2">
      <c r="A5747" t="e">
        <f>IF(Fiscalizacoes[[#This Row],[ID_FISC]]="","",Fiscalizacoes[[#This Row],[ID_FISC]])</f>
        <v>#VALUE!</v>
      </c>
      <c r="B5747" t="e">
        <f>IF(Fiscalizacoes[[#This Row],[Usuário]]="","",Fiscalizacoes[[#This Row],[Usuário]])</f>
        <v>#VALUE!</v>
      </c>
      <c r="C57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7" s="87" t="e">
        <f>IF(Fiscalizacoes[[#This Row],[Data]]="","",Fiscalizacoes[[#This Row],[Data]])</f>
        <v>#VALUE!</v>
      </c>
      <c r="E5747" t="e">
        <f>IF(Fiscalizacoes[[#This Row],[Mes_relatorio]]="","",Fiscalizacoes[[#This Row],[Mes_relatorio]])</f>
        <v>#VALUE!</v>
      </c>
      <c r="F5747" t="e">
        <f>IF(Fiscalizacoes[[#This Row],[Func_ARPE]]="","",Fiscalizacoes[[#This Row],[Func_ARPE]])</f>
        <v>#VALUE!</v>
      </c>
      <c r="G5747" t="e">
        <f>IF(Fiscalizacoes[[#This Row],[Func_Copergas]]="","",Fiscalizacoes[[#This Row],[Func_Copergas]])</f>
        <v>#VALUE!</v>
      </c>
    </row>
    <row r="5748" spans="1:7" hidden="1" x14ac:dyDescent="0.2">
      <c r="A5748" t="e">
        <f>IF(Fiscalizacoes[[#This Row],[ID_FISC]]="","",Fiscalizacoes[[#This Row],[ID_FISC]])</f>
        <v>#VALUE!</v>
      </c>
      <c r="B5748" t="e">
        <f>IF(Fiscalizacoes[[#This Row],[Usuário]]="","",Fiscalizacoes[[#This Row],[Usuário]])</f>
        <v>#VALUE!</v>
      </c>
      <c r="C57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8" s="87" t="e">
        <f>IF(Fiscalizacoes[[#This Row],[Data]]="","",Fiscalizacoes[[#This Row],[Data]])</f>
        <v>#VALUE!</v>
      </c>
      <c r="E5748" t="e">
        <f>IF(Fiscalizacoes[[#This Row],[Mes_relatorio]]="","",Fiscalizacoes[[#This Row],[Mes_relatorio]])</f>
        <v>#VALUE!</v>
      </c>
      <c r="F5748" t="e">
        <f>IF(Fiscalizacoes[[#This Row],[Func_ARPE]]="","",Fiscalizacoes[[#This Row],[Func_ARPE]])</f>
        <v>#VALUE!</v>
      </c>
      <c r="G5748" t="e">
        <f>IF(Fiscalizacoes[[#This Row],[Func_Copergas]]="","",Fiscalizacoes[[#This Row],[Func_Copergas]])</f>
        <v>#VALUE!</v>
      </c>
    </row>
    <row r="5749" spans="1:7" hidden="1" x14ac:dyDescent="0.2">
      <c r="A5749" t="e">
        <f>IF(Fiscalizacoes[[#This Row],[ID_FISC]]="","",Fiscalizacoes[[#This Row],[ID_FISC]])</f>
        <v>#VALUE!</v>
      </c>
      <c r="B5749" t="e">
        <f>IF(Fiscalizacoes[[#This Row],[Usuário]]="","",Fiscalizacoes[[#This Row],[Usuário]])</f>
        <v>#VALUE!</v>
      </c>
      <c r="C57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49" s="87" t="e">
        <f>IF(Fiscalizacoes[[#This Row],[Data]]="","",Fiscalizacoes[[#This Row],[Data]])</f>
        <v>#VALUE!</v>
      </c>
      <c r="E5749" t="e">
        <f>IF(Fiscalizacoes[[#This Row],[Mes_relatorio]]="","",Fiscalizacoes[[#This Row],[Mes_relatorio]])</f>
        <v>#VALUE!</v>
      </c>
      <c r="F5749" t="e">
        <f>IF(Fiscalizacoes[[#This Row],[Func_ARPE]]="","",Fiscalizacoes[[#This Row],[Func_ARPE]])</f>
        <v>#VALUE!</v>
      </c>
      <c r="G5749" t="e">
        <f>IF(Fiscalizacoes[[#This Row],[Func_Copergas]]="","",Fiscalizacoes[[#This Row],[Func_Copergas]])</f>
        <v>#VALUE!</v>
      </c>
    </row>
    <row r="5750" spans="1:7" hidden="1" x14ac:dyDescent="0.2">
      <c r="A5750" t="e">
        <f>IF(Fiscalizacoes[[#This Row],[ID_FISC]]="","",Fiscalizacoes[[#This Row],[ID_FISC]])</f>
        <v>#VALUE!</v>
      </c>
      <c r="B5750" t="e">
        <f>IF(Fiscalizacoes[[#This Row],[Usuário]]="","",Fiscalizacoes[[#This Row],[Usuário]])</f>
        <v>#VALUE!</v>
      </c>
      <c r="C57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0" s="87" t="e">
        <f>IF(Fiscalizacoes[[#This Row],[Data]]="","",Fiscalizacoes[[#This Row],[Data]])</f>
        <v>#VALUE!</v>
      </c>
      <c r="E5750" t="e">
        <f>IF(Fiscalizacoes[[#This Row],[Mes_relatorio]]="","",Fiscalizacoes[[#This Row],[Mes_relatorio]])</f>
        <v>#VALUE!</v>
      </c>
      <c r="F5750" t="e">
        <f>IF(Fiscalizacoes[[#This Row],[Func_ARPE]]="","",Fiscalizacoes[[#This Row],[Func_ARPE]])</f>
        <v>#VALUE!</v>
      </c>
      <c r="G5750" t="e">
        <f>IF(Fiscalizacoes[[#This Row],[Func_Copergas]]="","",Fiscalizacoes[[#This Row],[Func_Copergas]])</f>
        <v>#VALUE!</v>
      </c>
    </row>
    <row r="5751" spans="1:7" hidden="1" x14ac:dyDescent="0.2">
      <c r="A5751" t="e">
        <f>IF(Fiscalizacoes[[#This Row],[ID_FISC]]="","",Fiscalizacoes[[#This Row],[ID_FISC]])</f>
        <v>#VALUE!</v>
      </c>
      <c r="B5751" t="e">
        <f>IF(Fiscalizacoes[[#This Row],[Usuário]]="","",Fiscalizacoes[[#This Row],[Usuário]])</f>
        <v>#VALUE!</v>
      </c>
      <c r="C57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1" s="87" t="e">
        <f>IF(Fiscalizacoes[[#This Row],[Data]]="","",Fiscalizacoes[[#This Row],[Data]])</f>
        <v>#VALUE!</v>
      </c>
      <c r="E5751" t="e">
        <f>IF(Fiscalizacoes[[#This Row],[Mes_relatorio]]="","",Fiscalizacoes[[#This Row],[Mes_relatorio]])</f>
        <v>#VALUE!</v>
      </c>
      <c r="F5751" t="e">
        <f>IF(Fiscalizacoes[[#This Row],[Func_ARPE]]="","",Fiscalizacoes[[#This Row],[Func_ARPE]])</f>
        <v>#VALUE!</v>
      </c>
      <c r="G5751" t="e">
        <f>IF(Fiscalizacoes[[#This Row],[Func_Copergas]]="","",Fiscalizacoes[[#This Row],[Func_Copergas]])</f>
        <v>#VALUE!</v>
      </c>
    </row>
    <row r="5752" spans="1:7" hidden="1" x14ac:dyDescent="0.2">
      <c r="A5752" t="e">
        <f>IF(Fiscalizacoes[[#This Row],[ID_FISC]]="","",Fiscalizacoes[[#This Row],[ID_FISC]])</f>
        <v>#VALUE!</v>
      </c>
      <c r="B5752" t="e">
        <f>IF(Fiscalizacoes[[#This Row],[Usuário]]="","",Fiscalizacoes[[#This Row],[Usuário]])</f>
        <v>#VALUE!</v>
      </c>
      <c r="C57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2" s="87" t="e">
        <f>IF(Fiscalizacoes[[#This Row],[Data]]="","",Fiscalizacoes[[#This Row],[Data]])</f>
        <v>#VALUE!</v>
      </c>
      <c r="E5752" t="e">
        <f>IF(Fiscalizacoes[[#This Row],[Mes_relatorio]]="","",Fiscalizacoes[[#This Row],[Mes_relatorio]])</f>
        <v>#VALUE!</v>
      </c>
      <c r="F5752" t="e">
        <f>IF(Fiscalizacoes[[#This Row],[Func_ARPE]]="","",Fiscalizacoes[[#This Row],[Func_ARPE]])</f>
        <v>#VALUE!</v>
      </c>
      <c r="G5752" t="e">
        <f>IF(Fiscalizacoes[[#This Row],[Func_Copergas]]="","",Fiscalizacoes[[#This Row],[Func_Copergas]])</f>
        <v>#VALUE!</v>
      </c>
    </row>
    <row r="5753" spans="1:7" hidden="1" x14ac:dyDescent="0.2">
      <c r="A5753" t="e">
        <f>IF(Fiscalizacoes[[#This Row],[ID_FISC]]="","",Fiscalizacoes[[#This Row],[ID_FISC]])</f>
        <v>#VALUE!</v>
      </c>
      <c r="B5753" t="e">
        <f>IF(Fiscalizacoes[[#This Row],[Usuário]]="","",Fiscalizacoes[[#This Row],[Usuário]])</f>
        <v>#VALUE!</v>
      </c>
      <c r="C57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3" s="87" t="e">
        <f>IF(Fiscalizacoes[[#This Row],[Data]]="","",Fiscalizacoes[[#This Row],[Data]])</f>
        <v>#VALUE!</v>
      </c>
      <c r="E5753" t="e">
        <f>IF(Fiscalizacoes[[#This Row],[Mes_relatorio]]="","",Fiscalizacoes[[#This Row],[Mes_relatorio]])</f>
        <v>#VALUE!</v>
      </c>
      <c r="F5753" t="e">
        <f>IF(Fiscalizacoes[[#This Row],[Func_ARPE]]="","",Fiscalizacoes[[#This Row],[Func_ARPE]])</f>
        <v>#VALUE!</v>
      </c>
      <c r="G5753" t="e">
        <f>IF(Fiscalizacoes[[#This Row],[Func_Copergas]]="","",Fiscalizacoes[[#This Row],[Func_Copergas]])</f>
        <v>#VALUE!</v>
      </c>
    </row>
    <row r="5754" spans="1:7" hidden="1" x14ac:dyDescent="0.2">
      <c r="A5754" t="e">
        <f>IF(Fiscalizacoes[[#This Row],[ID_FISC]]="","",Fiscalizacoes[[#This Row],[ID_FISC]])</f>
        <v>#VALUE!</v>
      </c>
      <c r="B5754" t="e">
        <f>IF(Fiscalizacoes[[#This Row],[Usuário]]="","",Fiscalizacoes[[#This Row],[Usuário]])</f>
        <v>#VALUE!</v>
      </c>
      <c r="C57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4" s="87" t="e">
        <f>IF(Fiscalizacoes[[#This Row],[Data]]="","",Fiscalizacoes[[#This Row],[Data]])</f>
        <v>#VALUE!</v>
      </c>
      <c r="E5754" t="e">
        <f>IF(Fiscalizacoes[[#This Row],[Mes_relatorio]]="","",Fiscalizacoes[[#This Row],[Mes_relatorio]])</f>
        <v>#VALUE!</v>
      </c>
      <c r="F5754" t="e">
        <f>IF(Fiscalizacoes[[#This Row],[Func_ARPE]]="","",Fiscalizacoes[[#This Row],[Func_ARPE]])</f>
        <v>#VALUE!</v>
      </c>
      <c r="G5754" t="e">
        <f>IF(Fiscalizacoes[[#This Row],[Func_Copergas]]="","",Fiscalizacoes[[#This Row],[Func_Copergas]])</f>
        <v>#VALUE!</v>
      </c>
    </row>
    <row r="5755" spans="1:7" hidden="1" x14ac:dyDescent="0.2">
      <c r="A5755" t="e">
        <f>IF(Fiscalizacoes[[#This Row],[ID_FISC]]="","",Fiscalizacoes[[#This Row],[ID_FISC]])</f>
        <v>#VALUE!</v>
      </c>
      <c r="B5755" t="e">
        <f>IF(Fiscalizacoes[[#This Row],[Usuário]]="","",Fiscalizacoes[[#This Row],[Usuário]])</f>
        <v>#VALUE!</v>
      </c>
      <c r="C57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5" s="87" t="e">
        <f>IF(Fiscalizacoes[[#This Row],[Data]]="","",Fiscalizacoes[[#This Row],[Data]])</f>
        <v>#VALUE!</v>
      </c>
      <c r="E5755" t="e">
        <f>IF(Fiscalizacoes[[#This Row],[Mes_relatorio]]="","",Fiscalizacoes[[#This Row],[Mes_relatorio]])</f>
        <v>#VALUE!</v>
      </c>
      <c r="F5755" t="e">
        <f>IF(Fiscalizacoes[[#This Row],[Func_ARPE]]="","",Fiscalizacoes[[#This Row],[Func_ARPE]])</f>
        <v>#VALUE!</v>
      </c>
      <c r="G5755" t="e">
        <f>IF(Fiscalizacoes[[#This Row],[Func_Copergas]]="","",Fiscalizacoes[[#This Row],[Func_Copergas]])</f>
        <v>#VALUE!</v>
      </c>
    </row>
    <row r="5756" spans="1:7" hidden="1" x14ac:dyDescent="0.2">
      <c r="A5756" t="e">
        <f>IF(Fiscalizacoes[[#This Row],[ID_FISC]]="","",Fiscalizacoes[[#This Row],[ID_FISC]])</f>
        <v>#VALUE!</v>
      </c>
      <c r="B5756" t="e">
        <f>IF(Fiscalizacoes[[#This Row],[Usuário]]="","",Fiscalizacoes[[#This Row],[Usuário]])</f>
        <v>#VALUE!</v>
      </c>
      <c r="C57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6" s="87" t="e">
        <f>IF(Fiscalizacoes[[#This Row],[Data]]="","",Fiscalizacoes[[#This Row],[Data]])</f>
        <v>#VALUE!</v>
      </c>
      <c r="E5756" t="e">
        <f>IF(Fiscalizacoes[[#This Row],[Mes_relatorio]]="","",Fiscalizacoes[[#This Row],[Mes_relatorio]])</f>
        <v>#VALUE!</v>
      </c>
      <c r="F5756" t="e">
        <f>IF(Fiscalizacoes[[#This Row],[Func_ARPE]]="","",Fiscalizacoes[[#This Row],[Func_ARPE]])</f>
        <v>#VALUE!</v>
      </c>
      <c r="G5756" t="e">
        <f>IF(Fiscalizacoes[[#This Row],[Func_Copergas]]="","",Fiscalizacoes[[#This Row],[Func_Copergas]])</f>
        <v>#VALUE!</v>
      </c>
    </row>
    <row r="5757" spans="1:7" hidden="1" x14ac:dyDescent="0.2">
      <c r="A5757" t="e">
        <f>IF(Fiscalizacoes[[#This Row],[ID_FISC]]="","",Fiscalizacoes[[#This Row],[ID_FISC]])</f>
        <v>#VALUE!</v>
      </c>
      <c r="B5757" t="e">
        <f>IF(Fiscalizacoes[[#This Row],[Usuário]]="","",Fiscalizacoes[[#This Row],[Usuário]])</f>
        <v>#VALUE!</v>
      </c>
      <c r="C57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7" s="87" t="e">
        <f>IF(Fiscalizacoes[[#This Row],[Data]]="","",Fiscalizacoes[[#This Row],[Data]])</f>
        <v>#VALUE!</v>
      </c>
      <c r="E5757" t="e">
        <f>IF(Fiscalizacoes[[#This Row],[Mes_relatorio]]="","",Fiscalizacoes[[#This Row],[Mes_relatorio]])</f>
        <v>#VALUE!</v>
      </c>
      <c r="F5757" t="e">
        <f>IF(Fiscalizacoes[[#This Row],[Func_ARPE]]="","",Fiscalizacoes[[#This Row],[Func_ARPE]])</f>
        <v>#VALUE!</v>
      </c>
      <c r="G5757" t="e">
        <f>IF(Fiscalizacoes[[#This Row],[Func_Copergas]]="","",Fiscalizacoes[[#This Row],[Func_Copergas]])</f>
        <v>#VALUE!</v>
      </c>
    </row>
    <row r="5758" spans="1:7" hidden="1" x14ac:dyDescent="0.2">
      <c r="A5758" t="e">
        <f>IF(Fiscalizacoes[[#This Row],[ID_FISC]]="","",Fiscalizacoes[[#This Row],[ID_FISC]])</f>
        <v>#VALUE!</v>
      </c>
      <c r="B5758" t="e">
        <f>IF(Fiscalizacoes[[#This Row],[Usuário]]="","",Fiscalizacoes[[#This Row],[Usuário]])</f>
        <v>#VALUE!</v>
      </c>
      <c r="C57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8" s="87" t="e">
        <f>IF(Fiscalizacoes[[#This Row],[Data]]="","",Fiscalizacoes[[#This Row],[Data]])</f>
        <v>#VALUE!</v>
      </c>
      <c r="E5758" t="e">
        <f>IF(Fiscalizacoes[[#This Row],[Mes_relatorio]]="","",Fiscalizacoes[[#This Row],[Mes_relatorio]])</f>
        <v>#VALUE!</v>
      </c>
      <c r="F5758" t="e">
        <f>IF(Fiscalizacoes[[#This Row],[Func_ARPE]]="","",Fiscalizacoes[[#This Row],[Func_ARPE]])</f>
        <v>#VALUE!</v>
      </c>
      <c r="G5758" t="e">
        <f>IF(Fiscalizacoes[[#This Row],[Func_Copergas]]="","",Fiscalizacoes[[#This Row],[Func_Copergas]])</f>
        <v>#VALUE!</v>
      </c>
    </row>
    <row r="5759" spans="1:7" hidden="1" x14ac:dyDescent="0.2">
      <c r="A5759" t="e">
        <f>IF(Fiscalizacoes[[#This Row],[ID_FISC]]="","",Fiscalizacoes[[#This Row],[ID_FISC]])</f>
        <v>#VALUE!</v>
      </c>
      <c r="B5759" t="e">
        <f>IF(Fiscalizacoes[[#This Row],[Usuário]]="","",Fiscalizacoes[[#This Row],[Usuário]])</f>
        <v>#VALUE!</v>
      </c>
      <c r="C57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59" s="87" t="e">
        <f>IF(Fiscalizacoes[[#This Row],[Data]]="","",Fiscalizacoes[[#This Row],[Data]])</f>
        <v>#VALUE!</v>
      </c>
      <c r="E5759" t="e">
        <f>IF(Fiscalizacoes[[#This Row],[Mes_relatorio]]="","",Fiscalizacoes[[#This Row],[Mes_relatorio]])</f>
        <v>#VALUE!</v>
      </c>
      <c r="F5759" t="e">
        <f>IF(Fiscalizacoes[[#This Row],[Func_ARPE]]="","",Fiscalizacoes[[#This Row],[Func_ARPE]])</f>
        <v>#VALUE!</v>
      </c>
      <c r="G5759" t="e">
        <f>IF(Fiscalizacoes[[#This Row],[Func_Copergas]]="","",Fiscalizacoes[[#This Row],[Func_Copergas]])</f>
        <v>#VALUE!</v>
      </c>
    </row>
    <row r="5760" spans="1:7" hidden="1" x14ac:dyDescent="0.2">
      <c r="A5760" t="e">
        <f>IF(Fiscalizacoes[[#This Row],[ID_FISC]]="","",Fiscalizacoes[[#This Row],[ID_FISC]])</f>
        <v>#VALUE!</v>
      </c>
      <c r="B5760" t="e">
        <f>IF(Fiscalizacoes[[#This Row],[Usuário]]="","",Fiscalizacoes[[#This Row],[Usuário]])</f>
        <v>#VALUE!</v>
      </c>
      <c r="C57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0" s="87" t="e">
        <f>IF(Fiscalizacoes[[#This Row],[Data]]="","",Fiscalizacoes[[#This Row],[Data]])</f>
        <v>#VALUE!</v>
      </c>
      <c r="E5760" t="e">
        <f>IF(Fiscalizacoes[[#This Row],[Mes_relatorio]]="","",Fiscalizacoes[[#This Row],[Mes_relatorio]])</f>
        <v>#VALUE!</v>
      </c>
      <c r="F5760" t="e">
        <f>IF(Fiscalizacoes[[#This Row],[Func_ARPE]]="","",Fiscalizacoes[[#This Row],[Func_ARPE]])</f>
        <v>#VALUE!</v>
      </c>
      <c r="G5760" t="e">
        <f>IF(Fiscalizacoes[[#This Row],[Func_Copergas]]="","",Fiscalizacoes[[#This Row],[Func_Copergas]])</f>
        <v>#VALUE!</v>
      </c>
    </row>
    <row r="5761" spans="1:7" hidden="1" x14ac:dyDescent="0.2">
      <c r="A5761" t="e">
        <f>IF(Fiscalizacoes[[#This Row],[ID_FISC]]="","",Fiscalizacoes[[#This Row],[ID_FISC]])</f>
        <v>#VALUE!</v>
      </c>
      <c r="B5761" t="e">
        <f>IF(Fiscalizacoes[[#This Row],[Usuário]]="","",Fiscalizacoes[[#This Row],[Usuário]])</f>
        <v>#VALUE!</v>
      </c>
      <c r="C57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1" s="87" t="e">
        <f>IF(Fiscalizacoes[[#This Row],[Data]]="","",Fiscalizacoes[[#This Row],[Data]])</f>
        <v>#VALUE!</v>
      </c>
      <c r="E5761" t="e">
        <f>IF(Fiscalizacoes[[#This Row],[Mes_relatorio]]="","",Fiscalizacoes[[#This Row],[Mes_relatorio]])</f>
        <v>#VALUE!</v>
      </c>
      <c r="F5761" t="e">
        <f>IF(Fiscalizacoes[[#This Row],[Func_ARPE]]="","",Fiscalizacoes[[#This Row],[Func_ARPE]])</f>
        <v>#VALUE!</v>
      </c>
      <c r="G5761" t="e">
        <f>IF(Fiscalizacoes[[#This Row],[Func_Copergas]]="","",Fiscalizacoes[[#This Row],[Func_Copergas]])</f>
        <v>#VALUE!</v>
      </c>
    </row>
    <row r="5762" spans="1:7" hidden="1" x14ac:dyDescent="0.2">
      <c r="A5762" t="e">
        <f>IF(Fiscalizacoes[[#This Row],[ID_FISC]]="","",Fiscalizacoes[[#This Row],[ID_FISC]])</f>
        <v>#VALUE!</v>
      </c>
      <c r="B5762" t="e">
        <f>IF(Fiscalizacoes[[#This Row],[Usuário]]="","",Fiscalizacoes[[#This Row],[Usuário]])</f>
        <v>#VALUE!</v>
      </c>
      <c r="C57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2" s="87" t="e">
        <f>IF(Fiscalizacoes[[#This Row],[Data]]="","",Fiscalizacoes[[#This Row],[Data]])</f>
        <v>#VALUE!</v>
      </c>
      <c r="E5762" t="e">
        <f>IF(Fiscalizacoes[[#This Row],[Mes_relatorio]]="","",Fiscalizacoes[[#This Row],[Mes_relatorio]])</f>
        <v>#VALUE!</v>
      </c>
      <c r="F5762" t="e">
        <f>IF(Fiscalizacoes[[#This Row],[Func_ARPE]]="","",Fiscalizacoes[[#This Row],[Func_ARPE]])</f>
        <v>#VALUE!</v>
      </c>
      <c r="G5762" t="e">
        <f>IF(Fiscalizacoes[[#This Row],[Func_Copergas]]="","",Fiscalizacoes[[#This Row],[Func_Copergas]])</f>
        <v>#VALUE!</v>
      </c>
    </row>
    <row r="5763" spans="1:7" hidden="1" x14ac:dyDescent="0.2">
      <c r="A5763" t="e">
        <f>IF(Fiscalizacoes[[#This Row],[ID_FISC]]="","",Fiscalizacoes[[#This Row],[ID_FISC]])</f>
        <v>#VALUE!</v>
      </c>
      <c r="B5763" t="e">
        <f>IF(Fiscalizacoes[[#This Row],[Usuário]]="","",Fiscalizacoes[[#This Row],[Usuário]])</f>
        <v>#VALUE!</v>
      </c>
      <c r="C57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3" s="87" t="e">
        <f>IF(Fiscalizacoes[[#This Row],[Data]]="","",Fiscalizacoes[[#This Row],[Data]])</f>
        <v>#VALUE!</v>
      </c>
      <c r="E5763" t="e">
        <f>IF(Fiscalizacoes[[#This Row],[Mes_relatorio]]="","",Fiscalizacoes[[#This Row],[Mes_relatorio]])</f>
        <v>#VALUE!</v>
      </c>
      <c r="F5763" t="e">
        <f>IF(Fiscalizacoes[[#This Row],[Func_ARPE]]="","",Fiscalizacoes[[#This Row],[Func_ARPE]])</f>
        <v>#VALUE!</v>
      </c>
      <c r="G5763" t="e">
        <f>IF(Fiscalizacoes[[#This Row],[Func_Copergas]]="","",Fiscalizacoes[[#This Row],[Func_Copergas]])</f>
        <v>#VALUE!</v>
      </c>
    </row>
    <row r="5764" spans="1:7" hidden="1" x14ac:dyDescent="0.2">
      <c r="A5764" t="e">
        <f>IF(Fiscalizacoes[[#This Row],[ID_FISC]]="","",Fiscalizacoes[[#This Row],[ID_FISC]])</f>
        <v>#VALUE!</v>
      </c>
      <c r="B5764" t="e">
        <f>IF(Fiscalizacoes[[#This Row],[Usuário]]="","",Fiscalizacoes[[#This Row],[Usuário]])</f>
        <v>#VALUE!</v>
      </c>
      <c r="C57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4" s="87" t="e">
        <f>IF(Fiscalizacoes[[#This Row],[Data]]="","",Fiscalizacoes[[#This Row],[Data]])</f>
        <v>#VALUE!</v>
      </c>
      <c r="E5764" t="e">
        <f>IF(Fiscalizacoes[[#This Row],[Mes_relatorio]]="","",Fiscalizacoes[[#This Row],[Mes_relatorio]])</f>
        <v>#VALUE!</v>
      </c>
      <c r="F5764" t="e">
        <f>IF(Fiscalizacoes[[#This Row],[Func_ARPE]]="","",Fiscalizacoes[[#This Row],[Func_ARPE]])</f>
        <v>#VALUE!</v>
      </c>
      <c r="G5764" t="e">
        <f>IF(Fiscalizacoes[[#This Row],[Func_Copergas]]="","",Fiscalizacoes[[#This Row],[Func_Copergas]])</f>
        <v>#VALUE!</v>
      </c>
    </row>
    <row r="5765" spans="1:7" hidden="1" x14ac:dyDescent="0.2">
      <c r="A5765" t="e">
        <f>IF(Fiscalizacoes[[#This Row],[ID_FISC]]="","",Fiscalizacoes[[#This Row],[ID_FISC]])</f>
        <v>#VALUE!</v>
      </c>
      <c r="B5765" t="e">
        <f>IF(Fiscalizacoes[[#This Row],[Usuário]]="","",Fiscalizacoes[[#This Row],[Usuário]])</f>
        <v>#VALUE!</v>
      </c>
      <c r="C57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5" s="87" t="e">
        <f>IF(Fiscalizacoes[[#This Row],[Data]]="","",Fiscalizacoes[[#This Row],[Data]])</f>
        <v>#VALUE!</v>
      </c>
      <c r="E5765" t="e">
        <f>IF(Fiscalizacoes[[#This Row],[Mes_relatorio]]="","",Fiscalizacoes[[#This Row],[Mes_relatorio]])</f>
        <v>#VALUE!</v>
      </c>
      <c r="F5765" t="e">
        <f>IF(Fiscalizacoes[[#This Row],[Func_ARPE]]="","",Fiscalizacoes[[#This Row],[Func_ARPE]])</f>
        <v>#VALUE!</v>
      </c>
      <c r="G5765" t="e">
        <f>IF(Fiscalizacoes[[#This Row],[Func_Copergas]]="","",Fiscalizacoes[[#This Row],[Func_Copergas]])</f>
        <v>#VALUE!</v>
      </c>
    </row>
    <row r="5766" spans="1:7" hidden="1" x14ac:dyDescent="0.2">
      <c r="A5766" t="e">
        <f>IF(Fiscalizacoes[[#This Row],[ID_FISC]]="","",Fiscalizacoes[[#This Row],[ID_FISC]])</f>
        <v>#VALUE!</v>
      </c>
      <c r="B5766" t="e">
        <f>IF(Fiscalizacoes[[#This Row],[Usuário]]="","",Fiscalizacoes[[#This Row],[Usuário]])</f>
        <v>#VALUE!</v>
      </c>
      <c r="C57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6" s="87" t="e">
        <f>IF(Fiscalizacoes[[#This Row],[Data]]="","",Fiscalizacoes[[#This Row],[Data]])</f>
        <v>#VALUE!</v>
      </c>
      <c r="E5766" t="e">
        <f>IF(Fiscalizacoes[[#This Row],[Mes_relatorio]]="","",Fiscalizacoes[[#This Row],[Mes_relatorio]])</f>
        <v>#VALUE!</v>
      </c>
      <c r="F5766" t="e">
        <f>IF(Fiscalizacoes[[#This Row],[Func_ARPE]]="","",Fiscalizacoes[[#This Row],[Func_ARPE]])</f>
        <v>#VALUE!</v>
      </c>
      <c r="G5766" t="e">
        <f>IF(Fiscalizacoes[[#This Row],[Func_Copergas]]="","",Fiscalizacoes[[#This Row],[Func_Copergas]])</f>
        <v>#VALUE!</v>
      </c>
    </row>
    <row r="5767" spans="1:7" hidden="1" x14ac:dyDescent="0.2">
      <c r="A5767" t="e">
        <f>IF(Fiscalizacoes[[#This Row],[ID_FISC]]="","",Fiscalizacoes[[#This Row],[ID_FISC]])</f>
        <v>#VALUE!</v>
      </c>
      <c r="B5767" t="e">
        <f>IF(Fiscalizacoes[[#This Row],[Usuário]]="","",Fiscalizacoes[[#This Row],[Usuário]])</f>
        <v>#VALUE!</v>
      </c>
      <c r="C57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7" s="87" t="e">
        <f>IF(Fiscalizacoes[[#This Row],[Data]]="","",Fiscalizacoes[[#This Row],[Data]])</f>
        <v>#VALUE!</v>
      </c>
      <c r="E5767" t="e">
        <f>IF(Fiscalizacoes[[#This Row],[Mes_relatorio]]="","",Fiscalizacoes[[#This Row],[Mes_relatorio]])</f>
        <v>#VALUE!</v>
      </c>
      <c r="F5767" t="e">
        <f>IF(Fiscalizacoes[[#This Row],[Func_ARPE]]="","",Fiscalizacoes[[#This Row],[Func_ARPE]])</f>
        <v>#VALUE!</v>
      </c>
      <c r="G5767" t="e">
        <f>IF(Fiscalizacoes[[#This Row],[Func_Copergas]]="","",Fiscalizacoes[[#This Row],[Func_Copergas]])</f>
        <v>#VALUE!</v>
      </c>
    </row>
    <row r="5768" spans="1:7" hidden="1" x14ac:dyDescent="0.2">
      <c r="A5768" t="e">
        <f>IF(Fiscalizacoes[[#This Row],[ID_FISC]]="","",Fiscalizacoes[[#This Row],[ID_FISC]])</f>
        <v>#VALUE!</v>
      </c>
      <c r="B5768" t="e">
        <f>IF(Fiscalizacoes[[#This Row],[Usuário]]="","",Fiscalizacoes[[#This Row],[Usuário]])</f>
        <v>#VALUE!</v>
      </c>
      <c r="C57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8" s="87" t="e">
        <f>IF(Fiscalizacoes[[#This Row],[Data]]="","",Fiscalizacoes[[#This Row],[Data]])</f>
        <v>#VALUE!</v>
      </c>
      <c r="E5768" t="e">
        <f>IF(Fiscalizacoes[[#This Row],[Mes_relatorio]]="","",Fiscalizacoes[[#This Row],[Mes_relatorio]])</f>
        <v>#VALUE!</v>
      </c>
      <c r="F5768" t="e">
        <f>IF(Fiscalizacoes[[#This Row],[Func_ARPE]]="","",Fiscalizacoes[[#This Row],[Func_ARPE]])</f>
        <v>#VALUE!</v>
      </c>
      <c r="G5768" t="e">
        <f>IF(Fiscalizacoes[[#This Row],[Func_Copergas]]="","",Fiscalizacoes[[#This Row],[Func_Copergas]])</f>
        <v>#VALUE!</v>
      </c>
    </row>
    <row r="5769" spans="1:7" hidden="1" x14ac:dyDescent="0.2">
      <c r="A5769" t="e">
        <f>IF(Fiscalizacoes[[#This Row],[ID_FISC]]="","",Fiscalizacoes[[#This Row],[ID_FISC]])</f>
        <v>#VALUE!</v>
      </c>
      <c r="B5769" t="e">
        <f>IF(Fiscalizacoes[[#This Row],[Usuário]]="","",Fiscalizacoes[[#This Row],[Usuário]])</f>
        <v>#VALUE!</v>
      </c>
      <c r="C57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69" s="87" t="e">
        <f>IF(Fiscalizacoes[[#This Row],[Data]]="","",Fiscalizacoes[[#This Row],[Data]])</f>
        <v>#VALUE!</v>
      </c>
      <c r="E5769" t="e">
        <f>IF(Fiscalizacoes[[#This Row],[Mes_relatorio]]="","",Fiscalizacoes[[#This Row],[Mes_relatorio]])</f>
        <v>#VALUE!</v>
      </c>
      <c r="F5769" t="e">
        <f>IF(Fiscalizacoes[[#This Row],[Func_ARPE]]="","",Fiscalizacoes[[#This Row],[Func_ARPE]])</f>
        <v>#VALUE!</v>
      </c>
      <c r="G5769" t="e">
        <f>IF(Fiscalizacoes[[#This Row],[Func_Copergas]]="","",Fiscalizacoes[[#This Row],[Func_Copergas]])</f>
        <v>#VALUE!</v>
      </c>
    </row>
    <row r="5770" spans="1:7" hidden="1" x14ac:dyDescent="0.2">
      <c r="A5770" t="e">
        <f>IF(Fiscalizacoes[[#This Row],[ID_FISC]]="","",Fiscalizacoes[[#This Row],[ID_FISC]])</f>
        <v>#VALUE!</v>
      </c>
      <c r="B5770" t="e">
        <f>IF(Fiscalizacoes[[#This Row],[Usuário]]="","",Fiscalizacoes[[#This Row],[Usuário]])</f>
        <v>#VALUE!</v>
      </c>
      <c r="C57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0" s="87" t="e">
        <f>IF(Fiscalizacoes[[#This Row],[Data]]="","",Fiscalizacoes[[#This Row],[Data]])</f>
        <v>#VALUE!</v>
      </c>
      <c r="E5770" t="e">
        <f>IF(Fiscalizacoes[[#This Row],[Mes_relatorio]]="","",Fiscalizacoes[[#This Row],[Mes_relatorio]])</f>
        <v>#VALUE!</v>
      </c>
      <c r="F5770" t="e">
        <f>IF(Fiscalizacoes[[#This Row],[Func_ARPE]]="","",Fiscalizacoes[[#This Row],[Func_ARPE]])</f>
        <v>#VALUE!</v>
      </c>
      <c r="G5770" t="e">
        <f>IF(Fiscalizacoes[[#This Row],[Func_Copergas]]="","",Fiscalizacoes[[#This Row],[Func_Copergas]])</f>
        <v>#VALUE!</v>
      </c>
    </row>
    <row r="5771" spans="1:7" hidden="1" x14ac:dyDescent="0.2">
      <c r="A5771" t="e">
        <f>IF(Fiscalizacoes[[#This Row],[ID_FISC]]="","",Fiscalizacoes[[#This Row],[ID_FISC]])</f>
        <v>#VALUE!</v>
      </c>
      <c r="B5771" t="e">
        <f>IF(Fiscalizacoes[[#This Row],[Usuário]]="","",Fiscalizacoes[[#This Row],[Usuário]])</f>
        <v>#VALUE!</v>
      </c>
      <c r="C57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1" s="87" t="e">
        <f>IF(Fiscalizacoes[[#This Row],[Data]]="","",Fiscalizacoes[[#This Row],[Data]])</f>
        <v>#VALUE!</v>
      </c>
      <c r="E5771" t="e">
        <f>IF(Fiscalizacoes[[#This Row],[Mes_relatorio]]="","",Fiscalizacoes[[#This Row],[Mes_relatorio]])</f>
        <v>#VALUE!</v>
      </c>
      <c r="F5771" t="e">
        <f>IF(Fiscalizacoes[[#This Row],[Func_ARPE]]="","",Fiscalizacoes[[#This Row],[Func_ARPE]])</f>
        <v>#VALUE!</v>
      </c>
      <c r="G5771" t="e">
        <f>IF(Fiscalizacoes[[#This Row],[Func_Copergas]]="","",Fiscalizacoes[[#This Row],[Func_Copergas]])</f>
        <v>#VALUE!</v>
      </c>
    </row>
    <row r="5772" spans="1:7" hidden="1" x14ac:dyDescent="0.2">
      <c r="A5772" t="e">
        <f>IF(Fiscalizacoes[[#This Row],[ID_FISC]]="","",Fiscalizacoes[[#This Row],[ID_FISC]])</f>
        <v>#VALUE!</v>
      </c>
      <c r="B5772" t="e">
        <f>IF(Fiscalizacoes[[#This Row],[Usuário]]="","",Fiscalizacoes[[#This Row],[Usuário]])</f>
        <v>#VALUE!</v>
      </c>
      <c r="C57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2" s="87" t="e">
        <f>IF(Fiscalizacoes[[#This Row],[Data]]="","",Fiscalizacoes[[#This Row],[Data]])</f>
        <v>#VALUE!</v>
      </c>
      <c r="E5772" t="e">
        <f>IF(Fiscalizacoes[[#This Row],[Mes_relatorio]]="","",Fiscalizacoes[[#This Row],[Mes_relatorio]])</f>
        <v>#VALUE!</v>
      </c>
      <c r="F5772" t="e">
        <f>IF(Fiscalizacoes[[#This Row],[Func_ARPE]]="","",Fiscalizacoes[[#This Row],[Func_ARPE]])</f>
        <v>#VALUE!</v>
      </c>
      <c r="G5772" t="e">
        <f>IF(Fiscalizacoes[[#This Row],[Func_Copergas]]="","",Fiscalizacoes[[#This Row],[Func_Copergas]])</f>
        <v>#VALUE!</v>
      </c>
    </row>
    <row r="5773" spans="1:7" hidden="1" x14ac:dyDescent="0.2">
      <c r="A5773" t="e">
        <f>IF(Fiscalizacoes[[#This Row],[ID_FISC]]="","",Fiscalizacoes[[#This Row],[ID_FISC]])</f>
        <v>#VALUE!</v>
      </c>
      <c r="B5773" t="e">
        <f>IF(Fiscalizacoes[[#This Row],[Usuário]]="","",Fiscalizacoes[[#This Row],[Usuário]])</f>
        <v>#VALUE!</v>
      </c>
      <c r="C57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3" s="87" t="e">
        <f>IF(Fiscalizacoes[[#This Row],[Data]]="","",Fiscalizacoes[[#This Row],[Data]])</f>
        <v>#VALUE!</v>
      </c>
      <c r="E5773" t="e">
        <f>IF(Fiscalizacoes[[#This Row],[Mes_relatorio]]="","",Fiscalizacoes[[#This Row],[Mes_relatorio]])</f>
        <v>#VALUE!</v>
      </c>
      <c r="F5773" t="e">
        <f>IF(Fiscalizacoes[[#This Row],[Func_ARPE]]="","",Fiscalizacoes[[#This Row],[Func_ARPE]])</f>
        <v>#VALUE!</v>
      </c>
      <c r="G5773" t="e">
        <f>IF(Fiscalizacoes[[#This Row],[Func_Copergas]]="","",Fiscalizacoes[[#This Row],[Func_Copergas]])</f>
        <v>#VALUE!</v>
      </c>
    </row>
    <row r="5774" spans="1:7" hidden="1" x14ac:dyDescent="0.2">
      <c r="A5774" t="e">
        <f>IF(Fiscalizacoes[[#This Row],[ID_FISC]]="","",Fiscalizacoes[[#This Row],[ID_FISC]])</f>
        <v>#VALUE!</v>
      </c>
      <c r="B5774" t="e">
        <f>IF(Fiscalizacoes[[#This Row],[Usuário]]="","",Fiscalizacoes[[#This Row],[Usuário]])</f>
        <v>#VALUE!</v>
      </c>
      <c r="C57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4" s="87" t="e">
        <f>IF(Fiscalizacoes[[#This Row],[Data]]="","",Fiscalizacoes[[#This Row],[Data]])</f>
        <v>#VALUE!</v>
      </c>
      <c r="E5774" t="e">
        <f>IF(Fiscalizacoes[[#This Row],[Mes_relatorio]]="","",Fiscalizacoes[[#This Row],[Mes_relatorio]])</f>
        <v>#VALUE!</v>
      </c>
      <c r="F5774" t="e">
        <f>IF(Fiscalizacoes[[#This Row],[Func_ARPE]]="","",Fiscalizacoes[[#This Row],[Func_ARPE]])</f>
        <v>#VALUE!</v>
      </c>
      <c r="G5774" t="e">
        <f>IF(Fiscalizacoes[[#This Row],[Func_Copergas]]="","",Fiscalizacoes[[#This Row],[Func_Copergas]])</f>
        <v>#VALUE!</v>
      </c>
    </row>
    <row r="5775" spans="1:7" hidden="1" x14ac:dyDescent="0.2">
      <c r="A5775" t="e">
        <f>IF(Fiscalizacoes[[#This Row],[ID_FISC]]="","",Fiscalizacoes[[#This Row],[ID_FISC]])</f>
        <v>#VALUE!</v>
      </c>
      <c r="B5775" t="e">
        <f>IF(Fiscalizacoes[[#This Row],[Usuário]]="","",Fiscalizacoes[[#This Row],[Usuário]])</f>
        <v>#VALUE!</v>
      </c>
      <c r="C57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5" s="87" t="e">
        <f>IF(Fiscalizacoes[[#This Row],[Data]]="","",Fiscalizacoes[[#This Row],[Data]])</f>
        <v>#VALUE!</v>
      </c>
      <c r="E5775" t="e">
        <f>IF(Fiscalizacoes[[#This Row],[Mes_relatorio]]="","",Fiscalizacoes[[#This Row],[Mes_relatorio]])</f>
        <v>#VALUE!</v>
      </c>
      <c r="F5775" t="e">
        <f>IF(Fiscalizacoes[[#This Row],[Func_ARPE]]="","",Fiscalizacoes[[#This Row],[Func_ARPE]])</f>
        <v>#VALUE!</v>
      </c>
      <c r="G5775" t="e">
        <f>IF(Fiscalizacoes[[#This Row],[Func_Copergas]]="","",Fiscalizacoes[[#This Row],[Func_Copergas]])</f>
        <v>#VALUE!</v>
      </c>
    </row>
    <row r="5776" spans="1:7" hidden="1" x14ac:dyDescent="0.2">
      <c r="A5776" t="e">
        <f>IF(Fiscalizacoes[[#This Row],[ID_FISC]]="","",Fiscalizacoes[[#This Row],[ID_FISC]])</f>
        <v>#VALUE!</v>
      </c>
      <c r="B5776" t="e">
        <f>IF(Fiscalizacoes[[#This Row],[Usuário]]="","",Fiscalizacoes[[#This Row],[Usuário]])</f>
        <v>#VALUE!</v>
      </c>
      <c r="C57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6" s="87" t="e">
        <f>IF(Fiscalizacoes[[#This Row],[Data]]="","",Fiscalizacoes[[#This Row],[Data]])</f>
        <v>#VALUE!</v>
      </c>
      <c r="E5776" t="e">
        <f>IF(Fiscalizacoes[[#This Row],[Mes_relatorio]]="","",Fiscalizacoes[[#This Row],[Mes_relatorio]])</f>
        <v>#VALUE!</v>
      </c>
      <c r="F5776" t="e">
        <f>IF(Fiscalizacoes[[#This Row],[Func_ARPE]]="","",Fiscalizacoes[[#This Row],[Func_ARPE]])</f>
        <v>#VALUE!</v>
      </c>
      <c r="G5776" t="e">
        <f>IF(Fiscalizacoes[[#This Row],[Func_Copergas]]="","",Fiscalizacoes[[#This Row],[Func_Copergas]])</f>
        <v>#VALUE!</v>
      </c>
    </row>
    <row r="5777" spans="1:7" hidden="1" x14ac:dyDescent="0.2">
      <c r="A5777" t="e">
        <f>IF(Fiscalizacoes[[#This Row],[ID_FISC]]="","",Fiscalizacoes[[#This Row],[ID_FISC]])</f>
        <v>#VALUE!</v>
      </c>
      <c r="B5777" t="e">
        <f>IF(Fiscalizacoes[[#This Row],[Usuário]]="","",Fiscalizacoes[[#This Row],[Usuário]])</f>
        <v>#VALUE!</v>
      </c>
      <c r="C57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7" s="87" t="e">
        <f>IF(Fiscalizacoes[[#This Row],[Data]]="","",Fiscalizacoes[[#This Row],[Data]])</f>
        <v>#VALUE!</v>
      </c>
      <c r="E5777" t="e">
        <f>IF(Fiscalizacoes[[#This Row],[Mes_relatorio]]="","",Fiscalizacoes[[#This Row],[Mes_relatorio]])</f>
        <v>#VALUE!</v>
      </c>
      <c r="F5777" t="e">
        <f>IF(Fiscalizacoes[[#This Row],[Func_ARPE]]="","",Fiscalizacoes[[#This Row],[Func_ARPE]])</f>
        <v>#VALUE!</v>
      </c>
      <c r="G5777" t="e">
        <f>IF(Fiscalizacoes[[#This Row],[Func_Copergas]]="","",Fiscalizacoes[[#This Row],[Func_Copergas]])</f>
        <v>#VALUE!</v>
      </c>
    </row>
    <row r="5778" spans="1:7" hidden="1" x14ac:dyDescent="0.2">
      <c r="A5778" t="e">
        <f>IF(Fiscalizacoes[[#This Row],[ID_FISC]]="","",Fiscalizacoes[[#This Row],[ID_FISC]])</f>
        <v>#VALUE!</v>
      </c>
      <c r="B5778" t="e">
        <f>IF(Fiscalizacoes[[#This Row],[Usuário]]="","",Fiscalizacoes[[#This Row],[Usuário]])</f>
        <v>#VALUE!</v>
      </c>
      <c r="C57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8" s="87" t="e">
        <f>IF(Fiscalizacoes[[#This Row],[Data]]="","",Fiscalizacoes[[#This Row],[Data]])</f>
        <v>#VALUE!</v>
      </c>
      <c r="E5778" t="e">
        <f>IF(Fiscalizacoes[[#This Row],[Mes_relatorio]]="","",Fiscalizacoes[[#This Row],[Mes_relatorio]])</f>
        <v>#VALUE!</v>
      </c>
      <c r="F5778" t="e">
        <f>IF(Fiscalizacoes[[#This Row],[Func_ARPE]]="","",Fiscalizacoes[[#This Row],[Func_ARPE]])</f>
        <v>#VALUE!</v>
      </c>
      <c r="G5778" t="e">
        <f>IF(Fiscalizacoes[[#This Row],[Func_Copergas]]="","",Fiscalizacoes[[#This Row],[Func_Copergas]])</f>
        <v>#VALUE!</v>
      </c>
    </row>
    <row r="5779" spans="1:7" hidden="1" x14ac:dyDescent="0.2">
      <c r="A5779" t="e">
        <f>IF(Fiscalizacoes[[#This Row],[ID_FISC]]="","",Fiscalizacoes[[#This Row],[ID_FISC]])</f>
        <v>#VALUE!</v>
      </c>
      <c r="B5779" t="e">
        <f>IF(Fiscalizacoes[[#This Row],[Usuário]]="","",Fiscalizacoes[[#This Row],[Usuário]])</f>
        <v>#VALUE!</v>
      </c>
      <c r="C57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79" s="87" t="e">
        <f>IF(Fiscalizacoes[[#This Row],[Data]]="","",Fiscalizacoes[[#This Row],[Data]])</f>
        <v>#VALUE!</v>
      </c>
      <c r="E5779" t="e">
        <f>IF(Fiscalizacoes[[#This Row],[Mes_relatorio]]="","",Fiscalizacoes[[#This Row],[Mes_relatorio]])</f>
        <v>#VALUE!</v>
      </c>
      <c r="F5779" t="e">
        <f>IF(Fiscalizacoes[[#This Row],[Func_ARPE]]="","",Fiscalizacoes[[#This Row],[Func_ARPE]])</f>
        <v>#VALUE!</v>
      </c>
      <c r="G5779" t="e">
        <f>IF(Fiscalizacoes[[#This Row],[Func_Copergas]]="","",Fiscalizacoes[[#This Row],[Func_Copergas]])</f>
        <v>#VALUE!</v>
      </c>
    </row>
    <row r="5780" spans="1:7" hidden="1" x14ac:dyDescent="0.2">
      <c r="A5780" t="e">
        <f>IF(Fiscalizacoes[[#This Row],[ID_FISC]]="","",Fiscalizacoes[[#This Row],[ID_FISC]])</f>
        <v>#VALUE!</v>
      </c>
      <c r="B5780" t="e">
        <f>IF(Fiscalizacoes[[#This Row],[Usuário]]="","",Fiscalizacoes[[#This Row],[Usuário]])</f>
        <v>#VALUE!</v>
      </c>
      <c r="C57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0" s="87" t="e">
        <f>IF(Fiscalizacoes[[#This Row],[Data]]="","",Fiscalizacoes[[#This Row],[Data]])</f>
        <v>#VALUE!</v>
      </c>
      <c r="E5780" t="e">
        <f>IF(Fiscalizacoes[[#This Row],[Mes_relatorio]]="","",Fiscalizacoes[[#This Row],[Mes_relatorio]])</f>
        <v>#VALUE!</v>
      </c>
      <c r="F5780" t="e">
        <f>IF(Fiscalizacoes[[#This Row],[Func_ARPE]]="","",Fiscalizacoes[[#This Row],[Func_ARPE]])</f>
        <v>#VALUE!</v>
      </c>
      <c r="G5780" t="e">
        <f>IF(Fiscalizacoes[[#This Row],[Func_Copergas]]="","",Fiscalizacoes[[#This Row],[Func_Copergas]])</f>
        <v>#VALUE!</v>
      </c>
    </row>
    <row r="5781" spans="1:7" hidden="1" x14ac:dyDescent="0.2">
      <c r="A5781" t="e">
        <f>IF(Fiscalizacoes[[#This Row],[ID_FISC]]="","",Fiscalizacoes[[#This Row],[ID_FISC]])</f>
        <v>#VALUE!</v>
      </c>
      <c r="B5781" t="e">
        <f>IF(Fiscalizacoes[[#This Row],[Usuário]]="","",Fiscalizacoes[[#This Row],[Usuário]])</f>
        <v>#VALUE!</v>
      </c>
      <c r="C57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1" s="87" t="e">
        <f>IF(Fiscalizacoes[[#This Row],[Data]]="","",Fiscalizacoes[[#This Row],[Data]])</f>
        <v>#VALUE!</v>
      </c>
      <c r="E5781" t="e">
        <f>IF(Fiscalizacoes[[#This Row],[Mes_relatorio]]="","",Fiscalizacoes[[#This Row],[Mes_relatorio]])</f>
        <v>#VALUE!</v>
      </c>
      <c r="F5781" t="e">
        <f>IF(Fiscalizacoes[[#This Row],[Func_ARPE]]="","",Fiscalizacoes[[#This Row],[Func_ARPE]])</f>
        <v>#VALUE!</v>
      </c>
      <c r="G5781" t="e">
        <f>IF(Fiscalizacoes[[#This Row],[Func_Copergas]]="","",Fiscalizacoes[[#This Row],[Func_Copergas]])</f>
        <v>#VALUE!</v>
      </c>
    </row>
    <row r="5782" spans="1:7" hidden="1" x14ac:dyDescent="0.2">
      <c r="A5782" t="e">
        <f>IF(Fiscalizacoes[[#This Row],[ID_FISC]]="","",Fiscalizacoes[[#This Row],[ID_FISC]])</f>
        <v>#VALUE!</v>
      </c>
      <c r="B5782" t="e">
        <f>IF(Fiscalizacoes[[#This Row],[Usuário]]="","",Fiscalizacoes[[#This Row],[Usuário]])</f>
        <v>#VALUE!</v>
      </c>
      <c r="C57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2" s="87" t="e">
        <f>IF(Fiscalizacoes[[#This Row],[Data]]="","",Fiscalizacoes[[#This Row],[Data]])</f>
        <v>#VALUE!</v>
      </c>
      <c r="E5782" t="e">
        <f>IF(Fiscalizacoes[[#This Row],[Mes_relatorio]]="","",Fiscalizacoes[[#This Row],[Mes_relatorio]])</f>
        <v>#VALUE!</v>
      </c>
      <c r="F5782" t="e">
        <f>IF(Fiscalizacoes[[#This Row],[Func_ARPE]]="","",Fiscalizacoes[[#This Row],[Func_ARPE]])</f>
        <v>#VALUE!</v>
      </c>
      <c r="G5782" t="e">
        <f>IF(Fiscalizacoes[[#This Row],[Func_Copergas]]="","",Fiscalizacoes[[#This Row],[Func_Copergas]])</f>
        <v>#VALUE!</v>
      </c>
    </row>
    <row r="5783" spans="1:7" hidden="1" x14ac:dyDescent="0.2">
      <c r="A5783" t="e">
        <f>IF(Fiscalizacoes[[#This Row],[ID_FISC]]="","",Fiscalizacoes[[#This Row],[ID_FISC]])</f>
        <v>#VALUE!</v>
      </c>
      <c r="B5783" t="e">
        <f>IF(Fiscalizacoes[[#This Row],[Usuário]]="","",Fiscalizacoes[[#This Row],[Usuário]])</f>
        <v>#VALUE!</v>
      </c>
      <c r="C57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3" s="87" t="e">
        <f>IF(Fiscalizacoes[[#This Row],[Data]]="","",Fiscalizacoes[[#This Row],[Data]])</f>
        <v>#VALUE!</v>
      </c>
      <c r="E5783" t="e">
        <f>IF(Fiscalizacoes[[#This Row],[Mes_relatorio]]="","",Fiscalizacoes[[#This Row],[Mes_relatorio]])</f>
        <v>#VALUE!</v>
      </c>
      <c r="F5783" t="e">
        <f>IF(Fiscalizacoes[[#This Row],[Func_ARPE]]="","",Fiscalizacoes[[#This Row],[Func_ARPE]])</f>
        <v>#VALUE!</v>
      </c>
      <c r="G5783" t="e">
        <f>IF(Fiscalizacoes[[#This Row],[Func_Copergas]]="","",Fiscalizacoes[[#This Row],[Func_Copergas]])</f>
        <v>#VALUE!</v>
      </c>
    </row>
    <row r="5784" spans="1:7" hidden="1" x14ac:dyDescent="0.2">
      <c r="A5784" t="e">
        <f>IF(Fiscalizacoes[[#This Row],[ID_FISC]]="","",Fiscalizacoes[[#This Row],[ID_FISC]])</f>
        <v>#VALUE!</v>
      </c>
      <c r="B5784" t="e">
        <f>IF(Fiscalizacoes[[#This Row],[Usuário]]="","",Fiscalizacoes[[#This Row],[Usuário]])</f>
        <v>#VALUE!</v>
      </c>
      <c r="C57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4" s="87" t="e">
        <f>IF(Fiscalizacoes[[#This Row],[Data]]="","",Fiscalizacoes[[#This Row],[Data]])</f>
        <v>#VALUE!</v>
      </c>
      <c r="E5784" t="e">
        <f>IF(Fiscalizacoes[[#This Row],[Mes_relatorio]]="","",Fiscalizacoes[[#This Row],[Mes_relatorio]])</f>
        <v>#VALUE!</v>
      </c>
      <c r="F5784" t="e">
        <f>IF(Fiscalizacoes[[#This Row],[Func_ARPE]]="","",Fiscalizacoes[[#This Row],[Func_ARPE]])</f>
        <v>#VALUE!</v>
      </c>
      <c r="G5784" t="e">
        <f>IF(Fiscalizacoes[[#This Row],[Func_Copergas]]="","",Fiscalizacoes[[#This Row],[Func_Copergas]])</f>
        <v>#VALUE!</v>
      </c>
    </row>
    <row r="5785" spans="1:7" hidden="1" x14ac:dyDescent="0.2">
      <c r="A5785" t="e">
        <f>IF(Fiscalizacoes[[#This Row],[ID_FISC]]="","",Fiscalizacoes[[#This Row],[ID_FISC]])</f>
        <v>#VALUE!</v>
      </c>
      <c r="B5785" t="e">
        <f>IF(Fiscalizacoes[[#This Row],[Usuário]]="","",Fiscalizacoes[[#This Row],[Usuário]])</f>
        <v>#VALUE!</v>
      </c>
      <c r="C57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5" s="87" t="e">
        <f>IF(Fiscalizacoes[[#This Row],[Data]]="","",Fiscalizacoes[[#This Row],[Data]])</f>
        <v>#VALUE!</v>
      </c>
      <c r="E5785" t="e">
        <f>IF(Fiscalizacoes[[#This Row],[Mes_relatorio]]="","",Fiscalizacoes[[#This Row],[Mes_relatorio]])</f>
        <v>#VALUE!</v>
      </c>
      <c r="F5785" t="e">
        <f>IF(Fiscalizacoes[[#This Row],[Func_ARPE]]="","",Fiscalizacoes[[#This Row],[Func_ARPE]])</f>
        <v>#VALUE!</v>
      </c>
      <c r="G5785" t="e">
        <f>IF(Fiscalizacoes[[#This Row],[Func_Copergas]]="","",Fiscalizacoes[[#This Row],[Func_Copergas]])</f>
        <v>#VALUE!</v>
      </c>
    </row>
    <row r="5786" spans="1:7" hidden="1" x14ac:dyDescent="0.2">
      <c r="A5786" t="e">
        <f>IF(Fiscalizacoes[[#This Row],[ID_FISC]]="","",Fiscalizacoes[[#This Row],[ID_FISC]])</f>
        <v>#VALUE!</v>
      </c>
      <c r="B5786" t="e">
        <f>IF(Fiscalizacoes[[#This Row],[Usuário]]="","",Fiscalizacoes[[#This Row],[Usuário]])</f>
        <v>#VALUE!</v>
      </c>
      <c r="C57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6" s="87" t="e">
        <f>IF(Fiscalizacoes[[#This Row],[Data]]="","",Fiscalizacoes[[#This Row],[Data]])</f>
        <v>#VALUE!</v>
      </c>
      <c r="E5786" t="e">
        <f>IF(Fiscalizacoes[[#This Row],[Mes_relatorio]]="","",Fiscalizacoes[[#This Row],[Mes_relatorio]])</f>
        <v>#VALUE!</v>
      </c>
      <c r="F5786" t="e">
        <f>IF(Fiscalizacoes[[#This Row],[Func_ARPE]]="","",Fiscalizacoes[[#This Row],[Func_ARPE]])</f>
        <v>#VALUE!</v>
      </c>
      <c r="G5786" t="e">
        <f>IF(Fiscalizacoes[[#This Row],[Func_Copergas]]="","",Fiscalizacoes[[#This Row],[Func_Copergas]])</f>
        <v>#VALUE!</v>
      </c>
    </row>
    <row r="5787" spans="1:7" hidden="1" x14ac:dyDescent="0.2">
      <c r="A5787" t="e">
        <f>IF(Fiscalizacoes[[#This Row],[ID_FISC]]="","",Fiscalizacoes[[#This Row],[ID_FISC]])</f>
        <v>#VALUE!</v>
      </c>
      <c r="B5787" t="e">
        <f>IF(Fiscalizacoes[[#This Row],[Usuário]]="","",Fiscalizacoes[[#This Row],[Usuário]])</f>
        <v>#VALUE!</v>
      </c>
      <c r="C57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7" s="87" t="e">
        <f>IF(Fiscalizacoes[[#This Row],[Data]]="","",Fiscalizacoes[[#This Row],[Data]])</f>
        <v>#VALUE!</v>
      </c>
      <c r="E5787" t="e">
        <f>IF(Fiscalizacoes[[#This Row],[Mes_relatorio]]="","",Fiscalizacoes[[#This Row],[Mes_relatorio]])</f>
        <v>#VALUE!</v>
      </c>
      <c r="F5787" t="e">
        <f>IF(Fiscalizacoes[[#This Row],[Func_ARPE]]="","",Fiscalizacoes[[#This Row],[Func_ARPE]])</f>
        <v>#VALUE!</v>
      </c>
      <c r="G5787" t="e">
        <f>IF(Fiscalizacoes[[#This Row],[Func_Copergas]]="","",Fiscalizacoes[[#This Row],[Func_Copergas]])</f>
        <v>#VALUE!</v>
      </c>
    </row>
    <row r="5788" spans="1:7" hidden="1" x14ac:dyDescent="0.2">
      <c r="A5788" t="e">
        <f>IF(Fiscalizacoes[[#This Row],[ID_FISC]]="","",Fiscalizacoes[[#This Row],[ID_FISC]])</f>
        <v>#VALUE!</v>
      </c>
      <c r="B5788" t="e">
        <f>IF(Fiscalizacoes[[#This Row],[Usuário]]="","",Fiscalizacoes[[#This Row],[Usuário]])</f>
        <v>#VALUE!</v>
      </c>
      <c r="C57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8" s="87" t="e">
        <f>IF(Fiscalizacoes[[#This Row],[Data]]="","",Fiscalizacoes[[#This Row],[Data]])</f>
        <v>#VALUE!</v>
      </c>
      <c r="E5788" t="e">
        <f>IF(Fiscalizacoes[[#This Row],[Mes_relatorio]]="","",Fiscalizacoes[[#This Row],[Mes_relatorio]])</f>
        <v>#VALUE!</v>
      </c>
      <c r="F5788" t="e">
        <f>IF(Fiscalizacoes[[#This Row],[Func_ARPE]]="","",Fiscalizacoes[[#This Row],[Func_ARPE]])</f>
        <v>#VALUE!</v>
      </c>
      <c r="G5788" t="e">
        <f>IF(Fiscalizacoes[[#This Row],[Func_Copergas]]="","",Fiscalizacoes[[#This Row],[Func_Copergas]])</f>
        <v>#VALUE!</v>
      </c>
    </row>
    <row r="5789" spans="1:7" hidden="1" x14ac:dyDescent="0.2">
      <c r="A5789" t="e">
        <f>IF(Fiscalizacoes[[#This Row],[ID_FISC]]="","",Fiscalizacoes[[#This Row],[ID_FISC]])</f>
        <v>#VALUE!</v>
      </c>
      <c r="B5789" t="e">
        <f>IF(Fiscalizacoes[[#This Row],[Usuário]]="","",Fiscalizacoes[[#This Row],[Usuário]])</f>
        <v>#VALUE!</v>
      </c>
      <c r="C57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89" s="87" t="e">
        <f>IF(Fiscalizacoes[[#This Row],[Data]]="","",Fiscalizacoes[[#This Row],[Data]])</f>
        <v>#VALUE!</v>
      </c>
      <c r="E5789" t="e">
        <f>IF(Fiscalizacoes[[#This Row],[Mes_relatorio]]="","",Fiscalizacoes[[#This Row],[Mes_relatorio]])</f>
        <v>#VALUE!</v>
      </c>
      <c r="F5789" t="e">
        <f>IF(Fiscalizacoes[[#This Row],[Func_ARPE]]="","",Fiscalizacoes[[#This Row],[Func_ARPE]])</f>
        <v>#VALUE!</v>
      </c>
      <c r="G5789" t="e">
        <f>IF(Fiscalizacoes[[#This Row],[Func_Copergas]]="","",Fiscalizacoes[[#This Row],[Func_Copergas]])</f>
        <v>#VALUE!</v>
      </c>
    </row>
    <row r="5790" spans="1:7" hidden="1" x14ac:dyDescent="0.2">
      <c r="A5790" t="e">
        <f>IF(Fiscalizacoes[[#This Row],[ID_FISC]]="","",Fiscalizacoes[[#This Row],[ID_FISC]])</f>
        <v>#VALUE!</v>
      </c>
      <c r="B5790" t="e">
        <f>IF(Fiscalizacoes[[#This Row],[Usuário]]="","",Fiscalizacoes[[#This Row],[Usuário]])</f>
        <v>#VALUE!</v>
      </c>
      <c r="C57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0" s="87" t="e">
        <f>IF(Fiscalizacoes[[#This Row],[Data]]="","",Fiscalizacoes[[#This Row],[Data]])</f>
        <v>#VALUE!</v>
      </c>
      <c r="E5790" t="e">
        <f>IF(Fiscalizacoes[[#This Row],[Mes_relatorio]]="","",Fiscalizacoes[[#This Row],[Mes_relatorio]])</f>
        <v>#VALUE!</v>
      </c>
      <c r="F5790" t="e">
        <f>IF(Fiscalizacoes[[#This Row],[Func_ARPE]]="","",Fiscalizacoes[[#This Row],[Func_ARPE]])</f>
        <v>#VALUE!</v>
      </c>
      <c r="G5790" t="e">
        <f>IF(Fiscalizacoes[[#This Row],[Func_Copergas]]="","",Fiscalizacoes[[#This Row],[Func_Copergas]])</f>
        <v>#VALUE!</v>
      </c>
    </row>
    <row r="5791" spans="1:7" hidden="1" x14ac:dyDescent="0.2">
      <c r="A5791" t="e">
        <f>IF(Fiscalizacoes[[#This Row],[ID_FISC]]="","",Fiscalizacoes[[#This Row],[ID_FISC]])</f>
        <v>#VALUE!</v>
      </c>
      <c r="B5791" t="e">
        <f>IF(Fiscalizacoes[[#This Row],[Usuário]]="","",Fiscalizacoes[[#This Row],[Usuário]])</f>
        <v>#VALUE!</v>
      </c>
      <c r="C57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1" s="87" t="e">
        <f>IF(Fiscalizacoes[[#This Row],[Data]]="","",Fiscalizacoes[[#This Row],[Data]])</f>
        <v>#VALUE!</v>
      </c>
      <c r="E5791" t="e">
        <f>IF(Fiscalizacoes[[#This Row],[Mes_relatorio]]="","",Fiscalizacoes[[#This Row],[Mes_relatorio]])</f>
        <v>#VALUE!</v>
      </c>
      <c r="F5791" t="e">
        <f>IF(Fiscalizacoes[[#This Row],[Func_ARPE]]="","",Fiscalizacoes[[#This Row],[Func_ARPE]])</f>
        <v>#VALUE!</v>
      </c>
      <c r="G5791" t="e">
        <f>IF(Fiscalizacoes[[#This Row],[Func_Copergas]]="","",Fiscalizacoes[[#This Row],[Func_Copergas]])</f>
        <v>#VALUE!</v>
      </c>
    </row>
    <row r="5792" spans="1:7" hidden="1" x14ac:dyDescent="0.2">
      <c r="A5792" t="e">
        <f>IF(Fiscalizacoes[[#This Row],[ID_FISC]]="","",Fiscalizacoes[[#This Row],[ID_FISC]])</f>
        <v>#VALUE!</v>
      </c>
      <c r="B5792" t="e">
        <f>IF(Fiscalizacoes[[#This Row],[Usuário]]="","",Fiscalizacoes[[#This Row],[Usuário]])</f>
        <v>#VALUE!</v>
      </c>
      <c r="C57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2" s="87" t="e">
        <f>IF(Fiscalizacoes[[#This Row],[Data]]="","",Fiscalizacoes[[#This Row],[Data]])</f>
        <v>#VALUE!</v>
      </c>
      <c r="E5792" t="e">
        <f>IF(Fiscalizacoes[[#This Row],[Mes_relatorio]]="","",Fiscalizacoes[[#This Row],[Mes_relatorio]])</f>
        <v>#VALUE!</v>
      </c>
      <c r="F5792" t="e">
        <f>IF(Fiscalizacoes[[#This Row],[Func_ARPE]]="","",Fiscalizacoes[[#This Row],[Func_ARPE]])</f>
        <v>#VALUE!</v>
      </c>
      <c r="G5792" t="e">
        <f>IF(Fiscalizacoes[[#This Row],[Func_Copergas]]="","",Fiscalizacoes[[#This Row],[Func_Copergas]])</f>
        <v>#VALUE!</v>
      </c>
    </row>
    <row r="5793" spans="1:7" hidden="1" x14ac:dyDescent="0.2">
      <c r="A5793" t="e">
        <f>IF(Fiscalizacoes[[#This Row],[ID_FISC]]="","",Fiscalizacoes[[#This Row],[ID_FISC]])</f>
        <v>#VALUE!</v>
      </c>
      <c r="B5793" t="e">
        <f>IF(Fiscalizacoes[[#This Row],[Usuário]]="","",Fiscalizacoes[[#This Row],[Usuário]])</f>
        <v>#VALUE!</v>
      </c>
      <c r="C57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3" s="87" t="e">
        <f>IF(Fiscalizacoes[[#This Row],[Data]]="","",Fiscalizacoes[[#This Row],[Data]])</f>
        <v>#VALUE!</v>
      </c>
      <c r="E5793" t="e">
        <f>IF(Fiscalizacoes[[#This Row],[Mes_relatorio]]="","",Fiscalizacoes[[#This Row],[Mes_relatorio]])</f>
        <v>#VALUE!</v>
      </c>
      <c r="F5793" t="e">
        <f>IF(Fiscalizacoes[[#This Row],[Func_ARPE]]="","",Fiscalizacoes[[#This Row],[Func_ARPE]])</f>
        <v>#VALUE!</v>
      </c>
      <c r="G5793" t="e">
        <f>IF(Fiscalizacoes[[#This Row],[Func_Copergas]]="","",Fiscalizacoes[[#This Row],[Func_Copergas]])</f>
        <v>#VALUE!</v>
      </c>
    </row>
    <row r="5794" spans="1:7" hidden="1" x14ac:dyDescent="0.2">
      <c r="A5794" t="e">
        <f>IF(Fiscalizacoes[[#This Row],[ID_FISC]]="","",Fiscalizacoes[[#This Row],[ID_FISC]])</f>
        <v>#VALUE!</v>
      </c>
      <c r="B5794" t="e">
        <f>IF(Fiscalizacoes[[#This Row],[Usuário]]="","",Fiscalizacoes[[#This Row],[Usuário]])</f>
        <v>#VALUE!</v>
      </c>
      <c r="C57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4" s="87" t="e">
        <f>IF(Fiscalizacoes[[#This Row],[Data]]="","",Fiscalizacoes[[#This Row],[Data]])</f>
        <v>#VALUE!</v>
      </c>
      <c r="E5794" t="e">
        <f>IF(Fiscalizacoes[[#This Row],[Mes_relatorio]]="","",Fiscalizacoes[[#This Row],[Mes_relatorio]])</f>
        <v>#VALUE!</v>
      </c>
      <c r="F5794" t="e">
        <f>IF(Fiscalizacoes[[#This Row],[Func_ARPE]]="","",Fiscalizacoes[[#This Row],[Func_ARPE]])</f>
        <v>#VALUE!</v>
      </c>
      <c r="G5794" t="e">
        <f>IF(Fiscalizacoes[[#This Row],[Func_Copergas]]="","",Fiscalizacoes[[#This Row],[Func_Copergas]])</f>
        <v>#VALUE!</v>
      </c>
    </row>
    <row r="5795" spans="1:7" hidden="1" x14ac:dyDescent="0.2">
      <c r="A5795" t="e">
        <f>IF(Fiscalizacoes[[#This Row],[ID_FISC]]="","",Fiscalizacoes[[#This Row],[ID_FISC]])</f>
        <v>#VALUE!</v>
      </c>
      <c r="B5795" t="e">
        <f>IF(Fiscalizacoes[[#This Row],[Usuário]]="","",Fiscalizacoes[[#This Row],[Usuário]])</f>
        <v>#VALUE!</v>
      </c>
      <c r="C57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5" s="87" t="e">
        <f>IF(Fiscalizacoes[[#This Row],[Data]]="","",Fiscalizacoes[[#This Row],[Data]])</f>
        <v>#VALUE!</v>
      </c>
      <c r="E5795" t="e">
        <f>IF(Fiscalizacoes[[#This Row],[Mes_relatorio]]="","",Fiscalizacoes[[#This Row],[Mes_relatorio]])</f>
        <v>#VALUE!</v>
      </c>
      <c r="F5795" t="e">
        <f>IF(Fiscalizacoes[[#This Row],[Func_ARPE]]="","",Fiscalizacoes[[#This Row],[Func_ARPE]])</f>
        <v>#VALUE!</v>
      </c>
      <c r="G5795" t="e">
        <f>IF(Fiscalizacoes[[#This Row],[Func_Copergas]]="","",Fiscalizacoes[[#This Row],[Func_Copergas]])</f>
        <v>#VALUE!</v>
      </c>
    </row>
    <row r="5796" spans="1:7" hidden="1" x14ac:dyDescent="0.2">
      <c r="A5796" t="e">
        <f>IF(Fiscalizacoes[[#This Row],[ID_FISC]]="","",Fiscalizacoes[[#This Row],[ID_FISC]])</f>
        <v>#VALUE!</v>
      </c>
      <c r="B5796" t="e">
        <f>IF(Fiscalizacoes[[#This Row],[Usuário]]="","",Fiscalizacoes[[#This Row],[Usuário]])</f>
        <v>#VALUE!</v>
      </c>
      <c r="C57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6" s="87" t="e">
        <f>IF(Fiscalizacoes[[#This Row],[Data]]="","",Fiscalizacoes[[#This Row],[Data]])</f>
        <v>#VALUE!</v>
      </c>
      <c r="E5796" t="e">
        <f>IF(Fiscalizacoes[[#This Row],[Mes_relatorio]]="","",Fiscalizacoes[[#This Row],[Mes_relatorio]])</f>
        <v>#VALUE!</v>
      </c>
      <c r="F5796" t="e">
        <f>IF(Fiscalizacoes[[#This Row],[Func_ARPE]]="","",Fiscalizacoes[[#This Row],[Func_ARPE]])</f>
        <v>#VALUE!</v>
      </c>
      <c r="G5796" t="e">
        <f>IF(Fiscalizacoes[[#This Row],[Func_Copergas]]="","",Fiscalizacoes[[#This Row],[Func_Copergas]])</f>
        <v>#VALUE!</v>
      </c>
    </row>
    <row r="5797" spans="1:7" hidden="1" x14ac:dyDescent="0.2">
      <c r="A5797" t="e">
        <f>IF(Fiscalizacoes[[#This Row],[ID_FISC]]="","",Fiscalizacoes[[#This Row],[ID_FISC]])</f>
        <v>#VALUE!</v>
      </c>
      <c r="B5797" t="e">
        <f>IF(Fiscalizacoes[[#This Row],[Usuário]]="","",Fiscalizacoes[[#This Row],[Usuário]])</f>
        <v>#VALUE!</v>
      </c>
      <c r="C57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7" s="87" t="e">
        <f>IF(Fiscalizacoes[[#This Row],[Data]]="","",Fiscalizacoes[[#This Row],[Data]])</f>
        <v>#VALUE!</v>
      </c>
      <c r="E5797" t="e">
        <f>IF(Fiscalizacoes[[#This Row],[Mes_relatorio]]="","",Fiscalizacoes[[#This Row],[Mes_relatorio]])</f>
        <v>#VALUE!</v>
      </c>
      <c r="F5797" t="e">
        <f>IF(Fiscalizacoes[[#This Row],[Func_ARPE]]="","",Fiscalizacoes[[#This Row],[Func_ARPE]])</f>
        <v>#VALUE!</v>
      </c>
      <c r="G5797" t="e">
        <f>IF(Fiscalizacoes[[#This Row],[Func_Copergas]]="","",Fiscalizacoes[[#This Row],[Func_Copergas]])</f>
        <v>#VALUE!</v>
      </c>
    </row>
    <row r="5798" spans="1:7" hidden="1" x14ac:dyDescent="0.2">
      <c r="A5798" t="e">
        <f>IF(Fiscalizacoes[[#This Row],[ID_FISC]]="","",Fiscalizacoes[[#This Row],[ID_FISC]])</f>
        <v>#VALUE!</v>
      </c>
      <c r="B5798" t="e">
        <f>IF(Fiscalizacoes[[#This Row],[Usuário]]="","",Fiscalizacoes[[#This Row],[Usuário]])</f>
        <v>#VALUE!</v>
      </c>
      <c r="C57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8" s="87" t="e">
        <f>IF(Fiscalizacoes[[#This Row],[Data]]="","",Fiscalizacoes[[#This Row],[Data]])</f>
        <v>#VALUE!</v>
      </c>
      <c r="E5798" t="e">
        <f>IF(Fiscalizacoes[[#This Row],[Mes_relatorio]]="","",Fiscalizacoes[[#This Row],[Mes_relatorio]])</f>
        <v>#VALUE!</v>
      </c>
      <c r="F5798" t="e">
        <f>IF(Fiscalizacoes[[#This Row],[Func_ARPE]]="","",Fiscalizacoes[[#This Row],[Func_ARPE]])</f>
        <v>#VALUE!</v>
      </c>
      <c r="G5798" t="e">
        <f>IF(Fiscalizacoes[[#This Row],[Func_Copergas]]="","",Fiscalizacoes[[#This Row],[Func_Copergas]])</f>
        <v>#VALUE!</v>
      </c>
    </row>
    <row r="5799" spans="1:7" hidden="1" x14ac:dyDescent="0.2">
      <c r="A5799" t="e">
        <f>IF(Fiscalizacoes[[#This Row],[ID_FISC]]="","",Fiscalizacoes[[#This Row],[ID_FISC]])</f>
        <v>#VALUE!</v>
      </c>
      <c r="B5799" t="e">
        <f>IF(Fiscalizacoes[[#This Row],[Usuário]]="","",Fiscalizacoes[[#This Row],[Usuário]])</f>
        <v>#VALUE!</v>
      </c>
      <c r="C57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799" s="87" t="e">
        <f>IF(Fiscalizacoes[[#This Row],[Data]]="","",Fiscalizacoes[[#This Row],[Data]])</f>
        <v>#VALUE!</v>
      </c>
      <c r="E5799" t="e">
        <f>IF(Fiscalizacoes[[#This Row],[Mes_relatorio]]="","",Fiscalizacoes[[#This Row],[Mes_relatorio]])</f>
        <v>#VALUE!</v>
      </c>
      <c r="F5799" t="e">
        <f>IF(Fiscalizacoes[[#This Row],[Func_ARPE]]="","",Fiscalizacoes[[#This Row],[Func_ARPE]])</f>
        <v>#VALUE!</v>
      </c>
      <c r="G5799" t="e">
        <f>IF(Fiscalizacoes[[#This Row],[Func_Copergas]]="","",Fiscalizacoes[[#This Row],[Func_Copergas]])</f>
        <v>#VALUE!</v>
      </c>
    </row>
    <row r="5800" spans="1:7" hidden="1" x14ac:dyDescent="0.2">
      <c r="A5800" t="e">
        <f>IF(Fiscalizacoes[[#This Row],[ID_FISC]]="","",Fiscalizacoes[[#This Row],[ID_FISC]])</f>
        <v>#VALUE!</v>
      </c>
      <c r="B5800" t="e">
        <f>IF(Fiscalizacoes[[#This Row],[Usuário]]="","",Fiscalizacoes[[#This Row],[Usuário]])</f>
        <v>#VALUE!</v>
      </c>
      <c r="C58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0" s="87" t="e">
        <f>IF(Fiscalizacoes[[#This Row],[Data]]="","",Fiscalizacoes[[#This Row],[Data]])</f>
        <v>#VALUE!</v>
      </c>
      <c r="E5800" t="e">
        <f>IF(Fiscalizacoes[[#This Row],[Mes_relatorio]]="","",Fiscalizacoes[[#This Row],[Mes_relatorio]])</f>
        <v>#VALUE!</v>
      </c>
      <c r="F5800" t="e">
        <f>IF(Fiscalizacoes[[#This Row],[Func_ARPE]]="","",Fiscalizacoes[[#This Row],[Func_ARPE]])</f>
        <v>#VALUE!</v>
      </c>
      <c r="G5800" t="e">
        <f>IF(Fiscalizacoes[[#This Row],[Func_Copergas]]="","",Fiscalizacoes[[#This Row],[Func_Copergas]])</f>
        <v>#VALUE!</v>
      </c>
    </row>
    <row r="5801" spans="1:7" hidden="1" x14ac:dyDescent="0.2">
      <c r="A5801" t="e">
        <f>IF(Fiscalizacoes[[#This Row],[ID_FISC]]="","",Fiscalizacoes[[#This Row],[ID_FISC]])</f>
        <v>#VALUE!</v>
      </c>
      <c r="B5801" t="e">
        <f>IF(Fiscalizacoes[[#This Row],[Usuário]]="","",Fiscalizacoes[[#This Row],[Usuário]])</f>
        <v>#VALUE!</v>
      </c>
      <c r="C58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1" s="87" t="e">
        <f>IF(Fiscalizacoes[[#This Row],[Data]]="","",Fiscalizacoes[[#This Row],[Data]])</f>
        <v>#VALUE!</v>
      </c>
      <c r="E5801" t="e">
        <f>IF(Fiscalizacoes[[#This Row],[Mes_relatorio]]="","",Fiscalizacoes[[#This Row],[Mes_relatorio]])</f>
        <v>#VALUE!</v>
      </c>
      <c r="F5801" t="e">
        <f>IF(Fiscalizacoes[[#This Row],[Func_ARPE]]="","",Fiscalizacoes[[#This Row],[Func_ARPE]])</f>
        <v>#VALUE!</v>
      </c>
      <c r="G5801" t="e">
        <f>IF(Fiscalizacoes[[#This Row],[Func_Copergas]]="","",Fiscalizacoes[[#This Row],[Func_Copergas]])</f>
        <v>#VALUE!</v>
      </c>
    </row>
    <row r="5802" spans="1:7" hidden="1" x14ac:dyDescent="0.2">
      <c r="A5802" t="e">
        <f>IF(Fiscalizacoes[[#This Row],[ID_FISC]]="","",Fiscalizacoes[[#This Row],[ID_FISC]])</f>
        <v>#VALUE!</v>
      </c>
      <c r="B5802" t="e">
        <f>IF(Fiscalizacoes[[#This Row],[Usuário]]="","",Fiscalizacoes[[#This Row],[Usuário]])</f>
        <v>#VALUE!</v>
      </c>
      <c r="C58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2" s="87" t="e">
        <f>IF(Fiscalizacoes[[#This Row],[Data]]="","",Fiscalizacoes[[#This Row],[Data]])</f>
        <v>#VALUE!</v>
      </c>
      <c r="E5802" t="e">
        <f>IF(Fiscalizacoes[[#This Row],[Mes_relatorio]]="","",Fiscalizacoes[[#This Row],[Mes_relatorio]])</f>
        <v>#VALUE!</v>
      </c>
      <c r="F5802" t="e">
        <f>IF(Fiscalizacoes[[#This Row],[Func_ARPE]]="","",Fiscalizacoes[[#This Row],[Func_ARPE]])</f>
        <v>#VALUE!</v>
      </c>
      <c r="G5802" t="e">
        <f>IF(Fiscalizacoes[[#This Row],[Func_Copergas]]="","",Fiscalizacoes[[#This Row],[Func_Copergas]])</f>
        <v>#VALUE!</v>
      </c>
    </row>
    <row r="5803" spans="1:7" hidden="1" x14ac:dyDescent="0.2">
      <c r="A5803" t="e">
        <f>IF(Fiscalizacoes[[#This Row],[ID_FISC]]="","",Fiscalizacoes[[#This Row],[ID_FISC]])</f>
        <v>#VALUE!</v>
      </c>
      <c r="B5803" t="e">
        <f>IF(Fiscalizacoes[[#This Row],[Usuário]]="","",Fiscalizacoes[[#This Row],[Usuário]])</f>
        <v>#VALUE!</v>
      </c>
      <c r="C58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3" s="87" t="e">
        <f>IF(Fiscalizacoes[[#This Row],[Data]]="","",Fiscalizacoes[[#This Row],[Data]])</f>
        <v>#VALUE!</v>
      </c>
      <c r="E5803" t="e">
        <f>IF(Fiscalizacoes[[#This Row],[Mes_relatorio]]="","",Fiscalizacoes[[#This Row],[Mes_relatorio]])</f>
        <v>#VALUE!</v>
      </c>
      <c r="F5803" t="e">
        <f>IF(Fiscalizacoes[[#This Row],[Func_ARPE]]="","",Fiscalizacoes[[#This Row],[Func_ARPE]])</f>
        <v>#VALUE!</v>
      </c>
      <c r="G5803" t="e">
        <f>IF(Fiscalizacoes[[#This Row],[Func_Copergas]]="","",Fiscalizacoes[[#This Row],[Func_Copergas]])</f>
        <v>#VALUE!</v>
      </c>
    </row>
    <row r="5804" spans="1:7" hidden="1" x14ac:dyDescent="0.2">
      <c r="A5804" t="e">
        <f>IF(Fiscalizacoes[[#This Row],[ID_FISC]]="","",Fiscalizacoes[[#This Row],[ID_FISC]])</f>
        <v>#VALUE!</v>
      </c>
      <c r="B5804" t="e">
        <f>IF(Fiscalizacoes[[#This Row],[Usuário]]="","",Fiscalizacoes[[#This Row],[Usuário]])</f>
        <v>#VALUE!</v>
      </c>
      <c r="C58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4" s="87" t="e">
        <f>IF(Fiscalizacoes[[#This Row],[Data]]="","",Fiscalizacoes[[#This Row],[Data]])</f>
        <v>#VALUE!</v>
      </c>
      <c r="E5804" t="e">
        <f>IF(Fiscalizacoes[[#This Row],[Mes_relatorio]]="","",Fiscalizacoes[[#This Row],[Mes_relatorio]])</f>
        <v>#VALUE!</v>
      </c>
      <c r="F5804" t="e">
        <f>IF(Fiscalizacoes[[#This Row],[Func_ARPE]]="","",Fiscalizacoes[[#This Row],[Func_ARPE]])</f>
        <v>#VALUE!</v>
      </c>
      <c r="G5804" t="e">
        <f>IF(Fiscalizacoes[[#This Row],[Func_Copergas]]="","",Fiscalizacoes[[#This Row],[Func_Copergas]])</f>
        <v>#VALUE!</v>
      </c>
    </row>
    <row r="5805" spans="1:7" hidden="1" x14ac:dyDescent="0.2">
      <c r="A5805" t="e">
        <f>IF(Fiscalizacoes[[#This Row],[ID_FISC]]="","",Fiscalizacoes[[#This Row],[ID_FISC]])</f>
        <v>#VALUE!</v>
      </c>
      <c r="B5805" t="e">
        <f>IF(Fiscalizacoes[[#This Row],[Usuário]]="","",Fiscalizacoes[[#This Row],[Usuário]])</f>
        <v>#VALUE!</v>
      </c>
      <c r="C58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5" s="87" t="e">
        <f>IF(Fiscalizacoes[[#This Row],[Data]]="","",Fiscalizacoes[[#This Row],[Data]])</f>
        <v>#VALUE!</v>
      </c>
      <c r="E5805" t="e">
        <f>IF(Fiscalizacoes[[#This Row],[Mes_relatorio]]="","",Fiscalizacoes[[#This Row],[Mes_relatorio]])</f>
        <v>#VALUE!</v>
      </c>
      <c r="F5805" t="e">
        <f>IF(Fiscalizacoes[[#This Row],[Func_ARPE]]="","",Fiscalizacoes[[#This Row],[Func_ARPE]])</f>
        <v>#VALUE!</v>
      </c>
      <c r="G5805" t="e">
        <f>IF(Fiscalizacoes[[#This Row],[Func_Copergas]]="","",Fiscalizacoes[[#This Row],[Func_Copergas]])</f>
        <v>#VALUE!</v>
      </c>
    </row>
    <row r="5806" spans="1:7" hidden="1" x14ac:dyDescent="0.2">
      <c r="A5806" t="e">
        <f>IF(Fiscalizacoes[[#This Row],[ID_FISC]]="","",Fiscalizacoes[[#This Row],[ID_FISC]])</f>
        <v>#VALUE!</v>
      </c>
      <c r="B5806" t="e">
        <f>IF(Fiscalizacoes[[#This Row],[Usuário]]="","",Fiscalizacoes[[#This Row],[Usuário]])</f>
        <v>#VALUE!</v>
      </c>
      <c r="C58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6" s="87" t="e">
        <f>IF(Fiscalizacoes[[#This Row],[Data]]="","",Fiscalizacoes[[#This Row],[Data]])</f>
        <v>#VALUE!</v>
      </c>
      <c r="E5806" t="e">
        <f>IF(Fiscalizacoes[[#This Row],[Mes_relatorio]]="","",Fiscalizacoes[[#This Row],[Mes_relatorio]])</f>
        <v>#VALUE!</v>
      </c>
      <c r="F5806" t="e">
        <f>IF(Fiscalizacoes[[#This Row],[Func_ARPE]]="","",Fiscalizacoes[[#This Row],[Func_ARPE]])</f>
        <v>#VALUE!</v>
      </c>
      <c r="G5806" t="e">
        <f>IF(Fiscalizacoes[[#This Row],[Func_Copergas]]="","",Fiscalizacoes[[#This Row],[Func_Copergas]])</f>
        <v>#VALUE!</v>
      </c>
    </row>
    <row r="5807" spans="1:7" hidden="1" x14ac:dyDescent="0.2">
      <c r="A5807" t="e">
        <f>IF(Fiscalizacoes[[#This Row],[ID_FISC]]="","",Fiscalizacoes[[#This Row],[ID_FISC]])</f>
        <v>#VALUE!</v>
      </c>
      <c r="B5807" t="e">
        <f>IF(Fiscalizacoes[[#This Row],[Usuário]]="","",Fiscalizacoes[[#This Row],[Usuário]])</f>
        <v>#VALUE!</v>
      </c>
      <c r="C58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7" s="87" t="e">
        <f>IF(Fiscalizacoes[[#This Row],[Data]]="","",Fiscalizacoes[[#This Row],[Data]])</f>
        <v>#VALUE!</v>
      </c>
      <c r="E5807" t="e">
        <f>IF(Fiscalizacoes[[#This Row],[Mes_relatorio]]="","",Fiscalizacoes[[#This Row],[Mes_relatorio]])</f>
        <v>#VALUE!</v>
      </c>
      <c r="F5807" t="e">
        <f>IF(Fiscalizacoes[[#This Row],[Func_ARPE]]="","",Fiscalizacoes[[#This Row],[Func_ARPE]])</f>
        <v>#VALUE!</v>
      </c>
      <c r="G5807" t="e">
        <f>IF(Fiscalizacoes[[#This Row],[Func_Copergas]]="","",Fiscalizacoes[[#This Row],[Func_Copergas]])</f>
        <v>#VALUE!</v>
      </c>
    </row>
    <row r="5808" spans="1:7" hidden="1" x14ac:dyDescent="0.2">
      <c r="A5808" t="e">
        <f>IF(Fiscalizacoes[[#This Row],[ID_FISC]]="","",Fiscalizacoes[[#This Row],[ID_FISC]])</f>
        <v>#VALUE!</v>
      </c>
      <c r="B5808" t="e">
        <f>IF(Fiscalizacoes[[#This Row],[Usuário]]="","",Fiscalizacoes[[#This Row],[Usuário]])</f>
        <v>#VALUE!</v>
      </c>
      <c r="C58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8" s="87" t="e">
        <f>IF(Fiscalizacoes[[#This Row],[Data]]="","",Fiscalizacoes[[#This Row],[Data]])</f>
        <v>#VALUE!</v>
      </c>
      <c r="E5808" t="e">
        <f>IF(Fiscalizacoes[[#This Row],[Mes_relatorio]]="","",Fiscalizacoes[[#This Row],[Mes_relatorio]])</f>
        <v>#VALUE!</v>
      </c>
      <c r="F5808" t="e">
        <f>IF(Fiscalizacoes[[#This Row],[Func_ARPE]]="","",Fiscalizacoes[[#This Row],[Func_ARPE]])</f>
        <v>#VALUE!</v>
      </c>
      <c r="G5808" t="e">
        <f>IF(Fiscalizacoes[[#This Row],[Func_Copergas]]="","",Fiscalizacoes[[#This Row],[Func_Copergas]])</f>
        <v>#VALUE!</v>
      </c>
    </row>
    <row r="5809" spans="1:7" hidden="1" x14ac:dyDescent="0.2">
      <c r="A5809" t="e">
        <f>IF(Fiscalizacoes[[#This Row],[ID_FISC]]="","",Fiscalizacoes[[#This Row],[ID_FISC]])</f>
        <v>#VALUE!</v>
      </c>
      <c r="B5809" t="e">
        <f>IF(Fiscalizacoes[[#This Row],[Usuário]]="","",Fiscalizacoes[[#This Row],[Usuário]])</f>
        <v>#VALUE!</v>
      </c>
      <c r="C58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09" s="87" t="e">
        <f>IF(Fiscalizacoes[[#This Row],[Data]]="","",Fiscalizacoes[[#This Row],[Data]])</f>
        <v>#VALUE!</v>
      </c>
      <c r="E5809" t="e">
        <f>IF(Fiscalizacoes[[#This Row],[Mes_relatorio]]="","",Fiscalizacoes[[#This Row],[Mes_relatorio]])</f>
        <v>#VALUE!</v>
      </c>
      <c r="F5809" t="e">
        <f>IF(Fiscalizacoes[[#This Row],[Func_ARPE]]="","",Fiscalizacoes[[#This Row],[Func_ARPE]])</f>
        <v>#VALUE!</v>
      </c>
      <c r="G5809" t="e">
        <f>IF(Fiscalizacoes[[#This Row],[Func_Copergas]]="","",Fiscalizacoes[[#This Row],[Func_Copergas]])</f>
        <v>#VALUE!</v>
      </c>
    </row>
    <row r="5810" spans="1:7" hidden="1" x14ac:dyDescent="0.2">
      <c r="A5810" t="e">
        <f>IF(Fiscalizacoes[[#This Row],[ID_FISC]]="","",Fiscalizacoes[[#This Row],[ID_FISC]])</f>
        <v>#VALUE!</v>
      </c>
      <c r="B5810" t="e">
        <f>IF(Fiscalizacoes[[#This Row],[Usuário]]="","",Fiscalizacoes[[#This Row],[Usuário]])</f>
        <v>#VALUE!</v>
      </c>
      <c r="C58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0" s="87" t="e">
        <f>IF(Fiscalizacoes[[#This Row],[Data]]="","",Fiscalizacoes[[#This Row],[Data]])</f>
        <v>#VALUE!</v>
      </c>
      <c r="E5810" t="e">
        <f>IF(Fiscalizacoes[[#This Row],[Mes_relatorio]]="","",Fiscalizacoes[[#This Row],[Mes_relatorio]])</f>
        <v>#VALUE!</v>
      </c>
      <c r="F5810" t="e">
        <f>IF(Fiscalizacoes[[#This Row],[Func_ARPE]]="","",Fiscalizacoes[[#This Row],[Func_ARPE]])</f>
        <v>#VALUE!</v>
      </c>
      <c r="G5810" t="e">
        <f>IF(Fiscalizacoes[[#This Row],[Func_Copergas]]="","",Fiscalizacoes[[#This Row],[Func_Copergas]])</f>
        <v>#VALUE!</v>
      </c>
    </row>
    <row r="5811" spans="1:7" hidden="1" x14ac:dyDescent="0.2">
      <c r="A5811" t="e">
        <f>IF(Fiscalizacoes[[#This Row],[ID_FISC]]="","",Fiscalizacoes[[#This Row],[ID_FISC]])</f>
        <v>#VALUE!</v>
      </c>
      <c r="B5811" t="e">
        <f>IF(Fiscalizacoes[[#This Row],[Usuário]]="","",Fiscalizacoes[[#This Row],[Usuário]])</f>
        <v>#VALUE!</v>
      </c>
      <c r="C58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1" s="87" t="e">
        <f>IF(Fiscalizacoes[[#This Row],[Data]]="","",Fiscalizacoes[[#This Row],[Data]])</f>
        <v>#VALUE!</v>
      </c>
      <c r="E5811" t="e">
        <f>IF(Fiscalizacoes[[#This Row],[Mes_relatorio]]="","",Fiscalizacoes[[#This Row],[Mes_relatorio]])</f>
        <v>#VALUE!</v>
      </c>
      <c r="F5811" t="e">
        <f>IF(Fiscalizacoes[[#This Row],[Func_ARPE]]="","",Fiscalizacoes[[#This Row],[Func_ARPE]])</f>
        <v>#VALUE!</v>
      </c>
      <c r="G5811" t="e">
        <f>IF(Fiscalizacoes[[#This Row],[Func_Copergas]]="","",Fiscalizacoes[[#This Row],[Func_Copergas]])</f>
        <v>#VALUE!</v>
      </c>
    </row>
    <row r="5812" spans="1:7" hidden="1" x14ac:dyDescent="0.2">
      <c r="A5812" t="e">
        <f>IF(Fiscalizacoes[[#This Row],[ID_FISC]]="","",Fiscalizacoes[[#This Row],[ID_FISC]])</f>
        <v>#VALUE!</v>
      </c>
      <c r="B5812" t="e">
        <f>IF(Fiscalizacoes[[#This Row],[Usuário]]="","",Fiscalizacoes[[#This Row],[Usuário]])</f>
        <v>#VALUE!</v>
      </c>
      <c r="C58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2" s="87" t="e">
        <f>IF(Fiscalizacoes[[#This Row],[Data]]="","",Fiscalizacoes[[#This Row],[Data]])</f>
        <v>#VALUE!</v>
      </c>
      <c r="E5812" t="e">
        <f>IF(Fiscalizacoes[[#This Row],[Mes_relatorio]]="","",Fiscalizacoes[[#This Row],[Mes_relatorio]])</f>
        <v>#VALUE!</v>
      </c>
      <c r="F5812" t="e">
        <f>IF(Fiscalizacoes[[#This Row],[Func_ARPE]]="","",Fiscalizacoes[[#This Row],[Func_ARPE]])</f>
        <v>#VALUE!</v>
      </c>
      <c r="G5812" t="e">
        <f>IF(Fiscalizacoes[[#This Row],[Func_Copergas]]="","",Fiscalizacoes[[#This Row],[Func_Copergas]])</f>
        <v>#VALUE!</v>
      </c>
    </row>
    <row r="5813" spans="1:7" hidden="1" x14ac:dyDescent="0.2">
      <c r="A5813" t="e">
        <f>IF(Fiscalizacoes[[#This Row],[ID_FISC]]="","",Fiscalizacoes[[#This Row],[ID_FISC]])</f>
        <v>#VALUE!</v>
      </c>
      <c r="B5813" t="e">
        <f>IF(Fiscalizacoes[[#This Row],[Usuário]]="","",Fiscalizacoes[[#This Row],[Usuário]])</f>
        <v>#VALUE!</v>
      </c>
      <c r="C58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3" s="87" t="e">
        <f>IF(Fiscalizacoes[[#This Row],[Data]]="","",Fiscalizacoes[[#This Row],[Data]])</f>
        <v>#VALUE!</v>
      </c>
      <c r="E5813" t="e">
        <f>IF(Fiscalizacoes[[#This Row],[Mes_relatorio]]="","",Fiscalizacoes[[#This Row],[Mes_relatorio]])</f>
        <v>#VALUE!</v>
      </c>
      <c r="F5813" t="e">
        <f>IF(Fiscalizacoes[[#This Row],[Func_ARPE]]="","",Fiscalizacoes[[#This Row],[Func_ARPE]])</f>
        <v>#VALUE!</v>
      </c>
      <c r="G5813" t="e">
        <f>IF(Fiscalizacoes[[#This Row],[Func_Copergas]]="","",Fiscalizacoes[[#This Row],[Func_Copergas]])</f>
        <v>#VALUE!</v>
      </c>
    </row>
    <row r="5814" spans="1:7" hidden="1" x14ac:dyDescent="0.2">
      <c r="A5814" t="e">
        <f>IF(Fiscalizacoes[[#This Row],[ID_FISC]]="","",Fiscalizacoes[[#This Row],[ID_FISC]])</f>
        <v>#VALUE!</v>
      </c>
      <c r="B5814" t="e">
        <f>IF(Fiscalizacoes[[#This Row],[Usuário]]="","",Fiscalizacoes[[#This Row],[Usuário]])</f>
        <v>#VALUE!</v>
      </c>
      <c r="C58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4" s="87" t="e">
        <f>IF(Fiscalizacoes[[#This Row],[Data]]="","",Fiscalizacoes[[#This Row],[Data]])</f>
        <v>#VALUE!</v>
      </c>
      <c r="E5814" t="e">
        <f>IF(Fiscalizacoes[[#This Row],[Mes_relatorio]]="","",Fiscalizacoes[[#This Row],[Mes_relatorio]])</f>
        <v>#VALUE!</v>
      </c>
      <c r="F5814" t="e">
        <f>IF(Fiscalizacoes[[#This Row],[Func_ARPE]]="","",Fiscalizacoes[[#This Row],[Func_ARPE]])</f>
        <v>#VALUE!</v>
      </c>
      <c r="G5814" t="e">
        <f>IF(Fiscalizacoes[[#This Row],[Func_Copergas]]="","",Fiscalizacoes[[#This Row],[Func_Copergas]])</f>
        <v>#VALUE!</v>
      </c>
    </row>
    <row r="5815" spans="1:7" hidden="1" x14ac:dyDescent="0.2">
      <c r="A5815" t="e">
        <f>IF(Fiscalizacoes[[#This Row],[ID_FISC]]="","",Fiscalizacoes[[#This Row],[ID_FISC]])</f>
        <v>#VALUE!</v>
      </c>
      <c r="B5815" t="e">
        <f>IF(Fiscalizacoes[[#This Row],[Usuário]]="","",Fiscalizacoes[[#This Row],[Usuário]])</f>
        <v>#VALUE!</v>
      </c>
      <c r="C58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5" s="87" t="e">
        <f>IF(Fiscalizacoes[[#This Row],[Data]]="","",Fiscalizacoes[[#This Row],[Data]])</f>
        <v>#VALUE!</v>
      </c>
      <c r="E5815" t="e">
        <f>IF(Fiscalizacoes[[#This Row],[Mes_relatorio]]="","",Fiscalizacoes[[#This Row],[Mes_relatorio]])</f>
        <v>#VALUE!</v>
      </c>
      <c r="F5815" t="e">
        <f>IF(Fiscalizacoes[[#This Row],[Func_ARPE]]="","",Fiscalizacoes[[#This Row],[Func_ARPE]])</f>
        <v>#VALUE!</v>
      </c>
      <c r="G5815" t="e">
        <f>IF(Fiscalizacoes[[#This Row],[Func_Copergas]]="","",Fiscalizacoes[[#This Row],[Func_Copergas]])</f>
        <v>#VALUE!</v>
      </c>
    </row>
    <row r="5816" spans="1:7" hidden="1" x14ac:dyDescent="0.2">
      <c r="A5816" t="e">
        <f>IF(Fiscalizacoes[[#This Row],[ID_FISC]]="","",Fiscalizacoes[[#This Row],[ID_FISC]])</f>
        <v>#VALUE!</v>
      </c>
      <c r="B5816" t="e">
        <f>IF(Fiscalizacoes[[#This Row],[Usuário]]="","",Fiscalizacoes[[#This Row],[Usuário]])</f>
        <v>#VALUE!</v>
      </c>
      <c r="C58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6" s="87" t="e">
        <f>IF(Fiscalizacoes[[#This Row],[Data]]="","",Fiscalizacoes[[#This Row],[Data]])</f>
        <v>#VALUE!</v>
      </c>
      <c r="E5816" t="e">
        <f>IF(Fiscalizacoes[[#This Row],[Mes_relatorio]]="","",Fiscalizacoes[[#This Row],[Mes_relatorio]])</f>
        <v>#VALUE!</v>
      </c>
      <c r="F5816" t="e">
        <f>IF(Fiscalizacoes[[#This Row],[Func_ARPE]]="","",Fiscalizacoes[[#This Row],[Func_ARPE]])</f>
        <v>#VALUE!</v>
      </c>
      <c r="G5816" t="e">
        <f>IF(Fiscalizacoes[[#This Row],[Func_Copergas]]="","",Fiscalizacoes[[#This Row],[Func_Copergas]])</f>
        <v>#VALUE!</v>
      </c>
    </row>
    <row r="5817" spans="1:7" hidden="1" x14ac:dyDescent="0.2">
      <c r="A5817" t="e">
        <f>IF(Fiscalizacoes[[#This Row],[ID_FISC]]="","",Fiscalizacoes[[#This Row],[ID_FISC]])</f>
        <v>#VALUE!</v>
      </c>
      <c r="B5817" t="e">
        <f>IF(Fiscalizacoes[[#This Row],[Usuário]]="","",Fiscalizacoes[[#This Row],[Usuário]])</f>
        <v>#VALUE!</v>
      </c>
      <c r="C58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7" s="87" t="e">
        <f>IF(Fiscalizacoes[[#This Row],[Data]]="","",Fiscalizacoes[[#This Row],[Data]])</f>
        <v>#VALUE!</v>
      </c>
      <c r="E5817" t="e">
        <f>IF(Fiscalizacoes[[#This Row],[Mes_relatorio]]="","",Fiscalizacoes[[#This Row],[Mes_relatorio]])</f>
        <v>#VALUE!</v>
      </c>
      <c r="F5817" t="e">
        <f>IF(Fiscalizacoes[[#This Row],[Func_ARPE]]="","",Fiscalizacoes[[#This Row],[Func_ARPE]])</f>
        <v>#VALUE!</v>
      </c>
      <c r="G5817" t="e">
        <f>IF(Fiscalizacoes[[#This Row],[Func_Copergas]]="","",Fiscalizacoes[[#This Row],[Func_Copergas]])</f>
        <v>#VALUE!</v>
      </c>
    </row>
    <row r="5818" spans="1:7" hidden="1" x14ac:dyDescent="0.2">
      <c r="A5818" t="e">
        <f>IF(Fiscalizacoes[[#This Row],[ID_FISC]]="","",Fiscalizacoes[[#This Row],[ID_FISC]])</f>
        <v>#VALUE!</v>
      </c>
      <c r="B5818" t="e">
        <f>IF(Fiscalizacoes[[#This Row],[Usuário]]="","",Fiscalizacoes[[#This Row],[Usuário]])</f>
        <v>#VALUE!</v>
      </c>
      <c r="C58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8" s="87" t="e">
        <f>IF(Fiscalizacoes[[#This Row],[Data]]="","",Fiscalizacoes[[#This Row],[Data]])</f>
        <v>#VALUE!</v>
      </c>
      <c r="E5818" t="e">
        <f>IF(Fiscalizacoes[[#This Row],[Mes_relatorio]]="","",Fiscalizacoes[[#This Row],[Mes_relatorio]])</f>
        <v>#VALUE!</v>
      </c>
      <c r="F5818" t="e">
        <f>IF(Fiscalizacoes[[#This Row],[Func_ARPE]]="","",Fiscalizacoes[[#This Row],[Func_ARPE]])</f>
        <v>#VALUE!</v>
      </c>
      <c r="G5818" t="e">
        <f>IF(Fiscalizacoes[[#This Row],[Func_Copergas]]="","",Fiscalizacoes[[#This Row],[Func_Copergas]])</f>
        <v>#VALUE!</v>
      </c>
    </row>
    <row r="5819" spans="1:7" hidden="1" x14ac:dyDescent="0.2">
      <c r="A5819" t="e">
        <f>IF(Fiscalizacoes[[#This Row],[ID_FISC]]="","",Fiscalizacoes[[#This Row],[ID_FISC]])</f>
        <v>#VALUE!</v>
      </c>
      <c r="B5819" t="e">
        <f>IF(Fiscalizacoes[[#This Row],[Usuário]]="","",Fiscalizacoes[[#This Row],[Usuário]])</f>
        <v>#VALUE!</v>
      </c>
      <c r="C58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19" s="87" t="e">
        <f>IF(Fiscalizacoes[[#This Row],[Data]]="","",Fiscalizacoes[[#This Row],[Data]])</f>
        <v>#VALUE!</v>
      </c>
      <c r="E5819" t="e">
        <f>IF(Fiscalizacoes[[#This Row],[Mes_relatorio]]="","",Fiscalizacoes[[#This Row],[Mes_relatorio]])</f>
        <v>#VALUE!</v>
      </c>
      <c r="F5819" t="e">
        <f>IF(Fiscalizacoes[[#This Row],[Func_ARPE]]="","",Fiscalizacoes[[#This Row],[Func_ARPE]])</f>
        <v>#VALUE!</v>
      </c>
      <c r="G5819" t="e">
        <f>IF(Fiscalizacoes[[#This Row],[Func_Copergas]]="","",Fiscalizacoes[[#This Row],[Func_Copergas]])</f>
        <v>#VALUE!</v>
      </c>
    </row>
    <row r="5820" spans="1:7" hidden="1" x14ac:dyDescent="0.2">
      <c r="A5820" t="e">
        <f>IF(Fiscalizacoes[[#This Row],[ID_FISC]]="","",Fiscalizacoes[[#This Row],[ID_FISC]])</f>
        <v>#VALUE!</v>
      </c>
      <c r="B5820" t="e">
        <f>IF(Fiscalizacoes[[#This Row],[Usuário]]="","",Fiscalizacoes[[#This Row],[Usuário]])</f>
        <v>#VALUE!</v>
      </c>
      <c r="C58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0" s="87" t="e">
        <f>IF(Fiscalizacoes[[#This Row],[Data]]="","",Fiscalizacoes[[#This Row],[Data]])</f>
        <v>#VALUE!</v>
      </c>
      <c r="E5820" t="e">
        <f>IF(Fiscalizacoes[[#This Row],[Mes_relatorio]]="","",Fiscalizacoes[[#This Row],[Mes_relatorio]])</f>
        <v>#VALUE!</v>
      </c>
      <c r="F5820" t="e">
        <f>IF(Fiscalizacoes[[#This Row],[Func_ARPE]]="","",Fiscalizacoes[[#This Row],[Func_ARPE]])</f>
        <v>#VALUE!</v>
      </c>
      <c r="G5820" t="e">
        <f>IF(Fiscalizacoes[[#This Row],[Func_Copergas]]="","",Fiscalizacoes[[#This Row],[Func_Copergas]])</f>
        <v>#VALUE!</v>
      </c>
    </row>
    <row r="5821" spans="1:7" hidden="1" x14ac:dyDescent="0.2">
      <c r="A5821" t="e">
        <f>IF(Fiscalizacoes[[#This Row],[ID_FISC]]="","",Fiscalizacoes[[#This Row],[ID_FISC]])</f>
        <v>#VALUE!</v>
      </c>
      <c r="B5821" t="e">
        <f>IF(Fiscalizacoes[[#This Row],[Usuário]]="","",Fiscalizacoes[[#This Row],[Usuário]])</f>
        <v>#VALUE!</v>
      </c>
      <c r="C58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1" s="87" t="e">
        <f>IF(Fiscalizacoes[[#This Row],[Data]]="","",Fiscalizacoes[[#This Row],[Data]])</f>
        <v>#VALUE!</v>
      </c>
      <c r="E5821" t="e">
        <f>IF(Fiscalizacoes[[#This Row],[Mes_relatorio]]="","",Fiscalizacoes[[#This Row],[Mes_relatorio]])</f>
        <v>#VALUE!</v>
      </c>
      <c r="F5821" t="e">
        <f>IF(Fiscalizacoes[[#This Row],[Func_ARPE]]="","",Fiscalizacoes[[#This Row],[Func_ARPE]])</f>
        <v>#VALUE!</v>
      </c>
      <c r="G5821" t="e">
        <f>IF(Fiscalizacoes[[#This Row],[Func_Copergas]]="","",Fiscalizacoes[[#This Row],[Func_Copergas]])</f>
        <v>#VALUE!</v>
      </c>
    </row>
    <row r="5822" spans="1:7" hidden="1" x14ac:dyDescent="0.2">
      <c r="A5822" t="e">
        <f>IF(Fiscalizacoes[[#This Row],[ID_FISC]]="","",Fiscalizacoes[[#This Row],[ID_FISC]])</f>
        <v>#VALUE!</v>
      </c>
      <c r="B5822" t="e">
        <f>IF(Fiscalizacoes[[#This Row],[Usuário]]="","",Fiscalizacoes[[#This Row],[Usuário]])</f>
        <v>#VALUE!</v>
      </c>
      <c r="C58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2" s="87" t="e">
        <f>IF(Fiscalizacoes[[#This Row],[Data]]="","",Fiscalizacoes[[#This Row],[Data]])</f>
        <v>#VALUE!</v>
      </c>
      <c r="E5822" t="e">
        <f>IF(Fiscalizacoes[[#This Row],[Mes_relatorio]]="","",Fiscalizacoes[[#This Row],[Mes_relatorio]])</f>
        <v>#VALUE!</v>
      </c>
      <c r="F5822" t="e">
        <f>IF(Fiscalizacoes[[#This Row],[Func_ARPE]]="","",Fiscalizacoes[[#This Row],[Func_ARPE]])</f>
        <v>#VALUE!</v>
      </c>
      <c r="G5822" t="e">
        <f>IF(Fiscalizacoes[[#This Row],[Func_Copergas]]="","",Fiscalizacoes[[#This Row],[Func_Copergas]])</f>
        <v>#VALUE!</v>
      </c>
    </row>
    <row r="5823" spans="1:7" hidden="1" x14ac:dyDescent="0.2">
      <c r="A5823" t="e">
        <f>IF(Fiscalizacoes[[#This Row],[ID_FISC]]="","",Fiscalizacoes[[#This Row],[ID_FISC]])</f>
        <v>#VALUE!</v>
      </c>
      <c r="B5823" t="e">
        <f>IF(Fiscalizacoes[[#This Row],[Usuário]]="","",Fiscalizacoes[[#This Row],[Usuário]])</f>
        <v>#VALUE!</v>
      </c>
      <c r="C58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3" s="87" t="e">
        <f>IF(Fiscalizacoes[[#This Row],[Data]]="","",Fiscalizacoes[[#This Row],[Data]])</f>
        <v>#VALUE!</v>
      </c>
      <c r="E5823" t="e">
        <f>IF(Fiscalizacoes[[#This Row],[Mes_relatorio]]="","",Fiscalizacoes[[#This Row],[Mes_relatorio]])</f>
        <v>#VALUE!</v>
      </c>
      <c r="F5823" t="e">
        <f>IF(Fiscalizacoes[[#This Row],[Func_ARPE]]="","",Fiscalizacoes[[#This Row],[Func_ARPE]])</f>
        <v>#VALUE!</v>
      </c>
      <c r="G5823" t="e">
        <f>IF(Fiscalizacoes[[#This Row],[Func_Copergas]]="","",Fiscalizacoes[[#This Row],[Func_Copergas]])</f>
        <v>#VALUE!</v>
      </c>
    </row>
    <row r="5824" spans="1:7" hidden="1" x14ac:dyDescent="0.2">
      <c r="A5824" t="e">
        <f>IF(Fiscalizacoes[[#This Row],[ID_FISC]]="","",Fiscalizacoes[[#This Row],[ID_FISC]])</f>
        <v>#VALUE!</v>
      </c>
      <c r="B5824" t="e">
        <f>IF(Fiscalizacoes[[#This Row],[Usuário]]="","",Fiscalizacoes[[#This Row],[Usuário]])</f>
        <v>#VALUE!</v>
      </c>
      <c r="C58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4" s="87" t="e">
        <f>IF(Fiscalizacoes[[#This Row],[Data]]="","",Fiscalizacoes[[#This Row],[Data]])</f>
        <v>#VALUE!</v>
      </c>
      <c r="E5824" t="e">
        <f>IF(Fiscalizacoes[[#This Row],[Mes_relatorio]]="","",Fiscalizacoes[[#This Row],[Mes_relatorio]])</f>
        <v>#VALUE!</v>
      </c>
      <c r="F5824" t="e">
        <f>IF(Fiscalizacoes[[#This Row],[Func_ARPE]]="","",Fiscalizacoes[[#This Row],[Func_ARPE]])</f>
        <v>#VALUE!</v>
      </c>
      <c r="G5824" t="e">
        <f>IF(Fiscalizacoes[[#This Row],[Func_Copergas]]="","",Fiscalizacoes[[#This Row],[Func_Copergas]])</f>
        <v>#VALUE!</v>
      </c>
    </row>
    <row r="5825" spans="1:7" hidden="1" x14ac:dyDescent="0.2">
      <c r="A5825" t="e">
        <f>IF(Fiscalizacoes[[#This Row],[ID_FISC]]="","",Fiscalizacoes[[#This Row],[ID_FISC]])</f>
        <v>#VALUE!</v>
      </c>
      <c r="B5825" t="e">
        <f>IF(Fiscalizacoes[[#This Row],[Usuário]]="","",Fiscalizacoes[[#This Row],[Usuário]])</f>
        <v>#VALUE!</v>
      </c>
      <c r="C58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5" s="87" t="e">
        <f>IF(Fiscalizacoes[[#This Row],[Data]]="","",Fiscalizacoes[[#This Row],[Data]])</f>
        <v>#VALUE!</v>
      </c>
      <c r="E5825" t="e">
        <f>IF(Fiscalizacoes[[#This Row],[Mes_relatorio]]="","",Fiscalizacoes[[#This Row],[Mes_relatorio]])</f>
        <v>#VALUE!</v>
      </c>
      <c r="F5825" t="e">
        <f>IF(Fiscalizacoes[[#This Row],[Func_ARPE]]="","",Fiscalizacoes[[#This Row],[Func_ARPE]])</f>
        <v>#VALUE!</v>
      </c>
      <c r="G5825" t="e">
        <f>IF(Fiscalizacoes[[#This Row],[Func_Copergas]]="","",Fiscalizacoes[[#This Row],[Func_Copergas]])</f>
        <v>#VALUE!</v>
      </c>
    </row>
    <row r="5826" spans="1:7" hidden="1" x14ac:dyDescent="0.2">
      <c r="A5826" t="e">
        <f>IF(Fiscalizacoes[[#This Row],[ID_FISC]]="","",Fiscalizacoes[[#This Row],[ID_FISC]])</f>
        <v>#VALUE!</v>
      </c>
      <c r="B5826" t="e">
        <f>IF(Fiscalizacoes[[#This Row],[Usuário]]="","",Fiscalizacoes[[#This Row],[Usuário]])</f>
        <v>#VALUE!</v>
      </c>
      <c r="C58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6" s="87" t="e">
        <f>IF(Fiscalizacoes[[#This Row],[Data]]="","",Fiscalizacoes[[#This Row],[Data]])</f>
        <v>#VALUE!</v>
      </c>
      <c r="E5826" t="e">
        <f>IF(Fiscalizacoes[[#This Row],[Mes_relatorio]]="","",Fiscalizacoes[[#This Row],[Mes_relatorio]])</f>
        <v>#VALUE!</v>
      </c>
      <c r="F5826" t="e">
        <f>IF(Fiscalizacoes[[#This Row],[Func_ARPE]]="","",Fiscalizacoes[[#This Row],[Func_ARPE]])</f>
        <v>#VALUE!</v>
      </c>
      <c r="G5826" t="e">
        <f>IF(Fiscalizacoes[[#This Row],[Func_Copergas]]="","",Fiscalizacoes[[#This Row],[Func_Copergas]])</f>
        <v>#VALUE!</v>
      </c>
    </row>
    <row r="5827" spans="1:7" hidden="1" x14ac:dyDescent="0.2">
      <c r="A5827" t="e">
        <f>IF(Fiscalizacoes[[#This Row],[ID_FISC]]="","",Fiscalizacoes[[#This Row],[ID_FISC]])</f>
        <v>#VALUE!</v>
      </c>
      <c r="B5827" t="e">
        <f>IF(Fiscalizacoes[[#This Row],[Usuário]]="","",Fiscalizacoes[[#This Row],[Usuário]])</f>
        <v>#VALUE!</v>
      </c>
      <c r="C58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7" s="87" t="e">
        <f>IF(Fiscalizacoes[[#This Row],[Data]]="","",Fiscalizacoes[[#This Row],[Data]])</f>
        <v>#VALUE!</v>
      </c>
      <c r="E5827" t="e">
        <f>IF(Fiscalizacoes[[#This Row],[Mes_relatorio]]="","",Fiscalizacoes[[#This Row],[Mes_relatorio]])</f>
        <v>#VALUE!</v>
      </c>
      <c r="F5827" t="e">
        <f>IF(Fiscalizacoes[[#This Row],[Func_ARPE]]="","",Fiscalizacoes[[#This Row],[Func_ARPE]])</f>
        <v>#VALUE!</v>
      </c>
      <c r="G5827" t="e">
        <f>IF(Fiscalizacoes[[#This Row],[Func_Copergas]]="","",Fiscalizacoes[[#This Row],[Func_Copergas]])</f>
        <v>#VALUE!</v>
      </c>
    </row>
    <row r="5828" spans="1:7" hidden="1" x14ac:dyDescent="0.2">
      <c r="A5828" t="e">
        <f>IF(Fiscalizacoes[[#This Row],[ID_FISC]]="","",Fiscalizacoes[[#This Row],[ID_FISC]])</f>
        <v>#VALUE!</v>
      </c>
      <c r="B5828" t="e">
        <f>IF(Fiscalizacoes[[#This Row],[Usuário]]="","",Fiscalizacoes[[#This Row],[Usuário]])</f>
        <v>#VALUE!</v>
      </c>
      <c r="C58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8" s="87" t="e">
        <f>IF(Fiscalizacoes[[#This Row],[Data]]="","",Fiscalizacoes[[#This Row],[Data]])</f>
        <v>#VALUE!</v>
      </c>
      <c r="E5828" t="e">
        <f>IF(Fiscalizacoes[[#This Row],[Mes_relatorio]]="","",Fiscalizacoes[[#This Row],[Mes_relatorio]])</f>
        <v>#VALUE!</v>
      </c>
      <c r="F5828" t="e">
        <f>IF(Fiscalizacoes[[#This Row],[Func_ARPE]]="","",Fiscalizacoes[[#This Row],[Func_ARPE]])</f>
        <v>#VALUE!</v>
      </c>
      <c r="G5828" t="e">
        <f>IF(Fiscalizacoes[[#This Row],[Func_Copergas]]="","",Fiscalizacoes[[#This Row],[Func_Copergas]])</f>
        <v>#VALUE!</v>
      </c>
    </row>
    <row r="5829" spans="1:7" hidden="1" x14ac:dyDescent="0.2">
      <c r="A5829" t="e">
        <f>IF(Fiscalizacoes[[#This Row],[ID_FISC]]="","",Fiscalizacoes[[#This Row],[ID_FISC]])</f>
        <v>#VALUE!</v>
      </c>
      <c r="B5829" t="e">
        <f>IF(Fiscalizacoes[[#This Row],[Usuário]]="","",Fiscalizacoes[[#This Row],[Usuário]])</f>
        <v>#VALUE!</v>
      </c>
      <c r="C58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29" s="87" t="e">
        <f>IF(Fiscalizacoes[[#This Row],[Data]]="","",Fiscalizacoes[[#This Row],[Data]])</f>
        <v>#VALUE!</v>
      </c>
      <c r="E5829" t="e">
        <f>IF(Fiscalizacoes[[#This Row],[Mes_relatorio]]="","",Fiscalizacoes[[#This Row],[Mes_relatorio]])</f>
        <v>#VALUE!</v>
      </c>
      <c r="F5829" t="e">
        <f>IF(Fiscalizacoes[[#This Row],[Func_ARPE]]="","",Fiscalizacoes[[#This Row],[Func_ARPE]])</f>
        <v>#VALUE!</v>
      </c>
      <c r="G5829" t="e">
        <f>IF(Fiscalizacoes[[#This Row],[Func_Copergas]]="","",Fiscalizacoes[[#This Row],[Func_Copergas]])</f>
        <v>#VALUE!</v>
      </c>
    </row>
    <row r="5830" spans="1:7" hidden="1" x14ac:dyDescent="0.2">
      <c r="A5830" t="e">
        <f>IF(Fiscalizacoes[[#This Row],[ID_FISC]]="","",Fiscalizacoes[[#This Row],[ID_FISC]])</f>
        <v>#VALUE!</v>
      </c>
      <c r="B5830" t="e">
        <f>IF(Fiscalizacoes[[#This Row],[Usuário]]="","",Fiscalizacoes[[#This Row],[Usuário]])</f>
        <v>#VALUE!</v>
      </c>
      <c r="C58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0" s="87" t="e">
        <f>IF(Fiscalizacoes[[#This Row],[Data]]="","",Fiscalizacoes[[#This Row],[Data]])</f>
        <v>#VALUE!</v>
      </c>
      <c r="E5830" t="e">
        <f>IF(Fiscalizacoes[[#This Row],[Mes_relatorio]]="","",Fiscalizacoes[[#This Row],[Mes_relatorio]])</f>
        <v>#VALUE!</v>
      </c>
      <c r="F5830" t="e">
        <f>IF(Fiscalizacoes[[#This Row],[Func_ARPE]]="","",Fiscalizacoes[[#This Row],[Func_ARPE]])</f>
        <v>#VALUE!</v>
      </c>
      <c r="G5830" t="e">
        <f>IF(Fiscalizacoes[[#This Row],[Func_Copergas]]="","",Fiscalizacoes[[#This Row],[Func_Copergas]])</f>
        <v>#VALUE!</v>
      </c>
    </row>
    <row r="5831" spans="1:7" hidden="1" x14ac:dyDescent="0.2">
      <c r="A5831" t="e">
        <f>IF(Fiscalizacoes[[#This Row],[ID_FISC]]="","",Fiscalizacoes[[#This Row],[ID_FISC]])</f>
        <v>#VALUE!</v>
      </c>
      <c r="B5831" t="e">
        <f>IF(Fiscalizacoes[[#This Row],[Usuário]]="","",Fiscalizacoes[[#This Row],[Usuário]])</f>
        <v>#VALUE!</v>
      </c>
      <c r="C58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1" s="87" t="e">
        <f>IF(Fiscalizacoes[[#This Row],[Data]]="","",Fiscalizacoes[[#This Row],[Data]])</f>
        <v>#VALUE!</v>
      </c>
      <c r="E5831" t="e">
        <f>IF(Fiscalizacoes[[#This Row],[Mes_relatorio]]="","",Fiscalizacoes[[#This Row],[Mes_relatorio]])</f>
        <v>#VALUE!</v>
      </c>
      <c r="F5831" t="e">
        <f>IF(Fiscalizacoes[[#This Row],[Func_ARPE]]="","",Fiscalizacoes[[#This Row],[Func_ARPE]])</f>
        <v>#VALUE!</v>
      </c>
      <c r="G5831" t="e">
        <f>IF(Fiscalizacoes[[#This Row],[Func_Copergas]]="","",Fiscalizacoes[[#This Row],[Func_Copergas]])</f>
        <v>#VALUE!</v>
      </c>
    </row>
    <row r="5832" spans="1:7" hidden="1" x14ac:dyDescent="0.2">
      <c r="A5832" t="e">
        <f>IF(Fiscalizacoes[[#This Row],[ID_FISC]]="","",Fiscalizacoes[[#This Row],[ID_FISC]])</f>
        <v>#VALUE!</v>
      </c>
      <c r="B5832" t="e">
        <f>IF(Fiscalizacoes[[#This Row],[Usuário]]="","",Fiscalizacoes[[#This Row],[Usuário]])</f>
        <v>#VALUE!</v>
      </c>
      <c r="C58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2" s="87" t="e">
        <f>IF(Fiscalizacoes[[#This Row],[Data]]="","",Fiscalizacoes[[#This Row],[Data]])</f>
        <v>#VALUE!</v>
      </c>
      <c r="E5832" t="e">
        <f>IF(Fiscalizacoes[[#This Row],[Mes_relatorio]]="","",Fiscalizacoes[[#This Row],[Mes_relatorio]])</f>
        <v>#VALUE!</v>
      </c>
      <c r="F5832" t="e">
        <f>IF(Fiscalizacoes[[#This Row],[Func_ARPE]]="","",Fiscalizacoes[[#This Row],[Func_ARPE]])</f>
        <v>#VALUE!</v>
      </c>
      <c r="G5832" t="e">
        <f>IF(Fiscalizacoes[[#This Row],[Func_Copergas]]="","",Fiscalizacoes[[#This Row],[Func_Copergas]])</f>
        <v>#VALUE!</v>
      </c>
    </row>
    <row r="5833" spans="1:7" hidden="1" x14ac:dyDescent="0.2">
      <c r="A5833" t="e">
        <f>IF(Fiscalizacoes[[#This Row],[ID_FISC]]="","",Fiscalizacoes[[#This Row],[ID_FISC]])</f>
        <v>#VALUE!</v>
      </c>
      <c r="B5833" t="e">
        <f>IF(Fiscalizacoes[[#This Row],[Usuário]]="","",Fiscalizacoes[[#This Row],[Usuário]])</f>
        <v>#VALUE!</v>
      </c>
      <c r="C58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3" s="87" t="e">
        <f>IF(Fiscalizacoes[[#This Row],[Data]]="","",Fiscalizacoes[[#This Row],[Data]])</f>
        <v>#VALUE!</v>
      </c>
      <c r="E5833" t="e">
        <f>IF(Fiscalizacoes[[#This Row],[Mes_relatorio]]="","",Fiscalizacoes[[#This Row],[Mes_relatorio]])</f>
        <v>#VALUE!</v>
      </c>
      <c r="F5833" t="e">
        <f>IF(Fiscalizacoes[[#This Row],[Func_ARPE]]="","",Fiscalizacoes[[#This Row],[Func_ARPE]])</f>
        <v>#VALUE!</v>
      </c>
      <c r="G5833" t="e">
        <f>IF(Fiscalizacoes[[#This Row],[Func_Copergas]]="","",Fiscalizacoes[[#This Row],[Func_Copergas]])</f>
        <v>#VALUE!</v>
      </c>
    </row>
    <row r="5834" spans="1:7" hidden="1" x14ac:dyDescent="0.2">
      <c r="A5834" t="e">
        <f>IF(Fiscalizacoes[[#This Row],[ID_FISC]]="","",Fiscalizacoes[[#This Row],[ID_FISC]])</f>
        <v>#VALUE!</v>
      </c>
      <c r="B5834" t="e">
        <f>IF(Fiscalizacoes[[#This Row],[Usuário]]="","",Fiscalizacoes[[#This Row],[Usuário]])</f>
        <v>#VALUE!</v>
      </c>
      <c r="C58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4" s="87" t="e">
        <f>IF(Fiscalizacoes[[#This Row],[Data]]="","",Fiscalizacoes[[#This Row],[Data]])</f>
        <v>#VALUE!</v>
      </c>
      <c r="E5834" t="e">
        <f>IF(Fiscalizacoes[[#This Row],[Mes_relatorio]]="","",Fiscalizacoes[[#This Row],[Mes_relatorio]])</f>
        <v>#VALUE!</v>
      </c>
      <c r="F5834" t="e">
        <f>IF(Fiscalizacoes[[#This Row],[Func_ARPE]]="","",Fiscalizacoes[[#This Row],[Func_ARPE]])</f>
        <v>#VALUE!</v>
      </c>
      <c r="G5834" t="e">
        <f>IF(Fiscalizacoes[[#This Row],[Func_Copergas]]="","",Fiscalizacoes[[#This Row],[Func_Copergas]])</f>
        <v>#VALUE!</v>
      </c>
    </row>
    <row r="5835" spans="1:7" hidden="1" x14ac:dyDescent="0.2">
      <c r="A5835" t="e">
        <f>IF(Fiscalizacoes[[#This Row],[ID_FISC]]="","",Fiscalizacoes[[#This Row],[ID_FISC]])</f>
        <v>#VALUE!</v>
      </c>
      <c r="B5835" t="e">
        <f>IF(Fiscalizacoes[[#This Row],[Usuário]]="","",Fiscalizacoes[[#This Row],[Usuário]])</f>
        <v>#VALUE!</v>
      </c>
      <c r="C58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5" s="87" t="e">
        <f>IF(Fiscalizacoes[[#This Row],[Data]]="","",Fiscalizacoes[[#This Row],[Data]])</f>
        <v>#VALUE!</v>
      </c>
      <c r="E5835" t="e">
        <f>IF(Fiscalizacoes[[#This Row],[Mes_relatorio]]="","",Fiscalizacoes[[#This Row],[Mes_relatorio]])</f>
        <v>#VALUE!</v>
      </c>
      <c r="F5835" t="e">
        <f>IF(Fiscalizacoes[[#This Row],[Func_ARPE]]="","",Fiscalizacoes[[#This Row],[Func_ARPE]])</f>
        <v>#VALUE!</v>
      </c>
      <c r="G5835" t="e">
        <f>IF(Fiscalizacoes[[#This Row],[Func_Copergas]]="","",Fiscalizacoes[[#This Row],[Func_Copergas]])</f>
        <v>#VALUE!</v>
      </c>
    </row>
    <row r="5836" spans="1:7" hidden="1" x14ac:dyDescent="0.2">
      <c r="A5836" t="e">
        <f>IF(Fiscalizacoes[[#This Row],[ID_FISC]]="","",Fiscalizacoes[[#This Row],[ID_FISC]])</f>
        <v>#VALUE!</v>
      </c>
      <c r="B5836" t="e">
        <f>IF(Fiscalizacoes[[#This Row],[Usuário]]="","",Fiscalizacoes[[#This Row],[Usuário]])</f>
        <v>#VALUE!</v>
      </c>
      <c r="C58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6" s="87" t="e">
        <f>IF(Fiscalizacoes[[#This Row],[Data]]="","",Fiscalizacoes[[#This Row],[Data]])</f>
        <v>#VALUE!</v>
      </c>
      <c r="E5836" t="e">
        <f>IF(Fiscalizacoes[[#This Row],[Mes_relatorio]]="","",Fiscalizacoes[[#This Row],[Mes_relatorio]])</f>
        <v>#VALUE!</v>
      </c>
      <c r="F5836" t="e">
        <f>IF(Fiscalizacoes[[#This Row],[Func_ARPE]]="","",Fiscalizacoes[[#This Row],[Func_ARPE]])</f>
        <v>#VALUE!</v>
      </c>
      <c r="G5836" t="e">
        <f>IF(Fiscalizacoes[[#This Row],[Func_Copergas]]="","",Fiscalizacoes[[#This Row],[Func_Copergas]])</f>
        <v>#VALUE!</v>
      </c>
    </row>
    <row r="5837" spans="1:7" hidden="1" x14ac:dyDescent="0.2">
      <c r="A5837" t="e">
        <f>IF(Fiscalizacoes[[#This Row],[ID_FISC]]="","",Fiscalizacoes[[#This Row],[ID_FISC]])</f>
        <v>#VALUE!</v>
      </c>
      <c r="B5837" t="e">
        <f>IF(Fiscalizacoes[[#This Row],[Usuário]]="","",Fiscalizacoes[[#This Row],[Usuário]])</f>
        <v>#VALUE!</v>
      </c>
      <c r="C58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7" s="87" t="e">
        <f>IF(Fiscalizacoes[[#This Row],[Data]]="","",Fiscalizacoes[[#This Row],[Data]])</f>
        <v>#VALUE!</v>
      </c>
      <c r="E5837" t="e">
        <f>IF(Fiscalizacoes[[#This Row],[Mes_relatorio]]="","",Fiscalizacoes[[#This Row],[Mes_relatorio]])</f>
        <v>#VALUE!</v>
      </c>
      <c r="F5837" t="e">
        <f>IF(Fiscalizacoes[[#This Row],[Func_ARPE]]="","",Fiscalizacoes[[#This Row],[Func_ARPE]])</f>
        <v>#VALUE!</v>
      </c>
      <c r="G5837" t="e">
        <f>IF(Fiscalizacoes[[#This Row],[Func_Copergas]]="","",Fiscalizacoes[[#This Row],[Func_Copergas]])</f>
        <v>#VALUE!</v>
      </c>
    </row>
    <row r="5838" spans="1:7" hidden="1" x14ac:dyDescent="0.2">
      <c r="A5838" t="e">
        <f>IF(Fiscalizacoes[[#This Row],[ID_FISC]]="","",Fiscalizacoes[[#This Row],[ID_FISC]])</f>
        <v>#VALUE!</v>
      </c>
      <c r="B5838" t="e">
        <f>IF(Fiscalizacoes[[#This Row],[Usuário]]="","",Fiscalizacoes[[#This Row],[Usuário]])</f>
        <v>#VALUE!</v>
      </c>
      <c r="C58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8" s="87" t="e">
        <f>IF(Fiscalizacoes[[#This Row],[Data]]="","",Fiscalizacoes[[#This Row],[Data]])</f>
        <v>#VALUE!</v>
      </c>
      <c r="E5838" t="e">
        <f>IF(Fiscalizacoes[[#This Row],[Mes_relatorio]]="","",Fiscalizacoes[[#This Row],[Mes_relatorio]])</f>
        <v>#VALUE!</v>
      </c>
      <c r="F5838" t="e">
        <f>IF(Fiscalizacoes[[#This Row],[Func_ARPE]]="","",Fiscalizacoes[[#This Row],[Func_ARPE]])</f>
        <v>#VALUE!</v>
      </c>
      <c r="G5838" t="e">
        <f>IF(Fiscalizacoes[[#This Row],[Func_Copergas]]="","",Fiscalizacoes[[#This Row],[Func_Copergas]])</f>
        <v>#VALUE!</v>
      </c>
    </row>
    <row r="5839" spans="1:7" hidden="1" x14ac:dyDescent="0.2">
      <c r="A5839" t="e">
        <f>IF(Fiscalizacoes[[#This Row],[ID_FISC]]="","",Fiscalizacoes[[#This Row],[ID_FISC]])</f>
        <v>#VALUE!</v>
      </c>
      <c r="B5839" t="e">
        <f>IF(Fiscalizacoes[[#This Row],[Usuário]]="","",Fiscalizacoes[[#This Row],[Usuário]])</f>
        <v>#VALUE!</v>
      </c>
      <c r="C58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39" s="87" t="e">
        <f>IF(Fiscalizacoes[[#This Row],[Data]]="","",Fiscalizacoes[[#This Row],[Data]])</f>
        <v>#VALUE!</v>
      </c>
      <c r="E5839" t="e">
        <f>IF(Fiscalizacoes[[#This Row],[Mes_relatorio]]="","",Fiscalizacoes[[#This Row],[Mes_relatorio]])</f>
        <v>#VALUE!</v>
      </c>
      <c r="F5839" t="e">
        <f>IF(Fiscalizacoes[[#This Row],[Func_ARPE]]="","",Fiscalizacoes[[#This Row],[Func_ARPE]])</f>
        <v>#VALUE!</v>
      </c>
      <c r="G5839" t="e">
        <f>IF(Fiscalizacoes[[#This Row],[Func_Copergas]]="","",Fiscalizacoes[[#This Row],[Func_Copergas]])</f>
        <v>#VALUE!</v>
      </c>
    </row>
    <row r="5840" spans="1:7" hidden="1" x14ac:dyDescent="0.2">
      <c r="A5840" t="e">
        <f>IF(Fiscalizacoes[[#This Row],[ID_FISC]]="","",Fiscalizacoes[[#This Row],[ID_FISC]])</f>
        <v>#VALUE!</v>
      </c>
      <c r="B5840" t="e">
        <f>IF(Fiscalizacoes[[#This Row],[Usuário]]="","",Fiscalizacoes[[#This Row],[Usuário]])</f>
        <v>#VALUE!</v>
      </c>
      <c r="C58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0" s="87" t="e">
        <f>IF(Fiscalizacoes[[#This Row],[Data]]="","",Fiscalizacoes[[#This Row],[Data]])</f>
        <v>#VALUE!</v>
      </c>
      <c r="E5840" t="e">
        <f>IF(Fiscalizacoes[[#This Row],[Mes_relatorio]]="","",Fiscalizacoes[[#This Row],[Mes_relatorio]])</f>
        <v>#VALUE!</v>
      </c>
      <c r="F5840" t="e">
        <f>IF(Fiscalizacoes[[#This Row],[Func_ARPE]]="","",Fiscalizacoes[[#This Row],[Func_ARPE]])</f>
        <v>#VALUE!</v>
      </c>
      <c r="G5840" t="e">
        <f>IF(Fiscalizacoes[[#This Row],[Func_Copergas]]="","",Fiscalizacoes[[#This Row],[Func_Copergas]])</f>
        <v>#VALUE!</v>
      </c>
    </row>
    <row r="5841" spans="1:7" hidden="1" x14ac:dyDescent="0.2">
      <c r="A5841" t="e">
        <f>IF(Fiscalizacoes[[#This Row],[ID_FISC]]="","",Fiscalizacoes[[#This Row],[ID_FISC]])</f>
        <v>#VALUE!</v>
      </c>
      <c r="B5841" t="e">
        <f>IF(Fiscalizacoes[[#This Row],[Usuário]]="","",Fiscalizacoes[[#This Row],[Usuário]])</f>
        <v>#VALUE!</v>
      </c>
      <c r="C58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1" s="87" t="e">
        <f>IF(Fiscalizacoes[[#This Row],[Data]]="","",Fiscalizacoes[[#This Row],[Data]])</f>
        <v>#VALUE!</v>
      </c>
      <c r="E5841" t="e">
        <f>IF(Fiscalizacoes[[#This Row],[Mes_relatorio]]="","",Fiscalizacoes[[#This Row],[Mes_relatorio]])</f>
        <v>#VALUE!</v>
      </c>
      <c r="F5841" t="e">
        <f>IF(Fiscalizacoes[[#This Row],[Func_ARPE]]="","",Fiscalizacoes[[#This Row],[Func_ARPE]])</f>
        <v>#VALUE!</v>
      </c>
      <c r="G5841" t="e">
        <f>IF(Fiscalizacoes[[#This Row],[Func_Copergas]]="","",Fiscalizacoes[[#This Row],[Func_Copergas]])</f>
        <v>#VALUE!</v>
      </c>
    </row>
    <row r="5842" spans="1:7" hidden="1" x14ac:dyDescent="0.2">
      <c r="A5842" t="e">
        <f>IF(Fiscalizacoes[[#This Row],[ID_FISC]]="","",Fiscalizacoes[[#This Row],[ID_FISC]])</f>
        <v>#VALUE!</v>
      </c>
      <c r="B5842" t="e">
        <f>IF(Fiscalizacoes[[#This Row],[Usuário]]="","",Fiscalizacoes[[#This Row],[Usuário]])</f>
        <v>#VALUE!</v>
      </c>
      <c r="C58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2" s="87" t="e">
        <f>IF(Fiscalizacoes[[#This Row],[Data]]="","",Fiscalizacoes[[#This Row],[Data]])</f>
        <v>#VALUE!</v>
      </c>
      <c r="E5842" t="e">
        <f>IF(Fiscalizacoes[[#This Row],[Mes_relatorio]]="","",Fiscalizacoes[[#This Row],[Mes_relatorio]])</f>
        <v>#VALUE!</v>
      </c>
      <c r="F5842" t="e">
        <f>IF(Fiscalizacoes[[#This Row],[Func_ARPE]]="","",Fiscalizacoes[[#This Row],[Func_ARPE]])</f>
        <v>#VALUE!</v>
      </c>
      <c r="G5842" t="e">
        <f>IF(Fiscalizacoes[[#This Row],[Func_Copergas]]="","",Fiscalizacoes[[#This Row],[Func_Copergas]])</f>
        <v>#VALUE!</v>
      </c>
    </row>
    <row r="5843" spans="1:7" hidden="1" x14ac:dyDescent="0.2">
      <c r="A5843" t="e">
        <f>IF(Fiscalizacoes[[#This Row],[ID_FISC]]="","",Fiscalizacoes[[#This Row],[ID_FISC]])</f>
        <v>#VALUE!</v>
      </c>
      <c r="B5843" t="e">
        <f>IF(Fiscalizacoes[[#This Row],[Usuário]]="","",Fiscalizacoes[[#This Row],[Usuário]])</f>
        <v>#VALUE!</v>
      </c>
      <c r="C58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3" s="87" t="e">
        <f>IF(Fiscalizacoes[[#This Row],[Data]]="","",Fiscalizacoes[[#This Row],[Data]])</f>
        <v>#VALUE!</v>
      </c>
      <c r="E5843" t="e">
        <f>IF(Fiscalizacoes[[#This Row],[Mes_relatorio]]="","",Fiscalizacoes[[#This Row],[Mes_relatorio]])</f>
        <v>#VALUE!</v>
      </c>
      <c r="F5843" t="e">
        <f>IF(Fiscalizacoes[[#This Row],[Func_ARPE]]="","",Fiscalizacoes[[#This Row],[Func_ARPE]])</f>
        <v>#VALUE!</v>
      </c>
      <c r="G5843" t="e">
        <f>IF(Fiscalizacoes[[#This Row],[Func_Copergas]]="","",Fiscalizacoes[[#This Row],[Func_Copergas]])</f>
        <v>#VALUE!</v>
      </c>
    </row>
    <row r="5844" spans="1:7" hidden="1" x14ac:dyDescent="0.2">
      <c r="A5844" t="e">
        <f>IF(Fiscalizacoes[[#This Row],[ID_FISC]]="","",Fiscalizacoes[[#This Row],[ID_FISC]])</f>
        <v>#VALUE!</v>
      </c>
      <c r="B5844" t="e">
        <f>IF(Fiscalizacoes[[#This Row],[Usuário]]="","",Fiscalizacoes[[#This Row],[Usuário]])</f>
        <v>#VALUE!</v>
      </c>
      <c r="C58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4" s="87" t="e">
        <f>IF(Fiscalizacoes[[#This Row],[Data]]="","",Fiscalizacoes[[#This Row],[Data]])</f>
        <v>#VALUE!</v>
      </c>
      <c r="E5844" t="e">
        <f>IF(Fiscalizacoes[[#This Row],[Mes_relatorio]]="","",Fiscalizacoes[[#This Row],[Mes_relatorio]])</f>
        <v>#VALUE!</v>
      </c>
      <c r="F5844" t="e">
        <f>IF(Fiscalizacoes[[#This Row],[Func_ARPE]]="","",Fiscalizacoes[[#This Row],[Func_ARPE]])</f>
        <v>#VALUE!</v>
      </c>
      <c r="G5844" t="e">
        <f>IF(Fiscalizacoes[[#This Row],[Func_Copergas]]="","",Fiscalizacoes[[#This Row],[Func_Copergas]])</f>
        <v>#VALUE!</v>
      </c>
    </row>
    <row r="5845" spans="1:7" hidden="1" x14ac:dyDescent="0.2">
      <c r="A5845" t="e">
        <f>IF(Fiscalizacoes[[#This Row],[ID_FISC]]="","",Fiscalizacoes[[#This Row],[ID_FISC]])</f>
        <v>#VALUE!</v>
      </c>
      <c r="B5845" t="e">
        <f>IF(Fiscalizacoes[[#This Row],[Usuário]]="","",Fiscalizacoes[[#This Row],[Usuário]])</f>
        <v>#VALUE!</v>
      </c>
      <c r="C58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5" s="87" t="e">
        <f>IF(Fiscalizacoes[[#This Row],[Data]]="","",Fiscalizacoes[[#This Row],[Data]])</f>
        <v>#VALUE!</v>
      </c>
      <c r="E5845" t="e">
        <f>IF(Fiscalizacoes[[#This Row],[Mes_relatorio]]="","",Fiscalizacoes[[#This Row],[Mes_relatorio]])</f>
        <v>#VALUE!</v>
      </c>
      <c r="F5845" t="e">
        <f>IF(Fiscalizacoes[[#This Row],[Func_ARPE]]="","",Fiscalizacoes[[#This Row],[Func_ARPE]])</f>
        <v>#VALUE!</v>
      </c>
      <c r="G5845" t="e">
        <f>IF(Fiscalizacoes[[#This Row],[Func_Copergas]]="","",Fiscalizacoes[[#This Row],[Func_Copergas]])</f>
        <v>#VALUE!</v>
      </c>
    </row>
    <row r="5846" spans="1:7" hidden="1" x14ac:dyDescent="0.2">
      <c r="A5846" t="e">
        <f>IF(Fiscalizacoes[[#This Row],[ID_FISC]]="","",Fiscalizacoes[[#This Row],[ID_FISC]])</f>
        <v>#VALUE!</v>
      </c>
      <c r="B5846" t="e">
        <f>IF(Fiscalizacoes[[#This Row],[Usuário]]="","",Fiscalizacoes[[#This Row],[Usuário]])</f>
        <v>#VALUE!</v>
      </c>
      <c r="C58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6" s="87" t="e">
        <f>IF(Fiscalizacoes[[#This Row],[Data]]="","",Fiscalizacoes[[#This Row],[Data]])</f>
        <v>#VALUE!</v>
      </c>
      <c r="E5846" t="e">
        <f>IF(Fiscalizacoes[[#This Row],[Mes_relatorio]]="","",Fiscalizacoes[[#This Row],[Mes_relatorio]])</f>
        <v>#VALUE!</v>
      </c>
      <c r="F5846" t="e">
        <f>IF(Fiscalizacoes[[#This Row],[Func_ARPE]]="","",Fiscalizacoes[[#This Row],[Func_ARPE]])</f>
        <v>#VALUE!</v>
      </c>
      <c r="G5846" t="e">
        <f>IF(Fiscalizacoes[[#This Row],[Func_Copergas]]="","",Fiscalizacoes[[#This Row],[Func_Copergas]])</f>
        <v>#VALUE!</v>
      </c>
    </row>
    <row r="5847" spans="1:7" hidden="1" x14ac:dyDescent="0.2">
      <c r="A5847" t="e">
        <f>IF(Fiscalizacoes[[#This Row],[ID_FISC]]="","",Fiscalizacoes[[#This Row],[ID_FISC]])</f>
        <v>#VALUE!</v>
      </c>
      <c r="B5847" t="e">
        <f>IF(Fiscalizacoes[[#This Row],[Usuário]]="","",Fiscalizacoes[[#This Row],[Usuário]])</f>
        <v>#VALUE!</v>
      </c>
      <c r="C58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7" s="87" t="e">
        <f>IF(Fiscalizacoes[[#This Row],[Data]]="","",Fiscalizacoes[[#This Row],[Data]])</f>
        <v>#VALUE!</v>
      </c>
      <c r="E5847" t="e">
        <f>IF(Fiscalizacoes[[#This Row],[Mes_relatorio]]="","",Fiscalizacoes[[#This Row],[Mes_relatorio]])</f>
        <v>#VALUE!</v>
      </c>
      <c r="F5847" t="e">
        <f>IF(Fiscalizacoes[[#This Row],[Func_ARPE]]="","",Fiscalizacoes[[#This Row],[Func_ARPE]])</f>
        <v>#VALUE!</v>
      </c>
      <c r="G5847" t="e">
        <f>IF(Fiscalizacoes[[#This Row],[Func_Copergas]]="","",Fiscalizacoes[[#This Row],[Func_Copergas]])</f>
        <v>#VALUE!</v>
      </c>
    </row>
    <row r="5848" spans="1:7" hidden="1" x14ac:dyDescent="0.2">
      <c r="A5848" t="e">
        <f>IF(Fiscalizacoes[[#This Row],[ID_FISC]]="","",Fiscalizacoes[[#This Row],[ID_FISC]])</f>
        <v>#VALUE!</v>
      </c>
      <c r="B5848" t="e">
        <f>IF(Fiscalizacoes[[#This Row],[Usuário]]="","",Fiscalizacoes[[#This Row],[Usuário]])</f>
        <v>#VALUE!</v>
      </c>
      <c r="C58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8" s="87" t="e">
        <f>IF(Fiscalizacoes[[#This Row],[Data]]="","",Fiscalizacoes[[#This Row],[Data]])</f>
        <v>#VALUE!</v>
      </c>
      <c r="E5848" t="e">
        <f>IF(Fiscalizacoes[[#This Row],[Mes_relatorio]]="","",Fiscalizacoes[[#This Row],[Mes_relatorio]])</f>
        <v>#VALUE!</v>
      </c>
      <c r="F5848" t="e">
        <f>IF(Fiscalizacoes[[#This Row],[Func_ARPE]]="","",Fiscalizacoes[[#This Row],[Func_ARPE]])</f>
        <v>#VALUE!</v>
      </c>
      <c r="G5848" t="e">
        <f>IF(Fiscalizacoes[[#This Row],[Func_Copergas]]="","",Fiscalizacoes[[#This Row],[Func_Copergas]])</f>
        <v>#VALUE!</v>
      </c>
    </row>
    <row r="5849" spans="1:7" hidden="1" x14ac:dyDescent="0.2">
      <c r="A5849" t="e">
        <f>IF(Fiscalizacoes[[#This Row],[ID_FISC]]="","",Fiscalizacoes[[#This Row],[ID_FISC]])</f>
        <v>#VALUE!</v>
      </c>
      <c r="B5849" t="e">
        <f>IF(Fiscalizacoes[[#This Row],[Usuário]]="","",Fiscalizacoes[[#This Row],[Usuário]])</f>
        <v>#VALUE!</v>
      </c>
      <c r="C58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49" s="87" t="e">
        <f>IF(Fiscalizacoes[[#This Row],[Data]]="","",Fiscalizacoes[[#This Row],[Data]])</f>
        <v>#VALUE!</v>
      </c>
      <c r="E5849" t="e">
        <f>IF(Fiscalizacoes[[#This Row],[Mes_relatorio]]="","",Fiscalizacoes[[#This Row],[Mes_relatorio]])</f>
        <v>#VALUE!</v>
      </c>
      <c r="F5849" t="e">
        <f>IF(Fiscalizacoes[[#This Row],[Func_ARPE]]="","",Fiscalizacoes[[#This Row],[Func_ARPE]])</f>
        <v>#VALUE!</v>
      </c>
      <c r="G5849" t="e">
        <f>IF(Fiscalizacoes[[#This Row],[Func_Copergas]]="","",Fiscalizacoes[[#This Row],[Func_Copergas]])</f>
        <v>#VALUE!</v>
      </c>
    </row>
    <row r="5850" spans="1:7" hidden="1" x14ac:dyDescent="0.2">
      <c r="A5850" t="e">
        <f>IF(Fiscalizacoes[[#This Row],[ID_FISC]]="","",Fiscalizacoes[[#This Row],[ID_FISC]])</f>
        <v>#VALUE!</v>
      </c>
      <c r="B5850" t="e">
        <f>IF(Fiscalizacoes[[#This Row],[Usuário]]="","",Fiscalizacoes[[#This Row],[Usuário]])</f>
        <v>#VALUE!</v>
      </c>
      <c r="C58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0" s="87" t="e">
        <f>IF(Fiscalizacoes[[#This Row],[Data]]="","",Fiscalizacoes[[#This Row],[Data]])</f>
        <v>#VALUE!</v>
      </c>
      <c r="E5850" t="e">
        <f>IF(Fiscalizacoes[[#This Row],[Mes_relatorio]]="","",Fiscalizacoes[[#This Row],[Mes_relatorio]])</f>
        <v>#VALUE!</v>
      </c>
      <c r="F5850" t="e">
        <f>IF(Fiscalizacoes[[#This Row],[Func_ARPE]]="","",Fiscalizacoes[[#This Row],[Func_ARPE]])</f>
        <v>#VALUE!</v>
      </c>
      <c r="G5850" t="e">
        <f>IF(Fiscalizacoes[[#This Row],[Func_Copergas]]="","",Fiscalizacoes[[#This Row],[Func_Copergas]])</f>
        <v>#VALUE!</v>
      </c>
    </row>
    <row r="5851" spans="1:7" hidden="1" x14ac:dyDescent="0.2">
      <c r="A5851" t="e">
        <f>IF(Fiscalizacoes[[#This Row],[ID_FISC]]="","",Fiscalizacoes[[#This Row],[ID_FISC]])</f>
        <v>#VALUE!</v>
      </c>
      <c r="B5851" t="e">
        <f>IF(Fiscalizacoes[[#This Row],[Usuário]]="","",Fiscalizacoes[[#This Row],[Usuário]])</f>
        <v>#VALUE!</v>
      </c>
      <c r="C58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1" s="87" t="e">
        <f>IF(Fiscalizacoes[[#This Row],[Data]]="","",Fiscalizacoes[[#This Row],[Data]])</f>
        <v>#VALUE!</v>
      </c>
      <c r="E5851" t="e">
        <f>IF(Fiscalizacoes[[#This Row],[Mes_relatorio]]="","",Fiscalizacoes[[#This Row],[Mes_relatorio]])</f>
        <v>#VALUE!</v>
      </c>
      <c r="F5851" t="e">
        <f>IF(Fiscalizacoes[[#This Row],[Func_ARPE]]="","",Fiscalizacoes[[#This Row],[Func_ARPE]])</f>
        <v>#VALUE!</v>
      </c>
      <c r="G5851" t="e">
        <f>IF(Fiscalizacoes[[#This Row],[Func_Copergas]]="","",Fiscalizacoes[[#This Row],[Func_Copergas]])</f>
        <v>#VALUE!</v>
      </c>
    </row>
    <row r="5852" spans="1:7" hidden="1" x14ac:dyDescent="0.2">
      <c r="A5852" t="e">
        <f>IF(Fiscalizacoes[[#This Row],[ID_FISC]]="","",Fiscalizacoes[[#This Row],[ID_FISC]])</f>
        <v>#VALUE!</v>
      </c>
      <c r="B5852" t="e">
        <f>IF(Fiscalizacoes[[#This Row],[Usuário]]="","",Fiscalizacoes[[#This Row],[Usuário]])</f>
        <v>#VALUE!</v>
      </c>
      <c r="C58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2" s="87" t="e">
        <f>IF(Fiscalizacoes[[#This Row],[Data]]="","",Fiscalizacoes[[#This Row],[Data]])</f>
        <v>#VALUE!</v>
      </c>
      <c r="E5852" t="e">
        <f>IF(Fiscalizacoes[[#This Row],[Mes_relatorio]]="","",Fiscalizacoes[[#This Row],[Mes_relatorio]])</f>
        <v>#VALUE!</v>
      </c>
      <c r="F5852" t="e">
        <f>IF(Fiscalizacoes[[#This Row],[Func_ARPE]]="","",Fiscalizacoes[[#This Row],[Func_ARPE]])</f>
        <v>#VALUE!</v>
      </c>
      <c r="G5852" t="e">
        <f>IF(Fiscalizacoes[[#This Row],[Func_Copergas]]="","",Fiscalizacoes[[#This Row],[Func_Copergas]])</f>
        <v>#VALUE!</v>
      </c>
    </row>
    <row r="5853" spans="1:7" hidden="1" x14ac:dyDescent="0.2">
      <c r="A5853" t="e">
        <f>IF(Fiscalizacoes[[#This Row],[ID_FISC]]="","",Fiscalizacoes[[#This Row],[ID_FISC]])</f>
        <v>#VALUE!</v>
      </c>
      <c r="B5853" t="e">
        <f>IF(Fiscalizacoes[[#This Row],[Usuário]]="","",Fiscalizacoes[[#This Row],[Usuário]])</f>
        <v>#VALUE!</v>
      </c>
      <c r="C58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3" s="87" t="e">
        <f>IF(Fiscalizacoes[[#This Row],[Data]]="","",Fiscalizacoes[[#This Row],[Data]])</f>
        <v>#VALUE!</v>
      </c>
      <c r="E5853" t="e">
        <f>IF(Fiscalizacoes[[#This Row],[Mes_relatorio]]="","",Fiscalizacoes[[#This Row],[Mes_relatorio]])</f>
        <v>#VALUE!</v>
      </c>
      <c r="F5853" t="e">
        <f>IF(Fiscalizacoes[[#This Row],[Func_ARPE]]="","",Fiscalizacoes[[#This Row],[Func_ARPE]])</f>
        <v>#VALUE!</v>
      </c>
      <c r="G5853" t="e">
        <f>IF(Fiscalizacoes[[#This Row],[Func_Copergas]]="","",Fiscalizacoes[[#This Row],[Func_Copergas]])</f>
        <v>#VALUE!</v>
      </c>
    </row>
    <row r="5854" spans="1:7" hidden="1" x14ac:dyDescent="0.2">
      <c r="A5854" t="e">
        <f>IF(Fiscalizacoes[[#This Row],[ID_FISC]]="","",Fiscalizacoes[[#This Row],[ID_FISC]])</f>
        <v>#VALUE!</v>
      </c>
      <c r="B5854" t="e">
        <f>IF(Fiscalizacoes[[#This Row],[Usuário]]="","",Fiscalizacoes[[#This Row],[Usuário]])</f>
        <v>#VALUE!</v>
      </c>
      <c r="C58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4" s="87" t="e">
        <f>IF(Fiscalizacoes[[#This Row],[Data]]="","",Fiscalizacoes[[#This Row],[Data]])</f>
        <v>#VALUE!</v>
      </c>
      <c r="E5854" t="e">
        <f>IF(Fiscalizacoes[[#This Row],[Mes_relatorio]]="","",Fiscalizacoes[[#This Row],[Mes_relatorio]])</f>
        <v>#VALUE!</v>
      </c>
      <c r="F5854" t="e">
        <f>IF(Fiscalizacoes[[#This Row],[Func_ARPE]]="","",Fiscalizacoes[[#This Row],[Func_ARPE]])</f>
        <v>#VALUE!</v>
      </c>
      <c r="G5854" t="e">
        <f>IF(Fiscalizacoes[[#This Row],[Func_Copergas]]="","",Fiscalizacoes[[#This Row],[Func_Copergas]])</f>
        <v>#VALUE!</v>
      </c>
    </row>
    <row r="5855" spans="1:7" hidden="1" x14ac:dyDescent="0.2">
      <c r="A5855" t="e">
        <f>IF(Fiscalizacoes[[#This Row],[ID_FISC]]="","",Fiscalizacoes[[#This Row],[ID_FISC]])</f>
        <v>#VALUE!</v>
      </c>
      <c r="B5855" t="e">
        <f>IF(Fiscalizacoes[[#This Row],[Usuário]]="","",Fiscalizacoes[[#This Row],[Usuário]])</f>
        <v>#VALUE!</v>
      </c>
      <c r="C58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5" s="87" t="e">
        <f>IF(Fiscalizacoes[[#This Row],[Data]]="","",Fiscalizacoes[[#This Row],[Data]])</f>
        <v>#VALUE!</v>
      </c>
      <c r="E5855" t="e">
        <f>IF(Fiscalizacoes[[#This Row],[Mes_relatorio]]="","",Fiscalizacoes[[#This Row],[Mes_relatorio]])</f>
        <v>#VALUE!</v>
      </c>
      <c r="F5855" t="e">
        <f>IF(Fiscalizacoes[[#This Row],[Func_ARPE]]="","",Fiscalizacoes[[#This Row],[Func_ARPE]])</f>
        <v>#VALUE!</v>
      </c>
      <c r="G5855" t="e">
        <f>IF(Fiscalizacoes[[#This Row],[Func_Copergas]]="","",Fiscalizacoes[[#This Row],[Func_Copergas]])</f>
        <v>#VALUE!</v>
      </c>
    </row>
    <row r="5856" spans="1:7" hidden="1" x14ac:dyDescent="0.2">
      <c r="A5856" t="e">
        <f>IF(Fiscalizacoes[[#This Row],[ID_FISC]]="","",Fiscalizacoes[[#This Row],[ID_FISC]])</f>
        <v>#VALUE!</v>
      </c>
      <c r="B5856" t="e">
        <f>IF(Fiscalizacoes[[#This Row],[Usuário]]="","",Fiscalizacoes[[#This Row],[Usuário]])</f>
        <v>#VALUE!</v>
      </c>
      <c r="C58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6" s="87" t="e">
        <f>IF(Fiscalizacoes[[#This Row],[Data]]="","",Fiscalizacoes[[#This Row],[Data]])</f>
        <v>#VALUE!</v>
      </c>
      <c r="E5856" t="e">
        <f>IF(Fiscalizacoes[[#This Row],[Mes_relatorio]]="","",Fiscalizacoes[[#This Row],[Mes_relatorio]])</f>
        <v>#VALUE!</v>
      </c>
      <c r="F5856" t="e">
        <f>IF(Fiscalizacoes[[#This Row],[Func_ARPE]]="","",Fiscalizacoes[[#This Row],[Func_ARPE]])</f>
        <v>#VALUE!</v>
      </c>
      <c r="G5856" t="e">
        <f>IF(Fiscalizacoes[[#This Row],[Func_Copergas]]="","",Fiscalizacoes[[#This Row],[Func_Copergas]])</f>
        <v>#VALUE!</v>
      </c>
    </row>
    <row r="5857" spans="1:7" hidden="1" x14ac:dyDescent="0.2">
      <c r="A5857" t="e">
        <f>IF(Fiscalizacoes[[#This Row],[ID_FISC]]="","",Fiscalizacoes[[#This Row],[ID_FISC]])</f>
        <v>#VALUE!</v>
      </c>
      <c r="B5857" t="e">
        <f>IF(Fiscalizacoes[[#This Row],[Usuário]]="","",Fiscalizacoes[[#This Row],[Usuário]])</f>
        <v>#VALUE!</v>
      </c>
      <c r="C58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7" s="87" t="e">
        <f>IF(Fiscalizacoes[[#This Row],[Data]]="","",Fiscalizacoes[[#This Row],[Data]])</f>
        <v>#VALUE!</v>
      </c>
      <c r="E5857" t="e">
        <f>IF(Fiscalizacoes[[#This Row],[Mes_relatorio]]="","",Fiscalizacoes[[#This Row],[Mes_relatorio]])</f>
        <v>#VALUE!</v>
      </c>
      <c r="F5857" t="e">
        <f>IF(Fiscalizacoes[[#This Row],[Func_ARPE]]="","",Fiscalizacoes[[#This Row],[Func_ARPE]])</f>
        <v>#VALUE!</v>
      </c>
      <c r="G5857" t="e">
        <f>IF(Fiscalizacoes[[#This Row],[Func_Copergas]]="","",Fiscalizacoes[[#This Row],[Func_Copergas]])</f>
        <v>#VALUE!</v>
      </c>
    </row>
    <row r="5858" spans="1:7" hidden="1" x14ac:dyDescent="0.2">
      <c r="A5858" t="e">
        <f>IF(Fiscalizacoes[[#This Row],[ID_FISC]]="","",Fiscalizacoes[[#This Row],[ID_FISC]])</f>
        <v>#VALUE!</v>
      </c>
      <c r="B5858" t="e">
        <f>IF(Fiscalizacoes[[#This Row],[Usuário]]="","",Fiscalizacoes[[#This Row],[Usuário]])</f>
        <v>#VALUE!</v>
      </c>
      <c r="C58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8" s="87" t="e">
        <f>IF(Fiscalizacoes[[#This Row],[Data]]="","",Fiscalizacoes[[#This Row],[Data]])</f>
        <v>#VALUE!</v>
      </c>
      <c r="E5858" t="e">
        <f>IF(Fiscalizacoes[[#This Row],[Mes_relatorio]]="","",Fiscalizacoes[[#This Row],[Mes_relatorio]])</f>
        <v>#VALUE!</v>
      </c>
      <c r="F5858" t="e">
        <f>IF(Fiscalizacoes[[#This Row],[Func_ARPE]]="","",Fiscalizacoes[[#This Row],[Func_ARPE]])</f>
        <v>#VALUE!</v>
      </c>
      <c r="G5858" t="e">
        <f>IF(Fiscalizacoes[[#This Row],[Func_Copergas]]="","",Fiscalizacoes[[#This Row],[Func_Copergas]])</f>
        <v>#VALUE!</v>
      </c>
    </row>
    <row r="5859" spans="1:7" hidden="1" x14ac:dyDescent="0.2">
      <c r="A5859" t="e">
        <f>IF(Fiscalizacoes[[#This Row],[ID_FISC]]="","",Fiscalizacoes[[#This Row],[ID_FISC]])</f>
        <v>#VALUE!</v>
      </c>
      <c r="B5859" t="e">
        <f>IF(Fiscalizacoes[[#This Row],[Usuário]]="","",Fiscalizacoes[[#This Row],[Usuário]])</f>
        <v>#VALUE!</v>
      </c>
      <c r="C58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59" s="87" t="e">
        <f>IF(Fiscalizacoes[[#This Row],[Data]]="","",Fiscalizacoes[[#This Row],[Data]])</f>
        <v>#VALUE!</v>
      </c>
      <c r="E5859" t="e">
        <f>IF(Fiscalizacoes[[#This Row],[Mes_relatorio]]="","",Fiscalizacoes[[#This Row],[Mes_relatorio]])</f>
        <v>#VALUE!</v>
      </c>
      <c r="F5859" t="e">
        <f>IF(Fiscalizacoes[[#This Row],[Func_ARPE]]="","",Fiscalizacoes[[#This Row],[Func_ARPE]])</f>
        <v>#VALUE!</v>
      </c>
      <c r="G5859" t="e">
        <f>IF(Fiscalizacoes[[#This Row],[Func_Copergas]]="","",Fiscalizacoes[[#This Row],[Func_Copergas]])</f>
        <v>#VALUE!</v>
      </c>
    </row>
    <row r="5860" spans="1:7" hidden="1" x14ac:dyDescent="0.2">
      <c r="A5860" t="e">
        <f>IF(Fiscalizacoes[[#This Row],[ID_FISC]]="","",Fiscalizacoes[[#This Row],[ID_FISC]])</f>
        <v>#VALUE!</v>
      </c>
      <c r="B5860" t="e">
        <f>IF(Fiscalizacoes[[#This Row],[Usuário]]="","",Fiscalizacoes[[#This Row],[Usuário]])</f>
        <v>#VALUE!</v>
      </c>
      <c r="C58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0" s="87" t="e">
        <f>IF(Fiscalizacoes[[#This Row],[Data]]="","",Fiscalizacoes[[#This Row],[Data]])</f>
        <v>#VALUE!</v>
      </c>
      <c r="E5860" t="e">
        <f>IF(Fiscalizacoes[[#This Row],[Mes_relatorio]]="","",Fiscalizacoes[[#This Row],[Mes_relatorio]])</f>
        <v>#VALUE!</v>
      </c>
      <c r="F5860" t="e">
        <f>IF(Fiscalizacoes[[#This Row],[Func_ARPE]]="","",Fiscalizacoes[[#This Row],[Func_ARPE]])</f>
        <v>#VALUE!</v>
      </c>
      <c r="G5860" t="e">
        <f>IF(Fiscalizacoes[[#This Row],[Func_Copergas]]="","",Fiscalizacoes[[#This Row],[Func_Copergas]])</f>
        <v>#VALUE!</v>
      </c>
    </row>
    <row r="5861" spans="1:7" hidden="1" x14ac:dyDescent="0.2">
      <c r="A5861" t="e">
        <f>IF(Fiscalizacoes[[#This Row],[ID_FISC]]="","",Fiscalizacoes[[#This Row],[ID_FISC]])</f>
        <v>#VALUE!</v>
      </c>
      <c r="B5861" t="e">
        <f>IF(Fiscalizacoes[[#This Row],[Usuário]]="","",Fiscalizacoes[[#This Row],[Usuário]])</f>
        <v>#VALUE!</v>
      </c>
      <c r="C58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1" s="87" t="e">
        <f>IF(Fiscalizacoes[[#This Row],[Data]]="","",Fiscalizacoes[[#This Row],[Data]])</f>
        <v>#VALUE!</v>
      </c>
      <c r="E5861" t="e">
        <f>IF(Fiscalizacoes[[#This Row],[Mes_relatorio]]="","",Fiscalizacoes[[#This Row],[Mes_relatorio]])</f>
        <v>#VALUE!</v>
      </c>
      <c r="F5861" t="e">
        <f>IF(Fiscalizacoes[[#This Row],[Func_ARPE]]="","",Fiscalizacoes[[#This Row],[Func_ARPE]])</f>
        <v>#VALUE!</v>
      </c>
      <c r="G5861" t="e">
        <f>IF(Fiscalizacoes[[#This Row],[Func_Copergas]]="","",Fiscalizacoes[[#This Row],[Func_Copergas]])</f>
        <v>#VALUE!</v>
      </c>
    </row>
    <row r="5862" spans="1:7" hidden="1" x14ac:dyDescent="0.2">
      <c r="A5862" t="e">
        <f>IF(Fiscalizacoes[[#This Row],[ID_FISC]]="","",Fiscalizacoes[[#This Row],[ID_FISC]])</f>
        <v>#VALUE!</v>
      </c>
      <c r="B5862" t="e">
        <f>IF(Fiscalizacoes[[#This Row],[Usuário]]="","",Fiscalizacoes[[#This Row],[Usuário]])</f>
        <v>#VALUE!</v>
      </c>
      <c r="C58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2" s="87" t="e">
        <f>IF(Fiscalizacoes[[#This Row],[Data]]="","",Fiscalizacoes[[#This Row],[Data]])</f>
        <v>#VALUE!</v>
      </c>
      <c r="E5862" t="e">
        <f>IF(Fiscalizacoes[[#This Row],[Mes_relatorio]]="","",Fiscalizacoes[[#This Row],[Mes_relatorio]])</f>
        <v>#VALUE!</v>
      </c>
      <c r="F5862" t="e">
        <f>IF(Fiscalizacoes[[#This Row],[Func_ARPE]]="","",Fiscalizacoes[[#This Row],[Func_ARPE]])</f>
        <v>#VALUE!</v>
      </c>
      <c r="G5862" t="e">
        <f>IF(Fiscalizacoes[[#This Row],[Func_Copergas]]="","",Fiscalizacoes[[#This Row],[Func_Copergas]])</f>
        <v>#VALUE!</v>
      </c>
    </row>
    <row r="5863" spans="1:7" hidden="1" x14ac:dyDescent="0.2">
      <c r="A5863" t="e">
        <f>IF(Fiscalizacoes[[#This Row],[ID_FISC]]="","",Fiscalizacoes[[#This Row],[ID_FISC]])</f>
        <v>#VALUE!</v>
      </c>
      <c r="B5863" t="e">
        <f>IF(Fiscalizacoes[[#This Row],[Usuário]]="","",Fiscalizacoes[[#This Row],[Usuário]])</f>
        <v>#VALUE!</v>
      </c>
      <c r="C58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3" s="87" t="e">
        <f>IF(Fiscalizacoes[[#This Row],[Data]]="","",Fiscalizacoes[[#This Row],[Data]])</f>
        <v>#VALUE!</v>
      </c>
      <c r="E5863" t="e">
        <f>IF(Fiscalizacoes[[#This Row],[Mes_relatorio]]="","",Fiscalizacoes[[#This Row],[Mes_relatorio]])</f>
        <v>#VALUE!</v>
      </c>
      <c r="F5863" t="e">
        <f>IF(Fiscalizacoes[[#This Row],[Func_ARPE]]="","",Fiscalizacoes[[#This Row],[Func_ARPE]])</f>
        <v>#VALUE!</v>
      </c>
      <c r="G5863" t="e">
        <f>IF(Fiscalizacoes[[#This Row],[Func_Copergas]]="","",Fiscalizacoes[[#This Row],[Func_Copergas]])</f>
        <v>#VALUE!</v>
      </c>
    </row>
    <row r="5864" spans="1:7" hidden="1" x14ac:dyDescent="0.2">
      <c r="A5864" t="e">
        <f>IF(Fiscalizacoes[[#This Row],[ID_FISC]]="","",Fiscalizacoes[[#This Row],[ID_FISC]])</f>
        <v>#VALUE!</v>
      </c>
      <c r="B5864" t="e">
        <f>IF(Fiscalizacoes[[#This Row],[Usuário]]="","",Fiscalizacoes[[#This Row],[Usuário]])</f>
        <v>#VALUE!</v>
      </c>
      <c r="C58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4" s="87" t="e">
        <f>IF(Fiscalizacoes[[#This Row],[Data]]="","",Fiscalizacoes[[#This Row],[Data]])</f>
        <v>#VALUE!</v>
      </c>
      <c r="E5864" t="e">
        <f>IF(Fiscalizacoes[[#This Row],[Mes_relatorio]]="","",Fiscalizacoes[[#This Row],[Mes_relatorio]])</f>
        <v>#VALUE!</v>
      </c>
      <c r="F5864" t="e">
        <f>IF(Fiscalizacoes[[#This Row],[Func_ARPE]]="","",Fiscalizacoes[[#This Row],[Func_ARPE]])</f>
        <v>#VALUE!</v>
      </c>
      <c r="G5864" t="e">
        <f>IF(Fiscalizacoes[[#This Row],[Func_Copergas]]="","",Fiscalizacoes[[#This Row],[Func_Copergas]])</f>
        <v>#VALUE!</v>
      </c>
    </row>
    <row r="5865" spans="1:7" hidden="1" x14ac:dyDescent="0.2">
      <c r="A5865" t="e">
        <f>IF(Fiscalizacoes[[#This Row],[ID_FISC]]="","",Fiscalizacoes[[#This Row],[ID_FISC]])</f>
        <v>#VALUE!</v>
      </c>
      <c r="B5865" t="e">
        <f>IF(Fiscalizacoes[[#This Row],[Usuário]]="","",Fiscalizacoes[[#This Row],[Usuário]])</f>
        <v>#VALUE!</v>
      </c>
      <c r="C58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5" s="87" t="e">
        <f>IF(Fiscalizacoes[[#This Row],[Data]]="","",Fiscalizacoes[[#This Row],[Data]])</f>
        <v>#VALUE!</v>
      </c>
      <c r="E5865" t="e">
        <f>IF(Fiscalizacoes[[#This Row],[Mes_relatorio]]="","",Fiscalizacoes[[#This Row],[Mes_relatorio]])</f>
        <v>#VALUE!</v>
      </c>
      <c r="F5865" t="e">
        <f>IF(Fiscalizacoes[[#This Row],[Func_ARPE]]="","",Fiscalizacoes[[#This Row],[Func_ARPE]])</f>
        <v>#VALUE!</v>
      </c>
      <c r="G5865" t="e">
        <f>IF(Fiscalizacoes[[#This Row],[Func_Copergas]]="","",Fiscalizacoes[[#This Row],[Func_Copergas]])</f>
        <v>#VALUE!</v>
      </c>
    </row>
    <row r="5866" spans="1:7" hidden="1" x14ac:dyDescent="0.2">
      <c r="A5866" t="e">
        <f>IF(Fiscalizacoes[[#This Row],[ID_FISC]]="","",Fiscalizacoes[[#This Row],[ID_FISC]])</f>
        <v>#VALUE!</v>
      </c>
      <c r="B5866" t="e">
        <f>IF(Fiscalizacoes[[#This Row],[Usuário]]="","",Fiscalizacoes[[#This Row],[Usuário]])</f>
        <v>#VALUE!</v>
      </c>
      <c r="C58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6" s="87" t="e">
        <f>IF(Fiscalizacoes[[#This Row],[Data]]="","",Fiscalizacoes[[#This Row],[Data]])</f>
        <v>#VALUE!</v>
      </c>
      <c r="E5866" t="e">
        <f>IF(Fiscalizacoes[[#This Row],[Mes_relatorio]]="","",Fiscalizacoes[[#This Row],[Mes_relatorio]])</f>
        <v>#VALUE!</v>
      </c>
      <c r="F5866" t="e">
        <f>IF(Fiscalizacoes[[#This Row],[Func_ARPE]]="","",Fiscalizacoes[[#This Row],[Func_ARPE]])</f>
        <v>#VALUE!</v>
      </c>
      <c r="G5866" t="e">
        <f>IF(Fiscalizacoes[[#This Row],[Func_Copergas]]="","",Fiscalizacoes[[#This Row],[Func_Copergas]])</f>
        <v>#VALUE!</v>
      </c>
    </row>
    <row r="5867" spans="1:7" hidden="1" x14ac:dyDescent="0.2">
      <c r="A5867" t="e">
        <f>IF(Fiscalizacoes[[#This Row],[ID_FISC]]="","",Fiscalizacoes[[#This Row],[ID_FISC]])</f>
        <v>#VALUE!</v>
      </c>
      <c r="B5867" t="e">
        <f>IF(Fiscalizacoes[[#This Row],[Usuário]]="","",Fiscalizacoes[[#This Row],[Usuário]])</f>
        <v>#VALUE!</v>
      </c>
      <c r="C58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7" s="87" t="e">
        <f>IF(Fiscalizacoes[[#This Row],[Data]]="","",Fiscalizacoes[[#This Row],[Data]])</f>
        <v>#VALUE!</v>
      </c>
      <c r="E5867" t="e">
        <f>IF(Fiscalizacoes[[#This Row],[Mes_relatorio]]="","",Fiscalizacoes[[#This Row],[Mes_relatorio]])</f>
        <v>#VALUE!</v>
      </c>
      <c r="F5867" t="e">
        <f>IF(Fiscalizacoes[[#This Row],[Func_ARPE]]="","",Fiscalizacoes[[#This Row],[Func_ARPE]])</f>
        <v>#VALUE!</v>
      </c>
      <c r="G5867" t="e">
        <f>IF(Fiscalizacoes[[#This Row],[Func_Copergas]]="","",Fiscalizacoes[[#This Row],[Func_Copergas]])</f>
        <v>#VALUE!</v>
      </c>
    </row>
    <row r="5868" spans="1:7" hidden="1" x14ac:dyDescent="0.2">
      <c r="A5868" t="e">
        <f>IF(Fiscalizacoes[[#This Row],[ID_FISC]]="","",Fiscalizacoes[[#This Row],[ID_FISC]])</f>
        <v>#VALUE!</v>
      </c>
      <c r="B5868" t="e">
        <f>IF(Fiscalizacoes[[#This Row],[Usuário]]="","",Fiscalizacoes[[#This Row],[Usuário]])</f>
        <v>#VALUE!</v>
      </c>
      <c r="C58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8" s="87" t="e">
        <f>IF(Fiscalizacoes[[#This Row],[Data]]="","",Fiscalizacoes[[#This Row],[Data]])</f>
        <v>#VALUE!</v>
      </c>
      <c r="E5868" t="e">
        <f>IF(Fiscalizacoes[[#This Row],[Mes_relatorio]]="","",Fiscalizacoes[[#This Row],[Mes_relatorio]])</f>
        <v>#VALUE!</v>
      </c>
      <c r="F5868" t="e">
        <f>IF(Fiscalizacoes[[#This Row],[Func_ARPE]]="","",Fiscalizacoes[[#This Row],[Func_ARPE]])</f>
        <v>#VALUE!</v>
      </c>
      <c r="G5868" t="e">
        <f>IF(Fiscalizacoes[[#This Row],[Func_Copergas]]="","",Fiscalizacoes[[#This Row],[Func_Copergas]])</f>
        <v>#VALUE!</v>
      </c>
    </row>
    <row r="5869" spans="1:7" hidden="1" x14ac:dyDescent="0.2">
      <c r="A5869" t="e">
        <f>IF(Fiscalizacoes[[#This Row],[ID_FISC]]="","",Fiscalizacoes[[#This Row],[ID_FISC]])</f>
        <v>#VALUE!</v>
      </c>
      <c r="B5869" t="e">
        <f>IF(Fiscalizacoes[[#This Row],[Usuário]]="","",Fiscalizacoes[[#This Row],[Usuário]])</f>
        <v>#VALUE!</v>
      </c>
      <c r="C58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69" s="87" t="e">
        <f>IF(Fiscalizacoes[[#This Row],[Data]]="","",Fiscalizacoes[[#This Row],[Data]])</f>
        <v>#VALUE!</v>
      </c>
      <c r="E5869" t="e">
        <f>IF(Fiscalizacoes[[#This Row],[Mes_relatorio]]="","",Fiscalizacoes[[#This Row],[Mes_relatorio]])</f>
        <v>#VALUE!</v>
      </c>
      <c r="F5869" t="e">
        <f>IF(Fiscalizacoes[[#This Row],[Func_ARPE]]="","",Fiscalizacoes[[#This Row],[Func_ARPE]])</f>
        <v>#VALUE!</v>
      </c>
      <c r="G5869" t="e">
        <f>IF(Fiscalizacoes[[#This Row],[Func_Copergas]]="","",Fiscalizacoes[[#This Row],[Func_Copergas]])</f>
        <v>#VALUE!</v>
      </c>
    </row>
    <row r="5870" spans="1:7" hidden="1" x14ac:dyDescent="0.2">
      <c r="A5870" t="e">
        <f>IF(Fiscalizacoes[[#This Row],[ID_FISC]]="","",Fiscalizacoes[[#This Row],[ID_FISC]])</f>
        <v>#VALUE!</v>
      </c>
      <c r="B5870" t="e">
        <f>IF(Fiscalizacoes[[#This Row],[Usuário]]="","",Fiscalizacoes[[#This Row],[Usuário]])</f>
        <v>#VALUE!</v>
      </c>
      <c r="C58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0" s="87" t="e">
        <f>IF(Fiscalizacoes[[#This Row],[Data]]="","",Fiscalizacoes[[#This Row],[Data]])</f>
        <v>#VALUE!</v>
      </c>
      <c r="E5870" t="e">
        <f>IF(Fiscalizacoes[[#This Row],[Mes_relatorio]]="","",Fiscalizacoes[[#This Row],[Mes_relatorio]])</f>
        <v>#VALUE!</v>
      </c>
      <c r="F5870" t="e">
        <f>IF(Fiscalizacoes[[#This Row],[Func_ARPE]]="","",Fiscalizacoes[[#This Row],[Func_ARPE]])</f>
        <v>#VALUE!</v>
      </c>
      <c r="G5870" t="e">
        <f>IF(Fiscalizacoes[[#This Row],[Func_Copergas]]="","",Fiscalizacoes[[#This Row],[Func_Copergas]])</f>
        <v>#VALUE!</v>
      </c>
    </row>
    <row r="5871" spans="1:7" hidden="1" x14ac:dyDescent="0.2">
      <c r="A5871" t="e">
        <f>IF(Fiscalizacoes[[#This Row],[ID_FISC]]="","",Fiscalizacoes[[#This Row],[ID_FISC]])</f>
        <v>#VALUE!</v>
      </c>
      <c r="B5871" t="e">
        <f>IF(Fiscalizacoes[[#This Row],[Usuário]]="","",Fiscalizacoes[[#This Row],[Usuário]])</f>
        <v>#VALUE!</v>
      </c>
      <c r="C58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1" s="87" t="e">
        <f>IF(Fiscalizacoes[[#This Row],[Data]]="","",Fiscalizacoes[[#This Row],[Data]])</f>
        <v>#VALUE!</v>
      </c>
      <c r="E5871" t="e">
        <f>IF(Fiscalizacoes[[#This Row],[Mes_relatorio]]="","",Fiscalizacoes[[#This Row],[Mes_relatorio]])</f>
        <v>#VALUE!</v>
      </c>
      <c r="F5871" t="e">
        <f>IF(Fiscalizacoes[[#This Row],[Func_ARPE]]="","",Fiscalizacoes[[#This Row],[Func_ARPE]])</f>
        <v>#VALUE!</v>
      </c>
      <c r="G5871" t="e">
        <f>IF(Fiscalizacoes[[#This Row],[Func_Copergas]]="","",Fiscalizacoes[[#This Row],[Func_Copergas]])</f>
        <v>#VALUE!</v>
      </c>
    </row>
    <row r="5872" spans="1:7" hidden="1" x14ac:dyDescent="0.2">
      <c r="A5872" t="e">
        <f>IF(Fiscalizacoes[[#This Row],[ID_FISC]]="","",Fiscalizacoes[[#This Row],[ID_FISC]])</f>
        <v>#VALUE!</v>
      </c>
      <c r="B5872" t="e">
        <f>IF(Fiscalizacoes[[#This Row],[Usuário]]="","",Fiscalizacoes[[#This Row],[Usuário]])</f>
        <v>#VALUE!</v>
      </c>
      <c r="C58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2" s="87" t="e">
        <f>IF(Fiscalizacoes[[#This Row],[Data]]="","",Fiscalizacoes[[#This Row],[Data]])</f>
        <v>#VALUE!</v>
      </c>
      <c r="E5872" t="e">
        <f>IF(Fiscalizacoes[[#This Row],[Mes_relatorio]]="","",Fiscalizacoes[[#This Row],[Mes_relatorio]])</f>
        <v>#VALUE!</v>
      </c>
      <c r="F5872" t="e">
        <f>IF(Fiscalizacoes[[#This Row],[Func_ARPE]]="","",Fiscalizacoes[[#This Row],[Func_ARPE]])</f>
        <v>#VALUE!</v>
      </c>
      <c r="G5872" t="e">
        <f>IF(Fiscalizacoes[[#This Row],[Func_Copergas]]="","",Fiscalizacoes[[#This Row],[Func_Copergas]])</f>
        <v>#VALUE!</v>
      </c>
    </row>
    <row r="5873" spans="1:7" hidden="1" x14ac:dyDescent="0.2">
      <c r="A5873" t="e">
        <f>IF(Fiscalizacoes[[#This Row],[ID_FISC]]="","",Fiscalizacoes[[#This Row],[ID_FISC]])</f>
        <v>#VALUE!</v>
      </c>
      <c r="B5873" t="e">
        <f>IF(Fiscalizacoes[[#This Row],[Usuário]]="","",Fiscalizacoes[[#This Row],[Usuário]])</f>
        <v>#VALUE!</v>
      </c>
      <c r="C58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3" s="87" t="e">
        <f>IF(Fiscalizacoes[[#This Row],[Data]]="","",Fiscalizacoes[[#This Row],[Data]])</f>
        <v>#VALUE!</v>
      </c>
      <c r="E5873" t="e">
        <f>IF(Fiscalizacoes[[#This Row],[Mes_relatorio]]="","",Fiscalizacoes[[#This Row],[Mes_relatorio]])</f>
        <v>#VALUE!</v>
      </c>
      <c r="F5873" t="e">
        <f>IF(Fiscalizacoes[[#This Row],[Func_ARPE]]="","",Fiscalizacoes[[#This Row],[Func_ARPE]])</f>
        <v>#VALUE!</v>
      </c>
      <c r="G5873" t="e">
        <f>IF(Fiscalizacoes[[#This Row],[Func_Copergas]]="","",Fiscalizacoes[[#This Row],[Func_Copergas]])</f>
        <v>#VALUE!</v>
      </c>
    </row>
    <row r="5874" spans="1:7" hidden="1" x14ac:dyDescent="0.2">
      <c r="A5874" t="e">
        <f>IF(Fiscalizacoes[[#This Row],[ID_FISC]]="","",Fiscalizacoes[[#This Row],[ID_FISC]])</f>
        <v>#VALUE!</v>
      </c>
      <c r="B5874" t="e">
        <f>IF(Fiscalizacoes[[#This Row],[Usuário]]="","",Fiscalizacoes[[#This Row],[Usuário]])</f>
        <v>#VALUE!</v>
      </c>
      <c r="C58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4" s="87" t="e">
        <f>IF(Fiscalizacoes[[#This Row],[Data]]="","",Fiscalizacoes[[#This Row],[Data]])</f>
        <v>#VALUE!</v>
      </c>
      <c r="E5874" t="e">
        <f>IF(Fiscalizacoes[[#This Row],[Mes_relatorio]]="","",Fiscalizacoes[[#This Row],[Mes_relatorio]])</f>
        <v>#VALUE!</v>
      </c>
      <c r="F5874" t="e">
        <f>IF(Fiscalizacoes[[#This Row],[Func_ARPE]]="","",Fiscalizacoes[[#This Row],[Func_ARPE]])</f>
        <v>#VALUE!</v>
      </c>
      <c r="G5874" t="e">
        <f>IF(Fiscalizacoes[[#This Row],[Func_Copergas]]="","",Fiscalizacoes[[#This Row],[Func_Copergas]])</f>
        <v>#VALUE!</v>
      </c>
    </row>
    <row r="5875" spans="1:7" hidden="1" x14ac:dyDescent="0.2">
      <c r="A5875" t="e">
        <f>IF(Fiscalizacoes[[#This Row],[ID_FISC]]="","",Fiscalizacoes[[#This Row],[ID_FISC]])</f>
        <v>#VALUE!</v>
      </c>
      <c r="B5875" t="e">
        <f>IF(Fiscalizacoes[[#This Row],[Usuário]]="","",Fiscalizacoes[[#This Row],[Usuário]])</f>
        <v>#VALUE!</v>
      </c>
      <c r="C58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5" s="87" t="e">
        <f>IF(Fiscalizacoes[[#This Row],[Data]]="","",Fiscalizacoes[[#This Row],[Data]])</f>
        <v>#VALUE!</v>
      </c>
      <c r="E5875" t="e">
        <f>IF(Fiscalizacoes[[#This Row],[Mes_relatorio]]="","",Fiscalizacoes[[#This Row],[Mes_relatorio]])</f>
        <v>#VALUE!</v>
      </c>
      <c r="F5875" t="e">
        <f>IF(Fiscalizacoes[[#This Row],[Func_ARPE]]="","",Fiscalizacoes[[#This Row],[Func_ARPE]])</f>
        <v>#VALUE!</v>
      </c>
      <c r="G5875" t="e">
        <f>IF(Fiscalizacoes[[#This Row],[Func_Copergas]]="","",Fiscalizacoes[[#This Row],[Func_Copergas]])</f>
        <v>#VALUE!</v>
      </c>
    </row>
    <row r="5876" spans="1:7" hidden="1" x14ac:dyDescent="0.2">
      <c r="A5876" t="e">
        <f>IF(Fiscalizacoes[[#This Row],[ID_FISC]]="","",Fiscalizacoes[[#This Row],[ID_FISC]])</f>
        <v>#VALUE!</v>
      </c>
      <c r="B5876" t="e">
        <f>IF(Fiscalizacoes[[#This Row],[Usuário]]="","",Fiscalizacoes[[#This Row],[Usuário]])</f>
        <v>#VALUE!</v>
      </c>
      <c r="C58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6" s="87" t="e">
        <f>IF(Fiscalizacoes[[#This Row],[Data]]="","",Fiscalizacoes[[#This Row],[Data]])</f>
        <v>#VALUE!</v>
      </c>
      <c r="E5876" t="e">
        <f>IF(Fiscalizacoes[[#This Row],[Mes_relatorio]]="","",Fiscalizacoes[[#This Row],[Mes_relatorio]])</f>
        <v>#VALUE!</v>
      </c>
      <c r="F5876" t="e">
        <f>IF(Fiscalizacoes[[#This Row],[Func_ARPE]]="","",Fiscalizacoes[[#This Row],[Func_ARPE]])</f>
        <v>#VALUE!</v>
      </c>
      <c r="G5876" t="e">
        <f>IF(Fiscalizacoes[[#This Row],[Func_Copergas]]="","",Fiscalizacoes[[#This Row],[Func_Copergas]])</f>
        <v>#VALUE!</v>
      </c>
    </row>
    <row r="5877" spans="1:7" hidden="1" x14ac:dyDescent="0.2">
      <c r="A5877" t="e">
        <f>IF(Fiscalizacoes[[#This Row],[ID_FISC]]="","",Fiscalizacoes[[#This Row],[ID_FISC]])</f>
        <v>#VALUE!</v>
      </c>
      <c r="B5877" t="e">
        <f>IF(Fiscalizacoes[[#This Row],[Usuário]]="","",Fiscalizacoes[[#This Row],[Usuário]])</f>
        <v>#VALUE!</v>
      </c>
      <c r="C58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7" s="87" t="e">
        <f>IF(Fiscalizacoes[[#This Row],[Data]]="","",Fiscalizacoes[[#This Row],[Data]])</f>
        <v>#VALUE!</v>
      </c>
      <c r="E5877" t="e">
        <f>IF(Fiscalizacoes[[#This Row],[Mes_relatorio]]="","",Fiscalizacoes[[#This Row],[Mes_relatorio]])</f>
        <v>#VALUE!</v>
      </c>
      <c r="F5877" t="e">
        <f>IF(Fiscalizacoes[[#This Row],[Func_ARPE]]="","",Fiscalizacoes[[#This Row],[Func_ARPE]])</f>
        <v>#VALUE!</v>
      </c>
      <c r="G5877" t="e">
        <f>IF(Fiscalizacoes[[#This Row],[Func_Copergas]]="","",Fiscalizacoes[[#This Row],[Func_Copergas]])</f>
        <v>#VALUE!</v>
      </c>
    </row>
    <row r="5878" spans="1:7" hidden="1" x14ac:dyDescent="0.2">
      <c r="A5878" t="e">
        <f>IF(Fiscalizacoes[[#This Row],[ID_FISC]]="","",Fiscalizacoes[[#This Row],[ID_FISC]])</f>
        <v>#VALUE!</v>
      </c>
      <c r="B5878" t="e">
        <f>IF(Fiscalizacoes[[#This Row],[Usuário]]="","",Fiscalizacoes[[#This Row],[Usuário]])</f>
        <v>#VALUE!</v>
      </c>
      <c r="C58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8" s="87" t="e">
        <f>IF(Fiscalizacoes[[#This Row],[Data]]="","",Fiscalizacoes[[#This Row],[Data]])</f>
        <v>#VALUE!</v>
      </c>
      <c r="E5878" t="e">
        <f>IF(Fiscalizacoes[[#This Row],[Mes_relatorio]]="","",Fiscalizacoes[[#This Row],[Mes_relatorio]])</f>
        <v>#VALUE!</v>
      </c>
      <c r="F5878" t="e">
        <f>IF(Fiscalizacoes[[#This Row],[Func_ARPE]]="","",Fiscalizacoes[[#This Row],[Func_ARPE]])</f>
        <v>#VALUE!</v>
      </c>
      <c r="G5878" t="e">
        <f>IF(Fiscalizacoes[[#This Row],[Func_Copergas]]="","",Fiscalizacoes[[#This Row],[Func_Copergas]])</f>
        <v>#VALUE!</v>
      </c>
    </row>
    <row r="5879" spans="1:7" hidden="1" x14ac:dyDescent="0.2">
      <c r="A5879" t="e">
        <f>IF(Fiscalizacoes[[#This Row],[ID_FISC]]="","",Fiscalizacoes[[#This Row],[ID_FISC]])</f>
        <v>#VALUE!</v>
      </c>
      <c r="B5879" t="e">
        <f>IF(Fiscalizacoes[[#This Row],[Usuário]]="","",Fiscalizacoes[[#This Row],[Usuário]])</f>
        <v>#VALUE!</v>
      </c>
      <c r="C58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79" s="87" t="e">
        <f>IF(Fiscalizacoes[[#This Row],[Data]]="","",Fiscalizacoes[[#This Row],[Data]])</f>
        <v>#VALUE!</v>
      </c>
      <c r="E5879" t="e">
        <f>IF(Fiscalizacoes[[#This Row],[Mes_relatorio]]="","",Fiscalizacoes[[#This Row],[Mes_relatorio]])</f>
        <v>#VALUE!</v>
      </c>
      <c r="F5879" t="e">
        <f>IF(Fiscalizacoes[[#This Row],[Func_ARPE]]="","",Fiscalizacoes[[#This Row],[Func_ARPE]])</f>
        <v>#VALUE!</v>
      </c>
      <c r="G5879" t="e">
        <f>IF(Fiscalizacoes[[#This Row],[Func_Copergas]]="","",Fiscalizacoes[[#This Row],[Func_Copergas]])</f>
        <v>#VALUE!</v>
      </c>
    </row>
    <row r="5880" spans="1:7" hidden="1" x14ac:dyDescent="0.2">
      <c r="A5880" t="e">
        <f>IF(Fiscalizacoes[[#This Row],[ID_FISC]]="","",Fiscalizacoes[[#This Row],[ID_FISC]])</f>
        <v>#VALUE!</v>
      </c>
      <c r="B5880" t="e">
        <f>IF(Fiscalizacoes[[#This Row],[Usuário]]="","",Fiscalizacoes[[#This Row],[Usuário]])</f>
        <v>#VALUE!</v>
      </c>
      <c r="C58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0" s="87" t="e">
        <f>IF(Fiscalizacoes[[#This Row],[Data]]="","",Fiscalizacoes[[#This Row],[Data]])</f>
        <v>#VALUE!</v>
      </c>
      <c r="E5880" t="e">
        <f>IF(Fiscalizacoes[[#This Row],[Mes_relatorio]]="","",Fiscalizacoes[[#This Row],[Mes_relatorio]])</f>
        <v>#VALUE!</v>
      </c>
      <c r="F5880" t="e">
        <f>IF(Fiscalizacoes[[#This Row],[Func_ARPE]]="","",Fiscalizacoes[[#This Row],[Func_ARPE]])</f>
        <v>#VALUE!</v>
      </c>
      <c r="G5880" t="e">
        <f>IF(Fiscalizacoes[[#This Row],[Func_Copergas]]="","",Fiscalizacoes[[#This Row],[Func_Copergas]])</f>
        <v>#VALUE!</v>
      </c>
    </row>
    <row r="5881" spans="1:7" hidden="1" x14ac:dyDescent="0.2">
      <c r="A5881" t="e">
        <f>IF(Fiscalizacoes[[#This Row],[ID_FISC]]="","",Fiscalizacoes[[#This Row],[ID_FISC]])</f>
        <v>#VALUE!</v>
      </c>
      <c r="B5881" t="e">
        <f>IF(Fiscalizacoes[[#This Row],[Usuário]]="","",Fiscalizacoes[[#This Row],[Usuário]])</f>
        <v>#VALUE!</v>
      </c>
      <c r="C58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1" s="87" t="e">
        <f>IF(Fiscalizacoes[[#This Row],[Data]]="","",Fiscalizacoes[[#This Row],[Data]])</f>
        <v>#VALUE!</v>
      </c>
      <c r="E5881" t="e">
        <f>IF(Fiscalizacoes[[#This Row],[Mes_relatorio]]="","",Fiscalizacoes[[#This Row],[Mes_relatorio]])</f>
        <v>#VALUE!</v>
      </c>
      <c r="F5881" t="e">
        <f>IF(Fiscalizacoes[[#This Row],[Func_ARPE]]="","",Fiscalizacoes[[#This Row],[Func_ARPE]])</f>
        <v>#VALUE!</v>
      </c>
      <c r="G5881" t="e">
        <f>IF(Fiscalizacoes[[#This Row],[Func_Copergas]]="","",Fiscalizacoes[[#This Row],[Func_Copergas]])</f>
        <v>#VALUE!</v>
      </c>
    </row>
    <row r="5882" spans="1:7" hidden="1" x14ac:dyDescent="0.2">
      <c r="A5882" t="e">
        <f>IF(Fiscalizacoes[[#This Row],[ID_FISC]]="","",Fiscalizacoes[[#This Row],[ID_FISC]])</f>
        <v>#VALUE!</v>
      </c>
      <c r="B5882" t="e">
        <f>IF(Fiscalizacoes[[#This Row],[Usuário]]="","",Fiscalizacoes[[#This Row],[Usuário]])</f>
        <v>#VALUE!</v>
      </c>
      <c r="C58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2" s="87" t="e">
        <f>IF(Fiscalizacoes[[#This Row],[Data]]="","",Fiscalizacoes[[#This Row],[Data]])</f>
        <v>#VALUE!</v>
      </c>
      <c r="E5882" t="e">
        <f>IF(Fiscalizacoes[[#This Row],[Mes_relatorio]]="","",Fiscalizacoes[[#This Row],[Mes_relatorio]])</f>
        <v>#VALUE!</v>
      </c>
      <c r="F5882" t="e">
        <f>IF(Fiscalizacoes[[#This Row],[Func_ARPE]]="","",Fiscalizacoes[[#This Row],[Func_ARPE]])</f>
        <v>#VALUE!</v>
      </c>
      <c r="G5882" t="e">
        <f>IF(Fiscalizacoes[[#This Row],[Func_Copergas]]="","",Fiscalizacoes[[#This Row],[Func_Copergas]])</f>
        <v>#VALUE!</v>
      </c>
    </row>
    <row r="5883" spans="1:7" hidden="1" x14ac:dyDescent="0.2">
      <c r="A5883" t="e">
        <f>IF(Fiscalizacoes[[#This Row],[ID_FISC]]="","",Fiscalizacoes[[#This Row],[ID_FISC]])</f>
        <v>#VALUE!</v>
      </c>
      <c r="B5883" t="e">
        <f>IF(Fiscalizacoes[[#This Row],[Usuário]]="","",Fiscalizacoes[[#This Row],[Usuário]])</f>
        <v>#VALUE!</v>
      </c>
      <c r="C58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3" s="87" t="e">
        <f>IF(Fiscalizacoes[[#This Row],[Data]]="","",Fiscalizacoes[[#This Row],[Data]])</f>
        <v>#VALUE!</v>
      </c>
      <c r="E5883" t="e">
        <f>IF(Fiscalizacoes[[#This Row],[Mes_relatorio]]="","",Fiscalizacoes[[#This Row],[Mes_relatorio]])</f>
        <v>#VALUE!</v>
      </c>
      <c r="F5883" t="e">
        <f>IF(Fiscalizacoes[[#This Row],[Func_ARPE]]="","",Fiscalizacoes[[#This Row],[Func_ARPE]])</f>
        <v>#VALUE!</v>
      </c>
      <c r="G5883" t="e">
        <f>IF(Fiscalizacoes[[#This Row],[Func_Copergas]]="","",Fiscalizacoes[[#This Row],[Func_Copergas]])</f>
        <v>#VALUE!</v>
      </c>
    </row>
    <row r="5884" spans="1:7" hidden="1" x14ac:dyDescent="0.2">
      <c r="A5884" t="e">
        <f>IF(Fiscalizacoes[[#This Row],[ID_FISC]]="","",Fiscalizacoes[[#This Row],[ID_FISC]])</f>
        <v>#VALUE!</v>
      </c>
      <c r="B5884" t="e">
        <f>IF(Fiscalizacoes[[#This Row],[Usuário]]="","",Fiscalizacoes[[#This Row],[Usuário]])</f>
        <v>#VALUE!</v>
      </c>
      <c r="C58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4" s="87" t="e">
        <f>IF(Fiscalizacoes[[#This Row],[Data]]="","",Fiscalizacoes[[#This Row],[Data]])</f>
        <v>#VALUE!</v>
      </c>
      <c r="E5884" t="e">
        <f>IF(Fiscalizacoes[[#This Row],[Mes_relatorio]]="","",Fiscalizacoes[[#This Row],[Mes_relatorio]])</f>
        <v>#VALUE!</v>
      </c>
      <c r="F5884" t="e">
        <f>IF(Fiscalizacoes[[#This Row],[Func_ARPE]]="","",Fiscalizacoes[[#This Row],[Func_ARPE]])</f>
        <v>#VALUE!</v>
      </c>
      <c r="G5884" t="e">
        <f>IF(Fiscalizacoes[[#This Row],[Func_Copergas]]="","",Fiscalizacoes[[#This Row],[Func_Copergas]])</f>
        <v>#VALUE!</v>
      </c>
    </row>
    <row r="5885" spans="1:7" hidden="1" x14ac:dyDescent="0.2">
      <c r="A5885" t="e">
        <f>IF(Fiscalizacoes[[#This Row],[ID_FISC]]="","",Fiscalizacoes[[#This Row],[ID_FISC]])</f>
        <v>#VALUE!</v>
      </c>
      <c r="B5885" t="e">
        <f>IF(Fiscalizacoes[[#This Row],[Usuário]]="","",Fiscalizacoes[[#This Row],[Usuário]])</f>
        <v>#VALUE!</v>
      </c>
      <c r="C58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5" s="87" t="e">
        <f>IF(Fiscalizacoes[[#This Row],[Data]]="","",Fiscalizacoes[[#This Row],[Data]])</f>
        <v>#VALUE!</v>
      </c>
      <c r="E5885" t="e">
        <f>IF(Fiscalizacoes[[#This Row],[Mes_relatorio]]="","",Fiscalizacoes[[#This Row],[Mes_relatorio]])</f>
        <v>#VALUE!</v>
      </c>
      <c r="F5885" t="e">
        <f>IF(Fiscalizacoes[[#This Row],[Func_ARPE]]="","",Fiscalizacoes[[#This Row],[Func_ARPE]])</f>
        <v>#VALUE!</v>
      </c>
      <c r="G5885" t="e">
        <f>IF(Fiscalizacoes[[#This Row],[Func_Copergas]]="","",Fiscalizacoes[[#This Row],[Func_Copergas]])</f>
        <v>#VALUE!</v>
      </c>
    </row>
    <row r="5886" spans="1:7" hidden="1" x14ac:dyDescent="0.2">
      <c r="A5886" t="e">
        <f>IF(Fiscalizacoes[[#This Row],[ID_FISC]]="","",Fiscalizacoes[[#This Row],[ID_FISC]])</f>
        <v>#VALUE!</v>
      </c>
      <c r="B5886" t="e">
        <f>IF(Fiscalizacoes[[#This Row],[Usuário]]="","",Fiscalizacoes[[#This Row],[Usuário]])</f>
        <v>#VALUE!</v>
      </c>
      <c r="C58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6" s="87" t="e">
        <f>IF(Fiscalizacoes[[#This Row],[Data]]="","",Fiscalizacoes[[#This Row],[Data]])</f>
        <v>#VALUE!</v>
      </c>
      <c r="E5886" t="e">
        <f>IF(Fiscalizacoes[[#This Row],[Mes_relatorio]]="","",Fiscalizacoes[[#This Row],[Mes_relatorio]])</f>
        <v>#VALUE!</v>
      </c>
      <c r="F5886" t="e">
        <f>IF(Fiscalizacoes[[#This Row],[Func_ARPE]]="","",Fiscalizacoes[[#This Row],[Func_ARPE]])</f>
        <v>#VALUE!</v>
      </c>
      <c r="G5886" t="e">
        <f>IF(Fiscalizacoes[[#This Row],[Func_Copergas]]="","",Fiscalizacoes[[#This Row],[Func_Copergas]])</f>
        <v>#VALUE!</v>
      </c>
    </row>
    <row r="5887" spans="1:7" hidden="1" x14ac:dyDescent="0.2">
      <c r="A5887" t="e">
        <f>IF(Fiscalizacoes[[#This Row],[ID_FISC]]="","",Fiscalizacoes[[#This Row],[ID_FISC]])</f>
        <v>#VALUE!</v>
      </c>
      <c r="B5887" t="e">
        <f>IF(Fiscalizacoes[[#This Row],[Usuário]]="","",Fiscalizacoes[[#This Row],[Usuário]])</f>
        <v>#VALUE!</v>
      </c>
      <c r="C58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7" s="87" t="e">
        <f>IF(Fiscalizacoes[[#This Row],[Data]]="","",Fiscalizacoes[[#This Row],[Data]])</f>
        <v>#VALUE!</v>
      </c>
      <c r="E5887" t="e">
        <f>IF(Fiscalizacoes[[#This Row],[Mes_relatorio]]="","",Fiscalizacoes[[#This Row],[Mes_relatorio]])</f>
        <v>#VALUE!</v>
      </c>
      <c r="F5887" t="e">
        <f>IF(Fiscalizacoes[[#This Row],[Func_ARPE]]="","",Fiscalizacoes[[#This Row],[Func_ARPE]])</f>
        <v>#VALUE!</v>
      </c>
      <c r="G5887" t="e">
        <f>IF(Fiscalizacoes[[#This Row],[Func_Copergas]]="","",Fiscalizacoes[[#This Row],[Func_Copergas]])</f>
        <v>#VALUE!</v>
      </c>
    </row>
    <row r="5888" spans="1:7" hidden="1" x14ac:dyDescent="0.2">
      <c r="A5888" t="e">
        <f>IF(Fiscalizacoes[[#This Row],[ID_FISC]]="","",Fiscalizacoes[[#This Row],[ID_FISC]])</f>
        <v>#VALUE!</v>
      </c>
      <c r="B5888" t="e">
        <f>IF(Fiscalizacoes[[#This Row],[Usuário]]="","",Fiscalizacoes[[#This Row],[Usuário]])</f>
        <v>#VALUE!</v>
      </c>
      <c r="C58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8" s="87" t="e">
        <f>IF(Fiscalizacoes[[#This Row],[Data]]="","",Fiscalizacoes[[#This Row],[Data]])</f>
        <v>#VALUE!</v>
      </c>
      <c r="E5888" t="e">
        <f>IF(Fiscalizacoes[[#This Row],[Mes_relatorio]]="","",Fiscalizacoes[[#This Row],[Mes_relatorio]])</f>
        <v>#VALUE!</v>
      </c>
      <c r="F5888" t="e">
        <f>IF(Fiscalizacoes[[#This Row],[Func_ARPE]]="","",Fiscalizacoes[[#This Row],[Func_ARPE]])</f>
        <v>#VALUE!</v>
      </c>
      <c r="G5888" t="e">
        <f>IF(Fiscalizacoes[[#This Row],[Func_Copergas]]="","",Fiscalizacoes[[#This Row],[Func_Copergas]])</f>
        <v>#VALUE!</v>
      </c>
    </row>
    <row r="5889" spans="1:7" hidden="1" x14ac:dyDescent="0.2">
      <c r="A5889" t="e">
        <f>IF(Fiscalizacoes[[#This Row],[ID_FISC]]="","",Fiscalizacoes[[#This Row],[ID_FISC]])</f>
        <v>#VALUE!</v>
      </c>
      <c r="B5889" t="e">
        <f>IF(Fiscalizacoes[[#This Row],[Usuário]]="","",Fiscalizacoes[[#This Row],[Usuário]])</f>
        <v>#VALUE!</v>
      </c>
      <c r="C58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89" s="87" t="e">
        <f>IF(Fiscalizacoes[[#This Row],[Data]]="","",Fiscalizacoes[[#This Row],[Data]])</f>
        <v>#VALUE!</v>
      </c>
      <c r="E5889" t="e">
        <f>IF(Fiscalizacoes[[#This Row],[Mes_relatorio]]="","",Fiscalizacoes[[#This Row],[Mes_relatorio]])</f>
        <v>#VALUE!</v>
      </c>
      <c r="F5889" t="e">
        <f>IF(Fiscalizacoes[[#This Row],[Func_ARPE]]="","",Fiscalizacoes[[#This Row],[Func_ARPE]])</f>
        <v>#VALUE!</v>
      </c>
      <c r="G5889" t="e">
        <f>IF(Fiscalizacoes[[#This Row],[Func_Copergas]]="","",Fiscalizacoes[[#This Row],[Func_Copergas]])</f>
        <v>#VALUE!</v>
      </c>
    </row>
    <row r="5890" spans="1:7" hidden="1" x14ac:dyDescent="0.2">
      <c r="A5890" t="e">
        <f>IF(Fiscalizacoes[[#This Row],[ID_FISC]]="","",Fiscalizacoes[[#This Row],[ID_FISC]])</f>
        <v>#VALUE!</v>
      </c>
      <c r="B5890" t="e">
        <f>IF(Fiscalizacoes[[#This Row],[Usuário]]="","",Fiscalizacoes[[#This Row],[Usuário]])</f>
        <v>#VALUE!</v>
      </c>
      <c r="C58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0" s="87" t="e">
        <f>IF(Fiscalizacoes[[#This Row],[Data]]="","",Fiscalizacoes[[#This Row],[Data]])</f>
        <v>#VALUE!</v>
      </c>
      <c r="E5890" t="e">
        <f>IF(Fiscalizacoes[[#This Row],[Mes_relatorio]]="","",Fiscalizacoes[[#This Row],[Mes_relatorio]])</f>
        <v>#VALUE!</v>
      </c>
      <c r="F5890" t="e">
        <f>IF(Fiscalizacoes[[#This Row],[Func_ARPE]]="","",Fiscalizacoes[[#This Row],[Func_ARPE]])</f>
        <v>#VALUE!</v>
      </c>
      <c r="G5890" t="e">
        <f>IF(Fiscalizacoes[[#This Row],[Func_Copergas]]="","",Fiscalizacoes[[#This Row],[Func_Copergas]])</f>
        <v>#VALUE!</v>
      </c>
    </row>
    <row r="5891" spans="1:7" hidden="1" x14ac:dyDescent="0.2">
      <c r="A5891" t="e">
        <f>IF(Fiscalizacoes[[#This Row],[ID_FISC]]="","",Fiscalizacoes[[#This Row],[ID_FISC]])</f>
        <v>#VALUE!</v>
      </c>
      <c r="B5891" t="e">
        <f>IF(Fiscalizacoes[[#This Row],[Usuário]]="","",Fiscalizacoes[[#This Row],[Usuário]])</f>
        <v>#VALUE!</v>
      </c>
      <c r="C58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1" s="87" t="e">
        <f>IF(Fiscalizacoes[[#This Row],[Data]]="","",Fiscalizacoes[[#This Row],[Data]])</f>
        <v>#VALUE!</v>
      </c>
      <c r="E5891" t="e">
        <f>IF(Fiscalizacoes[[#This Row],[Mes_relatorio]]="","",Fiscalizacoes[[#This Row],[Mes_relatorio]])</f>
        <v>#VALUE!</v>
      </c>
      <c r="F5891" t="e">
        <f>IF(Fiscalizacoes[[#This Row],[Func_ARPE]]="","",Fiscalizacoes[[#This Row],[Func_ARPE]])</f>
        <v>#VALUE!</v>
      </c>
      <c r="G5891" t="e">
        <f>IF(Fiscalizacoes[[#This Row],[Func_Copergas]]="","",Fiscalizacoes[[#This Row],[Func_Copergas]])</f>
        <v>#VALUE!</v>
      </c>
    </row>
    <row r="5892" spans="1:7" hidden="1" x14ac:dyDescent="0.2">
      <c r="A5892" t="e">
        <f>IF(Fiscalizacoes[[#This Row],[ID_FISC]]="","",Fiscalizacoes[[#This Row],[ID_FISC]])</f>
        <v>#VALUE!</v>
      </c>
      <c r="B5892" t="e">
        <f>IF(Fiscalizacoes[[#This Row],[Usuário]]="","",Fiscalizacoes[[#This Row],[Usuário]])</f>
        <v>#VALUE!</v>
      </c>
      <c r="C58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2" s="87" t="e">
        <f>IF(Fiscalizacoes[[#This Row],[Data]]="","",Fiscalizacoes[[#This Row],[Data]])</f>
        <v>#VALUE!</v>
      </c>
      <c r="E5892" t="e">
        <f>IF(Fiscalizacoes[[#This Row],[Mes_relatorio]]="","",Fiscalizacoes[[#This Row],[Mes_relatorio]])</f>
        <v>#VALUE!</v>
      </c>
      <c r="F5892" t="e">
        <f>IF(Fiscalizacoes[[#This Row],[Func_ARPE]]="","",Fiscalizacoes[[#This Row],[Func_ARPE]])</f>
        <v>#VALUE!</v>
      </c>
      <c r="G5892" t="e">
        <f>IF(Fiscalizacoes[[#This Row],[Func_Copergas]]="","",Fiscalizacoes[[#This Row],[Func_Copergas]])</f>
        <v>#VALUE!</v>
      </c>
    </row>
    <row r="5893" spans="1:7" hidden="1" x14ac:dyDescent="0.2">
      <c r="A5893" t="e">
        <f>IF(Fiscalizacoes[[#This Row],[ID_FISC]]="","",Fiscalizacoes[[#This Row],[ID_FISC]])</f>
        <v>#VALUE!</v>
      </c>
      <c r="B5893" t="e">
        <f>IF(Fiscalizacoes[[#This Row],[Usuário]]="","",Fiscalizacoes[[#This Row],[Usuário]])</f>
        <v>#VALUE!</v>
      </c>
      <c r="C58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3" s="87" t="e">
        <f>IF(Fiscalizacoes[[#This Row],[Data]]="","",Fiscalizacoes[[#This Row],[Data]])</f>
        <v>#VALUE!</v>
      </c>
      <c r="E5893" t="e">
        <f>IF(Fiscalizacoes[[#This Row],[Mes_relatorio]]="","",Fiscalizacoes[[#This Row],[Mes_relatorio]])</f>
        <v>#VALUE!</v>
      </c>
      <c r="F5893" t="e">
        <f>IF(Fiscalizacoes[[#This Row],[Func_ARPE]]="","",Fiscalizacoes[[#This Row],[Func_ARPE]])</f>
        <v>#VALUE!</v>
      </c>
      <c r="G5893" t="e">
        <f>IF(Fiscalizacoes[[#This Row],[Func_Copergas]]="","",Fiscalizacoes[[#This Row],[Func_Copergas]])</f>
        <v>#VALUE!</v>
      </c>
    </row>
    <row r="5894" spans="1:7" hidden="1" x14ac:dyDescent="0.2">
      <c r="A5894" t="e">
        <f>IF(Fiscalizacoes[[#This Row],[ID_FISC]]="","",Fiscalizacoes[[#This Row],[ID_FISC]])</f>
        <v>#VALUE!</v>
      </c>
      <c r="B5894" t="e">
        <f>IF(Fiscalizacoes[[#This Row],[Usuário]]="","",Fiscalizacoes[[#This Row],[Usuário]])</f>
        <v>#VALUE!</v>
      </c>
      <c r="C58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4" s="87" t="e">
        <f>IF(Fiscalizacoes[[#This Row],[Data]]="","",Fiscalizacoes[[#This Row],[Data]])</f>
        <v>#VALUE!</v>
      </c>
      <c r="E5894" t="e">
        <f>IF(Fiscalizacoes[[#This Row],[Mes_relatorio]]="","",Fiscalizacoes[[#This Row],[Mes_relatorio]])</f>
        <v>#VALUE!</v>
      </c>
      <c r="F5894" t="e">
        <f>IF(Fiscalizacoes[[#This Row],[Func_ARPE]]="","",Fiscalizacoes[[#This Row],[Func_ARPE]])</f>
        <v>#VALUE!</v>
      </c>
      <c r="G5894" t="e">
        <f>IF(Fiscalizacoes[[#This Row],[Func_Copergas]]="","",Fiscalizacoes[[#This Row],[Func_Copergas]])</f>
        <v>#VALUE!</v>
      </c>
    </row>
    <row r="5895" spans="1:7" hidden="1" x14ac:dyDescent="0.2">
      <c r="A5895" t="e">
        <f>IF(Fiscalizacoes[[#This Row],[ID_FISC]]="","",Fiscalizacoes[[#This Row],[ID_FISC]])</f>
        <v>#VALUE!</v>
      </c>
      <c r="B5895" t="e">
        <f>IF(Fiscalizacoes[[#This Row],[Usuário]]="","",Fiscalizacoes[[#This Row],[Usuário]])</f>
        <v>#VALUE!</v>
      </c>
      <c r="C58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5" s="87" t="e">
        <f>IF(Fiscalizacoes[[#This Row],[Data]]="","",Fiscalizacoes[[#This Row],[Data]])</f>
        <v>#VALUE!</v>
      </c>
      <c r="E5895" t="e">
        <f>IF(Fiscalizacoes[[#This Row],[Mes_relatorio]]="","",Fiscalizacoes[[#This Row],[Mes_relatorio]])</f>
        <v>#VALUE!</v>
      </c>
      <c r="F5895" t="e">
        <f>IF(Fiscalizacoes[[#This Row],[Func_ARPE]]="","",Fiscalizacoes[[#This Row],[Func_ARPE]])</f>
        <v>#VALUE!</v>
      </c>
      <c r="G5895" t="e">
        <f>IF(Fiscalizacoes[[#This Row],[Func_Copergas]]="","",Fiscalizacoes[[#This Row],[Func_Copergas]])</f>
        <v>#VALUE!</v>
      </c>
    </row>
    <row r="5896" spans="1:7" hidden="1" x14ac:dyDescent="0.2">
      <c r="A5896" t="e">
        <f>IF(Fiscalizacoes[[#This Row],[ID_FISC]]="","",Fiscalizacoes[[#This Row],[ID_FISC]])</f>
        <v>#VALUE!</v>
      </c>
      <c r="B5896" t="e">
        <f>IF(Fiscalizacoes[[#This Row],[Usuário]]="","",Fiscalizacoes[[#This Row],[Usuário]])</f>
        <v>#VALUE!</v>
      </c>
      <c r="C58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6" s="87" t="e">
        <f>IF(Fiscalizacoes[[#This Row],[Data]]="","",Fiscalizacoes[[#This Row],[Data]])</f>
        <v>#VALUE!</v>
      </c>
      <c r="E5896" t="e">
        <f>IF(Fiscalizacoes[[#This Row],[Mes_relatorio]]="","",Fiscalizacoes[[#This Row],[Mes_relatorio]])</f>
        <v>#VALUE!</v>
      </c>
      <c r="F5896" t="e">
        <f>IF(Fiscalizacoes[[#This Row],[Func_ARPE]]="","",Fiscalizacoes[[#This Row],[Func_ARPE]])</f>
        <v>#VALUE!</v>
      </c>
      <c r="G5896" t="e">
        <f>IF(Fiscalizacoes[[#This Row],[Func_Copergas]]="","",Fiscalizacoes[[#This Row],[Func_Copergas]])</f>
        <v>#VALUE!</v>
      </c>
    </row>
    <row r="5897" spans="1:7" hidden="1" x14ac:dyDescent="0.2">
      <c r="A5897" t="e">
        <f>IF(Fiscalizacoes[[#This Row],[ID_FISC]]="","",Fiscalizacoes[[#This Row],[ID_FISC]])</f>
        <v>#VALUE!</v>
      </c>
      <c r="B5897" t="e">
        <f>IF(Fiscalizacoes[[#This Row],[Usuário]]="","",Fiscalizacoes[[#This Row],[Usuário]])</f>
        <v>#VALUE!</v>
      </c>
      <c r="C58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7" s="87" t="e">
        <f>IF(Fiscalizacoes[[#This Row],[Data]]="","",Fiscalizacoes[[#This Row],[Data]])</f>
        <v>#VALUE!</v>
      </c>
      <c r="E5897" t="e">
        <f>IF(Fiscalizacoes[[#This Row],[Mes_relatorio]]="","",Fiscalizacoes[[#This Row],[Mes_relatorio]])</f>
        <v>#VALUE!</v>
      </c>
      <c r="F5897" t="e">
        <f>IF(Fiscalizacoes[[#This Row],[Func_ARPE]]="","",Fiscalizacoes[[#This Row],[Func_ARPE]])</f>
        <v>#VALUE!</v>
      </c>
      <c r="G5897" t="e">
        <f>IF(Fiscalizacoes[[#This Row],[Func_Copergas]]="","",Fiscalizacoes[[#This Row],[Func_Copergas]])</f>
        <v>#VALUE!</v>
      </c>
    </row>
    <row r="5898" spans="1:7" hidden="1" x14ac:dyDescent="0.2">
      <c r="A5898" t="e">
        <f>IF(Fiscalizacoes[[#This Row],[ID_FISC]]="","",Fiscalizacoes[[#This Row],[ID_FISC]])</f>
        <v>#VALUE!</v>
      </c>
      <c r="B5898" t="e">
        <f>IF(Fiscalizacoes[[#This Row],[Usuário]]="","",Fiscalizacoes[[#This Row],[Usuário]])</f>
        <v>#VALUE!</v>
      </c>
      <c r="C58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8" s="87" t="e">
        <f>IF(Fiscalizacoes[[#This Row],[Data]]="","",Fiscalizacoes[[#This Row],[Data]])</f>
        <v>#VALUE!</v>
      </c>
      <c r="E5898" t="e">
        <f>IF(Fiscalizacoes[[#This Row],[Mes_relatorio]]="","",Fiscalizacoes[[#This Row],[Mes_relatorio]])</f>
        <v>#VALUE!</v>
      </c>
      <c r="F5898" t="e">
        <f>IF(Fiscalizacoes[[#This Row],[Func_ARPE]]="","",Fiscalizacoes[[#This Row],[Func_ARPE]])</f>
        <v>#VALUE!</v>
      </c>
      <c r="G5898" t="e">
        <f>IF(Fiscalizacoes[[#This Row],[Func_Copergas]]="","",Fiscalizacoes[[#This Row],[Func_Copergas]])</f>
        <v>#VALUE!</v>
      </c>
    </row>
    <row r="5899" spans="1:7" hidden="1" x14ac:dyDescent="0.2">
      <c r="A5899" t="e">
        <f>IF(Fiscalizacoes[[#This Row],[ID_FISC]]="","",Fiscalizacoes[[#This Row],[ID_FISC]])</f>
        <v>#VALUE!</v>
      </c>
      <c r="B5899" t="e">
        <f>IF(Fiscalizacoes[[#This Row],[Usuário]]="","",Fiscalizacoes[[#This Row],[Usuário]])</f>
        <v>#VALUE!</v>
      </c>
      <c r="C58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899" s="87" t="e">
        <f>IF(Fiscalizacoes[[#This Row],[Data]]="","",Fiscalizacoes[[#This Row],[Data]])</f>
        <v>#VALUE!</v>
      </c>
      <c r="E5899" t="e">
        <f>IF(Fiscalizacoes[[#This Row],[Mes_relatorio]]="","",Fiscalizacoes[[#This Row],[Mes_relatorio]])</f>
        <v>#VALUE!</v>
      </c>
      <c r="F5899" t="e">
        <f>IF(Fiscalizacoes[[#This Row],[Func_ARPE]]="","",Fiscalizacoes[[#This Row],[Func_ARPE]])</f>
        <v>#VALUE!</v>
      </c>
      <c r="G5899" t="e">
        <f>IF(Fiscalizacoes[[#This Row],[Func_Copergas]]="","",Fiscalizacoes[[#This Row],[Func_Copergas]])</f>
        <v>#VALUE!</v>
      </c>
    </row>
    <row r="5900" spans="1:7" hidden="1" x14ac:dyDescent="0.2">
      <c r="A5900" t="e">
        <f>IF(Fiscalizacoes[[#This Row],[ID_FISC]]="","",Fiscalizacoes[[#This Row],[ID_FISC]])</f>
        <v>#VALUE!</v>
      </c>
      <c r="B5900" t="e">
        <f>IF(Fiscalizacoes[[#This Row],[Usuário]]="","",Fiscalizacoes[[#This Row],[Usuário]])</f>
        <v>#VALUE!</v>
      </c>
      <c r="C59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0" s="87" t="e">
        <f>IF(Fiscalizacoes[[#This Row],[Data]]="","",Fiscalizacoes[[#This Row],[Data]])</f>
        <v>#VALUE!</v>
      </c>
      <c r="E5900" t="e">
        <f>IF(Fiscalizacoes[[#This Row],[Mes_relatorio]]="","",Fiscalizacoes[[#This Row],[Mes_relatorio]])</f>
        <v>#VALUE!</v>
      </c>
      <c r="F5900" t="e">
        <f>IF(Fiscalizacoes[[#This Row],[Func_ARPE]]="","",Fiscalizacoes[[#This Row],[Func_ARPE]])</f>
        <v>#VALUE!</v>
      </c>
      <c r="G5900" t="e">
        <f>IF(Fiscalizacoes[[#This Row],[Func_Copergas]]="","",Fiscalizacoes[[#This Row],[Func_Copergas]])</f>
        <v>#VALUE!</v>
      </c>
    </row>
    <row r="5901" spans="1:7" hidden="1" x14ac:dyDescent="0.2">
      <c r="A5901" t="e">
        <f>IF(Fiscalizacoes[[#This Row],[ID_FISC]]="","",Fiscalizacoes[[#This Row],[ID_FISC]])</f>
        <v>#VALUE!</v>
      </c>
      <c r="B5901" t="e">
        <f>IF(Fiscalizacoes[[#This Row],[Usuário]]="","",Fiscalizacoes[[#This Row],[Usuário]])</f>
        <v>#VALUE!</v>
      </c>
      <c r="C59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1" s="87" t="e">
        <f>IF(Fiscalizacoes[[#This Row],[Data]]="","",Fiscalizacoes[[#This Row],[Data]])</f>
        <v>#VALUE!</v>
      </c>
      <c r="E5901" t="e">
        <f>IF(Fiscalizacoes[[#This Row],[Mes_relatorio]]="","",Fiscalizacoes[[#This Row],[Mes_relatorio]])</f>
        <v>#VALUE!</v>
      </c>
      <c r="F5901" t="e">
        <f>IF(Fiscalizacoes[[#This Row],[Func_ARPE]]="","",Fiscalizacoes[[#This Row],[Func_ARPE]])</f>
        <v>#VALUE!</v>
      </c>
      <c r="G5901" t="e">
        <f>IF(Fiscalizacoes[[#This Row],[Func_Copergas]]="","",Fiscalizacoes[[#This Row],[Func_Copergas]])</f>
        <v>#VALUE!</v>
      </c>
    </row>
    <row r="5902" spans="1:7" hidden="1" x14ac:dyDescent="0.2">
      <c r="A5902" t="e">
        <f>IF(Fiscalizacoes[[#This Row],[ID_FISC]]="","",Fiscalizacoes[[#This Row],[ID_FISC]])</f>
        <v>#VALUE!</v>
      </c>
      <c r="B5902" t="e">
        <f>IF(Fiscalizacoes[[#This Row],[Usuário]]="","",Fiscalizacoes[[#This Row],[Usuário]])</f>
        <v>#VALUE!</v>
      </c>
      <c r="C59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2" s="87" t="e">
        <f>IF(Fiscalizacoes[[#This Row],[Data]]="","",Fiscalizacoes[[#This Row],[Data]])</f>
        <v>#VALUE!</v>
      </c>
      <c r="E5902" t="e">
        <f>IF(Fiscalizacoes[[#This Row],[Mes_relatorio]]="","",Fiscalizacoes[[#This Row],[Mes_relatorio]])</f>
        <v>#VALUE!</v>
      </c>
      <c r="F5902" t="e">
        <f>IF(Fiscalizacoes[[#This Row],[Func_ARPE]]="","",Fiscalizacoes[[#This Row],[Func_ARPE]])</f>
        <v>#VALUE!</v>
      </c>
      <c r="G5902" t="e">
        <f>IF(Fiscalizacoes[[#This Row],[Func_Copergas]]="","",Fiscalizacoes[[#This Row],[Func_Copergas]])</f>
        <v>#VALUE!</v>
      </c>
    </row>
    <row r="5903" spans="1:7" hidden="1" x14ac:dyDescent="0.2">
      <c r="A5903" t="e">
        <f>IF(Fiscalizacoes[[#This Row],[ID_FISC]]="","",Fiscalizacoes[[#This Row],[ID_FISC]])</f>
        <v>#VALUE!</v>
      </c>
      <c r="B5903" t="e">
        <f>IF(Fiscalizacoes[[#This Row],[Usuário]]="","",Fiscalizacoes[[#This Row],[Usuário]])</f>
        <v>#VALUE!</v>
      </c>
      <c r="C59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3" s="87" t="e">
        <f>IF(Fiscalizacoes[[#This Row],[Data]]="","",Fiscalizacoes[[#This Row],[Data]])</f>
        <v>#VALUE!</v>
      </c>
      <c r="E5903" t="e">
        <f>IF(Fiscalizacoes[[#This Row],[Mes_relatorio]]="","",Fiscalizacoes[[#This Row],[Mes_relatorio]])</f>
        <v>#VALUE!</v>
      </c>
      <c r="F5903" t="e">
        <f>IF(Fiscalizacoes[[#This Row],[Func_ARPE]]="","",Fiscalizacoes[[#This Row],[Func_ARPE]])</f>
        <v>#VALUE!</v>
      </c>
      <c r="G5903" t="e">
        <f>IF(Fiscalizacoes[[#This Row],[Func_Copergas]]="","",Fiscalizacoes[[#This Row],[Func_Copergas]])</f>
        <v>#VALUE!</v>
      </c>
    </row>
    <row r="5904" spans="1:7" hidden="1" x14ac:dyDescent="0.2">
      <c r="A5904" t="e">
        <f>IF(Fiscalizacoes[[#This Row],[ID_FISC]]="","",Fiscalizacoes[[#This Row],[ID_FISC]])</f>
        <v>#VALUE!</v>
      </c>
      <c r="B5904" t="e">
        <f>IF(Fiscalizacoes[[#This Row],[Usuário]]="","",Fiscalizacoes[[#This Row],[Usuário]])</f>
        <v>#VALUE!</v>
      </c>
      <c r="C59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4" s="87" t="e">
        <f>IF(Fiscalizacoes[[#This Row],[Data]]="","",Fiscalizacoes[[#This Row],[Data]])</f>
        <v>#VALUE!</v>
      </c>
      <c r="E5904" t="e">
        <f>IF(Fiscalizacoes[[#This Row],[Mes_relatorio]]="","",Fiscalizacoes[[#This Row],[Mes_relatorio]])</f>
        <v>#VALUE!</v>
      </c>
      <c r="F5904" t="e">
        <f>IF(Fiscalizacoes[[#This Row],[Func_ARPE]]="","",Fiscalizacoes[[#This Row],[Func_ARPE]])</f>
        <v>#VALUE!</v>
      </c>
      <c r="G5904" t="e">
        <f>IF(Fiscalizacoes[[#This Row],[Func_Copergas]]="","",Fiscalizacoes[[#This Row],[Func_Copergas]])</f>
        <v>#VALUE!</v>
      </c>
    </row>
    <row r="5905" spans="1:7" hidden="1" x14ac:dyDescent="0.2">
      <c r="A5905" t="e">
        <f>IF(Fiscalizacoes[[#This Row],[ID_FISC]]="","",Fiscalizacoes[[#This Row],[ID_FISC]])</f>
        <v>#VALUE!</v>
      </c>
      <c r="B5905" t="e">
        <f>IF(Fiscalizacoes[[#This Row],[Usuário]]="","",Fiscalizacoes[[#This Row],[Usuário]])</f>
        <v>#VALUE!</v>
      </c>
      <c r="C59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5" s="87" t="e">
        <f>IF(Fiscalizacoes[[#This Row],[Data]]="","",Fiscalizacoes[[#This Row],[Data]])</f>
        <v>#VALUE!</v>
      </c>
      <c r="E5905" t="e">
        <f>IF(Fiscalizacoes[[#This Row],[Mes_relatorio]]="","",Fiscalizacoes[[#This Row],[Mes_relatorio]])</f>
        <v>#VALUE!</v>
      </c>
      <c r="F5905" t="e">
        <f>IF(Fiscalizacoes[[#This Row],[Func_ARPE]]="","",Fiscalizacoes[[#This Row],[Func_ARPE]])</f>
        <v>#VALUE!</v>
      </c>
      <c r="G5905" t="e">
        <f>IF(Fiscalizacoes[[#This Row],[Func_Copergas]]="","",Fiscalizacoes[[#This Row],[Func_Copergas]])</f>
        <v>#VALUE!</v>
      </c>
    </row>
    <row r="5906" spans="1:7" hidden="1" x14ac:dyDescent="0.2">
      <c r="A5906" t="e">
        <f>IF(Fiscalizacoes[[#This Row],[ID_FISC]]="","",Fiscalizacoes[[#This Row],[ID_FISC]])</f>
        <v>#VALUE!</v>
      </c>
      <c r="B5906" t="e">
        <f>IF(Fiscalizacoes[[#This Row],[Usuário]]="","",Fiscalizacoes[[#This Row],[Usuário]])</f>
        <v>#VALUE!</v>
      </c>
      <c r="C59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6" s="87" t="e">
        <f>IF(Fiscalizacoes[[#This Row],[Data]]="","",Fiscalizacoes[[#This Row],[Data]])</f>
        <v>#VALUE!</v>
      </c>
      <c r="E5906" t="e">
        <f>IF(Fiscalizacoes[[#This Row],[Mes_relatorio]]="","",Fiscalizacoes[[#This Row],[Mes_relatorio]])</f>
        <v>#VALUE!</v>
      </c>
      <c r="F5906" t="e">
        <f>IF(Fiscalizacoes[[#This Row],[Func_ARPE]]="","",Fiscalizacoes[[#This Row],[Func_ARPE]])</f>
        <v>#VALUE!</v>
      </c>
      <c r="G5906" t="e">
        <f>IF(Fiscalizacoes[[#This Row],[Func_Copergas]]="","",Fiscalizacoes[[#This Row],[Func_Copergas]])</f>
        <v>#VALUE!</v>
      </c>
    </row>
    <row r="5907" spans="1:7" hidden="1" x14ac:dyDescent="0.2">
      <c r="A5907" t="e">
        <f>IF(Fiscalizacoes[[#This Row],[ID_FISC]]="","",Fiscalizacoes[[#This Row],[ID_FISC]])</f>
        <v>#VALUE!</v>
      </c>
      <c r="B5907" t="e">
        <f>IF(Fiscalizacoes[[#This Row],[Usuário]]="","",Fiscalizacoes[[#This Row],[Usuário]])</f>
        <v>#VALUE!</v>
      </c>
      <c r="C59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7" s="87" t="e">
        <f>IF(Fiscalizacoes[[#This Row],[Data]]="","",Fiscalizacoes[[#This Row],[Data]])</f>
        <v>#VALUE!</v>
      </c>
      <c r="E5907" t="e">
        <f>IF(Fiscalizacoes[[#This Row],[Mes_relatorio]]="","",Fiscalizacoes[[#This Row],[Mes_relatorio]])</f>
        <v>#VALUE!</v>
      </c>
      <c r="F5907" t="e">
        <f>IF(Fiscalizacoes[[#This Row],[Func_ARPE]]="","",Fiscalizacoes[[#This Row],[Func_ARPE]])</f>
        <v>#VALUE!</v>
      </c>
      <c r="G5907" t="e">
        <f>IF(Fiscalizacoes[[#This Row],[Func_Copergas]]="","",Fiscalizacoes[[#This Row],[Func_Copergas]])</f>
        <v>#VALUE!</v>
      </c>
    </row>
    <row r="5908" spans="1:7" hidden="1" x14ac:dyDescent="0.2">
      <c r="A5908" t="e">
        <f>IF(Fiscalizacoes[[#This Row],[ID_FISC]]="","",Fiscalizacoes[[#This Row],[ID_FISC]])</f>
        <v>#VALUE!</v>
      </c>
      <c r="B5908" t="e">
        <f>IF(Fiscalizacoes[[#This Row],[Usuário]]="","",Fiscalizacoes[[#This Row],[Usuário]])</f>
        <v>#VALUE!</v>
      </c>
      <c r="C59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8" s="87" t="e">
        <f>IF(Fiscalizacoes[[#This Row],[Data]]="","",Fiscalizacoes[[#This Row],[Data]])</f>
        <v>#VALUE!</v>
      </c>
      <c r="E5908" t="e">
        <f>IF(Fiscalizacoes[[#This Row],[Mes_relatorio]]="","",Fiscalizacoes[[#This Row],[Mes_relatorio]])</f>
        <v>#VALUE!</v>
      </c>
      <c r="F5908" t="e">
        <f>IF(Fiscalizacoes[[#This Row],[Func_ARPE]]="","",Fiscalizacoes[[#This Row],[Func_ARPE]])</f>
        <v>#VALUE!</v>
      </c>
      <c r="G5908" t="e">
        <f>IF(Fiscalizacoes[[#This Row],[Func_Copergas]]="","",Fiscalizacoes[[#This Row],[Func_Copergas]])</f>
        <v>#VALUE!</v>
      </c>
    </row>
    <row r="5909" spans="1:7" hidden="1" x14ac:dyDescent="0.2">
      <c r="A5909" t="e">
        <f>IF(Fiscalizacoes[[#This Row],[ID_FISC]]="","",Fiscalizacoes[[#This Row],[ID_FISC]])</f>
        <v>#VALUE!</v>
      </c>
      <c r="B5909" t="e">
        <f>IF(Fiscalizacoes[[#This Row],[Usuário]]="","",Fiscalizacoes[[#This Row],[Usuário]])</f>
        <v>#VALUE!</v>
      </c>
      <c r="C59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09" s="87" t="e">
        <f>IF(Fiscalizacoes[[#This Row],[Data]]="","",Fiscalizacoes[[#This Row],[Data]])</f>
        <v>#VALUE!</v>
      </c>
      <c r="E5909" t="e">
        <f>IF(Fiscalizacoes[[#This Row],[Mes_relatorio]]="","",Fiscalizacoes[[#This Row],[Mes_relatorio]])</f>
        <v>#VALUE!</v>
      </c>
      <c r="F5909" t="e">
        <f>IF(Fiscalizacoes[[#This Row],[Func_ARPE]]="","",Fiscalizacoes[[#This Row],[Func_ARPE]])</f>
        <v>#VALUE!</v>
      </c>
      <c r="G5909" t="e">
        <f>IF(Fiscalizacoes[[#This Row],[Func_Copergas]]="","",Fiscalizacoes[[#This Row],[Func_Copergas]])</f>
        <v>#VALUE!</v>
      </c>
    </row>
    <row r="5910" spans="1:7" hidden="1" x14ac:dyDescent="0.2">
      <c r="A5910" t="e">
        <f>IF(Fiscalizacoes[[#This Row],[ID_FISC]]="","",Fiscalizacoes[[#This Row],[ID_FISC]])</f>
        <v>#VALUE!</v>
      </c>
      <c r="B5910" t="e">
        <f>IF(Fiscalizacoes[[#This Row],[Usuário]]="","",Fiscalizacoes[[#This Row],[Usuário]])</f>
        <v>#VALUE!</v>
      </c>
      <c r="C59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0" s="87" t="e">
        <f>IF(Fiscalizacoes[[#This Row],[Data]]="","",Fiscalizacoes[[#This Row],[Data]])</f>
        <v>#VALUE!</v>
      </c>
      <c r="E5910" t="e">
        <f>IF(Fiscalizacoes[[#This Row],[Mes_relatorio]]="","",Fiscalizacoes[[#This Row],[Mes_relatorio]])</f>
        <v>#VALUE!</v>
      </c>
      <c r="F5910" t="e">
        <f>IF(Fiscalizacoes[[#This Row],[Func_ARPE]]="","",Fiscalizacoes[[#This Row],[Func_ARPE]])</f>
        <v>#VALUE!</v>
      </c>
      <c r="G5910" t="e">
        <f>IF(Fiscalizacoes[[#This Row],[Func_Copergas]]="","",Fiscalizacoes[[#This Row],[Func_Copergas]])</f>
        <v>#VALUE!</v>
      </c>
    </row>
    <row r="5911" spans="1:7" hidden="1" x14ac:dyDescent="0.2">
      <c r="A5911" t="e">
        <f>IF(Fiscalizacoes[[#This Row],[ID_FISC]]="","",Fiscalizacoes[[#This Row],[ID_FISC]])</f>
        <v>#VALUE!</v>
      </c>
      <c r="B5911" t="e">
        <f>IF(Fiscalizacoes[[#This Row],[Usuário]]="","",Fiscalizacoes[[#This Row],[Usuário]])</f>
        <v>#VALUE!</v>
      </c>
      <c r="C59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1" s="87" t="e">
        <f>IF(Fiscalizacoes[[#This Row],[Data]]="","",Fiscalizacoes[[#This Row],[Data]])</f>
        <v>#VALUE!</v>
      </c>
      <c r="E5911" t="e">
        <f>IF(Fiscalizacoes[[#This Row],[Mes_relatorio]]="","",Fiscalizacoes[[#This Row],[Mes_relatorio]])</f>
        <v>#VALUE!</v>
      </c>
      <c r="F5911" t="e">
        <f>IF(Fiscalizacoes[[#This Row],[Func_ARPE]]="","",Fiscalizacoes[[#This Row],[Func_ARPE]])</f>
        <v>#VALUE!</v>
      </c>
      <c r="G5911" t="e">
        <f>IF(Fiscalizacoes[[#This Row],[Func_Copergas]]="","",Fiscalizacoes[[#This Row],[Func_Copergas]])</f>
        <v>#VALUE!</v>
      </c>
    </row>
    <row r="5912" spans="1:7" hidden="1" x14ac:dyDescent="0.2">
      <c r="A5912" t="e">
        <f>IF(Fiscalizacoes[[#This Row],[ID_FISC]]="","",Fiscalizacoes[[#This Row],[ID_FISC]])</f>
        <v>#VALUE!</v>
      </c>
      <c r="B5912" t="e">
        <f>IF(Fiscalizacoes[[#This Row],[Usuário]]="","",Fiscalizacoes[[#This Row],[Usuário]])</f>
        <v>#VALUE!</v>
      </c>
      <c r="C59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2" s="87" t="e">
        <f>IF(Fiscalizacoes[[#This Row],[Data]]="","",Fiscalizacoes[[#This Row],[Data]])</f>
        <v>#VALUE!</v>
      </c>
      <c r="E5912" t="e">
        <f>IF(Fiscalizacoes[[#This Row],[Mes_relatorio]]="","",Fiscalizacoes[[#This Row],[Mes_relatorio]])</f>
        <v>#VALUE!</v>
      </c>
      <c r="F5912" t="e">
        <f>IF(Fiscalizacoes[[#This Row],[Func_ARPE]]="","",Fiscalizacoes[[#This Row],[Func_ARPE]])</f>
        <v>#VALUE!</v>
      </c>
      <c r="G5912" t="e">
        <f>IF(Fiscalizacoes[[#This Row],[Func_Copergas]]="","",Fiscalizacoes[[#This Row],[Func_Copergas]])</f>
        <v>#VALUE!</v>
      </c>
    </row>
    <row r="5913" spans="1:7" hidden="1" x14ac:dyDescent="0.2">
      <c r="A5913" t="e">
        <f>IF(Fiscalizacoes[[#This Row],[ID_FISC]]="","",Fiscalizacoes[[#This Row],[ID_FISC]])</f>
        <v>#VALUE!</v>
      </c>
      <c r="B5913" t="e">
        <f>IF(Fiscalizacoes[[#This Row],[Usuário]]="","",Fiscalizacoes[[#This Row],[Usuário]])</f>
        <v>#VALUE!</v>
      </c>
      <c r="C59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3" s="87" t="e">
        <f>IF(Fiscalizacoes[[#This Row],[Data]]="","",Fiscalizacoes[[#This Row],[Data]])</f>
        <v>#VALUE!</v>
      </c>
      <c r="E5913" t="e">
        <f>IF(Fiscalizacoes[[#This Row],[Mes_relatorio]]="","",Fiscalizacoes[[#This Row],[Mes_relatorio]])</f>
        <v>#VALUE!</v>
      </c>
      <c r="F5913" t="e">
        <f>IF(Fiscalizacoes[[#This Row],[Func_ARPE]]="","",Fiscalizacoes[[#This Row],[Func_ARPE]])</f>
        <v>#VALUE!</v>
      </c>
      <c r="G5913" t="e">
        <f>IF(Fiscalizacoes[[#This Row],[Func_Copergas]]="","",Fiscalizacoes[[#This Row],[Func_Copergas]])</f>
        <v>#VALUE!</v>
      </c>
    </row>
    <row r="5914" spans="1:7" hidden="1" x14ac:dyDescent="0.2">
      <c r="A5914" t="e">
        <f>IF(Fiscalizacoes[[#This Row],[ID_FISC]]="","",Fiscalizacoes[[#This Row],[ID_FISC]])</f>
        <v>#VALUE!</v>
      </c>
      <c r="B5914" t="e">
        <f>IF(Fiscalizacoes[[#This Row],[Usuário]]="","",Fiscalizacoes[[#This Row],[Usuário]])</f>
        <v>#VALUE!</v>
      </c>
      <c r="C59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4" s="87" t="e">
        <f>IF(Fiscalizacoes[[#This Row],[Data]]="","",Fiscalizacoes[[#This Row],[Data]])</f>
        <v>#VALUE!</v>
      </c>
      <c r="E5914" t="e">
        <f>IF(Fiscalizacoes[[#This Row],[Mes_relatorio]]="","",Fiscalizacoes[[#This Row],[Mes_relatorio]])</f>
        <v>#VALUE!</v>
      </c>
      <c r="F5914" t="e">
        <f>IF(Fiscalizacoes[[#This Row],[Func_ARPE]]="","",Fiscalizacoes[[#This Row],[Func_ARPE]])</f>
        <v>#VALUE!</v>
      </c>
      <c r="G5914" t="e">
        <f>IF(Fiscalizacoes[[#This Row],[Func_Copergas]]="","",Fiscalizacoes[[#This Row],[Func_Copergas]])</f>
        <v>#VALUE!</v>
      </c>
    </row>
    <row r="5915" spans="1:7" hidden="1" x14ac:dyDescent="0.2">
      <c r="A5915" t="e">
        <f>IF(Fiscalizacoes[[#This Row],[ID_FISC]]="","",Fiscalizacoes[[#This Row],[ID_FISC]])</f>
        <v>#VALUE!</v>
      </c>
      <c r="B5915" t="e">
        <f>IF(Fiscalizacoes[[#This Row],[Usuário]]="","",Fiscalizacoes[[#This Row],[Usuário]])</f>
        <v>#VALUE!</v>
      </c>
      <c r="C59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5" s="87" t="e">
        <f>IF(Fiscalizacoes[[#This Row],[Data]]="","",Fiscalizacoes[[#This Row],[Data]])</f>
        <v>#VALUE!</v>
      </c>
      <c r="E5915" t="e">
        <f>IF(Fiscalizacoes[[#This Row],[Mes_relatorio]]="","",Fiscalizacoes[[#This Row],[Mes_relatorio]])</f>
        <v>#VALUE!</v>
      </c>
      <c r="F5915" t="e">
        <f>IF(Fiscalizacoes[[#This Row],[Func_ARPE]]="","",Fiscalizacoes[[#This Row],[Func_ARPE]])</f>
        <v>#VALUE!</v>
      </c>
      <c r="G5915" t="e">
        <f>IF(Fiscalizacoes[[#This Row],[Func_Copergas]]="","",Fiscalizacoes[[#This Row],[Func_Copergas]])</f>
        <v>#VALUE!</v>
      </c>
    </row>
    <row r="5916" spans="1:7" hidden="1" x14ac:dyDescent="0.2">
      <c r="A5916" t="e">
        <f>IF(Fiscalizacoes[[#This Row],[ID_FISC]]="","",Fiscalizacoes[[#This Row],[ID_FISC]])</f>
        <v>#VALUE!</v>
      </c>
      <c r="B5916" t="e">
        <f>IF(Fiscalizacoes[[#This Row],[Usuário]]="","",Fiscalizacoes[[#This Row],[Usuário]])</f>
        <v>#VALUE!</v>
      </c>
      <c r="C59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6" s="87" t="e">
        <f>IF(Fiscalizacoes[[#This Row],[Data]]="","",Fiscalizacoes[[#This Row],[Data]])</f>
        <v>#VALUE!</v>
      </c>
      <c r="E5916" t="e">
        <f>IF(Fiscalizacoes[[#This Row],[Mes_relatorio]]="","",Fiscalizacoes[[#This Row],[Mes_relatorio]])</f>
        <v>#VALUE!</v>
      </c>
      <c r="F5916" t="e">
        <f>IF(Fiscalizacoes[[#This Row],[Func_ARPE]]="","",Fiscalizacoes[[#This Row],[Func_ARPE]])</f>
        <v>#VALUE!</v>
      </c>
      <c r="G5916" t="e">
        <f>IF(Fiscalizacoes[[#This Row],[Func_Copergas]]="","",Fiscalizacoes[[#This Row],[Func_Copergas]])</f>
        <v>#VALUE!</v>
      </c>
    </row>
    <row r="5917" spans="1:7" hidden="1" x14ac:dyDescent="0.2">
      <c r="A5917" t="e">
        <f>IF(Fiscalizacoes[[#This Row],[ID_FISC]]="","",Fiscalizacoes[[#This Row],[ID_FISC]])</f>
        <v>#VALUE!</v>
      </c>
      <c r="B5917" t="e">
        <f>IF(Fiscalizacoes[[#This Row],[Usuário]]="","",Fiscalizacoes[[#This Row],[Usuário]])</f>
        <v>#VALUE!</v>
      </c>
      <c r="C59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7" s="87" t="e">
        <f>IF(Fiscalizacoes[[#This Row],[Data]]="","",Fiscalizacoes[[#This Row],[Data]])</f>
        <v>#VALUE!</v>
      </c>
      <c r="E5917" t="e">
        <f>IF(Fiscalizacoes[[#This Row],[Mes_relatorio]]="","",Fiscalizacoes[[#This Row],[Mes_relatorio]])</f>
        <v>#VALUE!</v>
      </c>
      <c r="F5917" t="e">
        <f>IF(Fiscalizacoes[[#This Row],[Func_ARPE]]="","",Fiscalizacoes[[#This Row],[Func_ARPE]])</f>
        <v>#VALUE!</v>
      </c>
      <c r="G5917" t="e">
        <f>IF(Fiscalizacoes[[#This Row],[Func_Copergas]]="","",Fiscalizacoes[[#This Row],[Func_Copergas]])</f>
        <v>#VALUE!</v>
      </c>
    </row>
    <row r="5918" spans="1:7" hidden="1" x14ac:dyDescent="0.2">
      <c r="A5918" t="e">
        <f>IF(Fiscalizacoes[[#This Row],[ID_FISC]]="","",Fiscalizacoes[[#This Row],[ID_FISC]])</f>
        <v>#VALUE!</v>
      </c>
      <c r="B5918" t="e">
        <f>IF(Fiscalizacoes[[#This Row],[Usuário]]="","",Fiscalizacoes[[#This Row],[Usuário]])</f>
        <v>#VALUE!</v>
      </c>
      <c r="C59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8" s="87" t="e">
        <f>IF(Fiscalizacoes[[#This Row],[Data]]="","",Fiscalizacoes[[#This Row],[Data]])</f>
        <v>#VALUE!</v>
      </c>
      <c r="E5918" t="e">
        <f>IF(Fiscalizacoes[[#This Row],[Mes_relatorio]]="","",Fiscalizacoes[[#This Row],[Mes_relatorio]])</f>
        <v>#VALUE!</v>
      </c>
      <c r="F5918" t="e">
        <f>IF(Fiscalizacoes[[#This Row],[Func_ARPE]]="","",Fiscalizacoes[[#This Row],[Func_ARPE]])</f>
        <v>#VALUE!</v>
      </c>
      <c r="G5918" t="e">
        <f>IF(Fiscalizacoes[[#This Row],[Func_Copergas]]="","",Fiscalizacoes[[#This Row],[Func_Copergas]])</f>
        <v>#VALUE!</v>
      </c>
    </row>
    <row r="5919" spans="1:7" hidden="1" x14ac:dyDescent="0.2">
      <c r="A5919" t="e">
        <f>IF(Fiscalizacoes[[#This Row],[ID_FISC]]="","",Fiscalizacoes[[#This Row],[ID_FISC]])</f>
        <v>#VALUE!</v>
      </c>
      <c r="B5919" t="e">
        <f>IF(Fiscalizacoes[[#This Row],[Usuário]]="","",Fiscalizacoes[[#This Row],[Usuário]])</f>
        <v>#VALUE!</v>
      </c>
      <c r="C59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19" s="87" t="e">
        <f>IF(Fiscalizacoes[[#This Row],[Data]]="","",Fiscalizacoes[[#This Row],[Data]])</f>
        <v>#VALUE!</v>
      </c>
      <c r="E5919" t="e">
        <f>IF(Fiscalizacoes[[#This Row],[Mes_relatorio]]="","",Fiscalizacoes[[#This Row],[Mes_relatorio]])</f>
        <v>#VALUE!</v>
      </c>
      <c r="F5919" t="e">
        <f>IF(Fiscalizacoes[[#This Row],[Func_ARPE]]="","",Fiscalizacoes[[#This Row],[Func_ARPE]])</f>
        <v>#VALUE!</v>
      </c>
      <c r="G5919" t="e">
        <f>IF(Fiscalizacoes[[#This Row],[Func_Copergas]]="","",Fiscalizacoes[[#This Row],[Func_Copergas]])</f>
        <v>#VALUE!</v>
      </c>
    </row>
    <row r="5920" spans="1:7" hidden="1" x14ac:dyDescent="0.2">
      <c r="A5920" t="e">
        <f>IF(Fiscalizacoes[[#This Row],[ID_FISC]]="","",Fiscalizacoes[[#This Row],[ID_FISC]])</f>
        <v>#VALUE!</v>
      </c>
      <c r="B5920" t="e">
        <f>IF(Fiscalizacoes[[#This Row],[Usuário]]="","",Fiscalizacoes[[#This Row],[Usuário]])</f>
        <v>#VALUE!</v>
      </c>
      <c r="C59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0" s="87" t="e">
        <f>IF(Fiscalizacoes[[#This Row],[Data]]="","",Fiscalizacoes[[#This Row],[Data]])</f>
        <v>#VALUE!</v>
      </c>
      <c r="E5920" t="e">
        <f>IF(Fiscalizacoes[[#This Row],[Mes_relatorio]]="","",Fiscalizacoes[[#This Row],[Mes_relatorio]])</f>
        <v>#VALUE!</v>
      </c>
      <c r="F5920" t="e">
        <f>IF(Fiscalizacoes[[#This Row],[Func_ARPE]]="","",Fiscalizacoes[[#This Row],[Func_ARPE]])</f>
        <v>#VALUE!</v>
      </c>
      <c r="G5920" t="e">
        <f>IF(Fiscalizacoes[[#This Row],[Func_Copergas]]="","",Fiscalizacoes[[#This Row],[Func_Copergas]])</f>
        <v>#VALUE!</v>
      </c>
    </row>
    <row r="5921" spans="1:7" hidden="1" x14ac:dyDescent="0.2">
      <c r="A5921" t="e">
        <f>IF(Fiscalizacoes[[#This Row],[ID_FISC]]="","",Fiscalizacoes[[#This Row],[ID_FISC]])</f>
        <v>#VALUE!</v>
      </c>
      <c r="B5921" t="e">
        <f>IF(Fiscalizacoes[[#This Row],[Usuário]]="","",Fiscalizacoes[[#This Row],[Usuário]])</f>
        <v>#VALUE!</v>
      </c>
      <c r="C59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1" s="87" t="e">
        <f>IF(Fiscalizacoes[[#This Row],[Data]]="","",Fiscalizacoes[[#This Row],[Data]])</f>
        <v>#VALUE!</v>
      </c>
      <c r="E5921" t="e">
        <f>IF(Fiscalizacoes[[#This Row],[Mes_relatorio]]="","",Fiscalizacoes[[#This Row],[Mes_relatorio]])</f>
        <v>#VALUE!</v>
      </c>
      <c r="F5921" t="e">
        <f>IF(Fiscalizacoes[[#This Row],[Func_ARPE]]="","",Fiscalizacoes[[#This Row],[Func_ARPE]])</f>
        <v>#VALUE!</v>
      </c>
      <c r="G5921" t="e">
        <f>IF(Fiscalizacoes[[#This Row],[Func_Copergas]]="","",Fiscalizacoes[[#This Row],[Func_Copergas]])</f>
        <v>#VALUE!</v>
      </c>
    </row>
    <row r="5922" spans="1:7" hidden="1" x14ac:dyDescent="0.2">
      <c r="A5922" t="e">
        <f>IF(Fiscalizacoes[[#This Row],[ID_FISC]]="","",Fiscalizacoes[[#This Row],[ID_FISC]])</f>
        <v>#VALUE!</v>
      </c>
      <c r="B5922" t="e">
        <f>IF(Fiscalizacoes[[#This Row],[Usuário]]="","",Fiscalizacoes[[#This Row],[Usuário]])</f>
        <v>#VALUE!</v>
      </c>
      <c r="C59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2" s="87" t="e">
        <f>IF(Fiscalizacoes[[#This Row],[Data]]="","",Fiscalizacoes[[#This Row],[Data]])</f>
        <v>#VALUE!</v>
      </c>
      <c r="E5922" t="e">
        <f>IF(Fiscalizacoes[[#This Row],[Mes_relatorio]]="","",Fiscalizacoes[[#This Row],[Mes_relatorio]])</f>
        <v>#VALUE!</v>
      </c>
      <c r="F5922" t="e">
        <f>IF(Fiscalizacoes[[#This Row],[Func_ARPE]]="","",Fiscalizacoes[[#This Row],[Func_ARPE]])</f>
        <v>#VALUE!</v>
      </c>
      <c r="G5922" t="e">
        <f>IF(Fiscalizacoes[[#This Row],[Func_Copergas]]="","",Fiscalizacoes[[#This Row],[Func_Copergas]])</f>
        <v>#VALUE!</v>
      </c>
    </row>
    <row r="5923" spans="1:7" hidden="1" x14ac:dyDescent="0.2">
      <c r="A5923" t="e">
        <f>IF(Fiscalizacoes[[#This Row],[ID_FISC]]="","",Fiscalizacoes[[#This Row],[ID_FISC]])</f>
        <v>#VALUE!</v>
      </c>
      <c r="B5923" t="e">
        <f>IF(Fiscalizacoes[[#This Row],[Usuário]]="","",Fiscalizacoes[[#This Row],[Usuário]])</f>
        <v>#VALUE!</v>
      </c>
      <c r="C59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3" s="87" t="e">
        <f>IF(Fiscalizacoes[[#This Row],[Data]]="","",Fiscalizacoes[[#This Row],[Data]])</f>
        <v>#VALUE!</v>
      </c>
      <c r="E5923" t="e">
        <f>IF(Fiscalizacoes[[#This Row],[Mes_relatorio]]="","",Fiscalizacoes[[#This Row],[Mes_relatorio]])</f>
        <v>#VALUE!</v>
      </c>
      <c r="F5923" t="e">
        <f>IF(Fiscalizacoes[[#This Row],[Func_ARPE]]="","",Fiscalizacoes[[#This Row],[Func_ARPE]])</f>
        <v>#VALUE!</v>
      </c>
      <c r="G5923" t="e">
        <f>IF(Fiscalizacoes[[#This Row],[Func_Copergas]]="","",Fiscalizacoes[[#This Row],[Func_Copergas]])</f>
        <v>#VALUE!</v>
      </c>
    </row>
    <row r="5924" spans="1:7" hidden="1" x14ac:dyDescent="0.2">
      <c r="A5924" t="e">
        <f>IF(Fiscalizacoes[[#This Row],[ID_FISC]]="","",Fiscalizacoes[[#This Row],[ID_FISC]])</f>
        <v>#VALUE!</v>
      </c>
      <c r="B5924" t="e">
        <f>IF(Fiscalizacoes[[#This Row],[Usuário]]="","",Fiscalizacoes[[#This Row],[Usuário]])</f>
        <v>#VALUE!</v>
      </c>
      <c r="C59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4" s="87" t="e">
        <f>IF(Fiscalizacoes[[#This Row],[Data]]="","",Fiscalizacoes[[#This Row],[Data]])</f>
        <v>#VALUE!</v>
      </c>
      <c r="E5924" t="e">
        <f>IF(Fiscalizacoes[[#This Row],[Mes_relatorio]]="","",Fiscalizacoes[[#This Row],[Mes_relatorio]])</f>
        <v>#VALUE!</v>
      </c>
      <c r="F5924" t="e">
        <f>IF(Fiscalizacoes[[#This Row],[Func_ARPE]]="","",Fiscalizacoes[[#This Row],[Func_ARPE]])</f>
        <v>#VALUE!</v>
      </c>
      <c r="G5924" t="e">
        <f>IF(Fiscalizacoes[[#This Row],[Func_Copergas]]="","",Fiscalizacoes[[#This Row],[Func_Copergas]])</f>
        <v>#VALUE!</v>
      </c>
    </row>
    <row r="5925" spans="1:7" hidden="1" x14ac:dyDescent="0.2">
      <c r="A5925" t="e">
        <f>IF(Fiscalizacoes[[#This Row],[ID_FISC]]="","",Fiscalizacoes[[#This Row],[ID_FISC]])</f>
        <v>#VALUE!</v>
      </c>
      <c r="B5925" t="e">
        <f>IF(Fiscalizacoes[[#This Row],[Usuário]]="","",Fiscalizacoes[[#This Row],[Usuário]])</f>
        <v>#VALUE!</v>
      </c>
      <c r="C59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5" s="87" t="e">
        <f>IF(Fiscalizacoes[[#This Row],[Data]]="","",Fiscalizacoes[[#This Row],[Data]])</f>
        <v>#VALUE!</v>
      </c>
      <c r="E5925" t="e">
        <f>IF(Fiscalizacoes[[#This Row],[Mes_relatorio]]="","",Fiscalizacoes[[#This Row],[Mes_relatorio]])</f>
        <v>#VALUE!</v>
      </c>
      <c r="F5925" t="e">
        <f>IF(Fiscalizacoes[[#This Row],[Func_ARPE]]="","",Fiscalizacoes[[#This Row],[Func_ARPE]])</f>
        <v>#VALUE!</v>
      </c>
      <c r="G5925" t="e">
        <f>IF(Fiscalizacoes[[#This Row],[Func_Copergas]]="","",Fiscalizacoes[[#This Row],[Func_Copergas]])</f>
        <v>#VALUE!</v>
      </c>
    </row>
    <row r="5926" spans="1:7" hidden="1" x14ac:dyDescent="0.2">
      <c r="A5926" t="e">
        <f>IF(Fiscalizacoes[[#This Row],[ID_FISC]]="","",Fiscalizacoes[[#This Row],[ID_FISC]])</f>
        <v>#VALUE!</v>
      </c>
      <c r="B5926" t="e">
        <f>IF(Fiscalizacoes[[#This Row],[Usuário]]="","",Fiscalizacoes[[#This Row],[Usuário]])</f>
        <v>#VALUE!</v>
      </c>
      <c r="C59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6" s="87" t="e">
        <f>IF(Fiscalizacoes[[#This Row],[Data]]="","",Fiscalizacoes[[#This Row],[Data]])</f>
        <v>#VALUE!</v>
      </c>
      <c r="E5926" t="e">
        <f>IF(Fiscalizacoes[[#This Row],[Mes_relatorio]]="","",Fiscalizacoes[[#This Row],[Mes_relatorio]])</f>
        <v>#VALUE!</v>
      </c>
      <c r="F5926" t="e">
        <f>IF(Fiscalizacoes[[#This Row],[Func_ARPE]]="","",Fiscalizacoes[[#This Row],[Func_ARPE]])</f>
        <v>#VALUE!</v>
      </c>
      <c r="G5926" t="e">
        <f>IF(Fiscalizacoes[[#This Row],[Func_Copergas]]="","",Fiscalizacoes[[#This Row],[Func_Copergas]])</f>
        <v>#VALUE!</v>
      </c>
    </row>
    <row r="5927" spans="1:7" hidden="1" x14ac:dyDescent="0.2">
      <c r="A5927" t="e">
        <f>IF(Fiscalizacoes[[#This Row],[ID_FISC]]="","",Fiscalizacoes[[#This Row],[ID_FISC]])</f>
        <v>#VALUE!</v>
      </c>
      <c r="B5927" t="e">
        <f>IF(Fiscalizacoes[[#This Row],[Usuário]]="","",Fiscalizacoes[[#This Row],[Usuário]])</f>
        <v>#VALUE!</v>
      </c>
      <c r="C59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7" s="87" t="e">
        <f>IF(Fiscalizacoes[[#This Row],[Data]]="","",Fiscalizacoes[[#This Row],[Data]])</f>
        <v>#VALUE!</v>
      </c>
      <c r="E5927" t="e">
        <f>IF(Fiscalizacoes[[#This Row],[Mes_relatorio]]="","",Fiscalizacoes[[#This Row],[Mes_relatorio]])</f>
        <v>#VALUE!</v>
      </c>
      <c r="F5927" t="e">
        <f>IF(Fiscalizacoes[[#This Row],[Func_ARPE]]="","",Fiscalizacoes[[#This Row],[Func_ARPE]])</f>
        <v>#VALUE!</v>
      </c>
      <c r="G5927" t="e">
        <f>IF(Fiscalizacoes[[#This Row],[Func_Copergas]]="","",Fiscalizacoes[[#This Row],[Func_Copergas]])</f>
        <v>#VALUE!</v>
      </c>
    </row>
    <row r="5928" spans="1:7" hidden="1" x14ac:dyDescent="0.2">
      <c r="A5928" t="e">
        <f>IF(Fiscalizacoes[[#This Row],[ID_FISC]]="","",Fiscalizacoes[[#This Row],[ID_FISC]])</f>
        <v>#VALUE!</v>
      </c>
      <c r="B5928" t="e">
        <f>IF(Fiscalizacoes[[#This Row],[Usuário]]="","",Fiscalizacoes[[#This Row],[Usuário]])</f>
        <v>#VALUE!</v>
      </c>
      <c r="C59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8" s="87" t="e">
        <f>IF(Fiscalizacoes[[#This Row],[Data]]="","",Fiscalizacoes[[#This Row],[Data]])</f>
        <v>#VALUE!</v>
      </c>
      <c r="E5928" t="e">
        <f>IF(Fiscalizacoes[[#This Row],[Mes_relatorio]]="","",Fiscalizacoes[[#This Row],[Mes_relatorio]])</f>
        <v>#VALUE!</v>
      </c>
      <c r="F5928" t="e">
        <f>IF(Fiscalizacoes[[#This Row],[Func_ARPE]]="","",Fiscalizacoes[[#This Row],[Func_ARPE]])</f>
        <v>#VALUE!</v>
      </c>
      <c r="G5928" t="e">
        <f>IF(Fiscalizacoes[[#This Row],[Func_Copergas]]="","",Fiscalizacoes[[#This Row],[Func_Copergas]])</f>
        <v>#VALUE!</v>
      </c>
    </row>
    <row r="5929" spans="1:7" hidden="1" x14ac:dyDescent="0.2">
      <c r="A5929" t="e">
        <f>IF(Fiscalizacoes[[#This Row],[ID_FISC]]="","",Fiscalizacoes[[#This Row],[ID_FISC]])</f>
        <v>#VALUE!</v>
      </c>
      <c r="B5929" t="e">
        <f>IF(Fiscalizacoes[[#This Row],[Usuário]]="","",Fiscalizacoes[[#This Row],[Usuário]])</f>
        <v>#VALUE!</v>
      </c>
      <c r="C59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29" s="87" t="e">
        <f>IF(Fiscalizacoes[[#This Row],[Data]]="","",Fiscalizacoes[[#This Row],[Data]])</f>
        <v>#VALUE!</v>
      </c>
      <c r="E5929" t="e">
        <f>IF(Fiscalizacoes[[#This Row],[Mes_relatorio]]="","",Fiscalizacoes[[#This Row],[Mes_relatorio]])</f>
        <v>#VALUE!</v>
      </c>
      <c r="F5929" t="e">
        <f>IF(Fiscalizacoes[[#This Row],[Func_ARPE]]="","",Fiscalizacoes[[#This Row],[Func_ARPE]])</f>
        <v>#VALUE!</v>
      </c>
      <c r="G5929" t="e">
        <f>IF(Fiscalizacoes[[#This Row],[Func_Copergas]]="","",Fiscalizacoes[[#This Row],[Func_Copergas]])</f>
        <v>#VALUE!</v>
      </c>
    </row>
    <row r="5930" spans="1:7" hidden="1" x14ac:dyDescent="0.2">
      <c r="A5930" t="e">
        <f>IF(Fiscalizacoes[[#This Row],[ID_FISC]]="","",Fiscalizacoes[[#This Row],[ID_FISC]])</f>
        <v>#VALUE!</v>
      </c>
      <c r="B5930" t="e">
        <f>IF(Fiscalizacoes[[#This Row],[Usuário]]="","",Fiscalizacoes[[#This Row],[Usuário]])</f>
        <v>#VALUE!</v>
      </c>
      <c r="C59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0" s="87" t="e">
        <f>IF(Fiscalizacoes[[#This Row],[Data]]="","",Fiscalizacoes[[#This Row],[Data]])</f>
        <v>#VALUE!</v>
      </c>
      <c r="E5930" t="e">
        <f>IF(Fiscalizacoes[[#This Row],[Mes_relatorio]]="","",Fiscalizacoes[[#This Row],[Mes_relatorio]])</f>
        <v>#VALUE!</v>
      </c>
      <c r="F5930" t="e">
        <f>IF(Fiscalizacoes[[#This Row],[Func_ARPE]]="","",Fiscalizacoes[[#This Row],[Func_ARPE]])</f>
        <v>#VALUE!</v>
      </c>
      <c r="G5930" t="e">
        <f>IF(Fiscalizacoes[[#This Row],[Func_Copergas]]="","",Fiscalizacoes[[#This Row],[Func_Copergas]])</f>
        <v>#VALUE!</v>
      </c>
    </row>
    <row r="5931" spans="1:7" hidden="1" x14ac:dyDescent="0.2">
      <c r="A5931" t="e">
        <f>IF(Fiscalizacoes[[#This Row],[ID_FISC]]="","",Fiscalizacoes[[#This Row],[ID_FISC]])</f>
        <v>#VALUE!</v>
      </c>
      <c r="B5931" t="e">
        <f>IF(Fiscalizacoes[[#This Row],[Usuário]]="","",Fiscalizacoes[[#This Row],[Usuário]])</f>
        <v>#VALUE!</v>
      </c>
      <c r="C59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1" s="87" t="e">
        <f>IF(Fiscalizacoes[[#This Row],[Data]]="","",Fiscalizacoes[[#This Row],[Data]])</f>
        <v>#VALUE!</v>
      </c>
      <c r="E5931" t="e">
        <f>IF(Fiscalizacoes[[#This Row],[Mes_relatorio]]="","",Fiscalizacoes[[#This Row],[Mes_relatorio]])</f>
        <v>#VALUE!</v>
      </c>
      <c r="F5931" t="e">
        <f>IF(Fiscalizacoes[[#This Row],[Func_ARPE]]="","",Fiscalizacoes[[#This Row],[Func_ARPE]])</f>
        <v>#VALUE!</v>
      </c>
      <c r="G5931" t="e">
        <f>IF(Fiscalizacoes[[#This Row],[Func_Copergas]]="","",Fiscalizacoes[[#This Row],[Func_Copergas]])</f>
        <v>#VALUE!</v>
      </c>
    </row>
    <row r="5932" spans="1:7" hidden="1" x14ac:dyDescent="0.2">
      <c r="A5932" t="e">
        <f>IF(Fiscalizacoes[[#This Row],[ID_FISC]]="","",Fiscalizacoes[[#This Row],[ID_FISC]])</f>
        <v>#VALUE!</v>
      </c>
      <c r="B5932" t="e">
        <f>IF(Fiscalizacoes[[#This Row],[Usuário]]="","",Fiscalizacoes[[#This Row],[Usuário]])</f>
        <v>#VALUE!</v>
      </c>
      <c r="C59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2" s="87" t="e">
        <f>IF(Fiscalizacoes[[#This Row],[Data]]="","",Fiscalizacoes[[#This Row],[Data]])</f>
        <v>#VALUE!</v>
      </c>
      <c r="E5932" t="e">
        <f>IF(Fiscalizacoes[[#This Row],[Mes_relatorio]]="","",Fiscalizacoes[[#This Row],[Mes_relatorio]])</f>
        <v>#VALUE!</v>
      </c>
      <c r="F5932" t="e">
        <f>IF(Fiscalizacoes[[#This Row],[Func_ARPE]]="","",Fiscalizacoes[[#This Row],[Func_ARPE]])</f>
        <v>#VALUE!</v>
      </c>
      <c r="G5932" t="e">
        <f>IF(Fiscalizacoes[[#This Row],[Func_Copergas]]="","",Fiscalizacoes[[#This Row],[Func_Copergas]])</f>
        <v>#VALUE!</v>
      </c>
    </row>
    <row r="5933" spans="1:7" hidden="1" x14ac:dyDescent="0.2">
      <c r="A5933" t="e">
        <f>IF(Fiscalizacoes[[#This Row],[ID_FISC]]="","",Fiscalizacoes[[#This Row],[ID_FISC]])</f>
        <v>#VALUE!</v>
      </c>
      <c r="B5933" t="e">
        <f>IF(Fiscalizacoes[[#This Row],[Usuário]]="","",Fiscalizacoes[[#This Row],[Usuário]])</f>
        <v>#VALUE!</v>
      </c>
      <c r="C59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3" s="87" t="e">
        <f>IF(Fiscalizacoes[[#This Row],[Data]]="","",Fiscalizacoes[[#This Row],[Data]])</f>
        <v>#VALUE!</v>
      </c>
      <c r="E5933" t="e">
        <f>IF(Fiscalizacoes[[#This Row],[Mes_relatorio]]="","",Fiscalizacoes[[#This Row],[Mes_relatorio]])</f>
        <v>#VALUE!</v>
      </c>
      <c r="F5933" t="e">
        <f>IF(Fiscalizacoes[[#This Row],[Func_ARPE]]="","",Fiscalizacoes[[#This Row],[Func_ARPE]])</f>
        <v>#VALUE!</v>
      </c>
      <c r="G5933" t="e">
        <f>IF(Fiscalizacoes[[#This Row],[Func_Copergas]]="","",Fiscalizacoes[[#This Row],[Func_Copergas]])</f>
        <v>#VALUE!</v>
      </c>
    </row>
    <row r="5934" spans="1:7" hidden="1" x14ac:dyDescent="0.2">
      <c r="A5934" t="e">
        <f>IF(Fiscalizacoes[[#This Row],[ID_FISC]]="","",Fiscalizacoes[[#This Row],[ID_FISC]])</f>
        <v>#VALUE!</v>
      </c>
      <c r="B5934" t="e">
        <f>IF(Fiscalizacoes[[#This Row],[Usuário]]="","",Fiscalizacoes[[#This Row],[Usuário]])</f>
        <v>#VALUE!</v>
      </c>
      <c r="C59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4" s="87" t="e">
        <f>IF(Fiscalizacoes[[#This Row],[Data]]="","",Fiscalizacoes[[#This Row],[Data]])</f>
        <v>#VALUE!</v>
      </c>
      <c r="E5934" t="e">
        <f>IF(Fiscalizacoes[[#This Row],[Mes_relatorio]]="","",Fiscalizacoes[[#This Row],[Mes_relatorio]])</f>
        <v>#VALUE!</v>
      </c>
      <c r="F5934" t="e">
        <f>IF(Fiscalizacoes[[#This Row],[Func_ARPE]]="","",Fiscalizacoes[[#This Row],[Func_ARPE]])</f>
        <v>#VALUE!</v>
      </c>
      <c r="G5934" t="e">
        <f>IF(Fiscalizacoes[[#This Row],[Func_Copergas]]="","",Fiscalizacoes[[#This Row],[Func_Copergas]])</f>
        <v>#VALUE!</v>
      </c>
    </row>
    <row r="5935" spans="1:7" hidden="1" x14ac:dyDescent="0.2">
      <c r="A5935" t="e">
        <f>IF(Fiscalizacoes[[#This Row],[ID_FISC]]="","",Fiscalizacoes[[#This Row],[ID_FISC]])</f>
        <v>#VALUE!</v>
      </c>
      <c r="B5935" t="e">
        <f>IF(Fiscalizacoes[[#This Row],[Usuário]]="","",Fiscalizacoes[[#This Row],[Usuário]])</f>
        <v>#VALUE!</v>
      </c>
      <c r="C59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5" s="87" t="e">
        <f>IF(Fiscalizacoes[[#This Row],[Data]]="","",Fiscalizacoes[[#This Row],[Data]])</f>
        <v>#VALUE!</v>
      </c>
      <c r="E5935" t="e">
        <f>IF(Fiscalizacoes[[#This Row],[Mes_relatorio]]="","",Fiscalizacoes[[#This Row],[Mes_relatorio]])</f>
        <v>#VALUE!</v>
      </c>
      <c r="F5935" t="e">
        <f>IF(Fiscalizacoes[[#This Row],[Func_ARPE]]="","",Fiscalizacoes[[#This Row],[Func_ARPE]])</f>
        <v>#VALUE!</v>
      </c>
      <c r="G5935" t="e">
        <f>IF(Fiscalizacoes[[#This Row],[Func_Copergas]]="","",Fiscalizacoes[[#This Row],[Func_Copergas]])</f>
        <v>#VALUE!</v>
      </c>
    </row>
    <row r="5936" spans="1:7" hidden="1" x14ac:dyDescent="0.2">
      <c r="A5936" t="e">
        <f>IF(Fiscalizacoes[[#This Row],[ID_FISC]]="","",Fiscalizacoes[[#This Row],[ID_FISC]])</f>
        <v>#VALUE!</v>
      </c>
      <c r="B5936" t="e">
        <f>IF(Fiscalizacoes[[#This Row],[Usuário]]="","",Fiscalizacoes[[#This Row],[Usuário]])</f>
        <v>#VALUE!</v>
      </c>
      <c r="C59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6" s="87" t="e">
        <f>IF(Fiscalizacoes[[#This Row],[Data]]="","",Fiscalizacoes[[#This Row],[Data]])</f>
        <v>#VALUE!</v>
      </c>
      <c r="E5936" t="e">
        <f>IF(Fiscalizacoes[[#This Row],[Mes_relatorio]]="","",Fiscalizacoes[[#This Row],[Mes_relatorio]])</f>
        <v>#VALUE!</v>
      </c>
      <c r="F5936" t="e">
        <f>IF(Fiscalizacoes[[#This Row],[Func_ARPE]]="","",Fiscalizacoes[[#This Row],[Func_ARPE]])</f>
        <v>#VALUE!</v>
      </c>
      <c r="G5936" t="e">
        <f>IF(Fiscalizacoes[[#This Row],[Func_Copergas]]="","",Fiscalizacoes[[#This Row],[Func_Copergas]])</f>
        <v>#VALUE!</v>
      </c>
    </row>
    <row r="5937" spans="1:7" hidden="1" x14ac:dyDescent="0.2">
      <c r="A5937" t="e">
        <f>IF(Fiscalizacoes[[#This Row],[ID_FISC]]="","",Fiscalizacoes[[#This Row],[ID_FISC]])</f>
        <v>#VALUE!</v>
      </c>
      <c r="B5937" t="e">
        <f>IF(Fiscalizacoes[[#This Row],[Usuário]]="","",Fiscalizacoes[[#This Row],[Usuário]])</f>
        <v>#VALUE!</v>
      </c>
      <c r="C59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7" s="87" t="e">
        <f>IF(Fiscalizacoes[[#This Row],[Data]]="","",Fiscalizacoes[[#This Row],[Data]])</f>
        <v>#VALUE!</v>
      </c>
      <c r="E5937" t="e">
        <f>IF(Fiscalizacoes[[#This Row],[Mes_relatorio]]="","",Fiscalizacoes[[#This Row],[Mes_relatorio]])</f>
        <v>#VALUE!</v>
      </c>
      <c r="F5937" t="e">
        <f>IF(Fiscalizacoes[[#This Row],[Func_ARPE]]="","",Fiscalizacoes[[#This Row],[Func_ARPE]])</f>
        <v>#VALUE!</v>
      </c>
      <c r="G5937" t="e">
        <f>IF(Fiscalizacoes[[#This Row],[Func_Copergas]]="","",Fiscalizacoes[[#This Row],[Func_Copergas]])</f>
        <v>#VALUE!</v>
      </c>
    </row>
    <row r="5938" spans="1:7" hidden="1" x14ac:dyDescent="0.2">
      <c r="A5938" t="e">
        <f>IF(Fiscalizacoes[[#This Row],[ID_FISC]]="","",Fiscalizacoes[[#This Row],[ID_FISC]])</f>
        <v>#VALUE!</v>
      </c>
      <c r="B5938" t="e">
        <f>IF(Fiscalizacoes[[#This Row],[Usuário]]="","",Fiscalizacoes[[#This Row],[Usuário]])</f>
        <v>#VALUE!</v>
      </c>
      <c r="C59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8" s="87" t="e">
        <f>IF(Fiscalizacoes[[#This Row],[Data]]="","",Fiscalizacoes[[#This Row],[Data]])</f>
        <v>#VALUE!</v>
      </c>
      <c r="E5938" t="e">
        <f>IF(Fiscalizacoes[[#This Row],[Mes_relatorio]]="","",Fiscalizacoes[[#This Row],[Mes_relatorio]])</f>
        <v>#VALUE!</v>
      </c>
      <c r="F5938" t="e">
        <f>IF(Fiscalizacoes[[#This Row],[Func_ARPE]]="","",Fiscalizacoes[[#This Row],[Func_ARPE]])</f>
        <v>#VALUE!</v>
      </c>
      <c r="G5938" t="e">
        <f>IF(Fiscalizacoes[[#This Row],[Func_Copergas]]="","",Fiscalizacoes[[#This Row],[Func_Copergas]])</f>
        <v>#VALUE!</v>
      </c>
    </row>
    <row r="5939" spans="1:7" hidden="1" x14ac:dyDescent="0.2">
      <c r="A5939" t="e">
        <f>IF(Fiscalizacoes[[#This Row],[ID_FISC]]="","",Fiscalizacoes[[#This Row],[ID_FISC]])</f>
        <v>#VALUE!</v>
      </c>
      <c r="B5939" t="e">
        <f>IF(Fiscalizacoes[[#This Row],[Usuário]]="","",Fiscalizacoes[[#This Row],[Usuário]])</f>
        <v>#VALUE!</v>
      </c>
      <c r="C59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39" s="87" t="e">
        <f>IF(Fiscalizacoes[[#This Row],[Data]]="","",Fiscalizacoes[[#This Row],[Data]])</f>
        <v>#VALUE!</v>
      </c>
      <c r="E5939" t="e">
        <f>IF(Fiscalizacoes[[#This Row],[Mes_relatorio]]="","",Fiscalizacoes[[#This Row],[Mes_relatorio]])</f>
        <v>#VALUE!</v>
      </c>
      <c r="F5939" t="e">
        <f>IF(Fiscalizacoes[[#This Row],[Func_ARPE]]="","",Fiscalizacoes[[#This Row],[Func_ARPE]])</f>
        <v>#VALUE!</v>
      </c>
      <c r="G5939" t="e">
        <f>IF(Fiscalizacoes[[#This Row],[Func_Copergas]]="","",Fiscalizacoes[[#This Row],[Func_Copergas]])</f>
        <v>#VALUE!</v>
      </c>
    </row>
    <row r="5940" spans="1:7" hidden="1" x14ac:dyDescent="0.2">
      <c r="A5940" t="e">
        <f>IF(Fiscalizacoes[[#This Row],[ID_FISC]]="","",Fiscalizacoes[[#This Row],[ID_FISC]])</f>
        <v>#VALUE!</v>
      </c>
      <c r="B5940" t="e">
        <f>IF(Fiscalizacoes[[#This Row],[Usuário]]="","",Fiscalizacoes[[#This Row],[Usuário]])</f>
        <v>#VALUE!</v>
      </c>
      <c r="C59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0" s="87" t="e">
        <f>IF(Fiscalizacoes[[#This Row],[Data]]="","",Fiscalizacoes[[#This Row],[Data]])</f>
        <v>#VALUE!</v>
      </c>
      <c r="E5940" t="e">
        <f>IF(Fiscalizacoes[[#This Row],[Mes_relatorio]]="","",Fiscalizacoes[[#This Row],[Mes_relatorio]])</f>
        <v>#VALUE!</v>
      </c>
      <c r="F5940" t="e">
        <f>IF(Fiscalizacoes[[#This Row],[Func_ARPE]]="","",Fiscalizacoes[[#This Row],[Func_ARPE]])</f>
        <v>#VALUE!</v>
      </c>
      <c r="G5940" t="e">
        <f>IF(Fiscalizacoes[[#This Row],[Func_Copergas]]="","",Fiscalizacoes[[#This Row],[Func_Copergas]])</f>
        <v>#VALUE!</v>
      </c>
    </row>
    <row r="5941" spans="1:7" hidden="1" x14ac:dyDescent="0.2">
      <c r="A5941" t="e">
        <f>IF(Fiscalizacoes[[#This Row],[ID_FISC]]="","",Fiscalizacoes[[#This Row],[ID_FISC]])</f>
        <v>#VALUE!</v>
      </c>
      <c r="B5941" t="e">
        <f>IF(Fiscalizacoes[[#This Row],[Usuário]]="","",Fiscalizacoes[[#This Row],[Usuário]])</f>
        <v>#VALUE!</v>
      </c>
      <c r="C59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1" s="87" t="e">
        <f>IF(Fiscalizacoes[[#This Row],[Data]]="","",Fiscalizacoes[[#This Row],[Data]])</f>
        <v>#VALUE!</v>
      </c>
      <c r="E5941" t="e">
        <f>IF(Fiscalizacoes[[#This Row],[Mes_relatorio]]="","",Fiscalizacoes[[#This Row],[Mes_relatorio]])</f>
        <v>#VALUE!</v>
      </c>
      <c r="F5941" t="e">
        <f>IF(Fiscalizacoes[[#This Row],[Func_ARPE]]="","",Fiscalizacoes[[#This Row],[Func_ARPE]])</f>
        <v>#VALUE!</v>
      </c>
      <c r="G5941" t="e">
        <f>IF(Fiscalizacoes[[#This Row],[Func_Copergas]]="","",Fiscalizacoes[[#This Row],[Func_Copergas]])</f>
        <v>#VALUE!</v>
      </c>
    </row>
    <row r="5942" spans="1:7" hidden="1" x14ac:dyDescent="0.2">
      <c r="A5942" t="e">
        <f>IF(Fiscalizacoes[[#This Row],[ID_FISC]]="","",Fiscalizacoes[[#This Row],[ID_FISC]])</f>
        <v>#VALUE!</v>
      </c>
      <c r="B5942" t="e">
        <f>IF(Fiscalizacoes[[#This Row],[Usuário]]="","",Fiscalizacoes[[#This Row],[Usuário]])</f>
        <v>#VALUE!</v>
      </c>
      <c r="C59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2" s="87" t="e">
        <f>IF(Fiscalizacoes[[#This Row],[Data]]="","",Fiscalizacoes[[#This Row],[Data]])</f>
        <v>#VALUE!</v>
      </c>
      <c r="E5942" t="e">
        <f>IF(Fiscalizacoes[[#This Row],[Mes_relatorio]]="","",Fiscalizacoes[[#This Row],[Mes_relatorio]])</f>
        <v>#VALUE!</v>
      </c>
      <c r="F5942" t="e">
        <f>IF(Fiscalizacoes[[#This Row],[Func_ARPE]]="","",Fiscalizacoes[[#This Row],[Func_ARPE]])</f>
        <v>#VALUE!</v>
      </c>
      <c r="G5942" t="e">
        <f>IF(Fiscalizacoes[[#This Row],[Func_Copergas]]="","",Fiscalizacoes[[#This Row],[Func_Copergas]])</f>
        <v>#VALUE!</v>
      </c>
    </row>
    <row r="5943" spans="1:7" hidden="1" x14ac:dyDescent="0.2">
      <c r="A5943" t="e">
        <f>IF(Fiscalizacoes[[#This Row],[ID_FISC]]="","",Fiscalizacoes[[#This Row],[ID_FISC]])</f>
        <v>#VALUE!</v>
      </c>
      <c r="B5943" t="e">
        <f>IF(Fiscalizacoes[[#This Row],[Usuário]]="","",Fiscalizacoes[[#This Row],[Usuário]])</f>
        <v>#VALUE!</v>
      </c>
      <c r="C59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3" s="87" t="e">
        <f>IF(Fiscalizacoes[[#This Row],[Data]]="","",Fiscalizacoes[[#This Row],[Data]])</f>
        <v>#VALUE!</v>
      </c>
      <c r="E5943" t="e">
        <f>IF(Fiscalizacoes[[#This Row],[Mes_relatorio]]="","",Fiscalizacoes[[#This Row],[Mes_relatorio]])</f>
        <v>#VALUE!</v>
      </c>
      <c r="F5943" t="e">
        <f>IF(Fiscalizacoes[[#This Row],[Func_ARPE]]="","",Fiscalizacoes[[#This Row],[Func_ARPE]])</f>
        <v>#VALUE!</v>
      </c>
      <c r="G5943" t="e">
        <f>IF(Fiscalizacoes[[#This Row],[Func_Copergas]]="","",Fiscalizacoes[[#This Row],[Func_Copergas]])</f>
        <v>#VALUE!</v>
      </c>
    </row>
    <row r="5944" spans="1:7" hidden="1" x14ac:dyDescent="0.2">
      <c r="A5944" t="e">
        <f>IF(Fiscalizacoes[[#This Row],[ID_FISC]]="","",Fiscalizacoes[[#This Row],[ID_FISC]])</f>
        <v>#VALUE!</v>
      </c>
      <c r="B5944" t="e">
        <f>IF(Fiscalizacoes[[#This Row],[Usuário]]="","",Fiscalizacoes[[#This Row],[Usuário]])</f>
        <v>#VALUE!</v>
      </c>
      <c r="C59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4" s="87" t="e">
        <f>IF(Fiscalizacoes[[#This Row],[Data]]="","",Fiscalizacoes[[#This Row],[Data]])</f>
        <v>#VALUE!</v>
      </c>
      <c r="E5944" t="e">
        <f>IF(Fiscalizacoes[[#This Row],[Mes_relatorio]]="","",Fiscalizacoes[[#This Row],[Mes_relatorio]])</f>
        <v>#VALUE!</v>
      </c>
      <c r="F5944" t="e">
        <f>IF(Fiscalizacoes[[#This Row],[Func_ARPE]]="","",Fiscalizacoes[[#This Row],[Func_ARPE]])</f>
        <v>#VALUE!</v>
      </c>
      <c r="G5944" t="e">
        <f>IF(Fiscalizacoes[[#This Row],[Func_Copergas]]="","",Fiscalizacoes[[#This Row],[Func_Copergas]])</f>
        <v>#VALUE!</v>
      </c>
    </row>
    <row r="5945" spans="1:7" hidden="1" x14ac:dyDescent="0.2">
      <c r="A5945" t="e">
        <f>IF(Fiscalizacoes[[#This Row],[ID_FISC]]="","",Fiscalizacoes[[#This Row],[ID_FISC]])</f>
        <v>#VALUE!</v>
      </c>
      <c r="B5945" t="e">
        <f>IF(Fiscalizacoes[[#This Row],[Usuário]]="","",Fiscalizacoes[[#This Row],[Usuário]])</f>
        <v>#VALUE!</v>
      </c>
      <c r="C59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5" s="87" t="e">
        <f>IF(Fiscalizacoes[[#This Row],[Data]]="","",Fiscalizacoes[[#This Row],[Data]])</f>
        <v>#VALUE!</v>
      </c>
      <c r="E5945" t="e">
        <f>IF(Fiscalizacoes[[#This Row],[Mes_relatorio]]="","",Fiscalizacoes[[#This Row],[Mes_relatorio]])</f>
        <v>#VALUE!</v>
      </c>
      <c r="F5945" t="e">
        <f>IF(Fiscalizacoes[[#This Row],[Func_ARPE]]="","",Fiscalizacoes[[#This Row],[Func_ARPE]])</f>
        <v>#VALUE!</v>
      </c>
      <c r="G5945" t="e">
        <f>IF(Fiscalizacoes[[#This Row],[Func_Copergas]]="","",Fiscalizacoes[[#This Row],[Func_Copergas]])</f>
        <v>#VALUE!</v>
      </c>
    </row>
    <row r="5946" spans="1:7" hidden="1" x14ac:dyDescent="0.2">
      <c r="A5946" t="e">
        <f>IF(Fiscalizacoes[[#This Row],[ID_FISC]]="","",Fiscalizacoes[[#This Row],[ID_FISC]])</f>
        <v>#VALUE!</v>
      </c>
      <c r="B5946" t="e">
        <f>IF(Fiscalizacoes[[#This Row],[Usuário]]="","",Fiscalizacoes[[#This Row],[Usuário]])</f>
        <v>#VALUE!</v>
      </c>
      <c r="C59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6" s="87" t="e">
        <f>IF(Fiscalizacoes[[#This Row],[Data]]="","",Fiscalizacoes[[#This Row],[Data]])</f>
        <v>#VALUE!</v>
      </c>
      <c r="E5946" t="e">
        <f>IF(Fiscalizacoes[[#This Row],[Mes_relatorio]]="","",Fiscalizacoes[[#This Row],[Mes_relatorio]])</f>
        <v>#VALUE!</v>
      </c>
      <c r="F5946" t="e">
        <f>IF(Fiscalizacoes[[#This Row],[Func_ARPE]]="","",Fiscalizacoes[[#This Row],[Func_ARPE]])</f>
        <v>#VALUE!</v>
      </c>
      <c r="G5946" t="e">
        <f>IF(Fiscalizacoes[[#This Row],[Func_Copergas]]="","",Fiscalizacoes[[#This Row],[Func_Copergas]])</f>
        <v>#VALUE!</v>
      </c>
    </row>
    <row r="5947" spans="1:7" hidden="1" x14ac:dyDescent="0.2">
      <c r="A5947" t="e">
        <f>IF(Fiscalizacoes[[#This Row],[ID_FISC]]="","",Fiscalizacoes[[#This Row],[ID_FISC]])</f>
        <v>#VALUE!</v>
      </c>
      <c r="B5947" t="e">
        <f>IF(Fiscalizacoes[[#This Row],[Usuário]]="","",Fiscalizacoes[[#This Row],[Usuário]])</f>
        <v>#VALUE!</v>
      </c>
      <c r="C59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7" s="87" t="e">
        <f>IF(Fiscalizacoes[[#This Row],[Data]]="","",Fiscalizacoes[[#This Row],[Data]])</f>
        <v>#VALUE!</v>
      </c>
      <c r="E5947" t="e">
        <f>IF(Fiscalizacoes[[#This Row],[Mes_relatorio]]="","",Fiscalizacoes[[#This Row],[Mes_relatorio]])</f>
        <v>#VALUE!</v>
      </c>
      <c r="F5947" t="e">
        <f>IF(Fiscalizacoes[[#This Row],[Func_ARPE]]="","",Fiscalizacoes[[#This Row],[Func_ARPE]])</f>
        <v>#VALUE!</v>
      </c>
      <c r="G5947" t="e">
        <f>IF(Fiscalizacoes[[#This Row],[Func_Copergas]]="","",Fiscalizacoes[[#This Row],[Func_Copergas]])</f>
        <v>#VALUE!</v>
      </c>
    </row>
    <row r="5948" spans="1:7" hidden="1" x14ac:dyDescent="0.2">
      <c r="A5948" t="e">
        <f>IF(Fiscalizacoes[[#This Row],[ID_FISC]]="","",Fiscalizacoes[[#This Row],[ID_FISC]])</f>
        <v>#VALUE!</v>
      </c>
      <c r="B5948" t="e">
        <f>IF(Fiscalizacoes[[#This Row],[Usuário]]="","",Fiscalizacoes[[#This Row],[Usuário]])</f>
        <v>#VALUE!</v>
      </c>
      <c r="C59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8" s="87" t="e">
        <f>IF(Fiscalizacoes[[#This Row],[Data]]="","",Fiscalizacoes[[#This Row],[Data]])</f>
        <v>#VALUE!</v>
      </c>
      <c r="E5948" t="e">
        <f>IF(Fiscalizacoes[[#This Row],[Mes_relatorio]]="","",Fiscalizacoes[[#This Row],[Mes_relatorio]])</f>
        <v>#VALUE!</v>
      </c>
      <c r="F5948" t="e">
        <f>IF(Fiscalizacoes[[#This Row],[Func_ARPE]]="","",Fiscalizacoes[[#This Row],[Func_ARPE]])</f>
        <v>#VALUE!</v>
      </c>
      <c r="G5948" t="e">
        <f>IF(Fiscalizacoes[[#This Row],[Func_Copergas]]="","",Fiscalizacoes[[#This Row],[Func_Copergas]])</f>
        <v>#VALUE!</v>
      </c>
    </row>
    <row r="5949" spans="1:7" hidden="1" x14ac:dyDescent="0.2">
      <c r="A5949" t="e">
        <f>IF(Fiscalizacoes[[#This Row],[ID_FISC]]="","",Fiscalizacoes[[#This Row],[ID_FISC]])</f>
        <v>#VALUE!</v>
      </c>
      <c r="B5949" t="e">
        <f>IF(Fiscalizacoes[[#This Row],[Usuário]]="","",Fiscalizacoes[[#This Row],[Usuário]])</f>
        <v>#VALUE!</v>
      </c>
      <c r="C59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49" s="87" t="e">
        <f>IF(Fiscalizacoes[[#This Row],[Data]]="","",Fiscalizacoes[[#This Row],[Data]])</f>
        <v>#VALUE!</v>
      </c>
      <c r="E5949" t="e">
        <f>IF(Fiscalizacoes[[#This Row],[Mes_relatorio]]="","",Fiscalizacoes[[#This Row],[Mes_relatorio]])</f>
        <v>#VALUE!</v>
      </c>
      <c r="F5949" t="e">
        <f>IF(Fiscalizacoes[[#This Row],[Func_ARPE]]="","",Fiscalizacoes[[#This Row],[Func_ARPE]])</f>
        <v>#VALUE!</v>
      </c>
      <c r="G5949" t="e">
        <f>IF(Fiscalizacoes[[#This Row],[Func_Copergas]]="","",Fiscalizacoes[[#This Row],[Func_Copergas]])</f>
        <v>#VALUE!</v>
      </c>
    </row>
    <row r="5950" spans="1:7" hidden="1" x14ac:dyDescent="0.2">
      <c r="A5950" t="e">
        <f>IF(Fiscalizacoes[[#This Row],[ID_FISC]]="","",Fiscalizacoes[[#This Row],[ID_FISC]])</f>
        <v>#VALUE!</v>
      </c>
      <c r="B5950" t="e">
        <f>IF(Fiscalizacoes[[#This Row],[Usuário]]="","",Fiscalizacoes[[#This Row],[Usuário]])</f>
        <v>#VALUE!</v>
      </c>
      <c r="C59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0" s="87" t="e">
        <f>IF(Fiscalizacoes[[#This Row],[Data]]="","",Fiscalizacoes[[#This Row],[Data]])</f>
        <v>#VALUE!</v>
      </c>
      <c r="E5950" t="e">
        <f>IF(Fiscalizacoes[[#This Row],[Mes_relatorio]]="","",Fiscalizacoes[[#This Row],[Mes_relatorio]])</f>
        <v>#VALUE!</v>
      </c>
      <c r="F5950" t="e">
        <f>IF(Fiscalizacoes[[#This Row],[Func_ARPE]]="","",Fiscalizacoes[[#This Row],[Func_ARPE]])</f>
        <v>#VALUE!</v>
      </c>
      <c r="G5950" t="e">
        <f>IF(Fiscalizacoes[[#This Row],[Func_Copergas]]="","",Fiscalizacoes[[#This Row],[Func_Copergas]])</f>
        <v>#VALUE!</v>
      </c>
    </row>
    <row r="5951" spans="1:7" hidden="1" x14ac:dyDescent="0.2">
      <c r="A5951" t="e">
        <f>IF(Fiscalizacoes[[#This Row],[ID_FISC]]="","",Fiscalizacoes[[#This Row],[ID_FISC]])</f>
        <v>#VALUE!</v>
      </c>
      <c r="B5951" t="e">
        <f>IF(Fiscalizacoes[[#This Row],[Usuário]]="","",Fiscalizacoes[[#This Row],[Usuário]])</f>
        <v>#VALUE!</v>
      </c>
      <c r="C59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1" s="87" t="e">
        <f>IF(Fiscalizacoes[[#This Row],[Data]]="","",Fiscalizacoes[[#This Row],[Data]])</f>
        <v>#VALUE!</v>
      </c>
      <c r="E5951" t="e">
        <f>IF(Fiscalizacoes[[#This Row],[Mes_relatorio]]="","",Fiscalizacoes[[#This Row],[Mes_relatorio]])</f>
        <v>#VALUE!</v>
      </c>
      <c r="F5951" t="e">
        <f>IF(Fiscalizacoes[[#This Row],[Func_ARPE]]="","",Fiscalizacoes[[#This Row],[Func_ARPE]])</f>
        <v>#VALUE!</v>
      </c>
      <c r="G5951" t="e">
        <f>IF(Fiscalizacoes[[#This Row],[Func_Copergas]]="","",Fiscalizacoes[[#This Row],[Func_Copergas]])</f>
        <v>#VALUE!</v>
      </c>
    </row>
    <row r="5952" spans="1:7" hidden="1" x14ac:dyDescent="0.2">
      <c r="A5952" t="e">
        <f>IF(Fiscalizacoes[[#This Row],[ID_FISC]]="","",Fiscalizacoes[[#This Row],[ID_FISC]])</f>
        <v>#VALUE!</v>
      </c>
      <c r="B5952" t="e">
        <f>IF(Fiscalizacoes[[#This Row],[Usuário]]="","",Fiscalizacoes[[#This Row],[Usuário]])</f>
        <v>#VALUE!</v>
      </c>
      <c r="C59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2" s="87" t="e">
        <f>IF(Fiscalizacoes[[#This Row],[Data]]="","",Fiscalizacoes[[#This Row],[Data]])</f>
        <v>#VALUE!</v>
      </c>
      <c r="E5952" t="e">
        <f>IF(Fiscalizacoes[[#This Row],[Mes_relatorio]]="","",Fiscalizacoes[[#This Row],[Mes_relatorio]])</f>
        <v>#VALUE!</v>
      </c>
      <c r="F5952" t="e">
        <f>IF(Fiscalizacoes[[#This Row],[Func_ARPE]]="","",Fiscalizacoes[[#This Row],[Func_ARPE]])</f>
        <v>#VALUE!</v>
      </c>
      <c r="G5952" t="e">
        <f>IF(Fiscalizacoes[[#This Row],[Func_Copergas]]="","",Fiscalizacoes[[#This Row],[Func_Copergas]])</f>
        <v>#VALUE!</v>
      </c>
    </row>
    <row r="5953" spans="1:7" hidden="1" x14ac:dyDescent="0.2">
      <c r="A5953" t="e">
        <f>IF(Fiscalizacoes[[#This Row],[ID_FISC]]="","",Fiscalizacoes[[#This Row],[ID_FISC]])</f>
        <v>#VALUE!</v>
      </c>
      <c r="B5953" t="e">
        <f>IF(Fiscalizacoes[[#This Row],[Usuário]]="","",Fiscalizacoes[[#This Row],[Usuário]])</f>
        <v>#VALUE!</v>
      </c>
      <c r="C59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3" s="87" t="e">
        <f>IF(Fiscalizacoes[[#This Row],[Data]]="","",Fiscalizacoes[[#This Row],[Data]])</f>
        <v>#VALUE!</v>
      </c>
      <c r="E5953" t="e">
        <f>IF(Fiscalizacoes[[#This Row],[Mes_relatorio]]="","",Fiscalizacoes[[#This Row],[Mes_relatorio]])</f>
        <v>#VALUE!</v>
      </c>
      <c r="F5953" t="e">
        <f>IF(Fiscalizacoes[[#This Row],[Func_ARPE]]="","",Fiscalizacoes[[#This Row],[Func_ARPE]])</f>
        <v>#VALUE!</v>
      </c>
      <c r="G5953" t="e">
        <f>IF(Fiscalizacoes[[#This Row],[Func_Copergas]]="","",Fiscalizacoes[[#This Row],[Func_Copergas]])</f>
        <v>#VALUE!</v>
      </c>
    </row>
    <row r="5954" spans="1:7" hidden="1" x14ac:dyDescent="0.2">
      <c r="A5954" t="e">
        <f>IF(Fiscalizacoes[[#This Row],[ID_FISC]]="","",Fiscalizacoes[[#This Row],[ID_FISC]])</f>
        <v>#VALUE!</v>
      </c>
      <c r="B5954" t="e">
        <f>IF(Fiscalizacoes[[#This Row],[Usuário]]="","",Fiscalizacoes[[#This Row],[Usuário]])</f>
        <v>#VALUE!</v>
      </c>
      <c r="C59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4" s="87" t="e">
        <f>IF(Fiscalizacoes[[#This Row],[Data]]="","",Fiscalizacoes[[#This Row],[Data]])</f>
        <v>#VALUE!</v>
      </c>
      <c r="E5954" t="e">
        <f>IF(Fiscalizacoes[[#This Row],[Mes_relatorio]]="","",Fiscalizacoes[[#This Row],[Mes_relatorio]])</f>
        <v>#VALUE!</v>
      </c>
      <c r="F5954" t="e">
        <f>IF(Fiscalizacoes[[#This Row],[Func_ARPE]]="","",Fiscalizacoes[[#This Row],[Func_ARPE]])</f>
        <v>#VALUE!</v>
      </c>
      <c r="G5954" t="e">
        <f>IF(Fiscalizacoes[[#This Row],[Func_Copergas]]="","",Fiscalizacoes[[#This Row],[Func_Copergas]])</f>
        <v>#VALUE!</v>
      </c>
    </row>
    <row r="5955" spans="1:7" hidden="1" x14ac:dyDescent="0.2">
      <c r="A5955" t="e">
        <f>IF(Fiscalizacoes[[#This Row],[ID_FISC]]="","",Fiscalizacoes[[#This Row],[ID_FISC]])</f>
        <v>#VALUE!</v>
      </c>
      <c r="B5955" t="e">
        <f>IF(Fiscalizacoes[[#This Row],[Usuário]]="","",Fiscalizacoes[[#This Row],[Usuário]])</f>
        <v>#VALUE!</v>
      </c>
      <c r="C59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5" s="87" t="e">
        <f>IF(Fiscalizacoes[[#This Row],[Data]]="","",Fiscalizacoes[[#This Row],[Data]])</f>
        <v>#VALUE!</v>
      </c>
      <c r="E5955" t="e">
        <f>IF(Fiscalizacoes[[#This Row],[Mes_relatorio]]="","",Fiscalizacoes[[#This Row],[Mes_relatorio]])</f>
        <v>#VALUE!</v>
      </c>
      <c r="F5955" t="e">
        <f>IF(Fiscalizacoes[[#This Row],[Func_ARPE]]="","",Fiscalizacoes[[#This Row],[Func_ARPE]])</f>
        <v>#VALUE!</v>
      </c>
      <c r="G5955" t="e">
        <f>IF(Fiscalizacoes[[#This Row],[Func_Copergas]]="","",Fiscalizacoes[[#This Row],[Func_Copergas]])</f>
        <v>#VALUE!</v>
      </c>
    </row>
    <row r="5956" spans="1:7" hidden="1" x14ac:dyDescent="0.2">
      <c r="A5956" t="e">
        <f>IF(Fiscalizacoes[[#This Row],[ID_FISC]]="","",Fiscalizacoes[[#This Row],[ID_FISC]])</f>
        <v>#VALUE!</v>
      </c>
      <c r="B5956" t="e">
        <f>IF(Fiscalizacoes[[#This Row],[Usuário]]="","",Fiscalizacoes[[#This Row],[Usuário]])</f>
        <v>#VALUE!</v>
      </c>
      <c r="C59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6" s="87" t="e">
        <f>IF(Fiscalizacoes[[#This Row],[Data]]="","",Fiscalizacoes[[#This Row],[Data]])</f>
        <v>#VALUE!</v>
      </c>
      <c r="E5956" t="e">
        <f>IF(Fiscalizacoes[[#This Row],[Mes_relatorio]]="","",Fiscalizacoes[[#This Row],[Mes_relatorio]])</f>
        <v>#VALUE!</v>
      </c>
      <c r="F5956" t="e">
        <f>IF(Fiscalizacoes[[#This Row],[Func_ARPE]]="","",Fiscalizacoes[[#This Row],[Func_ARPE]])</f>
        <v>#VALUE!</v>
      </c>
      <c r="G5956" t="e">
        <f>IF(Fiscalizacoes[[#This Row],[Func_Copergas]]="","",Fiscalizacoes[[#This Row],[Func_Copergas]])</f>
        <v>#VALUE!</v>
      </c>
    </row>
    <row r="5957" spans="1:7" hidden="1" x14ac:dyDescent="0.2">
      <c r="A5957" t="e">
        <f>IF(Fiscalizacoes[[#This Row],[ID_FISC]]="","",Fiscalizacoes[[#This Row],[ID_FISC]])</f>
        <v>#VALUE!</v>
      </c>
      <c r="B5957" t="e">
        <f>IF(Fiscalizacoes[[#This Row],[Usuário]]="","",Fiscalizacoes[[#This Row],[Usuário]])</f>
        <v>#VALUE!</v>
      </c>
      <c r="C59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7" s="87" t="e">
        <f>IF(Fiscalizacoes[[#This Row],[Data]]="","",Fiscalizacoes[[#This Row],[Data]])</f>
        <v>#VALUE!</v>
      </c>
      <c r="E5957" t="e">
        <f>IF(Fiscalizacoes[[#This Row],[Mes_relatorio]]="","",Fiscalizacoes[[#This Row],[Mes_relatorio]])</f>
        <v>#VALUE!</v>
      </c>
      <c r="F5957" t="e">
        <f>IF(Fiscalizacoes[[#This Row],[Func_ARPE]]="","",Fiscalizacoes[[#This Row],[Func_ARPE]])</f>
        <v>#VALUE!</v>
      </c>
      <c r="G5957" t="e">
        <f>IF(Fiscalizacoes[[#This Row],[Func_Copergas]]="","",Fiscalizacoes[[#This Row],[Func_Copergas]])</f>
        <v>#VALUE!</v>
      </c>
    </row>
    <row r="5958" spans="1:7" hidden="1" x14ac:dyDescent="0.2">
      <c r="A5958" t="e">
        <f>IF(Fiscalizacoes[[#This Row],[ID_FISC]]="","",Fiscalizacoes[[#This Row],[ID_FISC]])</f>
        <v>#VALUE!</v>
      </c>
      <c r="B5958" t="e">
        <f>IF(Fiscalizacoes[[#This Row],[Usuário]]="","",Fiscalizacoes[[#This Row],[Usuário]])</f>
        <v>#VALUE!</v>
      </c>
      <c r="C59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8" s="87" t="e">
        <f>IF(Fiscalizacoes[[#This Row],[Data]]="","",Fiscalizacoes[[#This Row],[Data]])</f>
        <v>#VALUE!</v>
      </c>
      <c r="E5958" t="e">
        <f>IF(Fiscalizacoes[[#This Row],[Mes_relatorio]]="","",Fiscalizacoes[[#This Row],[Mes_relatorio]])</f>
        <v>#VALUE!</v>
      </c>
      <c r="F5958" t="e">
        <f>IF(Fiscalizacoes[[#This Row],[Func_ARPE]]="","",Fiscalizacoes[[#This Row],[Func_ARPE]])</f>
        <v>#VALUE!</v>
      </c>
      <c r="G5958" t="e">
        <f>IF(Fiscalizacoes[[#This Row],[Func_Copergas]]="","",Fiscalizacoes[[#This Row],[Func_Copergas]])</f>
        <v>#VALUE!</v>
      </c>
    </row>
    <row r="5959" spans="1:7" hidden="1" x14ac:dyDescent="0.2">
      <c r="A5959" t="e">
        <f>IF(Fiscalizacoes[[#This Row],[ID_FISC]]="","",Fiscalizacoes[[#This Row],[ID_FISC]])</f>
        <v>#VALUE!</v>
      </c>
      <c r="B5959" t="e">
        <f>IF(Fiscalizacoes[[#This Row],[Usuário]]="","",Fiscalizacoes[[#This Row],[Usuário]])</f>
        <v>#VALUE!</v>
      </c>
      <c r="C59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59" s="87" t="e">
        <f>IF(Fiscalizacoes[[#This Row],[Data]]="","",Fiscalizacoes[[#This Row],[Data]])</f>
        <v>#VALUE!</v>
      </c>
      <c r="E5959" t="e">
        <f>IF(Fiscalizacoes[[#This Row],[Mes_relatorio]]="","",Fiscalizacoes[[#This Row],[Mes_relatorio]])</f>
        <v>#VALUE!</v>
      </c>
      <c r="F5959" t="e">
        <f>IF(Fiscalizacoes[[#This Row],[Func_ARPE]]="","",Fiscalizacoes[[#This Row],[Func_ARPE]])</f>
        <v>#VALUE!</v>
      </c>
      <c r="G5959" t="e">
        <f>IF(Fiscalizacoes[[#This Row],[Func_Copergas]]="","",Fiscalizacoes[[#This Row],[Func_Copergas]])</f>
        <v>#VALUE!</v>
      </c>
    </row>
    <row r="5960" spans="1:7" hidden="1" x14ac:dyDescent="0.2">
      <c r="A5960" t="e">
        <f>IF(Fiscalizacoes[[#This Row],[ID_FISC]]="","",Fiscalizacoes[[#This Row],[ID_FISC]])</f>
        <v>#VALUE!</v>
      </c>
      <c r="B5960" t="e">
        <f>IF(Fiscalizacoes[[#This Row],[Usuário]]="","",Fiscalizacoes[[#This Row],[Usuário]])</f>
        <v>#VALUE!</v>
      </c>
      <c r="C59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0" s="87" t="e">
        <f>IF(Fiscalizacoes[[#This Row],[Data]]="","",Fiscalizacoes[[#This Row],[Data]])</f>
        <v>#VALUE!</v>
      </c>
      <c r="E5960" t="e">
        <f>IF(Fiscalizacoes[[#This Row],[Mes_relatorio]]="","",Fiscalizacoes[[#This Row],[Mes_relatorio]])</f>
        <v>#VALUE!</v>
      </c>
      <c r="F5960" t="e">
        <f>IF(Fiscalizacoes[[#This Row],[Func_ARPE]]="","",Fiscalizacoes[[#This Row],[Func_ARPE]])</f>
        <v>#VALUE!</v>
      </c>
      <c r="G5960" t="e">
        <f>IF(Fiscalizacoes[[#This Row],[Func_Copergas]]="","",Fiscalizacoes[[#This Row],[Func_Copergas]])</f>
        <v>#VALUE!</v>
      </c>
    </row>
    <row r="5961" spans="1:7" hidden="1" x14ac:dyDescent="0.2">
      <c r="A5961" t="e">
        <f>IF(Fiscalizacoes[[#This Row],[ID_FISC]]="","",Fiscalizacoes[[#This Row],[ID_FISC]])</f>
        <v>#VALUE!</v>
      </c>
      <c r="B5961" t="e">
        <f>IF(Fiscalizacoes[[#This Row],[Usuário]]="","",Fiscalizacoes[[#This Row],[Usuário]])</f>
        <v>#VALUE!</v>
      </c>
      <c r="C59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1" s="87" t="e">
        <f>IF(Fiscalizacoes[[#This Row],[Data]]="","",Fiscalizacoes[[#This Row],[Data]])</f>
        <v>#VALUE!</v>
      </c>
      <c r="E5961" t="e">
        <f>IF(Fiscalizacoes[[#This Row],[Mes_relatorio]]="","",Fiscalizacoes[[#This Row],[Mes_relatorio]])</f>
        <v>#VALUE!</v>
      </c>
      <c r="F5961" t="e">
        <f>IF(Fiscalizacoes[[#This Row],[Func_ARPE]]="","",Fiscalizacoes[[#This Row],[Func_ARPE]])</f>
        <v>#VALUE!</v>
      </c>
      <c r="G5961" t="e">
        <f>IF(Fiscalizacoes[[#This Row],[Func_Copergas]]="","",Fiscalizacoes[[#This Row],[Func_Copergas]])</f>
        <v>#VALUE!</v>
      </c>
    </row>
    <row r="5962" spans="1:7" hidden="1" x14ac:dyDescent="0.2">
      <c r="A5962" t="e">
        <f>IF(Fiscalizacoes[[#This Row],[ID_FISC]]="","",Fiscalizacoes[[#This Row],[ID_FISC]])</f>
        <v>#VALUE!</v>
      </c>
      <c r="B5962" t="e">
        <f>IF(Fiscalizacoes[[#This Row],[Usuário]]="","",Fiscalizacoes[[#This Row],[Usuário]])</f>
        <v>#VALUE!</v>
      </c>
      <c r="C59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2" s="87" t="e">
        <f>IF(Fiscalizacoes[[#This Row],[Data]]="","",Fiscalizacoes[[#This Row],[Data]])</f>
        <v>#VALUE!</v>
      </c>
      <c r="E5962" t="e">
        <f>IF(Fiscalizacoes[[#This Row],[Mes_relatorio]]="","",Fiscalizacoes[[#This Row],[Mes_relatorio]])</f>
        <v>#VALUE!</v>
      </c>
      <c r="F5962" t="e">
        <f>IF(Fiscalizacoes[[#This Row],[Func_ARPE]]="","",Fiscalizacoes[[#This Row],[Func_ARPE]])</f>
        <v>#VALUE!</v>
      </c>
      <c r="G5962" t="e">
        <f>IF(Fiscalizacoes[[#This Row],[Func_Copergas]]="","",Fiscalizacoes[[#This Row],[Func_Copergas]])</f>
        <v>#VALUE!</v>
      </c>
    </row>
    <row r="5963" spans="1:7" hidden="1" x14ac:dyDescent="0.2">
      <c r="A5963" t="e">
        <f>IF(Fiscalizacoes[[#This Row],[ID_FISC]]="","",Fiscalizacoes[[#This Row],[ID_FISC]])</f>
        <v>#VALUE!</v>
      </c>
      <c r="B5963" t="e">
        <f>IF(Fiscalizacoes[[#This Row],[Usuário]]="","",Fiscalizacoes[[#This Row],[Usuário]])</f>
        <v>#VALUE!</v>
      </c>
      <c r="C59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3" s="87" t="e">
        <f>IF(Fiscalizacoes[[#This Row],[Data]]="","",Fiscalizacoes[[#This Row],[Data]])</f>
        <v>#VALUE!</v>
      </c>
      <c r="E5963" t="e">
        <f>IF(Fiscalizacoes[[#This Row],[Mes_relatorio]]="","",Fiscalizacoes[[#This Row],[Mes_relatorio]])</f>
        <v>#VALUE!</v>
      </c>
      <c r="F5963" t="e">
        <f>IF(Fiscalizacoes[[#This Row],[Func_ARPE]]="","",Fiscalizacoes[[#This Row],[Func_ARPE]])</f>
        <v>#VALUE!</v>
      </c>
      <c r="G5963" t="e">
        <f>IF(Fiscalizacoes[[#This Row],[Func_Copergas]]="","",Fiscalizacoes[[#This Row],[Func_Copergas]])</f>
        <v>#VALUE!</v>
      </c>
    </row>
    <row r="5964" spans="1:7" hidden="1" x14ac:dyDescent="0.2">
      <c r="A5964" t="e">
        <f>IF(Fiscalizacoes[[#This Row],[ID_FISC]]="","",Fiscalizacoes[[#This Row],[ID_FISC]])</f>
        <v>#VALUE!</v>
      </c>
      <c r="B5964" t="e">
        <f>IF(Fiscalizacoes[[#This Row],[Usuário]]="","",Fiscalizacoes[[#This Row],[Usuário]])</f>
        <v>#VALUE!</v>
      </c>
      <c r="C59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4" s="87" t="e">
        <f>IF(Fiscalizacoes[[#This Row],[Data]]="","",Fiscalizacoes[[#This Row],[Data]])</f>
        <v>#VALUE!</v>
      </c>
      <c r="E5964" t="e">
        <f>IF(Fiscalizacoes[[#This Row],[Mes_relatorio]]="","",Fiscalizacoes[[#This Row],[Mes_relatorio]])</f>
        <v>#VALUE!</v>
      </c>
      <c r="F5964" t="e">
        <f>IF(Fiscalizacoes[[#This Row],[Func_ARPE]]="","",Fiscalizacoes[[#This Row],[Func_ARPE]])</f>
        <v>#VALUE!</v>
      </c>
      <c r="G5964" t="e">
        <f>IF(Fiscalizacoes[[#This Row],[Func_Copergas]]="","",Fiscalizacoes[[#This Row],[Func_Copergas]])</f>
        <v>#VALUE!</v>
      </c>
    </row>
    <row r="5965" spans="1:7" hidden="1" x14ac:dyDescent="0.2">
      <c r="A5965" t="e">
        <f>IF(Fiscalizacoes[[#This Row],[ID_FISC]]="","",Fiscalizacoes[[#This Row],[ID_FISC]])</f>
        <v>#VALUE!</v>
      </c>
      <c r="B5965" t="e">
        <f>IF(Fiscalizacoes[[#This Row],[Usuário]]="","",Fiscalizacoes[[#This Row],[Usuário]])</f>
        <v>#VALUE!</v>
      </c>
      <c r="C59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5" s="87" t="e">
        <f>IF(Fiscalizacoes[[#This Row],[Data]]="","",Fiscalizacoes[[#This Row],[Data]])</f>
        <v>#VALUE!</v>
      </c>
      <c r="E5965" t="e">
        <f>IF(Fiscalizacoes[[#This Row],[Mes_relatorio]]="","",Fiscalizacoes[[#This Row],[Mes_relatorio]])</f>
        <v>#VALUE!</v>
      </c>
      <c r="F5965" t="e">
        <f>IF(Fiscalizacoes[[#This Row],[Func_ARPE]]="","",Fiscalizacoes[[#This Row],[Func_ARPE]])</f>
        <v>#VALUE!</v>
      </c>
      <c r="G5965" t="e">
        <f>IF(Fiscalizacoes[[#This Row],[Func_Copergas]]="","",Fiscalizacoes[[#This Row],[Func_Copergas]])</f>
        <v>#VALUE!</v>
      </c>
    </row>
    <row r="5966" spans="1:7" hidden="1" x14ac:dyDescent="0.2">
      <c r="A5966" t="e">
        <f>IF(Fiscalizacoes[[#This Row],[ID_FISC]]="","",Fiscalizacoes[[#This Row],[ID_FISC]])</f>
        <v>#VALUE!</v>
      </c>
      <c r="B5966" t="e">
        <f>IF(Fiscalizacoes[[#This Row],[Usuário]]="","",Fiscalizacoes[[#This Row],[Usuário]])</f>
        <v>#VALUE!</v>
      </c>
      <c r="C59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6" s="87" t="e">
        <f>IF(Fiscalizacoes[[#This Row],[Data]]="","",Fiscalizacoes[[#This Row],[Data]])</f>
        <v>#VALUE!</v>
      </c>
      <c r="E5966" t="e">
        <f>IF(Fiscalizacoes[[#This Row],[Mes_relatorio]]="","",Fiscalizacoes[[#This Row],[Mes_relatorio]])</f>
        <v>#VALUE!</v>
      </c>
      <c r="F5966" t="e">
        <f>IF(Fiscalizacoes[[#This Row],[Func_ARPE]]="","",Fiscalizacoes[[#This Row],[Func_ARPE]])</f>
        <v>#VALUE!</v>
      </c>
      <c r="G5966" t="e">
        <f>IF(Fiscalizacoes[[#This Row],[Func_Copergas]]="","",Fiscalizacoes[[#This Row],[Func_Copergas]])</f>
        <v>#VALUE!</v>
      </c>
    </row>
    <row r="5967" spans="1:7" hidden="1" x14ac:dyDescent="0.2">
      <c r="A5967" t="e">
        <f>IF(Fiscalizacoes[[#This Row],[ID_FISC]]="","",Fiscalizacoes[[#This Row],[ID_FISC]])</f>
        <v>#VALUE!</v>
      </c>
      <c r="B5967" t="e">
        <f>IF(Fiscalizacoes[[#This Row],[Usuário]]="","",Fiscalizacoes[[#This Row],[Usuário]])</f>
        <v>#VALUE!</v>
      </c>
      <c r="C59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7" s="87" t="e">
        <f>IF(Fiscalizacoes[[#This Row],[Data]]="","",Fiscalizacoes[[#This Row],[Data]])</f>
        <v>#VALUE!</v>
      </c>
      <c r="E5967" t="e">
        <f>IF(Fiscalizacoes[[#This Row],[Mes_relatorio]]="","",Fiscalizacoes[[#This Row],[Mes_relatorio]])</f>
        <v>#VALUE!</v>
      </c>
      <c r="F5967" t="e">
        <f>IF(Fiscalizacoes[[#This Row],[Func_ARPE]]="","",Fiscalizacoes[[#This Row],[Func_ARPE]])</f>
        <v>#VALUE!</v>
      </c>
      <c r="G5967" t="e">
        <f>IF(Fiscalizacoes[[#This Row],[Func_Copergas]]="","",Fiscalizacoes[[#This Row],[Func_Copergas]])</f>
        <v>#VALUE!</v>
      </c>
    </row>
    <row r="5968" spans="1:7" hidden="1" x14ac:dyDescent="0.2">
      <c r="A5968" t="e">
        <f>IF(Fiscalizacoes[[#This Row],[ID_FISC]]="","",Fiscalizacoes[[#This Row],[ID_FISC]])</f>
        <v>#VALUE!</v>
      </c>
      <c r="B5968" t="e">
        <f>IF(Fiscalizacoes[[#This Row],[Usuário]]="","",Fiscalizacoes[[#This Row],[Usuário]])</f>
        <v>#VALUE!</v>
      </c>
      <c r="C59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8" s="87" t="e">
        <f>IF(Fiscalizacoes[[#This Row],[Data]]="","",Fiscalizacoes[[#This Row],[Data]])</f>
        <v>#VALUE!</v>
      </c>
      <c r="E5968" t="e">
        <f>IF(Fiscalizacoes[[#This Row],[Mes_relatorio]]="","",Fiscalizacoes[[#This Row],[Mes_relatorio]])</f>
        <v>#VALUE!</v>
      </c>
      <c r="F5968" t="e">
        <f>IF(Fiscalizacoes[[#This Row],[Func_ARPE]]="","",Fiscalizacoes[[#This Row],[Func_ARPE]])</f>
        <v>#VALUE!</v>
      </c>
      <c r="G5968" t="e">
        <f>IF(Fiscalizacoes[[#This Row],[Func_Copergas]]="","",Fiscalizacoes[[#This Row],[Func_Copergas]])</f>
        <v>#VALUE!</v>
      </c>
    </row>
    <row r="5969" spans="1:7" hidden="1" x14ac:dyDescent="0.2">
      <c r="A5969" t="e">
        <f>IF(Fiscalizacoes[[#This Row],[ID_FISC]]="","",Fiscalizacoes[[#This Row],[ID_FISC]])</f>
        <v>#VALUE!</v>
      </c>
      <c r="B5969" t="e">
        <f>IF(Fiscalizacoes[[#This Row],[Usuário]]="","",Fiscalizacoes[[#This Row],[Usuário]])</f>
        <v>#VALUE!</v>
      </c>
      <c r="C59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69" s="87" t="e">
        <f>IF(Fiscalizacoes[[#This Row],[Data]]="","",Fiscalizacoes[[#This Row],[Data]])</f>
        <v>#VALUE!</v>
      </c>
      <c r="E5969" t="e">
        <f>IF(Fiscalizacoes[[#This Row],[Mes_relatorio]]="","",Fiscalizacoes[[#This Row],[Mes_relatorio]])</f>
        <v>#VALUE!</v>
      </c>
      <c r="F5969" t="e">
        <f>IF(Fiscalizacoes[[#This Row],[Func_ARPE]]="","",Fiscalizacoes[[#This Row],[Func_ARPE]])</f>
        <v>#VALUE!</v>
      </c>
      <c r="G5969" t="e">
        <f>IF(Fiscalizacoes[[#This Row],[Func_Copergas]]="","",Fiscalizacoes[[#This Row],[Func_Copergas]])</f>
        <v>#VALUE!</v>
      </c>
    </row>
    <row r="5970" spans="1:7" hidden="1" x14ac:dyDescent="0.2">
      <c r="A5970" t="e">
        <f>IF(Fiscalizacoes[[#This Row],[ID_FISC]]="","",Fiscalizacoes[[#This Row],[ID_FISC]])</f>
        <v>#VALUE!</v>
      </c>
      <c r="B5970" t="e">
        <f>IF(Fiscalizacoes[[#This Row],[Usuário]]="","",Fiscalizacoes[[#This Row],[Usuário]])</f>
        <v>#VALUE!</v>
      </c>
      <c r="C59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0" s="87" t="e">
        <f>IF(Fiscalizacoes[[#This Row],[Data]]="","",Fiscalizacoes[[#This Row],[Data]])</f>
        <v>#VALUE!</v>
      </c>
      <c r="E5970" t="e">
        <f>IF(Fiscalizacoes[[#This Row],[Mes_relatorio]]="","",Fiscalizacoes[[#This Row],[Mes_relatorio]])</f>
        <v>#VALUE!</v>
      </c>
      <c r="F5970" t="e">
        <f>IF(Fiscalizacoes[[#This Row],[Func_ARPE]]="","",Fiscalizacoes[[#This Row],[Func_ARPE]])</f>
        <v>#VALUE!</v>
      </c>
      <c r="G5970" t="e">
        <f>IF(Fiscalizacoes[[#This Row],[Func_Copergas]]="","",Fiscalizacoes[[#This Row],[Func_Copergas]])</f>
        <v>#VALUE!</v>
      </c>
    </row>
    <row r="5971" spans="1:7" hidden="1" x14ac:dyDescent="0.2">
      <c r="A5971" t="e">
        <f>IF(Fiscalizacoes[[#This Row],[ID_FISC]]="","",Fiscalizacoes[[#This Row],[ID_FISC]])</f>
        <v>#VALUE!</v>
      </c>
      <c r="B5971" t="e">
        <f>IF(Fiscalizacoes[[#This Row],[Usuário]]="","",Fiscalizacoes[[#This Row],[Usuário]])</f>
        <v>#VALUE!</v>
      </c>
      <c r="C59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1" s="87" t="e">
        <f>IF(Fiscalizacoes[[#This Row],[Data]]="","",Fiscalizacoes[[#This Row],[Data]])</f>
        <v>#VALUE!</v>
      </c>
      <c r="E5971" t="e">
        <f>IF(Fiscalizacoes[[#This Row],[Mes_relatorio]]="","",Fiscalizacoes[[#This Row],[Mes_relatorio]])</f>
        <v>#VALUE!</v>
      </c>
      <c r="F5971" t="e">
        <f>IF(Fiscalizacoes[[#This Row],[Func_ARPE]]="","",Fiscalizacoes[[#This Row],[Func_ARPE]])</f>
        <v>#VALUE!</v>
      </c>
      <c r="G5971" t="e">
        <f>IF(Fiscalizacoes[[#This Row],[Func_Copergas]]="","",Fiscalizacoes[[#This Row],[Func_Copergas]])</f>
        <v>#VALUE!</v>
      </c>
    </row>
    <row r="5972" spans="1:7" hidden="1" x14ac:dyDescent="0.2">
      <c r="A5972" t="e">
        <f>IF(Fiscalizacoes[[#This Row],[ID_FISC]]="","",Fiscalizacoes[[#This Row],[ID_FISC]])</f>
        <v>#VALUE!</v>
      </c>
      <c r="B5972" t="e">
        <f>IF(Fiscalizacoes[[#This Row],[Usuário]]="","",Fiscalizacoes[[#This Row],[Usuário]])</f>
        <v>#VALUE!</v>
      </c>
      <c r="C59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2" s="87" t="e">
        <f>IF(Fiscalizacoes[[#This Row],[Data]]="","",Fiscalizacoes[[#This Row],[Data]])</f>
        <v>#VALUE!</v>
      </c>
      <c r="E5972" t="e">
        <f>IF(Fiscalizacoes[[#This Row],[Mes_relatorio]]="","",Fiscalizacoes[[#This Row],[Mes_relatorio]])</f>
        <v>#VALUE!</v>
      </c>
      <c r="F5972" t="e">
        <f>IF(Fiscalizacoes[[#This Row],[Func_ARPE]]="","",Fiscalizacoes[[#This Row],[Func_ARPE]])</f>
        <v>#VALUE!</v>
      </c>
      <c r="G5972" t="e">
        <f>IF(Fiscalizacoes[[#This Row],[Func_Copergas]]="","",Fiscalizacoes[[#This Row],[Func_Copergas]])</f>
        <v>#VALUE!</v>
      </c>
    </row>
    <row r="5973" spans="1:7" hidden="1" x14ac:dyDescent="0.2">
      <c r="A5973" t="e">
        <f>IF(Fiscalizacoes[[#This Row],[ID_FISC]]="","",Fiscalizacoes[[#This Row],[ID_FISC]])</f>
        <v>#VALUE!</v>
      </c>
      <c r="B5973" t="e">
        <f>IF(Fiscalizacoes[[#This Row],[Usuário]]="","",Fiscalizacoes[[#This Row],[Usuário]])</f>
        <v>#VALUE!</v>
      </c>
      <c r="C59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3" s="87" t="e">
        <f>IF(Fiscalizacoes[[#This Row],[Data]]="","",Fiscalizacoes[[#This Row],[Data]])</f>
        <v>#VALUE!</v>
      </c>
      <c r="E5973" t="e">
        <f>IF(Fiscalizacoes[[#This Row],[Mes_relatorio]]="","",Fiscalizacoes[[#This Row],[Mes_relatorio]])</f>
        <v>#VALUE!</v>
      </c>
      <c r="F5973" t="e">
        <f>IF(Fiscalizacoes[[#This Row],[Func_ARPE]]="","",Fiscalizacoes[[#This Row],[Func_ARPE]])</f>
        <v>#VALUE!</v>
      </c>
      <c r="G5973" t="e">
        <f>IF(Fiscalizacoes[[#This Row],[Func_Copergas]]="","",Fiscalizacoes[[#This Row],[Func_Copergas]])</f>
        <v>#VALUE!</v>
      </c>
    </row>
    <row r="5974" spans="1:7" hidden="1" x14ac:dyDescent="0.2">
      <c r="A5974" t="e">
        <f>IF(Fiscalizacoes[[#This Row],[ID_FISC]]="","",Fiscalizacoes[[#This Row],[ID_FISC]])</f>
        <v>#VALUE!</v>
      </c>
      <c r="B5974" t="e">
        <f>IF(Fiscalizacoes[[#This Row],[Usuário]]="","",Fiscalizacoes[[#This Row],[Usuário]])</f>
        <v>#VALUE!</v>
      </c>
      <c r="C59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4" s="87" t="e">
        <f>IF(Fiscalizacoes[[#This Row],[Data]]="","",Fiscalizacoes[[#This Row],[Data]])</f>
        <v>#VALUE!</v>
      </c>
      <c r="E5974" t="e">
        <f>IF(Fiscalizacoes[[#This Row],[Mes_relatorio]]="","",Fiscalizacoes[[#This Row],[Mes_relatorio]])</f>
        <v>#VALUE!</v>
      </c>
      <c r="F5974" t="e">
        <f>IF(Fiscalizacoes[[#This Row],[Func_ARPE]]="","",Fiscalizacoes[[#This Row],[Func_ARPE]])</f>
        <v>#VALUE!</v>
      </c>
      <c r="G5974" t="e">
        <f>IF(Fiscalizacoes[[#This Row],[Func_Copergas]]="","",Fiscalizacoes[[#This Row],[Func_Copergas]])</f>
        <v>#VALUE!</v>
      </c>
    </row>
    <row r="5975" spans="1:7" hidden="1" x14ac:dyDescent="0.2">
      <c r="A5975" t="e">
        <f>IF(Fiscalizacoes[[#This Row],[ID_FISC]]="","",Fiscalizacoes[[#This Row],[ID_FISC]])</f>
        <v>#VALUE!</v>
      </c>
      <c r="B5975" t="e">
        <f>IF(Fiscalizacoes[[#This Row],[Usuário]]="","",Fiscalizacoes[[#This Row],[Usuário]])</f>
        <v>#VALUE!</v>
      </c>
      <c r="C59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5" s="87" t="e">
        <f>IF(Fiscalizacoes[[#This Row],[Data]]="","",Fiscalizacoes[[#This Row],[Data]])</f>
        <v>#VALUE!</v>
      </c>
      <c r="E5975" t="e">
        <f>IF(Fiscalizacoes[[#This Row],[Mes_relatorio]]="","",Fiscalizacoes[[#This Row],[Mes_relatorio]])</f>
        <v>#VALUE!</v>
      </c>
      <c r="F5975" t="e">
        <f>IF(Fiscalizacoes[[#This Row],[Func_ARPE]]="","",Fiscalizacoes[[#This Row],[Func_ARPE]])</f>
        <v>#VALUE!</v>
      </c>
      <c r="G5975" t="e">
        <f>IF(Fiscalizacoes[[#This Row],[Func_Copergas]]="","",Fiscalizacoes[[#This Row],[Func_Copergas]])</f>
        <v>#VALUE!</v>
      </c>
    </row>
    <row r="5976" spans="1:7" hidden="1" x14ac:dyDescent="0.2">
      <c r="A5976" t="e">
        <f>IF(Fiscalizacoes[[#This Row],[ID_FISC]]="","",Fiscalizacoes[[#This Row],[ID_FISC]])</f>
        <v>#VALUE!</v>
      </c>
      <c r="B5976" t="e">
        <f>IF(Fiscalizacoes[[#This Row],[Usuário]]="","",Fiscalizacoes[[#This Row],[Usuário]])</f>
        <v>#VALUE!</v>
      </c>
      <c r="C59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6" s="87" t="e">
        <f>IF(Fiscalizacoes[[#This Row],[Data]]="","",Fiscalizacoes[[#This Row],[Data]])</f>
        <v>#VALUE!</v>
      </c>
      <c r="E5976" t="e">
        <f>IF(Fiscalizacoes[[#This Row],[Mes_relatorio]]="","",Fiscalizacoes[[#This Row],[Mes_relatorio]])</f>
        <v>#VALUE!</v>
      </c>
      <c r="F5976" t="e">
        <f>IF(Fiscalizacoes[[#This Row],[Func_ARPE]]="","",Fiscalizacoes[[#This Row],[Func_ARPE]])</f>
        <v>#VALUE!</v>
      </c>
      <c r="G5976" t="e">
        <f>IF(Fiscalizacoes[[#This Row],[Func_Copergas]]="","",Fiscalizacoes[[#This Row],[Func_Copergas]])</f>
        <v>#VALUE!</v>
      </c>
    </row>
    <row r="5977" spans="1:7" hidden="1" x14ac:dyDescent="0.2">
      <c r="A5977" t="e">
        <f>IF(Fiscalizacoes[[#This Row],[ID_FISC]]="","",Fiscalizacoes[[#This Row],[ID_FISC]])</f>
        <v>#VALUE!</v>
      </c>
      <c r="B5977" t="e">
        <f>IF(Fiscalizacoes[[#This Row],[Usuário]]="","",Fiscalizacoes[[#This Row],[Usuário]])</f>
        <v>#VALUE!</v>
      </c>
      <c r="C59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7" s="87" t="e">
        <f>IF(Fiscalizacoes[[#This Row],[Data]]="","",Fiscalizacoes[[#This Row],[Data]])</f>
        <v>#VALUE!</v>
      </c>
      <c r="E5977" t="e">
        <f>IF(Fiscalizacoes[[#This Row],[Mes_relatorio]]="","",Fiscalizacoes[[#This Row],[Mes_relatorio]])</f>
        <v>#VALUE!</v>
      </c>
      <c r="F5977" t="e">
        <f>IF(Fiscalizacoes[[#This Row],[Func_ARPE]]="","",Fiscalizacoes[[#This Row],[Func_ARPE]])</f>
        <v>#VALUE!</v>
      </c>
      <c r="G5977" t="e">
        <f>IF(Fiscalizacoes[[#This Row],[Func_Copergas]]="","",Fiscalizacoes[[#This Row],[Func_Copergas]])</f>
        <v>#VALUE!</v>
      </c>
    </row>
    <row r="5978" spans="1:7" hidden="1" x14ac:dyDescent="0.2">
      <c r="A5978" t="e">
        <f>IF(Fiscalizacoes[[#This Row],[ID_FISC]]="","",Fiscalizacoes[[#This Row],[ID_FISC]])</f>
        <v>#VALUE!</v>
      </c>
      <c r="B5978" t="e">
        <f>IF(Fiscalizacoes[[#This Row],[Usuário]]="","",Fiscalizacoes[[#This Row],[Usuário]])</f>
        <v>#VALUE!</v>
      </c>
      <c r="C59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8" s="87" t="e">
        <f>IF(Fiscalizacoes[[#This Row],[Data]]="","",Fiscalizacoes[[#This Row],[Data]])</f>
        <v>#VALUE!</v>
      </c>
      <c r="E5978" t="e">
        <f>IF(Fiscalizacoes[[#This Row],[Mes_relatorio]]="","",Fiscalizacoes[[#This Row],[Mes_relatorio]])</f>
        <v>#VALUE!</v>
      </c>
      <c r="F5978" t="e">
        <f>IF(Fiscalizacoes[[#This Row],[Func_ARPE]]="","",Fiscalizacoes[[#This Row],[Func_ARPE]])</f>
        <v>#VALUE!</v>
      </c>
      <c r="G5978" t="e">
        <f>IF(Fiscalizacoes[[#This Row],[Func_Copergas]]="","",Fiscalizacoes[[#This Row],[Func_Copergas]])</f>
        <v>#VALUE!</v>
      </c>
    </row>
    <row r="5979" spans="1:7" hidden="1" x14ac:dyDescent="0.2">
      <c r="A5979" t="e">
        <f>IF(Fiscalizacoes[[#This Row],[ID_FISC]]="","",Fiscalizacoes[[#This Row],[ID_FISC]])</f>
        <v>#VALUE!</v>
      </c>
      <c r="B5979" t="e">
        <f>IF(Fiscalizacoes[[#This Row],[Usuário]]="","",Fiscalizacoes[[#This Row],[Usuário]])</f>
        <v>#VALUE!</v>
      </c>
      <c r="C59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79" s="87" t="e">
        <f>IF(Fiscalizacoes[[#This Row],[Data]]="","",Fiscalizacoes[[#This Row],[Data]])</f>
        <v>#VALUE!</v>
      </c>
      <c r="E5979" t="e">
        <f>IF(Fiscalizacoes[[#This Row],[Mes_relatorio]]="","",Fiscalizacoes[[#This Row],[Mes_relatorio]])</f>
        <v>#VALUE!</v>
      </c>
      <c r="F5979" t="e">
        <f>IF(Fiscalizacoes[[#This Row],[Func_ARPE]]="","",Fiscalizacoes[[#This Row],[Func_ARPE]])</f>
        <v>#VALUE!</v>
      </c>
      <c r="G5979" t="e">
        <f>IF(Fiscalizacoes[[#This Row],[Func_Copergas]]="","",Fiscalizacoes[[#This Row],[Func_Copergas]])</f>
        <v>#VALUE!</v>
      </c>
    </row>
    <row r="5980" spans="1:7" hidden="1" x14ac:dyDescent="0.2">
      <c r="A5980" t="e">
        <f>IF(Fiscalizacoes[[#This Row],[ID_FISC]]="","",Fiscalizacoes[[#This Row],[ID_FISC]])</f>
        <v>#VALUE!</v>
      </c>
      <c r="B5980" t="e">
        <f>IF(Fiscalizacoes[[#This Row],[Usuário]]="","",Fiscalizacoes[[#This Row],[Usuário]])</f>
        <v>#VALUE!</v>
      </c>
      <c r="C59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0" s="87" t="e">
        <f>IF(Fiscalizacoes[[#This Row],[Data]]="","",Fiscalizacoes[[#This Row],[Data]])</f>
        <v>#VALUE!</v>
      </c>
      <c r="E5980" t="e">
        <f>IF(Fiscalizacoes[[#This Row],[Mes_relatorio]]="","",Fiscalizacoes[[#This Row],[Mes_relatorio]])</f>
        <v>#VALUE!</v>
      </c>
      <c r="F5980" t="e">
        <f>IF(Fiscalizacoes[[#This Row],[Func_ARPE]]="","",Fiscalizacoes[[#This Row],[Func_ARPE]])</f>
        <v>#VALUE!</v>
      </c>
      <c r="G5980" t="e">
        <f>IF(Fiscalizacoes[[#This Row],[Func_Copergas]]="","",Fiscalizacoes[[#This Row],[Func_Copergas]])</f>
        <v>#VALUE!</v>
      </c>
    </row>
    <row r="5981" spans="1:7" hidden="1" x14ac:dyDescent="0.2">
      <c r="A5981" t="e">
        <f>IF(Fiscalizacoes[[#This Row],[ID_FISC]]="","",Fiscalizacoes[[#This Row],[ID_FISC]])</f>
        <v>#VALUE!</v>
      </c>
      <c r="B5981" t="e">
        <f>IF(Fiscalizacoes[[#This Row],[Usuário]]="","",Fiscalizacoes[[#This Row],[Usuário]])</f>
        <v>#VALUE!</v>
      </c>
      <c r="C59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1" s="87" t="e">
        <f>IF(Fiscalizacoes[[#This Row],[Data]]="","",Fiscalizacoes[[#This Row],[Data]])</f>
        <v>#VALUE!</v>
      </c>
      <c r="E5981" t="e">
        <f>IF(Fiscalizacoes[[#This Row],[Mes_relatorio]]="","",Fiscalizacoes[[#This Row],[Mes_relatorio]])</f>
        <v>#VALUE!</v>
      </c>
      <c r="F5981" t="e">
        <f>IF(Fiscalizacoes[[#This Row],[Func_ARPE]]="","",Fiscalizacoes[[#This Row],[Func_ARPE]])</f>
        <v>#VALUE!</v>
      </c>
      <c r="G5981" t="e">
        <f>IF(Fiscalizacoes[[#This Row],[Func_Copergas]]="","",Fiscalizacoes[[#This Row],[Func_Copergas]])</f>
        <v>#VALUE!</v>
      </c>
    </row>
    <row r="5982" spans="1:7" hidden="1" x14ac:dyDescent="0.2">
      <c r="A5982" t="e">
        <f>IF(Fiscalizacoes[[#This Row],[ID_FISC]]="","",Fiscalizacoes[[#This Row],[ID_FISC]])</f>
        <v>#VALUE!</v>
      </c>
      <c r="B5982" t="e">
        <f>IF(Fiscalizacoes[[#This Row],[Usuário]]="","",Fiscalizacoes[[#This Row],[Usuário]])</f>
        <v>#VALUE!</v>
      </c>
      <c r="C59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2" s="87" t="e">
        <f>IF(Fiscalizacoes[[#This Row],[Data]]="","",Fiscalizacoes[[#This Row],[Data]])</f>
        <v>#VALUE!</v>
      </c>
      <c r="E5982" t="e">
        <f>IF(Fiscalizacoes[[#This Row],[Mes_relatorio]]="","",Fiscalizacoes[[#This Row],[Mes_relatorio]])</f>
        <v>#VALUE!</v>
      </c>
      <c r="F5982" t="e">
        <f>IF(Fiscalizacoes[[#This Row],[Func_ARPE]]="","",Fiscalizacoes[[#This Row],[Func_ARPE]])</f>
        <v>#VALUE!</v>
      </c>
      <c r="G5982" t="e">
        <f>IF(Fiscalizacoes[[#This Row],[Func_Copergas]]="","",Fiscalizacoes[[#This Row],[Func_Copergas]])</f>
        <v>#VALUE!</v>
      </c>
    </row>
    <row r="5983" spans="1:7" hidden="1" x14ac:dyDescent="0.2">
      <c r="A5983" t="e">
        <f>IF(Fiscalizacoes[[#This Row],[ID_FISC]]="","",Fiscalizacoes[[#This Row],[ID_FISC]])</f>
        <v>#VALUE!</v>
      </c>
      <c r="B5983" t="e">
        <f>IF(Fiscalizacoes[[#This Row],[Usuário]]="","",Fiscalizacoes[[#This Row],[Usuário]])</f>
        <v>#VALUE!</v>
      </c>
      <c r="C59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3" s="87" t="e">
        <f>IF(Fiscalizacoes[[#This Row],[Data]]="","",Fiscalizacoes[[#This Row],[Data]])</f>
        <v>#VALUE!</v>
      </c>
      <c r="E5983" t="e">
        <f>IF(Fiscalizacoes[[#This Row],[Mes_relatorio]]="","",Fiscalizacoes[[#This Row],[Mes_relatorio]])</f>
        <v>#VALUE!</v>
      </c>
      <c r="F5983" t="e">
        <f>IF(Fiscalizacoes[[#This Row],[Func_ARPE]]="","",Fiscalizacoes[[#This Row],[Func_ARPE]])</f>
        <v>#VALUE!</v>
      </c>
      <c r="G5983" t="e">
        <f>IF(Fiscalizacoes[[#This Row],[Func_Copergas]]="","",Fiscalizacoes[[#This Row],[Func_Copergas]])</f>
        <v>#VALUE!</v>
      </c>
    </row>
    <row r="5984" spans="1:7" hidden="1" x14ac:dyDescent="0.2">
      <c r="A5984" t="e">
        <f>IF(Fiscalizacoes[[#This Row],[ID_FISC]]="","",Fiscalizacoes[[#This Row],[ID_FISC]])</f>
        <v>#VALUE!</v>
      </c>
      <c r="B5984" t="e">
        <f>IF(Fiscalizacoes[[#This Row],[Usuário]]="","",Fiscalizacoes[[#This Row],[Usuário]])</f>
        <v>#VALUE!</v>
      </c>
      <c r="C59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4" s="87" t="e">
        <f>IF(Fiscalizacoes[[#This Row],[Data]]="","",Fiscalizacoes[[#This Row],[Data]])</f>
        <v>#VALUE!</v>
      </c>
      <c r="E5984" t="e">
        <f>IF(Fiscalizacoes[[#This Row],[Mes_relatorio]]="","",Fiscalizacoes[[#This Row],[Mes_relatorio]])</f>
        <v>#VALUE!</v>
      </c>
      <c r="F5984" t="e">
        <f>IF(Fiscalizacoes[[#This Row],[Func_ARPE]]="","",Fiscalizacoes[[#This Row],[Func_ARPE]])</f>
        <v>#VALUE!</v>
      </c>
      <c r="G5984" t="e">
        <f>IF(Fiscalizacoes[[#This Row],[Func_Copergas]]="","",Fiscalizacoes[[#This Row],[Func_Copergas]])</f>
        <v>#VALUE!</v>
      </c>
    </row>
    <row r="5985" spans="1:7" hidden="1" x14ac:dyDescent="0.2">
      <c r="A5985" t="e">
        <f>IF(Fiscalizacoes[[#This Row],[ID_FISC]]="","",Fiscalizacoes[[#This Row],[ID_FISC]])</f>
        <v>#VALUE!</v>
      </c>
      <c r="B5985" t="e">
        <f>IF(Fiscalizacoes[[#This Row],[Usuário]]="","",Fiscalizacoes[[#This Row],[Usuário]])</f>
        <v>#VALUE!</v>
      </c>
      <c r="C59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5" s="87" t="e">
        <f>IF(Fiscalizacoes[[#This Row],[Data]]="","",Fiscalizacoes[[#This Row],[Data]])</f>
        <v>#VALUE!</v>
      </c>
      <c r="E5985" t="e">
        <f>IF(Fiscalizacoes[[#This Row],[Mes_relatorio]]="","",Fiscalizacoes[[#This Row],[Mes_relatorio]])</f>
        <v>#VALUE!</v>
      </c>
      <c r="F5985" t="e">
        <f>IF(Fiscalizacoes[[#This Row],[Func_ARPE]]="","",Fiscalizacoes[[#This Row],[Func_ARPE]])</f>
        <v>#VALUE!</v>
      </c>
      <c r="G5985" t="e">
        <f>IF(Fiscalizacoes[[#This Row],[Func_Copergas]]="","",Fiscalizacoes[[#This Row],[Func_Copergas]])</f>
        <v>#VALUE!</v>
      </c>
    </row>
    <row r="5986" spans="1:7" hidden="1" x14ac:dyDescent="0.2">
      <c r="A5986" t="e">
        <f>IF(Fiscalizacoes[[#This Row],[ID_FISC]]="","",Fiscalizacoes[[#This Row],[ID_FISC]])</f>
        <v>#VALUE!</v>
      </c>
      <c r="B5986" t="e">
        <f>IF(Fiscalizacoes[[#This Row],[Usuário]]="","",Fiscalizacoes[[#This Row],[Usuário]])</f>
        <v>#VALUE!</v>
      </c>
      <c r="C59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6" s="87" t="e">
        <f>IF(Fiscalizacoes[[#This Row],[Data]]="","",Fiscalizacoes[[#This Row],[Data]])</f>
        <v>#VALUE!</v>
      </c>
      <c r="E5986" t="e">
        <f>IF(Fiscalizacoes[[#This Row],[Mes_relatorio]]="","",Fiscalizacoes[[#This Row],[Mes_relatorio]])</f>
        <v>#VALUE!</v>
      </c>
      <c r="F5986" t="e">
        <f>IF(Fiscalizacoes[[#This Row],[Func_ARPE]]="","",Fiscalizacoes[[#This Row],[Func_ARPE]])</f>
        <v>#VALUE!</v>
      </c>
      <c r="G5986" t="e">
        <f>IF(Fiscalizacoes[[#This Row],[Func_Copergas]]="","",Fiscalizacoes[[#This Row],[Func_Copergas]])</f>
        <v>#VALUE!</v>
      </c>
    </row>
    <row r="5987" spans="1:7" hidden="1" x14ac:dyDescent="0.2">
      <c r="A5987" t="e">
        <f>IF(Fiscalizacoes[[#This Row],[ID_FISC]]="","",Fiscalizacoes[[#This Row],[ID_FISC]])</f>
        <v>#VALUE!</v>
      </c>
      <c r="B5987" t="e">
        <f>IF(Fiscalizacoes[[#This Row],[Usuário]]="","",Fiscalizacoes[[#This Row],[Usuário]])</f>
        <v>#VALUE!</v>
      </c>
      <c r="C59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7" s="87" t="e">
        <f>IF(Fiscalizacoes[[#This Row],[Data]]="","",Fiscalizacoes[[#This Row],[Data]])</f>
        <v>#VALUE!</v>
      </c>
      <c r="E5987" t="e">
        <f>IF(Fiscalizacoes[[#This Row],[Mes_relatorio]]="","",Fiscalizacoes[[#This Row],[Mes_relatorio]])</f>
        <v>#VALUE!</v>
      </c>
      <c r="F5987" t="e">
        <f>IF(Fiscalizacoes[[#This Row],[Func_ARPE]]="","",Fiscalizacoes[[#This Row],[Func_ARPE]])</f>
        <v>#VALUE!</v>
      </c>
      <c r="G5987" t="e">
        <f>IF(Fiscalizacoes[[#This Row],[Func_Copergas]]="","",Fiscalizacoes[[#This Row],[Func_Copergas]])</f>
        <v>#VALUE!</v>
      </c>
    </row>
    <row r="5988" spans="1:7" hidden="1" x14ac:dyDescent="0.2">
      <c r="A5988" t="e">
        <f>IF(Fiscalizacoes[[#This Row],[ID_FISC]]="","",Fiscalizacoes[[#This Row],[ID_FISC]])</f>
        <v>#VALUE!</v>
      </c>
      <c r="B5988" t="e">
        <f>IF(Fiscalizacoes[[#This Row],[Usuário]]="","",Fiscalizacoes[[#This Row],[Usuário]])</f>
        <v>#VALUE!</v>
      </c>
      <c r="C59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8" s="87" t="e">
        <f>IF(Fiscalizacoes[[#This Row],[Data]]="","",Fiscalizacoes[[#This Row],[Data]])</f>
        <v>#VALUE!</v>
      </c>
      <c r="E5988" t="e">
        <f>IF(Fiscalizacoes[[#This Row],[Mes_relatorio]]="","",Fiscalizacoes[[#This Row],[Mes_relatorio]])</f>
        <v>#VALUE!</v>
      </c>
      <c r="F5988" t="e">
        <f>IF(Fiscalizacoes[[#This Row],[Func_ARPE]]="","",Fiscalizacoes[[#This Row],[Func_ARPE]])</f>
        <v>#VALUE!</v>
      </c>
      <c r="G5988" t="e">
        <f>IF(Fiscalizacoes[[#This Row],[Func_Copergas]]="","",Fiscalizacoes[[#This Row],[Func_Copergas]])</f>
        <v>#VALUE!</v>
      </c>
    </row>
    <row r="5989" spans="1:7" hidden="1" x14ac:dyDescent="0.2">
      <c r="A5989" t="e">
        <f>IF(Fiscalizacoes[[#This Row],[ID_FISC]]="","",Fiscalizacoes[[#This Row],[ID_FISC]])</f>
        <v>#VALUE!</v>
      </c>
      <c r="B5989" t="e">
        <f>IF(Fiscalizacoes[[#This Row],[Usuário]]="","",Fiscalizacoes[[#This Row],[Usuário]])</f>
        <v>#VALUE!</v>
      </c>
      <c r="C59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89" s="87" t="e">
        <f>IF(Fiscalizacoes[[#This Row],[Data]]="","",Fiscalizacoes[[#This Row],[Data]])</f>
        <v>#VALUE!</v>
      </c>
      <c r="E5989" t="e">
        <f>IF(Fiscalizacoes[[#This Row],[Mes_relatorio]]="","",Fiscalizacoes[[#This Row],[Mes_relatorio]])</f>
        <v>#VALUE!</v>
      </c>
      <c r="F5989" t="e">
        <f>IF(Fiscalizacoes[[#This Row],[Func_ARPE]]="","",Fiscalizacoes[[#This Row],[Func_ARPE]])</f>
        <v>#VALUE!</v>
      </c>
      <c r="G5989" t="e">
        <f>IF(Fiscalizacoes[[#This Row],[Func_Copergas]]="","",Fiscalizacoes[[#This Row],[Func_Copergas]])</f>
        <v>#VALUE!</v>
      </c>
    </row>
    <row r="5990" spans="1:7" hidden="1" x14ac:dyDescent="0.2">
      <c r="A5990" t="e">
        <f>IF(Fiscalizacoes[[#This Row],[ID_FISC]]="","",Fiscalizacoes[[#This Row],[ID_FISC]])</f>
        <v>#VALUE!</v>
      </c>
      <c r="B5990" t="e">
        <f>IF(Fiscalizacoes[[#This Row],[Usuário]]="","",Fiscalizacoes[[#This Row],[Usuário]])</f>
        <v>#VALUE!</v>
      </c>
      <c r="C59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0" s="87" t="e">
        <f>IF(Fiscalizacoes[[#This Row],[Data]]="","",Fiscalizacoes[[#This Row],[Data]])</f>
        <v>#VALUE!</v>
      </c>
      <c r="E5990" t="e">
        <f>IF(Fiscalizacoes[[#This Row],[Mes_relatorio]]="","",Fiscalizacoes[[#This Row],[Mes_relatorio]])</f>
        <v>#VALUE!</v>
      </c>
      <c r="F5990" t="e">
        <f>IF(Fiscalizacoes[[#This Row],[Func_ARPE]]="","",Fiscalizacoes[[#This Row],[Func_ARPE]])</f>
        <v>#VALUE!</v>
      </c>
      <c r="G5990" t="e">
        <f>IF(Fiscalizacoes[[#This Row],[Func_Copergas]]="","",Fiscalizacoes[[#This Row],[Func_Copergas]])</f>
        <v>#VALUE!</v>
      </c>
    </row>
    <row r="5991" spans="1:7" hidden="1" x14ac:dyDescent="0.2">
      <c r="A5991" t="e">
        <f>IF(Fiscalizacoes[[#This Row],[ID_FISC]]="","",Fiscalizacoes[[#This Row],[ID_FISC]])</f>
        <v>#VALUE!</v>
      </c>
      <c r="B5991" t="e">
        <f>IF(Fiscalizacoes[[#This Row],[Usuário]]="","",Fiscalizacoes[[#This Row],[Usuário]])</f>
        <v>#VALUE!</v>
      </c>
      <c r="C59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1" s="87" t="e">
        <f>IF(Fiscalizacoes[[#This Row],[Data]]="","",Fiscalizacoes[[#This Row],[Data]])</f>
        <v>#VALUE!</v>
      </c>
      <c r="E5991" t="e">
        <f>IF(Fiscalizacoes[[#This Row],[Mes_relatorio]]="","",Fiscalizacoes[[#This Row],[Mes_relatorio]])</f>
        <v>#VALUE!</v>
      </c>
      <c r="F5991" t="e">
        <f>IF(Fiscalizacoes[[#This Row],[Func_ARPE]]="","",Fiscalizacoes[[#This Row],[Func_ARPE]])</f>
        <v>#VALUE!</v>
      </c>
      <c r="G5991" t="e">
        <f>IF(Fiscalizacoes[[#This Row],[Func_Copergas]]="","",Fiscalizacoes[[#This Row],[Func_Copergas]])</f>
        <v>#VALUE!</v>
      </c>
    </row>
    <row r="5992" spans="1:7" hidden="1" x14ac:dyDescent="0.2">
      <c r="A5992" t="e">
        <f>IF(Fiscalizacoes[[#This Row],[ID_FISC]]="","",Fiscalizacoes[[#This Row],[ID_FISC]])</f>
        <v>#VALUE!</v>
      </c>
      <c r="B5992" t="e">
        <f>IF(Fiscalizacoes[[#This Row],[Usuário]]="","",Fiscalizacoes[[#This Row],[Usuário]])</f>
        <v>#VALUE!</v>
      </c>
      <c r="C59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2" s="87" t="e">
        <f>IF(Fiscalizacoes[[#This Row],[Data]]="","",Fiscalizacoes[[#This Row],[Data]])</f>
        <v>#VALUE!</v>
      </c>
      <c r="E5992" t="e">
        <f>IF(Fiscalizacoes[[#This Row],[Mes_relatorio]]="","",Fiscalizacoes[[#This Row],[Mes_relatorio]])</f>
        <v>#VALUE!</v>
      </c>
      <c r="F5992" t="e">
        <f>IF(Fiscalizacoes[[#This Row],[Func_ARPE]]="","",Fiscalizacoes[[#This Row],[Func_ARPE]])</f>
        <v>#VALUE!</v>
      </c>
      <c r="G5992" t="e">
        <f>IF(Fiscalizacoes[[#This Row],[Func_Copergas]]="","",Fiscalizacoes[[#This Row],[Func_Copergas]])</f>
        <v>#VALUE!</v>
      </c>
    </row>
    <row r="5993" spans="1:7" hidden="1" x14ac:dyDescent="0.2">
      <c r="A5993" t="e">
        <f>IF(Fiscalizacoes[[#This Row],[ID_FISC]]="","",Fiscalizacoes[[#This Row],[ID_FISC]])</f>
        <v>#VALUE!</v>
      </c>
      <c r="B5993" t="e">
        <f>IF(Fiscalizacoes[[#This Row],[Usuário]]="","",Fiscalizacoes[[#This Row],[Usuário]])</f>
        <v>#VALUE!</v>
      </c>
      <c r="C59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3" s="87" t="e">
        <f>IF(Fiscalizacoes[[#This Row],[Data]]="","",Fiscalizacoes[[#This Row],[Data]])</f>
        <v>#VALUE!</v>
      </c>
      <c r="E5993" t="e">
        <f>IF(Fiscalizacoes[[#This Row],[Mes_relatorio]]="","",Fiscalizacoes[[#This Row],[Mes_relatorio]])</f>
        <v>#VALUE!</v>
      </c>
      <c r="F5993" t="e">
        <f>IF(Fiscalizacoes[[#This Row],[Func_ARPE]]="","",Fiscalizacoes[[#This Row],[Func_ARPE]])</f>
        <v>#VALUE!</v>
      </c>
      <c r="G5993" t="e">
        <f>IF(Fiscalizacoes[[#This Row],[Func_Copergas]]="","",Fiscalizacoes[[#This Row],[Func_Copergas]])</f>
        <v>#VALUE!</v>
      </c>
    </row>
    <row r="5994" spans="1:7" hidden="1" x14ac:dyDescent="0.2">
      <c r="A5994" t="e">
        <f>IF(Fiscalizacoes[[#This Row],[ID_FISC]]="","",Fiscalizacoes[[#This Row],[ID_FISC]])</f>
        <v>#VALUE!</v>
      </c>
      <c r="B5994" t="e">
        <f>IF(Fiscalizacoes[[#This Row],[Usuário]]="","",Fiscalizacoes[[#This Row],[Usuário]])</f>
        <v>#VALUE!</v>
      </c>
      <c r="C59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4" s="87" t="e">
        <f>IF(Fiscalizacoes[[#This Row],[Data]]="","",Fiscalizacoes[[#This Row],[Data]])</f>
        <v>#VALUE!</v>
      </c>
      <c r="E5994" t="e">
        <f>IF(Fiscalizacoes[[#This Row],[Mes_relatorio]]="","",Fiscalizacoes[[#This Row],[Mes_relatorio]])</f>
        <v>#VALUE!</v>
      </c>
      <c r="F5994" t="e">
        <f>IF(Fiscalizacoes[[#This Row],[Func_ARPE]]="","",Fiscalizacoes[[#This Row],[Func_ARPE]])</f>
        <v>#VALUE!</v>
      </c>
      <c r="G5994" t="e">
        <f>IF(Fiscalizacoes[[#This Row],[Func_Copergas]]="","",Fiscalizacoes[[#This Row],[Func_Copergas]])</f>
        <v>#VALUE!</v>
      </c>
    </row>
    <row r="5995" spans="1:7" hidden="1" x14ac:dyDescent="0.2">
      <c r="A5995" t="e">
        <f>IF(Fiscalizacoes[[#This Row],[ID_FISC]]="","",Fiscalizacoes[[#This Row],[ID_FISC]])</f>
        <v>#VALUE!</v>
      </c>
      <c r="B5995" t="e">
        <f>IF(Fiscalizacoes[[#This Row],[Usuário]]="","",Fiscalizacoes[[#This Row],[Usuário]])</f>
        <v>#VALUE!</v>
      </c>
      <c r="C59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5" s="87" t="e">
        <f>IF(Fiscalizacoes[[#This Row],[Data]]="","",Fiscalizacoes[[#This Row],[Data]])</f>
        <v>#VALUE!</v>
      </c>
      <c r="E5995" t="e">
        <f>IF(Fiscalizacoes[[#This Row],[Mes_relatorio]]="","",Fiscalizacoes[[#This Row],[Mes_relatorio]])</f>
        <v>#VALUE!</v>
      </c>
      <c r="F5995" t="e">
        <f>IF(Fiscalizacoes[[#This Row],[Func_ARPE]]="","",Fiscalizacoes[[#This Row],[Func_ARPE]])</f>
        <v>#VALUE!</v>
      </c>
      <c r="G5995" t="e">
        <f>IF(Fiscalizacoes[[#This Row],[Func_Copergas]]="","",Fiscalizacoes[[#This Row],[Func_Copergas]])</f>
        <v>#VALUE!</v>
      </c>
    </row>
    <row r="5996" spans="1:7" hidden="1" x14ac:dyDescent="0.2">
      <c r="A5996" t="e">
        <f>IF(Fiscalizacoes[[#This Row],[ID_FISC]]="","",Fiscalizacoes[[#This Row],[ID_FISC]])</f>
        <v>#VALUE!</v>
      </c>
      <c r="B5996" t="e">
        <f>IF(Fiscalizacoes[[#This Row],[Usuário]]="","",Fiscalizacoes[[#This Row],[Usuário]])</f>
        <v>#VALUE!</v>
      </c>
      <c r="C59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6" s="87" t="e">
        <f>IF(Fiscalizacoes[[#This Row],[Data]]="","",Fiscalizacoes[[#This Row],[Data]])</f>
        <v>#VALUE!</v>
      </c>
      <c r="E5996" t="e">
        <f>IF(Fiscalizacoes[[#This Row],[Mes_relatorio]]="","",Fiscalizacoes[[#This Row],[Mes_relatorio]])</f>
        <v>#VALUE!</v>
      </c>
      <c r="F5996" t="e">
        <f>IF(Fiscalizacoes[[#This Row],[Func_ARPE]]="","",Fiscalizacoes[[#This Row],[Func_ARPE]])</f>
        <v>#VALUE!</v>
      </c>
      <c r="G5996" t="e">
        <f>IF(Fiscalizacoes[[#This Row],[Func_Copergas]]="","",Fiscalizacoes[[#This Row],[Func_Copergas]])</f>
        <v>#VALUE!</v>
      </c>
    </row>
    <row r="5997" spans="1:7" hidden="1" x14ac:dyDescent="0.2">
      <c r="A5997" t="e">
        <f>IF(Fiscalizacoes[[#This Row],[ID_FISC]]="","",Fiscalizacoes[[#This Row],[ID_FISC]])</f>
        <v>#VALUE!</v>
      </c>
      <c r="B5997" t="e">
        <f>IF(Fiscalizacoes[[#This Row],[Usuário]]="","",Fiscalizacoes[[#This Row],[Usuário]])</f>
        <v>#VALUE!</v>
      </c>
      <c r="C59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7" s="87" t="e">
        <f>IF(Fiscalizacoes[[#This Row],[Data]]="","",Fiscalizacoes[[#This Row],[Data]])</f>
        <v>#VALUE!</v>
      </c>
      <c r="E5997" t="e">
        <f>IF(Fiscalizacoes[[#This Row],[Mes_relatorio]]="","",Fiscalizacoes[[#This Row],[Mes_relatorio]])</f>
        <v>#VALUE!</v>
      </c>
      <c r="F5997" t="e">
        <f>IF(Fiscalizacoes[[#This Row],[Func_ARPE]]="","",Fiscalizacoes[[#This Row],[Func_ARPE]])</f>
        <v>#VALUE!</v>
      </c>
      <c r="G5997" t="e">
        <f>IF(Fiscalizacoes[[#This Row],[Func_Copergas]]="","",Fiscalizacoes[[#This Row],[Func_Copergas]])</f>
        <v>#VALUE!</v>
      </c>
    </row>
    <row r="5998" spans="1:7" hidden="1" x14ac:dyDescent="0.2">
      <c r="A5998" t="e">
        <f>IF(Fiscalizacoes[[#This Row],[ID_FISC]]="","",Fiscalizacoes[[#This Row],[ID_FISC]])</f>
        <v>#VALUE!</v>
      </c>
      <c r="B5998" t="e">
        <f>IF(Fiscalizacoes[[#This Row],[Usuário]]="","",Fiscalizacoes[[#This Row],[Usuário]])</f>
        <v>#VALUE!</v>
      </c>
      <c r="C59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8" s="87" t="e">
        <f>IF(Fiscalizacoes[[#This Row],[Data]]="","",Fiscalizacoes[[#This Row],[Data]])</f>
        <v>#VALUE!</v>
      </c>
      <c r="E5998" t="e">
        <f>IF(Fiscalizacoes[[#This Row],[Mes_relatorio]]="","",Fiscalizacoes[[#This Row],[Mes_relatorio]])</f>
        <v>#VALUE!</v>
      </c>
      <c r="F5998" t="e">
        <f>IF(Fiscalizacoes[[#This Row],[Func_ARPE]]="","",Fiscalizacoes[[#This Row],[Func_ARPE]])</f>
        <v>#VALUE!</v>
      </c>
      <c r="G5998" t="e">
        <f>IF(Fiscalizacoes[[#This Row],[Func_Copergas]]="","",Fiscalizacoes[[#This Row],[Func_Copergas]])</f>
        <v>#VALUE!</v>
      </c>
    </row>
    <row r="5999" spans="1:7" hidden="1" x14ac:dyDescent="0.2">
      <c r="A5999" t="e">
        <f>IF(Fiscalizacoes[[#This Row],[ID_FISC]]="","",Fiscalizacoes[[#This Row],[ID_FISC]])</f>
        <v>#VALUE!</v>
      </c>
      <c r="B5999" t="e">
        <f>IF(Fiscalizacoes[[#This Row],[Usuário]]="","",Fiscalizacoes[[#This Row],[Usuário]])</f>
        <v>#VALUE!</v>
      </c>
      <c r="C59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5999" s="87" t="e">
        <f>IF(Fiscalizacoes[[#This Row],[Data]]="","",Fiscalizacoes[[#This Row],[Data]])</f>
        <v>#VALUE!</v>
      </c>
      <c r="E5999" t="e">
        <f>IF(Fiscalizacoes[[#This Row],[Mes_relatorio]]="","",Fiscalizacoes[[#This Row],[Mes_relatorio]])</f>
        <v>#VALUE!</v>
      </c>
      <c r="F5999" t="e">
        <f>IF(Fiscalizacoes[[#This Row],[Func_ARPE]]="","",Fiscalizacoes[[#This Row],[Func_ARPE]])</f>
        <v>#VALUE!</v>
      </c>
      <c r="G5999" t="e">
        <f>IF(Fiscalizacoes[[#This Row],[Func_Copergas]]="","",Fiscalizacoes[[#This Row],[Func_Copergas]])</f>
        <v>#VALUE!</v>
      </c>
    </row>
    <row r="6000" spans="1:7" hidden="1" x14ac:dyDescent="0.2">
      <c r="A6000" t="e">
        <f>IF(Fiscalizacoes[[#This Row],[ID_FISC]]="","",Fiscalizacoes[[#This Row],[ID_FISC]])</f>
        <v>#VALUE!</v>
      </c>
      <c r="B6000" t="e">
        <f>IF(Fiscalizacoes[[#This Row],[Usuário]]="","",Fiscalizacoes[[#This Row],[Usuário]])</f>
        <v>#VALUE!</v>
      </c>
      <c r="C60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0" s="87" t="e">
        <f>IF(Fiscalizacoes[[#This Row],[Data]]="","",Fiscalizacoes[[#This Row],[Data]])</f>
        <v>#VALUE!</v>
      </c>
      <c r="E6000" t="e">
        <f>IF(Fiscalizacoes[[#This Row],[Mes_relatorio]]="","",Fiscalizacoes[[#This Row],[Mes_relatorio]])</f>
        <v>#VALUE!</v>
      </c>
      <c r="F6000" t="e">
        <f>IF(Fiscalizacoes[[#This Row],[Func_ARPE]]="","",Fiscalizacoes[[#This Row],[Func_ARPE]])</f>
        <v>#VALUE!</v>
      </c>
      <c r="G6000" t="e">
        <f>IF(Fiscalizacoes[[#This Row],[Func_Copergas]]="","",Fiscalizacoes[[#This Row],[Func_Copergas]])</f>
        <v>#VALUE!</v>
      </c>
    </row>
    <row r="6001" spans="1:7" hidden="1" x14ac:dyDescent="0.2">
      <c r="A6001" t="e">
        <f>IF(Fiscalizacoes[[#This Row],[ID_FISC]]="","",Fiscalizacoes[[#This Row],[ID_FISC]])</f>
        <v>#VALUE!</v>
      </c>
      <c r="B6001" t="e">
        <f>IF(Fiscalizacoes[[#This Row],[Usuário]]="","",Fiscalizacoes[[#This Row],[Usuário]])</f>
        <v>#VALUE!</v>
      </c>
      <c r="C60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1" s="87" t="e">
        <f>IF(Fiscalizacoes[[#This Row],[Data]]="","",Fiscalizacoes[[#This Row],[Data]])</f>
        <v>#VALUE!</v>
      </c>
      <c r="E6001" t="e">
        <f>IF(Fiscalizacoes[[#This Row],[Mes_relatorio]]="","",Fiscalizacoes[[#This Row],[Mes_relatorio]])</f>
        <v>#VALUE!</v>
      </c>
      <c r="F6001" t="e">
        <f>IF(Fiscalizacoes[[#This Row],[Func_ARPE]]="","",Fiscalizacoes[[#This Row],[Func_ARPE]])</f>
        <v>#VALUE!</v>
      </c>
      <c r="G6001" t="e">
        <f>IF(Fiscalizacoes[[#This Row],[Func_Copergas]]="","",Fiscalizacoes[[#This Row],[Func_Copergas]])</f>
        <v>#VALUE!</v>
      </c>
    </row>
    <row r="6002" spans="1:7" hidden="1" x14ac:dyDescent="0.2">
      <c r="A6002" t="e">
        <f>IF(Fiscalizacoes[[#This Row],[ID_FISC]]="","",Fiscalizacoes[[#This Row],[ID_FISC]])</f>
        <v>#VALUE!</v>
      </c>
      <c r="B6002" t="e">
        <f>IF(Fiscalizacoes[[#This Row],[Usuário]]="","",Fiscalizacoes[[#This Row],[Usuário]])</f>
        <v>#VALUE!</v>
      </c>
      <c r="C60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2" s="87" t="e">
        <f>IF(Fiscalizacoes[[#This Row],[Data]]="","",Fiscalizacoes[[#This Row],[Data]])</f>
        <v>#VALUE!</v>
      </c>
      <c r="E6002" t="e">
        <f>IF(Fiscalizacoes[[#This Row],[Mes_relatorio]]="","",Fiscalizacoes[[#This Row],[Mes_relatorio]])</f>
        <v>#VALUE!</v>
      </c>
      <c r="F6002" t="e">
        <f>IF(Fiscalizacoes[[#This Row],[Func_ARPE]]="","",Fiscalizacoes[[#This Row],[Func_ARPE]])</f>
        <v>#VALUE!</v>
      </c>
      <c r="G6002" t="e">
        <f>IF(Fiscalizacoes[[#This Row],[Func_Copergas]]="","",Fiscalizacoes[[#This Row],[Func_Copergas]])</f>
        <v>#VALUE!</v>
      </c>
    </row>
    <row r="6003" spans="1:7" hidden="1" x14ac:dyDescent="0.2">
      <c r="A6003" t="e">
        <f>IF(Fiscalizacoes[[#This Row],[ID_FISC]]="","",Fiscalizacoes[[#This Row],[ID_FISC]])</f>
        <v>#VALUE!</v>
      </c>
      <c r="B6003" t="e">
        <f>IF(Fiscalizacoes[[#This Row],[Usuário]]="","",Fiscalizacoes[[#This Row],[Usuário]])</f>
        <v>#VALUE!</v>
      </c>
      <c r="C60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3" s="87" t="e">
        <f>IF(Fiscalizacoes[[#This Row],[Data]]="","",Fiscalizacoes[[#This Row],[Data]])</f>
        <v>#VALUE!</v>
      </c>
      <c r="E6003" t="e">
        <f>IF(Fiscalizacoes[[#This Row],[Mes_relatorio]]="","",Fiscalizacoes[[#This Row],[Mes_relatorio]])</f>
        <v>#VALUE!</v>
      </c>
      <c r="F6003" t="e">
        <f>IF(Fiscalizacoes[[#This Row],[Func_ARPE]]="","",Fiscalizacoes[[#This Row],[Func_ARPE]])</f>
        <v>#VALUE!</v>
      </c>
      <c r="G6003" t="e">
        <f>IF(Fiscalizacoes[[#This Row],[Func_Copergas]]="","",Fiscalizacoes[[#This Row],[Func_Copergas]])</f>
        <v>#VALUE!</v>
      </c>
    </row>
    <row r="6004" spans="1:7" hidden="1" x14ac:dyDescent="0.2">
      <c r="A6004" t="e">
        <f>IF(Fiscalizacoes[[#This Row],[ID_FISC]]="","",Fiscalizacoes[[#This Row],[ID_FISC]])</f>
        <v>#VALUE!</v>
      </c>
      <c r="B6004" t="e">
        <f>IF(Fiscalizacoes[[#This Row],[Usuário]]="","",Fiscalizacoes[[#This Row],[Usuário]])</f>
        <v>#VALUE!</v>
      </c>
      <c r="C60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4" s="87" t="e">
        <f>IF(Fiscalizacoes[[#This Row],[Data]]="","",Fiscalizacoes[[#This Row],[Data]])</f>
        <v>#VALUE!</v>
      </c>
      <c r="E6004" t="e">
        <f>IF(Fiscalizacoes[[#This Row],[Mes_relatorio]]="","",Fiscalizacoes[[#This Row],[Mes_relatorio]])</f>
        <v>#VALUE!</v>
      </c>
      <c r="F6004" t="e">
        <f>IF(Fiscalizacoes[[#This Row],[Func_ARPE]]="","",Fiscalizacoes[[#This Row],[Func_ARPE]])</f>
        <v>#VALUE!</v>
      </c>
      <c r="G6004" t="e">
        <f>IF(Fiscalizacoes[[#This Row],[Func_Copergas]]="","",Fiscalizacoes[[#This Row],[Func_Copergas]])</f>
        <v>#VALUE!</v>
      </c>
    </row>
    <row r="6005" spans="1:7" hidden="1" x14ac:dyDescent="0.2">
      <c r="A6005" t="e">
        <f>IF(Fiscalizacoes[[#This Row],[ID_FISC]]="","",Fiscalizacoes[[#This Row],[ID_FISC]])</f>
        <v>#VALUE!</v>
      </c>
      <c r="B6005" t="e">
        <f>IF(Fiscalizacoes[[#This Row],[Usuário]]="","",Fiscalizacoes[[#This Row],[Usuário]])</f>
        <v>#VALUE!</v>
      </c>
      <c r="C60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5" s="87" t="e">
        <f>IF(Fiscalizacoes[[#This Row],[Data]]="","",Fiscalizacoes[[#This Row],[Data]])</f>
        <v>#VALUE!</v>
      </c>
      <c r="E6005" t="e">
        <f>IF(Fiscalizacoes[[#This Row],[Mes_relatorio]]="","",Fiscalizacoes[[#This Row],[Mes_relatorio]])</f>
        <v>#VALUE!</v>
      </c>
      <c r="F6005" t="e">
        <f>IF(Fiscalizacoes[[#This Row],[Func_ARPE]]="","",Fiscalizacoes[[#This Row],[Func_ARPE]])</f>
        <v>#VALUE!</v>
      </c>
      <c r="G6005" t="e">
        <f>IF(Fiscalizacoes[[#This Row],[Func_Copergas]]="","",Fiscalizacoes[[#This Row],[Func_Copergas]])</f>
        <v>#VALUE!</v>
      </c>
    </row>
    <row r="6006" spans="1:7" hidden="1" x14ac:dyDescent="0.2">
      <c r="A6006" t="e">
        <f>IF(Fiscalizacoes[[#This Row],[ID_FISC]]="","",Fiscalizacoes[[#This Row],[ID_FISC]])</f>
        <v>#VALUE!</v>
      </c>
      <c r="B6006" t="e">
        <f>IF(Fiscalizacoes[[#This Row],[Usuário]]="","",Fiscalizacoes[[#This Row],[Usuário]])</f>
        <v>#VALUE!</v>
      </c>
      <c r="C60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6" s="87" t="e">
        <f>IF(Fiscalizacoes[[#This Row],[Data]]="","",Fiscalizacoes[[#This Row],[Data]])</f>
        <v>#VALUE!</v>
      </c>
      <c r="E6006" t="e">
        <f>IF(Fiscalizacoes[[#This Row],[Mes_relatorio]]="","",Fiscalizacoes[[#This Row],[Mes_relatorio]])</f>
        <v>#VALUE!</v>
      </c>
      <c r="F6006" t="e">
        <f>IF(Fiscalizacoes[[#This Row],[Func_ARPE]]="","",Fiscalizacoes[[#This Row],[Func_ARPE]])</f>
        <v>#VALUE!</v>
      </c>
      <c r="G6006" t="e">
        <f>IF(Fiscalizacoes[[#This Row],[Func_Copergas]]="","",Fiscalizacoes[[#This Row],[Func_Copergas]])</f>
        <v>#VALUE!</v>
      </c>
    </row>
    <row r="6007" spans="1:7" hidden="1" x14ac:dyDescent="0.2">
      <c r="A6007" t="e">
        <f>IF(Fiscalizacoes[[#This Row],[ID_FISC]]="","",Fiscalizacoes[[#This Row],[ID_FISC]])</f>
        <v>#VALUE!</v>
      </c>
      <c r="B6007" t="e">
        <f>IF(Fiscalizacoes[[#This Row],[Usuário]]="","",Fiscalizacoes[[#This Row],[Usuário]])</f>
        <v>#VALUE!</v>
      </c>
      <c r="C60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7" s="87" t="e">
        <f>IF(Fiscalizacoes[[#This Row],[Data]]="","",Fiscalizacoes[[#This Row],[Data]])</f>
        <v>#VALUE!</v>
      </c>
      <c r="E6007" t="e">
        <f>IF(Fiscalizacoes[[#This Row],[Mes_relatorio]]="","",Fiscalizacoes[[#This Row],[Mes_relatorio]])</f>
        <v>#VALUE!</v>
      </c>
      <c r="F6007" t="e">
        <f>IF(Fiscalizacoes[[#This Row],[Func_ARPE]]="","",Fiscalizacoes[[#This Row],[Func_ARPE]])</f>
        <v>#VALUE!</v>
      </c>
      <c r="G6007" t="e">
        <f>IF(Fiscalizacoes[[#This Row],[Func_Copergas]]="","",Fiscalizacoes[[#This Row],[Func_Copergas]])</f>
        <v>#VALUE!</v>
      </c>
    </row>
    <row r="6008" spans="1:7" hidden="1" x14ac:dyDescent="0.2">
      <c r="A6008" t="e">
        <f>IF(Fiscalizacoes[[#This Row],[ID_FISC]]="","",Fiscalizacoes[[#This Row],[ID_FISC]])</f>
        <v>#VALUE!</v>
      </c>
      <c r="B6008" t="e">
        <f>IF(Fiscalizacoes[[#This Row],[Usuário]]="","",Fiscalizacoes[[#This Row],[Usuário]])</f>
        <v>#VALUE!</v>
      </c>
      <c r="C60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8" s="87" t="e">
        <f>IF(Fiscalizacoes[[#This Row],[Data]]="","",Fiscalizacoes[[#This Row],[Data]])</f>
        <v>#VALUE!</v>
      </c>
      <c r="E6008" t="e">
        <f>IF(Fiscalizacoes[[#This Row],[Mes_relatorio]]="","",Fiscalizacoes[[#This Row],[Mes_relatorio]])</f>
        <v>#VALUE!</v>
      </c>
      <c r="F6008" t="e">
        <f>IF(Fiscalizacoes[[#This Row],[Func_ARPE]]="","",Fiscalizacoes[[#This Row],[Func_ARPE]])</f>
        <v>#VALUE!</v>
      </c>
      <c r="G6008" t="e">
        <f>IF(Fiscalizacoes[[#This Row],[Func_Copergas]]="","",Fiscalizacoes[[#This Row],[Func_Copergas]])</f>
        <v>#VALUE!</v>
      </c>
    </row>
    <row r="6009" spans="1:7" hidden="1" x14ac:dyDescent="0.2">
      <c r="A6009" t="e">
        <f>IF(Fiscalizacoes[[#This Row],[ID_FISC]]="","",Fiscalizacoes[[#This Row],[ID_FISC]])</f>
        <v>#VALUE!</v>
      </c>
      <c r="B6009" t="e">
        <f>IF(Fiscalizacoes[[#This Row],[Usuário]]="","",Fiscalizacoes[[#This Row],[Usuário]])</f>
        <v>#VALUE!</v>
      </c>
      <c r="C60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09" s="87" t="e">
        <f>IF(Fiscalizacoes[[#This Row],[Data]]="","",Fiscalizacoes[[#This Row],[Data]])</f>
        <v>#VALUE!</v>
      </c>
      <c r="E6009" t="e">
        <f>IF(Fiscalizacoes[[#This Row],[Mes_relatorio]]="","",Fiscalizacoes[[#This Row],[Mes_relatorio]])</f>
        <v>#VALUE!</v>
      </c>
      <c r="F6009" t="e">
        <f>IF(Fiscalizacoes[[#This Row],[Func_ARPE]]="","",Fiscalizacoes[[#This Row],[Func_ARPE]])</f>
        <v>#VALUE!</v>
      </c>
      <c r="G6009" t="e">
        <f>IF(Fiscalizacoes[[#This Row],[Func_Copergas]]="","",Fiscalizacoes[[#This Row],[Func_Copergas]])</f>
        <v>#VALUE!</v>
      </c>
    </row>
    <row r="6010" spans="1:7" hidden="1" x14ac:dyDescent="0.2">
      <c r="A6010" t="e">
        <f>IF(Fiscalizacoes[[#This Row],[ID_FISC]]="","",Fiscalizacoes[[#This Row],[ID_FISC]])</f>
        <v>#VALUE!</v>
      </c>
      <c r="B6010" t="e">
        <f>IF(Fiscalizacoes[[#This Row],[Usuário]]="","",Fiscalizacoes[[#This Row],[Usuário]])</f>
        <v>#VALUE!</v>
      </c>
      <c r="C60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0" s="87" t="e">
        <f>IF(Fiscalizacoes[[#This Row],[Data]]="","",Fiscalizacoes[[#This Row],[Data]])</f>
        <v>#VALUE!</v>
      </c>
      <c r="E6010" t="e">
        <f>IF(Fiscalizacoes[[#This Row],[Mes_relatorio]]="","",Fiscalizacoes[[#This Row],[Mes_relatorio]])</f>
        <v>#VALUE!</v>
      </c>
      <c r="F6010" t="e">
        <f>IF(Fiscalizacoes[[#This Row],[Func_ARPE]]="","",Fiscalizacoes[[#This Row],[Func_ARPE]])</f>
        <v>#VALUE!</v>
      </c>
      <c r="G6010" t="e">
        <f>IF(Fiscalizacoes[[#This Row],[Func_Copergas]]="","",Fiscalizacoes[[#This Row],[Func_Copergas]])</f>
        <v>#VALUE!</v>
      </c>
    </row>
    <row r="6011" spans="1:7" hidden="1" x14ac:dyDescent="0.2">
      <c r="A6011" t="e">
        <f>IF(Fiscalizacoes[[#This Row],[ID_FISC]]="","",Fiscalizacoes[[#This Row],[ID_FISC]])</f>
        <v>#VALUE!</v>
      </c>
      <c r="B6011" t="e">
        <f>IF(Fiscalizacoes[[#This Row],[Usuário]]="","",Fiscalizacoes[[#This Row],[Usuário]])</f>
        <v>#VALUE!</v>
      </c>
      <c r="C60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1" s="87" t="e">
        <f>IF(Fiscalizacoes[[#This Row],[Data]]="","",Fiscalizacoes[[#This Row],[Data]])</f>
        <v>#VALUE!</v>
      </c>
      <c r="E6011" t="e">
        <f>IF(Fiscalizacoes[[#This Row],[Mes_relatorio]]="","",Fiscalizacoes[[#This Row],[Mes_relatorio]])</f>
        <v>#VALUE!</v>
      </c>
      <c r="F6011" t="e">
        <f>IF(Fiscalizacoes[[#This Row],[Func_ARPE]]="","",Fiscalizacoes[[#This Row],[Func_ARPE]])</f>
        <v>#VALUE!</v>
      </c>
      <c r="G6011" t="e">
        <f>IF(Fiscalizacoes[[#This Row],[Func_Copergas]]="","",Fiscalizacoes[[#This Row],[Func_Copergas]])</f>
        <v>#VALUE!</v>
      </c>
    </row>
    <row r="6012" spans="1:7" hidden="1" x14ac:dyDescent="0.2">
      <c r="A6012" t="e">
        <f>IF(Fiscalizacoes[[#This Row],[ID_FISC]]="","",Fiscalizacoes[[#This Row],[ID_FISC]])</f>
        <v>#VALUE!</v>
      </c>
      <c r="B6012" t="e">
        <f>IF(Fiscalizacoes[[#This Row],[Usuário]]="","",Fiscalizacoes[[#This Row],[Usuário]])</f>
        <v>#VALUE!</v>
      </c>
      <c r="C60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2" s="87" t="e">
        <f>IF(Fiscalizacoes[[#This Row],[Data]]="","",Fiscalizacoes[[#This Row],[Data]])</f>
        <v>#VALUE!</v>
      </c>
      <c r="E6012" t="e">
        <f>IF(Fiscalizacoes[[#This Row],[Mes_relatorio]]="","",Fiscalizacoes[[#This Row],[Mes_relatorio]])</f>
        <v>#VALUE!</v>
      </c>
      <c r="F6012" t="e">
        <f>IF(Fiscalizacoes[[#This Row],[Func_ARPE]]="","",Fiscalizacoes[[#This Row],[Func_ARPE]])</f>
        <v>#VALUE!</v>
      </c>
      <c r="G6012" t="e">
        <f>IF(Fiscalizacoes[[#This Row],[Func_Copergas]]="","",Fiscalizacoes[[#This Row],[Func_Copergas]])</f>
        <v>#VALUE!</v>
      </c>
    </row>
    <row r="6013" spans="1:7" hidden="1" x14ac:dyDescent="0.2">
      <c r="A6013" t="e">
        <f>IF(Fiscalizacoes[[#This Row],[ID_FISC]]="","",Fiscalizacoes[[#This Row],[ID_FISC]])</f>
        <v>#VALUE!</v>
      </c>
      <c r="B6013" t="e">
        <f>IF(Fiscalizacoes[[#This Row],[Usuário]]="","",Fiscalizacoes[[#This Row],[Usuário]])</f>
        <v>#VALUE!</v>
      </c>
      <c r="C60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3" s="87" t="e">
        <f>IF(Fiscalizacoes[[#This Row],[Data]]="","",Fiscalizacoes[[#This Row],[Data]])</f>
        <v>#VALUE!</v>
      </c>
      <c r="E6013" t="e">
        <f>IF(Fiscalizacoes[[#This Row],[Mes_relatorio]]="","",Fiscalizacoes[[#This Row],[Mes_relatorio]])</f>
        <v>#VALUE!</v>
      </c>
      <c r="F6013" t="e">
        <f>IF(Fiscalizacoes[[#This Row],[Func_ARPE]]="","",Fiscalizacoes[[#This Row],[Func_ARPE]])</f>
        <v>#VALUE!</v>
      </c>
      <c r="G6013" t="e">
        <f>IF(Fiscalizacoes[[#This Row],[Func_Copergas]]="","",Fiscalizacoes[[#This Row],[Func_Copergas]])</f>
        <v>#VALUE!</v>
      </c>
    </row>
    <row r="6014" spans="1:7" hidden="1" x14ac:dyDescent="0.2">
      <c r="A6014" t="e">
        <f>IF(Fiscalizacoes[[#This Row],[ID_FISC]]="","",Fiscalizacoes[[#This Row],[ID_FISC]])</f>
        <v>#VALUE!</v>
      </c>
      <c r="B6014" t="e">
        <f>IF(Fiscalizacoes[[#This Row],[Usuário]]="","",Fiscalizacoes[[#This Row],[Usuário]])</f>
        <v>#VALUE!</v>
      </c>
      <c r="C60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4" s="87" t="e">
        <f>IF(Fiscalizacoes[[#This Row],[Data]]="","",Fiscalizacoes[[#This Row],[Data]])</f>
        <v>#VALUE!</v>
      </c>
      <c r="E6014" t="e">
        <f>IF(Fiscalizacoes[[#This Row],[Mes_relatorio]]="","",Fiscalizacoes[[#This Row],[Mes_relatorio]])</f>
        <v>#VALUE!</v>
      </c>
      <c r="F6014" t="e">
        <f>IF(Fiscalizacoes[[#This Row],[Func_ARPE]]="","",Fiscalizacoes[[#This Row],[Func_ARPE]])</f>
        <v>#VALUE!</v>
      </c>
      <c r="G6014" t="e">
        <f>IF(Fiscalizacoes[[#This Row],[Func_Copergas]]="","",Fiscalizacoes[[#This Row],[Func_Copergas]])</f>
        <v>#VALUE!</v>
      </c>
    </row>
    <row r="6015" spans="1:7" hidden="1" x14ac:dyDescent="0.2">
      <c r="A6015" t="e">
        <f>IF(Fiscalizacoes[[#This Row],[ID_FISC]]="","",Fiscalizacoes[[#This Row],[ID_FISC]])</f>
        <v>#VALUE!</v>
      </c>
      <c r="B6015" t="e">
        <f>IF(Fiscalizacoes[[#This Row],[Usuário]]="","",Fiscalizacoes[[#This Row],[Usuário]])</f>
        <v>#VALUE!</v>
      </c>
      <c r="C60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5" s="87" t="e">
        <f>IF(Fiscalizacoes[[#This Row],[Data]]="","",Fiscalizacoes[[#This Row],[Data]])</f>
        <v>#VALUE!</v>
      </c>
      <c r="E6015" t="e">
        <f>IF(Fiscalizacoes[[#This Row],[Mes_relatorio]]="","",Fiscalizacoes[[#This Row],[Mes_relatorio]])</f>
        <v>#VALUE!</v>
      </c>
      <c r="F6015" t="e">
        <f>IF(Fiscalizacoes[[#This Row],[Func_ARPE]]="","",Fiscalizacoes[[#This Row],[Func_ARPE]])</f>
        <v>#VALUE!</v>
      </c>
      <c r="G6015" t="e">
        <f>IF(Fiscalizacoes[[#This Row],[Func_Copergas]]="","",Fiscalizacoes[[#This Row],[Func_Copergas]])</f>
        <v>#VALUE!</v>
      </c>
    </row>
    <row r="6016" spans="1:7" hidden="1" x14ac:dyDescent="0.2">
      <c r="A6016" t="e">
        <f>IF(Fiscalizacoes[[#This Row],[ID_FISC]]="","",Fiscalizacoes[[#This Row],[ID_FISC]])</f>
        <v>#VALUE!</v>
      </c>
      <c r="B6016" t="e">
        <f>IF(Fiscalizacoes[[#This Row],[Usuário]]="","",Fiscalizacoes[[#This Row],[Usuário]])</f>
        <v>#VALUE!</v>
      </c>
      <c r="C60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6" s="87" t="e">
        <f>IF(Fiscalizacoes[[#This Row],[Data]]="","",Fiscalizacoes[[#This Row],[Data]])</f>
        <v>#VALUE!</v>
      </c>
      <c r="E6016" t="e">
        <f>IF(Fiscalizacoes[[#This Row],[Mes_relatorio]]="","",Fiscalizacoes[[#This Row],[Mes_relatorio]])</f>
        <v>#VALUE!</v>
      </c>
      <c r="F6016" t="e">
        <f>IF(Fiscalizacoes[[#This Row],[Func_ARPE]]="","",Fiscalizacoes[[#This Row],[Func_ARPE]])</f>
        <v>#VALUE!</v>
      </c>
      <c r="G6016" t="e">
        <f>IF(Fiscalizacoes[[#This Row],[Func_Copergas]]="","",Fiscalizacoes[[#This Row],[Func_Copergas]])</f>
        <v>#VALUE!</v>
      </c>
    </row>
    <row r="6017" spans="1:7" hidden="1" x14ac:dyDescent="0.2">
      <c r="A6017" t="e">
        <f>IF(Fiscalizacoes[[#This Row],[ID_FISC]]="","",Fiscalizacoes[[#This Row],[ID_FISC]])</f>
        <v>#VALUE!</v>
      </c>
      <c r="B6017" t="e">
        <f>IF(Fiscalizacoes[[#This Row],[Usuário]]="","",Fiscalizacoes[[#This Row],[Usuário]])</f>
        <v>#VALUE!</v>
      </c>
      <c r="C60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7" s="87" t="e">
        <f>IF(Fiscalizacoes[[#This Row],[Data]]="","",Fiscalizacoes[[#This Row],[Data]])</f>
        <v>#VALUE!</v>
      </c>
      <c r="E6017" t="e">
        <f>IF(Fiscalizacoes[[#This Row],[Mes_relatorio]]="","",Fiscalizacoes[[#This Row],[Mes_relatorio]])</f>
        <v>#VALUE!</v>
      </c>
      <c r="F6017" t="e">
        <f>IF(Fiscalizacoes[[#This Row],[Func_ARPE]]="","",Fiscalizacoes[[#This Row],[Func_ARPE]])</f>
        <v>#VALUE!</v>
      </c>
      <c r="G6017" t="e">
        <f>IF(Fiscalizacoes[[#This Row],[Func_Copergas]]="","",Fiscalizacoes[[#This Row],[Func_Copergas]])</f>
        <v>#VALUE!</v>
      </c>
    </row>
    <row r="6018" spans="1:7" hidden="1" x14ac:dyDescent="0.2">
      <c r="A6018" t="e">
        <f>IF(Fiscalizacoes[[#This Row],[ID_FISC]]="","",Fiscalizacoes[[#This Row],[ID_FISC]])</f>
        <v>#VALUE!</v>
      </c>
      <c r="B6018" t="e">
        <f>IF(Fiscalizacoes[[#This Row],[Usuário]]="","",Fiscalizacoes[[#This Row],[Usuário]])</f>
        <v>#VALUE!</v>
      </c>
      <c r="C60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8" s="87" t="e">
        <f>IF(Fiscalizacoes[[#This Row],[Data]]="","",Fiscalizacoes[[#This Row],[Data]])</f>
        <v>#VALUE!</v>
      </c>
      <c r="E6018" t="e">
        <f>IF(Fiscalizacoes[[#This Row],[Mes_relatorio]]="","",Fiscalizacoes[[#This Row],[Mes_relatorio]])</f>
        <v>#VALUE!</v>
      </c>
      <c r="F6018" t="e">
        <f>IF(Fiscalizacoes[[#This Row],[Func_ARPE]]="","",Fiscalizacoes[[#This Row],[Func_ARPE]])</f>
        <v>#VALUE!</v>
      </c>
      <c r="G6018" t="e">
        <f>IF(Fiscalizacoes[[#This Row],[Func_Copergas]]="","",Fiscalizacoes[[#This Row],[Func_Copergas]])</f>
        <v>#VALUE!</v>
      </c>
    </row>
    <row r="6019" spans="1:7" hidden="1" x14ac:dyDescent="0.2">
      <c r="A6019" t="e">
        <f>IF(Fiscalizacoes[[#This Row],[ID_FISC]]="","",Fiscalizacoes[[#This Row],[ID_FISC]])</f>
        <v>#VALUE!</v>
      </c>
      <c r="B6019" t="e">
        <f>IF(Fiscalizacoes[[#This Row],[Usuário]]="","",Fiscalizacoes[[#This Row],[Usuário]])</f>
        <v>#VALUE!</v>
      </c>
      <c r="C60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19" s="87" t="e">
        <f>IF(Fiscalizacoes[[#This Row],[Data]]="","",Fiscalizacoes[[#This Row],[Data]])</f>
        <v>#VALUE!</v>
      </c>
      <c r="E6019" t="e">
        <f>IF(Fiscalizacoes[[#This Row],[Mes_relatorio]]="","",Fiscalizacoes[[#This Row],[Mes_relatorio]])</f>
        <v>#VALUE!</v>
      </c>
      <c r="F6019" t="e">
        <f>IF(Fiscalizacoes[[#This Row],[Func_ARPE]]="","",Fiscalizacoes[[#This Row],[Func_ARPE]])</f>
        <v>#VALUE!</v>
      </c>
      <c r="G6019" t="e">
        <f>IF(Fiscalizacoes[[#This Row],[Func_Copergas]]="","",Fiscalizacoes[[#This Row],[Func_Copergas]])</f>
        <v>#VALUE!</v>
      </c>
    </row>
    <row r="6020" spans="1:7" hidden="1" x14ac:dyDescent="0.2">
      <c r="A6020" t="e">
        <f>IF(Fiscalizacoes[[#This Row],[ID_FISC]]="","",Fiscalizacoes[[#This Row],[ID_FISC]])</f>
        <v>#VALUE!</v>
      </c>
      <c r="B6020" t="e">
        <f>IF(Fiscalizacoes[[#This Row],[Usuário]]="","",Fiscalizacoes[[#This Row],[Usuário]])</f>
        <v>#VALUE!</v>
      </c>
      <c r="C60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0" s="87" t="e">
        <f>IF(Fiscalizacoes[[#This Row],[Data]]="","",Fiscalizacoes[[#This Row],[Data]])</f>
        <v>#VALUE!</v>
      </c>
      <c r="E6020" t="e">
        <f>IF(Fiscalizacoes[[#This Row],[Mes_relatorio]]="","",Fiscalizacoes[[#This Row],[Mes_relatorio]])</f>
        <v>#VALUE!</v>
      </c>
      <c r="F6020" t="e">
        <f>IF(Fiscalizacoes[[#This Row],[Func_ARPE]]="","",Fiscalizacoes[[#This Row],[Func_ARPE]])</f>
        <v>#VALUE!</v>
      </c>
      <c r="G6020" t="e">
        <f>IF(Fiscalizacoes[[#This Row],[Func_Copergas]]="","",Fiscalizacoes[[#This Row],[Func_Copergas]])</f>
        <v>#VALUE!</v>
      </c>
    </row>
    <row r="6021" spans="1:7" hidden="1" x14ac:dyDescent="0.2">
      <c r="A6021" t="e">
        <f>IF(Fiscalizacoes[[#This Row],[ID_FISC]]="","",Fiscalizacoes[[#This Row],[ID_FISC]])</f>
        <v>#VALUE!</v>
      </c>
      <c r="B6021" t="e">
        <f>IF(Fiscalizacoes[[#This Row],[Usuário]]="","",Fiscalizacoes[[#This Row],[Usuário]])</f>
        <v>#VALUE!</v>
      </c>
      <c r="C60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1" s="87" t="e">
        <f>IF(Fiscalizacoes[[#This Row],[Data]]="","",Fiscalizacoes[[#This Row],[Data]])</f>
        <v>#VALUE!</v>
      </c>
      <c r="E6021" t="e">
        <f>IF(Fiscalizacoes[[#This Row],[Mes_relatorio]]="","",Fiscalizacoes[[#This Row],[Mes_relatorio]])</f>
        <v>#VALUE!</v>
      </c>
      <c r="F6021" t="e">
        <f>IF(Fiscalizacoes[[#This Row],[Func_ARPE]]="","",Fiscalizacoes[[#This Row],[Func_ARPE]])</f>
        <v>#VALUE!</v>
      </c>
      <c r="G6021" t="e">
        <f>IF(Fiscalizacoes[[#This Row],[Func_Copergas]]="","",Fiscalizacoes[[#This Row],[Func_Copergas]])</f>
        <v>#VALUE!</v>
      </c>
    </row>
    <row r="6022" spans="1:7" hidden="1" x14ac:dyDescent="0.2">
      <c r="A6022" t="e">
        <f>IF(Fiscalizacoes[[#This Row],[ID_FISC]]="","",Fiscalizacoes[[#This Row],[ID_FISC]])</f>
        <v>#VALUE!</v>
      </c>
      <c r="B6022" t="e">
        <f>IF(Fiscalizacoes[[#This Row],[Usuário]]="","",Fiscalizacoes[[#This Row],[Usuário]])</f>
        <v>#VALUE!</v>
      </c>
      <c r="C60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2" s="87" t="e">
        <f>IF(Fiscalizacoes[[#This Row],[Data]]="","",Fiscalizacoes[[#This Row],[Data]])</f>
        <v>#VALUE!</v>
      </c>
      <c r="E6022" t="e">
        <f>IF(Fiscalizacoes[[#This Row],[Mes_relatorio]]="","",Fiscalizacoes[[#This Row],[Mes_relatorio]])</f>
        <v>#VALUE!</v>
      </c>
      <c r="F6022" t="e">
        <f>IF(Fiscalizacoes[[#This Row],[Func_ARPE]]="","",Fiscalizacoes[[#This Row],[Func_ARPE]])</f>
        <v>#VALUE!</v>
      </c>
      <c r="G6022" t="e">
        <f>IF(Fiscalizacoes[[#This Row],[Func_Copergas]]="","",Fiscalizacoes[[#This Row],[Func_Copergas]])</f>
        <v>#VALUE!</v>
      </c>
    </row>
    <row r="6023" spans="1:7" hidden="1" x14ac:dyDescent="0.2">
      <c r="A6023" t="e">
        <f>IF(Fiscalizacoes[[#This Row],[ID_FISC]]="","",Fiscalizacoes[[#This Row],[ID_FISC]])</f>
        <v>#VALUE!</v>
      </c>
      <c r="B6023" t="e">
        <f>IF(Fiscalizacoes[[#This Row],[Usuário]]="","",Fiscalizacoes[[#This Row],[Usuário]])</f>
        <v>#VALUE!</v>
      </c>
      <c r="C60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3" s="87" t="e">
        <f>IF(Fiscalizacoes[[#This Row],[Data]]="","",Fiscalizacoes[[#This Row],[Data]])</f>
        <v>#VALUE!</v>
      </c>
      <c r="E6023" t="e">
        <f>IF(Fiscalizacoes[[#This Row],[Mes_relatorio]]="","",Fiscalizacoes[[#This Row],[Mes_relatorio]])</f>
        <v>#VALUE!</v>
      </c>
      <c r="F6023" t="e">
        <f>IF(Fiscalizacoes[[#This Row],[Func_ARPE]]="","",Fiscalizacoes[[#This Row],[Func_ARPE]])</f>
        <v>#VALUE!</v>
      </c>
      <c r="G6023" t="e">
        <f>IF(Fiscalizacoes[[#This Row],[Func_Copergas]]="","",Fiscalizacoes[[#This Row],[Func_Copergas]])</f>
        <v>#VALUE!</v>
      </c>
    </row>
    <row r="6024" spans="1:7" hidden="1" x14ac:dyDescent="0.2">
      <c r="A6024" t="e">
        <f>IF(Fiscalizacoes[[#This Row],[ID_FISC]]="","",Fiscalizacoes[[#This Row],[ID_FISC]])</f>
        <v>#VALUE!</v>
      </c>
      <c r="B6024" t="e">
        <f>IF(Fiscalizacoes[[#This Row],[Usuário]]="","",Fiscalizacoes[[#This Row],[Usuário]])</f>
        <v>#VALUE!</v>
      </c>
      <c r="C60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4" s="87" t="e">
        <f>IF(Fiscalizacoes[[#This Row],[Data]]="","",Fiscalizacoes[[#This Row],[Data]])</f>
        <v>#VALUE!</v>
      </c>
      <c r="E6024" t="e">
        <f>IF(Fiscalizacoes[[#This Row],[Mes_relatorio]]="","",Fiscalizacoes[[#This Row],[Mes_relatorio]])</f>
        <v>#VALUE!</v>
      </c>
      <c r="F6024" t="e">
        <f>IF(Fiscalizacoes[[#This Row],[Func_ARPE]]="","",Fiscalizacoes[[#This Row],[Func_ARPE]])</f>
        <v>#VALUE!</v>
      </c>
      <c r="G6024" t="e">
        <f>IF(Fiscalizacoes[[#This Row],[Func_Copergas]]="","",Fiscalizacoes[[#This Row],[Func_Copergas]])</f>
        <v>#VALUE!</v>
      </c>
    </row>
    <row r="6025" spans="1:7" hidden="1" x14ac:dyDescent="0.2">
      <c r="A6025" t="e">
        <f>IF(Fiscalizacoes[[#This Row],[ID_FISC]]="","",Fiscalizacoes[[#This Row],[ID_FISC]])</f>
        <v>#VALUE!</v>
      </c>
      <c r="B6025" t="e">
        <f>IF(Fiscalizacoes[[#This Row],[Usuário]]="","",Fiscalizacoes[[#This Row],[Usuário]])</f>
        <v>#VALUE!</v>
      </c>
      <c r="C60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5" s="87" t="e">
        <f>IF(Fiscalizacoes[[#This Row],[Data]]="","",Fiscalizacoes[[#This Row],[Data]])</f>
        <v>#VALUE!</v>
      </c>
      <c r="E6025" t="e">
        <f>IF(Fiscalizacoes[[#This Row],[Mes_relatorio]]="","",Fiscalizacoes[[#This Row],[Mes_relatorio]])</f>
        <v>#VALUE!</v>
      </c>
      <c r="F6025" t="e">
        <f>IF(Fiscalizacoes[[#This Row],[Func_ARPE]]="","",Fiscalizacoes[[#This Row],[Func_ARPE]])</f>
        <v>#VALUE!</v>
      </c>
      <c r="G6025" t="e">
        <f>IF(Fiscalizacoes[[#This Row],[Func_Copergas]]="","",Fiscalizacoes[[#This Row],[Func_Copergas]])</f>
        <v>#VALUE!</v>
      </c>
    </row>
    <row r="6026" spans="1:7" hidden="1" x14ac:dyDescent="0.2">
      <c r="A6026" t="e">
        <f>IF(Fiscalizacoes[[#This Row],[ID_FISC]]="","",Fiscalizacoes[[#This Row],[ID_FISC]])</f>
        <v>#VALUE!</v>
      </c>
      <c r="B6026" t="e">
        <f>IF(Fiscalizacoes[[#This Row],[Usuário]]="","",Fiscalizacoes[[#This Row],[Usuário]])</f>
        <v>#VALUE!</v>
      </c>
      <c r="C60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6" s="87" t="e">
        <f>IF(Fiscalizacoes[[#This Row],[Data]]="","",Fiscalizacoes[[#This Row],[Data]])</f>
        <v>#VALUE!</v>
      </c>
      <c r="E6026" t="e">
        <f>IF(Fiscalizacoes[[#This Row],[Mes_relatorio]]="","",Fiscalizacoes[[#This Row],[Mes_relatorio]])</f>
        <v>#VALUE!</v>
      </c>
      <c r="F6026" t="e">
        <f>IF(Fiscalizacoes[[#This Row],[Func_ARPE]]="","",Fiscalizacoes[[#This Row],[Func_ARPE]])</f>
        <v>#VALUE!</v>
      </c>
      <c r="G6026" t="e">
        <f>IF(Fiscalizacoes[[#This Row],[Func_Copergas]]="","",Fiscalizacoes[[#This Row],[Func_Copergas]])</f>
        <v>#VALUE!</v>
      </c>
    </row>
    <row r="6027" spans="1:7" hidden="1" x14ac:dyDescent="0.2">
      <c r="A6027" t="e">
        <f>IF(Fiscalizacoes[[#This Row],[ID_FISC]]="","",Fiscalizacoes[[#This Row],[ID_FISC]])</f>
        <v>#VALUE!</v>
      </c>
      <c r="B6027" t="e">
        <f>IF(Fiscalizacoes[[#This Row],[Usuário]]="","",Fiscalizacoes[[#This Row],[Usuário]])</f>
        <v>#VALUE!</v>
      </c>
      <c r="C60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7" s="87" t="e">
        <f>IF(Fiscalizacoes[[#This Row],[Data]]="","",Fiscalizacoes[[#This Row],[Data]])</f>
        <v>#VALUE!</v>
      </c>
      <c r="E6027" t="e">
        <f>IF(Fiscalizacoes[[#This Row],[Mes_relatorio]]="","",Fiscalizacoes[[#This Row],[Mes_relatorio]])</f>
        <v>#VALUE!</v>
      </c>
      <c r="F6027" t="e">
        <f>IF(Fiscalizacoes[[#This Row],[Func_ARPE]]="","",Fiscalizacoes[[#This Row],[Func_ARPE]])</f>
        <v>#VALUE!</v>
      </c>
      <c r="G6027" t="e">
        <f>IF(Fiscalizacoes[[#This Row],[Func_Copergas]]="","",Fiscalizacoes[[#This Row],[Func_Copergas]])</f>
        <v>#VALUE!</v>
      </c>
    </row>
    <row r="6028" spans="1:7" hidden="1" x14ac:dyDescent="0.2">
      <c r="A6028" t="e">
        <f>IF(Fiscalizacoes[[#This Row],[ID_FISC]]="","",Fiscalizacoes[[#This Row],[ID_FISC]])</f>
        <v>#VALUE!</v>
      </c>
      <c r="B6028" t="e">
        <f>IF(Fiscalizacoes[[#This Row],[Usuário]]="","",Fiscalizacoes[[#This Row],[Usuário]])</f>
        <v>#VALUE!</v>
      </c>
      <c r="C60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8" s="87" t="e">
        <f>IF(Fiscalizacoes[[#This Row],[Data]]="","",Fiscalizacoes[[#This Row],[Data]])</f>
        <v>#VALUE!</v>
      </c>
      <c r="E6028" t="e">
        <f>IF(Fiscalizacoes[[#This Row],[Mes_relatorio]]="","",Fiscalizacoes[[#This Row],[Mes_relatorio]])</f>
        <v>#VALUE!</v>
      </c>
      <c r="F6028" t="e">
        <f>IF(Fiscalizacoes[[#This Row],[Func_ARPE]]="","",Fiscalizacoes[[#This Row],[Func_ARPE]])</f>
        <v>#VALUE!</v>
      </c>
      <c r="G6028" t="e">
        <f>IF(Fiscalizacoes[[#This Row],[Func_Copergas]]="","",Fiscalizacoes[[#This Row],[Func_Copergas]])</f>
        <v>#VALUE!</v>
      </c>
    </row>
    <row r="6029" spans="1:7" hidden="1" x14ac:dyDescent="0.2">
      <c r="A6029" t="e">
        <f>IF(Fiscalizacoes[[#This Row],[ID_FISC]]="","",Fiscalizacoes[[#This Row],[ID_FISC]])</f>
        <v>#VALUE!</v>
      </c>
      <c r="B6029" t="e">
        <f>IF(Fiscalizacoes[[#This Row],[Usuário]]="","",Fiscalizacoes[[#This Row],[Usuário]])</f>
        <v>#VALUE!</v>
      </c>
      <c r="C60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29" s="87" t="e">
        <f>IF(Fiscalizacoes[[#This Row],[Data]]="","",Fiscalizacoes[[#This Row],[Data]])</f>
        <v>#VALUE!</v>
      </c>
      <c r="E6029" t="e">
        <f>IF(Fiscalizacoes[[#This Row],[Mes_relatorio]]="","",Fiscalizacoes[[#This Row],[Mes_relatorio]])</f>
        <v>#VALUE!</v>
      </c>
      <c r="F6029" t="e">
        <f>IF(Fiscalizacoes[[#This Row],[Func_ARPE]]="","",Fiscalizacoes[[#This Row],[Func_ARPE]])</f>
        <v>#VALUE!</v>
      </c>
      <c r="G6029" t="e">
        <f>IF(Fiscalizacoes[[#This Row],[Func_Copergas]]="","",Fiscalizacoes[[#This Row],[Func_Copergas]])</f>
        <v>#VALUE!</v>
      </c>
    </row>
    <row r="6030" spans="1:7" hidden="1" x14ac:dyDescent="0.2">
      <c r="A6030" t="e">
        <f>IF(Fiscalizacoes[[#This Row],[ID_FISC]]="","",Fiscalizacoes[[#This Row],[ID_FISC]])</f>
        <v>#VALUE!</v>
      </c>
      <c r="B6030" t="e">
        <f>IF(Fiscalizacoes[[#This Row],[Usuário]]="","",Fiscalizacoes[[#This Row],[Usuário]])</f>
        <v>#VALUE!</v>
      </c>
      <c r="C60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0" s="87" t="e">
        <f>IF(Fiscalizacoes[[#This Row],[Data]]="","",Fiscalizacoes[[#This Row],[Data]])</f>
        <v>#VALUE!</v>
      </c>
      <c r="E6030" t="e">
        <f>IF(Fiscalizacoes[[#This Row],[Mes_relatorio]]="","",Fiscalizacoes[[#This Row],[Mes_relatorio]])</f>
        <v>#VALUE!</v>
      </c>
      <c r="F6030" t="e">
        <f>IF(Fiscalizacoes[[#This Row],[Func_ARPE]]="","",Fiscalizacoes[[#This Row],[Func_ARPE]])</f>
        <v>#VALUE!</v>
      </c>
      <c r="G6030" t="e">
        <f>IF(Fiscalizacoes[[#This Row],[Func_Copergas]]="","",Fiscalizacoes[[#This Row],[Func_Copergas]])</f>
        <v>#VALUE!</v>
      </c>
    </row>
    <row r="6031" spans="1:7" hidden="1" x14ac:dyDescent="0.2">
      <c r="A6031" t="e">
        <f>IF(Fiscalizacoes[[#This Row],[ID_FISC]]="","",Fiscalizacoes[[#This Row],[ID_FISC]])</f>
        <v>#VALUE!</v>
      </c>
      <c r="B6031" t="e">
        <f>IF(Fiscalizacoes[[#This Row],[Usuário]]="","",Fiscalizacoes[[#This Row],[Usuário]])</f>
        <v>#VALUE!</v>
      </c>
      <c r="C60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1" s="87" t="e">
        <f>IF(Fiscalizacoes[[#This Row],[Data]]="","",Fiscalizacoes[[#This Row],[Data]])</f>
        <v>#VALUE!</v>
      </c>
      <c r="E6031" t="e">
        <f>IF(Fiscalizacoes[[#This Row],[Mes_relatorio]]="","",Fiscalizacoes[[#This Row],[Mes_relatorio]])</f>
        <v>#VALUE!</v>
      </c>
      <c r="F6031" t="e">
        <f>IF(Fiscalizacoes[[#This Row],[Func_ARPE]]="","",Fiscalizacoes[[#This Row],[Func_ARPE]])</f>
        <v>#VALUE!</v>
      </c>
      <c r="G6031" t="e">
        <f>IF(Fiscalizacoes[[#This Row],[Func_Copergas]]="","",Fiscalizacoes[[#This Row],[Func_Copergas]])</f>
        <v>#VALUE!</v>
      </c>
    </row>
    <row r="6032" spans="1:7" hidden="1" x14ac:dyDescent="0.2">
      <c r="A6032" t="e">
        <f>IF(Fiscalizacoes[[#This Row],[ID_FISC]]="","",Fiscalizacoes[[#This Row],[ID_FISC]])</f>
        <v>#VALUE!</v>
      </c>
      <c r="B6032" t="e">
        <f>IF(Fiscalizacoes[[#This Row],[Usuário]]="","",Fiscalizacoes[[#This Row],[Usuário]])</f>
        <v>#VALUE!</v>
      </c>
      <c r="C60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2" s="87" t="e">
        <f>IF(Fiscalizacoes[[#This Row],[Data]]="","",Fiscalizacoes[[#This Row],[Data]])</f>
        <v>#VALUE!</v>
      </c>
      <c r="E6032" t="e">
        <f>IF(Fiscalizacoes[[#This Row],[Mes_relatorio]]="","",Fiscalizacoes[[#This Row],[Mes_relatorio]])</f>
        <v>#VALUE!</v>
      </c>
      <c r="F6032" t="e">
        <f>IF(Fiscalizacoes[[#This Row],[Func_ARPE]]="","",Fiscalizacoes[[#This Row],[Func_ARPE]])</f>
        <v>#VALUE!</v>
      </c>
      <c r="G6032" t="e">
        <f>IF(Fiscalizacoes[[#This Row],[Func_Copergas]]="","",Fiscalizacoes[[#This Row],[Func_Copergas]])</f>
        <v>#VALUE!</v>
      </c>
    </row>
    <row r="6033" spans="1:7" hidden="1" x14ac:dyDescent="0.2">
      <c r="A6033" t="e">
        <f>IF(Fiscalizacoes[[#This Row],[ID_FISC]]="","",Fiscalizacoes[[#This Row],[ID_FISC]])</f>
        <v>#VALUE!</v>
      </c>
      <c r="B6033" t="e">
        <f>IF(Fiscalizacoes[[#This Row],[Usuário]]="","",Fiscalizacoes[[#This Row],[Usuário]])</f>
        <v>#VALUE!</v>
      </c>
      <c r="C60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3" s="87" t="e">
        <f>IF(Fiscalizacoes[[#This Row],[Data]]="","",Fiscalizacoes[[#This Row],[Data]])</f>
        <v>#VALUE!</v>
      </c>
      <c r="E6033" t="e">
        <f>IF(Fiscalizacoes[[#This Row],[Mes_relatorio]]="","",Fiscalizacoes[[#This Row],[Mes_relatorio]])</f>
        <v>#VALUE!</v>
      </c>
      <c r="F6033" t="e">
        <f>IF(Fiscalizacoes[[#This Row],[Func_ARPE]]="","",Fiscalizacoes[[#This Row],[Func_ARPE]])</f>
        <v>#VALUE!</v>
      </c>
      <c r="G6033" t="e">
        <f>IF(Fiscalizacoes[[#This Row],[Func_Copergas]]="","",Fiscalizacoes[[#This Row],[Func_Copergas]])</f>
        <v>#VALUE!</v>
      </c>
    </row>
    <row r="6034" spans="1:7" hidden="1" x14ac:dyDescent="0.2">
      <c r="A6034" t="e">
        <f>IF(Fiscalizacoes[[#This Row],[ID_FISC]]="","",Fiscalizacoes[[#This Row],[ID_FISC]])</f>
        <v>#VALUE!</v>
      </c>
      <c r="B6034" t="e">
        <f>IF(Fiscalizacoes[[#This Row],[Usuário]]="","",Fiscalizacoes[[#This Row],[Usuário]])</f>
        <v>#VALUE!</v>
      </c>
      <c r="C60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4" s="87" t="e">
        <f>IF(Fiscalizacoes[[#This Row],[Data]]="","",Fiscalizacoes[[#This Row],[Data]])</f>
        <v>#VALUE!</v>
      </c>
      <c r="E6034" t="e">
        <f>IF(Fiscalizacoes[[#This Row],[Mes_relatorio]]="","",Fiscalizacoes[[#This Row],[Mes_relatorio]])</f>
        <v>#VALUE!</v>
      </c>
      <c r="F6034" t="e">
        <f>IF(Fiscalizacoes[[#This Row],[Func_ARPE]]="","",Fiscalizacoes[[#This Row],[Func_ARPE]])</f>
        <v>#VALUE!</v>
      </c>
      <c r="G6034" t="e">
        <f>IF(Fiscalizacoes[[#This Row],[Func_Copergas]]="","",Fiscalizacoes[[#This Row],[Func_Copergas]])</f>
        <v>#VALUE!</v>
      </c>
    </row>
    <row r="6035" spans="1:7" hidden="1" x14ac:dyDescent="0.2">
      <c r="A6035" t="e">
        <f>IF(Fiscalizacoes[[#This Row],[ID_FISC]]="","",Fiscalizacoes[[#This Row],[ID_FISC]])</f>
        <v>#VALUE!</v>
      </c>
      <c r="B6035" t="e">
        <f>IF(Fiscalizacoes[[#This Row],[Usuário]]="","",Fiscalizacoes[[#This Row],[Usuário]])</f>
        <v>#VALUE!</v>
      </c>
      <c r="C60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5" s="87" t="e">
        <f>IF(Fiscalizacoes[[#This Row],[Data]]="","",Fiscalizacoes[[#This Row],[Data]])</f>
        <v>#VALUE!</v>
      </c>
      <c r="E6035" t="e">
        <f>IF(Fiscalizacoes[[#This Row],[Mes_relatorio]]="","",Fiscalizacoes[[#This Row],[Mes_relatorio]])</f>
        <v>#VALUE!</v>
      </c>
      <c r="F6035" t="e">
        <f>IF(Fiscalizacoes[[#This Row],[Func_ARPE]]="","",Fiscalizacoes[[#This Row],[Func_ARPE]])</f>
        <v>#VALUE!</v>
      </c>
      <c r="G6035" t="e">
        <f>IF(Fiscalizacoes[[#This Row],[Func_Copergas]]="","",Fiscalizacoes[[#This Row],[Func_Copergas]])</f>
        <v>#VALUE!</v>
      </c>
    </row>
    <row r="6036" spans="1:7" hidden="1" x14ac:dyDescent="0.2">
      <c r="A6036" t="e">
        <f>IF(Fiscalizacoes[[#This Row],[ID_FISC]]="","",Fiscalizacoes[[#This Row],[ID_FISC]])</f>
        <v>#VALUE!</v>
      </c>
      <c r="B6036" t="e">
        <f>IF(Fiscalizacoes[[#This Row],[Usuário]]="","",Fiscalizacoes[[#This Row],[Usuário]])</f>
        <v>#VALUE!</v>
      </c>
      <c r="C60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6" s="87" t="e">
        <f>IF(Fiscalizacoes[[#This Row],[Data]]="","",Fiscalizacoes[[#This Row],[Data]])</f>
        <v>#VALUE!</v>
      </c>
      <c r="E6036" t="e">
        <f>IF(Fiscalizacoes[[#This Row],[Mes_relatorio]]="","",Fiscalizacoes[[#This Row],[Mes_relatorio]])</f>
        <v>#VALUE!</v>
      </c>
      <c r="F6036" t="e">
        <f>IF(Fiscalizacoes[[#This Row],[Func_ARPE]]="","",Fiscalizacoes[[#This Row],[Func_ARPE]])</f>
        <v>#VALUE!</v>
      </c>
      <c r="G6036" t="e">
        <f>IF(Fiscalizacoes[[#This Row],[Func_Copergas]]="","",Fiscalizacoes[[#This Row],[Func_Copergas]])</f>
        <v>#VALUE!</v>
      </c>
    </row>
    <row r="6037" spans="1:7" hidden="1" x14ac:dyDescent="0.2">
      <c r="A6037" t="e">
        <f>IF(Fiscalizacoes[[#This Row],[ID_FISC]]="","",Fiscalizacoes[[#This Row],[ID_FISC]])</f>
        <v>#VALUE!</v>
      </c>
      <c r="B6037" t="e">
        <f>IF(Fiscalizacoes[[#This Row],[Usuário]]="","",Fiscalizacoes[[#This Row],[Usuário]])</f>
        <v>#VALUE!</v>
      </c>
      <c r="C60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7" s="87" t="e">
        <f>IF(Fiscalizacoes[[#This Row],[Data]]="","",Fiscalizacoes[[#This Row],[Data]])</f>
        <v>#VALUE!</v>
      </c>
      <c r="E6037" t="e">
        <f>IF(Fiscalizacoes[[#This Row],[Mes_relatorio]]="","",Fiscalizacoes[[#This Row],[Mes_relatorio]])</f>
        <v>#VALUE!</v>
      </c>
      <c r="F6037" t="e">
        <f>IF(Fiscalizacoes[[#This Row],[Func_ARPE]]="","",Fiscalizacoes[[#This Row],[Func_ARPE]])</f>
        <v>#VALUE!</v>
      </c>
      <c r="G6037" t="e">
        <f>IF(Fiscalizacoes[[#This Row],[Func_Copergas]]="","",Fiscalizacoes[[#This Row],[Func_Copergas]])</f>
        <v>#VALUE!</v>
      </c>
    </row>
    <row r="6038" spans="1:7" hidden="1" x14ac:dyDescent="0.2">
      <c r="A6038" t="e">
        <f>IF(Fiscalizacoes[[#This Row],[ID_FISC]]="","",Fiscalizacoes[[#This Row],[ID_FISC]])</f>
        <v>#VALUE!</v>
      </c>
      <c r="B6038" t="e">
        <f>IF(Fiscalizacoes[[#This Row],[Usuário]]="","",Fiscalizacoes[[#This Row],[Usuário]])</f>
        <v>#VALUE!</v>
      </c>
      <c r="C60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8" s="87" t="e">
        <f>IF(Fiscalizacoes[[#This Row],[Data]]="","",Fiscalizacoes[[#This Row],[Data]])</f>
        <v>#VALUE!</v>
      </c>
      <c r="E6038" t="e">
        <f>IF(Fiscalizacoes[[#This Row],[Mes_relatorio]]="","",Fiscalizacoes[[#This Row],[Mes_relatorio]])</f>
        <v>#VALUE!</v>
      </c>
      <c r="F6038" t="e">
        <f>IF(Fiscalizacoes[[#This Row],[Func_ARPE]]="","",Fiscalizacoes[[#This Row],[Func_ARPE]])</f>
        <v>#VALUE!</v>
      </c>
      <c r="G6038" t="e">
        <f>IF(Fiscalizacoes[[#This Row],[Func_Copergas]]="","",Fiscalizacoes[[#This Row],[Func_Copergas]])</f>
        <v>#VALUE!</v>
      </c>
    </row>
    <row r="6039" spans="1:7" hidden="1" x14ac:dyDescent="0.2">
      <c r="A6039" t="e">
        <f>IF(Fiscalizacoes[[#This Row],[ID_FISC]]="","",Fiscalizacoes[[#This Row],[ID_FISC]])</f>
        <v>#VALUE!</v>
      </c>
      <c r="B6039" t="e">
        <f>IF(Fiscalizacoes[[#This Row],[Usuário]]="","",Fiscalizacoes[[#This Row],[Usuário]])</f>
        <v>#VALUE!</v>
      </c>
      <c r="C60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39" s="87" t="e">
        <f>IF(Fiscalizacoes[[#This Row],[Data]]="","",Fiscalizacoes[[#This Row],[Data]])</f>
        <v>#VALUE!</v>
      </c>
      <c r="E6039" t="e">
        <f>IF(Fiscalizacoes[[#This Row],[Mes_relatorio]]="","",Fiscalizacoes[[#This Row],[Mes_relatorio]])</f>
        <v>#VALUE!</v>
      </c>
      <c r="F6039" t="e">
        <f>IF(Fiscalizacoes[[#This Row],[Func_ARPE]]="","",Fiscalizacoes[[#This Row],[Func_ARPE]])</f>
        <v>#VALUE!</v>
      </c>
      <c r="G6039" t="e">
        <f>IF(Fiscalizacoes[[#This Row],[Func_Copergas]]="","",Fiscalizacoes[[#This Row],[Func_Copergas]])</f>
        <v>#VALUE!</v>
      </c>
    </row>
    <row r="6040" spans="1:7" hidden="1" x14ac:dyDescent="0.2">
      <c r="A6040" t="e">
        <f>IF(Fiscalizacoes[[#This Row],[ID_FISC]]="","",Fiscalizacoes[[#This Row],[ID_FISC]])</f>
        <v>#VALUE!</v>
      </c>
      <c r="B6040" t="e">
        <f>IF(Fiscalizacoes[[#This Row],[Usuário]]="","",Fiscalizacoes[[#This Row],[Usuário]])</f>
        <v>#VALUE!</v>
      </c>
      <c r="C60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0" s="87" t="e">
        <f>IF(Fiscalizacoes[[#This Row],[Data]]="","",Fiscalizacoes[[#This Row],[Data]])</f>
        <v>#VALUE!</v>
      </c>
      <c r="E6040" t="e">
        <f>IF(Fiscalizacoes[[#This Row],[Mes_relatorio]]="","",Fiscalizacoes[[#This Row],[Mes_relatorio]])</f>
        <v>#VALUE!</v>
      </c>
      <c r="F6040" t="e">
        <f>IF(Fiscalizacoes[[#This Row],[Func_ARPE]]="","",Fiscalizacoes[[#This Row],[Func_ARPE]])</f>
        <v>#VALUE!</v>
      </c>
      <c r="G6040" t="e">
        <f>IF(Fiscalizacoes[[#This Row],[Func_Copergas]]="","",Fiscalizacoes[[#This Row],[Func_Copergas]])</f>
        <v>#VALUE!</v>
      </c>
    </row>
    <row r="6041" spans="1:7" hidden="1" x14ac:dyDescent="0.2">
      <c r="A6041" t="e">
        <f>IF(Fiscalizacoes[[#This Row],[ID_FISC]]="","",Fiscalizacoes[[#This Row],[ID_FISC]])</f>
        <v>#VALUE!</v>
      </c>
      <c r="B6041" t="e">
        <f>IF(Fiscalizacoes[[#This Row],[Usuário]]="","",Fiscalizacoes[[#This Row],[Usuário]])</f>
        <v>#VALUE!</v>
      </c>
      <c r="C60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1" s="87" t="e">
        <f>IF(Fiscalizacoes[[#This Row],[Data]]="","",Fiscalizacoes[[#This Row],[Data]])</f>
        <v>#VALUE!</v>
      </c>
      <c r="E6041" t="e">
        <f>IF(Fiscalizacoes[[#This Row],[Mes_relatorio]]="","",Fiscalizacoes[[#This Row],[Mes_relatorio]])</f>
        <v>#VALUE!</v>
      </c>
      <c r="F6041" t="e">
        <f>IF(Fiscalizacoes[[#This Row],[Func_ARPE]]="","",Fiscalizacoes[[#This Row],[Func_ARPE]])</f>
        <v>#VALUE!</v>
      </c>
      <c r="G6041" t="e">
        <f>IF(Fiscalizacoes[[#This Row],[Func_Copergas]]="","",Fiscalizacoes[[#This Row],[Func_Copergas]])</f>
        <v>#VALUE!</v>
      </c>
    </row>
    <row r="6042" spans="1:7" hidden="1" x14ac:dyDescent="0.2">
      <c r="A6042" t="e">
        <f>IF(Fiscalizacoes[[#This Row],[ID_FISC]]="","",Fiscalizacoes[[#This Row],[ID_FISC]])</f>
        <v>#VALUE!</v>
      </c>
      <c r="B6042" t="e">
        <f>IF(Fiscalizacoes[[#This Row],[Usuário]]="","",Fiscalizacoes[[#This Row],[Usuário]])</f>
        <v>#VALUE!</v>
      </c>
      <c r="C60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2" s="87" t="e">
        <f>IF(Fiscalizacoes[[#This Row],[Data]]="","",Fiscalizacoes[[#This Row],[Data]])</f>
        <v>#VALUE!</v>
      </c>
      <c r="E6042" t="e">
        <f>IF(Fiscalizacoes[[#This Row],[Mes_relatorio]]="","",Fiscalizacoes[[#This Row],[Mes_relatorio]])</f>
        <v>#VALUE!</v>
      </c>
      <c r="F6042" t="e">
        <f>IF(Fiscalizacoes[[#This Row],[Func_ARPE]]="","",Fiscalizacoes[[#This Row],[Func_ARPE]])</f>
        <v>#VALUE!</v>
      </c>
      <c r="G6042" t="e">
        <f>IF(Fiscalizacoes[[#This Row],[Func_Copergas]]="","",Fiscalizacoes[[#This Row],[Func_Copergas]])</f>
        <v>#VALUE!</v>
      </c>
    </row>
    <row r="6043" spans="1:7" hidden="1" x14ac:dyDescent="0.2">
      <c r="A6043" t="e">
        <f>IF(Fiscalizacoes[[#This Row],[ID_FISC]]="","",Fiscalizacoes[[#This Row],[ID_FISC]])</f>
        <v>#VALUE!</v>
      </c>
      <c r="B6043" t="e">
        <f>IF(Fiscalizacoes[[#This Row],[Usuário]]="","",Fiscalizacoes[[#This Row],[Usuário]])</f>
        <v>#VALUE!</v>
      </c>
      <c r="C60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3" s="87" t="e">
        <f>IF(Fiscalizacoes[[#This Row],[Data]]="","",Fiscalizacoes[[#This Row],[Data]])</f>
        <v>#VALUE!</v>
      </c>
      <c r="E6043" t="e">
        <f>IF(Fiscalizacoes[[#This Row],[Mes_relatorio]]="","",Fiscalizacoes[[#This Row],[Mes_relatorio]])</f>
        <v>#VALUE!</v>
      </c>
      <c r="F6043" t="e">
        <f>IF(Fiscalizacoes[[#This Row],[Func_ARPE]]="","",Fiscalizacoes[[#This Row],[Func_ARPE]])</f>
        <v>#VALUE!</v>
      </c>
      <c r="G6043" t="e">
        <f>IF(Fiscalizacoes[[#This Row],[Func_Copergas]]="","",Fiscalizacoes[[#This Row],[Func_Copergas]])</f>
        <v>#VALUE!</v>
      </c>
    </row>
    <row r="6044" spans="1:7" hidden="1" x14ac:dyDescent="0.2">
      <c r="A6044" t="e">
        <f>IF(Fiscalizacoes[[#This Row],[ID_FISC]]="","",Fiscalizacoes[[#This Row],[ID_FISC]])</f>
        <v>#VALUE!</v>
      </c>
      <c r="B6044" t="e">
        <f>IF(Fiscalizacoes[[#This Row],[Usuário]]="","",Fiscalizacoes[[#This Row],[Usuário]])</f>
        <v>#VALUE!</v>
      </c>
      <c r="C60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4" s="87" t="e">
        <f>IF(Fiscalizacoes[[#This Row],[Data]]="","",Fiscalizacoes[[#This Row],[Data]])</f>
        <v>#VALUE!</v>
      </c>
      <c r="E6044" t="e">
        <f>IF(Fiscalizacoes[[#This Row],[Mes_relatorio]]="","",Fiscalizacoes[[#This Row],[Mes_relatorio]])</f>
        <v>#VALUE!</v>
      </c>
      <c r="F6044" t="e">
        <f>IF(Fiscalizacoes[[#This Row],[Func_ARPE]]="","",Fiscalizacoes[[#This Row],[Func_ARPE]])</f>
        <v>#VALUE!</v>
      </c>
      <c r="G6044" t="e">
        <f>IF(Fiscalizacoes[[#This Row],[Func_Copergas]]="","",Fiscalizacoes[[#This Row],[Func_Copergas]])</f>
        <v>#VALUE!</v>
      </c>
    </row>
    <row r="6045" spans="1:7" hidden="1" x14ac:dyDescent="0.2">
      <c r="A6045" t="e">
        <f>IF(Fiscalizacoes[[#This Row],[ID_FISC]]="","",Fiscalizacoes[[#This Row],[ID_FISC]])</f>
        <v>#VALUE!</v>
      </c>
      <c r="B6045" t="e">
        <f>IF(Fiscalizacoes[[#This Row],[Usuário]]="","",Fiscalizacoes[[#This Row],[Usuário]])</f>
        <v>#VALUE!</v>
      </c>
      <c r="C60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5" s="87" t="e">
        <f>IF(Fiscalizacoes[[#This Row],[Data]]="","",Fiscalizacoes[[#This Row],[Data]])</f>
        <v>#VALUE!</v>
      </c>
      <c r="E6045" t="e">
        <f>IF(Fiscalizacoes[[#This Row],[Mes_relatorio]]="","",Fiscalizacoes[[#This Row],[Mes_relatorio]])</f>
        <v>#VALUE!</v>
      </c>
      <c r="F6045" t="e">
        <f>IF(Fiscalizacoes[[#This Row],[Func_ARPE]]="","",Fiscalizacoes[[#This Row],[Func_ARPE]])</f>
        <v>#VALUE!</v>
      </c>
      <c r="G6045" t="e">
        <f>IF(Fiscalizacoes[[#This Row],[Func_Copergas]]="","",Fiscalizacoes[[#This Row],[Func_Copergas]])</f>
        <v>#VALUE!</v>
      </c>
    </row>
    <row r="6046" spans="1:7" hidden="1" x14ac:dyDescent="0.2">
      <c r="A6046" t="e">
        <f>IF(Fiscalizacoes[[#This Row],[ID_FISC]]="","",Fiscalizacoes[[#This Row],[ID_FISC]])</f>
        <v>#VALUE!</v>
      </c>
      <c r="B6046" t="e">
        <f>IF(Fiscalizacoes[[#This Row],[Usuário]]="","",Fiscalizacoes[[#This Row],[Usuário]])</f>
        <v>#VALUE!</v>
      </c>
      <c r="C60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6" s="87" t="e">
        <f>IF(Fiscalizacoes[[#This Row],[Data]]="","",Fiscalizacoes[[#This Row],[Data]])</f>
        <v>#VALUE!</v>
      </c>
      <c r="E6046" t="e">
        <f>IF(Fiscalizacoes[[#This Row],[Mes_relatorio]]="","",Fiscalizacoes[[#This Row],[Mes_relatorio]])</f>
        <v>#VALUE!</v>
      </c>
      <c r="F6046" t="e">
        <f>IF(Fiscalizacoes[[#This Row],[Func_ARPE]]="","",Fiscalizacoes[[#This Row],[Func_ARPE]])</f>
        <v>#VALUE!</v>
      </c>
      <c r="G6046" t="e">
        <f>IF(Fiscalizacoes[[#This Row],[Func_Copergas]]="","",Fiscalizacoes[[#This Row],[Func_Copergas]])</f>
        <v>#VALUE!</v>
      </c>
    </row>
    <row r="6047" spans="1:7" hidden="1" x14ac:dyDescent="0.2">
      <c r="A6047" t="e">
        <f>IF(Fiscalizacoes[[#This Row],[ID_FISC]]="","",Fiscalizacoes[[#This Row],[ID_FISC]])</f>
        <v>#VALUE!</v>
      </c>
      <c r="B6047" t="e">
        <f>IF(Fiscalizacoes[[#This Row],[Usuário]]="","",Fiscalizacoes[[#This Row],[Usuário]])</f>
        <v>#VALUE!</v>
      </c>
      <c r="C60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7" s="87" t="e">
        <f>IF(Fiscalizacoes[[#This Row],[Data]]="","",Fiscalizacoes[[#This Row],[Data]])</f>
        <v>#VALUE!</v>
      </c>
      <c r="E6047" t="e">
        <f>IF(Fiscalizacoes[[#This Row],[Mes_relatorio]]="","",Fiscalizacoes[[#This Row],[Mes_relatorio]])</f>
        <v>#VALUE!</v>
      </c>
      <c r="F6047" t="e">
        <f>IF(Fiscalizacoes[[#This Row],[Func_ARPE]]="","",Fiscalizacoes[[#This Row],[Func_ARPE]])</f>
        <v>#VALUE!</v>
      </c>
      <c r="G6047" t="e">
        <f>IF(Fiscalizacoes[[#This Row],[Func_Copergas]]="","",Fiscalizacoes[[#This Row],[Func_Copergas]])</f>
        <v>#VALUE!</v>
      </c>
    </row>
    <row r="6048" spans="1:7" hidden="1" x14ac:dyDescent="0.2">
      <c r="A6048" t="e">
        <f>IF(Fiscalizacoes[[#This Row],[ID_FISC]]="","",Fiscalizacoes[[#This Row],[ID_FISC]])</f>
        <v>#VALUE!</v>
      </c>
      <c r="B6048" t="e">
        <f>IF(Fiscalizacoes[[#This Row],[Usuário]]="","",Fiscalizacoes[[#This Row],[Usuário]])</f>
        <v>#VALUE!</v>
      </c>
      <c r="C60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8" s="87" t="e">
        <f>IF(Fiscalizacoes[[#This Row],[Data]]="","",Fiscalizacoes[[#This Row],[Data]])</f>
        <v>#VALUE!</v>
      </c>
      <c r="E6048" t="e">
        <f>IF(Fiscalizacoes[[#This Row],[Mes_relatorio]]="","",Fiscalizacoes[[#This Row],[Mes_relatorio]])</f>
        <v>#VALUE!</v>
      </c>
      <c r="F6048" t="e">
        <f>IF(Fiscalizacoes[[#This Row],[Func_ARPE]]="","",Fiscalizacoes[[#This Row],[Func_ARPE]])</f>
        <v>#VALUE!</v>
      </c>
      <c r="G6048" t="e">
        <f>IF(Fiscalizacoes[[#This Row],[Func_Copergas]]="","",Fiscalizacoes[[#This Row],[Func_Copergas]])</f>
        <v>#VALUE!</v>
      </c>
    </row>
    <row r="6049" spans="1:7" hidden="1" x14ac:dyDescent="0.2">
      <c r="A6049" t="e">
        <f>IF(Fiscalizacoes[[#This Row],[ID_FISC]]="","",Fiscalizacoes[[#This Row],[ID_FISC]])</f>
        <v>#VALUE!</v>
      </c>
      <c r="B6049" t="e">
        <f>IF(Fiscalizacoes[[#This Row],[Usuário]]="","",Fiscalizacoes[[#This Row],[Usuário]])</f>
        <v>#VALUE!</v>
      </c>
      <c r="C60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49" s="87" t="e">
        <f>IF(Fiscalizacoes[[#This Row],[Data]]="","",Fiscalizacoes[[#This Row],[Data]])</f>
        <v>#VALUE!</v>
      </c>
      <c r="E6049" t="e">
        <f>IF(Fiscalizacoes[[#This Row],[Mes_relatorio]]="","",Fiscalizacoes[[#This Row],[Mes_relatorio]])</f>
        <v>#VALUE!</v>
      </c>
      <c r="F6049" t="e">
        <f>IF(Fiscalizacoes[[#This Row],[Func_ARPE]]="","",Fiscalizacoes[[#This Row],[Func_ARPE]])</f>
        <v>#VALUE!</v>
      </c>
      <c r="G6049" t="e">
        <f>IF(Fiscalizacoes[[#This Row],[Func_Copergas]]="","",Fiscalizacoes[[#This Row],[Func_Copergas]])</f>
        <v>#VALUE!</v>
      </c>
    </row>
    <row r="6050" spans="1:7" hidden="1" x14ac:dyDescent="0.2">
      <c r="A6050" t="e">
        <f>IF(Fiscalizacoes[[#This Row],[ID_FISC]]="","",Fiscalizacoes[[#This Row],[ID_FISC]])</f>
        <v>#VALUE!</v>
      </c>
      <c r="B6050" t="e">
        <f>IF(Fiscalizacoes[[#This Row],[Usuário]]="","",Fiscalizacoes[[#This Row],[Usuário]])</f>
        <v>#VALUE!</v>
      </c>
      <c r="C60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0" s="87" t="e">
        <f>IF(Fiscalizacoes[[#This Row],[Data]]="","",Fiscalizacoes[[#This Row],[Data]])</f>
        <v>#VALUE!</v>
      </c>
      <c r="E6050" t="e">
        <f>IF(Fiscalizacoes[[#This Row],[Mes_relatorio]]="","",Fiscalizacoes[[#This Row],[Mes_relatorio]])</f>
        <v>#VALUE!</v>
      </c>
      <c r="F6050" t="e">
        <f>IF(Fiscalizacoes[[#This Row],[Func_ARPE]]="","",Fiscalizacoes[[#This Row],[Func_ARPE]])</f>
        <v>#VALUE!</v>
      </c>
      <c r="G6050" t="e">
        <f>IF(Fiscalizacoes[[#This Row],[Func_Copergas]]="","",Fiscalizacoes[[#This Row],[Func_Copergas]])</f>
        <v>#VALUE!</v>
      </c>
    </row>
    <row r="6051" spans="1:7" hidden="1" x14ac:dyDescent="0.2">
      <c r="A6051" t="e">
        <f>IF(Fiscalizacoes[[#This Row],[ID_FISC]]="","",Fiscalizacoes[[#This Row],[ID_FISC]])</f>
        <v>#VALUE!</v>
      </c>
      <c r="B6051" t="e">
        <f>IF(Fiscalizacoes[[#This Row],[Usuário]]="","",Fiscalizacoes[[#This Row],[Usuário]])</f>
        <v>#VALUE!</v>
      </c>
      <c r="C60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1" s="87" t="e">
        <f>IF(Fiscalizacoes[[#This Row],[Data]]="","",Fiscalizacoes[[#This Row],[Data]])</f>
        <v>#VALUE!</v>
      </c>
      <c r="E6051" t="e">
        <f>IF(Fiscalizacoes[[#This Row],[Mes_relatorio]]="","",Fiscalizacoes[[#This Row],[Mes_relatorio]])</f>
        <v>#VALUE!</v>
      </c>
      <c r="F6051" t="e">
        <f>IF(Fiscalizacoes[[#This Row],[Func_ARPE]]="","",Fiscalizacoes[[#This Row],[Func_ARPE]])</f>
        <v>#VALUE!</v>
      </c>
      <c r="G6051" t="e">
        <f>IF(Fiscalizacoes[[#This Row],[Func_Copergas]]="","",Fiscalizacoes[[#This Row],[Func_Copergas]])</f>
        <v>#VALUE!</v>
      </c>
    </row>
    <row r="6052" spans="1:7" hidden="1" x14ac:dyDescent="0.2">
      <c r="A6052" t="e">
        <f>IF(Fiscalizacoes[[#This Row],[ID_FISC]]="","",Fiscalizacoes[[#This Row],[ID_FISC]])</f>
        <v>#VALUE!</v>
      </c>
      <c r="B6052" t="e">
        <f>IF(Fiscalizacoes[[#This Row],[Usuário]]="","",Fiscalizacoes[[#This Row],[Usuário]])</f>
        <v>#VALUE!</v>
      </c>
      <c r="C60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2" s="87" t="e">
        <f>IF(Fiscalizacoes[[#This Row],[Data]]="","",Fiscalizacoes[[#This Row],[Data]])</f>
        <v>#VALUE!</v>
      </c>
      <c r="E6052" t="e">
        <f>IF(Fiscalizacoes[[#This Row],[Mes_relatorio]]="","",Fiscalizacoes[[#This Row],[Mes_relatorio]])</f>
        <v>#VALUE!</v>
      </c>
      <c r="F6052" t="e">
        <f>IF(Fiscalizacoes[[#This Row],[Func_ARPE]]="","",Fiscalizacoes[[#This Row],[Func_ARPE]])</f>
        <v>#VALUE!</v>
      </c>
      <c r="G6052" t="e">
        <f>IF(Fiscalizacoes[[#This Row],[Func_Copergas]]="","",Fiscalizacoes[[#This Row],[Func_Copergas]])</f>
        <v>#VALUE!</v>
      </c>
    </row>
    <row r="6053" spans="1:7" hidden="1" x14ac:dyDescent="0.2">
      <c r="A6053" t="e">
        <f>IF(Fiscalizacoes[[#This Row],[ID_FISC]]="","",Fiscalizacoes[[#This Row],[ID_FISC]])</f>
        <v>#VALUE!</v>
      </c>
      <c r="B6053" t="e">
        <f>IF(Fiscalizacoes[[#This Row],[Usuário]]="","",Fiscalizacoes[[#This Row],[Usuário]])</f>
        <v>#VALUE!</v>
      </c>
      <c r="C60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3" s="87" t="e">
        <f>IF(Fiscalizacoes[[#This Row],[Data]]="","",Fiscalizacoes[[#This Row],[Data]])</f>
        <v>#VALUE!</v>
      </c>
      <c r="E6053" t="e">
        <f>IF(Fiscalizacoes[[#This Row],[Mes_relatorio]]="","",Fiscalizacoes[[#This Row],[Mes_relatorio]])</f>
        <v>#VALUE!</v>
      </c>
      <c r="F6053" t="e">
        <f>IF(Fiscalizacoes[[#This Row],[Func_ARPE]]="","",Fiscalizacoes[[#This Row],[Func_ARPE]])</f>
        <v>#VALUE!</v>
      </c>
      <c r="G6053" t="e">
        <f>IF(Fiscalizacoes[[#This Row],[Func_Copergas]]="","",Fiscalizacoes[[#This Row],[Func_Copergas]])</f>
        <v>#VALUE!</v>
      </c>
    </row>
    <row r="6054" spans="1:7" hidden="1" x14ac:dyDescent="0.2">
      <c r="A6054" t="e">
        <f>IF(Fiscalizacoes[[#This Row],[ID_FISC]]="","",Fiscalizacoes[[#This Row],[ID_FISC]])</f>
        <v>#VALUE!</v>
      </c>
      <c r="B6054" t="e">
        <f>IF(Fiscalizacoes[[#This Row],[Usuário]]="","",Fiscalizacoes[[#This Row],[Usuário]])</f>
        <v>#VALUE!</v>
      </c>
      <c r="C60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4" s="87" t="e">
        <f>IF(Fiscalizacoes[[#This Row],[Data]]="","",Fiscalizacoes[[#This Row],[Data]])</f>
        <v>#VALUE!</v>
      </c>
      <c r="E6054" t="e">
        <f>IF(Fiscalizacoes[[#This Row],[Mes_relatorio]]="","",Fiscalizacoes[[#This Row],[Mes_relatorio]])</f>
        <v>#VALUE!</v>
      </c>
      <c r="F6054" t="e">
        <f>IF(Fiscalizacoes[[#This Row],[Func_ARPE]]="","",Fiscalizacoes[[#This Row],[Func_ARPE]])</f>
        <v>#VALUE!</v>
      </c>
      <c r="G6054" t="e">
        <f>IF(Fiscalizacoes[[#This Row],[Func_Copergas]]="","",Fiscalizacoes[[#This Row],[Func_Copergas]])</f>
        <v>#VALUE!</v>
      </c>
    </row>
    <row r="6055" spans="1:7" hidden="1" x14ac:dyDescent="0.2">
      <c r="A6055" t="e">
        <f>IF(Fiscalizacoes[[#This Row],[ID_FISC]]="","",Fiscalizacoes[[#This Row],[ID_FISC]])</f>
        <v>#VALUE!</v>
      </c>
      <c r="B6055" t="e">
        <f>IF(Fiscalizacoes[[#This Row],[Usuário]]="","",Fiscalizacoes[[#This Row],[Usuário]])</f>
        <v>#VALUE!</v>
      </c>
      <c r="C60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5" s="87" t="e">
        <f>IF(Fiscalizacoes[[#This Row],[Data]]="","",Fiscalizacoes[[#This Row],[Data]])</f>
        <v>#VALUE!</v>
      </c>
      <c r="E6055" t="e">
        <f>IF(Fiscalizacoes[[#This Row],[Mes_relatorio]]="","",Fiscalizacoes[[#This Row],[Mes_relatorio]])</f>
        <v>#VALUE!</v>
      </c>
      <c r="F6055" t="e">
        <f>IF(Fiscalizacoes[[#This Row],[Func_ARPE]]="","",Fiscalizacoes[[#This Row],[Func_ARPE]])</f>
        <v>#VALUE!</v>
      </c>
      <c r="G6055" t="e">
        <f>IF(Fiscalizacoes[[#This Row],[Func_Copergas]]="","",Fiscalizacoes[[#This Row],[Func_Copergas]])</f>
        <v>#VALUE!</v>
      </c>
    </row>
    <row r="6056" spans="1:7" hidden="1" x14ac:dyDescent="0.2">
      <c r="A6056" t="e">
        <f>IF(Fiscalizacoes[[#This Row],[ID_FISC]]="","",Fiscalizacoes[[#This Row],[ID_FISC]])</f>
        <v>#VALUE!</v>
      </c>
      <c r="B6056" t="e">
        <f>IF(Fiscalizacoes[[#This Row],[Usuário]]="","",Fiscalizacoes[[#This Row],[Usuário]])</f>
        <v>#VALUE!</v>
      </c>
      <c r="C60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6" s="87" t="e">
        <f>IF(Fiscalizacoes[[#This Row],[Data]]="","",Fiscalizacoes[[#This Row],[Data]])</f>
        <v>#VALUE!</v>
      </c>
      <c r="E6056" t="e">
        <f>IF(Fiscalizacoes[[#This Row],[Mes_relatorio]]="","",Fiscalizacoes[[#This Row],[Mes_relatorio]])</f>
        <v>#VALUE!</v>
      </c>
      <c r="F6056" t="e">
        <f>IF(Fiscalizacoes[[#This Row],[Func_ARPE]]="","",Fiscalizacoes[[#This Row],[Func_ARPE]])</f>
        <v>#VALUE!</v>
      </c>
      <c r="G6056" t="e">
        <f>IF(Fiscalizacoes[[#This Row],[Func_Copergas]]="","",Fiscalizacoes[[#This Row],[Func_Copergas]])</f>
        <v>#VALUE!</v>
      </c>
    </row>
    <row r="6057" spans="1:7" hidden="1" x14ac:dyDescent="0.2">
      <c r="A6057" t="e">
        <f>IF(Fiscalizacoes[[#This Row],[ID_FISC]]="","",Fiscalizacoes[[#This Row],[ID_FISC]])</f>
        <v>#VALUE!</v>
      </c>
      <c r="B6057" t="e">
        <f>IF(Fiscalizacoes[[#This Row],[Usuário]]="","",Fiscalizacoes[[#This Row],[Usuário]])</f>
        <v>#VALUE!</v>
      </c>
      <c r="C60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7" s="87" t="e">
        <f>IF(Fiscalizacoes[[#This Row],[Data]]="","",Fiscalizacoes[[#This Row],[Data]])</f>
        <v>#VALUE!</v>
      </c>
      <c r="E6057" t="e">
        <f>IF(Fiscalizacoes[[#This Row],[Mes_relatorio]]="","",Fiscalizacoes[[#This Row],[Mes_relatorio]])</f>
        <v>#VALUE!</v>
      </c>
      <c r="F6057" t="e">
        <f>IF(Fiscalizacoes[[#This Row],[Func_ARPE]]="","",Fiscalizacoes[[#This Row],[Func_ARPE]])</f>
        <v>#VALUE!</v>
      </c>
      <c r="G6057" t="e">
        <f>IF(Fiscalizacoes[[#This Row],[Func_Copergas]]="","",Fiscalizacoes[[#This Row],[Func_Copergas]])</f>
        <v>#VALUE!</v>
      </c>
    </row>
    <row r="6058" spans="1:7" hidden="1" x14ac:dyDescent="0.2">
      <c r="A6058" t="e">
        <f>IF(Fiscalizacoes[[#This Row],[ID_FISC]]="","",Fiscalizacoes[[#This Row],[ID_FISC]])</f>
        <v>#VALUE!</v>
      </c>
      <c r="B6058" t="e">
        <f>IF(Fiscalizacoes[[#This Row],[Usuário]]="","",Fiscalizacoes[[#This Row],[Usuário]])</f>
        <v>#VALUE!</v>
      </c>
      <c r="C60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8" s="87" t="e">
        <f>IF(Fiscalizacoes[[#This Row],[Data]]="","",Fiscalizacoes[[#This Row],[Data]])</f>
        <v>#VALUE!</v>
      </c>
      <c r="E6058" t="e">
        <f>IF(Fiscalizacoes[[#This Row],[Mes_relatorio]]="","",Fiscalizacoes[[#This Row],[Mes_relatorio]])</f>
        <v>#VALUE!</v>
      </c>
      <c r="F6058" t="e">
        <f>IF(Fiscalizacoes[[#This Row],[Func_ARPE]]="","",Fiscalizacoes[[#This Row],[Func_ARPE]])</f>
        <v>#VALUE!</v>
      </c>
      <c r="G6058" t="e">
        <f>IF(Fiscalizacoes[[#This Row],[Func_Copergas]]="","",Fiscalizacoes[[#This Row],[Func_Copergas]])</f>
        <v>#VALUE!</v>
      </c>
    </row>
    <row r="6059" spans="1:7" hidden="1" x14ac:dyDescent="0.2">
      <c r="A6059" t="e">
        <f>IF(Fiscalizacoes[[#This Row],[ID_FISC]]="","",Fiscalizacoes[[#This Row],[ID_FISC]])</f>
        <v>#VALUE!</v>
      </c>
      <c r="B6059" t="e">
        <f>IF(Fiscalizacoes[[#This Row],[Usuário]]="","",Fiscalizacoes[[#This Row],[Usuário]])</f>
        <v>#VALUE!</v>
      </c>
      <c r="C60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59" s="87" t="e">
        <f>IF(Fiscalizacoes[[#This Row],[Data]]="","",Fiscalizacoes[[#This Row],[Data]])</f>
        <v>#VALUE!</v>
      </c>
      <c r="E6059" t="e">
        <f>IF(Fiscalizacoes[[#This Row],[Mes_relatorio]]="","",Fiscalizacoes[[#This Row],[Mes_relatorio]])</f>
        <v>#VALUE!</v>
      </c>
      <c r="F6059" t="e">
        <f>IF(Fiscalizacoes[[#This Row],[Func_ARPE]]="","",Fiscalizacoes[[#This Row],[Func_ARPE]])</f>
        <v>#VALUE!</v>
      </c>
      <c r="G6059" t="e">
        <f>IF(Fiscalizacoes[[#This Row],[Func_Copergas]]="","",Fiscalizacoes[[#This Row],[Func_Copergas]])</f>
        <v>#VALUE!</v>
      </c>
    </row>
    <row r="6060" spans="1:7" hidden="1" x14ac:dyDescent="0.2">
      <c r="A6060" t="e">
        <f>IF(Fiscalizacoes[[#This Row],[ID_FISC]]="","",Fiscalizacoes[[#This Row],[ID_FISC]])</f>
        <v>#VALUE!</v>
      </c>
      <c r="B6060" t="e">
        <f>IF(Fiscalizacoes[[#This Row],[Usuário]]="","",Fiscalizacoes[[#This Row],[Usuário]])</f>
        <v>#VALUE!</v>
      </c>
      <c r="C60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0" s="87" t="e">
        <f>IF(Fiscalizacoes[[#This Row],[Data]]="","",Fiscalizacoes[[#This Row],[Data]])</f>
        <v>#VALUE!</v>
      </c>
      <c r="E6060" t="e">
        <f>IF(Fiscalizacoes[[#This Row],[Mes_relatorio]]="","",Fiscalizacoes[[#This Row],[Mes_relatorio]])</f>
        <v>#VALUE!</v>
      </c>
      <c r="F6060" t="e">
        <f>IF(Fiscalizacoes[[#This Row],[Func_ARPE]]="","",Fiscalizacoes[[#This Row],[Func_ARPE]])</f>
        <v>#VALUE!</v>
      </c>
      <c r="G6060" t="e">
        <f>IF(Fiscalizacoes[[#This Row],[Func_Copergas]]="","",Fiscalizacoes[[#This Row],[Func_Copergas]])</f>
        <v>#VALUE!</v>
      </c>
    </row>
    <row r="6061" spans="1:7" hidden="1" x14ac:dyDescent="0.2">
      <c r="A6061" t="e">
        <f>IF(Fiscalizacoes[[#This Row],[ID_FISC]]="","",Fiscalizacoes[[#This Row],[ID_FISC]])</f>
        <v>#VALUE!</v>
      </c>
      <c r="B6061" t="e">
        <f>IF(Fiscalizacoes[[#This Row],[Usuário]]="","",Fiscalizacoes[[#This Row],[Usuário]])</f>
        <v>#VALUE!</v>
      </c>
      <c r="C60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1" s="87" t="e">
        <f>IF(Fiscalizacoes[[#This Row],[Data]]="","",Fiscalizacoes[[#This Row],[Data]])</f>
        <v>#VALUE!</v>
      </c>
      <c r="E6061" t="e">
        <f>IF(Fiscalizacoes[[#This Row],[Mes_relatorio]]="","",Fiscalizacoes[[#This Row],[Mes_relatorio]])</f>
        <v>#VALUE!</v>
      </c>
      <c r="F6061" t="e">
        <f>IF(Fiscalizacoes[[#This Row],[Func_ARPE]]="","",Fiscalizacoes[[#This Row],[Func_ARPE]])</f>
        <v>#VALUE!</v>
      </c>
      <c r="G6061" t="e">
        <f>IF(Fiscalizacoes[[#This Row],[Func_Copergas]]="","",Fiscalizacoes[[#This Row],[Func_Copergas]])</f>
        <v>#VALUE!</v>
      </c>
    </row>
    <row r="6062" spans="1:7" hidden="1" x14ac:dyDescent="0.2">
      <c r="A6062" t="e">
        <f>IF(Fiscalizacoes[[#This Row],[ID_FISC]]="","",Fiscalizacoes[[#This Row],[ID_FISC]])</f>
        <v>#VALUE!</v>
      </c>
      <c r="B6062" t="e">
        <f>IF(Fiscalizacoes[[#This Row],[Usuário]]="","",Fiscalizacoes[[#This Row],[Usuário]])</f>
        <v>#VALUE!</v>
      </c>
      <c r="C60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2" s="87" t="e">
        <f>IF(Fiscalizacoes[[#This Row],[Data]]="","",Fiscalizacoes[[#This Row],[Data]])</f>
        <v>#VALUE!</v>
      </c>
      <c r="E6062" t="e">
        <f>IF(Fiscalizacoes[[#This Row],[Mes_relatorio]]="","",Fiscalizacoes[[#This Row],[Mes_relatorio]])</f>
        <v>#VALUE!</v>
      </c>
      <c r="F6062" t="e">
        <f>IF(Fiscalizacoes[[#This Row],[Func_ARPE]]="","",Fiscalizacoes[[#This Row],[Func_ARPE]])</f>
        <v>#VALUE!</v>
      </c>
      <c r="G6062" t="e">
        <f>IF(Fiscalizacoes[[#This Row],[Func_Copergas]]="","",Fiscalizacoes[[#This Row],[Func_Copergas]])</f>
        <v>#VALUE!</v>
      </c>
    </row>
    <row r="6063" spans="1:7" hidden="1" x14ac:dyDescent="0.2">
      <c r="A6063" t="e">
        <f>IF(Fiscalizacoes[[#This Row],[ID_FISC]]="","",Fiscalizacoes[[#This Row],[ID_FISC]])</f>
        <v>#VALUE!</v>
      </c>
      <c r="B6063" t="e">
        <f>IF(Fiscalizacoes[[#This Row],[Usuário]]="","",Fiscalizacoes[[#This Row],[Usuário]])</f>
        <v>#VALUE!</v>
      </c>
      <c r="C60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3" s="87" t="e">
        <f>IF(Fiscalizacoes[[#This Row],[Data]]="","",Fiscalizacoes[[#This Row],[Data]])</f>
        <v>#VALUE!</v>
      </c>
      <c r="E6063" t="e">
        <f>IF(Fiscalizacoes[[#This Row],[Mes_relatorio]]="","",Fiscalizacoes[[#This Row],[Mes_relatorio]])</f>
        <v>#VALUE!</v>
      </c>
      <c r="F6063" t="e">
        <f>IF(Fiscalizacoes[[#This Row],[Func_ARPE]]="","",Fiscalizacoes[[#This Row],[Func_ARPE]])</f>
        <v>#VALUE!</v>
      </c>
      <c r="G6063" t="e">
        <f>IF(Fiscalizacoes[[#This Row],[Func_Copergas]]="","",Fiscalizacoes[[#This Row],[Func_Copergas]])</f>
        <v>#VALUE!</v>
      </c>
    </row>
    <row r="6064" spans="1:7" hidden="1" x14ac:dyDescent="0.2">
      <c r="A6064" t="e">
        <f>IF(Fiscalizacoes[[#This Row],[ID_FISC]]="","",Fiscalizacoes[[#This Row],[ID_FISC]])</f>
        <v>#VALUE!</v>
      </c>
      <c r="B6064" t="e">
        <f>IF(Fiscalizacoes[[#This Row],[Usuário]]="","",Fiscalizacoes[[#This Row],[Usuário]])</f>
        <v>#VALUE!</v>
      </c>
      <c r="C60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4" s="87" t="e">
        <f>IF(Fiscalizacoes[[#This Row],[Data]]="","",Fiscalizacoes[[#This Row],[Data]])</f>
        <v>#VALUE!</v>
      </c>
      <c r="E6064" t="e">
        <f>IF(Fiscalizacoes[[#This Row],[Mes_relatorio]]="","",Fiscalizacoes[[#This Row],[Mes_relatorio]])</f>
        <v>#VALUE!</v>
      </c>
      <c r="F6064" t="e">
        <f>IF(Fiscalizacoes[[#This Row],[Func_ARPE]]="","",Fiscalizacoes[[#This Row],[Func_ARPE]])</f>
        <v>#VALUE!</v>
      </c>
      <c r="G6064" t="e">
        <f>IF(Fiscalizacoes[[#This Row],[Func_Copergas]]="","",Fiscalizacoes[[#This Row],[Func_Copergas]])</f>
        <v>#VALUE!</v>
      </c>
    </row>
    <row r="6065" spans="1:7" hidden="1" x14ac:dyDescent="0.2">
      <c r="A6065" t="e">
        <f>IF(Fiscalizacoes[[#This Row],[ID_FISC]]="","",Fiscalizacoes[[#This Row],[ID_FISC]])</f>
        <v>#VALUE!</v>
      </c>
      <c r="B6065" t="e">
        <f>IF(Fiscalizacoes[[#This Row],[Usuário]]="","",Fiscalizacoes[[#This Row],[Usuário]])</f>
        <v>#VALUE!</v>
      </c>
      <c r="C60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5" s="87" t="e">
        <f>IF(Fiscalizacoes[[#This Row],[Data]]="","",Fiscalizacoes[[#This Row],[Data]])</f>
        <v>#VALUE!</v>
      </c>
      <c r="E6065" t="e">
        <f>IF(Fiscalizacoes[[#This Row],[Mes_relatorio]]="","",Fiscalizacoes[[#This Row],[Mes_relatorio]])</f>
        <v>#VALUE!</v>
      </c>
      <c r="F6065" t="e">
        <f>IF(Fiscalizacoes[[#This Row],[Func_ARPE]]="","",Fiscalizacoes[[#This Row],[Func_ARPE]])</f>
        <v>#VALUE!</v>
      </c>
      <c r="G6065" t="e">
        <f>IF(Fiscalizacoes[[#This Row],[Func_Copergas]]="","",Fiscalizacoes[[#This Row],[Func_Copergas]])</f>
        <v>#VALUE!</v>
      </c>
    </row>
    <row r="6066" spans="1:7" hidden="1" x14ac:dyDescent="0.2">
      <c r="A6066" t="e">
        <f>IF(Fiscalizacoes[[#This Row],[ID_FISC]]="","",Fiscalizacoes[[#This Row],[ID_FISC]])</f>
        <v>#VALUE!</v>
      </c>
      <c r="B6066" t="e">
        <f>IF(Fiscalizacoes[[#This Row],[Usuário]]="","",Fiscalizacoes[[#This Row],[Usuário]])</f>
        <v>#VALUE!</v>
      </c>
      <c r="C60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6" s="87" t="e">
        <f>IF(Fiscalizacoes[[#This Row],[Data]]="","",Fiscalizacoes[[#This Row],[Data]])</f>
        <v>#VALUE!</v>
      </c>
      <c r="E6066" t="e">
        <f>IF(Fiscalizacoes[[#This Row],[Mes_relatorio]]="","",Fiscalizacoes[[#This Row],[Mes_relatorio]])</f>
        <v>#VALUE!</v>
      </c>
      <c r="F6066" t="e">
        <f>IF(Fiscalizacoes[[#This Row],[Func_ARPE]]="","",Fiscalizacoes[[#This Row],[Func_ARPE]])</f>
        <v>#VALUE!</v>
      </c>
      <c r="G6066" t="e">
        <f>IF(Fiscalizacoes[[#This Row],[Func_Copergas]]="","",Fiscalizacoes[[#This Row],[Func_Copergas]])</f>
        <v>#VALUE!</v>
      </c>
    </row>
    <row r="6067" spans="1:7" hidden="1" x14ac:dyDescent="0.2">
      <c r="A6067" t="e">
        <f>IF(Fiscalizacoes[[#This Row],[ID_FISC]]="","",Fiscalizacoes[[#This Row],[ID_FISC]])</f>
        <v>#VALUE!</v>
      </c>
      <c r="B6067" t="e">
        <f>IF(Fiscalizacoes[[#This Row],[Usuário]]="","",Fiscalizacoes[[#This Row],[Usuário]])</f>
        <v>#VALUE!</v>
      </c>
      <c r="C60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7" s="87" t="e">
        <f>IF(Fiscalizacoes[[#This Row],[Data]]="","",Fiscalizacoes[[#This Row],[Data]])</f>
        <v>#VALUE!</v>
      </c>
      <c r="E6067" t="e">
        <f>IF(Fiscalizacoes[[#This Row],[Mes_relatorio]]="","",Fiscalizacoes[[#This Row],[Mes_relatorio]])</f>
        <v>#VALUE!</v>
      </c>
      <c r="F6067" t="e">
        <f>IF(Fiscalizacoes[[#This Row],[Func_ARPE]]="","",Fiscalizacoes[[#This Row],[Func_ARPE]])</f>
        <v>#VALUE!</v>
      </c>
      <c r="G6067" t="e">
        <f>IF(Fiscalizacoes[[#This Row],[Func_Copergas]]="","",Fiscalizacoes[[#This Row],[Func_Copergas]])</f>
        <v>#VALUE!</v>
      </c>
    </row>
    <row r="6068" spans="1:7" hidden="1" x14ac:dyDescent="0.2">
      <c r="A6068" t="e">
        <f>IF(Fiscalizacoes[[#This Row],[ID_FISC]]="","",Fiscalizacoes[[#This Row],[ID_FISC]])</f>
        <v>#VALUE!</v>
      </c>
      <c r="B6068" t="e">
        <f>IF(Fiscalizacoes[[#This Row],[Usuário]]="","",Fiscalizacoes[[#This Row],[Usuário]])</f>
        <v>#VALUE!</v>
      </c>
      <c r="C60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8" s="87" t="e">
        <f>IF(Fiscalizacoes[[#This Row],[Data]]="","",Fiscalizacoes[[#This Row],[Data]])</f>
        <v>#VALUE!</v>
      </c>
      <c r="E6068" t="e">
        <f>IF(Fiscalizacoes[[#This Row],[Mes_relatorio]]="","",Fiscalizacoes[[#This Row],[Mes_relatorio]])</f>
        <v>#VALUE!</v>
      </c>
      <c r="F6068" t="e">
        <f>IF(Fiscalizacoes[[#This Row],[Func_ARPE]]="","",Fiscalizacoes[[#This Row],[Func_ARPE]])</f>
        <v>#VALUE!</v>
      </c>
      <c r="G6068" t="e">
        <f>IF(Fiscalizacoes[[#This Row],[Func_Copergas]]="","",Fiscalizacoes[[#This Row],[Func_Copergas]])</f>
        <v>#VALUE!</v>
      </c>
    </row>
    <row r="6069" spans="1:7" hidden="1" x14ac:dyDescent="0.2">
      <c r="A6069" t="e">
        <f>IF(Fiscalizacoes[[#This Row],[ID_FISC]]="","",Fiscalizacoes[[#This Row],[ID_FISC]])</f>
        <v>#VALUE!</v>
      </c>
      <c r="B6069" t="e">
        <f>IF(Fiscalizacoes[[#This Row],[Usuário]]="","",Fiscalizacoes[[#This Row],[Usuário]])</f>
        <v>#VALUE!</v>
      </c>
      <c r="C60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69" s="87" t="e">
        <f>IF(Fiscalizacoes[[#This Row],[Data]]="","",Fiscalizacoes[[#This Row],[Data]])</f>
        <v>#VALUE!</v>
      </c>
      <c r="E6069" t="e">
        <f>IF(Fiscalizacoes[[#This Row],[Mes_relatorio]]="","",Fiscalizacoes[[#This Row],[Mes_relatorio]])</f>
        <v>#VALUE!</v>
      </c>
      <c r="F6069" t="e">
        <f>IF(Fiscalizacoes[[#This Row],[Func_ARPE]]="","",Fiscalizacoes[[#This Row],[Func_ARPE]])</f>
        <v>#VALUE!</v>
      </c>
      <c r="G6069" t="e">
        <f>IF(Fiscalizacoes[[#This Row],[Func_Copergas]]="","",Fiscalizacoes[[#This Row],[Func_Copergas]])</f>
        <v>#VALUE!</v>
      </c>
    </row>
    <row r="6070" spans="1:7" hidden="1" x14ac:dyDescent="0.2">
      <c r="A6070" t="e">
        <f>IF(Fiscalizacoes[[#This Row],[ID_FISC]]="","",Fiscalizacoes[[#This Row],[ID_FISC]])</f>
        <v>#VALUE!</v>
      </c>
      <c r="B6070" t="e">
        <f>IF(Fiscalizacoes[[#This Row],[Usuário]]="","",Fiscalizacoes[[#This Row],[Usuário]])</f>
        <v>#VALUE!</v>
      </c>
      <c r="C60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0" s="87" t="e">
        <f>IF(Fiscalizacoes[[#This Row],[Data]]="","",Fiscalizacoes[[#This Row],[Data]])</f>
        <v>#VALUE!</v>
      </c>
      <c r="E6070" t="e">
        <f>IF(Fiscalizacoes[[#This Row],[Mes_relatorio]]="","",Fiscalizacoes[[#This Row],[Mes_relatorio]])</f>
        <v>#VALUE!</v>
      </c>
      <c r="F6070" t="e">
        <f>IF(Fiscalizacoes[[#This Row],[Func_ARPE]]="","",Fiscalizacoes[[#This Row],[Func_ARPE]])</f>
        <v>#VALUE!</v>
      </c>
      <c r="G6070" t="e">
        <f>IF(Fiscalizacoes[[#This Row],[Func_Copergas]]="","",Fiscalizacoes[[#This Row],[Func_Copergas]])</f>
        <v>#VALUE!</v>
      </c>
    </row>
    <row r="6071" spans="1:7" hidden="1" x14ac:dyDescent="0.2">
      <c r="A6071" t="e">
        <f>IF(Fiscalizacoes[[#This Row],[ID_FISC]]="","",Fiscalizacoes[[#This Row],[ID_FISC]])</f>
        <v>#VALUE!</v>
      </c>
      <c r="B6071" t="e">
        <f>IF(Fiscalizacoes[[#This Row],[Usuário]]="","",Fiscalizacoes[[#This Row],[Usuário]])</f>
        <v>#VALUE!</v>
      </c>
      <c r="C60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1" s="87" t="e">
        <f>IF(Fiscalizacoes[[#This Row],[Data]]="","",Fiscalizacoes[[#This Row],[Data]])</f>
        <v>#VALUE!</v>
      </c>
      <c r="E6071" t="e">
        <f>IF(Fiscalizacoes[[#This Row],[Mes_relatorio]]="","",Fiscalizacoes[[#This Row],[Mes_relatorio]])</f>
        <v>#VALUE!</v>
      </c>
      <c r="F6071" t="e">
        <f>IF(Fiscalizacoes[[#This Row],[Func_ARPE]]="","",Fiscalizacoes[[#This Row],[Func_ARPE]])</f>
        <v>#VALUE!</v>
      </c>
      <c r="G6071" t="e">
        <f>IF(Fiscalizacoes[[#This Row],[Func_Copergas]]="","",Fiscalizacoes[[#This Row],[Func_Copergas]])</f>
        <v>#VALUE!</v>
      </c>
    </row>
    <row r="6072" spans="1:7" hidden="1" x14ac:dyDescent="0.2">
      <c r="A6072" t="e">
        <f>IF(Fiscalizacoes[[#This Row],[ID_FISC]]="","",Fiscalizacoes[[#This Row],[ID_FISC]])</f>
        <v>#VALUE!</v>
      </c>
      <c r="B6072" t="e">
        <f>IF(Fiscalizacoes[[#This Row],[Usuário]]="","",Fiscalizacoes[[#This Row],[Usuário]])</f>
        <v>#VALUE!</v>
      </c>
      <c r="C60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2" s="87" t="e">
        <f>IF(Fiscalizacoes[[#This Row],[Data]]="","",Fiscalizacoes[[#This Row],[Data]])</f>
        <v>#VALUE!</v>
      </c>
      <c r="E6072" t="e">
        <f>IF(Fiscalizacoes[[#This Row],[Mes_relatorio]]="","",Fiscalizacoes[[#This Row],[Mes_relatorio]])</f>
        <v>#VALUE!</v>
      </c>
      <c r="F6072" t="e">
        <f>IF(Fiscalizacoes[[#This Row],[Func_ARPE]]="","",Fiscalizacoes[[#This Row],[Func_ARPE]])</f>
        <v>#VALUE!</v>
      </c>
      <c r="G6072" t="e">
        <f>IF(Fiscalizacoes[[#This Row],[Func_Copergas]]="","",Fiscalizacoes[[#This Row],[Func_Copergas]])</f>
        <v>#VALUE!</v>
      </c>
    </row>
    <row r="6073" spans="1:7" hidden="1" x14ac:dyDescent="0.2">
      <c r="A6073" t="e">
        <f>IF(Fiscalizacoes[[#This Row],[ID_FISC]]="","",Fiscalizacoes[[#This Row],[ID_FISC]])</f>
        <v>#VALUE!</v>
      </c>
      <c r="B6073" t="e">
        <f>IF(Fiscalizacoes[[#This Row],[Usuário]]="","",Fiscalizacoes[[#This Row],[Usuário]])</f>
        <v>#VALUE!</v>
      </c>
      <c r="C60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3" s="87" t="e">
        <f>IF(Fiscalizacoes[[#This Row],[Data]]="","",Fiscalizacoes[[#This Row],[Data]])</f>
        <v>#VALUE!</v>
      </c>
      <c r="E6073" t="e">
        <f>IF(Fiscalizacoes[[#This Row],[Mes_relatorio]]="","",Fiscalizacoes[[#This Row],[Mes_relatorio]])</f>
        <v>#VALUE!</v>
      </c>
      <c r="F6073" t="e">
        <f>IF(Fiscalizacoes[[#This Row],[Func_ARPE]]="","",Fiscalizacoes[[#This Row],[Func_ARPE]])</f>
        <v>#VALUE!</v>
      </c>
      <c r="G6073" t="e">
        <f>IF(Fiscalizacoes[[#This Row],[Func_Copergas]]="","",Fiscalizacoes[[#This Row],[Func_Copergas]])</f>
        <v>#VALUE!</v>
      </c>
    </row>
    <row r="6074" spans="1:7" hidden="1" x14ac:dyDescent="0.2">
      <c r="A6074" t="e">
        <f>IF(Fiscalizacoes[[#This Row],[ID_FISC]]="","",Fiscalizacoes[[#This Row],[ID_FISC]])</f>
        <v>#VALUE!</v>
      </c>
      <c r="B6074" t="e">
        <f>IF(Fiscalizacoes[[#This Row],[Usuário]]="","",Fiscalizacoes[[#This Row],[Usuário]])</f>
        <v>#VALUE!</v>
      </c>
      <c r="C60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4" s="87" t="e">
        <f>IF(Fiscalizacoes[[#This Row],[Data]]="","",Fiscalizacoes[[#This Row],[Data]])</f>
        <v>#VALUE!</v>
      </c>
      <c r="E6074" t="e">
        <f>IF(Fiscalizacoes[[#This Row],[Mes_relatorio]]="","",Fiscalizacoes[[#This Row],[Mes_relatorio]])</f>
        <v>#VALUE!</v>
      </c>
      <c r="F6074" t="e">
        <f>IF(Fiscalizacoes[[#This Row],[Func_ARPE]]="","",Fiscalizacoes[[#This Row],[Func_ARPE]])</f>
        <v>#VALUE!</v>
      </c>
      <c r="G6074" t="e">
        <f>IF(Fiscalizacoes[[#This Row],[Func_Copergas]]="","",Fiscalizacoes[[#This Row],[Func_Copergas]])</f>
        <v>#VALUE!</v>
      </c>
    </row>
    <row r="6075" spans="1:7" hidden="1" x14ac:dyDescent="0.2">
      <c r="A6075" t="e">
        <f>IF(Fiscalizacoes[[#This Row],[ID_FISC]]="","",Fiscalizacoes[[#This Row],[ID_FISC]])</f>
        <v>#VALUE!</v>
      </c>
      <c r="B6075" t="e">
        <f>IF(Fiscalizacoes[[#This Row],[Usuário]]="","",Fiscalizacoes[[#This Row],[Usuário]])</f>
        <v>#VALUE!</v>
      </c>
      <c r="C60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5" s="87" t="e">
        <f>IF(Fiscalizacoes[[#This Row],[Data]]="","",Fiscalizacoes[[#This Row],[Data]])</f>
        <v>#VALUE!</v>
      </c>
      <c r="E6075" t="e">
        <f>IF(Fiscalizacoes[[#This Row],[Mes_relatorio]]="","",Fiscalizacoes[[#This Row],[Mes_relatorio]])</f>
        <v>#VALUE!</v>
      </c>
      <c r="F6075" t="e">
        <f>IF(Fiscalizacoes[[#This Row],[Func_ARPE]]="","",Fiscalizacoes[[#This Row],[Func_ARPE]])</f>
        <v>#VALUE!</v>
      </c>
      <c r="G6075" t="e">
        <f>IF(Fiscalizacoes[[#This Row],[Func_Copergas]]="","",Fiscalizacoes[[#This Row],[Func_Copergas]])</f>
        <v>#VALUE!</v>
      </c>
    </row>
    <row r="6076" spans="1:7" hidden="1" x14ac:dyDescent="0.2">
      <c r="A6076" t="e">
        <f>IF(Fiscalizacoes[[#This Row],[ID_FISC]]="","",Fiscalizacoes[[#This Row],[ID_FISC]])</f>
        <v>#VALUE!</v>
      </c>
      <c r="B6076" t="e">
        <f>IF(Fiscalizacoes[[#This Row],[Usuário]]="","",Fiscalizacoes[[#This Row],[Usuário]])</f>
        <v>#VALUE!</v>
      </c>
      <c r="C60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6" s="87" t="e">
        <f>IF(Fiscalizacoes[[#This Row],[Data]]="","",Fiscalizacoes[[#This Row],[Data]])</f>
        <v>#VALUE!</v>
      </c>
      <c r="E6076" t="e">
        <f>IF(Fiscalizacoes[[#This Row],[Mes_relatorio]]="","",Fiscalizacoes[[#This Row],[Mes_relatorio]])</f>
        <v>#VALUE!</v>
      </c>
      <c r="F6076" t="e">
        <f>IF(Fiscalizacoes[[#This Row],[Func_ARPE]]="","",Fiscalizacoes[[#This Row],[Func_ARPE]])</f>
        <v>#VALUE!</v>
      </c>
      <c r="G6076" t="e">
        <f>IF(Fiscalizacoes[[#This Row],[Func_Copergas]]="","",Fiscalizacoes[[#This Row],[Func_Copergas]])</f>
        <v>#VALUE!</v>
      </c>
    </row>
    <row r="6077" spans="1:7" hidden="1" x14ac:dyDescent="0.2">
      <c r="A6077" t="e">
        <f>IF(Fiscalizacoes[[#This Row],[ID_FISC]]="","",Fiscalizacoes[[#This Row],[ID_FISC]])</f>
        <v>#VALUE!</v>
      </c>
      <c r="B6077" t="e">
        <f>IF(Fiscalizacoes[[#This Row],[Usuário]]="","",Fiscalizacoes[[#This Row],[Usuário]])</f>
        <v>#VALUE!</v>
      </c>
      <c r="C60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7" s="87" t="e">
        <f>IF(Fiscalizacoes[[#This Row],[Data]]="","",Fiscalizacoes[[#This Row],[Data]])</f>
        <v>#VALUE!</v>
      </c>
      <c r="E6077" t="e">
        <f>IF(Fiscalizacoes[[#This Row],[Mes_relatorio]]="","",Fiscalizacoes[[#This Row],[Mes_relatorio]])</f>
        <v>#VALUE!</v>
      </c>
      <c r="F6077" t="e">
        <f>IF(Fiscalizacoes[[#This Row],[Func_ARPE]]="","",Fiscalizacoes[[#This Row],[Func_ARPE]])</f>
        <v>#VALUE!</v>
      </c>
      <c r="G6077" t="e">
        <f>IF(Fiscalizacoes[[#This Row],[Func_Copergas]]="","",Fiscalizacoes[[#This Row],[Func_Copergas]])</f>
        <v>#VALUE!</v>
      </c>
    </row>
    <row r="6078" spans="1:7" hidden="1" x14ac:dyDescent="0.2">
      <c r="A6078" t="e">
        <f>IF(Fiscalizacoes[[#This Row],[ID_FISC]]="","",Fiscalizacoes[[#This Row],[ID_FISC]])</f>
        <v>#VALUE!</v>
      </c>
      <c r="B6078" t="e">
        <f>IF(Fiscalizacoes[[#This Row],[Usuário]]="","",Fiscalizacoes[[#This Row],[Usuário]])</f>
        <v>#VALUE!</v>
      </c>
      <c r="C60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8" s="87" t="e">
        <f>IF(Fiscalizacoes[[#This Row],[Data]]="","",Fiscalizacoes[[#This Row],[Data]])</f>
        <v>#VALUE!</v>
      </c>
      <c r="E6078" t="e">
        <f>IF(Fiscalizacoes[[#This Row],[Mes_relatorio]]="","",Fiscalizacoes[[#This Row],[Mes_relatorio]])</f>
        <v>#VALUE!</v>
      </c>
      <c r="F6078" t="e">
        <f>IF(Fiscalizacoes[[#This Row],[Func_ARPE]]="","",Fiscalizacoes[[#This Row],[Func_ARPE]])</f>
        <v>#VALUE!</v>
      </c>
      <c r="G6078" t="e">
        <f>IF(Fiscalizacoes[[#This Row],[Func_Copergas]]="","",Fiscalizacoes[[#This Row],[Func_Copergas]])</f>
        <v>#VALUE!</v>
      </c>
    </row>
    <row r="6079" spans="1:7" hidden="1" x14ac:dyDescent="0.2">
      <c r="A6079" t="e">
        <f>IF(Fiscalizacoes[[#This Row],[ID_FISC]]="","",Fiscalizacoes[[#This Row],[ID_FISC]])</f>
        <v>#VALUE!</v>
      </c>
      <c r="B6079" t="e">
        <f>IF(Fiscalizacoes[[#This Row],[Usuário]]="","",Fiscalizacoes[[#This Row],[Usuário]])</f>
        <v>#VALUE!</v>
      </c>
      <c r="C60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79" s="87" t="e">
        <f>IF(Fiscalizacoes[[#This Row],[Data]]="","",Fiscalizacoes[[#This Row],[Data]])</f>
        <v>#VALUE!</v>
      </c>
      <c r="E6079" t="e">
        <f>IF(Fiscalizacoes[[#This Row],[Mes_relatorio]]="","",Fiscalizacoes[[#This Row],[Mes_relatorio]])</f>
        <v>#VALUE!</v>
      </c>
      <c r="F6079" t="e">
        <f>IF(Fiscalizacoes[[#This Row],[Func_ARPE]]="","",Fiscalizacoes[[#This Row],[Func_ARPE]])</f>
        <v>#VALUE!</v>
      </c>
      <c r="G6079" t="e">
        <f>IF(Fiscalizacoes[[#This Row],[Func_Copergas]]="","",Fiscalizacoes[[#This Row],[Func_Copergas]])</f>
        <v>#VALUE!</v>
      </c>
    </row>
    <row r="6080" spans="1:7" hidden="1" x14ac:dyDescent="0.2">
      <c r="A6080" t="e">
        <f>IF(Fiscalizacoes[[#This Row],[ID_FISC]]="","",Fiscalizacoes[[#This Row],[ID_FISC]])</f>
        <v>#VALUE!</v>
      </c>
      <c r="B6080" t="e">
        <f>IF(Fiscalizacoes[[#This Row],[Usuário]]="","",Fiscalizacoes[[#This Row],[Usuário]])</f>
        <v>#VALUE!</v>
      </c>
      <c r="C60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0" s="87" t="e">
        <f>IF(Fiscalizacoes[[#This Row],[Data]]="","",Fiscalizacoes[[#This Row],[Data]])</f>
        <v>#VALUE!</v>
      </c>
      <c r="E6080" t="e">
        <f>IF(Fiscalizacoes[[#This Row],[Mes_relatorio]]="","",Fiscalizacoes[[#This Row],[Mes_relatorio]])</f>
        <v>#VALUE!</v>
      </c>
      <c r="F6080" t="e">
        <f>IF(Fiscalizacoes[[#This Row],[Func_ARPE]]="","",Fiscalizacoes[[#This Row],[Func_ARPE]])</f>
        <v>#VALUE!</v>
      </c>
      <c r="G6080" t="e">
        <f>IF(Fiscalizacoes[[#This Row],[Func_Copergas]]="","",Fiscalizacoes[[#This Row],[Func_Copergas]])</f>
        <v>#VALUE!</v>
      </c>
    </row>
    <row r="6081" spans="1:7" hidden="1" x14ac:dyDescent="0.2">
      <c r="A6081" t="e">
        <f>IF(Fiscalizacoes[[#This Row],[ID_FISC]]="","",Fiscalizacoes[[#This Row],[ID_FISC]])</f>
        <v>#VALUE!</v>
      </c>
      <c r="B6081" t="e">
        <f>IF(Fiscalizacoes[[#This Row],[Usuário]]="","",Fiscalizacoes[[#This Row],[Usuário]])</f>
        <v>#VALUE!</v>
      </c>
      <c r="C60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1" s="87" t="e">
        <f>IF(Fiscalizacoes[[#This Row],[Data]]="","",Fiscalizacoes[[#This Row],[Data]])</f>
        <v>#VALUE!</v>
      </c>
      <c r="E6081" t="e">
        <f>IF(Fiscalizacoes[[#This Row],[Mes_relatorio]]="","",Fiscalizacoes[[#This Row],[Mes_relatorio]])</f>
        <v>#VALUE!</v>
      </c>
      <c r="F6081" t="e">
        <f>IF(Fiscalizacoes[[#This Row],[Func_ARPE]]="","",Fiscalizacoes[[#This Row],[Func_ARPE]])</f>
        <v>#VALUE!</v>
      </c>
      <c r="G6081" t="e">
        <f>IF(Fiscalizacoes[[#This Row],[Func_Copergas]]="","",Fiscalizacoes[[#This Row],[Func_Copergas]])</f>
        <v>#VALUE!</v>
      </c>
    </row>
    <row r="6082" spans="1:7" hidden="1" x14ac:dyDescent="0.2">
      <c r="A6082" t="e">
        <f>IF(Fiscalizacoes[[#This Row],[ID_FISC]]="","",Fiscalizacoes[[#This Row],[ID_FISC]])</f>
        <v>#VALUE!</v>
      </c>
      <c r="B6082" t="e">
        <f>IF(Fiscalizacoes[[#This Row],[Usuário]]="","",Fiscalizacoes[[#This Row],[Usuário]])</f>
        <v>#VALUE!</v>
      </c>
      <c r="C60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2" s="87" t="e">
        <f>IF(Fiscalizacoes[[#This Row],[Data]]="","",Fiscalizacoes[[#This Row],[Data]])</f>
        <v>#VALUE!</v>
      </c>
      <c r="E6082" t="e">
        <f>IF(Fiscalizacoes[[#This Row],[Mes_relatorio]]="","",Fiscalizacoes[[#This Row],[Mes_relatorio]])</f>
        <v>#VALUE!</v>
      </c>
      <c r="F6082" t="e">
        <f>IF(Fiscalizacoes[[#This Row],[Func_ARPE]]="","",Fiscalizacoes[[#This Row],[Func_ARPE]])</f>
        <v>#VALUE!</v>
      </c>
      <c r="G6082" t="e">
        <f>IF(Fiscalizacoes[[#This Row],[Func_Copergas]]="","",Fiscalizacoes[[#This Row],[Func_Copergas]])</f>
        <v>#VALUE!</v>
      </c>
    </row>
    <row r="6083" spans="1:7" hidden="1" x14ac:dyDescent="0.2">
      <c r="A6083" t="e">
        <f>IF(Fiscalizacoes[[#This Row],[ID_FISC]]="","",Fiscalizacoes[[#This Row],[ID_FISC]])</f>
        <v>#VALUE!</v>
      </c>
      <c r="B6083" t="e">
        <f>IF(Fiscalizacoes[[#This Row],[Usuário]]="","",Fiscalizacoes[[#This Row],[Usuário]])</f>
        <v>#VALUE!</v>
      </c>
      <c r="C60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3" s="87" t="e">
        <f>IF(Fiscalizacoes[[#This Row],[Data]]="","",Fiscalizacoes[[#This Row],[Data]])</f>
        <v>#VALUE!</v>
      </c>
      <c r="E6083" t="e">
        <f>IF(Fiscalizacoes[[#This Row],[Mes_relatorio]]="","",Fiscalizacoes[[#This Row],[Mes_relatorio]])</f>
        <v>#VALUE!</v>
      </c>
      <c r="F6083" t="e">
        <f>IF(Fiscalizacoes[[#This Row],[Func_ARPE]]="","",Fiscalizacoes[[#This Row],[Func_ARPE]])</f>
        <v>#VALUE!</v>
      </c>
      <c r="G6083" t="e">
        <f>IF(Fiscalizacoes[[#This Row],[Func_Copergas]]="","",Fiscalizacoes[[#This Row],[Func_Copergas]])</f>
        <v>#VALUE!</v>
      </c>
    </row>
    <row r="6084" spans="1:7" hidden="1" x14ac:dyDescent="0.2">
      <c r="A6084" t="e">
        <f>IF(Fiscalizacoes[[#This Row],[ID_FISC]]="","",Fiscalizacoes[[#This Row],[ID_FISC]])</f>
        <v>#VALUE!</v>
      </c>
      <c r="B6084" t="e">
        <f>IF(Fiscalizacoes[[#This Row],[Usuário]]="","",Fiscalizacoes[[#This Row],[Usuário]])</f>
        <v>#VALUE!</v>
      </c>
      <c r="C60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4" s="87" t="e">
        <f>IF(Fiscalizacoes[[#This Row],[Data]]="","",Fiscalizacoes[[#This Row],[Data]])</f>
        <v>#VALUE!</v>
      </c>
      <c r="E6084" t="e">
        <f>IF(Fiscalizacoes[[#This Row],[Mes_relatorio]]="","",Fiscalizacoes[[#This Row],[Mes_relatorio]])</f>
        <v>#VALUE!</v>
      </c>
      <c r="F6084" t="e">
        <f>IF(Fiscalizacoes[[#This Row],[Func_ARPE]]="","",Fiscalizacoes[[#This Row],[Func_ARPE]])</f>
        <v>#VALUE!</v>
      </c>
      <c r="G6084" t="e">
        <f>IF(Fiscalizacoes[[#This Row],[Func_Copergas]]="","",Fiscalizacoes[[#This Row],[Func_Copergas]])</f>
        <v>#VALUE!</v>
      </c>
    </row>
    <row r="6085" spans="1:7" hidden="1" x14ac:dyDescent="0.2">
      <c r="A6085" t="e">
        <f>IF(Fiscalizacoes[[#This Row],[ID_FISC]]="","",Fiscalizacoes[[#This Row],[ID_FISC]])</f>
        <v>#VALUE!</v>
      </c>
      <c r="B6085" t="e">
        <f>IF(Fiscalizacoes[[#This Row],[Usuário]]="","",Fiscalizacoes[[#This Row],[Usuário]])</f>
        <v>#VALUE!</v>
      </c>
      <c r="C60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5" s="87" t="e">
        <f>IF(Fiscalizacoes[[#This Row],[Data]]="","",Fiscalizacoes[[#This Row],[Data]])</f>
        <v>#VALUE!</v>
      </c>
      <c r="E6085" t="e">
        <f>IF(Fiscalizacoes[[#This Row],[Mes_relatorio]]="","",Fiscalizacoes[[#This Row],[Mes_relatorio]])</f>
        <v>#VALUE!</v>
      </c>
      <c r="F6085" t="e">
        <f>IF(Fiscalizacoes[[#This Row],[Func_ARPE]]="","",Fiscalizacoes[[#This Row],[Func_ARPE]])</f>
        <v>#VALUE!</v>
      </c>
      <c r="G6085" t="e">
        <f>IF(Fiscalizacoes[[#This Row],[Func_Copergas]]="","",Fiscalizacoes[[#This Row],[Func_Copergas]])</f>
        <v>#VALUE!</v>
      </c>
    </row>
    <row r="6086" spans="1:7" hidden="1" x14ac:dyDescent="0.2">
      <c r="A6086" t="e">
        <f>IF(Fiscalizacoes[[#This Row],[ID_FISC]]="","",Fiscalizacoes[[#This Row],[ID_FISC]])</f>
        <v>#VALUE!</v>
      </c>
      <c r="B6086" t="e">
        <f>IF(Fiscalizacoes[[#This Row],[Usuário]]="","",Fiscalizacoes[[#This Row],[Usuário]])</f>
        <v>#VALUE!</v>
      </c>
      <c r="C60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6" s="87" t="e">
        <f>IF(Fiscalizacoes[[#This Row],[Data]]="","",Fiscalizacoes[[#This Row],[Data]])</f>
        <v>#VALUE!</v>
      </c>
      <c r="E6086" t="e">
        <f>IF(Fiscalizacoes[[#This Row],[Mes_relatorio]]="","",Fiscalizacoes[[#This Row],[Mes_relatorio]])</f>
        <v>#VALUE!</v>
      </c>
      <c r="F6086" t="e">
        <f>IF(Fiscalizacoes[[#This Row],[Func_ARPE]]="","",Fiscalizacoes[[#This Row],[Func_ARPE]])</f>
        <v>#VALUE!</v>
      </c>
      <c r="G6086" t="e">
        <f>IF(Fiscalizacoes[[#This Row],[Func_Copergas]]="","",Fiscalizacoes[[#This Row],[Func_Copergas]])</f>
        <v>#VALUE!</v>
      </c>
    </row>
    <row r="6087" spans="1:7" hidden="1" x14ac:dyDescent="0.2">
      <c r="A6087" t="e">
        <f>IF(Fiscalizacoes[[#This Row],[ID_FISC]]="","",Fiscalizacoes[[#This Row],[ID_FISC]])</f>
        <v>#VALUE!</v>
      </c>
      <c r="B6087" t="e">
        <f>IF(Fiscalizacoes[[#This Row],[Usuário]]="","",Fiscalizacoes[[#This Row],[Usuário]])</f>
        <v>#VALUE!</v>
      </c>
      <c r="C60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7" s="87" t="e">
        <f>IF(Fiscalizacoes[[#This Row],[Data]]="","",Fiscalizacoes[[#This Row],[Data]])</f>
        <v>#VALUE!</v>
      </c>
      <c r="E6087" t="e">
        <f>IF(Fiscalizacoes[[#This Row],[Mes_relatorio]]="","",Fiscalizacoes[[#This Row],[Mes_relatorio]])</f>
        <v>#VALUE!</v>
      </c>
      <c r="F6087" t="e">
        <f>IF(Fiscalizacoes[[#This Row],[Func_ARPE]]="","",Fiscalizacoes[[#This Row],[Func_ARPE]])</f>
        <v>#VALUE!</v>
      </c>
      <c r="G6087" t="e">
        <f>IF(Fiscalizacoes[[#This Row],[Func_Copergas]]="","",Fiscalizacoes[[#This Row],[Func_Copergas]])</f>
        <v>#VALUE!</v>
      </c>
    </row>
    <row r="6088" spans="1:7" hidden="1" x14ac:dyDescent="0.2">
      <c r="A6088" t="e">
        <f>IF(Fiscalizacoes[[#This Row],[ID_FISC]]="","",Fiscalizacoes[[#This Row],[ID_FISC]])</f>
        <v>#VALUE!</v>
      </c>
      <c r="B6088" t="e">
        <f>IF(Fiscalizacoes[[#This Row],[Usuário]]="","",Fiscalizacoes[[#This Row],[Usuário]])</f>
        <v>#VALUE!</v>
      </c>
      <c r="C60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8" s="87" t="e">
        <f>IF(Fiscalizacoes[[#This Row],[Data]]="","",Fiscalizacoes[[#This Row],[Data]])</f>
        <v>#VALUE!</v>
      </c>
      <c r="E6088" t="e">
        <f>IF(Fiscalizacoes[[#This Row],[Mes_relatorio]]="","",Fiscalizacoes[[#This Row],[Mes_relatorio]])</f>
        <v>#VALUE!</v>
      </c>
      <c r="F6088" t="e">
        <f>IF(Fiscalizacoes[[#This Row],[Func_ARPE]]="","",Fiscalizacoes[[#This Row],[Func_ARPE]])</f>
        <v>#VALUE!</v>
      </c>
      <c r="G6088" t="e">
        <f>IF(Fiscalizacoes[[#This Row],[Func_Copergas]]="","",Fiscalizacoes[[#This Row],[Func_Copergas]])</f>
        <v>#VALUE!</v>
      </c>
    </row>
    <row r="6089" spans="1:7" hidden="1" x14ac:dyDescent="0.2">
      <c r="A6089" t="e">
        <f>IF(Fiscalizacoes[[#This Row],[ID_FISC]]="","",Fiscalizacoes[[#This Row],[ID_FISC]])</f>
        <v>#VALUE!</v>
      </c>
      <c r="B6089" t="e">
        <f>IF(Fiscalizacoes[[#This Row],[Usuário]]="","",Fiscalizacoes[[#This Row],[Usuário]])</f>
        <v>#VALUE!</v>
      </c>
      <c r="C60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89" s="87" t="e">
        <f>IF(Fiscalizacoes[[#This Row],[Data]]="","",Fiscalizacoes[[#This Row],[Data]])</f>
        <v>#VALUE!</v>
      </c>
      <c r="E6089" t="e">
        <f>IF(Fiscalizacoes[[#This Row],[Mes_relatorio]]="","",Fiscalizacoes[[#This Row],[Mes_relatorio]])</f>
        <v>#VALUE!</v>
      </c>
      <c r="F6089" t="e">
        <f>IF(Fiscalizacoes[[#This Row],[Func_ARPE]]="","",Fiscalizacoes[[#This Row],[Func_ARPE]])</f>
        <v>#VALUE!</v>
      </c>
      <c r="G6089" t="e">
        <f>IF(Fiscalizacoes[[#This Row],[Func_Copergas]]="","",Fiscalizacoes[[#This Row],[Func_Copergas]])</f>
        <v>#VALUE!</v>
      </c>
    </row>
    <row r="6090" spans="1:7" hidden="1" x14ac:dyDescent="0.2">
      <c r="A6090" t="e">
        <f>IF(Fiscalizacoes[[#This Row],[ID_FISC]]="","",Fiscalizacoes[[#This Row],[ID_FISC]])</f>
        <v>#VALUE!</v>
      </c>
      <c r="B6090" t="e">
        <f>IF(Fiscalizacoes[[#This Row],[Usuário]]="","",Fiscalizacoes[[#This Row],[Usuário]])</f>
        <v>#VALUE!</v>
      </c>
      <c r="C60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0" s="87" t="e">
        <f>IF(Fiscalizacoes[[#This Row],[Data]]="","",Fiscalizacoes[[#This Row],[Data]])</f>
        <v>#VALUE!</v>
      </c>
      <c r="E6090" t="e">
        <f>IF(Fiscalizacoes[[#This Row],[Mes_relatorio]]="","",Fiscalizacoes[[#This Row],[Mes_relatorio]])</f>
        <v>#VALUE!</v>
      </c>
      <c r="F6090" t="e">
        <f>IF(Fiscalizacoes[[#This Row],[Func_ARPE]]="","",Fiscalizacoes[[#This Row],[Func_ARPE]])</f>
        <v>#VALUE!</v>
      </c>
      <c r="G6090" t="e">
        <f>IF(Fiscalizacoes[[#This Row],[Func_Copergas]]="","",Fiscalizacoes[[#This Row],[Func_Copergas]])</f>
        <v>#VALUE!</v>
      </c>
    </row>
    <row r="6091" spans="1:7" hidden="1" x14ac:dyDescent="0.2">
      <c r="A6091" t="e">
        <f>IF(Fiscalizacoes[[#This Row],[ID_FISC]]="","",Fiscalizacoes[[#This Row],[ID_FISC]])</f>
        <v>#VALUE!</v>
      </c>
      <c r="B6091" t="e">
        <f>IF(Fiscalizacoes[[#This Row],[Usuário]]="","",Fiscalizacoes[[#This Row],[Usuário]])</f>
        <v>#VALUE!</v>
      </c>
      <c r="C60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1" s="87" t="e">
        <f>IF(Fiscalizacoes[[#This Row],[Data]]="","",Fiscalizacoes[[#This Row],[Data]])</f>
        <v>#VALUE!</v>
      </c>
      <c r="E6091" t="e">
        <f>IF(Fiscalizacoes[[#This Row],[Mes_relatorio]]="","",Fiscalizacoes[[#This Row],[Mes_relatorio]])</f>
        <v>#VALUE!</v>
      </c>
      <c r="F6091" t="e">
        <f>IF(Fiscalizacoes[[#This Row],[Func_ARPE]]="","",Fiscalizacoes[[#This Row],[Func_ARPE]])</f>
        <v>#VALUE!</v>
      </c>
      <c r="G6091" t="e">
        <f>IF(Fiscalizacoes[[#This Row],[Func_Copergas]]="","",Fiscalizacoes[[#This Row],[Func_Copergas]])</f>
        <v>#VALUE!</v>
      </c>
    </row>
    <row r="6092" spans="1:7" hidden="1" x14ac:dyDescent="0.2">
      <c r="A6092" t="e">
        <f>IF(Fiscalizacoes[[#This Row],[ID_FISC]]="","",Fiscalizacoes[[#This Row],[ID_FISC]])</f>
        <v>#VALUE!</v>
      </c>
      <c r="B6092" t="e">
        <f>IF(Fiscalizacoes[[#This Row],[Usuário]]="","",Fiscalizacoes[[#This Row],[Usuário]])</f>
        <v>#VALUE!</v>
      </c>
      <c r="C60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2" s="87" t="e">
        <f>IF(Fiscalizacoes[[#This Row],[Data]]="","",Fiscalizacoes[[#This Row],[Data]])</f>
        <v>#VALUE!</v>
      </c>
      <c r="E6092" t="e">
        <f>IF(Fiscalizacoes[[#This Row],[Mes_relatorio]]="","",Fiscalizacoes[[#This Row],[Mes_relatorio]])</f>
        <v>#VALUE!</v>
      </c>
      <c r="F6092" t="e">
        <f>IF(Fiscalizacoes[[#This Row],[Func_ARPE]]="","",Fiscalizacoes[[#This Row],[Func_ARPE]])</f>
        <v>#VALUE!</v>
      </c>
      <c r="G6092" t="e">
        <f>IF(Fiscalizacoes[[#This Row],[Func_Copergas]]="","",Fiscalizacoes[[#This Row],[Func_Copergas]])</f>
        <v>#VALUE!</v>
      </c>
    </row>
    <row r="6093" spans="1:7" hidden="1" x14ac:dyDescent="0.2">
      <c r="A6093" t="e">
        <f>IF(Fiscalizacoes[[#This Row],[ID_FISC]]="","",Fiscalizacoes[[#This Row],[ID_FISC]])</f>
        <v>#VALUE!</v>
      </c>
      <c r="B6093" t="e">
        <f>IF(Fiscalizacoes[[#This Row],[Usuário]]="","",Fiscalizacoes[[#This Row],[Usuário]])</f>
        <v>#VALUE!</v>
      </c>
      <c r="C60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3" s="87" t="e">
        <f>IF(Fiscalizacoes[[#This Row],[Data]]="","",Fiscalizacoes[[#This Row],[Data]])</f>
        <v>#VALUE!</v>
      </c>
      <c r="E6093" t="e">
        <f>IF(Fiscalizacoes[[#This Row],[Mes_relatorio]]="","",Fiscalizacoes[[#This Row],[Mes_relatorio]])</f>
        <v>#VALUE!</v>
      </c>
      <c r="F6093" t="e">
        <f>IF(Fiscalizacoes[[#This Row],[Func_ARPE]]="","",Fiscalizacoes[[#This Row],[Func_ARPE]])</f>
        <v>#VALUE!</v>
      </c>
      <c r="G6093" t="e">
        <f>IF(Fiscalizacoes[[#This Row],[Func_Copergas]]="","",Fiscalizacoes[[#This Row],[Func_Copergas]])</f>
        <v>#VALUE!</v>
      </c>
    </row>
    <row r="6094" spans="1:7" hidden="1" x14ac:dyDescent="0.2">
      <c r="A6094" t="e">
        <f>IF(Fiscalizacoes[[#This Row],[ID_FISC]]="","",Fiscalizacoes[[#This Row],[ID_FISC]])</f>
        <v>#VALUE!</v>
      </c>
      <c r="B6094" t="e">
        <f>IF(Fiscalizacoes[[#This Row],[Usuário]]="","",Fiscalizacoes[[#This Row],[Usuário]])</f>
        <v>#VALUE!</v>
      </c>
      <c r="C60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4" s="87" t="e">
        <f>IF(Fiscalizacoes[[#This Row],[Data]]="","",Fiscalizacoes[[#This Row],[Data]])</f>
        <v>#VALUE!</v>
      </c>
      <c r="E6094" t="e">
        <f>IF(Fiscalizacoes[[#This Row],[Mes_relatorio]]="","",Fiscalizacoes[[#This Row],[Mes_relatorio]])</f>
        <v>#VALUE!</v>
      </c>
      <c r="F6094" t="e">
        <f>IF(Fiscalizacoes[[#This Row],[Func_ARPE]]="","",Fiscalizacoes[[#This Row],[Func_ARPE]])</f>
        <v>#VALUE!</v>
      </c>
      <c r="G6094" t="e">
        <f>IF(Fiscalizacoes[[#This Row],[Func_Copergas]]="","",Fiscalizacoes[[#This Row],[Func_Copergas]])</f>
        <v>#VALUE!</v>
      </c>
    </row>
    <row r="6095" spans="1:7" hidden="1" x14ac:dyDescent="0.2">
      <c r="A6095" t="e">
        <f>IF(Fiscalizacoes[[#This Row],[ID_FISC]]="","",Fiscalizacoes[[#This Row],[ID_FISC]])</f>
        <v>#VALUE!</v>
      </c>
      <c r="B6095" t="e">
        <f>IF(Fiscalizacoes[[#This Row],[Usuário]]="","",Fiscalizacoes[[#This Row],[Usuário]])</f>
        <v>#VALUE!</v>
      </c>
      <c r="C60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5" s="87" t="e">
        <f>IF(Fiscalizacoes[[#This Row],[Data]]="","",Fiscalizacoes[[#This Row],[Data]])</f>
        <v>#VALUE!</v>
      </c>
      <c r="E6095" t="e">
        <f>IF(Fiscalizacoes[[#This Row],[Mes_relatorio]]="","",Fiscalizacoes[[#This Row],[Mes_relatorio]])</f>
        <v>#VALUE!</v>
      </c>
      <c r="F6095" t="e">
        <f>IF(Fiscalizacoes[[#This Row],[Func_ARPE]]="","",Fiscalizacoes[[#This Row],[Func_ARPE]])</f>
        <v>#VALUE!</v>
      </c>
      <c r="G6095" t="e">
        <f>IF(Fiscalizacoes[[#This Row],[Func_Copergas]]="","",Fiscalizacoes[[#This Row],[Func_Copergas]])</f>
        <v>#VALUE!</v>
      </c>
    </row>
    <row r="6096" spans="1:7" hidden="1" x14ac:dyDescent="0.2">
      <c r="A6096" t="e">
        <f>IF(Fiscalizacoes[[#This Row],[ID_FISC]]="","",Fiscalizacoes[[#This Row],[ID_FISC]])</f>
        <v>#VALUE!</v>
      </c>
      <c r="B6096" t="e">
        <f>IF(Fiscalizacoes[[#This Row],[Usuário]]="","",Fiscalizacoes[[#This Row],[Usuário]])</f>
        <v>#VALUE!</v>
      </c>
      <c r="C60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6" s="87" t="e">
        <f>IF(Fiscalizacoes[[#This Row],[Data]]="","",Fiscalizacoes[[#This Row],[Data]])</f>
        <v>#VALUE!</v>
      </c>
      <c r="E6096" t="e">
        <f>IF(Fiscalizacoes[[#This Row],[Mes_relatorio]]="","",Fiscalizacoes[[#This Row],[Mes_relatorio]])</f>
        <v>#VALUE!</v>
      </c>
      <c r="F6096" t="e">
        <f>IF(Fiscalizacoes[[#This Row],[Func_ARPE]]="","",Fiscalizacoes[[#This Row],[Func_ARPE]])</f>
        <v>#VALUE!</v>
      </c>
      <c r="G6096" t="e">
        <f>IF(Fiscalizacoes[[#This Row],[Func_Copergas]]="","",Fiscalizacoes[[#This Row],[Func_Copergas]])</f>
        <v>#VALUE!</v>
      </c>
    </row>
    <row r="6097" spans="1:7" hidden="1" x14ac:dyDescent="0.2">
      <c r="A6097" t="e">
        <f>IF(Fiscalizacoes[[#This Row],[ID_FISC]]="","",Fiscalizacoes[[#This Row],[ID_FISC]])</f>
        <v>#VALUE!</v>
      </c>
      <c r="B6097" t="e">
        <f>IF(Fiscalizacoes[[#This Row],[Usuário]]="","",Fiscalizacoes[[#This Row],[Usuário]])</f>
        <v>#VALUE!</v>
      </c>
      <c r="C60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7" s="87" t="e">
        <f>IF(Fiscalizacoes[[#This Row],[Data]]="","",Fiscalizacoes[[#This Row],[Data]])</f>
        <v>#VALUE!</v>
      </c>
      <c r="E6097" t="e">
        <f>IF(Fiscalizacoes[[#This Row],[Mes_relatorio]]="","",Fiscalizacoes[[#This Row],[Mes_relatorio]])</f>
        <v>#VALUE!</v>
      </c>
      <c r="F6097" t="e">
        <f>IF(Fiscalizacoes[[#This Row],[Func_ARPE]]="","",Fiscalizacoes[[#This Row],[Func_ARPE]])</f>
        <v>#VALUE!</v>
      </c>
      <c r="G6097" t="e">
        <f>IF(Fiscalizacoes[[#This Row],[Func_Copergas]]="","",Fiscalizacoes[[#This Row],[Func_Copergas]])</f>
        <v>#VALUE!</v>
      </c>
    </row>
    <row r="6098" spans="1:7" hidden="1" x14ac:dyDescent="0.2">
      <c r="A6098" t="e">
        <f>IF(Fiscalizacoes[[#This Row],[ID_FISC]]="","",Fiscalizacoes[[#This Row],[ID_FISC]])</f>
        <v>#VALUE!</v>
      </c>
      <c r="B6098" t="e">
        <f>IF(Fiscalizacoes[[#This Row],[Usuário]]="","",Fiscalizacoes[[#This Row],[Usuário]])</f>
        <v>#VALUE!</v>
      </c>
      <c r="C60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8" s="87" t="e">
        <f>IF(Fiscalizacoes[[#This Row],[Data]]="","",Fiscalizacoes[[#This Row],[Data]])</f>
        <v>#VALUE!</v>
      </c>
      <c r="E6098" t="e">
        <f>IF(Fiscalizacoes[[#This Row],[Mes_relatorio]]="","",Fiscalizacoes[[#This Row],[Mes_relatorio]])</f>
        <v>#VALUE!</v>
      </c>
      <c r="F6098" t="e">
        <f>IF(Fiscalizacoes[[#This Row],[Func_ARPE]]="","",Fiscalizacoes[[#This Row],[Func_ARPE]])</f>
        <v>#VALUE!</v>
      </c>
      <c r="G6098" t="e">
        <f>IF(Fiscalizacoes[[#This Row],[Func_Copergas]]="","",Fiscalizacoes[[#This Row],[Func_Copergas]])</f>
        <v>#VALUE!</v>
      </c>
    </row>
    <row r="6099" spans="1:7" hidden="1" x14ac:dyDescent="0.2">
      <c r="A6099" t="e">
        <f>IF(Fiscalizacoes[[#This Row],[ID_FISC]]="","",Fiscalizacoes[[#This Row],[ID_FISC]])</f>
        <v>#VALUE!</v>
      </c>
      <c r="B6099" t="e">
        <f>IF(Fiscalizacoes[[#This Row],[Usuário]]="","",Fiscalizacoes[[#This Row],[Usuário]])</f>
        <v>#VALUE!</v>
      </c>
      <c r="C60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099" s="87" t="e">
        <f>IF(Fiscalizacoes[[#This Row],[Data]]="","",Fiscalizacoes[[#This Row],[Data]])</f>
        <v>#VALUE!</v>
      </c>
      <c r="E6099" t="e">
        <f>IF(Fiscalizacoes[[#This Row],[Mes_relatorio]]="","",Fiscalizacoes[[#This Row],[Mes_relatorio]])</f>
        <v>#VALUE!</v>
      </c>
      <c r="F6099" t="e">
        <f>IF(Fiscalizacoes[[#This Row],[Func_ARPE]]="","",Fiscalizacoes[[#This Row],[Func_ARPE]])</f>
        <v>#VALUE!</v>
      </c>
      <c r="G6099" t="e">
        <f>IF(Fiscalizacoes[[#This Row],[Func_Copergas]]="","",Fiscalizacoes[[#This Row],[Func_Copergas]])</f>
        <v>#VALUE!</v>
      </c>
    </row>
    <row r="6100" spans="1:7" hidden="1" x14ac:dyDescent="0.2">
      <c r="A6100" t="e">
        <f>IF(Fiscalizacoes[[#This Row],[ID_FISC]]="","",Fiscalizacoes[[#This Row],[ID_FISC]])</f>
        <v>#VALUE!</v>
      </c>
      <c r="B6100" t="e">
        <f>IF(Fiscalizacoes[[#This Row],[Usuário]]="","",Fiscalizacoes[[#This Row],[Usuário]])</f>
        <v>#VALUE!</v>
      </c>
      <c r="C61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0" s="87" t="e">
        <f>IF(Fiscalizacoes[[#This Row],[Data]]="","",Fiscalizacoes[[#This Row],[Data]])</f>
        <v>#VALUE!</v>
      </c>
      <c r="E6100" t="e">
        <f>IF(Fiscalizacoes[[#This Row],[Mes_relatorio]]="","",Fiscalizacoes[[#This Row],[Mes_relatorio]])</f>
        <v>#VALUE!</v>
      </c>
      <c r="F6100" t="e">
        <f>IF(Fiscalizacoes[[#This Row],[Func_ARPE]]="","",Fiscalizacoes[[#This Row],[Func_ARPE]])</f>
        <v>#VALUE!</v>
      </c>
      <c r="G6100" t="e">
        <f>IF(Fiscalizacoes[[#This Row],[Func_Copergas]]="","",Fiscalizacoes[[#This Row],[Func_Copergas]])</f>
        <v>#VALUE!</v>
      </c>
    </row>
    <row r="6101" spans="1:7" hidden="1" x14ac:dyDescent="0.2">
      <c r="A6101" t="e">
        <f>IF(Fiscalizacoes[[#This Row],[ID_FISC]]="","",Fiscalizacoes[[#This Row],[ID_FISC]])</f>
        <v>#VALUE!</v>
      </c>
      <c r="B6101" t="e">
        <f>IF(Fiscalizacoes[[#This Row],[Usuário]]="","",Fiscalizacoes[[#This Row],[Usuário]])</f>
        <v>#VALUE!</v>
      </c>
      <c r="C61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1" s="87" t="e">
        <f>IF(Fiscalizacoes[[#This Row],[Data]]="","",Fiscalizacoes[[#This Row],[Data]])</f>
        <v>#VALUE!</v>
      </c>
      <c r="E6101" t="e">
        <f>IF(Fiscalizacoes[[#This Row],[Mes_relatorio]]="","",Fiscalizacoes[[#This Row],[Mes_relatorio]])</f>
        <v>#VALUE!</v>
      </c>
      <c r="F6101" t="e">
        <f>IF(Fiscalizacoes[[#This Row],[Func_ARPE]]="","",Fiscalizacoes[[#This Row],[Func_ARPE]])</f>
        <v>#VALUE!</v>
      </c>
      <c r="G6101" t="e">
        <f>IF(Fiscalizacoes[[#This Row],[Func_Copergas]]="","",Fiscalizacoes[[#This Row],[Func_Copergas]])</f>
        <v>#VALUE!</v>
      </c>
    </row>
    <row r="6102" spans="1:7" hidden="1" x14ac:dyDescent="0.2">
      <c r="A6102" t="e">
        <f>IF(Fiscalizacoes[[#This Row],[ID_FISC]]="","",Fiscalizacoes[[#This Row],[ID_FISC]])</f>
        <v>#VALUE!</v>
      </c>
      <c r="B6102" t="e">
        <f>IF(Fiscalizacoes[[#This Row],[Usuário]]="","",Fiscalizacoes[[#This Row],[Usuário]])</f>
        <v>#VALUE!</v>
      </c>
      <c r="C61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2" s="87" t="e">
        <f>IF(Fiscalizacoes[[#This Row],[Data]]="","",Fiscalizacoes[[#This Row],[Data]])</f>
        <v>#VALUE!</v>
      </c>
      <c r="E6102" t="e">
        <f>IF(Fiscalizacoes[[#This Row],[Mes_relatorio]]="","",Fiscalizacoes[[#This Row],[Mes_relatorio]])</f>
        <v>#VALUE!</v>
      </c>
      <c r="F6102" t="e">
        <f>IF(Fiscalizacoes[[#This Row],[Func_ARPE]]="","",Fiscalizacoes[[#This Row],[Func_ARPE]])</f>
        <v>#VALUE!</v>
      </c>
      <c r="G6102" t="e">
        <f>IF(Fiscalizacoes[[#This Row],[Func_Copergas]]="","",Fiscalizacoes[[#This Row],[Func_Copergas]])</f>
        <v>#VALUE!</v>
      </c>
    </row>
    <row r="6103" spans="1:7" hidden="1" x14ac:dyDescent="0.2">
      <c r="A6103" t="e">
        <f>IF(Fiscalizacoes[[#This Row],[ID_FISC]]="","",Fiscalizacoes[[#This Row],[ID_FISC]])</f>
        <v>#VALUE!</v>
      </c>
      <c r="B6103" t="e">
        <f>IF(Fiscalizacoes[[#This Row],[Usuário]]="","",Fiscalizacoes[[#This Row],[Usuário]])</f>
        <v>#VALUE!</v>
      </c>
      <c r="C61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3" s="87" t="e">
        <f>IF(Fiscalizacoes[[#This Row],[Data]]="","",Fiscalizacoes[[#This Row],[Data]])</f>
        <v>#VALUE!</v>
      </c>
      <c r="E6103" t="e">
        <f>IF(Fiscalizacoes[[#This Row],[Mes_relatorio]]="","",Fiscalizacoes[[#This Row],[Mes_relatorio]])</f>
        <v>#VALUE!</v>
      </c>
      <c r="F6103" t="e">
        <f>IF(Fiscalizacoes[[#This Row],[Func_ARPE]]="","",Fiscalizacoes[[#This Row],[Func_ARPE]])</f>
        <v>#VALUE!</v>
      </c>
      <c r="G6103" t="e">
        <f>IF(Fiscalizacoes[[#This Row],[Func_Copergas]]="","",Fiscalizacoes[[#This Row],[Func_Copergas]])</f>
        <v>#VALUE!</v>
      </c>
    </row>
    <row r="6104" spans="1:7" hidden="1" x14ac:dyDescent="0.2">
      <c r="A6104" t="e">
        <f>IF(Fiscalizacoes[[#This Row],[ID_FISC]]="","",Fiscalizacoes[[#This Row],[ID_FISC]])</f>
        <v>#VALUE!</v>
      </c>
      <c r="B6104" t="e">
        <f>IF(Fiscalizacoes[[#This Row],[Usuário]]="","",Fiscalizacoes[[#This Row],[Usuário]])</f>
        <v>#VALUE!</v>
      </c>
      <c r="C61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4" s="87" t="e">
        <f>IF(Fiscalizacoes[[#This Row],[Data]]="","",Fiscalizacoes[[#This Row],[Data]])</f>
        <v>#VALUE!</v>
      </c>
      <c r="E6104" t="e">
        <f>IF(Fiscalizacoes[[#This Row],[Mes_relatorio]]="","",Fiscalizacoes[[#This Row],[Mes_relatorio]])</f>
        <v>#VALUE!</v>
      </c>
      <c r="F6104" t="e">
        <f>IF(Fiscalizacoes[[#This Row],[Func_ARPE]]="","",Fiscalizacoes[[#This Row],[Func_ARPE]])</f>
        <v>#VALUE!</v>
      </c>
      <c r="G6104" t="e">
        <f>IF(Fiscalizacoes[[#This Row],[Func_Copergas]]="","",Fiscalizacoes[[#This Row],[Func_Copergas]])</f>
        <v>#VALUE!</v>
      </c>
    </row>
    <row r="6105" spans="1:7" hidden="1" x14ac:dyDescent="0.2">
      <c r="A6105" t="e">
        <f>IF(Fiscalizacoes[[#This Row],[ID_FISC]]="","",Fiscalizacoes[[#This Row],[ID_FISC]])</f>
        <v>#VALUE!</v>
      </c>
      <c r="B6105" t="e">
        <f>IF(Fiscalizacoes[[#This Row],[Usuário]]="","",Fiscalizacoes[[#This Row],[Usuário]])</f>
        <v>#VALUE!</v>
      </c>
      <c r="C61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5" s="87" t="e">
        <f>IF(Fiscalizacoes[[#This Row],[Data]]="","",Fiscalizacoes[[#This Row],[Data]])</f>
        <v>#VALUE!</v>
      </c>
      <c r="E6105" t="e">
        <f>IF(Fiscalizacoes[[#This Row],[Mes_relatorio]]="","",Fiscalizacoes[[#This Row],[Mes_relatorio]])</f>
        <v>#VALUE!</v>
      </c>
      <c r="F6105" t="e">
        <f>IF(Fiscalizacoes[[#This Row],[Func_ARPE]]="","",Fiscalizacoes[[#This Row],[Func_ARPE]])</f>
        <v>#VALUE!</v>
      </c>
      <c r="G6105" t="e">
        <f>IF(Fiscalizacoes[[#This Row],[Func_Copergas]]="","",Fiscalizacoes[[#This Row],[Func_Copergas]])</f>
        <v>#VALUE!</v>
      </c>
    </row>
    <row r="6106" spans="1:7" hidden="1" x14ac:dyDescent="0.2">
      <c r="A6106" t="e">
        <f>IF(Fiscalizacoes[[#This Row],[ID_FISC]]="","",Fiscalizacoes[[#This Row],[ID_FISC]])</f>
        <v>#VALUE!</v>
      </c>
      <c r="B6106" t="e">
        <f>IF(Fiscalizacoes[[#This Row],[Usuário]]="","",Fiscalizacoes[[#This Row],[Usuário]])</f>
        <v>#VALUE!</v>
      </c>
      <c r="C61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6" s="87" t="e">
        <f>IF(Fiscalizacoes[[#This Row],[Data]]="","",Fiscalizacoes[[#This Row],[Data]])</f>
        <v>#VALUE!</v>
      </c>
      <c r="E6106" t="e">
        <f>IF(Fiscalizacoes[[#This Row],[Mes_relatorio]]="","",Fiscalizacoes[[#This Row],[Mes_relatorio]])</f>
        <v>#VALUE!</v>
      </c>
      <c r="F6106" t="e">
        <f>IF(Fiscalizacoes[[#This Row],[Func_ARPE]]="","",Fiscalizacoes[[#This Row],[Func_ARPE]])</f>
        <v>#VALUE!</v>
      </c>
      <c r="G6106" t="e">
        <f>IF(Fiscalizacoes[[#This Row],[Func_Copergas]]="","",Fiscalizacoes[[#This Row],[Func_Copergas]])</f>
        <v>#VALUE!</v>
      </c>
    </row>
    <row r="6107" spans="1:7" hidden="1" x14ac:dyDescent="0.2">
      <c r="A6107" t="e">
        <f>IF(Fiscalizacoes[[#This Row],[ID_FISC]]="","",Fiscalizacoes[[#This Row],[ID_FISC]])</f>
        <v>#VALUE!</v>
      </c>
      <c r="B6107" t="e">
        <f>IF(Fiscalizacoes[[#This Row],[Usuário]]="","",Fiscalizacoes[[#This Row],[Usuário]])</f>
        <v>#VALUE!</v>
      </c>
      <c r="C61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7" s="87" t="e">
        <f>IF(Fiscalizacoes[[#This Row],[Data]]="","",Fiscalizacoes[[#This Row],[Data]])</f>
        <v>#VALUE!</v>
      </c>
      <c r="E6107" t="e">
        <f>IF(Fiscalizacoes[[#This Row],[Mes_relatorio]]="","",Fiscalizacoes[[#This Row],[Mes_relatorio]])</f>
        <v>#VALUE!</v>
      </c>
      <c r="F6107" t="e">
        <f>IF(Fiscalizacoes[[#This Row],[Func_ARPE]]="","",Fiscalizacoes[[#This Row],[Func_ARPE]])</f>
        <v>#VALUE!</v>
      </c>
      <c r="G6107" t="e">
        <f>IF(Fiscalizacoes[[#This Row],[Func_Copergas]]="","",Fiscalizacoes[[#This Row],[Func_Copergas]])</f>
        <v>#VALUE!</v>
      </c>
    </row>
    <row r="6108" spans="1:7" hidden="1" x14ac:dyDescent="0.2">
      <c r="A6108" t="e">
        <f>IF(Fiscalizacoes[[#This Row],[ID_FISC]]="","",Fiscalizacoes[[#This Row],[ID_FISC]])</f>
        <v>#VALUE!</v>
      </c>
      <c r="B6108" t="e">
        <f>IF(Fiscalizacoes[[#This Row],[Usuário]]="","",Fiscalizacoes[[#This Row],[Usuário]])</f>
        <v>#VALUE!</v>
      </c>
      <c r="C61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8" s="87" t="e">
        <f>IF(Fiscalizacoes[[#This Row],[Data]]="","",Fiscalizacoes[[#This Row],[Data]])</f>
        <v>#VALUE!</v>
      </c>
      <c r="E6108" t="e">
        <f>IF(Fiscalizacoes[[#This Row],[Mes_relatorio]]="","",Fiscalizacoes[[#This Row],[Mes_relatorio]])</f>
        <v>#VALUE!</v>
      </c>
      <c r="F6108" t="e">
        <f>IF(Fiscalizacoes[[#This Row],[Func_ARPE]]="","",Fiscalizacoes[[#This Row],[Func_ARPE]])</f>
        <v>#VALUE!</v>
      </c>
      <c r="G6108" t="e">
        <f>IF(Fiscalizacoes[[#This Row],[Func_Copergas]]="","",Fiscalizacoes[[#This Row],[Func_Copergas]])</f>
        <v>#VALUE!</v>
      </c>
    </row>
    <row r="6109" spans="1:7" hidden="1" x14ac:dyDescent="0.2">
      <c r="A6109" t="e">
        <f>IF(Fiscalizacoes[[#This Row],[ID_FISC]]="","",Fiscalizacoes[[#This Row],[ID_FISC]])</f>
        <v>#VALUE!</v>
      </c>
      <c r="B6109" t="e">
        <f>IF(Fiscalizacoes[[#This Row],[Usuário]]="","",Fiscalizacoes[[#This Row],[Usuário]])</f>
        <v>#VALUE!</v>
      </c>
      <c r="C61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09" s="87" t="e">
        <f>IF(Fiscalizacoes[[#This Row],[Data]]="","",Fiscalizacoes[[#This Row],[Data]])</f>
        <v>#VALUE!</v>
      </c>
      <c r="E6109" t="e">
        <f>IF(Fiscalizacoes[[#This Row],[Mes_relatorio]]="","",Fiscalizacoes[[#This Row],[Mes_relatorio]])</f>
        <v>#VALUE!</v>
      </c>
      <c r="F6109" t="e">
        <f>IF(Fiscalizacoes[[#This Row],[Func_ARPE]]="","",Fiscalizacoes[[#This Row],[Func_ARPE]])</f>
        <v>#VALUE!</v>
      </c>
      <c r="G6109" t="e">
        <f>IF(Fiscalizacoes[[#This Row],[Func_Copergas]]="","",Fiscalizacoes[[#This Row],[Func_Copergas]])</f>
        <v>#VALUE!</v>
      </c>
    </row>
    <row r="6110" spans="1:7" hidden="1" x14ac:dyDescent="0.2">
      <c r="A6110" t="e">
        <f>IF(Fiscalizacoes[[#This Row],[ID_FISC]]="","",Fiscalizacoes[[#This Row],[ID_FISC]])</f>
        <v>#VALUE!</v>
      </c>
      <c r="B6110" t="e">
        <f>IF(Fiscalizacoes[[#This Row],[Usuário]]="","",Fiscalizacoes[[#This Row],[Usuário]])</f>
        <v>#VALUE!</v>
      </c>
      <c r="C61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0" s="87" t="e">
        <f>IF(Fiscalizacoes[[#This Row],[Data]]="","",Fiscalizacoes[[#This Row],[Data]])</f>
        <v>#VALUE!</v>
      </c>
      <c r="E6110" t="e">
        <f>IF(Fiscalizacoes[[#This Row],[Mes_relatorio]]="","",Fiscalizacoes[[#This Row],[Mes_relatorio]])</f>
        <v>#VALUE!</v>
      </c>
      <c r="F6110" t="e">
        <f>IF(Fiscalizacoes[[#This Row],[Func_ARPE]]="","",Fiscalizacoes[[#This Row],[Func_ARPE]])</f>
        <v>#VALUE!</v>
      </c>
      <c r="G6110" t="e">
        <f>IF(Fiscalizacoes[[#This Row],[Func_Copergas]]="","",Fiscalizacoes[[#This Row],[Func_Copergas]])</f>
        <v>#VALUE!</v>
      </c>
    </row>
    <row r="6111" spans="1:7" hidden="1" x14ac:dyDescent="0.2">
      <c r="A6111" t="e">
        <f>IF(Fiscalizacoes[[#This Row],[ID_FISC]]="","",Fiscalizacoes[[#This Row],[ID_FISC]])</f>
        <v>#VALUE!</v>
      </c>
      <c r="B6111" t="e">
        <f>IF(Fiscalizacoes[[#This Row],[Usuário]]="","",Fiscalizacoes[[#This Row],[Usuário]])</f>
        <v>#VALUE!</v>
      </c>
      <c r="C61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1" s="87" t="e">
        <f>IF(Fiscalizacoes[[#This Row],[Data]]="","",Fiscalizacoes[[#This Row],[Data]])</f>
        <v>#VALUE!</v>
      </c>
      <c r="E6111" t="e">
        <f>IF(Fiscalizacoes[[#This Row],[Mes_relatorio]]="","",Fiscalizacoes[[#This Row],[Mes_relatorio]])</f>
        <v>#VALUE!</v>
      </c>
      <c r="F6111" t="e">
        <f>IF(Fiscalizacoes[[#This Row],[Func_ARPE]]="","",Fiscalizacoes[[#This Row],[Func_ARPE]])</f>
        <v>#VALUE!</v>
      </c>
      <c r="G6111" t="e">
        <f>IF(Fiscalizacoes[[#This Row],[Func_Copergas]]="","",Fiscalizacoes[[#This Row],[Func_Copergas]])</f>
        <v>#VALUE!</v>
      </c>
    </row>
    <row r="6112" spans="1:7" hidden="1" x14ac:dyDescent="0.2">
      <c r="A6112" t="e">
        <f>IF(Fiscalizacoes[[#This Row],[ID_FISC]]="","",Fiscalizacoes[[#This Row],[ID_FISC]])</f>
        <v>#VALUE!</v>
      </c>
      <c r="B6112" t="e">
        <f>IF(Fiscalizacoes[[#This Row],[Usuário]]="","",Fiscalizacoes[[#This Row],[Usuário]])</f>
        <v>#VALUE!</v>
      </c>
      <c r="C61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2" s="87" t="e">
        <f>IF(Fiscalizacoes[[#This Row],[Data]]="","",Fiscalizacoes[[#This Row],[Data]])</f>
        <v>#VALUE!</v>
      </c>
      <c r="E6112" t="e">
        <f>IF(Fiscalizacoes[[#This Row],[Mes_relatorio]]="","",Fiscalizacoes[[#This Row],[Mes_relatorio]])</f>
        <v>#VALUE!</v>
      </c>
      <c r="F6112" t="e">
        <f>IF(Fiscalizacoes[[#This Row],[Func_ARPE]]="","",Fiscalizacoes[[#This Row],[Func_ARPE]])</f>
        <v>#VALUE!</v>
      </c>
      <c r="G6112" t="e">
        <f>IF(Fiscalizacoes[[#This Row],[Func_Copergas]]="","",Fiscalizacoes[[#This Row],[Func_Copergas]])</f>
        <v>#VALUE!</v>
      </c>
    </row>
    <row r="6113" spans="1:7" hidden="1" x14ac:dyDescent="0.2">
      <c r="A6113" t="e">
        <f>IF(Fiscalizacoes[[#This Row],[ID_FISC]]="","",Fiscalizacoes[[#This Row],[ID_FISC]])</f>
        <v>#VALUE!</v>
      </c>
      <c r="B6113" t="e">
        <f>IF(Fiscalizacoes[[#This Row],[Usuário]]="","",Fiscalizacoes[[#This Row],[Usuário]])</f>
        <v>#VALUE!</v>
      </c>
      <c r="C61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3" s="87" t="e">
        <f>IF(Fiscalizacoes[[#This Row],[Data]]="","",Fiscalizacoes[[#This Row],[Data]])</f>
        <v>#VALUE!</v>
      </c>
      <c r="E6113" t="e">
        <f>IF(Fiscalizacoes[[#This Row],[Mes_relatorio]]="","",Fiscalizacoes[[#This Row],[Mes_relatorio]])</f>
        <v>#VALUE!</v>
      </c>
      <c r="F6113" t="e">
        <f>IF(Fiscalizacoes[[#This Row],[Func_ARPE]]="","",Fiscalizacoes[[#This Row],[Func_ARPE]])</f>
        <v>#VALUE!</v>
      </c>
      <c r="G6113" t="e">
        <f>IF(Fiscalizacoes[[#This Row],[Func_Copergas]]="","",Fiscalizacoes[[#This Row],[Func_Copergas]])</f>
        <v>#VALUE!</v>
      </c>
    </row>
    <row r="6114" spans="1:7" hidden="1" x14ac:dyDescent="0.2">
      <c r="A6114" t="e">
        <f>IF(Fiscalizacoes[[#This Row],[ID_FISC]]="","",Fiscalizacoes[[#This Row],[ID_FISC]])</f>
        <v>#VALUE!</v>
      </c>
      <c r="B6114" t="e">
        <f>IF(Fiscalizacoes[[#This Row],[Usuário]]="","",Fiscalizacoes[[#This Row],[Usuário]])</f>
        <v>#VALUE!</v>
      </c>
      <c r="C61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4" s="87" t="e">
        <f>IF(Fiscalizacoes[[#This Row],[Data]]="","",Fiscalizacoes[[#This Row],[Data]])</f>
        <v>#VALUE!</v>
      </c>
      <c r="E6114" t="e">
        <f>IF(Fiscalizacoes[[#This Row],[Mes_relatorio]]="","",Fiscalizacoes[[#This Row],[Mes_relatorio]])</f>
        <v>#VALUE!</v>
      </c>
      <c r="F6114" t="e">
        <f>IF(Fiscalizacoes[[#This Row],[Func_ARPE]]="","",Fiscalizacoes[[#This Row],[Func_ARPE]])</f>
        <v>#VALUE!</v>
      </c>
      <c r="G6114" t="e">
        <f>IF(Fiscalizacoes[[#This Row],[Func_Copergas]]="","",Fiscalizacoes[[#This Row],[Func_Copergas]])</f>
        <v>#VALUE!</v>
      </c>
    </row>
    <row r="6115" spans="1:7" hidden="1" x14ac:dyDescent="0.2">
      <c r="A6115" t="e">
        <f>IF(Fiscalizacoes[[#This Row],[ID_FISC]]="","",Fiscalizacoes[[#This Row],[ID_FISC]])</f>
        <v>#VALUE!</v>
      </c>
      <c r="B6115" t="e">
        <f>IF(Fiscalizacoes[[#This Row],[Usuário]]="","",Fiscalizacoes[[#This Row],[Usuário]])</f>
        <v>#VALUE!</v>
      </c>
      <c r="C61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5" s="87" t="e">
        <f>IF(Fiscalizacoes[[#This Row],[Data]]="","",Fiscalizacoes[[#This Row],[Data]])</f>
        <v>#VALUE!</v>
      </c>
      <c r="E6115" t="e">
        <f>IF(Fiscalizacoes[[#This Row],[Mes_relatorio]]="","",Fiscalizacoes[[#This Row],[Mes_relatorio]])</f>
        <v>#VALUE!</v>
      </c>
      <c r="F6115" t="e">
        <f>IF(Fiscalizacoes[[#This Row],[Func_ARPE]]="","",Fiscalizacoes[[#This Row],[Func_ARPE]])</f>
        <v>#VALUE!</v>
      </c>
      <c r="G6115" t="e">
        <f>IF(Fiscalizacoes[[#This Row],[Func_Copergas]]="","",Fiscalizacoes[[#This Row],[Func_Copergas]])</f>
        <v>#VALUE!</v>
      </c>
    </row>
    <row r="6116" spans="1:7" hidden="1" x14ac:dyDescent="0.2">
      <c r="A6116" t="e">
        <f>IF(Fiscalizacoes[[#This Row],[ID_FISC]]="","",Fiscalizacoes[[#This Row],[ID_FISC]])</f>
        <v>#VALUE!</v>
      </c>
      <c r="B6116" t="e">
        <f>IF(Fiscalizacoes[[#This Row],[Usuário]]="","",Fiscalizacoes[[#This Row],[Usuário]])</f>
        <v>#VALUE!</v>
      </c>
      <c r="C61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6" s="87" t="e">
        <f>IF(Fiscalizacoes[[#This Row],[Data]]="","",Fiscalizacoes[[#This Row],[Data]])</f>
        <v>#VALUE!</v>
      </c>
      <c r="E6116" t="e">
        <f>IF(Fiscalizacoes[[#This Row],[Mes_relatorio]]="","",Fiscalizacoes[[#This Row],[Mes_relatorio]])</f>
        <v>#VALUE!</v>
      </c>
      <c r="F6116" t="e">
        <f>IF(Fiscalizacoes[[#This Row],[Func_ARPE]]="","",Fiscalizacoes[[#This Row],[Func_ARPE]])</f>
        <v>#VALUE!</v>
      </c>
      <c r="G6116" t="e">
        <f>IF(Fiscalizacoes[[#This Row],[Func_Copergas]]="","",Fiscalizacoes[[#This Row],[Func_Copergas]])</f>
        <v>#VALUE!</v>
      </c>
    </row>
    <row r="6117" spans="1:7" hidden="1" x14ac:dyDescent="0.2">
      <c r="A6117" t="e">
        <f>IF(Fiscalizacoes[[#This Row],[ID_FISC]]="","",Fiscalizacoes[[#This Row],[ID_FISC]])</f>
        <v>#VALUE!</v>
      </c>
      <c r="B6117" t="e">
        <f>IF(Fiscalizacoes[[#This Row],[Usuário]]="","",Fiscalizacoes[[#This Row],[Usuário]])</f>
        <v>#VALUE!</v>
      </c>
      <c r="C61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7" s="87" t="e">
        <f>IF(Fiscalizacoes[[#This Row],[Data]]="","",Fiscalizacoes[[#This Row],[Data]])</f>
        <v>#VALUE!</v>
      </c>
      <c r="E6117" t="e">
        <f>IF(Fiscalizacoes[[#This Row],[Mes_relatorio]]="","",Fiscalizacoes[[#This Row],[Mes_relatorio]])</f>
        <v>#VALUE!</v>
      </c>
      <c r="F6117" t="e">
        <f>IF(Fiscalizacoes[[#This Row],[Func_ARPE]]="","",Fiscalizacoes[[#This Row],[Func_ARPE]])</f>
        <v>#VALUE!</v>
      </c>
      <c r="G6117" t="e">
        <f>IF(Fiscalizacoes[[#This Row],[Func_Copergas]]="","",Fiscalizacoes[[#This Row],[Func_Copergas]])</f>
        <v>#VALUE!</v>
      </c>
    </row>
    <row r="6118" spans="1:7" hidden="1" x14ac:dyDescent="0.2">
      <c r="A6118" t="e">
        <f>IF(Fiscalizacoes[[#This Row],[ID_FISC]]="","",Fiscalizacoes[[#This Row],[ID_FISC]])</f>
        <v>#VALUE!</v>
      </c>
      <c r="B6118" t="e">
        <f>IF(Fiscalizacoes[[#This Row],[Usuário]]="","",Fiscalizacoes[[#This Row],[Usuário]])</f>
        <v>#VALUE!</v>
      </c>
      <c r="C61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8" s="87" t="e">
        <f>IF(Fiscalizacoes[[#This Row],[Data]]="","",Fiscalizacoes[[#This Row],[Data]])</f>
        <v>#VALUE!</v>
      </c>
      <c r="E6118" t="e">
        <f>IF(Fiscalizacoes[[#This Row],[Mes_relatorio]]="","",Fiscalizacoes[[#This Row],[Mes_relatorio]])</f>
        <v>#VALUE!</v>
      </c>
      <c r="F6118" t="e">
        <f>IF(Fiscalizacoes[[#This Row],[Func_ARPE]]="","",Fiscalizacoes[[#This Row],[Func_ARPE]])</f>
        <v>#VALUE!</v>
      </c>
      <c r="G6118" t="e">
        <f>IF(Fiscalizacoes[[#This Row],[Func_Copergas]]="","",Fiscalizacoes[[#This Row],[Func_Copergas]])</f>
        <v>#VALUE!</v>
      </c>
    </row>
    <row r="6119" spans="1:7" hidden="1" x14ac:dyDescent="0.2">
      <c r="A6119" t="e">
        <f>IF(Fiscalizacoes[[#This Row],[ID_FISC]]="","",Fiscalizacoes[[#This Row],[ID_FISC]])</f>
        <v>#VALUE!</v>
      </c>
      <c r="B6119" t="e">
        <f>IF(Fiscalizacoes[[#This Row],[Usuário]]="","",Fiscalizacoes[[#This Row],[Usuário]])</f>
        <v>#VALUE!</v>
      </c>
      <c r="C61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19" s="87" t="e">
        <f>IF(Fiscalizacoes[[#This Row],[Data]]="","",Fiscalizacoes[[#This Row],[Data]])</f>
        <v>#VALUE!</v>
      </c>
      <c r="E6119" t="e">
        <f>IF(Fiscalizacoes[[#This Row],[Mes_relatorio]]="","",Fiscalizacoes[[#This Row],[Mes_relatorio]])</f>
        <v>#VALUE!</v>
      </c>
      <c r="F6119" t="e">
        <f>IF(Fiscalizacoes[[#This Row],[Func_ARPE]]="","",Fiscalizacoes[[#This Row],[Func_ARPE]])</f>
        <v>#VALUE!</v>
      </c>
      <c r="G6119" t="e">
        <f>IF(Fiscalizacoes[[#This Row],[Func_Copergas]]="","",Fiscalizacoes[[#This Row],[Func_Copergas]])</f>
        <v>#VALUE!</v>
      </c>
    </row>
    <row r="6120" spans="1:7" hidden="1" x14ac:dyDescent="0.2">
      <c r="A6120" t="e">
        <f>IF(Fiscalizacoes[[#This Row],[ID_FISC]]="","",Fiscalizacoes[[#This Row],[ID_FISC]])</f>
        <v>#VALUE!</v>
      </c>
      <c r="B6120" t="e">
        <f>IF(Fiscalizacoes[[#This Row],[Usuário]]="","",Fiscalizacoes[[#This Row],[Usuário]])</f>
        <v>#VALUE!</v>
      </c>
      <c r="C61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0" s="87" t="e">
        <f>IF(Fiscalizacoes[[#This Row],[Data]]="","",Fiscalizacoes[[#This Row],[Data]])</f>
        <v>#VALUE!</v>
      </c>
      <c r="E6120" t="e">
        <f>IF(Fiscalizacoes[[#This Row],[Mes_relatorio]]="","",Fiscalizacoes[[#This Row],[Mes_relatorio]])</f>
        <v>#VALUE!</v>
      </c>
      <c r="F6120" t="e">
        <f>IF(Fiscalizacoes[[#This Row],[Func_ARPE]]="","",Fiscalizacoes[[#This Row],[Func_ARPE]])</f>
        <v>#VALUE!</v>
      </c>
      <c r="G6120" t="e">
        <f>IF(Fiscalizacoes[[#This Row],[Func_Copergas]]="","",Fiscalizacoes[[#This Row],[Func_Copergas]])</f>
        <v>#VALUE!</v>
      </c>
    </row>
    <row r="6121" spans="1:7" hidden="1" x14ac:dyDescent="0.2">
      <c r="A6121" t="e">
        <f>IF(Fiscalizacoes[[#This Row],[ID_FISC]]="","",Fiscalizacoes[[#This Row],[ID_FISC]])</f>
        <v>#VALUE!</v>
      </c>
      <c r="B6121" t="e">
        <f>IF(Fiscalizacoes[[#This Row],[Usuário]]="","",Fiscalizacoes[[#This Row],[Usuário]])</f>
        <v>#VALUE!</v>
      </c>
      <c r="C61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1" s="87" t="e">
        <f>IF(Fiscalizacoes[[#This Row],[Data]]="","",Fiscalizacoes[[#This Row],[Data]])</f>
        <v>#VALUE!</v>
      </c>
      <c r="E6121" t="e">
        <f>IF(Fiscalizacoes[[#This Row],[Mes_relatorio]]="","",Fiscalizacoes[[#This Row],[Mes_relatorio]])</f>
        <v>#VALUE!</v>
      </c>
      <c r="F6121" t="e">
        <f>IF(Fiscalizacoes[[#This Row],[Func_ARPE]]="","",Fiscalizacoes[[#This Row],[Func_ARPE]])</f>
        <v>#VALUE!</v>
      </c>
      <c r="G6121" t="e">
        <f>IF(Fiscalizacoes[[#This Row],[Func_Copergas]]="","",Fiscalizacoes[[#This Row],[Func_Copergas]])</f>
        <v>#VALUE!</v>
      </c>
    </row>
    <row r="6122" spans="1:7" hidden="1" x14ac:dyDescent="0.2">
      <c r="A6122" t="e">
        <f>IF(Fiscalizacoes[[#This Row],[ID_FISC]]="","",Fiscalizacoes[[#This Row],[ID_FISC]])</f>
        <v>#VALUE!</v>
      </c>
      <c r="B6122" t="e">
        <f>IF(Fiscalizacoes[[#This Row],[Usuário]]="","",Fiscalizacoes[[#This Row],[Usuário]])</f>
        <v>#VALUE!</v>
      </c>
      <c r="C61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2" s="87" t="e">
        <f>IF(Fiscalizacoes[[#This Row],[Data]]="","",Fiscalizacoes[[#This Row],[Data]])</f>
        <v>#VALUE!</v>
      </c>
      <c r="E6122" t="e">
        <f>IF(Fiscalizacoes[[#This Row],[Mes_relatorio]]="","",Fiscalizacoes[[#This Row],[Mes_relatorio]])</f>
        <v>#VALUE!</v>
      </c>
      <c r="F6122" t="e">
        <f>IF(Fiscalizacoes[[#This Row],[Func_ARPE]]="","",Fiscalizacoes[[#This Row],[Func_ARPE]])</f>
        <v>#VALUE!</v>
      </c>
      <c r="G6122" t="e">
        <f>IF(Fiscalizacoes[[#This Row],[Func_Copergas]]="","",Fiscalizacoes[[#This Row],[Func_Copergas]])</f>
        <v>#VALUE!</v>
      </c>
    </row>
    <row r="6123" spans="1:7" hidden="1" x14ac:dyDescent="0.2">
      <c r="A6123" t="e">
        <f>IF(Fiscalizacoes[[#This Row],[ID_FISC]]="","",Fiscalizacoes[[#This Row],[ID_FISC]])</f>
        <v>#VALUE!</v>
      </c>
      <c r="B6123" t="e">
        <f>IF(Fiscalizacoes[[#This Row],[Usuário]]="","",Fiscalizacoes[[#This Row],[Usuário]])</f>
        <v>#VALUE!</v>
      </c>
      <c r="C61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3" s="87" t="e">
        <f>IF(Fiscalizacoes[[#This Row],[Data]]="","",Fiscalizacoes[[#This Row],[Data]])</f>
        <v>#VALUE!</v>
      </c>
      <c r="E6123" t="e">
        <f>IF(Fiscalizacoes[[#This Row],[Mes_relatorio]]="","",Fiscalizacoes[[#This Row],[Mes_relatorio]])</f>
        <v>#VALUE!</v>
      </c>
      <c r="F6123" t="e">
        <f>IF(Fiscalizacoes[[#This Row],[Func_ARPE]]="","",Fiscalizacoes[[#This Row],[Func_ARPE]])</f>
        <v>#VALUE!</v>
      </c>
      <c r="G6123" t="e">
        <f>IF(Fiscalizacoes[[#This Row],[Func_Copergas]]="","",Fiscalizacoes[[#This Row],[Func_Copergas]])</f>
        <v>#VALUE!</v>
      </c>
    </row>
    <row r="6124" spans="1:7" hidden="1" x14ac:dyDescent="0.2">
      <c r="A6124" t="e">
        <f>IF(Fiscalizacoes[[#This Row],[ID_FISC]]="","",Fiscalizacoes[[#This Row],[ID_FISC]])</f>
        <v>#VALUE!</v>
      </c>
      <c r="B6124" t="e">
        <f>IF(Fiscalizacoes[[#This Row],[Usuário]]="","",Fiscalizacoes[[#This Row],[Usuário]])</f>
        <v>#VALUE!</v>
      </c>
      <c r="C61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4" s="87" t="e">
        <f>IF(Fiscalizacoes[[#This Row],[Data]]="","",Fiscalizacoes[[#This Row],[Data]])</f>
        <v>#VALUE!</v>
      </c>
      <c r="E6124" t="e">
        <f>IF(Fiscalizacoes[[#This Row],[Mes_relatorio]]="","",Fiscalizacoes[[#This Row],[Mes_relatorio]])</f>
        <v>#VALUE!</v>
      </c>
      <c r="F6124" t="e">
        <f>IF(Fiscalizacoes[[#This Row],[Func_ARPE]]="","",Fiscalizacoes[[#This Row],[Func_ARPE]])</f>
        <v>#VALUE!</v>
      </c>
      <c r="G6124" t="e">
        <f>IF(Fiscalizacoes[[#This Row],[Func_Copergas]]="","",Fiscalizacoes[[#This Row],[Func_Copergas]])</f>
        <v>#VALUE!</v>
      </c>
    </row>
    <row r="6125" spans="1:7" hidden="1" x14ac:dyDescent="0.2">
      <c r="A6125" t="e">
        <f>IF(Fiscalizacoes[[#This Row],[ID_FISC]]="","",Fiscalizacoes[[#This Row],[ID_FISC]])</f>
        <v>#VALUE!</v>
      </c>
      <c r="B6125" t="e">
        <f>IF(Fiscalizacoes[[#This Row],[Usuário]]="","",Fiscalizacoes[[#This Row],[Usuário]])</f>
        <v>#VALUE!</v>
      </c>
      <c r="C61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5" s="87" t="e">
        <f>IF(Fiscalizacoes[[#This Row],[Data]]="","",Fiscalizacoes[[#This Row],[Data]])</f>
        <v>#VALUE!</v>
      </c>
      <c r="E6125" t="e">
        <f>IF(Fiscalizacoes[[#This Row],[Mes_relatorio]]="","",Fiscalizacoes[[#This Row],[Mes_relatorio]])</f>
        <v>#VALUE!</v>
      </c>
      <c r="F6125" t="e">
        <f>IF(Fiscalizacoes[[#This Row],[Func_ARPE]]="","",Fiscalizacoes[[#This Row],[Func_ARPE]])</f>
        <v>#VALUE!</v>
      </c>
      <c r="G6125" t="e">
        <f>IF(Fiscalizacoes[[#This Row],[Func_Copergas]]="","",Fiscalizacoes[[#This Row],[Func_Copergas]])</f>
        <v>#VALUE!</v>
      </c>
    </row>
    <row r="6126" spans="1:7" hidden="1" x14ac:dyDescent="0.2">
      <c r="A6126" t="e">
        <f>IF(Fiscalizacoes[[#This Row],[ID_FISC]]="","",Fiscalizacoes[[#This Row],[ID_FISC]])</f>
        <v>#VALUE!</v>
      </c>
      <c r="B6126" t="e">
        <f>IF(Fiscalizacoes[[#This Row],[Usuário]]="","",Fiscalizacoes[[#This Row],[Usuário]])</f>
        <v>#VALUE!</v>
      </c>
      <c r="C61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6" s="87" t="e">
        <f>IF(Fiscalizacoes[[#This Row],[Data]]="","",Fiscalizacoes[[#This Row],[Data]])</f>
        <v>#VALUE!</v>
      </c>
      <c r="E6126" t="e">
        <f>IF(Fiscalizacoes[[#This Row],[Mes_relatorio]]="","",Fiscalizacoes[[#This Row],[Mes_relatorio]])</f>
        <v>#VALUE!</v>
      </c>
      <c r="F6126" t="e">
        <f>IF(Fiscalizacoes[[#This Row],[Func_ARPE]]="","",Fiscalizacoes[[#This Row],[Func_ARPE]])</f>
        <v>#VALUE!</v>
      </c>
      <c r="G6126" t="e">
        <f>IF(Fiscalizacoes[[#This Row],[Func_Copergas]]="","",Fiscalizacoes[[#This Row],[Func_Copergas]])</f>
        <v>#VALUE!</v>
      </c>
    </row>
    <row r="6127" spans="1:7" hidden="1" x14ac:dyDescent="0.2">
      <c r="A6127" t="e">
        <f>IF(Fiscalizacoes[[#This Row],[ID_FISC]]="","",Fiscalizacoes[[#This Row],[ID_FISC]])</f>
        <v>#VALUE!</v>
      </c>
      <c r="B6127" t="e">
        <f>IF(Fiscalizacoes[[#This Row],[Usuário]]="","",Fiscalizacoes[[#This Row],[Usuário]])</f>
        <v>#VALUE!</v>
      </c>
      <c r="C61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7" s="87" t="e">
        <f>IF(Fiscalizacoes[[#This Row],[Data]]="","",Fiscalizacoes[[#This Row],[Data]])</f>
        <v>#VALUE!</v>
      </c>
      <c r="E6127" t="e">
        <f>IF(Fiscalizacoes[[#This Row],[Mes_relatorio]]="","",Fiscalizacoes[[#This Row],[Mes_relatorio]])</f>
        <v>#VALUE!</v>
      </c>
      <c r="F6127" t="e">
        <f>IF(Fiscalizacoes[[#This Row],[Func_ARPE]]="","",Fiscalizacoes[[#This Row],[Func_ARPE]])</f>
        <v>#VALUE!</v>
      </c>
      <c r="G6127" t="e">
        <f>IF(Fiscalizacoes[[#This Row],[Func_Copergas]]="","",Fiscalizacoes[[#This Row],[Func_Copergas]])</f>
        <v>#VALUE!</v>
      </c>
    </row>
    <row r="6128" spans="1:7" hidden="1" x14ac:dyDescent="0.2">
      <c r="A6128" t="e">
        <f>IF(Fiscalizacoes[[#This Row],[ID_FISC]]="","",Fiscalizacoes[[#This Row],[ID_FISC]])</f>
        <v>#VALUE!</v>
      </c>
      <c r="B6128" t="e">
        <f>IF(Fiscalizacoes[[#This Row],[Usuário]]="","",Fiscalizacoes[[#This Row],[Usuário]])</f>
        <v>#VALUE!</v>
      </c>
      <c r="C61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8" s="87" t="e">
        <f>IF(Fiscalizacoes[[#This Row],[Data]]="","",Fiscalizacoes[[#This Row],[Data]])</f>
        <v>#VALUE!</v>
      </c>
      <c r="E6128" t="e">
        <f>IF(Fiscalizacoes[[#This Row],[Mes_relatorio]]="","",Fiscalizacoes[[#This Row],[Mes_relatorio]])</f>
        <v>#VALUE!</v>
      </c>
      <c r="F6128" t="e">
        <f>IF(Fiscalizacoes[[#This Row],[Func_ARPE]]="","",Fiscalizacoes[[#This Row],[Func_ARPE]])</f>
        <v>#VALUE!</v>
      </c>
      <c r="G6128" t="e">
        <f>IF(Fiscalizacoes[[#This Row],[Func_Copergas]]="","",Fiscalizacoes[[#This Row],[Func_Copergas]])</f>
        <v>#VALUE!</v>
      </c>
    </row>
    <row r="6129" spans="1:7" hidden="1" x14ac:dyDescent="0.2">
      <c r="A6129" t="e">
        <f>IF(Fiscalizacoes[[#This Row],[ID_FISC]]="","",Fiscalizacoes[[#This Row],[ID_FISC]])</f>
        <v>#VALUE!</v>
      </c>
      <c r="B6129" t="e">
        <f>IF(Fiscalizacoes[[#This Row],[Usuário]]="","",Fiscalizacoes[[#This Row],[Usuário]])</f>
        <v>#VALUE!</v>
      </c>
      <c r="C61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29" s="87" t="e">
        <f>IF(Fiscalizacoes[[#This Row],[Data]]="","",Fiscalizacoes[[#This Row],[Data]])</f>
        <v>#VALUE!</v>
      </c>
      <c r="E6129" t="e">
        <f>IF(Fiscalizacoes[[#This Row],[Mes_relatorio]]="","",Fiscalizacoes[[#This Row],[Mes_relatorio]])</f>
        <v>#VALUE!</v>
      </c>
      <c r="F6129" t="e">
        <f>IF(Fiscalizacoes[[#This Row],[Func_ARPE]]="","",Fiscalizacoes[[#This Row],[Func_ARPE]])</f>
        <v>#VALUE!</v>
      </c>
      <c r="G6129" t="e">
        <f>IF(Fiscalizacoes[[#This Row],[Func_Copergas]]="","",Fiscalizacoes[[#This Row],[Func_Copergas]])</f>
        <v>#VALUE!</v>
      </c>
    </row>
    <row r="6130" spans="1:7" hidden="1" x14ac:dyDescent="0.2">
      <c r="A6130" t="e">
        <f>IF(Fiscalizacoes[[#This Row],[ID_FISC]]="","",Fiscalizacoes[[#This Row],[ID_FISC]])</f>
        <v>#VALUE!</v>
      </c>
      <c r="B6130" t="e">
        <f>IF(Fiscalizacoes[[#This Row],[Usuário]]="","",Fiscalizacoes[[#This Row],[Usuário]])</f>
        <v>#VALUE!</v>
      </c>
      <c r="C61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0" s="87" t="e">
        <f>IF(Fiscalizacoes[[#This Row],[Data]]="","",Fiscalizacoes[[#This Row],[Data]])</f>
        <v>#VALUE!</v>
      </c>
      <c r="E6130" t="e">
        <f>IF(Fiscalizacoes[[#This Row],[Mes_relatorio]]="","",Fiscalizacoes[[#This Row],[Mes_relatorio]])</f>
        <v>#VALUE!</v>
      </c>
      <c r="F6130" t="e">
        <f>IF(Fiscalizacoes[[#This Row],[Func_ARPE]]="","",Fiscalizacoes[[#This Row],[Func_ARPE]])</f>
        <v>#VALUE!</v>
      </c>
      <c r="G6130" t="e">
        <f>IF(Fiscalizacoes[[#This Row],[Func_Copergas]]="","",Fiscalizacoes[[#This Row],[Func_Copergas]])</f>
        <v>#VALUE!</v>
      </c>
    </row>
    <row r="6131" spans="1:7" hidden="1" x14ac:dyDescent="0.2">
      <c r="A6131" t="e">
        <f>IF(Fiscalizacoes[[#This Row],[ID_FISC]]="","",Fiscalizacoes[[#This Row],[ID_FISC]])</f>
        <v>#VALUE!</v>
      </c>
      <c r="B6131" t="e">
        <f>IF(Fiscalizacoes[[#This Row],[Usuário]]="","",Fiscalizacoes[[#This Row],[Usuário]])</f>
        <v>#VALUE!</v>
      </c>
      <c r="C61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1" s="87" t="e">
        <f>IF(Fiscalizacoes[[#This Row],[Data]]="","",Fiscalizacoes[[#This Row],[Data]])</f>
        <v>#VALUE!</v>
      </c>
      <c r="E6131" t="e">
        <f>IF(Fiscalizacoes[[#This Row],[Mes_relatorio]]="","",Fiscalizacoes[[#This Row],[Mes_relatorio]])</f>
        <v>#VALUE!</v>
      </c>
      <c r="F6131" t="e">
        <f>IF(Fiscalizacoes[[#This Row],[Func_ARPE]]="","",Fiscalizacoes[[#This Row],[Func_ARPE]])</f>
        <v>#VALUE!</v>
      </c>
      <c r="G6131" t="e">
        <f>IF(Fiscalizacoes[[#This Row],[Func_Copergas]]="","",Fiscalizacoes[[#This Row],[Func_Copergas]])</f>
        <v>#VALUE!</v>
      </c>
    </row>
    <row r="6132" spans="1:7" hidden="1" x14ac:dyDescent="0.2">
      <c r="A6132" t="e">
        <f>IF(Fiscalizacoes[[#This Row],[ID_FISC]]="","",Fiscalizacoes[[#This Row],[ID_FISC]])</f>
        <v>#VALUE!</v>
      </c>
      <c r="B6132" t="e">
        <f>IF(Fiscalizacoes[[#This Row],[Usuário]]="","",Fiscalizacoes[[#This Row],[Usuário]])</f>
        <v>#VALUE!</v>
      </c>
      <c r="C61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2" s="87" t="e">
        <f>IF(Fiscalizacoes[[#This Row],[Data]]="","",Fiscalizacoes[[#This Row],[Data]])</f>
        <v>#VALUE!</v>
      </c>
      <c r="E6132" t="e">
        <f>IF(Fiscalizacoes[[#This Row],[Mes_relatorio]]="","",Fiscalizacoes[[#This Row],[Mes_relatorio]])</f>
        <v>#VALUE!</v>
      </c>
      <c r="F6132" t="e">
        <f>IF(Fiscalizacoes[[#This Row],[Func_ARPE]]="","",Fiscalizacoes[[#This Row],[Func_ARPE]])</f>
        <v>#VALUE!</v>
      </c>
      <c r="G6132" t="e">
        <f>IF(Fiscalizacoes[[#This Row],[Func_Copergas]]="","",Fiscalizacoes[[#This Row],[Func_Copergas]])</f>
        <v>#VALUE!</v>
      </c>
    </row>
    <row r="6133" spans="1:7" hidden="1" x14ac:dyDescent="0.2">
      <c r="A6133" t="e">
        <f>IF(Fiscalizacoes[[#This Row],[ID_FISC]]="","",Fiscalizacoes[[#This Row],[ID_FISC]])</f>
        <v>#VALUE!</v>
      </c>
      <c r="B6133" t="e">
        <f>IF(Fiscalizacoes[[#This Row],[Usuário]]="","",Fiscalizacoes[[#This Row],[Usuário]])</f>
        <v>#VALUE!</v>
      </c>
      <c r="C61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3" s="87" t="e">
        <f>IF(Fiscalizacoes[[#This Row],[Data]]="","",Fiscalizacoes[[#This Row],[Data]])</f>
        <v>#VALUE!</v>
      </c>
      <c r="E6133" t="e">
        <f>IF(Fiscalizacoes[[#This Row],[Mes_relatorio]]="","",Fiscalizacoes[[#This Row],[Mes_relatorio]])</f>
        <v>#VALUE!</v>
      </c>
      <c r="F6133" t="e">
        <f>IF(Fiscalizacoes[[#This Row],[Func_ARPE]]="","",Fiscalizacoes[[#This Row],[Func_ARPE]])</f>
        <v>#VALUE!</v>
      </c>
      <c r="G6133" t="e">
        <f>IF(Fiscalizacoes[[#This Row],[Func_Copergas]]="","",Fiscalizacoes[[#This Row],[Func_Copergas]])</f>
        <v>#VALUE!</v>
      </c>
    </row>
    <row r="6134" spans="1:7" hidden="1" x14ac:dyDescent="0.2">
      <c r="A6134" t="e">
        <f>IF(Fiscalizacoes[[#This Row],[ID_FISC]]="","",Fiscalizacoes[[#This Row],[ID_FISC]])</f>
        <v>#VALUE!</v>
      </c>
      <c r="B6134" t="e">
        <f>IF(Fiscalizacoes[[#This Row],[Usuário]]="","",Fiscalizacoes[[#This Row],[Usuário]])</f>
        <v>#VALUE!</v>
      </c>
      <c r="C61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4" s="87" t="e">
        <f>IF(Fiscalizacoes[[#This Row],[Data]]="","",Fiscalizacoes[[#This Row],[Data]])</f>
        <v>#VALUE!</v>
      </c>
      <c r="E6134" t="e">
        <f>IF(Fiscalizacoes[[#This Row],[Mes_relatorio]]="","",Fiscalizacoes[[#This Row],[Mes_relatorio]])</f>
        <v>#VALUE!</v>
      </c>
      <c r="F6134" t="e">
        <f>IF(Fiscalizacoes[[#This Row],[Func_ARPE]]="","",Fiscalizacoes[[#This Row],[Func_ARPE]])</f>
        <v>#VALUE!</v>
      </c>
      <c r="G6134" t="e">
        <f>IF(Fiscalizacoes[[#This Row],[Func_Copergas]]="","",Fiscalizacoes[[#This Row],[Func_Copergas]])</f>
        <v>#VALUE!</v>
      </c>
    </row>
    <row r="6135" spans="1:7" hidden="1" x14ac:dyDescent="0.2">
      <c r="A6135" t="e">
        <f>IF(Fiscalizacoes[[#This Row],[ID_FISC]]="","",Fiscalizacoes[[#This Row],[ID_FISC]])</f>
        <v>#VALUE!</v>
      </c>
      <c r="B6135" t="e">
        <f>IF(Fiscalizacoes[[#This Row],[Usuário]]="","",Fiscalizacoes[[#This Row],[Usuário]])</f>
        <v>#VALUE!</v>
      </c>
      <c r="C61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5" s="87" t="e">
        <f>IF(Fiscalizacoes[[#This Row],[Data]]="","",Fiscalizacoes[[#This Row],[Data]])</f>
        <v>#VALUE!</v>
      </c>
      <c r="E6135" t="e">
        <f>IF(Fiscalizacoes[[#This Row],[Mes_relatorio]]="","",Fiscalizacoes[[#This Row],[Mes_relatorio]])</f>
        <v>#VALUE!</v>
      </c>
      <c r="F6135" t="e">
        <f>IF(Fiscalizacoes[[#This Row],[Func_ARPE]]="","",Fiscalizacoes[[#This Row],[Func_ARPE]])</f>
        <v>#VALUE!</v>
      </c>
      <c r="G6135" t="e">
        <f>IF(Fiscalizacoes[[#This Row],[Func_Copergas]]="","",Fiscalizacoes[[#This Row],[Func_Copergas]])</f>
        <v>#VALUE!</v>
      </c>
    </row>
    <row r="6136" spans="1:7" hidden="1" x14ac:dyDescent="0.2">
      <c r="A6136" t="e">
        <f>IF(Fiscalizacoes[[#This Row],[ID_FISC]]="","",Fiscalizacoes[[#This Row],[ID_FISC]])</f>
        <v>#VALUE!</v>
      </c>
      <c r="B6136" t="e">
        <f>IF(Fiscalizacoes[[#This Row],[Usuário]]="","",Fiscalizacoes[[#This Row],[Usuário]])</f>
        <v>#VALUE!</v>
      </c>
      <c r="C61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6" s="87" t="e">
        <f>IF(Fiscalizacoes[[#This Row],[Data]]="","",Fiscalizacoes[[#This Row],[Data]])</f>
        <v>#VALUE!</v>
      </c>
      <c r="E6136" t="e">
        <f>IF(Fiscalizacoes[[#This Row],[Mes_relatorio]]="","",Fiscalizacoes[[#This Row],[Mes_relatorio]])</f>
        <v>#VALUE!</v>
      </c>
      <c r="F6136" t="e">
        <f>IF(Fiscalizacoes[[#This Row],[Func_ARPE]]="","",Fiscalizacoes[[#This Row],[Func_ARPE]])</f>
        <v>#VALUE!</v>
      </c>
      <c r="G6136" t="e">
        <f>IF(Fiscalizacoes[[#This Row],[Func_Copergas]]="","",Fiscalizacoes[[#This Row],[Func_Copergas]])</f>
        <v>#VALUE!</v>
      </c>
    </row>
    <row r="6137" spans="1:7" hidden="1" x14ac:dyDescent="0.2">
      <c r="A6137" t="e">
        <f>IF(Fiscalizacoes[[#This Row],[ID_FISC]]="","",Fiscalizacoes[[#This Row],[ID_FISC]])</f>
        <v>#VALUE!</v>
      </c>
      <c r="B6137" t="e">
        <f>IF(Fiscalizacoes[[#This Row],[Usuário]]="","",Fiscalizacoes[[#This Row],[Usuário]])</f>
        <v>#VALUE!</v>
      </c>
      <c r="C61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7" s="87" t="e">
        <f>IF(Fiscalizacoes[[#This Row],[Data]]="","",Fiscalizacoes[[#This Row],[Data]])</f>
        <v>#VALUE!</v>
      </c>
      <c r="E6137" t="e">
        <f>IF(Fiscalizacoes[[#This Row],[Mes_relatorio]]="","",Fiscalizacoes[[#This Row],[Mes_relatorio]])</f>
        <v>#VALUE!</v>
      </c>
      <c r="F6137" t="e">
        <f>IF(Fiscalizacoes[[#This Row],[Func_ARPE]]="","",Fiscalizacoes[[#This Row],[Func_ARPE]])</f>
        <v>#VALUE!</v>
      </c>
      <c r="G6137" t="e">
        <f>IF(Fiscalizacoes[[#This Row],[Func_Copergas]]="","",Fiscalizacoes[[#This Row],[Func_Copergas]])</f>
        <v>#VALUE!</v>
      </c>
    </row>
    <row r="6138" spans="1:7" hidden="1" x14ac:dyDescent="0.2">
      <c r="A6138" t="e">
        <f>IF(Fiscalizacoes[[#This Row],[ID_FISC]]="","",Fiscalizacoes[[#This Row],[ID_FISC]])</f>
        <v>#VALUE!</v>
      </c>
      <c r="B6138" t="e">
        <f>IF(Fiscalizacoes[[#This Row],[Usuário]]="","",Fiscalizacoes[[#This Row],[Usuário]])</f>
        <v>#VALUE!</v>
      </c>
      <c r="C61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8" s="87" t="e">
        <f>IF(Fiscalizacoes[[#This Row],[Data]]="","",Fiscalizacoes[[#This Row],[Data]])</f>
        <v>#VALUE!</v>
      </c>
      <c r="E6138" t="e">
        <f>IF(Fiscalizacoes[[#This Row],[Mes_relatorio]]="","",Fiscalizacoes[[#This Row],[Mes_relatorio]])</f>
        <v>#VALUE!</v>
      </c>
      <c r="F6138" t="e">
        <f>IF(Fiscalizacoes[[#This Row],[Func_ARPE]]="","",Fiscalizacoes[[#This Row],[Func_ARPE]])</f>
        <v>#VALUE!</v>
      </c>
      <c r="G6138" t="e">
        <f>IF(Fiscalizacoes[[#This Row],[Func_Copergas]]="","",Fiscalizacoes[[#This Row],[Func_Copergas]])</f>
        <v>#VALUE!</v>
      </c>
    </row>
    <row r="6139" spans="1:7" hidden="1" x14ac:dyDescent="0.2">
      <c r="A6139" t="e">
        <f>IF(Fiscalizacoes[[#This Row],[ID_FISC]]="","",Fiscalizacoes[[#This Row],[ID_FISC]])</f>
        <v>#VALUE!</v>
      </c>
      <c r="B6139" t="e">
        <f>IF(Fiscalizacoes[[#This Row],[Usuário]]="","",Fiscalizacoes[[#This Row],[Usuário]])</f>
        <v>#VALUE!</v>
      </c>
      <c r="C61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39" s="87" t="e">
        <f>IF(Fiscalizacoes[[#This Row],[Data]]="","",Fiscalizacoes[[#This Row],[Data]])</f>
        <v>#VALUE!</v>
      </c>
      <c r="E6139" t="e">
        <f>IF(Fiscalizacoes[[#This Row],[Mes_relatorio]]="","",Fiscalizacoes[[#This Row],[Mes_relatorio]])</f>
        <v>#VALUE!</v>
      </c>
      <c r="F6139" t="e">
        <f>IF(Fiscalizacoes[[#This Row],[Func_ARPE]]="","",Fiscalizacoes[[#This Row],[Func_ARPE]])</f>
        <v>#VALUE!</v>
      </c>
      <c r="G6139" t="e">
        <f>IF(Fiscalizacoes[[#This Row],[Func_Copergas]]="","",Fiscalizacoes[[#This Row],[Func_Copergas]])</f>
        <v>#VALUE!</v>
      </c>
    </row>
    <row r="6140" spans="1:7" hidden="1" x14ac:dyDescent="0.2">
      <c r="A6140" t="e">
        <f>IF(Fiscalizacoes[[#This Row],[ID_FISC]]="","",Fiscalizacoes[[#This Row],[ID_FISC]])</f>
        <v>#VALUE!</v>
      </c>
      <c r="B6140" t="e">
        <f>IF(Fiscalizacoes[[#This Row],[Usuário]]="","",Fiscalizacoes[[#This Row],[Usuário]])</f>
        <v>#VALUE!</v>
      </c>
      <c r="C61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0" s="87" t="e">
        <f>IF(Fiscalizacoes[[#This Row],[Data]]="","",Fiscalizacoes[[#This Row],[Data]])</f>
        <v>#VALUE!</v>
      </c>
      <c r="E6140" t="e">
        <f>IF(Fiscalizacoes[[#This Row],[Mes_relatorio]]="","",Fiscalizacoes[[#This Row],[Mes_relatorio]])</f>
        <v>#VALUE!</v>
      </c>
      <c r="F6140" t="e">
        <f>IF(Fiscalizacoes[[#This Row],[Func_ARPE]]="","",Fiscalizacoes[[#This Row],[Func_ARPE]])</f>
        <v>#VALUE!</v>
      </c>
      <c r="G6140" t="e">
        <f>IF(Fiscalizacoes[[#This Row],[Func_Copergas]]="","",Fiscalizacoes[[#This Row],[Func_Copergas]])</f>
        <v>#VALUE!</v>
      </c>
    </row>
    <row r="6141" spans="1:7" hidden="1" x14ac:dyDescent="0.2">
      <c r="A6141" t="e">
        <f>IF(Fiscalizacoes[[#This Row],[ID_FISC]]="","",Fiscalizacoes[[#This Row],[ID_FISC]])</f>
        <v>#VALUE!</v>
      </c>
      <c r="B6141" t="e">
        <f>IF(Fiscalizacoes[[#This Row],[Usuário]]="","",Fiscalizacoes[[#This Row],[Usuário]])</f>
        <v>#VALUE!</v>
      </c>
      <c r="C61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1" s="87" t="e">
        <f>IF(Fiscalizacoes[[#This Row],[Data]]="","",Fiscalizacoes[[#This Row],[Data]])</f>
        <v>#VALUE!</v>
      </c>
      <c r="E6141" t="e">
        <f>IF(Fiscalizacoes[[#This Row],[Mes_relatorio]]="","",Fiscalizacoes[[#This Row],[Mes_relatorio]])</f>
        <v>#VALUE!</v>
      </c>
      <c r="F6141" t="e">
        <f>IF(Fiscalizacoes[[#This Row],[Func_ARPE]]="","",Fiscalizacoes[[#This Row],[Func_ARPE]])</f>
        <v>#VALUE!</v>
      </c>
      <c r="G6141" t="e">
        <f>IF(Fiscalizacoes[[#This Row],[Func_Copergas]]="","",Fiscalizacoes[[#This Row],[Func_Copergas]])</f>
        <v>#VALUE!</v>
      </c>
    </row>
    <row r="6142" spans="1:7" hidden="1" x14ac:dyDescent="0.2">
      <c r="A6142" t="e">
        <f>IF(Fiscalizacoes[[#This Row],[ID_FISC]]="","",Fiscalizacoes[[#This Row],[ID_FISC]])</f>
        <v>#VALUE!</v>
      </c>
      <c r="B6142" t="e">
        <f>IF(Fiscalizacoes[[#This Row],[Usuário]]="","",Fiscalizacoes[[#This Row],[Usuário]])</f>
        <v>#VALUE!</v>
      </c>
      <c r="C61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2" s="87" t="e">
        <f>IF(Fiscalizacoes[[#This Row],[Data]]="","",Fiscalizacoes[[#This Row],[Data]])</f>
        <v>#VALUE!</v>
      </c>
      <c r="E6142" t="e">
        <f>IF(Fiscalizacoes[[#This Row],[Mes_relatorio]]="","",Fiscalizacoes[[#This Row],[Mes_relatorio]])</f>
        <v>#VALUE!</v>
      </c>
      <c r="F6142" t="e">
        <f>IF(Fiscalizacoes[[#This Row],[Func_ARPE]]="","",Fiscalizacoes[[#This Row],[Func_ARPE]])</f>
        <v>#VALUE!</v>
      </c>
      <c r="G6142" t="e">
        <f>IF(Fiscalizacoes[[#This Row],[Func_Copergas]]="","",Fiscalizacoes[[#This Row],[Func_Copergas]])</f>
        <v>#VALUE!</v>
      </c>
    </row>
    <row r="6143" spans="1:7" hidden="1" x14ac:dyDescent="0.2">
      <c r="A6143" t="e">
        <f>IF(Fiscalizacoes[[#This Row],[ID_FISC]]="","",Fiscalizacoes[[#This Row],[ID_FISC]])</f>
        <v>#VALUE!</v>
      </c>
      <c r="B6143" t="e">
        <f>IF(Fiscalizacoes[[#This Row],[Usuário]]="","",Fiscalizacoes[[#This Row],[Usuário]])</f>
        <v>#VALUE!</v>
      </c>
      <c r="C61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3" s="87" t="e">
        <f>IF(Fiscalizacoes[[#This Row],[Data]]="","",Fiscalizacoes[[#This Row],[Data]])</f>
        <v>#VALUE!</v>
      </c>
      <c r="E6143" t="e">
        <f>IF(Fiscalizacoes[[#This Row],[Mes_relatorio]]="","",Fiscalizacoes[[#This Row],[Mes_relatorio]])</f>
        <v>#VALUE!</v>
      </c>
      <c r="F6143" t="e">
        <f>IF(Fiscalizacoes[[#This Row],[Func_ARPE]]="","",Fiscalizacoes[[#This Row],[Func_ARPE]])</f>
        <v>#VALUE!</v>
      </c>
      <c r="G6143" t="e">
        <f>IF(Fiscalizacoes[[#This Row],[Func_Copergas]]="","",Fiscalizacoes[[#This Row],[Func_Copergas]])</f>
        <v>#VALUE!</v>
      </c>
    </row>
    <row r="6144" spans="1:7" hidden="1" x14ac:dyDescent="0.2">
      <c r="A6144" t="e">
        <f>IF(Fiscalizacoes[[#This Row],[ID_FISC]]="","",Fiscalizacoes[[#This Row],[ID_FISC]])</f>
        <v>#VALUE!</v>
      </c>
      <c r="B6144" t="e">
        <f>IF(Fiscalizacoes[[#This Row],[Usuário]]="","",Fiscalizacoes[[#This Row],[Usuário]])</f>
        <v>#VALUE!</v>
      </c>
      <c r="C61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4" s="87" t="e">
        <f>IF(Fiscalizacoes[[#This Row],[Data]]="","",Fiscalizacoes[[#This Row],[Data]])</f>
        <v>#VALUE!</v>
      </c>
      <c r="E6144" t="e">
        <f>IF(Fiscalizacoes[[#This Row],[Mes_relatorio]]="","",Fiscalizacoes[[#This Row],[Mes_relatorio]])</f>
        <v>#VALUE!</v>
      </c>
      <c r="F6144" t="e">
        <f>IF(Fiscalizacoes[[#This Row],[Func_ARPE]]="","",Fiscalizacoes[[#This Row],[Func_ARPE]])</f>
        <v>#VALUE!</v>
      </c>
      <c r="G6144" t="e">
        <f>IF(Fiscalizacoes[[#This Row],[Func_Copergas]]="","",Fiscalizacoes[[#This Row],[Func_Copergas]])</f>
        <v>#VALUE!</v>
      </c>
    </row>
    <row r="6145" spans="1:7" hidden="1" x14ac:dyDescent="0.2">
      <c r="A6145" t="e">
        <f>IF(Fiscalizacoes[[#This Row],[ID_FISC]]="","",Fiscalizacoes[[#This Row],[ID_FISC]])</f>
        <v>#VALUE!</v>
      </c>
      <c r="B6145" t="e">
        <f>IF(Fiscalizacoes[[#This Row],[Usuário]]="","",Fiscalizacoes[[#This Row],[Usuário]])</f>
        <v>#VALUE!</v>
      </c>
      <c r="C61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5" s="87" t="e">
        <f>IF(Fiscalizacoes[[#This Row],[Data]]="","",Fiscalizacoes[[#This Row],[Data]])</f>
        <v>#VALUE!</v>
      </c>
      <c r="E6145" t="e">
        <f>IF(Fiscalizacoes[[#This Row],[Mes_relatorio]]="","",Fiscalizacoes[[#This Row],[Mes_relatorio]])</f>
        <v>#VALUE!</v>
      </c>
      <c r="F6145" t="e">
        <f>IF(Fiscalizacoes[[#This Row],[Func_ARPE]]="","",Fiscalizacoes[[#This Row],[Func_ARPE]])</f>
        <v>#VALUE!</v>
      </c>
      <c r="G6145" t="e">
        <f>IF(Fiscalizacoes[[#This Row],[Func_Copergas]]="","",Fiscalizacoes[[#This Row],[Func_Copergas]])</f>
        <v>#VALUE!</v>
      </c>
    </row>
    <row r="6146" spans="1:7" hidden="1" x14ac:dyDescent="0.2">
      <c r="A6146" t="e">
        <f>IF(Fiscalizacoes[[#This Row],[ID_FISC]]="","",Fiscalizacoes[[#This Row],[ID_FISC]])</f>
        <v>#VALUE!</v>
      </c>
      <c r="B6146" t="e">
        <f>IF(Fiscalizacoes[[#This Row],[Usuário]]="","",Fiscalizacoes[[#This Row],[Usuário]])</f>
        <v>#VALUE!</v>
      </c>
      <c r="C61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6" s="87" t="e">
        <f>IF(Fiscalizacoes[[#This Row],[Data]]="","",Fiscalizacoes[[#This Row],[Data]])</f>
        <v>#VALUE!</v>
      </c>
      <c r="E6146" t="e">
        <f>IF(Fiscalizacoes[[#This Row],[Mes_relatorio]]="","",Fiscalizacoes[[#This Row],[Mes_relatorio]])</f>
        <v>#VALUE!</v>
      </c>
      <c r="F6146" t="e">
        <f>IF(Fiscalizacoes[[#This Row],[Func_ARPE]]="","",Fiscalizacoes[[#This Row],[Func_ARPE]])</f>
        <v>#VALUE!</v>
      </c>
      <c r="G6146" t="e">
        <f>IF(Fiscalizacoes[[#This Row],[Func_Copergas]]="","",Fiscalizacoes[[#This Row],[Func_Copergas]])</f>
        <v>#VALUE!</v>
      </c>
    </row>
    <row r="6147" spans="1:7" hidden="1" x14ac:dyDescent="0.2">
      <c r="A6147" t="e">
        <f>IF(Fiscalizacoes[[#This Row],[ID_FISC]]="","",Fiscalizacoes[[#This Row],[ID_FISC]])</f>
        <v>#VALUE!</v>
      </c>
      <c r="B6147" t="e">
        <f>IF(Fiscalizacoes[[#This Row],[Usuário]]="","",Fiscalizacoes[[#This Row],[Usuário]])</f>
        <v>#VALUE!</v>
      </c>
      <c r="C61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7" s="87" t="e">
        <f>IF(Fiscalizacoes[[#This Row],[Data]]="","",Fiscalizacoes[[#This Row],[Data]])</f>
        <v>#VALUE!</v>
      </c>
      <c r="E6147" t="e">
        <f>IF(Fiscalizacoes[[#This Row],[Mes_relatorio]]="","",Fiscalizacoes[[#This Row],[Mes_relatorio]])</f>
        <v>#VALUE!</v>
      </c>
      <c r="F6147" t="e">
        <f>IF(Fiscalizacoes[[#This Row],[Func_ARPE]]="","",Fiscalizacoes[[#This Row],[Func_ARPE]])</f>
        <v>#VALUE!</v>
      </c>
      <c r="G6147" t="e">
        <f>IF(Fiscalizacoes[[#This Row],[Func_Copergas]]="","",Fiscalizacoes[[#This Row],[Func_Copergas]])</f>
        <v>#VALUE!</v>
      </c>
    </row>
    <row r="6148" spans="1:7" hidden="1" x14ac:dyDescent="0.2">
      <c r="A6148" t="e">
        <f>IF(Fiscalizacoes[[#This Row],[ID_FISC]]="","",Fiscalizacoes[[#This Row],[ID_FISC]])</f>
        <v>#VALUE!</v>
      </c>
      <c r="B6148" t="e">
        <f>IF(Fiscalizacoes[[#This Row],[Usuário]]="","",Fiscalizacoes[[#This Row],[Usuário]])</f>
        <v>#VALUE!</v>
      </c>
      <c r="C61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8" s="87" t="e">
        <f>IF(Fiscalizacoes[[#This Row],[Data]]="","",Fiscalizacoes[[#This Row],[Data]])</f>
        <v>#VALUE!</v>
      </c>
      <c r="E6148" t="e">
        <f>IF(Fiscalizacoes[[#This Row],[Mes_relatorio]]="","",Fiscalizacoes[[#This Row],[Mes_relatorio]])</f>
        <v>#VALUE!</v>
      </c>
      <c r="F6148" t="e">
        <f>IF(Fiscalizacoes[[#This Row],[Func_ARPE]]="","",Fiscalizacoes[[#This Row],[Func_ARPE]])</f>
        <v>#VALUE!</v>
      </c>
      <c r="G6148" t="e">
        <f>IF(Fiscalizacoes[[#This Row],[Func_Copergas]]="","",Fiscalizacoes[[#This Row],[Func_Copergas]])</f>
        <v>#VALUE!</v>
      </c>
    </row>
    <row r="6149" spans="1:7" hidden="1" x14ac:dyDescent="0.2">
      <c r="A6149" t="e">
        <f>IF(Fiscalizacoes[[#This Row],[ID_FISC]]="","",Fiscalizacoes[[#This Row],[ID_FISC]])</f>
        <v>#VALUE!</v>
      </c>
      <c r="B6149" t="e">
        <f>IF(Fiscalizacoes[[#This Row],[Usuário]]="","",Fiscalizacoes[[#This Row],[Usuário]])</f>
        <v>#VALUE!</v>
      </c>
      <c r="C61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49" s="87" t="e">
        <f>IF(Fiscalizacoes[[#This Row],[Data]]="","",Fiscalizacoes[[#This Row],[Data]])</f>
        <v>#VALUE!</v>
      </c>
      <c r="E6149" t="e">
        <f>IF(Fiscalizacoes[[#This Row],[Mes_relatorio]]="","",Fiscalizacoes[[#This Row],[Mes_relatorio]])</f>
        <v>#VALUE!</v>
      </c>
      <c r="F6149" t="e">
        <f>IF(Fiscalizacoes[[#This Row],[Func_ARPE]]="","",Fiscalizacoes[[#This Row],[Func_ARPE]])</f>
        <v>#VALUE!</v>
      </c>
      <c r="G6149" t="e">
        <f>IF(Fiscalizacoes[[#This Row],[Func_Copergas]]="","",Fiscalizacoes[[#This Row],[Func_Copergas]])</f>
        <v>#VALUE!</v>
      </c>
    </row>
    <row r="6150" spans="1:7" hidden="1" x14ac:dyDescent="0.2">
      <c r="A6150" t="e">
        <f>IF(Fiscalizacoes[[#This Row],[ID_FISC]]="","",Fiscalizacoes[[#This Row],[ID_FISC]])</f>
        <v>#VALUE!</v>
      </c>
      <c r="B6150" t="e">
        <f>IF(Fiscalizacoes[[#This Row],[Usuário]]="","",Fiscalizacoes[[#This Row],[Usuário]])</f>
        <v>#VALUE!</v>
      </c>
      <c r="C61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0" s="87" t="e">
        <f>IF(Fiscalizacoes[[#This Row],[Data]]="","",Fiscalizacoes[[#This Row],[Data]])</f>
        <v>#VALUE!</v>
      </c>
      <c r="E6150" t="e">
        <f>IF(Fiscalizacoes[[#This Row],[Mes_relatorio]]="","",Fiscalizacoes[[#This Row],[Mes_relatorio]])</f>
        <v>#VALUE!</v>
      </c>
      <c r="F6150" t="e">
        <f>IF(Fiscalizacoes[[#This Row],[Func_ARPE]]="","",Fiscalizacoes[[#This Row],[Func_ARPE]])</f>
        <v>#VALUE!</v>
      </c>
      <c r="G6150" t="e">
        <f>IF(Fiscalizacoes[[#This Row],[Func_Copergas]]="","",Fiscalizacoes[[#This Row],[Func_Copergas]])</f>
        <v>#VALUE!</v>
      </c>
    </row>
    <row r="6151" spans="1:7" hidden="1" x14ac:dyDescent="0.2">
      <c r="A6151" t="e">
        <f>IF(Fiscalizacoes[[#This Row],[ID_FISC]]="","",Fiscalizacoes[[#This Row],[ID_FISC]])</f>
        <v>#VALUE!</v>
      </c>
      <c r="B6151" t="e">
        <f>IF(Fiscalizacoes[[#This Row],[Usuário]]="","",Fiscalizacoes[[#This Row],[Usuário]])</f>
        <v>#VALUE!</v>
      </c>
      <c r="C61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1" s="87" t="e">
        <f>IF(Fiscalizacoes[[#This Row],[Data]]="","",Fiscalizacoes[[#This Row],[Data]])</f>
        <v>#VALUE!</v>
      </c>
      <c r="E6151" t="e">
        <f>IF(Fiscalizacoes[[#This Row],[Mes_relatorio]]="","",Fiscalizacoes[[#This Row],[Mes_relatorio]])</f>
        <v>#VALUE!</v>
      </c>
      <c r="F6151" t="e">
        <f>IF(Fiscalizacoes[[#This Row],[Func_ARPE]]="","",Fiscalizacoes[[#This Row],[Func_ARPE]])</f>
        <v>#VALUE!</v>
      </c>
      <c r="G6151" t="e">
        <f>IF(Fiscalizacoes[[#This Row],[Func_Copergas]]="","",Fiscalizacoes[[#This Row],[Func_Copergas]])</f>
        <v>#VALUE!</v>
      </c>
    </row>
    <row r="6152" spans="1:7" hidden="1" x14ac:dyDescent="0.2">
      <c r="A6152" t="e">
        <f>IF(Fiscalizacoes[[#This Row],[ID_FISC]]="","",Fiscalizacoes[[#This Row],[ID_FISC]])</f>
        <v>#VALUE!</v>
      </c>
      <c r="B6152" t="e">
        <f>IF(Fiscalizacoes[[#This Row],[Usuário]]="","",Fiscalizacoes[[#This Row],[Usuário]])</f>
        <v>#VALUE!</v>
      </c>
      <c r="C61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2" s="87" t="e">
        <f>IF(Fiscalizacoes[[#This Row],[Data]]="","",Fiscalizacoes[[#This Row],[Data]])</f>
        <v>#VALUE!</v>
      </c>
      <c r="E6152" t="e">
        <f>IF(Fiscalizacoes[[#This Row],[Mes_relatorio]]="","",Fiscalizacoes[[#This Row],[Mes_relatorio]])</f>
        <v>#VALUE!</v>
      </c>
      <c r="F6152" t="e">
        <f>IF(Fiscalizacoes[[#This Row],[Func_ARPE]]="","",Fiscalizacoes[[#This Row],[Func_ARPE]])</f>
        <v>#VALUE!</v>
      </c>
      <c r="G6152" t="e">
        <f>IF(Fiscalizacoes[[#This Row],[Func_Copergas]]="","",Fiscalizacoes[[#This Row],[Func_Copergas]])</f>
        <v>#VALUE!</v>
      </c>
    </row>
    <row r="6153" spans="1:7" hidden="1" x14ac:dyDescent="0.2">
      <c r="A6153" t="e">
        <f>IF(Fiscalizacoes[[#This Row],[ID_FISC]]="","",Fiscalizacoes[[#This Row],[ID_FISC]])</f>
        <v>#VALUE!</v>
      </c>
      <c r="B6153" t="e">
        <f>IF(Fiscalizacoes[[#This Row],[Usuário]]="","",Fiscalizacoes[[#This Row],[Usuário]])</f>
        <v>#VALUE!</v>
      </c>
      <c r="C61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3" s="87" t="e">
        <f>IF(Fiscalizacoes[[#This Row],[Data]]="","",Fiscalizacoes[[#This Row],[Data]])</f>
        <v>#VALUE!</v>
      </c>
      <c r="E6153" t="e">
        <f>IF(Fiscalizacoes[[#This Row],[Mes_relatorio]]="","",Fiscalizacoes[[#This Row],[Mes_relatorio]])</f>
        <v>#VALUE!</v>
      </c>
      <c r="F6153" t="e">
        <f>IF(Fiscalizacoes[[#This Row],[Func_ARPE]]="","",Fiscalizacoes[[#This Row],[Func_ARPE]])</f>
        <v>#VALUE!</v>
      </c>
      <c r="G6153" t="e">
        <f>IF(Fiscalizacoes[[#This Row],[Func_Copergas]]="","",Fiscalizacoes[[#This Row],[Func_Copergas]])</f>
        <v>#VALUE!</v>
      </c>
    </row>
    <row r="6154" spans="1:7" hidden="1" x14ac:dyDescent="0.2">
      <c r="A6154" t="e">
        <f>IF(Fiscalizacoes[[#This Row],[ID_FISC]]="","",Fiscalizacoes[[#This Row],[ID_FISC]])</f>
        <v>#VALUE!</v>
      </c>
      <c r="B6154" t="e">
        <f>IF(Fiscalizacoes[[#This Row],[Usuário]]="","",Fiscalizacoes[[#This Row],[Usuário]])</f>
        <v>#VALUE!</v>
      </c>
      <c r="C61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4" s="87" t="e">
        <f>IF(Fiscalizacoes[[#This Row],[Data]]="","",Fiscalizacoes[[#This Row],[Data]])</f>
        <v>#VALUE!</v>
      </c>
      <c r="E6154" t="e">
        <f>IF(Fiscalizacoes[[#This Row],[Mes_relatorio]]="","",Fiscalizacoes[[#This Row],[Mes_relatorio]])</f>
        <v>#VALUE!</v>
      </c>
      <c r="F6154" t="e">
        <f>IF(Fiscalizacoes[[#This Row],[Func_ARPE]]="","",Fiscalizacoes[[#This Row],[Func_ARPE]])</f>
        <v>#VALUE!</v>
      </c>
      <c r="G6154" t="e">
        <f>IF(Fiscalizacoes[[#This Row],[Func_Copergas]]="","",Fiscalizacoes[[#This Row],[Func_Copergas]])</f>
        <v>#VALUE!</v>
      </c>
    </row>
    <row r="6155" spans="1:7" hidden="1" x14ac:dyDescent="0.2">
      <c r="A6155" t="e">
        <f>IF(Fiscalizacoes[[#This Row],[ID_FISC]]="","",Fiscalizacoes[[#This Row],[ID_FISC]])</f>
        <v>#VALUE!</v>
      </c>
      <c r="B6155" t="e">
        <f>IF(Fiscalizacoes[[#This Row],[Usuário]]="","",Fiscalizacoes[[#This Row],[Usuário]])</f>
        <v>#VALUE!</v>
      </c>
      <c r="C61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5" s="87" t="e">
        <f>IF(Fiscalizacoes[[#This Row],[Data]]="","",Fiscalizacoes[[#This Row],[Data]])</f>
        <v>#VALUE!</v>
      </c>
      <c r="E6155" t="e">
        <f>IF(Fiscalizacoes[[#This Row],[Mes_relatorio]]="","",Fiscalizacoes[[#This Row],[Mes_relatorio]])</f>
        <v>#VALUE!</v>
      </c>
      <c r="F6155" t="e">
        <f>IF(Fiscalizacoes[[#This Row],[Func_ARPE]]="","",Fiscalizacoes[[#This Row],[Func_ARPE]])</f>
        <v>#VALUE!</v>
      </c>
      <c r="G6155" t="e">
        <f>IF(Fiscalizacoes[[#This Row],[Func_Copergas]]="","",Fiscalizacoes[[#This Row],[Func_Copergas]])</f>
        <v>#VALUE!</v>
      </c>
    </row>
    <row r="6156" spans="1:7" hidden="1" x14ac:dyDescent="0.2">
      <c r="A6156" t="e">
        <f>IF(Fiscalizacoes[[#This Row],[ID_FISC]]="","",Fiscalizacoes[[#This Row],[ID_FISC]])</f>
        <v>#VALUE!</v>
      </c>
      <c r="B6156" t="e">
        <f>IF(Fiscalizacoes[[#This Row],[Usuário]]="","",Fiscalizacoes[[#This Row],[Usuário]])</f>
        <v>#VALUE!</v>
      </c>
      <c r="C61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6" s="87" t="e">
        <f>IF(Fiscalizacoes[[#This Row],[Data]]="","",Fiscalizacoes[[#This Row],[Data]])</f>
        <v>#VALUE!</v>
      </c>
      <c r="E6156" t="e">
        <f>IF(Fiscalizacoes[[#This Row],[Mes_relatorio]]="","",Fiscalizacoes[[#This Row],[Mes_relatorio]])</f>
        <v>#VALUE!</v>
      </c>
      <c r="F6156" t="e">
        <f>IF(Fiscalizacoes[[#This Row],[Func_ARPE]]="","",Fiscalizacoes[[#This Row],[Func_ARPE]])</f>
        <v>#VALUE!</v>
      </c>
      <c r="G6156" t="e">
        <f>IF(Fiscalizacoes[[#This Row],[Func_Copergas]]="","",Fiscalizacoes[[#This Row],[Func_Copergas]])</f>
        <v>#VALUE!</v>
      </c>
    </row>
    <row r="6157" spans="1:7" hidden="1" x14ac:dyDescent="0.2">
      <c r="A6157" t="e">
        <f>IF(Fiscalizacoes[[#This Row],[ID_FISC]]="","",Fiscalizacoes[[#This Row],[ID_FISC]])</f>
        <v>#VALUE!</v>
      </c>
      <c r="B6157" t="e">
        <f>IF(Fiscalizacoes[[#This Row],[Usuário]]="","",Fiscalizacoes[[#This Row],[Usuário]])</f>
        <v>#VALUE!</v>
      </c>
      <c r="C61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7" s="87" t="e">
        <f>IF(Fiscalizacoes[[#This Row],[Data]]="","",Fiscalizacoes[[#This Row],[Data]])</f>
        <v>#VALUE!</v>
      </c>
      <c r="E6157" t="e">
        <f>IF(Fiscalizacoes[[#This Row],[Mes_relatorio]]="","",Fiscalizacoes[[#This Row],[Mes_relatorio]])</f>
        <v>#VALUE!</v>
      </c>
      <c r="F6157" t="e">
        <f>IF(Fiscalizacoes[[#This Row],[Func_ARPE]]="","",Fiscalizacoes[[#This Row],[Func_ARPE]])</f>
        <v>#VALUE!</v>
      </c>
      <c r="G6157" t="e">
        <f>IF(Fiscalizacoes[[#This Row],[Func_Copergas]]="","",Fiscalizacoes[[#This Row],[Func_Copergas]])</f>
        <v>#VALUE!</v>
      </c>
    </row>
    <row r="6158" spans="1:7" hidden="1" x14ac:dyDescent="0.2">
      <c r="A6158" t="e">
        <f>IF(Fiscalizacoes[[#This Row],[ID_FISC]]="","",Fiscalizacoes[[#This Row],[ID_FISC]])</f>
        <v>#VALUE!</v>
      </c>
      <c r="B6158" t="e">
        <f>IF(Fiscalizacoes[[#This Row],[Usuário]]="","",Fiscalizacoes[[#This Row],[Usuário]])</f>
        <v>#VALUE!</v>
      </c>
      <c r="C61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8" s="87" t="e">
        <f>IF(Fiscalizacoes[[#This Row],[Data]]="","",Fiscalizacoes[[#This Row],[Data]])</f>
        <v>#VALUE!</v>
      </c>
      <c r="E6158" t="e">
        <f>IF(Fiscalizacoes[[#This Row],[Mes_relatorio]]="","",Fiscalizacoes[[#This Row],[Mes_relatorio]])</f>
        <v>#VALUE!</v>
      </c>
      <c r="F6158" t="e">
        <f>IF(Fiscalizacoes[[#This Row],[Func_ARPE]]="","",Fiscalizacoes[[#This Row],[Func_ARPE]])</f>
        <v>#VALUE!</v>
      </c>
      <c r="G6158" t="e">
        <f>IF(Fiscalizacoes[[#This Row],[Func_Copergas]]="","",Fiscalizacoes[[#This Row],[Func_Copergas]])</f>
        <v>#VALUE!</v>
      </c>
    </row>
    <row r="6159" spans="1:7" hidden="1" x14ac:dyDescent="0.2">
      <c r="A6159" t="e">
        <f>IF(Fiscalizacoes[[#This Row],[ID_FISC]]="","",Fiscalizacoes[[#This Row],[ID_FISC]])</f>
        <v>#VALUE!</v>
      </c>
      <c r="B6159" t="e">
        <f>IF(Fiscalizacoes[[#This Row],[Usuário]]="","",Fiscalizacoes[[#This Row],[Usuário]])</f>
        <v>#VALUE!</v>
      </c>
      <c r="C61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59" s="87" t="e">
        <f>IF(Fiscalizacoes[[#This Row],[Data]]="","",Fiscalizacoes[[#This Row],[Data]])</f>
        <v>#VALUE!</v>
      </c>
      <c r="E6159" t="e">
        <f>IF(Fiscalizacoes[[#This Row],[Mes_relatorio]]="","",Fiscalizacoes[[#This Row],[Mes_relatorio]])</f>
        <v>#VALUE!</v>
      </c>
      <c r="F6159" t="e">
        <f>IF(Fiscalizacoes[[#This Row],[Func_ARPE]]="","",Fiscalizacoes[[#This Row],[Func_ARPE]])</f>
        <v>#VALUE!</v>
      </c>
      <c r="G6159" t="e">
        <f>IF(Fiscalizacoes[[#This Row],[Func_Copergas]]="","",Fiscalizacoes[[#This Row],[Func_Copergas]])</f>
        <v>#VALUE!</v>
      </c>
    </row>
    <row r="6160" spans="1:7" hidden="1" x14ac:dyDescent="0.2">
      <c r="A6160" t="e">
        <f>IF(Fiscalizacoes[[#This Row],[ID_FISC]]="","",Fiscalizacoes[[#This Row],[ID_FISC]])</f>
        <v>#VALUE!</v>
      </c>
      <c r="B6160" t="e">
        <f>IF(Fiscalizacoes[[#This Row],[Usuário]]="","",Fiscalizacoes[[#This Row],[Usuário]])</f>
        <v>#VALUE!</v>
      </c>
      <c r="C61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0" s="87" t="e">
        <f>IF(Fiscalizacoes[[#This Row],[Data]]="","",Fiscalizacoes[[#This Row],[Data]])</f>
        <v>#VALUE!</v>
      </c>
      <c r="E6160" t="e">
        <f>IF(Fiscalizacoes[[#This Row],[Mes_relatorio]]="","",Fiscalizacoes[[#This Row],[Mes_relatorio]])</f>
        <v>#VALUE!</v>
      </c>
      <c r="F6160" t="e">
        <f>IF(Fiscalizacoes[[#This Row],[Func_ARPE]]="","",Fiscalizacoes[[#This Row],[Func_ARPE]])</f>
        <v>#VALUE!</v>
      </c>
      <c r="G6160" t="e">
        <f>IF(Fiscalizacoes[[#This Row],[Func_Copergas]]="","",Fiscalizacoes[[#This Row],[Func_Copergas]])</f>
        <v>#VALUE!</v>
      </c>
    </row>
    <row r="6161" spans="1:7" hidden="1" x14ac:dyDescent="0.2">
      <c r="A6161" t="e">
        <f>IF(Fiscalizacoes[[#This Row],[ID_FISC]]="","",Fiscalizacoes[[#This Row],[ID_FISC]])</f>
        <v>#VALUE!</v>
      </c>
      <c r="B6161" t="e">
        <f>IF(Fiscalizacoes[[#This Row],[Usuário]]="","",Fiscalizacoes[[#This Row],[Usuário]])</f>
        <v>#VALUE!</v>
      </c>
      <c r="C61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1" s="87" t="e">
        <f>IF(Fiscalizacoes[[#This Row],[Data]]="","",Fiscalizacoes[[#This Row],[Data]])</f>
        <v>#VALUE!</v>
      </c>
      <c r="E6161" t="e">
        <f>IF(Fiscalizacoes[[#This Row],[Mes_relatorio]]="","",Fiscalizacoes[[#This Row],[Mes_relatorio]])</f>
        <v>#VALUE!</v>
      </c>
      <c r="F6161" t="e">
        <f>IF(Fiscalizacoes[[#This Row],[Func_ARPE]]="","",Fiscalizacoes[[#This Row],[Func_ARPE]])</f>
        <v>#VALUE!</v>
      </c>
      <c r="G6161" t="e">
        <f>IF(Fiscalizacoes[[#This Row],[Func_Copergas]]="","",Fiscalizacoes[[#This Row],[Func_Copergas]])</f>
        <v>#VALUE!</v>
      </c>
    </row>
    <row r="6162" spans="1:7" hidden="1" x14ac:dyDescent="0.2">
      <c r="A6162" t="e">
        <f>IF(Fiscalizacoes[[#This Row],[ID_FISC]]="","",Fiscalizacoes[[#This Row],[ID_FISC]])</f>
        <v>#VALUE!</v>
      </c>
      <c r="B6162" t="e">
        <f>IF(Fiscalizacoes[[#This Row],[Usuário]]="","",Fiscalizacoes[[#This Row],[Usuário]])</f>
        <v>#VALUE!</v>
      </c>
      <c r="C61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2" s="87" t="e">
        <f>IF(Fiscalizacoes[[#This Row],[Data]]="","",Fiscalizacoes[[#This Row],[Data]])</f>
        <v>#VALUE!</v>
      </c>
      <c r="E6162" t="e">
        <f>IF(Fiscalizacoes[[#This Row],[Mes_relatorio]]="","",Fiscalizacoes[[#This Row],[Mes_relatorio]])</f>
        <v>#VALUE!</v>
      </c>
      <c r="F6162" t="e">
        <f>IF(Fiscalizacoes[[#This Row],[Func_ARPE]]="","",Fiscalizacoes[[#This Row],[Func_ARPE]])</f>
        <v>#VALUE!</v>
      </c>
      <c r="G6162" t="e">
        <f>IF(Fiscalizacoes[[#This Row],[Func_Copergas]]="","",Fiscalizacoes[[#This Row],[Func_Copergas]])</f>
        <v>#VALUE!</v>
      </c>
    </row>
    <row r="6163" spans="1:7" hidden="1" x14ac:dyDescent="0.2">
      <c r="A6163" t="e">
        <f>IF(Fiscalizacoes[[#This Row],[ID_FISC]]="","",Fiscalizacoes[[#This Row],[ID_FISC]])</f>
        <v>#VALUE!</v>
      </c>
      <c r="B6163" t="e">
        <f>IF(Fiscalizacoes[[#This Row],[Usuário]]="","",Fiscalizacoes[[#This Row],[Usuário]])</f>
        <v>#VALUE!</v>
      </c>
      <c r="C61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3" s="87" t="e">
        <f>IF(Fiscalizacoes[[#This Row],[Data]]="","",Fiscalizacoes[[#This Row],[Data]])</f>
        <v>#VALUE!</v>
      </c>
      <c r="E6163" t="e">
        <f>IF(Fiscalizacoes[[#This Row],[Mes_relatorio]]="","",Fiscalizacoes[[#This Row],[Mes_relatorio]])</f>
        <v>#VALUE!</v>
      </c>
      <c r="F6163" t="e">
        <f>IF(Fiscalizacoes[[#This Row],[Func_ARPE]]="","",Fiscalizacoes[[#This Row],[Func_ARPE]])</f>
        <v>#VALUE!</v>
      </c>
      <c r="G6163" t="e">
        <f>IF(Fiscalizacoes[[#This Row],[Func_Copergas]]="","",Fiscalizacoes[[#This Row],[Func_Copergas]])</f>
        <v>#VALUE!</v>
      </c>
    </row>
    <row r="6164" spans="1:7" hidden="1" x14ac:dyDescent="0.2">
      <c r="A6164" t="e">
        <f>IF(Fiscalizacoes[[#This Row],[ID_FISC]]="","",Fiscalizacoes[[#This Row],[ID_FISC]])</f>
        <v>#VALUE!</v>
      </c>
      <c r="B6164" t="e">
        <f>IF(Fiscalizacoes[[#This Row],[Usuário]]="","",Fiscalizacoes[[#This Row],[Usuário]])</f>
        <v>#VALUE!</v>
      </c>
      <c r="C61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4" s="87" t="e">
        <f>IF(Fiscalizacoes[[#This Row],[Data]]="","",Fiscalizacoes[[#This Row],[Data]])</f>
        <v>#VALUE!</v>
      </c>
      <c r="E6164" t="e">
        <f>IF(Fiscalizacoes[[#This Row],[Mes_relatorio]]="","",Fiscalizacoes[[#This Row],[Mes_relatorio]])</f>
        <v>#VALUE!</v>
      </c>
      <c r="F6164" t="e">
        <f>IF(Fiscalizacoes[[#This Row],[Func_ARPE]]="","",Fiscalizacoes[[#This Row],[Func_ARPE]])</f>
        <v>#VALUE!</v>
      </c>
      <c r="G6164" t="e">
        <f>IF(Fiscalizacoes[[#This Row],[Func_Copergas]]="","",Fiscalizacoes[[#This Row],[Func_Copergas]])</f>
        <v>#VALUE!</v>
      </c>
    </row>
    <row r="6165" spans="1:7" hidden="1" x14ac:dyDescent="0.2">
      <c r="A6165" t="e">
        <f>IF(Fiscalizacoes[[#This Row],[ID_FISC]]="","",Fiscalizacoes[[#This Row],[ID_FISC]])</f>
        <v>#VALUE!</v>
      </c>
      <c r="B6165" t="e">
        <f>IF(Fiscalizacoes[[#This Row],[Usuário]]="","",Fiscalizacoes[[#This Row],[Usuário]])</f>
        <v>#VALUE!</v>
      </c>
      <c r="C61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5" s="87" t="e">
        <f>IF(Fiscalizacoes[[#This Row],[Data]]="","",Fiscalizacoes[[#This Row],[Data]])</f>
        <v>#VALUE!</v>
      </c>
      <c r="E6165" t="e">
        <f>IF(Fiscalizacoes[[#This Row],[Mes_relatorio]]="","",Fiscalizacoes[[#This Row],[Mes_relatorio]])</f>
        <v>#VALUE!</v>
      </c>
      <c r="F6165" t="e">
        <f>IF(Fiscalizacoes[[#This Row],[Func_ARPE]]="","",Fiscalizacoes[[#This Row],[Func_ARPE]])</f>
        <v>#VALUE!</v>
      </c>
      <c r="G6165" t="e">
        <f>IF(Fiscalizacoes[[#This Row],[Func_Copergas]]="","",Fiscalizacoes[[#This Row],[Func_Copergas]])</f>
        <v>#VALUE!</v>
      </c>
    </row>
    <row r="6166" spans="1:7" hidden="1" x14ac:dyDescent="0.2">
      <c r="A6166" t="e">
        <f>IF(Fiscalizacoes[[#This Row],[ID_FISC]]="","",Fiscalizacoes[[#This Row],[ID_FISC]])</f>
        <v>#VALUE!</v>
      </c>
      <c r="B6166" t="e">
        <f>IF(Fiscalizacoes[[#This Row],[Usuário]]="","",Fiscalizacoes[[#This Row],[Usuário]])</f>
        <v>#VALUE!</v>
      </c>
      <c r="C61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6" s="87" t="e">
        <f>IF(Fiscalizacoes[[#This Row],[Data]]="","",Fiscalizacoes[[#This Row],[Data]])</f>
        <v>#VALUE!</v>
      </c>
      <c r="E6166" t="e">
        <f>IF(Fiscalizacoes[[#This Row],[Mes_relatorio]]="","",Fiscalizacoes[[#This Row],[Mes_relatorio]])</f>
        <v>#VALUE!</v>
      </c>
      <c r="F6166" t="e">
        <f>IF(Fiscalizacoes[[#This Row],[Func_ARPE]]="","",Fiscalizacoes[[#This Row],[Func_ARPE]])</f>
        <v>#VALUE!</v>
      </c>
      <c r="G6166" t="e">
        <f>IF(Fiscalizacoes[[#This Row],[Func_Copergas]]="","",Fiscalizacoes[[#This Row],[Func_Copergas]])</f>
        <v>#VALUE!</v>
      </c>
    </row>
    <row r="6167" spans="1:7" hidden="1" x14ac:dyDescent="0.2">
      <c r="A6167" t="e">
        <f>IF(Fiscalizacoes[[#This Row],[ID_FISC]]="","",Fiscalizacoes[[#This Row],[ID_FISC]])</f>
        <v>#VALUE!</v>
      </c>
      <c r="B6167" t="e">
        <f>IF(Fiscalizacoes[[#This Row],[Usuário]]="","",Fiscalizacoes[[#This Row],[Usuário]])</f>
        <v>#VALUE!</v>
      </c>
      <c r="C61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7" s="87" t="e">
        <f>IF(Fiscalizacoes[[#This Row],[Data]]="","",Fiscalizacoes[[#This Row],[Data]])</f>
        <v>#VALUE!</v>
      </c>
      <c r="E6167" t="e">
        <f>IF(Fiscalizacoes[[#This Row],[Mes_relatorio]]="","",Fiscalizacoes[[#This Row],[Mes_relatorio]])</f>
        <v>#VALUE!</v>
      </c>
      <c r="F6167" t="e">
        <f>IF(Fiscalizacoes[[#This Row],[Func_ARPE]]="","",Fiscalizacoes[[#This Row],[Func_ARPE]])</f>
        <v>#VALUE!</v>
      </c>
      <c r="G6167" t="e">
        <f>IF(Fiscalizacoes[[#This Row],[Func_Copergas]]="","",Fiscalizacoes[[#This Row],[Func_Copergas]])</f>
        <v>#VALUE!</v>
      </c>
    </row>
    <row r="6168" spans="1:7" hidden="1" x14ac:dyDescent="0.2">
      <c r="A6168" t="e">
        <f>IF(Fiscalizacoes[[#This Row],[ID_FISC]]="","",Fiscalizacoes[[#This Row],[ID_FISC]])</f>
        <v>#VALUE!</v>
      </c>
      <c r="B6168" t="e">
        <f>IF(Fiscalizacoes[[#This Row],[Usuário]]="","",Fiscalizacoes[[#This Row],[Usuário]])</f>
        <v>#VALUE!</v>
      </c>
      <c r="C61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8" s="87" t="e">
        <f>IF(Fiscalizacoes[[#This Row],[Data]]="","",Fiscalizacoes[[#This Row],[Data]])</f>
        <v>#VALUE!</v>
      </c>
      <c r="E6168" t="e">
        <f>IF(Fiscalizacoes[[#This Row],[Mes_relatorio]]="","",Fiscalizacoes[[#This Row],[Mes_relatorio]])</f>
        <v>#VALUE!</v>
      </c>
      <c r="F6168" t="e">
        <f>IF(Fiscalizacoes[[#This Row],[Func_ARPE]]="","",Fiscalizacoes[[#This Row],[Func_ARPE]])</f>
        <v>#VALUE!</v>
      </c>
      <c r="G6168" t="e">
        <f>IF(Fiscalizacoes[[#This Row],[Func_Copergas]]="","",Fiscalizacoes[[#This Row],[Func_Copergas]])</f>
        <v>#VALUE!</v>
      </c>
    </row>
    <row r="6169" spans="1:7" hidden="1" x14ac:dyDescent="0.2">
      <c r="A6169" t="e">
        <f>IF(Fiscalizacoes[[#This Row],[ID_FISC]]="","",Fiscalizacoes[[#This Row],[ID_FISC]])</f>
        <v>#VALUE!</v>
      </c>
      <c r="B6169" t="e">
        <f>IF(Fiscalizacoes[[#This Row],[Usuário]]="","",Fiscalizacoes[[#This Row],[Usuário]])</f>
        <v>#VALUE!</v>
      </c>
      <c r="C61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69" s="87" t="e">
        <f>IF(Fiscalizacoes[[#This Row],[Data]]="","",Fiscalizacoes[[#This Row],[Data]])</f>
        <v>#VALUE!</v>
      </c>
      <c r="E6169" t="e">
        <f>IF(Fiscalizacoes[[#This Row],[Mes_relatorio]]="","",Fiscalizacoes[[#This Row],[Mes_relatorio]])</f>
        <v>#VALUE!</v>
      </c>
      <c r="F6169" t="e">
        <f>IF(Fiscalizacoes[[#This Row],[Func_ARPE]]="","",Fiscalizacoes[[#This Row],[Func_ARPE]])</f>
        <v>#VALUE!</v>
      </c>
      <c r="G6169" t="e">
        <f>IF(Fiscalizacoes[[#This Row],[Func_Copergas]]="","",Fiscalizacoes[[#This Row],[Func_Copergas]])</f>
        <v>#VALUE!</v>
      </c>
    </row>
    <row r="6170" spans="1:7" hidden="1" x14ac:dyDescent="0.2">
      <c r="A6170" t="e">
        <f>IF(Fiscalizacoes[[#This Row],[ID_FISC]]="","",Fiscalizacoes[[#This Row],[ID_FISC]])</f>
        <v>#VALUE!</v>
      </c>
      <c r="B6170" t="e">
        <f>IF(Fiscalizacoes[[#This Row],[Usuário]]="","",Fiscalizacoes[[#This Row],[Usuário]])</f>
        <v>#VALUE!</v>
      </c>
      <c r="C61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0" s="87" t="e">
        <f>IF(Fiscalizacoes[[#This Row],[Data]]="","",Fiscalizacoes[[#This Row],[Data]])</f>
        <v>#VALUE!</v>
      </c>
      <c r="E6170" t="e">
        <f>IF(Fiscalizacoes[[#This Row],[Mes_relatorio]]="","",Fiscalizacoes[[#This Row],[Mes_relatorio]])</f>
        <v>#VALUE!</v>
      </c>
      <c r="F6170" t="e">
        <f>IF(Fiscalizacoes[[#This Row],[Func_ARPE]]="","",Fiscalizacoes[[#This Row],[Func_ARPE]])</f>
        <v>#VALUE!</v>
      </c>
      <c r="G6170" t="e">
        <f>IF(Fiscalizacoes[[#This Row],[Func_Copergas]]="","",Fiscalizacoes[[#This Row],[Func_Copergas]])</f>
        <v>#VALUE!</v>
      </c>
    </row>
    <row r="6171" spans="1:7" hidden="1" x14ac:dyDescent="0.2">
      <c r="A6171" t="e">
        <f>IF(Fiscalizacoes[[#This Row],[ID_FISC]]="","",Fiscalizacoes[[#This Row],[ID_FISC]])</f>
        <v>#VALUE!</v>
      </c>
      <c r="B6171" t="e">
        <f>IF(Fiscalizacoes[[#This Row],[Usuário]]="","",Fiscalizacoes[[#This Row],[Usuário]])</f>
        <v>#VALUE!</v>
      </c>
      <c r="C61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1" s="87" t="e">
        <f>IF(Fiscalizacoes[[#This Row],[Data]]="","",Fiscalizacoes[[#This Row],[Data]])</f>
        <v>#VALUE!</v>
      </c>
      <c r="E6171" t="e">
        <f>IF(Fiscalizacoes[[#This Row],[Mes_relatorio]]="","",Fiscalizacoes[[#This Row],[Mes_relatorio]])</f>
        <v>#VALUE!</v>
      </c>
      <c r="F6171" t="e">
        <f>IF(Fiscalizacoes[[#This Row],[Func_ARPE]]="","",Fiscalizacoes[[#This Row],[Func_ARPE]])</f>
        <v>#VALUE!</v>
      </c>
      <c r="G6171" t="e">
        <f>IF(Fiscalizacoes[[#This Row],[Func_Copergas]]="","",Fiscalizacoes[[#This Row],[Func_Copergas]])</f>
        <v>#VALUE!</v>
      </c>
    </row>
    <row r="6172" spans="1:7" hidden="1" x14ac:dyDescent="0.2">
      <c r="A6172" t="e">
        <f>IF(Fiscalizacoes[[#This Row],[ID_FISC]]="","",Fiscalizacoes[[#This Row],[ID_FISC]])</f>
        <v>#VALUE!</v>
      </c>
      <c r="B6172" t="e">
        <f>IF(Fiscalizacoes[[#This Row],[Usuário]]="","",Fiscalizacoes[[#This Row],[Usuário]])</f>
        <v>#VALUE!</v>
      </c>
      <c r="C61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2" s="87" t="e">
        <f>IF(Fiscalizacoes[[#This Row],[Data]]="","",Fiscalizacoes[[#This Row],[Data]])</f>
        <v>#VALUE!</v>
      </c>
      <c r="E6172" t="e">
        <f>IF(Fiscalizacoes[[#This Row],[Mes_relatorio]]="","",Fiscalizacoes[[#This Row],[Mes_relatorio]])</f>
        <v>#VALUE!</v>
      </c>
      <c r="F6172" t="e">
        <f>IF(Fiscalizacoes[[#This Row],[Func_ARPE]]="","",Fiscalizacoes[[#This Row],[Func_ARPE]])</f>
        <v>#VALUE!</v>
      </c>
      <c r="G6172" t="e">
        <f>IF(Fiscalizacoes[[#This Row],[Func_Copergas]]="","",Fiscalizacoes[[#This Row],[Func_Copergas]])</f>
        <v>#VALUE!</v>
      </c>
    </row>
    <row r="6173" spans="1:7" hidden="1" x14ac:dyDescent="0.2">
      <c r="A6173" t="e">
        <f>IF(Fiscalizacoes[[#This Row],[ID_FISC]]="","",Fiscalizacoes[[#This Row],[ID_FISC]])</f>
        <v>#VALUE!</v>
      </c>
      <c r="B6173" t="e">
        <f>IF(Fiscalizacoes[[#This Row],[Usuário]]="","",Fiscalizacoes[[#This Row],[Usuário]])</f>
        <v>#VALUE!</v>
      </c>
      <c r="C61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3" s="87" t="e">
        <f>IF(Fiscalizacoes[[#This Row],[Data]]="","",Fiscalizacoes[[#This Row],[Data]])</f>
        <v>#VALUE!</v>
      </c>
      <c r="E6173" t="e">
        <f>IF(Fiscalizacoes[[#This Row],[Mes_relatorio]]="","",Fiscalizacoes[[#This Row],[Mes_relatorio]])</f>
        <v>#VALUE!</v>
      </c>
      <c r="F6173" t="e">
        <f>IF(Fiscalizacoes[[#This Row],[Func_ARPE]]="","",Fiscalizacoes[[#This Row],[Func_ARPE]])</f>
        <v>#VALUE!</v>
      </c>
      <c r="G6173" t="e">
        <f>IF(Fiscalizacoes[[#This Row],[Func_Copergas]]="","",Fiscalizacoes[[#This Row],[Func_Copergas]])</f>
        <v>#VALUE!</v>
      </c>
    </row>
    <row r="6174" spans="1:7" hidden="1" x14ac:dyDescent="0.2">
      <c r="A6174" t="e">
        <f>IF(Fiscalizacoes[[#This Row],[ID_FISC]]="","",Fiscalizacoes[[#This Row],[ID_FISC]])</f>
        <v>#VALUE!</v>
      </c>
      <c r="B6174" t="e">
        <f>IF(Fiscalizacoes[[#This Row],[Usuário]]="","",Fiscalizacoes[[#This Row],[Usuário]])</f>
        <v>#VALUE!</v>
      </c>
      <c r="C61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4" s="87" t="e">
        <f>IF(Fiscalizacoes[[#This Row],[Data]]="","",Fiscalizacoes[[#This Row],[Data]])</f>
        <v>#VALUE!</v>
      </c>
      <c r="E6174" t="e">
        <f>IF(Fiscalizacoes[[#This Row],[Mes_relatorio]]="","",Fiscalizacoes[[#This Row],[Mes_relatorio]])</f>
        <v>#VALUE!</v>
      </c>
      <c r="F6174" t="e">
        <f>IF(Fiscalizacoes[[#This Row],[Func_ARPE]]="","",Fiscalizacoes[[#This Row],[Func_ARPE]])</f>
        <v>#VALUE!</v>
      </c>
      <c r="G6174" t="e">
        <f>IF(Fiscalizacoes[[#This Row],[Func_Copergas]]="","",Fiscalizacoes[[#This Row],[Func_Copergas]])</f>
        <v>#VALUE!</v>
      </c>
    </row>
    <row r="6175" spans="1:7" hidden="1" x14ac:dyDescent="0.2">
      <c r="A6175" t="e">
        <f>IF(Fiscalizacoes[[#This Row],[ID_FISC]]="","",Fiscalizacoes[[#This Row],[ID_FISC]])</f>
        <v>#VALUE!</v>
      </c>
      <c r="B6175" t="e">
        <f>IF(Fiscalizacoes[[#This Row],[Usuário]]="","",Fiscalizacoes[[#This Row],[Usuário]])</f>
        <v>#VALUE!</v>
      </c>
      <c r="C61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5" s="87" t="e">
        <f>IF(Fiscalizacoes[[#This Row],[Data]]="","",Fiscalizacoes[[#This Row],[Data]])</f>
        <v>#VALUE!</v>
      </c>
      <c r="E6175" t="e">
        <f>IF(Fiscalizacoes[[#This Row],[Mes_relatorio]]="","",Fiscalizacoes[[#This Row],[Mes_relatorio]])</f>
        <v>#VALUE!</v>
      </c>
      <c r="F6175" t="e">
        <f>IF(Fiscalizacoes[[#This Row],[Func_ARPE]]="","",Fiscalizacoes[[#This Row],[Func_ARPE]])</f>
        <v>#VALUE!</v>
      </c>
      <c r="G6175" t="e">
        <f>IF(Fiscalizacoes[[#This Row],[Func_Copergas]]="","",Fiscalizacoes[[#This Row],[Func_Copergas]])</f>
        <v>#VALUE!</v>
      </c>
    </row>
    <row r="6176" spans="1:7" hidden="1" x14ac:dyDescent="0.2">
      <c r="A6176" t="e">
        <f>IF(Fiscalizacoes[[#This Row],[ID_FISC]]="","",Fiscalizacoes[[#This Row],[ID_FISC]])</f>
        <v>#VALUE!</v>
      </c>
      <c r="B6176" t="e">
        <f>IF(Fiscalizacoes[[#This Row],[Usuário]]="","",Fiscalizacoes[[#This Row],[Usuário]])</f>
        <v>#VALUE!</v>
      </c>
      <c r="C61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6" s="87" t="e">
        <f>IF(Fiscalizacoes[[#This Row],[Data]]="","",Fiscalizacoes[[#This Row],[Data]])</f>
        <v>#VALUE!</v>
      </c>
      <c r="E6176" t="e">
        <f>IF(Fiscalizacoes[[#This Row],[Mes_relatorio]]="","",Fiscalizacoes[[#This Row],[Mes_relatorio]])</f>
        <v>#VALUE!</v>
      </c>
      <c r="F6176" t="e">
        <f>IF(Fiscalizacoes[[#This Row],[Func_ARPE]]="","",Fiscalizacoes[[#This Row],[Func_ARPE]])</f>
        <v>#VALUE!</v>
      </c>
      <c r="G6176" t="e">
        <f>IF(Fiscalizacoes[[#This Row],[Func_Copergas]]="","",Fiscalizacoes[[#This Row],[Func_Copergas]])</f>
        <v>#VALUE!</v>
      </c>
    </row>
    <row r="6177" spans="1:7" hidden="1" x14ac:dyDescent="0.2">
      <c r="A6177" t="e">
        <f>IF(Fiscalizacoes[[#This Row],[ID_FISC]]="","",Fiscalizacoes[[#This Row],[ID_FISC]])</f>
        <v>#VALUE!</v>
      </c>
      <c r="B6177" t="e">
        <f>IF(Fiscalizacoes[[#This Row],[Usuário]]="","",Fiscalizacoes[[#This Row],[Usuário]])</f>
        <v>#VALUE!</v>
      </c>
      <c r="C61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7" s="87" t="e">
        <f>IF(Fiscalizacoes[[#This Row],[Data]]="","",Fiscalizacoes[[#This Row],[Data]])</f>
        <v>#VALUE!</v>
      </c>
      <c r="E6177" t="e">
        <f>IF(Fiscalizacoes[[#This Row],[Mes_relatorio]]="","",Fiscalizacoes[[#This Row],[Mes_relatorio]])</f>
        <v>#VALUE!</v>
      </c>
      <c r="F6177" t="e">
        <f>IF(Fiscalizacoes[[#This Row],[Func_ARPE]]="","",Fiscalizacoes[[#This Row],[Func_ARPE]])</f>
        <v>#VALUE!</v>
      </c>
      <c r="G6177" t="e">
        <f>IF(Fiscalizacoes[[#This Row],[Func_Copergas]]="","",Fiscalizacoes[[#This Row],[Func_Copergas]])</f>
        <v>#VALUE!</v>
      </c>
    </row>
    <row r="6178" spans="1:7" hidden="1" x14ac:dyDescent="0.2">
      <c r="A6178" t="e">
        <f>IF(Fiscalizacoes[[#This Row],[ID_FISC]]="","",Fiscalizacoes[[#This Row],[ID_FISC]])</f>
        <v>#VALUE!</v>
      </c>
      <c r="B6178" t="e">
        <f>IF(Fiscalizacoes[[#This Row],[Usuário]]="","",Fiscalizacoes[[#This Row],[Usuário]])</f>
        <v>#VALUE!</v>
      </c>
      <c r="C61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8" s="87" t="e">
        <f>IF(Fiscalizacoes[[#This Row],[Data]]="","",Fiscalizacoes[[#This Row],[Data]])</f>
        <v>#VALUE!</v>
      </c>
      <c r="E6178" t="e">
        <f>IF(Fiscalizacoes[[#This Row],[Mes_relatorio]]="","",Fiscalizacoes[[#This Row],[Mes_relatorio]])</f>
        <v>#VALUE!</v>
      </c>
      <c r="F6178" t="e">
        <f>IF(Fiscalizacoes[[#This Row],[Func_ARPE]]="","",Fiscalizacoes[[#This Row],[Func_ARPE]])</f>
        <v>#VALUE!</v>
      </c>
      <c r="G6178" t="e">
        <f>IF(Fiscalizacoes[[#This Row],[Func_Copergas]]="","",Fiscalizacoes[[#This Row],[Func_Copergas]])</f>
        <v>#VALUE!</v>
      </c>
    </row>
    <row r="6179" spans="1:7" hidden="1" x14ac:dyDescent="0.2">
      <c r="A6179" t="e">
        <f>IF(Fiscalizacoes[[#This Row],[ID_FISC]]="","",Fiscalizacoes[[#This Row],[ID_FISC]])</f>
        <v>#VALUE!</v>
      </c>
      <c r="B6179" t="e">
        <f>IF(Fiscalizacoes[[#This Row],[Usuário]]="","",Fiscalizacoes[[#This Row],[Usuário]])</f>
        <v>#VALUE!</v>
      </c>
      <c r="C61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79" s="87" t="e">
        <f>IF(Fiscalizacoes[[#This Row],[Data]]="","",Fiscalizacoes[[#This Row],[Data]])</f>
        <v>#VALUE!</v>
      </c>
      <c r="E6179" t="e">
        <f>IF(Fiscalizacoes[[#This Row],[Mes_relatorio]]="","",Fiscalizacoes[[#This Row],[Mes_relatorio]])</f>
        <v>#VALUE!</v>
      </c>
      <c r="F6179" t="e">
        <f>IF(Fiscalizacoes[[#This Row],[Func_ARPE]]="","",Fiscalizacoes[[#This Row],[Func_ARPE]])</f>
        <v>#VALUE!</v>
      </c>
      <c r="G6179" t="e">
        <f>IF(Fiscalizacoes[[#This Row],[Func_Copergas]]="","",Fiscalizacoes[[#This Row],[Func_Copergas]])</f>
        <v>#VALUE!</v>
      </c>
    </row>
    <row r="6180" spans="1:7" hidden="1" x14ac:dyDescent="0.2">
      <c r="A6180" t="e">
        <f>IF(Fiscalizacoes[[#This Row],[ID_FISC]]="","",Fiscalizacoes[[#This Row],[ID_FISC]])</f>
        <v>#VALUE!</v>
      </c>
      <c r="B6180" t="e">
        <f>IF(Fiscalizacoes[[#This Row],[Usuário]]="","",Fiscalizacoes[[#This Row],[Usuário]])</f>
        <v>#VALUE!</v>
      </c>
      <c r="C61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0" s="87" t="e">
        <f>IF(Fiscalizacoes[[#This Row],[Data]]="","",Fiscalizacoes[[#This Row],[Data]])</f>
        <v>#VALUE!</v>
      </c>
      <c r="E6180" t="e">
        <f>IF(Fiscalizacoes[[#This Row],[Mes_relatorio]]="","",Fiscalizacoes[[#This Row],[Mes_relatorio]])</f>
        <v>#VALUE!</v>
      </c>
      <c r="F6180" t="e">
        <f>IF(Fiscalizacoes[[#This Row],[Func_ARPE]]="","",Fiscalizacoes[[#This Row],[Func_ARPE]])</f>
        <v>#VALUE!</v>
      </c>
      <c r="G6180" t="e">
        <f>IF(Fiscalizacoes[[#This Row],[Func_Copergas]]="","",Fiscalizacoes[[#This Row],[Func_Copergas]])</f>
        <v>#VALUE!</v>
      </c>
    </row>
    <row r="6181" spans="1:7" hidden="1" x14ac:dyDescent="0.2">
      <c r="A6181" t="e">
        <f>IF(Fiscalizacoes[[#This Row],[ID_FISC]]="","",Fiscalizacoes[[#This Row],[ID_FISC]])</f>
        <v>#VALUE!</v>
      </c>
      <c r="B6181" t="e">
        <f>IF(Fiscalizacoes[[#This Row],[Usuário]]="","",Fiscalizacoes[[#This Row],[Usuário]])</f>
        <v>#VALUE!</v>
      </c>
      <c r="C61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1" s="87" t="e">
        <f>IF(Fiscalizacoes[[#This Row],[Data]]="","",Fiscalizacoes[[#This Row],[Data]])</f>
        <v>#VALUE!</v>
      </c>
      <c r="E6181" t="e">
        <f>IF(Fiscalizacoes[[#This Row],[Mes_relatorio]]="","",Fiscalizacoes[[#This Row],[Mes_relatorio]])</f>
        <v>#VALUE!</v>
      </c>
      <c r="F6181" t="e">
        <f>IF(Fiscalizacoes[[#This Row],[Func_ARPE]]="","",Fiscalizacoes[[#This Row],[Func_ARPE]])</f>
        <v>#VALUE!</v>
      </c>
      <c r="G6181" t="e">
        <f>IF(Fiscalizacoes[[#This Row],[Func_Copergas]]="","",Fiscalizacoes[[#This Row],[Func_Copergas]])</f>
        <v>#VALUE!</v>
      </c>
    </row>
    <row r="6182" spans="1:7" hidden="1" x14ac:dyDescent="0.2">
      <c r="A6182" t="e">
        <f>IF(Fiscalizacoes[[#This Row],[ID_FISC]]="","",Fiscalizacoes[[#This Row],[ID_FISC]])</f>
        <v>#VALUE!</v>
      </c>
      <c r="B6182" t="e">
        <f>IF(Fiscalizacoes[[#This Row],[Usuário]]="","",Fiscalizacoes[[#This Row],[Usuário]])</f>
        <v>#VALUE!</v>
      </c>
      <c r="C61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2" s="87" t="e">
        <f>IF(Fiscalizacoes[[#This Row],[Data]]="","",Fiscalizacoes[[#This Row],[Data]])</f>
        <v>#VALUE!</v>
      </c>
      <c r="E6182" t="e">
        <f>IF(Fiscalizacoes[[#This Row],[Mes_relatorio]]="","",Fiscalizacoes[[#This Row],[Mes_relatorio]])</f>
        <v>#VALUE!</v>
      </c>
      <c r="F6182" t="e">
        <f>IF(Fiscalizacoes[[#This Row],[Func_ARPE]]="","",Fiscalizacoes[[#This Row],[Func_ARPE]])</f>
        <v>#VALUE!</v>
      </c>
      <c r="G6182" t="e">
        <f>IF(Fiscalizacoes[[#This Row],[Func_Copergas]]="","",Fiscalizacoes[[#This Row],[Func_Copergas]])</f>
        <v>#VALUE!</v>
      </c>
    </row>
    <row r="6183" spans="1:7" hidden="1" x14ac:dyDescent="0.2">
      <c r="A6183" t="e">
        <f>IF(Fiscalizacoes[[#This Row],[ID_FISC]]="","",Fiscalizacoes[[#This Row],[ID_FISC]])</f>
        <v>#VALUE!</v>
      </c>
      <c r="B6183" t="e">
        <f>IF(Fiscalizacoes[[#This Row],[Usuário]]="","",Fiscalizacoes[[#This Row],[Usuário]])</f>
        <v>#VALUE!</v>
      </c>
      <c r="C61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3" s="87" t="e">
        <f>IF(Fiscalizacoes[[#This Row],[Data]]="","",Fiscalizacoes[[#This Row],[Data]])</f>
        <v>#VALUE!</v>
      </c>
      <c r="E6183" t="e">
        <f>IF(Fiscalizacoes[[#This Row],[Mes_relatorio]]="","",Fiscalizacoes[[#This Row],[Mes_relatorio]])</f>
        <v>#VALUE!</v>
      </c>
      <c r="F6183" t="e">
        <f>IF(Fiscalizacoes[[#This Row],[Func_ARPE]]="","",Fiscalizacoes[[#This Row],[Func_ARPE]])</f>
        <v>#VALUE!</v>
      </c>
      <c r="G6183" t="e">
        <f>IF(Fiscalizacoes[[#This Row],[Func_Copergas]]="","",Fiscalizacoes[[#This Row],[Func_Copergas]])</f>
        <v>#VALUE!</v>
      </c>
    </row>
    <row r="6184" spans="1:7" hidden="1" x14ac:dyDescent="0.2">
      <c r="A6184" t="e">
        <f>IF(Fiscalizacoes[[#This Row],[ID_FISC]]="","",Fiscalizacoes[[#This Row],[ID_FISC]])</f>
        <v>#VALUE!</v>
      </c>
      <c r="B6184" t="e">
        <f>IF(Fiscalizacoes[[#This Row],[Usuário]]="","",Fiscalizacoes[[#This Row],[Usuário]])</f>
        <v>#VALUE!</v>
      </c>
      <c r="C61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4" s="87" t="e">
        <f>IF(Fiscalizacoes[[#This Row],[Data]]="","",Fiscalizacoes[[#This Row],[Data]])</f>
        <v>#VALUE!</v>
      </c>
      <c r="E6184" t="e">
        <f>IF(Fiscalizacoes[[#This Row],[Mes_relatorio]]="","",Fiscalizacoes[[#This Row],[Mes_relatorio]])</f>
        <v>#VALUE!</v>
      </c>
      <c r="F6184" t="e">
        <f>IF(Fiscalizacoes[[#This Row],[Func_ARPE]]="","",Fiscalizacoes[[#This Row],[Func_ARPE]])</f>
        <v>#VALUE!</v>
      </c>
      <c r="G6184" t="e">
        <f>IF(Fiscalizacoes[[#This Row],[Func_Copergas]]="","",Fiscalizacoes[[#This Row],[Func_Copergas]])</f>
        <v>#VALUE!</v>
      </c>
    </row>
    <row r="6185" spans="1:7" hidden="1" x14ac:dyDescent="0.2">
      <c r="A6185" t="e">
        <f>IF(Fiscalizacoes[[#This Row],[ID_FISC]]="","",Fiscalizacoes[[#This Row],[ID_FISC]])</f>
        <v>#VALUE!</v>
      </c>
      <c r="B6185" t="e">
        <f>IF(Fiscalizacoes[[#This Row],[Usuário]]="","",Fiscalizacoes[[#This Row],[Usuário]])</f>
        <v>#VALUE!</v>
      </c>
      <c r="C61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5" s="87" t="e">
        <f>IF(Fiscalizacoes[[#This Row],[Data]]="","",Fiscalizacoes[[#This Row],[Data]])</f>
        <v>#VALUE!</v>
      </c>
      <c r="E6185" t="e">
        <f>IF(Fiscalizacoes[[#This Row],[Mes_relatorio]]="","",Fiscalizacoes[[#This Row],[Mes_relatorio]])</f>
        <v>#VALUE!</v>
      </c>
      <c r="F6185" t="e">
        <f>IF(Fiscalizacoes[[#This Row],[Func_ARPE]]="","",Fiscalizacoes[[#This Row],[Func_ARPE]])</f>
        <v>#VALUE!</v>
      </c>
      <c r="G6185" t="e">
        <f>IF(Fiscalizacoes[[#This Row],[Func_Copergas]]="","",Fiscalizacoes[[#This Row],[Func_Copergas]])</f>
        <v>#VALUE!</v>
      </c>
    </row>
    <row r="6186" spans="1:7" hidden="1" x14ac:dyDescent="0.2">
      <c r="A6186" t="e">
        <f>IF(Fiscalizacoes[[#This Row],[ID_FISC]]="","",Fiscalizacoes[[#This Row],[ID_FISC]])</f>
        <v>#VALUE!</v>
      </c>
      <c r="B6186" t="e">
        <f>IF(Fiscalizacoes[[#This Row],[Usuário]]="","",Fiscalizacoes[[#This Row],[Usuário]])</f>
        <v>#VALUE!</v>
      </c>
      <c r="C61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6" s="87" t="e">
        <f>IF(Fiscalizacoes[[#This Row],[Data]]="","",Fiscalizacoes[[#This Row],[Data]])</f>
        <v>#VALUE!</v>
      </c>
      <c r="E6186" t="e">
        <f>IF(Fiscalizacoes[[#This Row],[Mes_relatorio]]="","",Fiscalizacoes[[#This Row],[Mes_relatorio]])</f>
        <v>#VALUE!</v>
      </c>
      <c r="F6186" t="e">
        <f>IF(Fiscalizacoes[[#This Row],[Func_ARPE]]="","",Fiscalizacoes[[#This Row],[Func_ARPE]])</f>
        <v>#VALUE!</v>
      </c>
      <c r="G6186" t="e">
        <f>IF(Fiscalizacoes[[#This Row],[Func_Copergas]]="","",Fiscalizacoes[[#This Row],[Func_Copergas]])</f>
        <v>#VALUE!</v>
      </c>
    </row>
    <row r="6187" spans="1:7" hidden="1" x14ac:dyDescent="0.2">
      <c r="A6187" t="e">
        <f>IF(Fiscalizacoes[[#This Row],[ID_FISC]]="","",Fiscalizacoes[[#This Row],[ID_FISC]])</f>
        <v>#VALUE!</v>
      </c>
      <c r="B6187" t="e">
        <f>IF(Fiscalizacoes[[#This Row],[Usuário]]="","",Fiscalizacoes[[#This Row],[Usuário]])</f>
        <v>#VALUE!</v>
      </c>
      <c r="C61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7" s="87" t="e">
        <f>IF(Fiscalizacoes[[#This Row],[Data]]="","",Fiscalizacoes[[#This Row],[Data]])</f>
        <v>#VALUE!</v>
      </c>
      <c r="E6187" t="e">
        <f>IF(Fiscalizacoes[[#This Row],[Mes_relatorio]]="","",Fiscalizacoes[[#This Row],[Mes_relatorio]])</f>
        <v>#VALUE!</v>
      </c>
      <c r="F6187" t="e">
        <f>IF(Fiscalizacoes[[#This Row],[Func_ARPE]]="","",Fiscalizacoes[[#This Row],[Func_ARPE]])</f>
        <v>#VALUE!</v>
      </c>
      <c r="G6187" t="e">
        <f>IF(Fiscalizacoes[[#This Row],[Func_Copergas]]="","",Fiscalizacoes[[#This Row],[Func_Copergas]])</f>
        <v>#VALUE!</v>
      </c>
    </row>
    <row r="6188" spans="1:7" hidden="1" x14ac:dyDescent="0.2">
      <c r="A6188" t="e">
        <f>IF(Fiscalizacoes[[#This Row],[ID_FISC]]="","",Fiscalizacoes[[#This Row],[ID_FISC]])</f>
        <v>#VALUE!</v>
      </c>
      <c r="B6188" t="e">
        <f>IF(Fiscalizacoes[[#This Row],[Usuário]]="","",Fiscalizacoes[[#This Row],[Usuário]])</f>
        <v>#VALUE!</v>
      </c>
      <c r="C61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8" s="87" t="e">
        <f>IF(Fiscalizacoes[[#This Row],[Data]]="","",Fiscalizacoes[[#This Row],[Data]])</f>
        <v>#VALUE!</v>
      </c>
      <c r="E6188" t="e">
        <f>IF(Fiscalizacoes[[#This Row],[Mes_relatorio]]="","",Fiscalizacoes[[#This Row],[Mes_relatorio]])</f>
        <v>#VALUE!</v>
      </c>
      <c r="F6188" t="e">
        <f>IF(Fiscalizacoes[[#This Row],[Func_ARPE]]="","",Fiscalizacoes[[#This Row],[Func_ARPE]])</f>
        <v>#VALUE!</v>
      </c>
      <c r="G6188" t="e">
        <f>IF(Fiscalizacoes[[#This Row],[Func_Copergas]]="","",Fiscalizacoes[[#This Row],[Func_Copergas]])</f>
        <v>#VALUE!</v>
      </c>
    </row>
    <row r="6189" spans="1:7" hidden="1" x14ac:dyDescent="0.2">
      <c r="A6189" t="e">
        <f>IF(Fiscalizacoes[[#This Row],[ID_FISC]]="","",Fiscalizacoes[[#This Row],[ID_FISC]])</f>
        <v>#VALUE!</v>
      </c>
      <c r="B6189" t="e">
        <f>IF(Fiscalizacoes[[#This Row],[Usuário]]="","",Fiscalizacoes[[#This Row],[Usuário]])</f>
        <v>#VALUE!</v>
      </c>
      <c r="C61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89" s="87" t="e">
        <f>IF(Fiscalizacoes[[#This Row],[Data]]="","",Fiscalizacoes[[#This Row],[Data]])</f>
        <v>#VALUE!</v>
      </c>
      <c r="E6189" t="e">
        <f>IF(Fiscalizacoes[[#This Row],[Mes_relatorio]]="","",Fiscalizacoes[[#This Row],[Mes_relatorio]])</f>
        <v>#VALUE!</v>
      </c>
      <c r="F6189" t="e">
        <f>IF(Fiscalizacoes[[#This Row],[Func_ARPE]]="","",Fiscalizacoes[[#This Row],[Func_ARPE]])</f>
        <v>#VALUE!</v>
      </c>
      <c r="G6189" t="e">
        <f>IF(Fiscalizacoes[[#This Row],[Func_Copergas]]="","",Fiscalizacoes[[#This Row],[Func_Copergas]])</f>
        <v>#VALUE!</v>
      </c>
    </row>
    <row r="6190" spans="1:7" hidden="1" x14ac:dyDescent="0.2">
      <c r="A6190" t="e">
        <f>IF(Fiscalizacoes[[#This Row],[ID_FISC]]="","",Fiscalizacoes[[#This Row],[ID_FISC]])</f>
        <v>#VALUE!</v>
      </c>
      <c r="B6190" t="e">
        <f>IF(Fiscalizacoes[[#This Row],[Usuário]]="","",Fiscalizacoes[[#This Row],[Usuário]])</f>
        <v>#VALUE!</v>
      </c>
      <c r="C61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0" s="87" t="e">
        <f>IF(Fiscalizacoes[[#This Row],[Data]]="","",Fiscalizacoes[[#This Row],[Data]])</f>
        <v>#VALUE!</v>
      </c>
      <c r="E6190" t="e">
        <f>IF(Fiscalizacoes[[#This Row],[Mes_relatorio]]="","",Fiscalizacoes[[#This Row],[Mes_relatorio]])</f>
        <v>#VALUE!</v>
      </c>
      <c r="F6190" t="e">
        <f>IF(Fiscalizacoes[[#This Row],[Func_ARPE]]="","",Fiscalizacoes[[#This Row],[Func_ARPE]])</f>
        <v>#VALUE!</v>
      </c>
      <c r="G6190" t="e">
        <f>IF(Fiscalizacoes[[#This Row],[Func_Copergas]]="","",Fiscalizacoes[[#This Row],[Func_Copergas]])</f>
        <v>#VALUE!</v>
      </c>
    </row>
    <row r="6191" spans="1:7" hidden="1" x14ac:dyDescent="0.2">
      <c r="A6191" t="e">
        <f>IF(Fiscalizacoes[[#This Row],[ID_FISC]]="","",Fiscalizacoes[[#This Row],[ID_FISC]])</f>
        <v>#VALUE!</v>
      </c>
      <c r="B6191" t="e">
        <f>IF(Fiscalizacoes[[#This Row],[Usuário]]="","",Fiscalizacoes[[#This Row],[Usuário]])</f>
        <v>#VALUE!</v>
      </c>
      <c r="C61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1" s="87" t="e">
        <f>IF(Fiscalizacoes[[#This Row],[Data]]="","",Fiscalizacoes[[#This Row],[Data]])</f>
        <v>#VALUE!</v>
      </c>
      <c r="E6191" t="e">
        <f>IF(Fiscalizacoes[[#This Row],[Mes_relatorio]]="","",Fiscalizacoes[[#This Row],[Mes_relatorio]])</f>
        <v>#VALUE!</v>
      </c>
      <c r="F6191" t="e">
        <f>IF(Fiscalizacoes[[#This Row],[Func_ARPE]]="","",Fiscalizacoes[[#This Row],[Func_ARPE]])</f>
        <v>#VALUE!</v>
      </c>
      <c r="G6191" t="e">
        <f>IF(Fiscalizacoes[[#This Row],[Func_Copergas]]="","",Fiscalizacoes[[#This Row],[Func_Copergas]])</f>
        <v>#VALUE!</v>
      </c>
    </row>
    <row r="6192" spans="1:7" hidden="1" x14ac:dyDescent="0.2">
      <c r="A6192" t="e">
        <f>IF(Fiscalizacoes[[#This Row],[ID_FISC]]="","",Fiscalizacoes[[#This Row],[ID_FISC]])</f>
        <v>#VALUE!</v>
      </c>
      <c r="B6192" t="e">
        <f>IF(Fiscalizacoes[[#This Row],[Usuário]]="","",Fiscalizacoes[[#This Row],[Usuário]])</f>
        <v>#VALUE!</v>
      </c>
      <c r="C61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2" s="87" t="e">
        <f>IF(Fiscalizacoes[[#This Row],[Data]]="","",Fiscalizacoes[[#This Row],[Data]])</f>
        <v>#VALUE!</v>
      </c>
      <c r="E6192" t="e">
        <f>IF(Fiscalizacoes[[#This Row],[Mes_relatorio]]="","",Fiscalizacoes[[#This Row],[Mes_relatorio]])</f>
        <v>#VALUE!</v>
      </c>
      <c r="F6192" t="e">
        <f>IF(Fiscalizacoes[[#This Row],[Func_ARPE]]="","",Fiscalizacoes[[#This Row],[Func_ARPE]])</f>
        <v>#VALUE!</v>
      </c>
      <c r="G6192" t="e">
        <f>IF(Fiscalizacoes[[#This Row],[Func_Copergas]]="","",Fiscalizacoes[[#This Row],[Func_Copergas]])</f>
        <v>#VALUE!</v>
      </c>
    </row>
    <row r="6193" spans="1:7" hidden="1" x14ac:dyDescent="0.2">
      <c r="A6193" t="e">
        <f>IF(Fiscalizacoes[[#This Row],[ID_FISC]]="","",Fiscalizacoes[[#This Row],[ID_FISC]])</f>
        <v>#VALUE!</v>
      </c>
      <c r="B6193" t="e">
        <f>IF(Fiscalizacoes[[#This Row],[Usuário]]="","",Fiscalizacoes[[#This Row],[Usuário]])</f>
        <v>#VALUE!</v>
      </c>
      <c r="C61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3" s="87" t="e">
        <f>IF(Fiscalizacoes[[#This Row],[Data]]="","",Fiscalizacoes[[#This Row],[Data]])</f>
        <v>#VALUE!</v>
      </c>
      <c r="E6193" t="e">
        <f>IF(Fiscalizacoes[[#This Row],[Mes_relatorio]]="","",Fiscalizacoes[[#This Row],[Mes_relatorio]])</f>
        <v>#VALUE!</v>
      </c>
      <c r="F6193" t="e">
        <f>IF(Fiscalizacoes[[#This Row],[Func_ARPE]]="","",Fiscalizacoes[[#This Row],[Func_ARPE]])</f>
        <v>#VALUE!</v>
      </c>
      <c r="G6193" t="e">
        <f>IF(Fiscalizacoes[[#This Row],[Func_Copergas]]="","",Fiscalizacoes[[#This Row],[Func_Copergas]])</f>
        <v>#VALUE!</v>
      </c>
    </row>
    <row r="6194" spans="1:7" hidden="1" x14ac:dyDescent="0.2">
      <c r="A6194" t="e">
        <f>IF(Fiscalizacoes[[#This Row],[ID_FISC]]="","",Fiscalizacoes[[#This Row],[ID_FISC]])</f>
        <v>#VALUE!</v>
      </c>
      <c r="B6194" t="e">
        <f>IF(Fiscalizacoes[[#This Row],[Usuário]]="","",Fiscalizacoes[[#This Row],[Usuário]])</f>
        <v>#VALUE!</v>
      </c>
      <c r="C61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4" s="87" t="e">
        <f>IF(Fiscalizacoes[[#This Row],[Data]]="","",Fiscalizacoes[[#This Row],[Data]])</f>
        <v>#VALUE!</v>
      </c>
      <c r="E6194" t="e">
        <f>IF(Fiscalizacoes[[#This Row],[Mes_relatorio]]="","",Fiscalizacoes[[#This Row],[Mes_relatorio]])</f>
        <v>#VALUE!</v>
      </c>
      <c r="F6194" t="e">
        <f>IF(Fiscalizacoes[[#This Row],[Func_ARPE]]="","",Fiscalizacoes[[#This Row],[Func_ARPE]])</f>
        <v>#VALUE!</v>
      </c>
      <c r="G6194" t="e">
        <f>IF(Fiscalizacoes[[#This Row],[Func_Copergas]]="","",Fiscalizacoes[[#This Row],[Func_Copergas]])</f>
        <v>#VALUE!</v>
      </c>
    </row>
    <row r="6195" spans="1:7" hidden="1" x14ac:dyDescent="0.2">
      <c r="A6195" t="e">
        <f>IF(Fiscalizacoes[[#This Row],[ID_FISC]]="","",Fiscalizacoes[[#This Row],[ID_FISC]])</f>
        <v>#VALUE!</v>
      </c>
      <c r="B6195" t="e">
        <f>IF(Fiscalizacoes[[#This Row],[Usuário]]="","",Fiscalizacoes[[#This Row],[Usuário]])</f>
        <v>#VALUE!</v>
      </c>
      <c r="C61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5" s="87" t="e">
        <f>IF(Fiscalizacoes[[#This Row],[Data]]="","",Fiscalizacoes[[#This Row],[Data]])</f>
        <v>#VALUE!</v>
      </c>
      <c r="E6195" t="e">
        <f>IF(Fiscalizacoes[[#This Row],[Mes_relatorio]]="","",Fiscalizacoes[[#This Row],[Mes_relatorio]])</f>
        <v>#VALUE!</v>
      </c>
      <c r="F6195" t="e">
        <f>IF(Fiscalizacoes[[#This Row],[Func_ARPE]]="","",Fiscalizacoes[[#This Row],[Func_ARPE]])</f>
        <v>#VALUE!</v>
      </c>
      <c r="G6195" t="e">
        <f>IF(Fiscalizacoes[[#This Row],[Func_Copergas]]="","",Fiscalizacoes[[#This Row],[Func_Copergas]])</f>
        <v>#VALUE!</v>
      </c>
    </row>
    <row r="6196" spans="1:7" hidden="1" x14ac:dyDescent="0.2">
      <c r="A6196" t="e">
        <f>IF(Fiscalizacoes[[#This Row],[ID_FISC]]="","",Fiscalizacoes[[#This Row],[ID_FISC]])</f>
        <v>#VALUE!</v>
      </c>
      <c r="B6196" t="e">
        <f>IF(Fiscalizacoes[[#This Row],[Usuário]]="","",Fiscalizacoes[[#This Row],[Usuário]])</f>
        <v>#VALUE!</v>
      </c>
      <c r="C61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6" s="87" t="e">
        <f>IF(Fiscalizacoes[[#This Row],[Data]]="","",Fiscalizacoes[[#This Row],[Data]])</f>
        <v>#VALUE!</v>
      </c>
      <c r="E6196" t="e">
        <f>IF(Fiscalizacoes[[#This Row],[Mes_relatorio]]="","",Fiscalizacoes[[#This Row],[Mes_relatorio]])</f>
        <v>#VALUE!</v>
      </c>
      <c r="F6196" t="e">
        <f>IF(Fiscalizacoes[[#This Row],[Func_ARPE]]="","",Fiscalizacoes[[#This Row],[Func_ARPE]])</f>
        <v>#VALUE!</v>
      </c>
      <c r="G6196" t="e">
        <f>IF(Fiscalizacoes[[#This Row],[Func_Copergas]]="","",Fiscalizacoes[[#This Row],[Func_Copergas]])</f>
        <v>#VALUE!</v>
      </c>
    </row>
    <row r="6197" spans="1:7" hidden="1" x14ac:dyDescent="0.2">
      <c r="A6197" t="e">
        <f>IF(Fiscalizacoes[[#This Row],[ID_FISC]]="","",Fiscalizacoes[[#This Row],[ID_FISC]])</f>
        <v>#VALUE!</v>
      </c>
      <c r="B6197" t="e">
        <f>IF(Fiscalizacoes[[#This Row],[Usuário]]="","",Fiscalizacoes[[#This Row],[Usuário]])</f>
        <v>#VALUE!</v>
      </c>
      <c r="C61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7" s="87" t="e">
        <f>IF(Fiscalizacoes[[#This Row],[Data]]="","",Fiscalizacoes[[#This Row],[Data]])</f>
        <v>#VALUE!</v>
      </c>
      <c r="E6197" t="e">
        <f>IF(Fiscalizacoes[[#This Row],[Mes_relatorio]]="","",Fiscalizacoes[[#This Row],[Mes_relatorio]])</f>
        <v>#VALUE!</v>
      </c>
      <c r="F6197" t="e">
        <f>IF(Fiscalizacoes[[#This Row],[Func_ARPE]]="","",Fiscalizacoes[[#This Row],[Func_ARPE]])</f>
        <v>#VALUE!</v>
      </c>
      <c r="G6197" t="e">
        <f>IF(Fiscalizacoes[[#This Row],[Func_Copergas]]="","",Fiscalizacoes[[#This Row],[Func_Copergas]])</f>
        <v>#VALUE!</v>
      </c>
    </row>
    <row r="6198" spans="1:7" hidden="1" x14ac:dyDescent="0.2">
      <c r="A6198" t="e">
        <f>IF(Fiscalizacoes[[#This Row],[ID_FISC]]="","",Fiscalizacoes[[#This Row],[ID_FISC]])</f>
        <v>#VALUE!</v>
      </c>
      <c r="B6198" t="e">
        <f>IF(Fiscalizacoes[[#This Row],[Usuário]]="","",Fiscalizacoes[[#This Row],[Usuário]])</f>
        <v>#VALUE!</v>
      </c>
      <c r="C61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8" s="87" t="e">
        <f>IF(Fiscalizacoes[[#This Row],[Data]]="","",Fiscalizacoes[[#This Row],[Data]])</f>
        <v>#VALUE!</v>
      </c>
      <c r="E6198" t="e">
        <f>IF(Fiscalizacoes[[#This Row],[Mes_relatorio]]="","",Fiscalizacoes[[#This Row],[Mes_relatorio]])</f>
        <v>#VALUE!</v>
      </c>
      <c r="F6198" t="e">
        <f>IF(Fiscalizacoes[[#This Row],[Func_ARPE]]="","",Fiscalizacoes[[#This Row],[Func_ARPE]])</f>
        <v>#VALUE!</v>
      </c>
      <c r="G6198" t="e">
        <f>IF(Fiscalizacoes[[#This Row],[Func_Copergas]]="","",Fiscalizacoes[[#This Row],[Func_Copergas]])</f>
        <v>#VALUE!</v>
      </c>
    </row>
    <row r="6199" spans="1:7" hidden="1" x14ac:dyDescent="0.2">
      <c r="A6199" t="e">
        <f>IF(Fiscalizacoes[[#This Row],[ID_FISC]]="","",Fiscalizacoes[[#This Row],[ID_FISC]])</f>
        <v>#VALUE!</v>
      </c>
      <c r="B6199" t="e">
        <f>IF(Fiscalizacoes[[#This Row],[Usuário]]="","",Fiscalizacoes[[#This Row],[Usuário]])</f>
        <v>#VALUE!</v>
      </c>
      <c r="C61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199" s="87" t="e">
        <f>IF(Fiscalizacoes[[#This Row],[Data]]="","",Fiscalizacoes[[#This Row],[Data]])</f>
        <v>#VALUE!</v>
      </c>
      <c r="E6199" t="e">
        <f>IF(Fiscalizacoes[[#This Row],[Mes_relatorio]]="","",Fiscalizacoes[[#This Row],[Mes_relatorio]])</f>
        <v>#VALUE!</v>
      </c>
      <c r="F6199" t="e">
        <f>IF(Fiscalizacoes[[#This Row],[Func_ARPE]]="","",Fiscalizacoes[[#This Row],[Func_ARPE]])</f>
        <v>#VALUE!</v>
      </c>
      <c r="G6199" t="e">
        <f>IF(Fiscalizacoes[[#This Row],[Func_Copergas]]="","",Fiscalizacoes[[#This Row],[Func_Copergas]])</f>
        <v>#VALUE!</v>
      </c>
    </row>
    <row r="6200" spans="1:7" hidden="1" x14ac:dyDescent="0.2">
      <c r="A6200" t="e">
        <f>IF(Fiscalizacoes[[#This Row],[ID_FISC]]="","",Fiscalizacoes[[#This Row],[ID_FISC]])</f>
        <v>#VALUE!</v>
      </c>
      <c r="B6200" t="e">
        <f>IF(Fiscalizacoes[[#This Row],[Usuário]]="","",Fiscalizacoes[[#This Row],[Usuário]])</f>
        <v>#VALUE!</v>
      </c>
      <c r="C62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0" s="87" t="e">
        <f>IF(Fiscalizacoes[[#This Row],[Data]]="","",Fiscalizacoes[[#This Row],[Data]])</f>
        <v>#VALUE!</v>
      </c>
      <c r="E6200" t="e">
        <f>IF(Fiscalizacoes[[#This Row],[Mes_relatorio]]="","",Fiscalizacoes[[#This Row],[Mes_relatorio]])</f>
        <v>#VALUE!</v>
      </c>
      <c r="F6200" t="e">
        <f>IF(Fiscalizacoes[[#This Row],[Func_ARPE]]="","",Fiscalizacoes[[#This Row],[Func_ARPE]])</f>
        <v>#VALUE!</v>
      </c>
      <c r="G6200" t="e">
        <f>IF(Fiscalizacoes[[#This Row],[Func_Copergas]]="","",Fiscalizacoes[[#This Row],[Func_Copergas]])</f>
        <v>#VALUE!</v>
      </c>
    </row>
    <row r="6201" spans="1:7" hidden="1" x14ac:dyDescent="0.2">
      <c r="A6201" t="e">
        <f>IF(Fiscalizacoes[[#This Row],[ID_FISC]]="","",Fiscalizacoes[[#This Row],[ID_FISC]])</f>
        <v>#VALUE!</v>
      </c>
      <c r="B6201" t="e">
        <f>IF(Fiscalizacoes[[#This Row],[Usuário]]="","",Fiscalizacoes[[#This Row],[Usuário]])</f>
        <v>#VALUE!</v>
      </c>
      <c r="C62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1" s="87" t="e">
        <f>IF(Fiscalizacoes[[#This Row],[Data]]="","",Fiscalizacoes[[#This Row],[Data]])</f>
        <v>#VALUE!</v>
      </c>
      <c r="E6201" t="e">
        <f>IF(Fiscalizacoes[[#This Row],[Mes_relatorio]]="","",Fiscalizacoes[[#This Row],[Mes_relatorio]])</f>
        <v>#VALUE!</v>
      </c>
      <c r="F6201" t="e">
        <f>IF(Fiscalizacoes[[#This Row],[Func_ARPE]]="","",Fiscalizacoes[[#This Row],[Func_ARPE]])</f>
        <v>#VALUE!</v>
      </c>
      <c r="G6201" t="e">
        <f>IF(Fiscalizacoes[[#This Row],[Func_Copergas]]="","",Fiscalizacoes[[#This Row],[Func_Copergas]])</f>
        <v>#VALUE!</v>
      </c>
    </row>
    <row r="6202" spans="1:7" hidden="1" x14ac:dyDescent="0.2">
      <c r="A6202" t="e">
        <f>IF(Fiscalizacoes[[#This Row],[ID_FISC]]="","",Fiscalizacoes[[#This Row],[ID_FISC]])</f>
        <v>#VALUE!</v>
      </c>
      <c r="B6202" t="e">
        <f>IF(Fiscalizacoes[[#This Row],[Usuário]]="","",Fiscalizacoes[[#This Row],[Usuário]])</f>
        <v>#VALUE!</v>
      </c>
      <c r="C62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2" s="87" t="e">
        <f>IF(Fiscalizacoes[[#This Row],[Data]]="","",Fiscalizacoes[[#This Row],[Data]])</f>
        <v>#VALUE!</v>
      </c>
      <c r="E6202" t="e">
        <f>IF(Fiscalizacoes[[#This Row],[Mes_relatorio]]="","",Fiscalizacoes[[#This Row],[Mes_relatorio]])</f>
        <v>#VALUE!</v>
      </c>
      <c r="F6202" t="e">
        <f>IF(Fiscalizacoes[[#This Row],[Func_ARPE]]="","",Fiscalizacoes[[#This Row],[Func_ARPE]])</f>
        <v>#VALUE!</v>
      </c>
      <c r="G6202" t="e">
        <f>IF(Fiscalizacoes[[#This Row],[Func_Copergas]]="","",Fiscalizacoes[[#This Row],[Func_Copergas]])</f>
        <v>#VALUE!</v>
      </c>
    </row>
    <row r="6203" spans="1:7" hidden="1" x14ac:dyDescent="0.2">
      <c r="A6203" t="e">
        <f>IF(Fiscalizacoes[[#This Row],[ID_FISC]]="","",Fiscalizacoes[[#This Row],[ID_FISC]])</f>
        <v>#VALUE!</v>
      </c>
      <c r="B6203" t="e">
        <f>IF(Fiscalizacoes[[#This Row],[Usuário]]="","",Fiscalizacoes[[#This Row],[Usuário]])</f>
        <v>#VALUE!</v>
      </c>
      <c r="C62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3" s="87" t="e">
        <f>IF(Fiscalizacoes[[#This Row],[Data]]="","",Fiscalizacoes[[#This Row],[Data]])</f>
        <v>#VALUE!</v>
      </c>
      <c r="E6203" t="e">
        <f>IF(Fiscalizacoes[[#This Row],[Mes_relatorio]]="","",Fiscalizacoes[[#This Row],[Mes_relatorio]])</f>
        <v>#VALUE!</v>
      </c>
      <c r="F6203" t="e">
        <f>IF(Fiscalizacoes[[#This Row],[Func_ARPE]]="","",Fiscalizacoes[[#This Row],[Func_ARPE]])</f>
        <v>#VALUE!</v>
      </c>
      <c r="G6203" t="e">
        <f>IF(Fiscalizacoes[[#This Row],[Func_Copergas]]="","",Fiscalizacoes[[#This Row],[Func_Copergas]])</f>
        <v>#VALUE!</v>
      </c>
    </row>
    <row r="6204" spans="1:7" hidden="1" x14ac:dyDescent="0.2">
      <c r="A6204" t="e">
        <f>IF(Fiscalizacoes[[#This Row],[ID_FISC]]="","",Fiscalizacoes[[#This Row],[ID_FISC]])</f>
        <v>#VALUE!</v>
      </c>
      <c r="B6204" t="e">
        <f>IF(Fiscalizacoes[[#This Row],[Usuário]]="","",Fiscalizacoes[[#This Row],[Usuário]])</f>
        <v>#VALUE!</v>
      </c>
      <c r="C62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4" s="87" t="e">
        <f>IF(Fiscalizacoes[[#This Row],[Data]]="","",Fiscalizacoes[[#This Row],[Data]])</f>
        <v>#VALUE!</v>
      </c>
      <c r="E6204" t="e">
        <f>IF(Fiscalizacoes[[#This Row],[Mes_relatorio]]="","",Fiscalizacoes[[#This Row],[Mes_relatorio]])</f>
        <v>#VALUE!</v>
      </c>
      <c r="F6204" t="e">
        <f>IF(Fiscalizacoes[[#This Row],[Func_ARPE]]="","",Fiscalizacoes[[#This Row],[Func_ARPE]])</f>
        <v>#VALUE!</v>
      </c>
      <c r="G6204" t="e">
        <f>IF(Fiscalizacoes[[#This Row],[Func_Copergas]]="","",Fiscalizacoes[[#This Row],[Func_Copergas]])</f>
        <v>#VALUE!</v>
      </c>
    </row>
    <row r="6205" spans="1:7" hidden="1" x14ac:dyDescent="0.2">
      <c r="A6205" t="e">
        <f>IF(Fiscalizacoes[[#This Row],[ID_FISC]]="","",Fiscalizacoes[[#This Row],[ID_FISC]])</f>
        <v>#VALUE!</v>
      </c>
      <c r="B6205" t="e">
        <f>IF(Fiscalizacoes[[#This Row],[Usuário]]="","",Fiscalizacoes[[#This Row],[Usuário]])</f>
        <v>#VALUE!</v>
      </c>
      <c r="C62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5" s="87" t="e">
        <f>IF(Fiscalizacoes[[#This Row],[Data]]="","",Fiscalizacoes[[#This Row],[Data]])</f>
        <v>#VALUE!</v>
      </c>
      <c r="E6205" t="e">
        <f>IF(Fiscalizacoes[[#This Row],[Mes_relatorio]]="","",Fiscalizacoes[[#This Row],[Mes_relatorio]])</f>
        <v>#VALUE!</v>
      </c>
      <c r="F6205" t="e">
        <f>IF(Fiscalizacoes[[#This Row],[Func_ARPE]]="","",Fiscalizacoes[[#This Row],[Func_ARPE]])</f>
        <v>#VALUE!</v>
      </c>
      <c r="G6205" t="e">
        <f>IF(Fiscalizacoes[[#This Row],[Func_Copergas]]="","",Fiscalizacoes[[#This Row],[Func_Copergas]])</f>
        <v>#VALUE!</v>
      </c>
    </row>
    <row r="6206" spans="1:7" hidden="1" x14ac:dyDescent="0.2">
      <c r="A6206" t="e">
        <f>IF(Fiscalizacoes[[#This Row],[ID_FISC]]="","",Fiscalizacoes[[#This Row],[ID_FISC]])</f>
        <v>#VALUE!</v>
      </c>
      <c r="B6206" t="e">
        <f>IF(Fiscalizacoes[[#This Row],[Usuário]]="","",Fiscalizacoes[[#This Row],[Usuário]])</f>
        <v>#VALUE!</v>
      </c>
      <c r="C62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6" s="87" t="e">
        <f>IF(Fiscalizacoes[[#This Row],[Data]]="","",Fiscalizacoes[[#This Row],[Data]])</f>
        <v>#VALUE!</v>
      </c>
      <c r="E6206" t="e">
        <f>IF(Fiscalizacoes[[#This Row],[Mes_relatorio]]="","",Fiscalizacoes[[#This Row],[Mes_relatorio]])</f>
        <v>#VALUE!</v>
      </c>
      <c r="F6206" t="e">
        <f>IF(Fiscalizacoes[[#This Row],[Func_ARPE]]="","",Fiscalizacoes[[#This Row],[Func_ARPE]])</f>
        <v>#VALUE!</v>
      </c>
      <c r="G6206" t="e">
        <f>IF(Fiscalizacoes[[#This Row],[Func_Copergas]]="","",Fiscalizacoes[[#This Row],[Func_Copergas]])</f>
        <v>#VALUE!</v>
      </c>
    </row>
    <row r="6207" spans="1:7" hidden="1" x14ac:dyDescent="0.2">
      <c r="A6207" t="e">
        <f>IF(Fiscalizacoes[[#This Row],[ID_FISC]]="","",Fiscalizacoes[[#This Row],[ID_FISC]])</f>
        <v>#VALUE!</v>
      </c>
      <c r="B6207" t="e">
        <f>IF(Fiscalizacoes[[#This Row],[Usuário]]="","",Fiscalizacoes[[#This Row],[Usuário]])</f>
        <v>#VALUE!</v>
      </c>
      <c r="C62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7" s="87" t="e">
        <f>IF(Fiscalizacoes[[#This Row],[Data]]="","",Fiscalizacoes[[#This Row],[Data]])</f>
        <v>#VALUE!</v>
      </c>
      <c r="E6207" t="e">
        <f>IF(Fiscalizacoes[[#This Row],[Mes_relatorio]]="","",Fiscalizacoes[[#This Row],[Mes_relatorio]])</f>
        <v>#VALUE!</v>
      </c>
      <c r="F6207" t="e">
        <f>IF(Fiscalizacoes[[#This Row],[Func_ARPE]]="","",Fiscalizacoes[[#This Row],[Func_ARPE]])</f>
        <v>#VALUE!</v>
      </c>
      <c r="G6207" t="e">
        <f>IF(Fiscalizacoes[[#This Row],[Func_Copergas]]="","",Fiscalizacoes[[#This Row],[Func_Copergas]])</f>
        <v>#VALUE!</v>
      </c>
    </row>
    <row r="6208" spans="1:7" hidden="1" x14ac:dyDescent="0.2">
      <c r="A6208" t="e">
        <f>IF(Fiscalizacoes[[#This Row],[ID_FISC]]="","",Fiscalizacoes[[#This Row],[ID_FISC]])</f>
        <v>#VALUE!</v>
      </c>
      <c r="B6208" t="e">
        <f>IF(Fiscalizacoes[[#This Row],[Usuário]]="","",Fiscalizacoes[[#This Row],[Usuário]])</f>
        <v>#VALUE!</v>
      </c>
      <c r="C62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8" s="87" t="e">
        <f>IF(Fiscalizacoes[[#This Row],[Data]]="","",Fiscalizacoes[[#This Row],[Data]])</f>
        <v>#VALUE!</v>
      </c>
      <c r="E6208" t="e">
        <f>IF(Fiscalizacoes[[#This Row],[Mes_relatorio]]="","",Fiscalizacoes[[#This Row],[Mes_relatorio]])</f>
        <v>#VALUE!</v>
      </c>
      <c r="F6208" t="e">
        <f>IF(Fiscalizacoes[[#This Row],[Func_ARPE]]="","",Fiscalizacoes[[#This Row],[Func_ARPE]])</f>
        <v>#VALUE!</v>
      </c>
      <c r="G6208" t="e">
        <f>IF(Fiscalizacoes[[#This Row],[Func_Copergas]]="","",Fiscalizacoes[[#This Row],[Func_Copergas]])</f>
        <v>#VALUE!</v>
      </c>
    </row>
    <row r="6209" spans="1:7" hidden="1" x14ac:dyDescent="0.2">
      <c r="A6209" t="e">
        <f>IF(Fiscalizacoes[[#This Row],[ID_FISC]]="","",Fiscalizacoes[[#This Row],[ID_FISC]])</f>
        <v>#VALUE!</v>
      </c>
      <c r="B6209" t="e">
        <f>IF(Fiscalizacoes[[#This Row],[Usuário]]="","",Fiscalizacoes[[#This Row],[Usuário]])</f>
        <v>#VALUE!</v>
      </c>
      <c r="C62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09" s="87" t="e">
        <f>IF(Fiscalizacoes[[#This Row],[Data]]="","",Fiscalizacoes[[#This Row],[Data]])</f>
        <v>#VALUE!</v>
      </c>
      <c r="E6209" t="e">
        <f>IF(Fiscalizacoes[[#This Row],[Mes_relatorio]]="","",Fiscalizacoes[[#This Row],[Mes_relatorio]])</f>
        <v>#VALUE!</v>
      </c>
      <c r="F6209" t="e">
        <f>IF(Fiscalizacoes[[#This Row],[Func_ARPE]]="","",Fiscalizacoes[[#This Row],[Func_ARPE]])</f>
        <v>#VALUE!</v>
      </c>
      <c r="G6209" t="e">
        <f>IF(Fiscalizacoes[[#This Row],[Func_Copergas]]="","",Fiscalizacoes[[#This Row],[Func_Copergas]])</f>
        <v>#VALUE!</v>
      </c>
    </row>
    <row r="6210" spans="1:7" hidden="1" x14ac:dyDescent="0.2">
      <c r="A6210" t="e">
        <f>IF(Fiscalizacoes[[#This Row],[ID_FISC]]="","",Fiscalizacoes[[#This Row],[ID_FISC]])</f>
        <v>#VALUE!</v>
      </c>
      <c r="B6210" t="e">
        <f>IF(Fiscalizacoes[[#This Row],[Usuário]]="","",Fiscalizacoes[[#This Row],[Usuário]])</f>
        <v>#VALUE!</v>
      </c>
      <c r="C62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0" s="87" t="e">
        <f>IF(Fiscalizacoes[[#This Row],[Data]]="","",Fiscalizacoes[[#This Row],[Data]])</f>
        <v>#VALUE!</v>
      </c>
      <c r="E6210" t="e">
        <f>IF(Fiscalizacoes[[#This Row],[Mes_relatorio]]="","",Fiscalizacoes[[#This Row],[Mes_relatorio]])</f>
        <v>#VALUE!</v>
      </c>
      <c r="F6210" t="e">
        <f>IF(Fiscalizacoes[[#This Row],[Func_ARPE]]="","",Fiscalizacoes[[#This Row],[Func_ARPE]])</f>
        <v>#VALUE!</v>
      </c>
      <c r="G6210" t="e">
        <f>IF(Fiscalizacoes[[#This Row],[Func_Copergas]]="","",Fiscalizacoes[[#This Row],[Func_Copergas]])</f>
        <v>#VALUE!</v>
      </c>
    </row>
    <row r="6211" spans="1:7" hidden="1" x14ac:dyDescent="0.2">
      <c r="A6211" t="e">
        <f>IF(Fiscalizacoes[[#This Row],[ID_FISC]]="","",Fiscalizacoes[[#This Row],[ID_FISC]])</f>
        <v>#VALUE!</v>
      </c>
      <c r="B6211" t="e">
        <f>IF(Fiscalizacoes[[#This Row],[Usuário]]="","",Fiscalizacoes[[#This Row],[Usuário]])</f>
        <v>#VALUE!</v>
      </c>
      <c r="C62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1" s="87" t="e">
        <f>IF(Fiscalizacoes[[#This Row],[Data]]="","",Fiscalizacoes[[#This Row],[Data]])</f>
        <v>#VALUE!</v>
      </c>
      <c r="E6211" t="e">
        <f>IF(Fiscalizacoes[[#This Row],[Mes_relatorio]]="","",Fiscalizacoes[[#This Row],[Mes_relatorio]])</f>
        <v>#VALUE!</v>
      </c>
      <c r="F6211" t="e">
        <f>IF(Fiscalizacoes[[#This Row],[Func_ARPE]]="","",Fiscalizacoes[[#This Row],[Func_ARPE]])</f>
        <v>#VALUE!</v>
      </c>
      <c r="G6211" t="e">
        <f>IF(Fiscalizacoes[[#This Row],[Func_Copergas]]="","",Fiscalizacoes[[#This Row],[Func_Copergas]])</f>
        <v>#VALUE!</v>
      </c>
    </row>
    <row r="6212" spans="1:7" hidden="1" x14ac:dyDescent="0.2">
      <c r="A6212" t="e">
        <f>IF(Fiscalizacoes[[#This Row],[ID_FISC]]="","",Fiscalizacoes[[#This Row],[ID_FISC]])</f>
        <v>#VALUE!</v>
      </c>
      <c r="B6212" t="e">
        <f>IF(Fiscalizacoes[[#This Row],[Usuário]]="","",Fiscalizacoes[[#This Row],[Usuário]])</f>
        <v>#VALUE!</v>
      </c>
      <c r="C62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2" s="87" t="e">
        <f>IF(Fiscalizacoes[[#This Row],[Data]]="","",Fiscalizacoes[[#This Row],[Data]])</f>
        <v>#VALUE!</v>
      </c>
      <c r="E6212" t="e">
        <f>IF(Fiscalizacoes[[#This Row],[Mes_relatorio]]="","",Fiscalizacoes[[#This Row],[Mes_relatorio]])</f>
        <v>#VALUE!</v>
      </c>
      <c r="F6212" t="e">
        <f>IF(Fiscalizacoes[[#This Row],[Func_ARPE]]="","",Fiscalizacoes[[#This Row],[Func_ARPE]])</f>
        <v>#VALUE!</v>
      </c>
      <c r="G6212" t="e">
        <f>IF(Fiscalizacoes[[#This Row],[Func_Copergas]]="","",Fiscalizacoes[[#This Row],[Func_Copergas]])</f>
        <v>#VALUE!</v>
      </c>
    </row>
    <row r="6213" spans="1:7" hidden="1" x14ac:dyDescent="0.2">
      <c r="A6213" t="e">
        <f>IF(Fiscalizacoes[[#This Row],[ID_FISC]]="","",Fiscalizacoes[[#This Row],[ID_FISC]])</f>
        <v>#VALUE!</v>
      </c>
      <c r="B6213" t="e">
        <f>IF(Fiscalizacoes[[#This Row],[Usuário]]="","",Fiscalizacoes[[#This Row],[Usuário]])</f>
        <v>#VALUE!</v>
      </c>
      <c r="C62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3" s="87" t="e">
        <f>IF(Fiscalizacoes[[#This Row],[Data]]="","",Fiscalizacoes[[#This Row],[Data]])</f>
        <v>#VALUE!</v>
      </c>
      <c r="E6213" t="e">
        <f>IF(Fiscalizacoes[[#This Row],[Mes_relatorio]]="","",Fiscalizacoes[[#This Row],[Mes_relatorio]])</f>
        <v>#VALUE!</v>
      </c>
      <c r="F6213" t="e">
        <f>IF(Fiscalizacoes[[#This Row],[Func_ARPE]]="","",Fiscalizacoes[[#This Row],[Func_ARPE]])</f>
        <v>#VALUE!</v>
      </c>
      <c r="G6213" t="e">
        <f>IF(Fiscalizacoes[[#This Row],[Func_Copergas]]="","",Fiscalizacoes[[#This Row],[Func_Copergas]])</f>
        <v>#VALUE!</v>
      </c>
    </row>
    <row r="6214" spans="1:7" hidden="1" x14ac:dyDescent="0.2">
      <c r="A6214" t="e">
        <f>IF(Fiscalizacoes[[#This Row],[ID_FISC]]="","",Fiscalizacoes[[#This Row],[ID_FISC]])</f>
        <v>#VALUE!</v>
      </c>
      <c r="B6214" t="e">
        <f>IF(Fiscalizacoes[[#This Row],[Usuário]]="","",Fiscalizacoes[[#This Row],[Usuário]])</f>
        <v>#VALUE!</v>
      </c>
      <c r="C62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4" s="87" t="e">
        <f>IF(Fiscalizacoes[[#This Row],[Data]]="","",Fiscalizacoes[[#This Row],[Data]])</f>
        <v>#VALUE!</v>
      </c>
      <c r="E6214" t="e">
        <f>IF(Fiscalizacoes[[#This Row],[Mes_relatorio]]="","",Fiscalizacoes[[#This Row],[Mes_relatorio]])</f>
        <v>#VALUE!</v>
      </c>
      <c r="F6214" t="e">
        <f>IF(Fiscalizacoes[[#This Row],[Func_ARPE]]="","",Fiscalizacoes[[#This Row],[Func_ARPE]])</f>
        <v>#VALUE!</v>
      </c>
      <c r="G6214" t="e">
        <f>IF(Fiscalizacoes[[#This Row],[Func_Copergas]]="","",Fiscalizacoes[[#This Row],[Func_Copergas]])</f>
        <v>#VALUE!</v>
      </c>
    </row>
    <row r="6215" spans="1:7" hidden="1" x14ac:dyDescent="0.2">
      <c r="A6215" t="e">
        <f>IF(Fiscalizacoes[[#This Row],[ID_FISC]]="","",Fiscalizacoes[[#This Row],[ID_FISC]])</f>
        <v>#VALUE!</v>
      </c>
      <c r="B6215" t="e">
        <f>IF(Fiscalizacoes[[#This Row],[Usuário]]="","",Fiscalizacoes[[#This Row],[Usuário]])</f>
        <v>#VALUE!</v>
      </c>
      <c r="C62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5" s="87" t="e">
        <f>IF(Fiscalizacoes[[#This Row],[Data]]="","",Fiscalizacoes[[#This Row],[Data]])</f>
        <v>#VALUE!</v>
      </c>
      <c r="E6215" t="e">
        <f>IF(Fiscalizacoes[[#This Row],[Mes_relatorio]]="","",Fiscalizacoes[[#This Row],[Mes_relatorio]])</f>
        <v>#VALUE!</v>
      </c>
      <c r="F6215" t="e">
        <f>IF(Fiscalizacoes[[#This Row],[Func_ARPE]]="","",Fiscalizacoes[[#This Row],[Func_ARPE]])</f>
        <v>#VALUE!</v>
      </c>
      <c r="G6215" t="e">
        <f>IF(Fiscalizacoes[[#This Row],[Func_Copergas]]="","",Fiscalizacoes[[#This Row],[Func_Copergas]])</f>
        <v>#VALUE!</v>
      </c>
    </row>
    <row r="6216" spans="1:7" hidden="1" x14ac:dyDescent="0.2">
      <c r="A6216" t="e">
        <f>IF(Fiscalizacoes[[#This Row],[ID_FISC]]="","",Fiscalizacoes[[#This Row],[ID_FISC]])</f>
        <v>#VALUE!</v>
      </c>
      <c r="B6216" t="e">
        <f>IF(Fiscalizacoes[[#This Row],[Usuário]]="","",Fiscalizacoes[[#This Row],[Usuário]])</f>
        <v>#VALUE!</v>
      </c>
      <c r="C62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6" s="87" t="e">
        <f>IF(Fiscalizacoes[[#This Row],[Data]]="","",Fiscalizacoes[[#This Row],[Data]])</f>
        <v>#VALUE!</v>
      </c>
      <c r="E6216" t="e">
        <f>IF(Fiscalizacoes[[#This Row],[Mes_relatorio]]="","",Fiscalizacoes[[#This Row],[Mes_relatorio]])</f>
        <v>#VALUE!</v>
      </c>
      <c r="F6216" t="e">
        <f>IF(Fiscalizacoes[[#This Row],[Func_ARPE]]="","",Fiscalizacoes[[#This Row],[Func_ARPE]])</f>
        <v>#VALUE!</v>
      </c>
      <c r="G6216" t="e">
        <f>IF(Fiscalizacoes[[#This Row],[Func_Copergas]]="","",Fiscalizacoes[[#This Row],[Func_Copergas]])</f>
        <v>#VALUE!</v>
      </c>
    </row>
    <row r="6217" spans="1:7" hidden="1" x14ac:dyDescent="0.2">
      <c r="A6217" t="e">
        <f>IF(Fiscalizacoes[[#This Row],[ID_FISC]]="","",Fiscalizacoes[[#This Row],[ID_FISC]])</f>
        <v>#VALUE!</v>
      </c>
      <c r="B6217" t="e">
        <f>IF(Fiscalizacoes[[#This Row],[Usuário]]="","",Fiscalizacoes[[#This Row],[Usuário]])</f>
        <v>#VALUE!</v>
      </c>
      <c r="C62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7" s="87" t="e">
        <f>IF(Fiscalizacoes[[#This Row],[Data]]="","",Fiscalizacoes[[#This Row],[Data]])</f>
        <v>#VALUE!</v>
      </c>
      <c r="E6217" t="e">
        <f>IF(Fiscalizacoes[[#This Row],[Mes_relatorio]]="","",Fiscalizacoes[[#This Row],[Mes_relatorio]])</f>
        <v>#VALUE!</v>
      </c>
      <c r="F6217" t="e">
        <f>IF(Fiscalizacoes[[#This Row],[Func_ARPE]]="","",Fiscalizacoes[[#This Row],[Func_ARPE]])</f>
        <v>#VALUE!</v>
      </c>
      <c r="G6217" t="e">
        <f>IF(Fiscalizacoes[[#This Row],[Func_Copergas]]="","",Fiscalizacoes[[#This Row],[Func_Copergas]])</f>
        <v>#VALUE!</v>
      </c>
    </row>
    <row r="6218" spans="1:7" hidden="1" x14ac:dyDescent="0.2">
      <c r="A6218" t="e">
        <f>IF(Fiscalizacoes[[#This Row],[ID_FISC]]="","",Fiscalizacoes[[#This Row],[ID_FISC]])</f>
        <v>#VALUE!</v>
      </c>
      <c r="B6218" t="e">
        <f>IF(Fiscalizacoes[[#This Row],[Usuário]]="","",Fiscalizacoes[[#This Row],[Usuário]])</f>
        <v>#VALUE!</v>
      </c>
      <c r="C62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8" s="87" t="e">
        <f>IF(Fiscalizacoes[[#This Row],[Data]]="","",Fiscalizacoes[[#This Row],[Data]])</f>
        <v>#VALUE!</v>
      </c>
      <c r="E6218" t="e">
        <f>IF(Fiscalizacoes[[#This Row],[Mes_relatorio]]="","",Fiscalizacoes[[#This Row],[Mes_relatorio]])</f>
        <v>#VALUE!</v>
      </c>
      <c r="F6218" t="e">
        <f>IF(Fiscalizacoes[[#This Row],[Func_ARPE]]="","",Fiscalizacoes[[#This Row],[Func_ARPE]])</f>
        <v>#VALUE!</v>
      </c>
      <c r="G6218" t="e">
        <f>IF(Fiscalizacoes[[#This Row],[Func_Copergas]]="","",Fiscalizacoes[[#This Row],[Func_Copergas]])</f>
        <v>#VALUE!</v>
      </c>
    </row>
    <row r="6219" spans="1:7" hidden="1" x14ac:dyDescent="0.2">
      <c r="A6219" t="e">
        <f>IF(Fiscalizacoes[[#This Row],[ID_FISC]]="","",Fiscalizacoes[[#This Row],[ID_FISC]])</f>
        <v>#VALUE!</v>
      </c>
      <c r="B6219" t="e">
        <f>IF(Fiscalizacoes[[#This Row],[Usuário]]="","",Fiscalizacoes[[#This Row],[Usuário]])</f>
        <v>#VALUE!</v>
      </c>
      <c r="C62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19" s="87" t="e">
        <f>IF(Fiscalizacoes[[#This Row],[Data]]="","",Fiscalizacoes[[#This Row],[Data]])</f>
        <v>#VALUE!</v>
      </c>
      <c r="E6219" t="e">
        <f>IF(Fiscalizacoes[[#This Row],[Mes_relatorio]]="","",Fiscalizacoes[[#This Row],[Mes_relatorio]])</f>
        <v>#VALUE!</v>
      </c>
      <c r="F6219" t="e">
        <f>IF(Fiscalizacoes[[#This Row],[Func_ARPE]]="","",Fiscalizacoes[[#This Row],[Func_ARPE]])</f>
        <v>#VALUE!</v>
      </c>
      <c r="G6219" t="e">
        <f>IF(Fiscalizacoes[[#This Row],[Func_Copergas]]="","",Fiscalizacoes[[#This Row],[Func_Copergas]])</f>
        <v>#VALUE!</v>
      </c>
    </row>
    <row r="6220" spans="1:7" hidden="1" x14ac:dyDescent="0.2">
      <c r="A6220" t="e">
        <f>IF(Fiscalizacoes[[#This Row],[ID_FISC]]="","",Fiscalizacoes[[#This Row],[ID_FISC]])</f>
        <v>#VALUE!</v>
      </c>
      <c r="B6220" t="e">
        <f>IF(Fiscalizacoes[[#This Row],[Usuário]]="","",Fiscalizacoes[[#This Row],[Usuário]])</f>
        <v>#VALUE!</v>
      </c>
      <c r="C62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0" s="87" t="e">
        <f>IF(Fiscalizacoes[[#This Row],[Data]]="","",Fiscalizacoes[[#This Row],[Data]])</f>
        <v>#VALUE!</v>
      </c>
      <c r="E6220" t="e">
        <f>IF(Fiscalizacoes[[#This Row],[Mes_relatorio]]="","",Fiscalizacoes[[#This Row],[Mes_relatorio]])</f>
        <v>#VALUE!</v>
      </c>
      <c r="F6220" t="e">
        <f>IF(Fiscalizacoes[[#This Row],[Func_ARPE]]="","",Fiscalizacoes[[#This Row],[Func_ARPE]])</f>
        <v>#VALUE!</v>
      </c>
      <c r="G6220" t="e">
        <f>IF(Fiscalizacoes[[#This Row],[Func_Copergas]]="","",Fiscalizacoes[[#This Row],[Func_Copergas]])</f>
        <v>#VALUE!</v>
      </c>
    </row>
    <row r="6221" spans="1:7" hidden="1" x14ac:dyDescent="0.2">
      <c r="A6221" t="e">
        <f>IF(Fiscalizacoes[[#This Row],[ID_FISC]]="","",Fiscalizacoes[[#This Row],[ID_FISC]])</f>
        <v>#VALUE!</v>
      </c>
      <c r="B6221" t="e">
        <f>IF(Fiscalizacoes[[#This Row],[Usuário]]="","",Fiscalizacoes[[#This Row],[Usuário]])</f>
        <v>#VALUE!</v>
      </c>
      <c r="C62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1" s="87" t="e">
        <f>IF(Fiscalizacoes[[#This Row],[Data]]="","",Fiscalizacoes[[#This Row],[Data]])</f>
        <v>#VALUE!</v>
      </c>
      <c r="E6221" t="e">
        <f>IF(Fiscalizacoes[[#This Row],[Mes_relatorio]]="","",Fiscalizacoes[[#This Row],[Mes_relatorio]])</f>
        <v>#VALUE!</v>
      </c>
      <c r="F6221" t="e">
        <f>IF(Fiscalizacoes[[#This Row],[Func_ARPE]]="","",Fiscalizacoes[[#This Row],[Func_ARPE]])</f>
        <v>#VALUE!</v>
      </c>
      <c r="G6221" t="e">
        <f>IF(Fiscalizacoes[[#This Row],[Func_Copergas]]="","",Fiscalizacoes[[#This Row],[Func_Copergas]])</f>
        <v>#VALUE!</v>
      </c>
    </row>
    <row r="6222" spans="1:7" hidden="1" x14ac:dyDescent="0.2">
      <c r="A6222" t="e">
        <f>IF(Fiscalizacoes[[#This Row],[ID_FISC]]="","",Fiscalizacoes[[#This Row],[ID_FISC]])</f>
        <v>#VALUE!</v>
      </c>
      <c r="B6222" t="e">
        <f>IF(Fiscalizacoes[[#This Row],[Usuário]]="","",Fiscalizacoes[[#This Row],[Usuário]])</f>
        <v>#VALUE!</v>
      </c>
      <c r="C62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2" s="87" t="e">
        <f>IF(Fiscalizacoes[[#This Row],[Data]]="","",Fiscalizacoes[[#This Row],[Data]])</f>
        <v>#VALUE!</v>
      </c>
      <c r="E6222" t="e">
        <f>IF(Fiscalizacoes[[#This Row],[Mes_relatorio]]="","",Fiscalizacoes[[#This Row],[Mes_relatorio]])</f>
        <v>#VALUE!</v>
      </c>
      <c r="F6222" t="e">
        <f>IF(Fiscalizacoes[[#This Row],[Func_ARPE]]="","",Fiscalizacoes[[#This Row],[Func_ARPE]])</f>
        <v>#VALUE!</v>
      </c>
      <c r="G6222" t="e">
        <f>IF(Fiscalizacoes[[#This Row],[Func_Copergas]]="","",Fiscalizacoes[[#This Row],[Func_Copergas]])</f>
        <v>#VALUE!</v>
      </c>
    </row>
    <row r="6223" spans="1:7" hidden="1" x14ac:dyDescent="0.2">
      <c r="A6223" t="e">
        <f>IF(Fiscalizacoes[[#This Row],[ID_FISC]]="","",Fiscalizacoes[[#This Row],[ID_FISC]])</f>
        <v>#VALUE!</v>
      </c>
      <c r="B6223" t="e">
        <f>IF(Fiscalizacoes[[#This Row],[Usuário]]="","",Fiscalizacoes[[#This Row],[Usuário]])</f>
        <v>#VALUE!</v>
      </c>
      <c r="C62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3" s="87" t="e">
        <f>IF(Fiscalizacoes[[#This Row],[Data]]="","",Fiscalizacoes[[#This Row],[Data]])</f>
        <v>#VALUE!</v>
      </c>
      <c r="E6223" t="e">
        <f>IF(Fiscalizacoes[[#This Row],[Mes_relatorio]]="","",Fiscalizacoes[[#This Row],[Mes_relatorio]])</f>
        <v>#VALUE!</v>
      </c>
      <c r="F6223" t="e">
        <f>IF(Fiscalizacoes[[#This Row],[Func_ARPE]]="","",Fiscalizacoes[[#This Row],[Func_ARPE]])</f>
        <v>#VALUE!</v>
      </c>
      <c r="G6223" t="e">
        <f>IF(Fiscalizacoes[[#This Row],[Func_Copergas]]="","",Fiscalizacoes[[#This Row],[Func_Copergas]])</f>
        <v>#VALUE!</v>
      </c>
    </row>
    <row r="6224" spans="1:7" hidden="1" x14ac:dyDescent="0.2">
      <c r="A6224" t="e">
        <f>IF(Fiscalizacoes[[#This Row],[ID_FISC]]="","",Fiscalizacoes[[#This Row],[ID_FISC]])</f>
        <v>#VALUE!</v>
      </c>
      <c r="B6224" t="e">
        <f>IF(Fiscalizacoes[[#This Row],[Usuário]]="","",Fiscalizacoes[[#This Row],[Usuário]])</f>
        <v>#VALUE!</v>
      </c>
      <c r="C62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4" s="87" t="e">
        <f>IF(Fiscalizacoes[[#This Row],[Data]]="","",Fiscalizacoes[[#This Row],[Data]])</f>
        <v>#VALUE!</v>
      </c>
      <c r="E6224" t="e">
        <f>IF(Fiscalizacoes[[#This Row],[Mes_relatorio]]="","",Fiscalizacoes[[#This Row],[Mes_relatorio]])</f>
        <v>#VALUE!</v>
      </c>
      <c r="F6224" t="e">
        <f>IF(Fiscalizacoes[[#This Row],[Func_ARPE]]="","",Fiscalizacoes[[#This Row],[Func_ARPE]])</f>
        <v>#VALUE!</v>
      </c>
      <c r="G6224" t="e">
        <f>IF(Fiscalizacoes[[#This Row],[Func_Copergas]]="","",Fiscalizacoes[[#This Row],[Func_Copergas]])</f>
        <v>#VALUE!</v>
      </c>
    </row>
    <row r="6225" spans="1:7" hidden="1" x14ac:dyDescent="0.2">
      <c r="A6225" t="e">
        <f>IF(Fiscalizacoes[[#This Row],[ID_FISC]]="","",Fiscalizacoes[[#This Row],[ID_FISC]])</f>
        <v>#VALUE!</v>
      </c>
      <c r="B6225" t="e">
        <f>IF(Fiscalizacoes[[#This Row],[Usuário]]="","",Fiscalizacoes[[#This Row],[Usuário]])</f>
        <v>#VALUE!</v>
      </c>
      <c r="C62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5" s="87" t="e">
        <f>IF(Fiscalizacoes[[#This Row],[Data]]="","",Fiscalizacoes[[#This Row],[Data]])</f>
        <v>#VALUE!</v>
      </c>
      <c r="E6225" t="e">
        <f>IF(Fiscalizacoes[[#This Row],[Mes_relatorio]]="","",Fiscalizacoes[[#This Row],[Mes_relatorio]])</f>
        <v>#VALUE!</v>
      </c>
      <c r="F6225" t="e">
        <f>IF(Fiscalizacoes[[#This Row],[Func_ARPE]]="","",Fiscalizacoes[[#This Row],[Func_ARPE]])</f>
        <v>#VALUE!</v>
      </c>
      <c r="G6225" t="e">
        <f>IF(Fiscalizacoes[[#This Row],[Func_Copergas]]="","",Fiscalizacoes[[#This Row],[Func_Copergas]])</f>
        <v>#VALUE!</v>
      </c>
    </row>
    <row r="6226" spans="1:7" hidden="1" x14ac:dyDescent="0.2">
      <c r="A6226" t="e">
        <f>IF(Fiscalizacoes[[#This Row],[ID_FISC]]="","",Fiscalizacoes[[#This Row],[ID_FISC]])</f>
        <v>#VALUE!</v>
      </c>
      <c r="B6226" t="e">
        <f>IF(Fiscalizacoes[[#This Row],[Usuário]]="","",Fiscalizacoes[[#This Row],[Usuário]])</f>
        <v>#VALUE!</v>
      </c>
      <c r="C62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6" s="87" t="e">
        <f>IF(Fiscalizacoes[[#This Row],[Data]]="","",Fiscalizacoes[[#This Row],[Data]])</f>
        <v>#VALUE!</v>
      </c>
      <c r="E6226" t="e">
        <f>IF(Fiscalizacoes[[#This Row],[Mes_relatorio]]="","",Fiscalizacoes[[#This Row],[Mes_relatorio]])</f>
        <v>#VALUE!</v>
      </c>
      <c r="F6226" t="e">
        <f>IF(Fiscalizacoes[[#This Row],[Func_ARPE]]="","",Fiscalizacoes[[#This Row],[Func_ARPE]])</f>
        <v>#VALUE!</v>
      </c>
      <c r="G6226" t="e">
        <f>IF(Fiscalizacoes[[#This Row],[Func_Copergas]]="","",Fiscalizacoes[[#This Row],[Func_Copergas]])</f>
        <v>#VALUE!</v>
      </c>
    </row>
    <row r="6227" spans="1:7" hidden="1" x14ac:dyDescent="0.2">
      <c r="A6227" t="e">
        <f>IF(Fiscalizacoes[[#This Row],[ID_FISC]]="","",Fiscalizacoes[[#This Row],[ID_FISC]])</f>
        <v>#VALUE!</v>
      </c>
      <c r="B6227" t="e">
        <f>IF(Fiscalizacoes[[#This Row],[Usuário]]="","",Fiscalizacoes[[#This Row],[Usuário]])</f>
        <v>#VALUE!</v>
      </c>
      <c r="C62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7" s="87" t="e">
        <f>IF(Fiscalizacoes[[#This Row],[Data]]="","",Fiscalizacoes[[#This Row],[Data]])</f>
        <v>#VALUE!</v>
      </c>
      <c r="E6227" t="e">
        <f>IF(Fiscalizacoes[[#This Row],[Mes_relatorio]]="","",Fiscalizacoes[[#This Row],[Mes_relatorio]])</f>
        <v>#VALUE!</v>
      </c>
      <c r="F6227" t="e">
        <f>IF(Fiscalizacoes[[#This Row],[Func_ARPE]]="","",Fiscalizacoes[[#This Row],[Func_ARPE]])</f>
        <v>#VALUE!</v>
      </c>
      <c r="G6227" t="e">
        <f>IF(Fiscalizacoes[[#This Row],[Func_Copergas]]="","",Fiscalizacoes[[#This Row],[Func_Copergas]])</f>
        <v>#VALUE!</v>
      </c>
    </row>
    <row r="6228" spans="1:7" hidden="1" x14ac:dyDescent="0.2">
      <c r="A6228" t="e">
        <f>IF(Fiscalizacoes[[#This Row],[ID_FISC]]="","",Fiscalizacoes[[#This Row],[ID_FISC]])</f>
        <v>#VALUE!</v>
      </c>
      <c r="B6228" t="e">
        <f>IF(Fiscalizacoes[[#This Row],[Usuário]]="","",Fiscalizacoes[[#This Row],[Usuário]])</f>
        <v>#VALUE!</v>
      </c>
      <c r="C62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8" s="87" t="e">
        <f>IF(Fiscalizacoes[[#This Row],[Data]]="","",Fiscalizacoes[[#This Row],[Data]])</f>
        <v>#VALUE!</v>
      </c>
      <c r="E6228" t="e">
        <f>IF(Fiscalizacoes[[#This Row],[Mes_relatorio]]="","",Fiscalizacoes[[#This Row],[Mes_relatorio]])</f>
        <v>#VALUE!</v>
      </c>
      <c r="F6228" t="e">
        <f>IF(Fiscalizacoes[[#This Row],[Func_ARPE]]="","",Fiscalizacoes[[#This Row],[Func_ARPE]])</f>
        <v>#VALUE!</v>
      </c>
      <c r="G6228" t="e">
        <f>IF(Fiscalizacoes[[#This Row],[Func_Copergas]]="","",Fiscalizacoes[[#This Row],[Func_Copergas]])</f>
        <v>#VALUE!</v>
      </c>
    </row>
    <row r="6229" spans="1:7" hidden="1" x14ac:dyDescent="0.2">
      <c r="A6229" t="e">
        <f>IF(Fiscalizacoes[[#This Row],[ID_FISC]]="","",Fiscalizacoes[[#This Row],[ID_FISC]])</f>
        <v>#VALUE!</v>
      </c>
      <c r="B6229" t="e">
        <f>IF(Fiscalizacoes[[#This Row],[Usuário]]="","",Fiscalizacoes[[#This Row],[Usuário]])</f>
        <v>#VALUE!</v>
      </c>
      <c r="C62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29" s="87" t="e">
        <f>IF(Fiscalizacoes[[#This Row],[Data]]="","",Fiscalizacoes[[#This Row],[Data]])</f>
        <v>#VALUE!</v>
      </c>
      <c r="E6229" t="e">
        <f>IF(Fiscalizacoes[[#This Row],[Mes_relatorio]]="","",Fiscalizacoes[[#This Row],[Mes_relatorio]])</f>
        <v>#VALUE!</v>
      </c>
      <c r="F6229" t="e">
        <f>IF(Fiscalizacoes[[#This Row],[Func_ARPE]]="","",Fiscalizacoes[[#This Row],[Func_ARPE]])</f>
        <v>#VALUE!</v>
      </c>
      <c r="G6229" t="e">
        <f>IF(Fiscalizacoes[[#This Row],[Func_Copergas]]="","",Fiscalizacoes[[#This Row],[Func_Copergas]])</f>
        <v>#VALUE!</v>
      </c>
    </row>
    <row r="6230" spans="1:7" hidden="1" x14ac:dyDescent="0.2">
      <c r="A6230" t="e">
        <f>IF(Fiscalizacoes[[#This Row],[ID_FISC]]="","",Fiscalizacoes[[#This Row],[ID_FISC]])</f>
        <v>#VALUE!</v>
      </c>
      <c r="B6230" t="e">
        <f>IF(Fiscalizacoes[[#This Row],[Usuário]]="","",Fiscalizacoes[[#This Row],[Usuário]])</f>
        <v>#VALUE!</v>
      </c>
      <c r="C62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0" s="87" t="e">
        <f>IF(Fiscalizacoes[[#This Row],[Data]]="","",Fiscalizacoes[[#This Row],[Data]])</f>
        <v>#VALUE!</v>
      </c>
      <c r="E6230" t="e">
        <f>IF(Fiscalizacoes[[#This Row],[Mes_relatorio]]="","",Fiscalizacoes[[#This Row],[Mes_relatorio]])</f>
        <v>#VALUE!</v>
      </c>
      <c r="F6230" t="e">
        <f>IF(Fiscalizacoes[[#This Row],[Func_ARPE]]="","",Fiscalizacoes[[#This Row],[Func_ARPE]])</f>
        <v>#VALUE!</v>
      </c>
      <c r="G6230" t="e">
        <f>IF(Fiscalizacoes[[#This Row],[Func_Copergas]]="","",Fiscalizacoes[[#This Row],[Func_Copergas]])</f>
        <v>#VALUE!</v>
      </c>
    </row>
    <row r="6231" spans="1:7" hidden="1" x14ac:dyDescent="0.2">
      <c r="A6231" t="e">
        <f>IF(Fiscalizacoes[[#This Row],[ID_FISC]]="","",Fiscalizacoes[[#This Row],[ID_FISC]])</f>
        <v>#VALUE!</v>
      </c>
      <c r="B6231" t="e">
        <f>IF(Fiscalizacoes[[#This Row],[Usuário]]="","",Fiscalizacoes[[#This Row],[Usuário]])</f>
        <v>#VALUE!</v>
      </c>
      <c r="C62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1" s="87" t="e">
        <f>IF(Fiscalizacoes[[#This Row],[Data]]="","",Fiscalizacoes[[#This Row],[Data]])</f>
        <v>#VALUE!</v>
      </c>
      <c r="E6231" t="e">
        <f>IF(Fiscalizacoes[[#This Row],[Mes_relatorio]]="","",Fiscalizacoes[[#This Row],[Mes_relatorio]])</f>
        <v>#VALUE!</v>
      </c>
      <c r="F6231" t="e">
        <f>IF(Fiscalizacoes[[#This Row],[Func_ARPE]]="","",Fiscalizacoes[[#This Row],[Func_ARPE]])</f>
        <v>#VALUE!</v>
      </c>
      <c r="G6231" t="e">
        <f>IF(Fiscalizacoes[[#This Row],[Func_Copergas]]="","",Fiscalizacoes[[#This Row],[Func_Copergas]])</f>
        <v>#VALUE!</v>
      </c>
    </row>
    <row r="6232" spans="1:7" hidden="1" x14ac:dyDescent="0.2">
      <c r="A6232" t="e">
        <f>IF(Fiscalizacoes[[#This Row],[ID_FISC]]="","",Fiscalizacoes[[#This Row],[ID_FISC]])</f>
        <v>#VALUE!</v>
      </c>
      <c r="B6232" t="e">
        <f>IF(Fiscalizacoes[[#This Row],[Usuário]]="","",Fiscalizacoes[[#This Row],[Usuário]])</f>
        <v>#VALUE!</v>
      </c>
      <c r="C62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2" s="87" t="e">
        <f>IF(Fiscalizacoes[[#This Row],[Data]]="","",Fiscalizacoes[[#This Row],[Data]])</f>
        <v>#VALUE!</v>
      </c>
      <c r="E6232" t="e">
        <f>IF(Fiscalizacoes[[#This Row],[Mes_relatorio]]="","",Fiscalizacoes[[#This Row],[Mes_relatorio]])</f>
        <v>#VALUE!</v>
      </c>
      <c r="F6232" t="e">
        <f>IF(Fiscalizacoes[[#This Row],[Func_ARPE]]="","",Fiscalizacoes[[#This Row],[Func_ARPE]])</f>
        <v>#VALUE!</v>
      </c>
      <c r="G6232" t="e">
        <f>IF(Fiscalizacoes[[#This Row],[Func_Copergas]]="","",Fiscalizacoes[[#This Row],[Func_Copergas]])</f>
        <v>#VALUE!</v>
      </c>
    </row>
    <row r="6233" spans="1:7" hidden="1" x14ac:dyDescent="0.2">
      <c r="A6233" t="e">
        <f>IF(Fiscalizacoes[[#This Row],[ID_FISC]]="","",Fiscalizacoes[[#This Row],[ID_FISC]])</f>
        <v>#VALUE!</v>
      </c>
      <c r="B6233" t="e">
        <f>IF(Fiscalizacoes[[#This Row],[Usuário]]="","",Fiscalizacoes[[#This Row],[Usuário]])</f>
        <v>#VALUE!</v>
      </c>
      <c r="C62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3" s="87" t="e">
        <f>IF(Fiscalizacoes[[#This Row],[Data]]="","",Fiscalizacoes[[#This Row],[Data]])</f>
        <v>#VALUE!</v>
      </c>
      <c r="E6233" t="e">
        <f>IF(Fiscalizacoes[[#This Row],[Mes_relatorio]]="","",Fiscalizacoes[[#This Row],[Mes_relatorio]])</f>
        <v>#VALUE!</v>
      </c>
      <c r="F6233" t="e">
        <f>IF(Fiscalizacoes[[#This Row],[Func_ARPE]]="","",Fiscalizacoes[[#This Row],[Func_ARPE]])</f>
        <v>#VALUE!</v>
      </c>
      <c r="G6233" t="e">
        <f>IF(Fiscalizacoes[[#This Row],[Func_Copergas]]="","",Fiscalizacoes[[#This Row],[Func_Copergas]])</f>
        <v>#VALUE!</v>
      </c>
    </row>
    <row r="6234" spans="1:7" hidden="1" x14ac:dyDescent="0.2">
      <c r="A6234" t="e">
        <f>IF(Fiscalizacoes[[#This Row],[ID_FISC]]="","",Fiscalizacoes[[#This Row],[ID_FISC]])</f>
        <v>#VALUE!</v>
      </c>
      <c r="B6234" t="e">
        <f>IF(Fiscalizacoes[[#This Row],[Usuário]]="","",Fiscalizacoes[[#This Row],[Usuário]])</f>
        <v>#VALUE!</v>
      </c>
      <c r="C62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4" s="87" t="e">
        <f>IF(Fiscalizacoes[[#This Row],[Data]]="","",Fiscalizacoes[[#This Row],[Data]])</f>
        <v>#VALUE!</v>
      </c>
      <c r="E6234" t="e">
        <f>IF(Fiscalizacoes[[#This Row],[Mes_relatorio]]="","",Fiscalizacoes[[#This Row],[Mes_relatorio]])</f>
        <v>#VALUE!</v>
      </c>
      <c r="F6234" t="e">
        <f>IF(Fiscalizacoes[[#This Row],[Func_ARPE]]="","",Fiscalizacoes[[#This Row],[Func_ARPE]])</f>
        <v>#VALUE!</v>
      </c>
      <c r="G6234" t="e">
        <f>IF(Fiscalizacoes[[#This Row],[Func_Copergas]]="","",Fiscalizacoes[[#This Row],[Func_Copergas]])</f>
        <v>#VALUE!</v>
      </c>
    </row>
    <row r="6235" spans="1:7" hidden="1" x14ac:dyDescent="0.2">
      <c r="A6235" t="e">
        <f>IF(Fiscalizacoes[[#This Row],[ID_FISC]]="","",Fiscalizacoes[[#This Row],[ID_FISC]])</f>
        <v>#VALUE!</v>
      </c>
      <c r="B6235" t="e">
        <f>IF(Fiscalizacoes[[#This Row],[Usuário]]="","",Fiscalizacoes[[#This Row],[Usuário]])</f>
        <v>#VALUE!</v>
      </c>
      <c r="C62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5" s="87" t="e">
        <f>IF(Fiscalizacoes[[#This Row],[Data]]="","",Fiscalizacoes[[#This Row],[Data]])</f>
        <v>#VALUE!</v>
      </c>
      <c r="E6235" t="e">
        <f>IF(Fiscalizacoes[[#This Row],[Mes_relatorio]]="","",Fiscalizacoes[[#This Row],[Mes_relatorio]])</f>
        <v>#VALUE!</v>
      </c>
      <c r="F6235" t="e">
        <f>IF(Fiscalizacoes[[#This Row],[Func_ARPE]]="","",Fiscalizacoes[[#This Row],[Func_ARPE]])</f>
        <v>#VALUE!</v>
      </c>
      <c r="G6235" t="e">
        <f>IF(Fiscalizacoes[[#This Row],[Func_Copergas]]="","",Fiscalizacoes[[#This Row],[Func_Copergas]])</f>
        <v>#VALUE!</v>
      </c>
    </row>
    <row r="6236" spans="1:7" hidden="1" x14ac:dyDescent="0.2">
      <c r="A6236" t="e">
        <f>IF(Fiscalizacoes[[#This Row],[ID_FISC]]="","",Fiscalizacoes[[#This Row],[ID_FISC]])</f>
        <v>#VALUE!</v>
      </c>
      <c r="B6236" t="e">
        <f>IF(Fiscalizacoes[[#This Row],[Usuário]]="","",Fiscalizacoes[[#This Row],[Usuário]])</f>
        <v>#VALUE!</v>
      </c>
      <c r="C62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6" s="87" t="e">
        <f>IF(Fiscalizacoes[[#This Row],[Data]]="","",Fiscalizacoes[[#This Row],[Data]])</f>
        <v>#VALUE!</v>
      </c>
      <c r="E6236" t="e">
        <f>IF(Fiscalizacoes[[#This Row],[Mes_relatorio]]="","",Fiscalizacoes[[#This Row],[Mes_relatorio]])</f>
        <v>#VALUE!</v>
      </c>
      <c r="F6236" t="e">
        <f>IF(Fiscalizacoes[[#This Row],[Func_ARPE]]="","",Fiscalizacoes[[#This Row],[Func_ARPE]])</f>
        <v>#VALUE!</v>
      </c>
      <c r="G6236" t="e">
        <f>IF(Fiscalizacoes[[#This Row],[Func_Copergas]]="","",Fiscalizacoes[[#This Row],[Func_Copergas]])</f>
        <v>#VALUE!</v>
      </c>
    </row>
    <row r="6237" spans="1:7" hidden="1" x14ac:dyDescent="0.2">
      <c r="A6237" t="e">
        <f>IF(Fiscalizacoes[[#This Row],[ID_FISC]]="","",Fiscalizacoes[[#This Row],[ID_FISC]])</f>
        <v>#VALUE!</v>
      </c>
      <c r="B6237" t="e">
        <f>IF(Fiscalizacoes[[#This Row],[Usuário]]="","",Fiscalizacoes[[#This Row],[Usuário]])</f>
        <v>#VALUE!</v>
      </c>
      <c r="C62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7" s="87" t="e">
        <f>IF(Fiscalizacoes[[#This Row],[Data]]="","",Fiscalizacoes[[#This Row],[Data]])</f>
        <v>#VALUE!</v>
      </c>
      <c r="E6237" t="e">
        <f>IF(Fiscalizacoes[[#This Row],[Mes_relatorio]]="","",Fiscalizacoes[[#This Row],[Mes_relatorio]])</f>
        <v>#VALUE!</v>
      </c>
      <c r="F6237" t="e">
        <f>IF(Fiscalizacoes[[#This Row],[Func_ARPE]]="","",Fiscalizacoes[[#This Row],[Func_ARPE]])</f>
        <v>#VALUE!</v>
      </c>
      <c r="G6237" t="e">
        <f>IF(Fiscalizacoes[[#This Row],[Func_Copergas]]="","",Fiscalizacoes[[#This Row],[Func_Copergas]])</f>
        <v>#VALUE!</v>
      </c>
    </row>
    <row r="6238" spans="1:7" hidden="1" x14ac:dyDescent="0.2">
      <c r="A6238" t="e">
        <f>IF(Fiscalizacoes[[#This Row],[ID_FISC]]="","",Fiscalizacoes[[#This Row],[ID_FISC]])</f>
        <v>#VALUE!</v>
      </c>
      <c r="B6238" t="e">
        <f>IF(Fiscalizacoes[[#This Row],[Usuário]]="","",Fiscalizacoes[[#This Row],[Usuário]])</f>
        <v>#VALUE!</v>
      </c>
      <c r="C62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8" s="87" t="e">
        <f>IF(Fiscalizacoes[[#This Row],[Data]]="","",Fiscalizacoes[[#This Row],[Data]])</f>
        <v>#VALUE!</v>
      </c>
      <c r="E6238" t="e">
        <f>IF(Fiscalizacoes[[#This Row],[Mes_relatorio]]="","",Fiscalizacoes[[#This Row],[Mes_relatorio]])</f>
        <v>#VALUE!</v>
      </c>
      <c r="F6238" t="e">
        <f>IF(Fiscalizacoes[[#This Row],[Func_ARPE]]="","",Fiscalizacoes[[#This Row],[Func_ARPE]])</f>
        <v>#VALUE!</v>
      </c>
      <c r="G6238" t="e">
        <f>IF(Fiscalizacoes[[#This Row],[Func_Copergas]]="","",Fiscalizacoes[[#This Row],[Func_Copergas]])</f>
        <v>#VALUE!</v>
      </c>
    </row>
    <row r="6239" spans="1:7" hidden="1" x14ac:dyDescent="0.2">
      <c r="A6239" t="e">
        <f>IF(Fiscalizacoes[[#This Row],[ID_FISC]]="","",Fiscalizacoes[[#This Row],[ID_FISC]])</f>
        <v>#VALUE!</v>
      </c>
      <c r="B6239" t="e">
        <f>IF(Fiscalizacoes[[#This Row],[Usuário]]="","",Fiscalizacoes[[#This Row],[Usuário]])</f>
        <v>#VALUE!</v>
      </c>
      <c r="C62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39" s="87" t="e">
        <f>IF(Fiscalizacoes[[#This Row],[Data]]="","",Fiscalizacoes[[#This Row],[Data]])</f>
        <v>#VALUE!</v>
      </c>
      <c r="E6239" t="e">
        <f>IF(Fiscalizacoes[[#This Row],[Mes_relatorio]]="","",Fiscalizacoes[[#This Row],[Mes_relatorio]])</f>
        <v>#VALUE!</v>
      </c>
      <c r="F6239" t="e">
        <f>IF(Fiscalizacoes[[#This Row],[Func_ARPE]]="","",Fiscalizacoes[[#This Row],[Func_ARPE]])</f>
        <v>#VALUE!</v>
      </c>
      <c r="G6239" t="e">
        <f>IF(Fiscalizacoes[[#This Row],[Func_Copergas]]="","",Fiscalizacoes[[#This Row],[Func_Copergas]])</f>
        <v>#VALUE!</v>
      </c>
    </row>
    <row r="6240" spans="1:7" hidden="1" x14ac:dyDescent="0.2">
      <c r="A6240" t="e">
        <f>IF(Fiscalizacoes[[#This Row],[ID_FISC]]="","",Fiscalizacoes[[#This Row],[ID_FISC]])</f>
        <v>#VALUE!</v>
      </c>
      <c r="B6240" t="e">
        <f>IF(Fiscalizacoes[[#This Row],[Usuário]]="","",Fiscalizacoes[[#This Row],[Usuário]])</f>
        <v>#VALUE!</v>
      </c>
      <c r="C62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0" s="87" t="e">
        <f>IF(Fiscalizacoes[[#This Row],[Data]]="","",Fiscalizacoes[[#This Row],[Data]])</f>
        <v>#VALUE!</v>
      </c>
      <c r="E6240" t="e">
        <f>IF(Fiscalizacoes[[#This Row],[Mes_relatorio]]="","",Fiscalizacoes[[#This Row],[Mes_relatorio]])</f>
        <v>#VALUE!</v>
      </c>
      <c r="F6240" t="e">
        <f>IF(Fiscalizacoes[[#This Row],[Func_ARPE]]="","",Fiscalizacoes[[#This Row],[Func_ARPE]])</f>
        <v>#VALUE!</v>
      </c>
      <c r="G6240" t="e">
        <f>IF(Fiscalizacoes[[#This Row],[Func_Copergas]]="","",Fiscalizacoes[[#This Row],[Func_Copergas]])</f>
        <v>#VALUE!</v>
      </c>
    </row>
    <row r="6241" spans="1:7" hidden="1" x14ac:dyDescent="0.2">
      <c r="A6241" t="e">
        <f>IF(Fiscalizacoes[[#This Row],[ID_FISC]]="","",Fiscalizacoes[[#This Row],[ID_FISC]])</f>
        <v>#VALUE!</v>
      </c>
      <c r="B6241" t="e">
        <f>IF(Fiscalizacoes[[#This Row],[Usuário]]="","",Fiscalizacoes[[#This Row],[Usuário]])</f>
        <v>#VALUE!</v>
      </c>
      <c r="C62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1" s="87" t="e">
        <f>IF(Fiscalizacoes[[#This Row],[Data]]="","",Fiscalizacoes[[#This Row],[Data]])</f>
        <v>#VALUE!</v>
      </c>
      <c r="E6241" t="e">
        <f>IF(Fiscalizacoes[[#This Row],[Mes_relatorio]]="","",Fiscalizacoes[[#This Row],[Mes_relatorio]])</f>
        <v>#VALUE!</v>
      </c>
      <c r="F6241" t="e">
        <f>IF(Fiscalizacoes[[#This Row],[Func_ARPE]]="","",Fiscalizacoes[[#This Row],[Func_ARPE]])</f>
        <v>#VALUE!</v>
      </c>
      <c r="G6241" t="e">
        <f>IF(Fiscalizacoes[[#This Row],[Func_Copergas]]="","",Fiscalizacoes[[#This Row],[Func_Copergas]])</f>
        <v>#VALUE!</v>
      </c>
    </row>
    <row r="6242" spans="1:7" hidden="1" x14ac:dyDescent="0.2">
      <c r="A6242" t="e">
        <f>IF(Fiscalizacoes[[#This Row],[ID_FISC]]="","",Fiscalizacoes[[#This Row],[ID_FISC]])</f>
        <v>#VALUE!</v>
      </c>
      <c r="B6242" t="e">
        <f>IF(Fiscalizacoes[[#This Row],[Usuário]]="","",Fiscalizacoes[[#This Row],[Usuário]])</f>
        <v>#VALUE!</v>
      </c>
      <c r="C62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2" s="87" t="e">
        <f>IF(Fiscalizacoes[[#This Row],[Data]]="","",Fiscalizacoes[[#This Row],[Data]])</f>
        <v>#VALUE!</v>
      </c>
      <c r="E6242" t="e">
        <f>IF(Fiscalizacoes[[#This Row],[Mes_relatorio]]="","",Fiscalizacoes[[#This Row],[Mes_relatorio]])</f>
        <v>#VALUE!</v>
      </c>
      <c r="F6242" t="e">
        <f>IF(Fiscalizacoes[[#This Row],[Func_ARPE]]="","",Fiscalizacoes[[#This Row],[Func_ARPE]])</f>
        <v>#VALUE!</v>
      </c>
      <c r="G6242" t="e">
        <f>IF(Fiscalizacoes[[#This Row],[Func_Copergas]]="","",Fiscalizacoes[[#This Row],[Func_Copergas]])</f>
        <v>#VALUE!</v>
      </c>
    </row>
    <row r="6243" spans="1:7" hidden="1" x14ac:dyDescent="0.2">
      <c r="A6243" t="e">
        <f>IF(Fiscalizacoes[[#This Row],[ID_FISC]]="","",Fiscalizacoes[[#This Row],[ID_FISC]])</f>
        <v>#VALUE!</v>
      </c>
      <c r="B6243" t="e">
        <f>IF(Fiscalizacoes[[#This Row],[Usuário]]="","",Fiscalizacoes[[#This Row],[Usuário]])</f>
        <v>#VALUE!</v>
      </c>
      <c r="C62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3" s="87" t="e">
        <f>IF(Fiscalizacoes[[#This Row],[Data]]="","",Fiscalizacoes[[#This Row],[Data]])</f>
        <v>#VALUE!</v>
      </c>
      <c r="E6243" t="e">
        <f>IF(Fiscalizacoes[[#This Row],[Mes_relatorio]]="","",Fiscalizacoes[[#This Row],[Mes_relatorio]])</f>
        <v>#VALUE!</v>
      </c>
      <c r="F6243" t="e">
        <f>IF(Fiscalizacoes[[#This Row],[Func_ARPE]]="","",Fiscalizacoes[[#This Row],[Func_ARPE]])</f>
        <v>#VALUE!</v>
      </c>
      <c r="G6243" t="e">
        <f>IF(Fiscalizacoes[[#This Row],[Func_Copergas]]="","",Fiscalizacoes[[#This Row],[Func_Copergas]])</f>
        <v>#VALUE!</v>
      </c>
    </row>
    <row r="6244" spans="1:7" hidden="1" x14ac:dyDescent="0.2">
      <c r="A6244" t="e">
        <f>IF(Fiscalizacoes[[#This Row],[ID_FISC]]="","",Fiscalizacoes[[#This Row],[ID_FISC]])</f>
        <v>#VALUE!</v>
      </c>
      <c r="B6244" t="e">
        <f>IF(Fiscalizacoes[[#This Row],[Usuário]]="","",Fiscalizacoes[[#This Row],[Usuário]])</f>
        <v>#VALUE!</v>
      </c>
      <c r="C62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4" s="87" t="e">
        <f>IF(Fiscalizacoes[[#This Row],[Data]]="","",Fiscalizacoes[[#This Row],[Data]])</f>
        <v>#VALUE!</v>
      </c>
      <c r="E6244" t="e">
        <f>IF(Fiscalizacoes[[#This Row],[Mes_relatorio]]="","",Fiscalizacoes[[#This Row],[Mes_relatorio]])</f>
        <v>#VALUE!</v>
      </c>
      <c r="F6244" t="e">
        <f>IF(Fiscalizacoes[[#This Row],[Func_ARPE]]="","",Fiscalizacoes[[#This Row],[Func_ARPE]])</f>
        <v>#VALUE!</v>
      </c>
      <c r="G6244" t="e">
        <f>IF(Fiscalizacoes[[#This Row],[Func_Copergas]]="","",Fiscalizacoes[[#This Row],[Func_Copergas]])</f>
        <v>#VALUE!</v>
      </c>
    </row>
    <row r="6245" spans="1:7" hidden="1" x14ac:dyDescent="0.2">
      <c r="A6245" t="e">
        <f>IF(Fiscalizacoes[[#This Row],[ID_FISC]]="","",Fiscalizacoes[[#This Row],[ID_FISC]])</f>
        <v>#VALUE!</v>
      </c>
      <c r="B6245" t="e">
        <f>IF(Fiscalizacoes[[#This Row],[Usuário]]="","",Fiscalizacoes[[#This Row],[Usuário]])</f>
        <v>#VALUE!</v>
      </c>
      <c r="C62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5" s="87" t="e">
        <f>IF(Fiscalizacoes[[#This Row],[Data]]="","",Fiscalizacoes[[#This Row],[Data]])</f>
        <v>#VALUE!</v>
      </c>
      <c r="E6245" t="e">
        <f>IF(Fiscalizacoes[[#This Row],[Mes_relatorio]]="","",Fiscalizacoes[[#This Row],[Mes_relatorio]])</f>
        <v>#VALUE!</v>
      </c>
      <c r="F6245" t="e">
        <f>IF(Fiscalizacoes[[#This Row],[Func_ARPE]]="","",Fiscalizacoes[[#This Row],[Func_ARPE]])</f>
        <v>#VALUE!</v>
      </c>
      <c r="G6245" t="e">
        <f>IF(Fiscalizacoes[[#This Row],[Func_Copergas]]="","",Fiscalizacoes[[#This Row],[Func_Copergas]])</f>
        <v>#VALUE!</v>
      </c>
    </row>
    <row r="6246" spans="1:7" hidden="1" x14ac:dyDescent="0.2">
      <c r="A6246" t="e">
        <f>IF(Fiscalizacoes[[#This Row],[ID_FISC]]="","",Fiscalizacoes[[#This Row],[ID_FISC]])</f>
        <v>#VALUE!</v>
      </c>
      <c r="B6246" t="e">
        <f>IF(Fiscalizacoes[[#This Row],[Usuário]]="","",Fiscalizacoes[[#This Row],[Usuário]])</f>
        <v>#VALUE!</v>
      </c>
      <c r="C62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6" s="87" t="e">
        <f>IF(Fiscalizacoes[[#This Row],[Data]]="","",Fiscalizacoes[[#This Row],[Data]])</f>
        <v>#VALUE!</v>
      </c>
      <c r="E6246" t="e">
        <f>IF(Fiscalizacoes[[#This Row],[Mes_relatorio]]="","",Fiscalizacoes[[#This Row],[Mes_relatorio]])</f>
        <v>#VALUE!</v>
      </c>
      <c r="F6246" t="e">
        <f>IF(Fiscalizacoes[[#This Row],[Func_ARPE]]="","",Fiscalizacoes[[#This Row],[Func_ARPE]])</f>
        <v>#VALUE!</v>
      </c>
      <c r="G6246" t="e">
        <f>IF(Fiscalizacoes[[#This Row],[Func_Copergas]]="","",Fiscalizacoes[[#This Row],[Func_Copergas]])</f>
        <v>#VALUE!</v>
      </c>
    </row>
    <row r="6247" spans="1:7" hidden="1" x14ac:dyDescent="0.2">
      <c r="A6247" t="e">
        <f>IF(Fiscalizacoes[[#This Row],[ID_FISC]]="","",Fiscalizacoes[[#This Row],[ID_FISC]])</f>
        <v>#VALUE!</v>
      </c>
      <c r="B6247" t="e">
        <f>IF(Fiscalizacoes[[#This Row],[Usuário]]="","",Fiscalizacoes[[#This Row],[Usuário]])</f>
        <v>#VALUE!</v>
      </c>
      <c r="C62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7" s="87" t="e">
        <f>IF(Fiscalizacoes[[#This Row],[Data]]="","",Fiscalizacoes[[#This Row],[Data]])</f>
        <v>#VALUE!</v>
      </c>
      <c r="E6247" t="e">
        <f>IF(Fiscalizacoes[[#This Row],[Mes_relatorio]]="","",Fiscalizacoes[[#This Row],[Mes_relatorio]])</f>
        <v>#VALUE!</v>
      </c>
      <c r="F6247" t="e">
        <f>IF(Fiscalizacoes[[#This Row],[Func_ARPE]]="","",Fiscalizacoes[[#This Row],[Func_ARPE]])</f>
        <v>#VALUE!</v>
      </c>
      <c r="G6247" t="e">
        <f>IF(Fiscalizacoes[[#This Row],[Func_Copergas]]="","",Fiscalizacoes[[#This Row],[Func_Copergas]])</f>
        <v>#VALUE!</v>
      </c>
    </row>
    <row r="6248" spans="1:7" hidden="1" x14ac:dyDescent="0.2">
      <c r="A6248" t="e">
        <f>IF(Fiscalizacoes[[#This Row],[ID_FISC]]="","",Fiscalizacoes[[#This Row],[ID_FISC]])</f>
        <v>#VALUE!</v>
      </c>
      <c r="B6248" t="e">
        <f>IF(Fiscalizacoes[[#This Row],[Usuário]]="","",Fiscalizacoes[[#This Row],[Usuário]])</f>
        <v>#VALUE!</v>
      </c>
      <c r="C62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8" s="87" t="e">
        <f>IF(Fiscalizacoes[[#This Row],[Data]]="","",Fiscalizacoes[[#This Row],[Data]])</f>
        <v>#VALUE!</v>
      </c>
      <c r="E6248" t="e">
        <f>IF(Fiscalizacoes[[#This Row],[Mes_relatorio]]="","",Fiscalizacoes[[#This Row],[Mes_relatorio]])</f>
        <v>#VALUE!</v>
      </c>
      <c r="F6248" t="e">
        <f>IF(Fiscalizacoes[[#This Row],[Func_ARPE]]="","",Fiscalizacoes[[#This Row],[Func_ARPE]])</f>
        <v>#VALUE!</v>
      </c>
      <c r="G6248" t="e">
        <f>IF(Fiscalizacoes[[#This Row],[Func_Copergas]]="","",Fiscalizacoes[[#This Row],[Func_Copergas]])</f>
        <v>#VALUE!</v>
      </c>
    </row>
    <row r="6249" spans="1:7" hidden="1" x14ac:dyDescent="0.2">
      <c r="A6249" t="e">
        <f>IF(Fiscalizacoes[[#This Row],[ID_FISC]]="","",Fiscalizacoes[[#This Row],[ID_FISC]])</f>
        <v>#VALUE!</v>
      </c>
      <c r="B6249" t="e">
        <f>IF(Fiscalizacoes[[#This Row],[Usuário]]="","",Fiscalizacoes[[#This Row],[Usuário]])</f>
        <v>#VALUE!</v>
      </c>
      <c r="C62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49" s="87" t="e">
        <f>IF(Fiscalizacoes[[#This Row],[Data]]="","",Fiscalizacoes[[#This Row],[Data]])</f>
        <v>#VALUE!</v>
      </c>
      <c r="E6249" t="e">
        <f>IF(Fiscalizacoes[[#This Row],[Mes_relatorio]]="","",Fiscalizacoes[[#This Row],[Mes_relatorio]])</f>
        <v>#VALUE!</v>
      </c>
      <c r="F6249" t="e">
        <f>IF(Fiscalizacoes[[#This Row],[Func_ARPE]]="","",Fiscalizacoes[[#This Row],[Func_ARPE]])</f>
        <v>#VALUE!</v>
      </c>
      <c r="G6249" t="e">
        <f>IF(Fiscalizacoes[[#This Row],[Func_Copergas]]="","",Fiscalizacoes[[#This Row],[Func_Copergas]])</f>
        <v>#VALUE!</v>
      </c>
    </row>
    <row r="6250" spans="1:7" hidden="1" x14ac:dyDescent="0.2">
      <c r="A6250" t="e">
        <f>IF(Fiscalizacoes[[#This Row],[ID_FISC]]="","",Fiscalizacoes[[#This Row],[ID_FISC]])</f>
        <v>#VALUE!</v>
      </c>
      <c r="B6250" t="e">
        <f>IF(Fiscalizacoes[[#This Row],[Usuário]]="","",Fiscalizacoes[[#This Row],[Usuário]])</f>
        <v>#VALUE!</v>
      </c>
      <c r="C62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0" s="87" t="e">
        <f>IF(Fiscalizacoes[[#This Row],[Data]]="","",Fiscalizacoes[[#This Row],[Data]])</f>
        <v>#VALUE!</v>
      </c>
      <c r="E6250" t="e">
        <f>IF(Fiscalizacoes[[#This Row],[Mes_relatorio]]="","",Fiscalizacoes[[#This Row],[Mes_relatorio]])</f>
        <v>#VALUE!</v>
      </c>
      <c r="F6250" t="e">
        <f>IF(Fiscalizacoes[[#This Row],[Func_ARPE]]="","",Fiscalizacoes[[#This Row],[Func_ARPE]])</f>
        <v>#VALUE!</v>
      </c>
      <c r="G6250" t="e">
        <f>IF(Fiscalizacoes[[#This Row],[Func_Copergas]]="","",Fiscalizacoes[[#This Row],[Func_Copergas]])</f>
        <v>#VALUE!</v>
      </c>
    </row>
    <row r="6251" spans="1:7" hidden="1" x14ac:dyDescent="0.2">
      <c r="A6251" t="e">
        <f>IF(Fiscalizacoes[[#This Row],[ID_FISC]]="","",Fiscalizacoes[[#This Row],[ID_FISC]])</f>
        <v>#VALUE!</v>
      </c>
      <c r="B6251" t="e">
        <f>IF(Fiscalizacoes[[#This Row],[Usuário]]="","",Fiscalizacoes[[#This Row],[Usuário]])</f>
        <v>#VALUE!</v>
      </c>
      <c r="C62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1" s="87" t="e">
        <f>IF(Fiscalizacoes[[#This Row],[Data]]="","",Fiscalizacoes[[#This Row],[Data]])</f>
        <v>#VALUE!</v>
      </c>
      <c r="E6251" t="e">
        <f>IF(Fiscalizacoes[[#This Row],[Mes_relatorio]]="","",Fiscalizacoes[[#This Row],[Mes_relatorio]])</f>
        <v>#VALUE!</v>
      </c>
      <c r="F6251" t="e">
        <f>IF(Fiscalizacoes[[#This Row],[Func_ARPE]]="","",Fiscalizacoes[[#This Row],[Func_ARPE]])</f>
        <v>#VALUE!</v>
      </c>
      <c r="G6251" t="e">
        <f>IF(Fiscalizacoes[[#This Row],[Func_Copergas]]="","",Fiscalizacoes[[#This Row],[Func_Copergas]])</f>
        <v>#VALUE!</v>
      </c>
    </row>
    <row r="6252" spans="1:7" hidden="1" x14ac:dyDescent="0.2">
      <c r="A6252" t="e">
        <f>IF(Fiscalizacoes[[#This Row],[ID_FISC]]="","",Fiscalizacoes[[#This Row],[ID_FISC]])</f>
        <v>#VALUE!</v>
      </c>
      <c r="B6252" t="e">
        <f>IF(Fiscalizacoes[[#This Row],[Usuário]]="","",Fiscalizacoes[[#This Row],[Usuário]])</f>
        <v>#VALUE!</v>
      </c>
      <c r="C62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2" s="87" t="e">
        <f>IF(Fiscalizacoes[[#This Row],[Data]]="","",Fiscalizacoes[[#This Row],[Data]])</f>
        <v>#VALUE!</v>
      </c>
      <c r="E6252" t="e">
        <f>IF(Fiscalizacoes[[#This Row],[Mes_relatorio]]="","",Fiscalizacoes[[#This Row],[Mes_relatorio]])</f>
        <v>#VALUE!</v>
      </c>
      <c r="F6252" t="e">
        <f>IF(Fiscalizacoes[[#This Row],[Func_ARPE]]="","",Fiscalizacoes[[#This Row],[Func_ARPE]])</f>
        <v>#VALUE!</v>
      </c>
      <c r="G6252" t="e">
        <f>IF(Fiscalizacoes[[#This Row],[Func_Copergas]]="","",Fiscalizacoes[[#This Row],[Func_Copergas]])</f>
        <v>#VALUE!</v>
      </c>
    </row>
    <row r="6253" spans="1:7" hidden="1" x14ac:dyDescent="0.2">
      <c r="A6253" t="e">
        <f>IF(Fiscalizacoes[[#This Row],[ID_FISC]]="","",Fiscalizacoes[[#This Row],[ID_FISC]])</f>
        <v>#VALUE!</v>
      </c>
      <c r="B6253" t="e">
        <f>IF(Fiscalizacoes[[#This Row],[Usuário]]="","",Fiscalizacoes[[#This Row],[Usuário]])</f>
        <v>#VALUE!</v>
      </c>
      <c r="C62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3" s="87" t="e">
        <f>IF(Fiscalizacoes[[#This Row],[Data]]="","",Fiscalizacoes[[#This Row],[Data]])</f>
        <v>#VALUE!</v>
      </c>
      <c r="E6253" t="e">
        <f>IF(Fiscalizacoes[[#This Row],[Mes_relatorio]]="","",Fiscalizacoes[[#This Row],[Mes_relatorio]])</f>
        <v>#VALUE!</v>
      </c>
      <c r="F6253" t="e">
        <f>IF(Fiscalizacoes[[#This Row],[Func_ARPE]]="","",Fiscalizacoes[[#This Row],[Func_ARPE]])</f>
        <v>#VALUE!</v>
      </c>
      <c r="G6253" t="e">
        <f>IF(Fiscalizacoes[[#This Row],[Func_Copergas]]="","",Fiscalizacoes[[#This Row],[Func_Copergas]])</f>
        <v>#VALUE!</v>
      </c>
    </row>
    <row r="6254" spans="1:7" hidden="1" x14ac:dyDescent="0.2">
      <c r="A6254" t="e">
        <f>IF(Fiscalizacoes[[#This Row],[ID_FISC]]="","",Fiscalizacoes[[#This Row],[ID_FISC]])</f>
        <v>#VALUE!</v>
      </c>
      <c r="B6254" t="e">
        <f>IF(Fiscalizacoes[[#This Row],[Usuário]]="","",Fiscalizacoes[[#This Row],[Usuário]])</f>
        <v>#VALUE!</v>
      </c>
      <c r="C62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4" s="87" t="e">
        <f>IF(Fiscalizacoes[[#This Row],[Data]]="","",Fiscalizacoes[[#This Row],[Data]])</f>
        <v>#VALUE!</v>
      </c>
      <c r="E6254" t="e">
        <f>IF(Fiscalizacoes[[#This Row],[Mes_relatorio]]="","",Fiscalizacoes[[#This Row],[Mes_relatorio]])</f>
        <v>#VALUE!</v>
      </c>
      <c r="F6254" t="e">
        <f>IF(Fiscalizacoes[[#This Row],[Func_ARPE]]="","",Fiscalizacoes[[#This Row],[Func_ARPE]])</f>
        <v>#VALUE!</v>
      </c>
      <c r="G6254" t="e">
        <f>IF(Fiscalizacoes[[#This Row],[Func_Copergas]]="","",Fiscalizacoes[[#This Row],[Func_Copergas]])</f>
        <v>#VALUE!</v>
      </c>
    </row>
    <row r="6255" spans="1:7" hidden="1" x14ac:dyDescent="0.2">
      <c r="A6255" t="e">
        <f>IF(Fiscalizacoes[[#This Row],[ID_FISC]]="","",Fiscalizacoes[[#This Row],[ID_FISC]])</f>
        <v>#VALUE!</v>
      </c>
      <c r="B6255" t="e">
        <f>IF(Fiscalizacoes[[#This Row],[Usuário]]="","",Fiscalizacoes[[#This Row],[Usuário]])</f>
        <v>#VALUE!</v>
      </c>
      <c r="C62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5" s="87" t="e">
        <f>IF(Fiscalizacoes[[#This Row],[Data]]="","",Fiscalizacoes[[#This Row],[Data]])</f>
        <v>#VALUE!</v>
      </c>
      <c r="E6255" t="e">
        <f>IF(Fiscalizacoes[[#This Row],[Mes_relatorio]]="","",Fiscalizacoes[[#This Row],[Mes_relatorio]])</f>
        <v>#VALUE!</v>
      </c>
      <c r="F6255" t="e">
        <f>IF(Fiscalizacoes[[#This Row],[Func_ARPE]]="","",Fiscalizacoes[[#This Row],[Func_ARPE]])</f>
        <v>#VALUE!</v>
      </c>
      <c r="G6255" t="e">
        <f>IF(Fiscalizacoes[[#This Row],[Func_Copergas]]="","",Fiscalizacoes[[#This Row],[Func_Copergas]])</f>
        <v>#VALUE!</v>
      </c>
    </row>
    <row r="6256" spans="1:7" hidden="1" x14ac:dyDescent="0.2">
      <c r="A6256" t="e">
        <f>IF(Fiscalizacoes[[#This Row],[ID_FISC]]="","",Fiscalizacoes[[#This Row],[ID_FISC]])</f>
        <v>#VALUE!</v>
      </c>
      <c r="B6256" t="e">
        <f>IF(Fiscalizacoes[[#This Row],[Usuário]]="","",Fiscalizacoes[[#This Row],[Usuário]])</f>
        <v>#VALUE!</v>
      </c>
      <c r="C62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6" s="87" t="e">
        <f>IF(Fiscalizacoes[[#This Row],[Data]]="","",Fiscalizacoes[[#This Row],[Data]])</f>
        <v>#VALUE!</v>
      </c>
      <c r="E6256" t="e">
        <f>IF(Fiscalizacoes[[#This Row],[Mes_relatorio]]="","",Fiscalizacoes[[#This Row],[Mes_relatorio]])</f>
        <v>#VALUE!</v>
      </c>
      <c r="F6256" t="e">
        <f>IF(Fiscalizacoes[[#This Row],[Func_ARPE]]="","",Fiscalizacoes[[#This Row],[Func_ARPE]])</f>
        <v>#VALUE!</v>
      </c>
      <c r="G6256" t="e">
        <f>IF(Fiscalizacoes[[#This Row],[Func_Copergas]]="","",Fiscalizacoes[[#This Row],[Func_Copergas]])</f>
        <v>#VALUE!</v>
      </c>
    </row>
    <row r="6257" spans="1:7" hidden="1" x14ac:dyDescent="0.2">
      <c r="A6257" t="e">
        <f>IF(Fiscalizacoes[[#This Row],[ID_FISC]]="","",Fiscalizacoes[[#This Row],[ID_FISC]])</f>
        <v>#VALUE!</v>
      </c>
      <c r="B6257" t="e">
        <f>IF(Fiscalizacoes[[#This Row],[Usuário]]="","",Fiscalizacoes[[#This Row],[Usuário]])</f>
        <v>#VALUE!</v>
      </c>
      <c r="C62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7" s="87" t="e">
        <f>IF(Fiscalizacoes[[#This Row],[Data]]="","",Fiscalizacoes[[#This Row],[Data]])</f>
        <v>#VALUE!</v>
      </c>
      <c r="E6257" t="e">
        <f>IF(Fiscalizacoes[[#This Row],[Mes_relatorio]]="","",Fiscalizacoes[[#This Row],[Mes_relatorio]])</f>
        <v>#VALUE!</v>
      </c>
      <c r="F6257" t="e">
        <f>IF(Fiscalizacoes[[#This Row],[Func_ARPE]]="","",Fiscalizacoes[[#This Row],[Func_ARPE]])</f>
        <v>#VALUE!</v>
      </c>
      <c r="G6257" t="e">
        <f>IF(Fiscalizacoes[[#This Row],[Func_Copergas]]="","",Fiscalizacoes[[#This Row],[Func_Copergas]])</f>
        <v>#VALUE!</v>
      </c>
    </row>
    <row r="6258" spans="1:7" hidden="1" x14ac:dyDescent="0.2">
      <c r="A6258" t="e">
        <f>IF(Fiscalizacoes[[#This Row],[ID_FISC]]="","",Fiscalizacoes[[#This Row],[ID_FISC]])</f>
        <v>#VALUE!</v>
      </c>
      <c r="B6258" t="e">
        <f>IF(Fiscalizacoes[[#This Row],[Usuário]]="","",Fiscalizacoes[[#This Row],[Usuário]])</f>
        <v>#VALUE!</v>
      </c>
      <c r="C62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8" s="87" t="e">
        <f>IF(Fiscalizacoes[[#This Row],[Data]]="","",Fiscalizacoes[[#This Row],[Data]])</f>
        <v>#VALUE!</v>
      </c>
      <c r="E6258" t="e">
        <f>IF(Fiscalizacoes[[#This Row],[Mes_relatorio]]="","",Fiscalizacoes[[#This Row],[Mes_relatorio]])</f>
        <v>#VALUE!</v>
      </c>
      <c r="F6258" t="e">
        <f>IF(Fiscalizacoes[[#This Row],[Func_ARPE]]="","",Fiscalizacoes[[#This Row],[Func_ARPE]])</f>
        <v>#VALUE!</v>
      </c>
      <c r="G6258" t="e">
        <f>IF(Fiscalizacoes[[#This Row],[Func_Copergas]]="","",Fiscalizacoes[[#This Row],[Func_Copergas]])</f>
        <v>#VALUE!</v>
      </c>
    </row>
    <row r="6259" spans="1:7" hidden="1" x14ac:dyDescent="0.2">
      <c r="A6259" t="e">
        <f>IF(Fiscalizacoes[[#This Row],[ID_FISC]]="","",Fiscalizacoes[[#This Row],[ID_FISC]])</f>
        <v>#VALUE!</v>
      </c>
      <c r="B6259" t="e">
        <f>IF(Fiscalizacoes[[#This Row],[Usuário]]="","",Fiscalizacoes[[#This Row],[Usuário]])</f>
        <v>#VALUE!</v>
      </c>
      <c r="C62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59" s="87" t="e">
        <f>IF(Fiscalizacoes[[#This Row],[Data]]="","",Fiscalizacoes[[#This Row],[Data]])</f>
        <v>#VALUE!</v>
      </c>
      <c r="E6259" t="e">
        <f>IF(Fiscalizacoes[[#This Row],[Mes_relatorio]]="","",Fiscalizacoes[[#This Row],[Mes_relatorio]])</f>
        <v>#VALUE!</v>
      </c>
      <c r="F6259" t="e">
        <f>IF(Fiscalizacoes[[#This Row],[Func_ARPE]]="","",Fiscalizacoes[[#This Row],[Func_ARPE]])</f>
        <v>#VALUE!</v>
      </c>
      <c r="G6259" t="e">
        <f>IF(Fiscalizacoes[[#This Row],[Func_Copergas]]="","",Fiscalizacoes[[#This Row],[Func_Copergas]])</f>
        <v>#VALUE!</v>
      </c>
    </row>
    <row r="6260" spans="1:7" hidden="1" x14ac:dyDescent="0.2">
      <c r="A6260" t="e">
        <f>IF(Fiscalizacoes[[#This Row],[ID_FISC]]="","",Fiscalizacoes[[#This Row],[ID_FISC]])</f>
        <v>#VALUE!</v>
      </c>
      <c r="B6260" t="e">
        <f>IF(Fiscalizacoes[[#This Row],[Usuário]]="","",Fiscalizacoes[[#This Row],[Usuário]])</f>
        <v>#VALUE!</v>
      </c>
      <c r="C62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0" s="87" t="e">
        <f>IF(Fiscalizacoes[[#This Row],[Data]]="","",Fiscalizacoes[[#This Row],[Data]])</f>
        <v>#VALUE!</v>
      </c>
      <c r="E6260" t="e">
        <f>IF(Fiscalizacoes[[#This Row],[Mes_relatorio]]="","",Fiscalizacoes[[#This Row],[Mes_relatorio]])</f>
        <v>#VALUE!</v>
      </c>
      <c r="F6260" t="e">
        <f>IF(Fiscalizacoes[[#This Row],[Func_ARPE]]="","",Fiscalizacoes[[#This Row],[Func_ARPE]])</f>
        <v>#VALUE!</v>
      </c>
      <c r="G6260" t="e">
        <f>IF(Fiscalizacoes[[#This Row],[Func_Copergas]]="","",Fiscalizacoes[[#This Row],[Func_Copergas]])</f>
        <v>#VALUE!</v>
      </c>
    </row>
    <row r="6261" spans="1:7" hidden="1" x14ac:dyDescent="0.2">
      <c r="A6261" t="e">
        <f>IF(Fiscalizacoes[[#This Row],[ID_FISC]]="","",Fiscalizacoes[[#This Row],[ID_FISC]])</f>
        <v>#VALUE!</v>
      </c>
      <c r="B6261" t="e">
        <f>IF(Fiscalizacoes[[#This Row],[Usuário]]="","",Fiscalizacoes[[#This Row],[Usuário]])</f>
        <v>#VALUE!</v>
      </c>
      <c r="C62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1" s="87" t="e">
        <f>IF(Fiscalizacoes[[#This Row],[Data]]="","",Fiscalizacoes[[#This Row],[Data]])</f>
        <v>#VALUE!</v>
      </c>
      <c r="E6261" t="e">
        <f>IF(Fiscalizacoes[[#This Row],[Mes_relatorio]]="","",Fiscalizacoes[[#This Row],[Mes_relatorio]])</f>
        <v>#VALUE!</v>
      </c>
      <c r="F6261" t="e">
        <f>IF(Fiscalizacoes[[#This Row],[Func_ARPE]]="","",Fiscalizacoes[[#This Row],[Func_ARPE]])</f>
        <v>#VALUE!</v>
      </c>
      <c r="G6261" t="e">
        <f>IF(Fiscalizacoes[[#This Row],[Func_Copergas]]="","",Fiscalizacoes[[#This Row],[Func_Copergas]])</f>
        <v>#VALUE!</v>
      </c>
    </row>
    <row r="6262" spans="1:7" hidden="1" x14ac:dyDescent="0.2">
      <c r="A6262" t="e">
        <f>IF(Fiscalizacoes[[#This Row],[ID_FISC]]="","",Fiscalizacoes[[#This Row],[ID_FISC]])</f>
        <v>#VALUE!</v>
      </c>
      <c r="B6262" t="e">
        <f>IF(Fiscalizacoes[[#This Row],[Usuário]]="","",Fiscalizacoes[[#This Row],[Usuário]])</f>
        <v>#VALUE!</v>
      </c>
      <c r="C62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2" s="87" t="e">
        <f>IF(Fiscalizacoes[[#This Row],[Data]]="","",Fiscalizacoes[[#This Row],[Data]])</f>
        <v>#VALUE!</v>
      </c>
      <c r="E6262" t="e">
        <f>IF(Fiscalizacoes[[#This Row],[Mes_relatorio]]="","",Fiscalizacoes[[#This Row],[Mes_relatorio]])</f>
        <v>#VALUE!</v>
      </c>
      <c r="F6262" t="e">
        <f>IF(Fiscalizacoes[[#This Row],[Func_ARPE]]="","",Fiscalizacoes[[#This Row],[Func_ARPE]])</f>
        <v>#VALUE!</v>
      </c>
      <c r="G6262" t="e">
        <f>IF(Fiscalizacoes[[#This Row],[Func_Copergas]]="","",Fiscalizacoes[[#This Row],[Func_Copergas]])</f>
        <v>#VALUE!</v>
      </c>
    </row>
    <row r="6263" spans="1:7" hidden="1" x14ac:dyDescent="0.2">
      <c r="A6263" t="e">
        <f>IF(Fiscalizacoes[[#This Row],[ID_FISC]]="","",Fiscalizacoes[[#This Row],[ID_FISC]])</f>
        <v>#VALUE!</v>
      </c>
      <c r="B6263" t="e">
        <f>IF(Fiscalizacoes[[#This Row],[Usuário]]="","",Fiscalizacoes[[#This Row],[Usuário]])</f>
        <v>#VALUE!</v>
      </c>
      <c r="C62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3" s="87" t="e">
        <f>IF(Fiscalizacoes[[#This Row],[Data]]="","",Fiscalizacoes[[#This Row],[Data]])</f>
        <v>#VALUE!</v>
      </c>
      <c r="E6263" t="e">
        <f>IF(Fiscalizacoes[[#This Row],[Mes_relatorio]]="","",Fiscalizacoes[[#This Row],[Mes_relatorio]])</f>
        <v>#VALUE!</v>
      </c>
      <c r="F6263" t="e">
        <f>IF(Fiscalizacoes[[#This Row],[Func_ARPE]]="","",Fiscalizacoes[[#This Row],[Func_ARPE]])</f>
        <v>#VALUE!</v>
      </c>
      <c r="G6263" t="e">
        <f>IF(Fiscalizacoes[[#This Row],[Func_Copergas]]="","",Fiscalizacoes[[#This Row],[Func_Copergas]])</f>
        <v>#VALUE!</v>
      </c>
    </row>
    <row r="6264" spans="1:7" hidden="1" x14ac:dyDescent="0.2">
      <c r="A6264" t="e">
        <f>IF(Fiscalizacoes[[#This Row],[ID_FISC]]="","",Fiscalizacoes[[#This Row],[ID_FISC]])</f>
        <v>#VALUE!</v>
      </c>
      <c r="B6264" t="e">
        <f>IF(Fiscalizacoes[[#This Row],[Usuário]]="","",Fiscalizacoes[[#This Row],[Usuário]])</f>
        <v>#VALUE!</v>
      </c>
      <c r="C62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4" s="87" t="e">
        <f>IF(Fiscalizacoes[[#This Row],[Data]]="","",Fiscalizacoes[[#This Row],[Data]])</f>
        <v>#VALUE!</v>
      </c>
      <c r="E6264" t="e">
        <f>IF(Fiscalizacoes[[#This Row],[Mes_relatorio]]="","",Fiscalizacoes[[#This Row],[Mes_relatorio]])</f>
        <v>#VALUE!</v>
      </c>
      <c r="F6264" t="e">
        <f>IF(Fiscalizacoes[[#This Row],[Func_ARPE]]="","",Fiscalizacoes[[#This Row],[Func_ARPE]])</f>
        <v>#VALUE!</v>
      </c>
      <c r="G6264" t="e">
        <f>IF(Fiscalizacoes[[#This Row],[Func_Copergas]]="","",Fiscalizacoes[[#This Row],[Func_Copergas]])</f>
        <v>#VALUE!</v>
      </c>
    </row>
    <row r="6265" spans="1:7" hidden="1" x14ac:dyDescent="0.2">
      <c r="A6265" t="e">
        <f>IF(Fiscalizacoes[[#This Row],[ID_FISC]]="","",Fiscalizacoes[[#This Row],[ID_FISC]])</f>
        <v>#VALUE!</v>
      </c>
      <c r="B6265" t="e">
        <f>IF(Fiscalizacoes[[#This Row],[Usuário]]="","",Fiscalizacoes[[#This Row],[Usuário]])</f>
        <v>#VALUE!</v>
      </c>
      <c r="C62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5" s="87" t="e">
        <f>IF(Fiscalizacoes[[#This Row],[Data]]="","",Fiscalizacoes[[#This Row],[Data]])</f>
        <v>#VALUE!</v>
      </c>
      <c r="E6265" t="e">
        <f>IF(Fiscalizacoes[[#This Row],[Mes_relatorio]]="","",Fiscalizacoes[[#This Row],[Mes_relatorio]])</f>
        <v>#VALUE!</v>
      </c>
      <c r="F6265" t="e">
        <f>IF(Fiscalizacoes[[#This Row],[Func_ARPE]]="","",Fiscalizacoes[[#This Row],[Func_ARPE]])</f>
        <v>#VALUE!</v>
      </c>
      <c r="G6265" t="e">
        <f>IF(Fiscalizacoes[[#This Row],[Func_Copergas]]="","",Fiscalizacoes[[#This Row],[Func_Copergas]])</f>
        <v>#VALUE!</v>
      </c>
    </row>
    <row r="6266" spans="1:7" hidden="1" x14ac:dyDescent="0.2">
      <c r="A6266" t="e">
        <f>IF(Fiscalizacoes[[#This Row],[ID_FISC]]="","",Fiscalizacoes[[#This Row],[ID_FISC]])</f>
        <v>#VALUE!</v>
      </c>
      <c r="B6266" t="e">
        <f>IF(Fiscalizacoes[[#This Row],[Usuário]]="","",Fiscalizacoes[[#This Row],[Usuário]])</f>
        <v>#VALUE!</v>
      </c>
      <c r="C62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6" s="87" t="e">
        <f>IF(Fiscalizacoes[[#This Row],[Data]]="","",Fiscalizacoes[[#This Row],[Data]])</f>
        <v>#VALUE!</v>
      </c>
      <c r="E6266" t="e">
        <f>IF(Fiscalizacoes[[#This Row],[Mes_relatorio]]="","",Fiscalizacoes[[#This Row],[Mes_relatorio]])</f>
        <v>#VALUE!</v>
      </c>
      <c r="F6266" t="e">
        <f>IF(Fiscalizacoes[[#This Row],[Func_ARPE]]="","",Fiscalizacoes[[#This Row],[Func_ARPE]])</f>
        <v>#VALUE!</v>
      </c>
      <c r="G6266" t="e">
        <f>IF(Fiscalizacoes[[#This Row],[Func_Copergas]]="","",Fiscalizacoes[[#This Row],[Func_Copergas]])</f>
        <v>#VALUE!</v>
      </c>
    </row>
    <row r="6267" spans="1:7" hidden="1" x14ac:dyDescent="0.2">
      <c r="A6267" t="e">
        <f>IF(Fiscalizacoes[[#This Row],[ID_FISC]]="","",Fiscalizacoes[[#This Row],[ID_FISC]])</f>
        <v>#VALUE!</v>
      </c>
      <c r="B6267" t="e">
        <f>IF(Fiscalizacoes[[#This Row],[Usuário]]="","",Fiscalizacoes[[#This Row],[Usuário]])</f>
        <v>#VALUE!</v>
      </c>
      <c r="C62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7" s="87" t="e">
        <f>IF(Fiscalizacoes[[#This Row],[Data]]="","",Fiscalizacoes[[#This Row],[Data]])</f>
        <v>#VALUE!</v>
      </c>
      <c r="E6267" t="e">
        <f>IF(Fiscalizacoes[[#This Row],[Mes_relatorio]]="","",Fiscalizacoes[[#This Row],[Mes_relatorio]])</f>
        <v>#VALUE!</v>
      </c>
      <c r="F6267" t="e">
        <f>IF(Fiscalizacoes[[#This Row],[Func_ARPE]]="","",Fiscalizacoes[[#This Row],[Func_ARPE]])</f>
        <v>#VALUE!</v>
      </c>
      <c r="G6267" t="e">
        <f>IF(Fiscalizacoes[[#This Row],[Func_Copergas]]="","",Fiscalizacoes[[#This Row],[Func_Copergas]])</f>
        <v>#VALUE!</v>
      </c>
    </row>
    <row r="6268" spans="1:7" hidden="1" x14ac:dyDescent="0.2">
      <c r="A6268" t="e">
        <f>IF(Fiscalizacoes[[#This Row],[ID_FISC]]="","",Fiscalizacoes[[#This Row],[ID_FISC]])</f>
        <v>#VALUE!</v>
      </c>
      <c r="B6268" t="e">
        <f>IF(Fiscalizacoes[[#This Row],[Usuário]]="","",Fiscalizacoes[[#This Row],[Usuário]])</f>
        <v>#VALUE!</v>
      </c>
      <c r="C62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8" s="87" t="e">
        <f>IF(Fiscalizacoes[[#This Row],[Data]]="","",Fiscalizacoes[[#This Row],[Data]])</f>
        <v>#VALUE!</v>
      </c>
      <c r="E6268" t="e">
        <f>IF(Fiscalizacoes[[#This Row],[Mes_relatorio]]="","",Fiscalizacoes[[#This Row],[Mes_relatorio]])</f>
        <v>#VALUE!</v>
      </c>
      <c r="F6268" t="e">
        <f>IF(Fiscalizacoes[[#This Row],[Func_ARPE]]="","",Fiscalizacoes[[#This Row],[Func_ARPE]])</f>
        <v>#VALUE!</v>
      </c>
      <c r="G6268" t="e">
        <f>IF(Fiscalizacoes[[#This Row],[Func_Copergas]]="","",Fiscalizacoes[[#This Row],[Func_Copergas]])</f>
        <v>#VALUE!</v>
      </c>
    </row>
    <row r="6269" spans="1:7" hidden="1" x14ac:dyDescent="0.2">
      <c r="A6269" t="e">
        <f>IF(Fiscalizacoes[[#This Row],[ID_FISC]]="","",Fiscalizacoes[[#This Row],[ID_FISC]])</f>
        <v>#VALUE!</v>
      </c>
      <c r="B6269" t="e">
        <f>IF(Fiscalizacoes[[#This Row],[Usuário]]="","",Fiscalizacoes[[#This Row],[Usuário]])</f>
        <v>#VALUE!</v>
      </c>
      <c r="C62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69" s="87" t="e">
        <f>IF(Fiscalizacoes[[#This Row],[Data]]="","",Fiscalizacoes[[#This Row],[Data]])</f>
        <v>#VALUE!</v>
      </c>
      <c r="E6269" t="e">
        <f>IF(Fiscalizacoes[[#This Row],[Mes_relatorio]]="","",Fiscalizacoes[[#This Row],[Mes_relatorio]])</f>
        <v>#VALUE!</v>
      </c>
      <c r="F6269" t="e">
        <f>IF(Fiscalizacoes[[#This Row],[Func_ARPE]]="","",Fiscalizacoes[[#This Row],[Func_ARPE]])</f>
        <v>#VALUE!</v>
      </c>
      <c r="G6269" t="e">
        <f>IF(Fiscalizacoes[[#This Row],[Func_Copergas]]="","",Fiscalizacoes[[#This Row],[Func_Copergas]])</f>
        <v>#VALUE!</v>
      </c>
    </row>
    <row r="6270" spans="1:7" hidden="1" x14ac:dyDescent="0.2">
      <c r="A6270" t="e">
        <f>IF(Fiscalizacoes[[#This Row],[ID_FISC]]="","",Fiscalizacoes[[#This Row],[ID_FISC]])</f>
        <v>#VALUE!</v>
      </c>
      <c r="B6270" t="e">
        <f>IF(Fiscalizacoes[[#This Row],[Usuário]]="","",Fiscalizacoes[[#This Row],[Usuário]])</f>
        <v>#VALUE!</v>
      </c>
      <c r="C62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0" s="87" t="e">
        <f>IF(Fiscalizacoes[[#This Row],[Data]]="","",Fiscalizacoes[[#This Row],[Data]])</f>
        <v>#VALUE!</v>
      </c>
      <c r="E6270" t="e">
        <f>IF(Fiscalizacoes[[#This Row],[Mes_relatorio]]="","",Fiscalizacoes[[#This Row],[Mes_relatorio]])</f>
        <v>#VALUE!</v>
      </c>
      <c r="F6270" t="e">
        <f>IF(Fiscalizacoes[[#This Row],[Func_ARPE]]="","",Fiscalizacoes[[#This Row],[Func_ARPE]])</f>
        <v>#VALUE!</v>
      </c>
      <c r="G6270" t="e">
        <f>IF(Fiscalizacoes[[#This Row],[Func_Copergas]]="","",Fiscalizacoes[[#This Row],[Func_Copergas]])</f>
        <v>#VALUE!</v>
      </c>
    </row>
    <row r="6271" spans="1:7" hidden="1" x14ac:dyDescent="0.2">
      <c r="A6271" t="e">
        <f>IF(Fiscalizacoes[[#This Row],[ID_FISC]]="","",Fiscalizacoes[[#This Row],[ID_FISC]])</f>
        <v>#VALUE!</v>
      </c>
      <c r="B6271" t="e">
        <f>IF(Fiscalizacoes[[#This Row],[Usuário]]="","",Fiscalizacoes[[#This Row],[Usuário]])</f>
        <v>#VALUE!</v>
      </c>
      <c r="C62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1" s="87" t="e">
        <f>IF(Fiscalizacoes[[#This Row],[Data]]="","",Fiscalizacoes[[#This Row],[Data]])</f>
        <v>#VALUE!</v>
      </c>
      <c r="E6271" t="e">
        <f>IF(Fiscalizacoes[[#This Row],[Mes_relatorio]]="","",Fiscalizacoes[[#This Row],[Mes_relatorio]])</f>
        <v>#VALUE!</v>
      </c>
      <c r="F6271" t="e">
        <f>IF(Fiscalizacoes[[#This Row],[Func_ARPE]]="","",Fiscalizacoes[[#This Row],[Func_ARPE]])</f>
        <v>#VALUE!</v>
      </c>
      <c r="G6271" t="e">
        <f>IF(Fiscalizacoes[[#This Row],[Func_Copergas]]="","",Fiscalizacoes[[#This Row],[Func_Copergas]])</f>
        <v>#VALUE!</v>
      </c>
    </row>
    <row r="6272" spans="1:7" hidden="1" x14ac:dyDescent="0.2">
      <c r="A6272" t="e">
        <f>IF(Fiscalizacoes[[#This Row],[ID_FISC]]="","",Fiscalizacoes[[#This Row],[ID_FISC]])</f>
        <v>#VALUE!</v>
      </c>
      <c r="B6272" t="e">
        <f>IF(Fiscalizacoes[[#This Row],[Usuário]]="","",Fiscalizacoes[[#This Row],[Usuário]])</f>
        <v>#VALUE!</v>
      </c>
      <c r="C62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2" s="87" t="e">
        <f>IF(Fiscalizacoes[[#This Row],[Data]]="","",Fiscalizacoes[[#This Row],[Data]])</f>
        <v>#VALUE!</v>
      </c>
      <c r="E6272" t="e">
        <f>IF(Fiscalizacoes[[#This Row],[Mes_relatorio]]="","",Fiscalizacoes[[#This Row],[Mes_relatorio]])</f>
        <v>#VALUE!</v>
      </c>
      <c r="F6272" t="e">
        <f>IF(Fiscalizacoes[[#This Row],[Func_ARPE]]="","",Fiscalizacoes[[#This Row],[Func_ARPE]])</f>
        <v>#VALUE!</v>
      </c>
      <c r="G6272" t="e">
        <f>IF(Fiscalizacoes[[#This Row],[Func_Copergas]]="","",Fiscalizacoes[[#This Row],[Func_Copergas]])</f>
        <v>#VALUE!</v>
      </c>
    </row>
    <row r="6273" spans="1:7" hidden="1" x14ac:dyDescent="0.2">
      <c r="A6273" t="e">
        <f>IF(Fiscalizacoes[[#This Row],[ID_FISC]]="","",Fiscalizacoes[[#This Row],[ID_FISC]])</f>
        <v>#VALUE!</v>
      </c>
      <c r="B6273" t="e">
        <f>IF(Fiscalizacoes[[#This Row],[Usuário]]="","",Fiscalizacoes[[#This Row],[Usuário]])</f>
        <v>#VALUE!</v>
      </c>
      <c r="C62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3" s="87" t="e">
        <f>IF(Fiscalizacoes[[#This Row],[Data]]="","",Fiscalizacoes[[#This Row],[Data]])</f>
        <v>#VALUE!</v>
      </c>
      <c r="E6273" t="e">
        <f>IF(Fiscalizacoes[[#This Row],[Mes_relatorio]]="","",Fiscalizacoes[[#This Row],[Mes_relatorio]])</f>
        <v>#VALUE!</v>
      </c>
      <c r="F6273" t="e">
        <f>IF(Fiscalizacoes[[#This Row],[Func_ARPE]]="","",Fiscalizacoes[[#This Row],[Func_ARPE]])</f>
        <v>#VALUE!</v>
      </c>
      <c r="G6273" t="e">
        <f>IF(Fiscalizacoes[[#This Row],[Func_Copergas]]="","",Fiscalizacoes[[#This Row],[Func_Copergas]])</f>
        <v>#VALUE!</v>
      </c>
    </row>
    <row r="6274" spans="1:7" hidden="1" x14ac:dyDescent="0.2">
      <c r="A6274" t="e">
        <f>IF(Fiscalizacoes[[#This Row],[ID_FISC]]="","",Fiscalizacoes[[#This Row],[ID_FISC]])</f>
        <v>#VALUE!</v>
      </c>
      <c r="B6274" t="e">
        <f>IF(Fiscalizacoes[[#This Row],[Usuário]]="","",Fiscalizacoes[[#This Row],[Usuário]])</f>
        <v>#VALUE!</v>
      </c>
      <c r="C62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4" s="87" t="e">
        <f>IF(Fiscalizacoes[[#This Row],[Data]]="","",Fiscalizacoes[[#This Row],[Data]])</f>
        <v>#VALUE!</v>
      </c>
      <c r="E6274" t="e">
        <f>IF(Fiscalizacoes[[#This Row],[Mes_relatorio]]="","",Fiscalizacoes[[#This Row],[Mes_relatorio]])</f>
        <v>#VALUE!</v>
      </c>
      <c r="F6274" t="e">
        <f>IF(Fiscalizacoes[[#This Row],[Func_ARPE]]="","",Fiscalizacoes[[#This Row],[Func_ARPE]])</f>
        <v>#VALUE!</v>
      </c>
      <c r="G6274" t="e">
        <f>IF(Fiscalizacoes[[#This Row],[Func_Copergas]]="","",Fiscalizacoes[[#This Row],[Func_Copergas]])</f>
        <v>#VALUE!</v>
      </c>
    </row>
    <row r="6275" spans="1:7" hidden="1" x14ac:dyDescent="0.2">
      <c r="A6275" t="e">
        <f>IF(Fiscalizacoes[[#This Row],[ID_FISC]]="","",Fiscalizacoes[[#This Row],[ID_FISC]])</f>
        <v>#VALUE!</v>
      </c>
      <c r="B6275" t="e">
        <f>IF(Fiscalizacoes[[#This Row],[Usuário]]="","",Fiscalizacoes[[#This Row],[Usuário]])</f>
        <v>#VALUE!</v>
      </c>
      <c r="C62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5" s="87" t="e">
        <f>IF(Fiscalizacoes[[#This Row],[Data]]="","",Fiscalizacoes[[#This Row],[Data]])</f>
        <v>#VALUE!</v>
      </c>
      <c r="E6275" t="e">
        <f>IF(Fiscalizacoes[[#This Row],[Mes_relatorio]]="","",Fiscalizacoes[[#This Row],[Mes_relatorio]])</f>
        <v>#VALUE!</v>
      </c>
      <c r="F6275" t="e">
        <f>IF(Fiscalizacoes[[#This Row],[Func_ARPE]]="","",Fiscalizacoes[[#This Row],[Func_ARPE]])</f>
        <v>#VALUE!</v>
      </c>
      <c r="G6275" t="e">
        <f>IF(Fiscalizacoes[[#This Row],[Func_Copergas]]="","",Fiscalizacoes[[#This Row],[Func_Copergas]])</f>
        <v>#VALUE!</v>
      </c>
    </row>
    <row r="6276" spans="1:7" hidden="1" x14ac:dyDescent="0.2">
      <c r="A6276" t="e">
        <f>IF(Fiscalizacoes[[#This Row],[ID_FISC]]="","",Fiscalizacoes[[#This Row],[ID_FISC]])</f>
        <v>#VALUE!</v>
      </c>
      <c r="B6276" t="e">
        <f>IF(Fiscalizacoes[[#This Row],[Usuário]]="","",Fiscalizacoes[[#This Row],[Usuário]])</f>
        <v>#VALUE!</v>
      </c>
      <c r="C62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6" s="87" t="e">
        <f>IF(Fiscalizacoes[[#This Row],[Data]]="","",Fiscalizacoes[[#This Row],[Data]])</f>
        <v>#VALUE!</v>
      </c>
      <c r="E6276" t="e">
        <f>IF(Fiscalizacoes[[#This Row],[Mes_relatorio]]="","",Fiscalizacoes[[#This Row],[Mes_relatorio]])</f>
        <v>#VALUE!</v>
      </c>
      <c r="F6276" t="e">
        <f>IF(Fiscalizacoes[[#This Row],[Func_ARPE]]="","",Fiscalizacoes[[#This Row],[Func_ARPE]])</f>
        <v>#VALUE!</v>
      </c>
      <c r="G6276" t="e">
        <f>IF(Fiscalizacoes[[#This Row],[Func_Copergas]]="","",Fiscalizacoes[[#This Row],[Func_Copergas]])</f>
        <v>#VALUE!</v>
      </c>
    </row>
    <row r="6277" spans="1:7" hidden="1" x14ac:dyDescent="0.2">
      <c r="A6277" t="e">
        <f>IF(Fiscalizacoes[[#This Row],[ID_FISC]]="","",Fiscalizacoes[[#This Row],[ID_FISC]])</f>
        <v>#VALUE!</v>
      </c>
      <c r="B6277" t="e">
        <f>IF(Fiscalizacoes[[#This Row],[Usuário]]="","",Fiscalizacoes[[#This Row],[Usuário]])</f>
        <v>#VALUE!</v>
      </c>
      <c r="C62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7" s="87" t="e">
        <f>IF(Fiscalizacoes[[#This Row],[Data]]="","",Fiscalizacoes[[#This Row],[Data]])</f>
        <v>#VALUE!</v>
      </c>
      <c r="E6277" t="e">
        <f>IF(Fiscalizacoes[[#This Row],[Mes_relatorio]]="","",Fiscalizacoes[[#This Row],[Mes_relatorio]])</f>
        <v>#VALUE!</v>
      </c>
      <c r="F6277" t="e">
        <f>IF(Fiscalizacoes[[#This Row],[Func_ARPE]]="","",Fiscalizacoes[[#This Row],[Func_ARPE]])</f>
        <v>#VALUE!</v>
      </c>
      <c r="G6277" t="e">
        <f>IF(Fiscalizacoes[[#This Row],[Func_Copergas]]="","",Fiscalizacoes[[#This Row],[Func_Copergas]])</f>
        <v>#VALUE!</v>
      </c>
    </row>
    <row r="6278" spans="1:7" hidden="1" x14ac:dyDescent="0.2">
      <c r="A6278" t="e">
        <f>IF(Fiscalizacoes[[#This Row],[ID_FISC]]="","",Fiscalizacoes[[#This Row],[ID_FISC]])</f>
        <v>#VALUE!</v>
      </c>
      <c r="B6278" t="e">
        <f>IF(Fiscalizacoes[[#This Row],[Usuário]]="","",Fiscalizacoes[[#This Row],[Usuário]])</f>
        <v>#VALUE!</v>
      </c>
      <c r="C62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8" s="87" t="e">
        <f>IF(Fiscalizacoes[[#This Row],[Data]]="","",Fiscalizacoes[[#This Row],[Data]])</f>
        <v>#VALUE!</v>
      </c>
      <c r="E6278" t="e">
        <f>IF(Fiscalizacoes[[#This Row],[Mes_relatorio]]="","",Fiscalizacoes[[#This Row],[Mes_relatorio]])</f>
        <v>#VALUE!</v>
      </c>
      <c r="F6278" t="e">
        <f>IF(Fiscalizacoes[[#This Row],[Func_ARPE]]="","",Fiscalizacoes[[#This Row],[Func_ARPE]])</f>
        <v>#VALUE!</v>
      </c>
      <c r="G6278" t="e">
        <f>IF(Fiscalizacoes[[#This Row],[Func_Copergas]]="","",Fiscalizacoes[[#This Row],[Func_Copergas]])</f>
        <v>#VALUE!</v>
      </c>
    </row>
    <row r="6279" spans="1:7" hidden="1" x14ac:dyDescent="0.2">
      <c r="A6279" t="e">
        <f>IF(Fiscalizacoes[[#This Row],[ID_FISC]]="","",Fiscalizacoes[[#This Row],[ID_FISC]])</f>
        <v>#VALUE!</v>
      </c>
      <c r="B6279" t="e">
        <f>IF(Fiscalizacoes[[#This Row],[Usuário]]="","",Fiscalizacoes[[#This Row],[Usuário]])</f>
        <v>#VALUE!</v>
      </c>
      <c r="C62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79" s="87" t="e">
        <f>IF(Fiscalizacoes[[#This Row],[Data]]="","",Fiscalizacoes[[#This Row],[Data]])</f>
        <v>#VALUE!</v>
      </c>
      <c r="E6279" t="e">
        <f>IF(Fiscalizacoes[[#This Row],[Mes_relatorio]]="","",Fiscalizacoes[[#This Row],[Mes_relatorio]])</f>
        <v>#VALUE!</v>
      </c>
      <c r="F6279" t="e">
        <f>IF(Fiscalizacoes[[#This Row],[Func_ARPE]]="","",Fiscalizacoes[[#This Row],[Func_ARPE]])</f>
        <v>#VALUE!</v>
      </c>
      <c r="G6279" t="e">
        <f>IF(Fiscalizacoes[[#This Row],[Func_Copergas]]="","",Fiscalizacoes[[#This Row],[Func_Copergas]])</f>
        <v>#VALUE!</v>
      </c>
    </row>
    <row r="6280" spans="1:7" hidden="1" x14ac:dyDescent="0.2">
      <c r="A6280" t="e">
        <f>IF(Fiscalizacoes[[#This Row],[ID_FISC]]="","",Fiscalizacoes[[#This Row],[ID_FISC]])</f>
        <v>#VALUE!</v>
      </c>
      <c r="B6280" t="e">
        <f>IF(Fiscalizacoes[[#This Row],[Usuário]]="","",Fiscalizacoes[[#This Row],[Usuário]])</f>
        <v>#VALUE!</v>
      </c>
      <c r="C62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0" s="87" t="e">
        <f>IF(Fiscalizacoes[[#This Row],[Data]]="","",Fiscalizacoes[[#This Row],[Data]])</f>
        <v>#VALUE!</v>
      </c>
      <c r="E6280" t="e">
        <f>IF(Fiscalizacoes[[#This Row],[Mes_relatorio]]="","",Fiscalizacoes[[#This Row],[Mes_relatorio]])</f>
        <v>#VALUE!</v>
      </c>
      <c r="F6280" t="e">
        <f>IF(Fiscalizacoes[[#This Row],[Func_ARPE]]="","",Fiscalizacoes[[#This Row],[Func_ARPE]])</f>
        <v>#VALUE!</v>
      </c>
      <c r="G6280" t="e">
        <f>IF(Fiscalizacoes[[#This Row],[Func_Copergas]]="","",Fiscalizacoes[[#This Row],[Func_Copergas]])</f>
        <v>#VALUE!</v>
      </c>
    </row>
    <row r="6281" spans="1:7" hidden="1" x14ac:dyDescent="0.2">
      <c r="A6281" t="e">
        <f>IF(Fiscalizacoes[[#This Row],[ID_FISC]]="","",Fiscalizacoes[[#This Row],[ID_FISC]])</f>
        <v>#VALUE!</v>
      </c>
      <c r="B6281" t="e">
        <f>IF(Fiscalizacoes[[#This Row],[Usuário]]="","",Fiscalizacoes[[#This Row],[Usuário]])</f>
        <v>#VALUE!</v>
      </c>
      <c r="C62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1" s="87" t="e">
        <f>IF(Fiscalizacoes[[#This Row],[Data]]="","",Fiscalizacoes[[#This Row],[Data]])</f>
        <v>#VALUE!</v>
      </c>
      <c r="E6281" t="e">
        <f>IF(Fiscalizacoes[[#This Row],[Mes_relatorio]]="","",Fiscalizacoes[[#This Row],[Mes_relatorio]])</f>
        <v>#VALUE!</v>
      </c>
      <c r="F6281" t="e">
        <f>IF(Fiscalizacoes[[#This Row],[Func_ARPE]]="","",Fiscalizacoes[[#This Row],[Func_ARPE]])</f>
        <v>#VALUE!</v>
      </c>
      <c r="G6281" t="e">
        <f>IF(Fiscalizacoes[[#This Row],[Func_Copergas]]="","",Fiscalizacoes[[#This Row],[Func_Copergas]])</f>
        <v>#VALUE!</v>
      </c>
    </row>
    <row r="6282" spans="1:7" hidden="1" x14ac:dyDescent="0.2">
      <c r="A6282" t="e">
        <f>IF(Fiscalizacoes[[#This Row],[ID_FISC]]="","",Fiscalizacoes[[#This Row],[ID_FISC]])</f>
        <v>#VALUE!</v>
      </c>
      <c r="B6282" t="e">
        <f>IF(Fiscalizacoes[[#This Row],[Usuário]]="","",Fiscalizacoes[[#This Row],[Usuário]])</f>
        <v>#VALUE!</v>
      </c>
      <c r="C62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2" s="87" t="e">
        <f>IF(Fiscalizacoes[[#This Row],[Data]]="","",Fiscalizacoes[[#This Row],[Data]])</f>
        <v>#VALUE!</v>
      </c>
      <c r="E6282" t="e">
        <f>IF(Fiscalizacoes[[#This Row],[Mes_relatorio]]="","",Fiscalizacoes[[#This Row],[Mes_relatorio]])</f>
        <v>#VALUE!</v>
      </c>
      <c r="F6282" t="e">
        <f>IF(Fiscalizacoes[[#This Row],[Func_ARPE]]="","",Fiscalizacoes[[#This Row],[Func_ARPE]])</f>
        <v>#VALUE!</v>
      </c>
      <c r="G6282" t="e">
        <f>IF(Fiscalizacoes[[#This Row],[Func_Copergas]]="","",Fiscalizacoes[[#This Row],[Func_Copergas]])</f>
        <v>#VALUE!</v>
      </c>
    </row>
    <row r="6283" spans="1:7" hidden="1" x14ac:dyDescent="0.2">
      <c r="A6283" t="e">
        <f>IF(Fiscalizacoes[[#This Row],[ID_FISC]]="","",Fiscalizacoes[[#This Row],[ID_FISC]])</f>
        <v>#VALUE!</v>
      </c>
      <c r="B6283" t="e">
        <f>IF(Fiscalizacoes[[#This Row],[Usuário]]="","",Fiscalizacoes[[#This Row],[Usuário]])</f>
        <v>#VALUE!</v>
      </c>
      <c r="C62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3" s="87" t="e">
        <f>IF(Fiscalizacoes[[#This Row],[Data]]="","",Fiscalizacoes[[#This Row],[Data]])</f>
        <v>#VALUE!</v>
      </c>
      <c r="E6283" t="e">
        <f>IF(Fiscalizacoes[[#This Row],[Mes_relatorio]]="","",Fiscalizacoes[[#This Row],[Mes_relatorio]])</f>
        <v>#VALUE!</v>
      </c>
      <c r="F6283" t="e">
        <f>IF(Fiscalizacoes[[#This Row],[Func_ARPE]]="","",Fiscalizacoes[[#This Row],[Func_ARPE]])</f>
        <v>#VALUE!</v>
      </c>
      <c r="G6283" t="e">
        <f>IF(Fiscalizacoes[[#This Row],[Func_Copergas]]="","",Fiscalizacoes[[#This Row],[Func_Copergas]])</f>
        <v>#VALUE!</v>
      </c>
    </row>
    <row r="6284" spans="1:7" hidden="1" x14ac:dyDescent="0.2">
      <c r="A6284" t="e">
        <f>IF(Fiscalizacoes[[#This Row],[ID_FISC]]="","",Fiscalizacoes[[#This Row],[ID_FISC]])</f>
        <v>#VALUE!</v>
      </c>
      <c r="B6284" t="e">
        <f>IF(Fiscalizacoes[[#This Row],[Usuário]]="","",Fiscalizacoes[[#This Row],[Usuário]])</f>
        <v>#VALUE!</v>
      </c>
      <c r="C62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4" s="87" t="e">
        <f>IF(Fiscalizacoes[[#This Row],[Data]]="","",Fiscalizacoes[[#This Row],[Data]])</f>
        <v>#VALUE!</v>
      </c>
      <c r="E6284" t="e">
        <f>IF(Fiscalizacoes[[#This Row],[Mes_relatorio]]="","",Fiscalizacoes[[#This Row],[Mes_relatorio]])</f>
        <v>#VALUE!</v>
      </c>
      <c r="F6284" t="e">
        <f>IF(Fiscalizacoes[[#This Row],[Func_ARPE]]="","",Fiscalizacoes[[#This Row],[Func_ARPE]])</f>
        <v>#VALUE!</v>
      </c>
      <c r="G6284" t="e">
        <f>IF(Fiscalizacoes[[#This Row],[Func_Copergas]]="","",Fiscalizacoes[[#This Row],[Func_Copergas]])</f>
        <v>#VALUE!</v>
      </c>
    </row>
    <row r="6285" spans="1:7" hidden="1" x14ac:dyDescent="0.2">
      <c r="A6285" t="e">
        <f>IF(Fiscalizacoes[[#This Row],[ID_FISC]]="","",Fiscalizacoes[[#This Row],[ID_FISC]])</f>
        <v>#VALUE!</v>
      </c>
      <c r="B6285" t="e">
        <f>IF(Fiscalizacoes[[#This Row],[Usuário]]="","",Fiscalizacoes[[#This Row],[Usuário]])</f>
        <v>#VALUE!</v>
      </c>
      <c r="C62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5" s="87" t="e">
        <f>IF(Fiscalizacoes[[#This Row],[Data]]="","",Fiscalizacoes[[#This Row],[Data]])</f>
        <v>#VALUE!</v>
      </c>
      <c r="E6285" t="e">
        <f>IF(Fiscalizacoes[[#This Row],[Mes_relatorio]]="","",Fiscalizacoes[[#This Row],[Mes_relatorio]])</f>
        <v>#VALUE!</v>
      </c>
      <c r="F6285" t="e">
        <f>IF(Fiscalizacoes[[#This Row],[Func_ARPE]]="","",Fiscalizacoes[[#This Row],[Func_ARPE]])</f>
        <v>#VALUE!</v>
      </c>
      <c r="G6285" t="e">
        <f>IF(Fiscalizacoes[[#This Row],[Func_Copergas]]="","",Fiscalizacoes[[#This Row],[Func_Copergas]])</f>
        <v>#VALUE!</v>
      </c>
    </row>
    <row r="6286" spans="1:7" hidden="1" x14ac:dyDescent="0.2">
      <c r="A6286" t="e">
        <f>IF(Fiscalizacoes[[#This Row],[ID_FISC]]="","",Fiscalizacoes[[#This Row],[ID_FISC]])</f>
        <v>#VALUE!</v>
      </c>
      <c r="B6286" t="e">
        <f>IF(Fiscalizacoes[[#This Row],[Usuário]]="","",Fiscalizacoes[[#This Row],[Usuário]])</f>
        <v>#VALUE!</v>
      </c>
      <c r="C62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6" s="87" t="e">
        <f>IF(Fiscalizacoes[[#This Row],[Data]]="","",Fiscalizacoes[[#This Row],[Data]])</f>
        <v>#VALUE!</v>
      </c>
      <c r="E6286" t="e">
        <f>IF(Fiscalizacoes[[#This Row],[Mes_relatorio]]="","",Fiscalizacoes[[#This Row],[Mes_relatorio]])</f>
        <v>#VALUE!</v>
      </c>
      <c r="F6286" t="e">
        <f>IF(Fiscalizacoes[[#This Row],[Func_ARPE]]="","",Fiscalizacoes[[#This Row],[Func_ARPE]])</f>
        <v>#VALUE!</v>
      </c>
      <c r="G6286" t="e">
        <f>IF(Fiscalizacoes[[#This Row],[Func_Copergas]]="","",Fiscalizacoes[[#This Row],[Func_Copergas]])</f>
        <v>#VALUE!</v>
      </c>
    </row>
    <row r="6287" spans="1:7" hidden="1" x14ac:dyDescent="0.2">
      <c r="A6287" t="e">
        <f>IF(Fiscalizacoes[[#This Row],[ID_FISC]]="","",Fiscalizacoes[[#This Row],[ID_FISC]])</f>
        <v>#VALUE!</v>
      </c>
      <c r="B6287" t="e">
        <f>IF(Fiscalizacoes[[#This Row],[Usuário]]="","",Fiscalizacoes[[#This Row],[Usuário]])</f>
        <v>#VALUE!</v>
      </c>
      <c r="C62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7" s="87" t="e">
        <f>IF(Fiscalizacoes[[#This Row],[Data]]="","",Fiscalizacoes[[#This Row],[Data]])</f>
        <v>#VALUE!</v>
      </c>
      <c r="E6287" t="e">
        <f>IF(Fiscalizacoes[[#This Row],[Mes_relatorio]]="","",Fiscalizacoes[[#This Row],[Mes_relatorio]])</f>
        <v>#VALUE!</v>
      </c>
      <c r="F6287" t="e">
        <f>IF(Fiscalizacoes[[#This Row],[Func_ARPE]]="","",Fiscalizacoes[[#This Row],[Func_ARPE]])</f>
        <v>#VALUE!</v>
      </c>
      <c r="G6287" t="e">
        <f>IF(Fiscalizacoes[[#This Row],[Func_Copergas]]="","",Fiscalizacoes[[#This Row],[Func_Copergas]])</f>
        <v>#VALUE!</v>
      </c>
    </row>
    <row r="6288" spans="1:7" hidden="1" x14ac:dyDescent="0.2">
      <c r="A6288" t="e">
        <f>IF(Fiscalizacoes[[#This Row],[ID_FISC]]="","",Fiscalizacoes[[#This Row],[ID_FISC]])</f>
        <v>#VALUE!</v>
      </c>
      <c r="B6288" t="e">
        <f>IF(Fiscalizacoes[[#This Row],[Usuário]]="","",Fiscalizacoes[[#This Row],[Usuário]])</f>
        <v>#VALUE!</v>
      </c>
      <c r="C62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8" s="87" t="e">
        <f>IF(Fiscalizacoes[[#This Row],[Data]]="","",Fiscalizacoes[[#This Row],[Data]])</f>
        <v>#VALUE!</v>
      </c>
      <c r="E6288" t="e">
        <f>IF(Fiscalizacoes[[#This Row],[Mes_relatorio]]="","",Fiscalizacoes[[#This Row],[Mes_relatorio]])</f>
        <v>#VALUE!</v>
      </c>
      <c r="F6288" t="e">
        <f>IF(Fiscalizacoes[[#This Row],[Func_ARPE]]="","",Fiscalizacoes[[#This Row],[Func_ARPE]])</f>
        <v>#VALUE!</v>
      </c>
      <c r="G6288" t="e">
        <f>IF(Fiscalizacoes[[#This Row],[Func_Copergas]]="","",Fiscalizacoes[[#This Row],[Func_Copergas]])</f>
        <v>#VALUE!</v>
      </c>
    </row>
    <row r="6289" spans="1:7" hidden="1" x14ac:dyDescent="0.2">
      <c r="A6289" t="e">
        <f>IF(Fiscalizacoes[[#This Row],[ID_FISC]]="","",Fiscalizacoes[[#This Row],[ID_FISC]])</f>
        <v>#VALUE!</v>
      </c>
      <c r="B6289" t="e">
        <f>IF(Fiscalizacoes[[#This Row],[Usuário]]="","",Fiscalizacoes[[#This Row],[Usuário]])</f>
        <v>#VALUE!</v>
      </c>
      <c r="C62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89" s="87" t="e">
        <f>IF(Fiscalizacoes[[#This Row],[Data]]="","",Fiscalizacoes[[#This Row],[Data]])</f>
        <v>#VALUE!</v>
      </c>
      <c r="E6289" t="e">
        <f>IF(Fiscalizacoes[[#This Row],[Mes_relatorio]]="","",Fiscalizacoes[[#This Row],[Mes_relatorio]])</f>
        <v>#VALUE!</v>
      </c>
      <c r="F6289" t="e">
        <f>IF(Fiscalizacoes[[#This Row],[Func_ARPE]]="","",Fiscalizacoes[[#This Row],[Func_ARPE]])</f>
        <v>#VALUE!</v>
      </c>
      <c r="G6289" t="e">
        <f>IF(Fiscalizacoes[[#This Row],[Func_Copergas]]="","",Fiscalizacoes[[#This Row],[Func_Copergas]])</f>
        <v>#VALUE!</v>
      </c>
    </row>
    <row r="6290" spans="1:7" hidden="1" x14ac:dyDescent="0.2">
      <c r="A6290" t="e">
        <f>IF(Fiscalizacoes[[#This Row],[ID_FISC]]="","",Fiscalizacoes[[#This Row],[ID_FISC]])</f>
        <v>#VALUE!</v>
      </c>
      <c r="B6290" t="e">
        <f>IF(Fiscalizacoes[[#This Row],[Usuário]]="","",Fiscalizacoes[[#This Row],[Usuário]])</f>
        <v>#VALUE!</v>
      </c>
      <c r="C62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0" s="87" t="e">
        <f>IF(Fiscalizacoes[[#This Row],[Data]]="","",Fiscalizacoes[[#This Row],[Data]])</f>
        <v>#VALUE!</v>
      </c>
      <c r="E6290" t="e">
        <f>IF(Fiscalizacoes[[#This Row],[Mes_relatorio]]="","",Fiscalizacoes[[#This Row],[Mes_relatorio]])</f>
        <v>#VALUE!</v>
      </c>
      <c r="F6290" t="e">
        <f>IF(Fiscalizacoes[[#This Row],[Func_ARPE]]="","",Fiscalizacoes[[#This Row],[Func_ARPE]])</f>
        <v>#VALUE!</v>
      </c>
      <c r="G6290" t="e">
        <f>IF(Fiscalizacoes[[#This Row],[Func_Copergas]]="","",Fiscalizacoes[[#This Row],[Func_Copergas]])</f>
        <v>#VALUE!</v>
      </c>
    </row>
    <row r="6291" spans="1:7" hidden="1" x14ac:dyDescent="0.2">
      <c r="A6291" t="e">
        <f>IF(Fiscalizacoes[[#This Row],[ID_FISC]]="","",Fiscalizacoes[[#This Row],[ID_FISC]])</f>
        <v>#VALUE!</v>
      </c>
      <c r="B6291" t="e">
        <f>IF(Fiscalizacoes[[#This Row],[Usuário]]="","",Fiscalizacoes[[#This Row],[Usuário]])</f>
        <v>#VALUE!</v>
      </c>
      <c r="C62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1" s="87" t="e">
        <f>IF(Fiscalizacoes[[#This Row],[Data]]="","",Fiscalizacoes[[#This Row],[Data]])</f>
        <v>#VALUE!</v>
      </c>
      <c r="E6291" t="e">
        <f>IF(Fiscalizacoes[[#This Row],[Mes_relatorio]]="","",Fiscalizacoes[[#This Row],[Mes_relatorio]])</f>
        <v>#VALUE!</v>
      </c>
      <c r="F6291" t="e">
        <f>IF(Fiscalizacoes[[#This Row],[Func_ARPE]]="","",Fiscalizacoes[[#This Row],[Func_ARPE]])</f>
        <v>#VALUE!</v>
      </c>
      <c r="G6291" t="e">
        <f>IF(Fiscalizacoes[[#This Row],[Func_Copergas]]="","",Fiscalizacoes[[#This Row],[Func_Copergas]])</f>
        <v>#VALUE!</v>
      </c>
    </row>
    <row r="6292" spans="1:7" hidden="1" x14ac:dyDescent="0.2">
      <c r="A6292" t="e">
        <f>IF(Fiscalizacoes[[#This Row],[ID_FISC]]="","",Fiscalizacoes[[#This Row],[ID_FISC]])</f>
        <v>#VALUE!</v>
      </c>
      <c r="B6292" t="e">
        <f>IF(Fiscalizacoes[[#This Row],[Usuário]]="","",Fiscalizacoes[[#This Row],[Usuário]])</f>
        <v>#VALUE!</v>
      </c>
      <c r="C62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2" s="87" t="e">
        <f>IF(Fiscalizacoes[[#This Row],[Data]]="","",Fiscalizacoes[[#This Row],[Data]])</f>
        <v>#VALUE!</v>
      </c>
      <c r="E6292" t="e">
        <f>IF(Fiscalizacoes[[#This Row],[Mes_relatorio]]="","",Fiscalizacoes[[#This Row],[Mes_relatorio]])</f>
        <v>#VALUE!</v>
      </c>
      <c r="F6292" t="e">
        <f>IF(Fiscalizacoes[[#This Row],[Func_ARPE]]="","",Fiscalizacoes[[#This Row],[Func_ARPE]])</f>
        <v>#VALUE!</v>
      </c>
      <c r="G6292" t="e">
        <f>IF(Fiscalizacoes[[#This Row],[Func_Copergas]]="","",Fiscalizacoes[[#This Row],[Func_Copergas]])</f>
        <v>#VALUE!</v>
      </c>
    </row>
    <row r="6293" spans="1:7" hidden="1" x14ac:dyDescent="0.2">
      <c r="A6293" t="e">
        <f>IF(Fiscalizacoes[[#This Row],[ID_FISC]]="","",Fiscalizacoes[[#This Row],[ID_FISC]])</f>
        <v>#VALUE!</v>
      </c>
      <c r="B6293" t="e">
        <f>IF(Fiscalizacoes[[#This Row],[Usuário]]="","",Fiscalizacoes[[#This Row],[Usuário]])</f>
        <v>#VALUE!</v>
      </c>
      <c r="C62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3" s="87" t="e">
        <f>IF(Fiscalizacoes[[#This Row],[Data]]="","",Fiscalizacoes[[#This Row],[Data]])</f>
        <v>#VALUE!</v>
      </c>
      <c r="E6293" t="e">
        <f>IF(Fiscalizacoes[[#This Row],[Mes_relatorio]]="","",Fiscalizacoes[[#This Row],[Mes_relatorio]])</f>
        <v>#VALUE!</v>
      </c>
      <c r="F6293" t="e">
        <f>IF(Fiscalizacoes[[#This Row],[Func_ARPE]]="","",Fiscalizacoes[[#This Row],[Func_ARPE]])</f>
        <v>#VALUE!</v>
      </c>
      <c r="G6293" t="e">
        <f>IF(Fiscalizacoes[[#This Row],[Func_Copergas]]="","",Fiscalizacoes[[#This Row],[Func_Copergas]])</f>
        <v>#VALUE!</v>
      </c>
    </row>
    <row r="6294" spans="1:7" hidden="1" x14ac:dyDescent="0.2">
      <c r="A6294" t="e">
        <f>IF(Fiscalizacoes[[#This Row],[ID_FISC]]="","",Fiscalizacoes[[#This Row],[ID_FISC]])</f>
        <v>#VALUE!</v>
      </c>
      <c r="B6294" t="e">
        <f>IF(Fiscalizacoes[[#This Row],[Usuário]]="","",Fiscalizacoes[[#This Row],[Usuário]])</f>
        <v>#VALUE!</v>
      </c>
      <c r="C62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4" s="87" t="e">
        <f>IF(Fiscalizacoes[[#This Row],[Data]]="","",Fiscalizacoes[[#This Row],[Data]])</f>
        <v>#VALUE!</v>
      </c>
      <c r="E6294" t="e">
        <f>IF(Fiscalizacoes[[#This Row],[Mes_relatorio]]="","",Fiscalizacoes[[#This Row],[Mes_relatorio]])</f>
        <v>#VALUE!</v>
      </c>
      <c r="F6294" t="e">
        <f>IF(Fiscalizacoes[[#This Row],[Func_ARPE]]="","",Fiscalizacoes[[#This Row],[Func_ARPE]])</f>
        <v>#VALUE!</v>
      </c>
      <c r="G6294" t="e">
        <f>IF(Fiscalizacoes[[#This Row],[Func_Copergas]]="","",Fiscalizacoes[[#This Row],[Func_Copergas]])</f>
        <v>#VALUE!</v>
      </c>
    </row>
    <row r="6295" spans="1:7" hidden="1" x14ac:dyDescent="0.2">
      <c r="A6295" t="e">
        <f>IF(Fiscalizacoes[[#This Row],[ID_FISC]]="","",Fiscalizacoes[[#This Row],[ID_FISC]])</f>
        <v>#VALUE!</v>
      </c>
      <c r="B6295" t="e">
        <f>IF(Fiscalizacoes[[#This Row],[Usuário]]="","",Fiscalizacoes[[#This Row],[Usuário]])</f>
        <v>#VALUE!</v>
      </c>
      <c r="C62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5" s="87" t="e">
        <f>IF(Fiscalizacoes[[#This Row],[Data]]="","",Fiscalizacoes[[#This Row],[Data]])</f>
        <v>#VALUE!</v>
      </c>
      <c r="E6295" t="e">
        <f>IF(Fiscalizacoes[[#This Row],[Mes_relatorio]]="","",Fiscalizacoes[[#This Row],[Mes_relatorio]])</f>
        <v>#VALUE!</v>
      </c>
      <c r="F6295" t="e">
        <f>IF(Fiscalizacoes[[#This Row],[Func_ARPE]]="","",Fiscalizacoes[[#This Row],[Func_ARPE]])</f>
        <v>#VALUE!</v>
      </c>
      <c r="G6295" t="e">
        <f>IF(Fiscalizacoes[[#This Row],[Func_Copergas]]="","",Fiscalizacoes[[#This Row],[Func_Copergas]])</f>
        <v>#VALUE!</v>
      </c>
    </row>
    <row r="6296" spans="1:7" hidden="1" x14ac:dyDescent="0.2">
      <c r="A6296" t="e">
        <f>IF(Fiscalizacoes[[#This Row],[ID_FISC]]="","",Fiscalizacoes[[#This Row],[ID_FISC]])</f>
        <v>#VALUE!</v>
      </c>
      <c r="B6296" t="e">
        <f>IF(Fiscalizacoes[[#This Row],[Usuário]]="","",Fiscalizacoes[[#This Row],[Usuário]])</f>
        <v>#VALUE!</v>
      </c>
      <c r="C62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6" s="87" t="e">
        <f>IF(Fiscalizacoes[[#This Row],[Data]]="","",Fiscalizacoes[[#This Row],[Data]])</f>
        <v>#VALUE!</v>
      </c>
      <c r="E6296" t="e">
        <f>IF(Fiscalizacoes[[#This Row],[Mes_relatorio]]="","",Fiscalizacoes[[#This Row],[Mes_relatorio]])</f>
        <v>#VALUE!</v>
      </c>
      <c r="F6296" t="e">
        <f>IF(Fiscalizacoes[[#This Row],[Func_ARPE]]="","",Fiscalizacoes[[#This Row],[Func_ARPE]])</f>
        <v>#VALUE!</v>
      </c>
      <c r="G6296" t="e">
        <f>IF(Fiscalizacoes[[#This Row],[Func_Copergas]]="","",Fiscalizacoes[[#This Row],[Func_Copergas]])</f>
        <v>#VALUE!</v>
      </c>
    </row>
    <row r="6297" spans="1:7" hidden="1" x14ac:dyDescent="0.2">
      <c r="A6297" t="e">
        <f>IF(Fiscalizacoes[[#This Row],[ID_FISC]]="","",Fiscalizacoes[[#This Row],[ID_FISC]])</f>
        <v>#VALUE!</v>
      </c>
      <c r="B6297" t="e">
        <f>IF(Fiscalizacoes[[#This Row],[Usuário]]="","",Fiscalizacoes[[#This Row],[Usuário]])</f>
        <v>#VALUE!</v>
      </c>
      <c r="C62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7" s="87" t="e">
        <f>IF(Fiscalizacoes[[#This Row],[Data]]="","",Fiscalizacoes[[#This Row],[Data]])</f>
        <v>#VALUE!</v>
      </c>
      <c r="E6297" t="e">
        <f>IF(Fiscalizacoes[[#This Row],[Mes_relatorio]]="","",Fiscalizacoes[[#This Row],[Mes_relatorio]])</f>
        <v>#VALUE!</v>
      </c>
      <c r="F6297" t="e">
        <f>IF(Fiscalizacoes[[#This Row],[Func_ARPE]]="","",Fiscalizacoes[[#This Row],[Func_ARPE]])</f>
        <v>#VALUE!</v>
      </c>
      <c r="G6297" t="e">
        <f>IF(Fiscalizacoes[[#This Row],[Func_Copergas]]="","",Fiscalizacoes[[#This Row],[Func_Copergas]])</f>
        <v>#VALUE!</v>
      </c>
    </row>
    <row r="6298" spans="1:7" hidden="1" x14ac:dyDescent="0.2">
      <c r="A6298" t="e">
        <f>IF(Fiscalizacoes[[#This Row],[ID_FISC]]="","",Fiscalizacoes[[#This Row],[ID_FISC]])</f>
        <v>#VALUE!</v>
      </c>
      <c r="B6298" t="e">
        <f>IF(Fiscalizacoes[[#This Row],[Usuário]]="","",Fiscalizacoes[[#This Row],[Usuário]])</f>
        <v>#VALUE!</v>
      </c>
      <c r="C62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8" s="87" t="e">
        <f>IF(Fiscalizacoes[[#This Row],[Data]]="","",Fiscalizacoes[[#This Row],[Data]])</f>
        <v>#VALUE!</v>
      </c>
      <c r="E6298" t="e">
        <f>IF(Fiscalizacoes[[#This Row],[Mes_relatorio]]="","",Fiscalizacoes[[#This Row],[Mes_relatorio]])</f>
        <v>#VALUE!</v>
      </c>
      <c r="F6298" t="e">
        <f>IF(Fiscalizacoes[[#This Row],[Func_ARPE]]="","",Fiscalizacoes[[#This Row],[Func_ARPE]])</f>
        <v>#VALUE!</v>
      </c>
      <c r="G6298" t="e">
        <f>IF(Fiscalizacoes[[#This Row],[Func_Copergas]]="","",Fiscalizacoes[[#This Row],[Func_Copergas]])</f>
        <v>#VALUE!</v>
      </c>
    </row>
    <row r="6299" spans="1:7" hidden="1" x14ac:dyDescent="0.2">
      <c r="A6299" t="e">
        <f>IF(Fiscalizacoes[[#This Row],[ID_FISC]]="","",Fiscalizacoes[[#This Row],[ID_FISC]])</f>
        <v>#VALUE!</v>
      </c>
      <c r="B6299" t="e">
        <f>IF(Fiscalizacoes[[#This Row],[Usuário]]="","",Fiscalizacoes[[#This Row],[Usuário]])</f>
        <v>#VALUE!</v>
      </c>
      <c r="C62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299" s="87" t="e">
        <f>IF(Fiscalizacoes[[#This Row],[Data]]="","",Fiscalizacoes[[#This Row],[Data]])</f>
        <v>#VALUE!</v>
      </c>
      <c r="E6299" t="e">
        <f>IF(Fiscalizacoes[[#This Row],[Mes_relatorio]]="","",Fiscalizacoes[[#This Row],[Mes_relatorio]])</f>
        <v>#VALUE!</v>
      </c>
      <c r="F6299" t="e">
        <f>IF(Fiscalizacoes[[#This Row],[Func_ARPE]]="","",Fiscalizacoes[[#This Row],[Func_ARPE]])</f>
        <v>#VALUE!</v>
      </c>
      <c r="G6299" t="e">
        <f>IF(Fiscalizacoes[[#This Row],[Func_Copergas]]="","",Fiscalizacoes[[#This Row],[Func_Copergas]])</f>
        <v>#VALUE!</v>
      </c>
    </row>
    <row r="6300" spans="1:7" hidden="1" x14ac:dyDescent="0.2">
      <c r="A6300" t="e">
        <f>IF(Fiscalizacoes[[#This Row],[ID_FISC]]="","",Fiscalizacoes[[#This Row],[ID_FISC]])</f>
        <v>#VALUE!</v>
      </c>
      <c r="B6300" t="e">
        <f>IF(Fiscalizacoes[[#This Row],[Usuário]]="","",Fiscalizacoes[[#This Row],[Usuário]])</f>
        <v>#VALUE!</v>
      </c>
      <c r="C63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0" s="87" t="e">
        <f>IF(Fiscalizacoes[[#This Row],[Data]]="","",Fiscalizacoes[[#This Row],[Data]])</f>
        <v>#VALUE!</v>
      </c>
      <c r="E6300" t="e">
        <f>IF(Fiscalizacoes[[#This Row],[Mes_relatorio]]="","",Fiscalizacoes[[#This Row],[Mes_relatorio]])</f>
        <v>#VALUE!</v>
      </c>
      <c r="F6300" t="e">
        <f>IF(Fiscalizacoes[[#This Row],[Func_ARPE]]="","",Fiscalizacoes[[#This Row],[Func_ARPE]])</f>
        <v>#VALUE!</v>
      </c>
      <c r="G6300" t="e">
        <f>IF(Fiscalizacoes[[#This Row],[Func_Copergas]]="","",Fiscalizacoes[[#This Row],[Func_Copergas]])</f>
        <v>#VALUE!</v>
      </c>
    </row>
    <row r="6301" spans="1:7" hidden="1" x14ac:dyDescent="0.2">
      <c r="A6301" t="e">
        <f>IF(Fiscalizacoes[[#This Row],[ID_FISC]]="","",Fiscalizacoes[[#This Row],[ID_FISC]])</f>
        <v>#VALUE!</v>
      </c>
      <c r="B6301" t="e">
        <f>IF(Fiscalizacoes[[#This Row],[Usuário]]="","",Fiscalizacoes[[#This Row],[Usuário]])</f>
        <v>#VALUE!</v>
      </c>
      <c r="C63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1" s="87" t="e">
        <f>IF(Fiscalizacoes[[#This Row],[Data]]="","",Fiscalizacoes[[#This Row],[Data]])</f>
        <v>#VALUE!</v>
      </c>
      <c r="E6301" t="e">
        <f>IF(Fiscalizacoes[[#This Row],[Mes_relatorio]]="","",Fiscalizacoes[[#This Row],[Mes_relatorio]])</f>
        <v>#VALUE!</v>
      </c>
      <c r="F6301" t="e">
        <f>IF(Fiscalizacoes[[#This Row],[Func_ARPE]]="","",Fiscalizacoes[[#This Row],[Func_ARPE]])</f>
        <v>#VALUE!</v>
      </c>
      <c r="G6301" t="e">
        <f>IF(Fiscalizacoes[[#This Row],[Func_Copergas]]="","",Fiscalizacoes[[#This Row],[Func_Copergas]])</f>
        <v>#VALUE!</v>
      </c>
    </row>
    <row r="6302" spans="1:7" hidden="1" x14ac:dyDescent="0.2">
      <c r="A6302" t="e">
        <f>IF(Fiscalizacoes[[#This Row],[ID_FISC]]="","",Fiscalizacoes[[#This Row],[ID_FISC]])</f>
        <v>#VALUE!</v>
      </c>
      <c r="B6302" t="e">
        <f>IF(Fiscalizacoes[[#This Row],[Usuário]]="","",Fiscalizacoes[[#This Row],[Usuário]])</f>
        <v>#VALUE!</v>
      </c>
      <c r="C63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2" s="87" t="e">
        <f>IF(Fiscalizacoes[[#This Row],[Data]]="","",Fiscalizacoes[[#This Row],[Data]])</f>
        <v>#VALUE!</v>
      </c>
      <c r="E6302" t="e">
        <f>IF(Fiscalizacoes[[#This Row],[Mes_relatorio]]="","",Fiscalizacoes[[#This Row],[Mes_relatorio]])</f>
        <v>#VALUE!</v>
      </c>
      <c r="F6302" t="e">
        <f>IF(Fiscalizacoes[[#This Row],[Func_ARPE]]="","",Fiscalizacoes[[#This Row],[Func_ARPE]])</f>
        <v>#VALUE!</v>
      </c>
      <c r="G6302" t="e">
        <f>IF(Fiscalizacoes[[#This Row],[Func_Copergas]]="","",Fiscalizacoes[[#This Row],[Func_Copergas]])</f>
        <v>#VALUE!</v>
      </c>
    </row>
    <row r="6303" spans="1:7" hidden="1" x14ac:dyDescent="0.2">
      <c r="A6303" t="e">
        <f>IF(Fiscalizacoes[[#This Row],[ID_FISC]]="","",Fiscalizacoes[[#This Row],[ID_FISC]])</f>
        <v>#VALUE!</v>
      </c>
      <c r="B6303" t="e">
        <f>IF(Fiscalizacoes[[#This Row],[Usuário]]="","",Fiscalizacoes[[#This Row],[Usuário]])</f>
        <v>#VALUE!</v>
      </c>
      <c r="C63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3" s="87" t="e">
        <f>IF(Fiscalizacoes[[#This Row],[Data]]="","",Fiscalizacoes[[#This Row],[Data]])</f>
        <v>#VALUE!</v>
      </c>
      <c r="E6303" t="e">
        <f>IF(Fiscalizacoes[[#This Row],[Mes_relatorio]]="","",Fiscalizacoes[[#This Row],[Mes_relatorio]])</f>
        <v>#VALUE!</v>
      </c>
      <c r="F6303" t="e">
        <f>IF(Fiscalizacoes[[#This Row],[Func_ARPE]]="","",Fiscalizacoes[[#This Row],[Func_ARPE]])</f>
        <v>#VALUE!</v>
      </c>
      <c r="G6303" t="e">
        <f>IF(Fiscalizacoes[[#This Row],[Func_Copergas]]="","",Fiscalizacoes[[#This Row],[Func_Copergas]])</f>
        <v>#VALUE!</v>
      </c>
    </row>
    <row r="6304" spans="1:7" hidden="1" x14ac:dyDescent="0.2">
      <c r="A6304" t="e">
        <f>IF(Fiscalizacoes[[#This Row],[ID_FISC]]="","",Fiscalizacoes[[#This Row],[ID_FISC]])</f>
        <v>#VALUE!</v>
      </c>
      <c r="B6304" t="e">
        <f>IF(Fiscalizacoes[[#This Row],[Usuário]]="","",Fiscalizacoes[[#This Row],[Usuário]])</f>
        <v>#VALUE!</v>
      </c>
      <c r="C63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4" s="87" t="e">
        <f>IF(Fiscalizacoes[[#This Row],[Data]]="","",Fiscalizacoes[[#This Row],[Data]])</f>
        <v>#VALUE!</v>
      </c>
      <c r="E6304" t="e">
        <f>IF(Fiscalizacoes[[#This Row],[Mes_relatorio]]="","",Fiscalizacoes[[#This Row],[Mes_relatorio]])</f>
        <v>#VALUE!</v>
      </c>
      <c r="F6304" t="e">
        <f>IF(Fiscalizacoes[[#This Row],[Func_ARPE]]="","",Fiscalizacoes[[#This Row],[Func_ARPE]])</f>
        <v>#VALUE!</v>
      </c>
      <c r="G6304" t="e">
        <f>IF(Fiscalizacoes[[#This Row],[Func_Copergas]]="","",Fiscalizacoes[[#This Row],[Func_Copergas]])</f>
        <v>#VALUE!</v>
      </c>
    </row>
    <row r="6305" spans="1:7" hidden="1" x14ac:dyDescent="0.2">
      <c r="A6305" t="e">
        <f>IF(Fiscalizacoes[[#This Row],[ID_FISC]]="","",Fiscalizacoes[[#This Row],[ID_FISC]])</f>
        <v>#VALUE!</v>
      </c>
      <c r="B6305" t="e">
        <f>IF(Fiscalizacoes[[#This Row],[Usuário]]="","",Fiscalizacoes[[#This Row],[Usuário]])</f>
        <v>#VALUE!</v>
      </c>
      <c r="C63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5" s="87" t="e">
        <f>IF(Fiscalizacoes[[#This Row],[Data]]="","",Fiscalizacoes[[#This Row],[Data]])</f>
        <v>#VALUE!</v>
      </c>
      <c r="E6305" t="e">
        <f>IF(Fiscalizacoes[[#This Row],[Mes_relatorio]]="","",Fiscalizacoes[[#This Row],[Mes_relatorio]])</f>
        <v>#VALUE!</v>
      </c>
      <c r="F6305" t="e">
        <f>IF(Fiscalizacoes[[#This Row],[Func_ARPE]]="","",Fiscalizacoes[[#This Row],[Func_ARPE]])</f>
        <v>#VALUE!</v>
      </c>
      <c r="G6305" t="e">
        <f>IF(Fiscalizacoes[[#This Row],[Func_Copergas]]="","",Fiscalizacoes[[#This Row],[Func_Copergas]])</f>
        <v>#VALUE!</v>
      </c>
    </row>
    <row r="6306" spans="1:7" hidden="1" x14ac:dyDescent="0.2">
      <c r="A6306" t="e">
        <f>IF(Fiscalizacoes[[#This Row],[ID_FISC]]="","",Fiscalizacoes[[#This Row],[ID_FISC]])</f>
        <v>#VALUE!</v>
      </c>
      <c r="B6306" t="e">
        <f>IF(Fiscalizacoes[[#This Row],[Usuário]]="","",Fiscalizacoes[[#This Row],[Usuário]])</f>
        <v>#VALUE!</v>
      </c>
      <c r="C63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6" s="87" t="e">
        <f>IF(Fiscalizacoes[[#This Row],[Data]]="","",Fiscalizacoes[[#This Row],[Data]])</f>
        <v>#VALUE!</v>
      </c>
      <c r="E6306" t="e">
        <f>IF(Fiscalizacoes[[#This Row],[Mes_relatorio]]="","",Fiscalizacoes[[#This Row],[Mes_relatorio]])</f>
        <v>#VALUE!</v>
      </c>
      <c r="F6306" t="e">
        <f>IF(Fiscalizacoes[[#This Row],[Func_ARPE]]="","",Fiscalizacoes[[#This Row],[Func_ARPE]])</f>
        <v>#VALUE!</v>
      </c>
      <c r="G6306" t="e">
        <f>IF(Fiscalizacoes[[#This Row],[Func_Copergas]]="","",Fiscalizacoes[[#This Row],[Func_Copergas]])</f>
        <v>#VALUE!</v>
      </c>
    </row>
    <row r="6307" spans="1:7" hidden="1" x14ac:dyDescent="0.2">
      <c r="A6307" t="e">
        <f>IF(Fiscalizacoes[[#This Row],[ID_FISC]]="","",Fiscalizacoes[[#This Row],[ID_FISC]])</f>
        <v>#VALUE!</v>
      </c>
      <c r="B6307" t="e">
        <f>IF(Fiscalizacoes[[#This Row],[Usuário]]="","",Fiscalizacoes[[#This Row],[Usuário]])</f>
        <v>#VALUE!</v>
      </c>
      <c r="C63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7" s="87" t="e">
        <f>IF(Fiscalizacoes[[#This Row],[Data]]="","",Fiscalizacoes[[#This Row],[Data]])</f>
        <v>#VALUE!</v>
      </c>
      <c r="E6307" t="e">
        <f>IF(Fiscalizacoes[[#This Row],[Mes_relatorio]]="","",Fiscalizacoes[[#This Row],[Mes_relatorio]])</f>
        <v>#VALUE!</v>
      </c>
      <c r="F6307" t="e">
        <f>IF(Fiscalizacoes[[#This Row],[Func_ARPE]]="","",Fiscalizacoes[[#This Row],[Func_ARPE]])</f>
        <v>#VALUE!</v>
      </c>
      <c r="G6307" t="e">
        <f>IF(Fiscalizacoes[[#This Row],[Func_Copergas]]="","",Fiscalizacoes[[#This Row],[Func_Copergas]])</f>
        <v>#VALUE!</v>
      </c>
    </row>
    <row r="6308" spans="1:7" hidden="1" x14ac:dyDescent="0.2">
      <c r="A6308" t="e">
        <f>IF(Fiscalizacoes[[#This Row],[ID_FISC]]="","",Fiscalizacoes[[#This Row],[ID_FISC]])</f>
        <v>#VALUE!</v>
      </c>
      <c r="B6308" t="e">
        <f>IF(Fiscalizacoes[[#This Row],[Usuário]]="","",Fiscalizacoes[[#This Row],[Usuário]])</f>
        <v>#VALUE!</v>
      </c>
      <c r="C63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8" s="87" t="e">
        <f>IF(Fiscalizacoes[[#This Row],[Data]]="","",Fiscalizacoes[[#This Row],[Data]])</f>
        <v>#VALUE!</v>
      </c>
      <c r="E6308" t="e">
        <f>IF(Fiscalizacoes[[#This Row],[Mes_relatorio]]="","",Fiscalizacoes[[#This Row],[Mes_relatorio]])</f>
        <v>#VALUE!</v>
      </c>
      <c r="F6308" t="e">
        <f>IF(Fiscalizacoes[[#This Row],[Func_ARPE]]="","",Fiscalizacoes[[#This Row],[Func_ARPE]])</f>
        <v>#VALUE!</v>
      </c>
      <c r="G6308" t="e">
        <f>IF(Fiscalizacoes[[#This Row],[Func_Copergas]]="","",Fiscalizacoes[[#This Row],[Func_Copergas]])</f>
        <v>#VALUE!</v>
      </c>
    </row>
    <row r="6309" spans="1:7" hidden="1" x14ac:dyDescent="0.2">
      <c r="A6309" t="e">
        <f>IF(Fiscalizacoes[[#This Row],[ID_FISC]]="","",Fiscalizacoes[[#This Row],[ID_FISC]])</f>
        <v>#VALUE!</v>
      </c>
      <c r="B6309" t="e">
        <f>IF(Fiscalizacoes[[#This Row],[Usuário]]="","",Fiscalizacoes[[#This Row],[Usuário]])</f>
        <v>#VALUE!</v>
      </c>
      <c r="C63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09" s="87" t="e">
        <f>IF(Fiscalizacoes[[#This Row],[Data]]="","",Fiscalizacoes[[#This Row],[Data]])</f>
        <v>#VALUE!</v>
      </c>
      <c r="E6309" t="e">
        <f>IF(Fiscalizacoes[[#This Row],[Mes_relatorio]]="","",Fiscalizacoes[[#This Row],[Mes_relatorio]])</f>
        <v>#VALUE!</v>
      </c>
      <c r="F6309" t="e">
        <f>IF(Fiscalizacoes[[#This Row],[Func_ARPE]]="","",Fiscalizacoes[[#This Row],[Func_ARPE]])</f>
        <v>#VALUE!</v>
      </c>
      <c r="G6309" t="e">
        <f>IF(Fiscalizacoes[[#This Row],[Func_Copergas]]="","",Fiscalizacoes[[#This Row],[Func_Copergas]])</f>
        <v>#VALUE!</v>
      </c>
    </row>
    <row r="6310" spans="1:7" hidden="1" x14ac:dyDescent="0.2">
      <c r="A6310" t="e">
        <f>IF(Fiscalizacoes[[#This Row],[ID_FISC]]="","",Fiscalizacoes[[#This Row],[ID_FISC]])</f>
        <v>#VALUE!</v>
      </c>
      <c r="B6310" t="e">
        <f>IF(Fiscalizacoes[[#This Row],[Usuário]]="","",Fiscalizacoes[[#This Row],[Usuário]])</f>
        <v>#VALUE!</v>
      </c>
      <c r="C63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0" s="87" t="e">
        <f>IF(Fiscalizacoes[[#This Row],[Data]]="","",Fiscalizacoes[[#This Row],[Data]])</f>
        <v>#VALUE!</v>
      </c>
      <c r="E6310" t="e">
        <f>IF(Fiscalizacoes[[#This Row],[Mes_relatorio]]="","",Fiscalizacoes[[#This Row],[Mes_relatorio]])</f>
        <v>#VALUE!</v>
      </c>
      <c r="F6310" t="e">
        <f>IF(Fiscalizacoes[[#This Row],[Func_ARPE]]="","",Fiscalizacoes[[#This Row],[Func_ARPE]])</f>
        <v>#VALUE!</v>
      </c>
      <c r="G6310" t="e">
        <f>IF(Fiscalizacoes[[#This Row],[Func_Copergas]]="","",Fiscalizacoes[[#This Row],[Func_Copergas]])</f>
        <v>#VALUE!</v>
      </c>
    </row>
    <row r="6311" spans="1:7" hidden="1" x14ac:dyDescent="0.2">
      <c r="A6311" t="e">
        <f>IF(Fiscalizacoes[[#This Row],[ID_FISC]]="","",Fiscalizacoes[[#This Row],[ID_FISC]])</f>
        <v>#VALUE!</v>
      </c>
      <c r="B6311" t="e">
        <f>IF(Fiscalizacoes[[#This Row],[Usuário]]="","",Fiscalizacoes[[#This Row],[Usuário]])</f>
        <v>#VALUE!</v>
      </c>
      <c r="C63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1" s="87" t="e">
        <f>IF(Fiscalizacoes[[#This Row],[Data]]="","",Fiscalizacoes[[#This Row],[Data]])</f>
        <v>#VALUE!</v>
      </c>
      <c r="E6311" t="e">
        <f>IF(Fiscalizacoes[[#This Row],[Mes_relatorio]]="","",Fiscalizacoes[[#This Row],[Mes_relatorio]])</f>
        <v>#VALUE!</v>
      </c>
      <c r="F6311" t="e">
        <f>IF(Fiscalizacoes[[#This Row],[Func_ARPE]]="","",Fiscalizacoes[[#This Row],[Func_ARPE]])</f>
        <v>#VALUE!</v>
      </c>
      <c r="G6311" t="e">
        <f>IF(Fiscalizacoes[[#This Row],[Func_Copergas]]="","",Fiscalizacoes[[#This Row],[Func_Copergas]])</f>
        <v>#VALUE!</v>
      </c>
    </row>
    <row r="6312" spans="1:7" hidden="1" x14ac:dyDescent="0.2">
      <c r="A6312" t="e">
        <f>IF(Fiscalizacoes[[#This Row],[ID_FISC]]="","",Fiscalizacoes[[#This Row],[ID_FISC]])</f>
        <v>#VALUE!</v>
      </c>
      <c r="B6312" t="e">
        <f>IF(Fiscalizacoes[[#This Row],[Usuário]]="","",Fiscalizacoes[[#This Row],[Usuário]])</f>
        <v>#VALUE!</v>
      </c>
      <c r="C63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2" s="87" t="e">
        <f>IF(Fiscalizacoes[[#This Row],[Data]]="","",Fiscalizacoes[[#This Row],[Data]])</f>
        <v>#VALUE!</v>
      </c>
      <c r="E6312" t="e">
        <f>IF(Fiscalizacoes[[#This Row],[Mes_relatorio]]="","",Fiscalizacoes[[#This Row],[Mes_relatorio]])</f>
        <v>#VALUE!</v>
      </c>
      <c r="F6312" t="e">
        <f>IF(Fiscalizacoes[[#This Row],[Func_ARPE]]="","",Fiscalizacoes[[#This Row],[Func_ARPE]])</f>
        <v>#VALUE!</v>
      </c>
      <c r="G6312" t="e">
        <f>IF(Fiscalizacoes[[#This Row],[Func_Copergas]]="","",Fiscalizacoes[[#This Row],[Func_Copergas]])</f>
        <v>#VALUE!</v>
      </c>
    </row>
    <row r="6313" spans="1:7" hidden="1" x14ac:dyDescent="0.2">
      <c r="A6313" t="e">
        <f>IF(Fiscalizacoes[[#This Row],[ID_FISC]]="","",Fiscalizacoes[[#This Row],[ID_FISC]])</f>
        <v>#VALUE!</v>
      </c>
      <c r="B6313" t="e">
        <f>IF(Fiscalizacoes[[#This Row],[Usuário]]="","",Fiscalizacoes[[#This Row],[Usuário]])</f>
        <v>#VALUE!</v>
      </c>
      <c r="C63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3" s="87" t="e">
        <f>IF(Fiscalizacoes[[#This Row],[Data]]="","",Fiscalizacoes[[#This Row],[Data]])</f>
        <v>#VALUE!</v>
      </c>
      <c r="E6313" t="e">
        <f>IF(Fiscalizacoes[[#This Row],[Mes_relatorio]]="","",Fiscalizacoes[[#This Row],[Mes_relatorio]])</f>
        <v>#VALUE!</v>
      </c>
      <c r="F6313" t="e">
        <f>IF(Fiscalizacoes[[#This Row],[Func_ARPE]]="","",Fiscalizacoes[[#This Row],[Func_ARPE]])</f>
        <v>#VALUE!</v>
      </c>
      <c r="G6313" t="e">
        <f>IF(Fiscalizacoes[[#This Row],[Func_Copergas]]="","",Fiscalizacoes[[#This Row],[Func_Copergas]])</f>
        <v>#VALUE!</v>
      </c>
    </row>
    <row r="6314" spans="1:7" hidden="1" x14ac:dyDescent="0.2">
      <c r="A6314" t="e">
        <f>IF(Fiscalizacoes[[#This Row],[ID_FISC]]="","",Fiscalizacoes[[#This Row],[ID_FISC]])</f>
        <v>#VALUE!</v>
      </c>
      <c r="B6314" t="e">
        <f>IF(Fiscalizacoes[[#This Row],[Usuário]]="","",Fiscalizacoes[[#This Row],[Usuário]])</f>
        <v>#VALUE!</v>
      </c>
      <c r="C63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4" s="87" t="e">
        <f>IF(Fiscalizacoes[[#This Row],[Data]]="","",Fiscalizacoes[[#This Row],[Data]])</f>
        <v>#VALUE!</v>
      </c>
      <c r="E6314" t="e">
        <f>IF(Fiscalizacoes[[#This Row],[Mes_relatorio]]="","",Fiscalizacoes[[#This Row],[Mes_relatorio]])</f>
        <v>#VALUE!</v>
      </c>
      <c r="F6314" t="e">
        <f>IF(Fiscalizacoes[[#This Row],[Func_ARPE]]="","",Fiscalizacoes[[#This Row],[Func_ARPE]])</f>
        <v>#VALUE!</v>
      </c>
      <c r="G6314" t="e">
        <f>IF(Fiscalizacoes[[#This Row],[Func_Copergas]]="","",Fiscalizacoes[[#This Row],[Func_Copergas]])</f>
        <v>#VALUE!</v>
      </c>
    </row>
    <row r="6315" spans="1:7" hidden="1" x14ac:dyDescent="0.2">
      <c r="A6315" t="e">
        <f>IF(Fiscalizacoes[[#This Row],[ID_FISC]]="","",Fiscalizacoes[[#This Row],[ID_FISC]])</f>
        <v>#VALUE!</v>
      </c>
      <c r="B6315" t="e">
        <f>IF(Fiscalizacoes[[#This Row],[Usuário]]="","",Fiscalizacoes[[#This Row],[Usuário]])</f>
        <v>#VALUE!</v>
      </c>
      <c r="C63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5" s="87" t="e">
        <f>IF(Fiscalizacoes[[#This Row],[Data]]="","",Fiscalizacoes[[#This Row],[Data]])</f>
        <v>#VALUE!</v>
      </c>
      <c r="E6315" t="e">
        <f>IF(Fiscalizacoes[[#This Row],[Mes_relatorio]]="","",Fiscalizacoes[[#This Row],[Mes_relatorio]])</f>
        <v>#VALUE!</v>
      </c>
      <c r="F6315" t="e">
        <f>IF(Fiscalizacoes[[#This Row],[Func_ARPE]]="","",Fiscalizacoes[[#This Row],[Func_ARPE]])</f>
        <v>#VALUE!</v>
      </c>
      <c r="G6315" t="e">
        <f>IF(Fiscalizacoes[[#This Row],[Func_Copergas]]="","",Fiscalizacoes[[#This Row],[Func_Copergas]])</f>
        <v>#VALUE!</v>
      </c>
    </row>
    <row r="6316" spans="1:7" hidden="1" x14ac:dyDescent="0.2">
      <c r="A6316" t="e">
        <f>IF(Fiscalizacoes[[#This Row],[ID_FISC]]="","",Fiscalizacoes[[#This Row],[ID_FISC]])</f>
        <v>#VALUE!</v>
      </c>
      <c r="B6316" t="e">
        <f>IF(Fiscalizacoes[[#This Row],[Usuário]]="","",Fiscalizacoes[[#This Row],[Usuário]])</f>
        <v>#VALUE!</v>
      </c>
      <c r="C63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6" s="87" t="e">
        <f>IF(Fiscalizacoes[[#This Row],[Data]]="","",Fiscalizacoes[[#This Row],[Data]])</f>
        <v>#VALUE!</v>
      </c>
      <c r="E6316" t="e">
        <f>IF(Fiscalizacoes[[#This Row],[Mes_relatorio]]="","",Fiscalizacoes[[#This Row],[Mes_relatorio]])</f>
        <v>#VALUE!</v>
      </c>
      <c r="F6316" t="e">
        <f>IF(Fiscalizacoes[[#This Row],[Func_ARPE]]="","",Fiscalizacoes[[#This Row],[Func_ARPE]])</f>
        <v>#VALUE!</v>
      </c>
      <c r="G6316" t="e">
        <f>IF(Fiscalizacoes[[#This Row],[Func_Copergas]]="","",Fiscalizacoes[[#This Row],[Func_Copergas]])</f>
        <v>#VALUE!</v>
      </c>
    </row>
    <row r="6317" spans="1:7" hidden="1" x14ac:dyDescent="0.2">
      <c r="A6317" t="e">
        <f>IF(Fiscalizacoes[[#This Row],[ID_FISC]]="","",Fiscalizacoes[[#This Row],[ID_FISC]])</f>
        <v>#VALUE!</v>
      </c>
      <c r="B6317" t="e">
        <f>IF(Fiscalizacoes[[#This Row],[Usuário]]="","",Fiscalizacoes[[#This Row],[Usuário]])</f>
        <v>#VALUE!</v>
      </c>
      <c r="C63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7" s="87" t="e">
        <f>IF(Fiscalizacoes[[#This Row],[Data]]="","",Fiscalizacoes[[#This Row],[Data]])</f>
        <v>#VALUE!</v>
      </c>
      <c r="E6317" t="e">
        <f>IF(Fiscalizacoes[[#This Row],[Mes_relatorio]]="","",Fiscalizacoes[[#This Row],[Mes_relatorio]])</f>
        <v>#VALUE!</v>
      </c>
      <c r="F6317" t="e">
        <f>IF(Fiscalizacoes[[#This Row],[Func_ARPE]]="","",Fiscalizacoes[[#This Row],[Func_ARPE]])</f>
        <v>#VALUE!</v>
      </c>
      <c r="G6317" t="e">
        <f>IF(Fiscalizacoes[[#This Row],[Func_Copergas]]="","",Fiscalizacoes[[#This Row],[Func_Copergas]])</f>
        <v>#VALUE!</v>
      </c>
    </row>
    <row r="6318" spans="1:7" hidden="1" x14ac:dyDescent="0.2">
      <c r="A6318" t="e">
        <f>IF(Fiscalizacoes[[#This Row],[ID_FISC]]="","",Fiscalizacoes[[#This Row],[ID_FISC]])</f>
        <v>#VALUE!</v>
      </c>
      <c r="B6318" t="e">
        <f>IF(Fiscalizacoes[[#This Row],[Usuário]]="","",Fiscalizacoes[[#This Row],[Usuário]])</f>
        <v>#VALUE!</v>
      </c>
      <c r="C63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8" s="87" t="e">
        <f>IF(Fiscalizacoes[[#This Row],[Data]]="","",Fiscalizacoes[[#This Row],[Data]])</f>
        <v>#VALUE!</v>
      </c>
      <c r="E6318" t="e">
        <f>IF(Fiscalizacoes[[#This Row],[Mes_relatorio]]="","",Fiscalizacoes[[#This Row],[Mes_relatorio]])</f>
        <v>#VALUE!</v>
      </c>
      <c r="F6318" t="e">
        <f>IF(Fiscalizacoes[[#This Row],[Func_ARPE]]="","",Fiscalizacoes[[#This Row],[Func_ARPE]])</f>
        <v>#VALUE!</v>
      </c>
      <c r="G6318" t="e">
        <f>IF(Fiscalizacoes[[#This Row],[Func_Copergas]]="","",Fiscalizacoes[[#This Row],[Func_Copergas]])</f>
        <v>#VALUE!</v>
      </c>
    </row>
    <row r="6319" spans="1:7" hidden="1" x14ac:dyDescent="0.2">
      <c r="A6319" t="e">
        <f>IF(Fiscalizacoes[[#This Row],[ID_FISC]]="","",Fiscalizacoes[[#This Row],[ID_FISC]])</f>
        <v>#VALUE!</v>
      </c>
      <c r="B6319" t="e">
        <f>IF(Fiscalizacoes[[#This Row],[Usuário]]="","",Fiscalizacoes[[#This Row],[Usuário]])</f>
        <v>#VALUE!</v>
      </c>
      <c r="C63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19" s="87" t="e">
        <f>IF(Fiscalizacoes[[#This Row],[Data]]="","",Fiscalizacoes[[#This Row],[Data]])</f>
        <v>#VALUE!</v>
      </c>
      <c r="E6319" t="e">
        <f>IF(Fiscalizacoes[[#This Row],[Mes_relatorio]]="","",Fiscalizacoes[[#This Row],[Mes_relatorio]])</f>
        <v>#VALUE!</v>
      </c>
      <c r="F6319" t="e">
        <f>IF(Fiscalizacoes[[#This Row],[Func_ARPE]]="","",Fiscalizacoes[[#This Row],[Func_ARPE]])</f>
        <v>#VALUE!</v>
      </c>
      <c r="G6319" t="e">
        <f>IF(Fiscalizacoes[[#This Row],[Func_Copergas]]="","",Fiscalizacoes[[#This Row],[Func_Copergas]])</f>
        <v>#VALUE!</v>
      </c>
    </row>
    <row r="6320" spans="1:7" hidden="1" x14ac:dyDescent="0.2">
      <c r="A6320" t="e">
        <f>IF(Fiscalizacoes[[#This Row],[ID_FISC]]="","",Fiscalizacoes[[#This Row],[ID_FISC]])</f>
        <v>#VALUE!</v>
      </c>
      <c r="B6320" t="e">
        <f>IF(Fiscalizacoes[[#This Row],[Usuário]]="","",Fiscalizacoes[[#This Row],[Usuário]])</f>
        <v>#VALUE!</v>
      </c>
      <c r="C63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0" s="87" t="e">
        <f>IF(Fiscalizacoes[[#This Row],[Data]]="","",Fiscalizacoes[[#This Row],[Data]])</f>
        <v>#VALUE!</v>
      </c>
      <c r="E6320" t="e">
        <f>IF(Fiscalizacoes[[#This Row],[Mes_relatorio]]="","",Fiscalizacoes[[#This Row],[Mes_relatorio]])</f>
        <v>#VALUE!</v>
      </c>
      <c r="F6320" t="e">
        <f>IF(Fiscalizacoes[[#This Row],[Func_ARPE]]="","",Fiscalizacoes[[#This Row],[Func_ARPE]])</f>
        <v>#VALUE!</v>
      </c>
      <c r="G6320" t="e">
        <f>IF(Fiscalizacoes[[#This Row],[Func_Copergas]]="","",Fiscalizacoes[[#This Row],[Func_Copergas]])</f>
        <v>#VALUE!</v>
      </c>
    </row>
    <row r="6321" spans="1:7" hidden="1" x14ac:dyDescent="0.2">
      <c r="A6321" t="e">
        <f>IF(Fiscalizacoes[[#This Row],[ID_FISC]]="","",Fiscalizacoes[[#This Row],[ID_FISC]])</f>
        <v>#VALUE!</v>
      </c>
      <c r="B6321" t="e">
        <f>IF(Fiscalizacoes[[#This Row],[Usuário]]="","",Fiscalizacoes[[#This Row],[Usuário]])</f>
        <v>#VALUE!</v>
      </c>
      <c r="C63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1" s="87" t="e">
        <f>IF(Fiscalizacoes[[#This Row],[Data]]="","",Fiscalizacoes[[#This Row],[Data]])</f>
        <v>#VALUE!</v>
      </c>
      <c r="E6321" t="e">
        <f>IF(Fiscalizacoes[[#This Row],[Mes_relatorio]]="","",Fiscalizacoes[[#This Row],[Mes_relatorio]])</f>
        <v>#VALUE!</v>
      </c>
      <c r="F6321" t="e">
        <f>IF(Fiscalizacoes[[#This Row],[Func_ARPE]]="","",Fiscalizacoes[[#This Row],[Func_ARPE]])</f>
        <v>#VALUE!</v>
      </c>
      <c r="G6321" t="e">
        <f>IF(Fiscalizacoes[[#This Row],[Func_Copergas]]="","",Fiscalizacoes[[#This Row],[Func_Copergas]])</f>
        <v>#VALUE!</v>
      </c>
    </row>
    <row r="6322" spans="1:7" hidden="1" x14ac:dyDescent="0.2">
      <c r="A6322" t="e">
        <f>IF(Fiscalizacoes[[#This Row],[ID_FISC]]="","",Fiscalizacoes[[#This Row],[ID_FISC]])</f>
        <v>#VALUE!</v>
      </c>
      <c r="B6322" t="e">
        <f>IF(Fiscalizacoes[[#This Row],[Usuário]]="","",Fiscalizacoes[[#This Row],[Usuário]])</f>
        <v>#VALUE!</v>
      </c>
      <c r="C63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2" s="87" t="e">
        <f>IF(Fiscalizacoes[[#This Row],[Data]]="","",Fiscalizacoes[[#This Row],[Data]])</f>
        <v>#VALUE!</v>
      </c>
      <c r="E6322" t="e">
        <f>IF(Fiscalizacoes[[#This Row],[Mes_relatorio]]="","",Fiscalizacoes[[#This Row],[Mes_relatorio]])</f>
        <v>#VALUE!</v>
      </c>
      <c r="F6322" t="e">
        <f>IF(Fiscalizacoes[[#This Row],[Func_ARPE]]="","",Fiscalizacoes[[#This Row],[Func_ARPE]])</f>
        <v>#VALUE!</v>
      </c>
      <c r="G6322" t="e">
        <f>IF(Fiscalizacoes[[#This Row],[Func_Copergas]]="","",Fiscalizacoes[[#This Row],[Func_Copergas]])</f>
        <v>#VALUE!</v>
      </c>
    </row>
    <row r="6323" spans="1:7" hidden="1" x14ac:dyDescent="0.2">
      <c r="A6323" t="e">
        <f>IF(Fiscalizacoes[[#This Row],[ID_FISC]]="","",Fiscalizacoes[[#This Row],[ID_FISC]])</f>
        <v>#VALUE!</v>
      </c>
      <c r="B6323" t="e">
        <f>IF(Fiscalizacoes[[#This Row],[Usuário]]="","",Fiscalizacoes[[#This Row],[Usuário]])</f>
        <v>#VALUE!</v>
      </c>
      <c r="C63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3" s="87" t="e">
        <f>IF(Fiscalizacoes[[#This Row],[Data]]="","",Fiscalizacoes[[#This Row],[Data]])</f>
        <v>#VALUE!</v>
      </c>
      <c r="E6323" t="e">
        <f>IF(Fiscalizacoes[[#This Row],[Mes_relatorio]]="","",Fiscalizacoes[[#This Row],[Mes_relatorio]])</f>
        <v>#VALUE!</v>
      </c>
      <c r="F6323" t="e">
        <f>IF(Fiscalizacoes[[#This Row],[Func_ARPE]]="","",Fiscalizacoes[[#This Row],[Func_ARPE]])</f>
        <v>#VALUE!</v>
      </c>
      <c r="G6323" t="e">
        <f>IF(Fiscalizacoes[[#This Row],[Func_Copergas]]="","",Fiscalizacoes[[#This Row],[Func_Copergas]])</f>
        <v>#VALUE!</v>
      </c>
    </row>
    <row r="6324" spans="1:7" hidden="1" x14ac:dyDescent="0.2">
      <c r="A6324" t="e">
        <f>IF(Fiscalizacoes[[#This Row],[ID_FISC]]="","",Fiscalizacoes[[#This Row],[ID_FISC]])</f>
        <v>#VALUE!</v>
      </c>
      <c r="B6324" t="e">
        <f>IF(Fiscalizacoes[[#This Row],[Usuário]]="","",Fiscalizacoes[[#This Row],[Usuário]])</f>
        <v>#VALUE!</v>
      </c>
      <c r="C63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4" s="87" t="e">
        <f>IF(Fiscalizacoes[[#This Row],[Data]]="","",Fiscalizacoes[[#This Row],[Data]])</f>
        <v>#VALUE!</v>
      </c>
      <c r="E6324" t="e">
        <f>IF(Fiscalizacoes[[#This Row],[Mes_relatorio]]="","",Fiscalizacoes[[#This Row],[Mes_relatorio]])</f>
        <v>#VALUE!</v>
      </c>
      <c r="F6324" t="e">
        <f>IF(Fiscalizacoes[[#This Row],[Func_ARPE]]="","",Fiscalizacoes[[#This Row],[Func_ARPE]])</f>
        <v>#VALUE!</v>
      </c>
      <c r="G6324" t="e">
        <f>IF(Fiscalizacoes[[#This Row],[Func_Copergas]]="","",Fiscalizacoes[[#This Row],[Func_Copergas]])</f>
        <v>#VALUE!</v>
      </c>
    </row>
    <row r="6325" spans="1:7" hidden="1" x14ac:dyDescent="0.2">
      <c r="A6325" t="e">
        <f>IF(Fiscalizacoes[[#This Row],[ID_FISC]]="","",Fiscalizacoes[[#This Row],[ID_FISC]])</f>
        <v>#VALUE!</v>
      </c>
      <c r="B6325" t="e">
        <f>IF(Fiscalizacoes[[#This Row],[Usuário]]="","",Fiscalizacoes[[#This Row],[Usuário]])</f>
        <v>#VALUE!</v>
      </c>
      <c r="C63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5" s="87" t="e">
        <f>IF(Fiscalizacoes[[#This Row],[Data]]="","",Fiscalizacoes[[#This Row],[Data]])</f>
        <v>#VALUE!</v>
      </c>
      <c r="E6325" t="e">
        <f>IF(Fiscalizacoes[[#This Row],[Mes_relatorio]]="","",Fiscalizacoes[[#This Row],[Mes_relatorio]])</f>
        <v>#VALUE!</v>
      </c>
      <c r="F6325" t="e">
        <f>IF(Fiscalizacoes[[#This Row],[Func_ARPE]]="","",Fiscalizacoes[[#This Row],[Func_ARPE]])</f>
        <v>#VALUE!</v>
      </c>
      <c r="G6325" t="e">
        <f>IF(Fiscalizacoes[[#This Row],[Func_Copergas]]="","",Fiscalizacoes[[#This Row],[Func_Copergas]])</f>
        <v>#VALUE!</v>
      </c>
    </row>
    <row r="6326" spans="1:7" hidden="1" x14ac:dyDescent="0.2">
      <c r="A6326" t="e">
        <f>IF(Fiscalizacoes[[#This Row],[ID_FISC]]="","",Fiscalizacoes[[#This Row],[ID_FISC]])</f>
        <v>#VALUE!</v>
      </c>
      <c r="B6326" t="e">
        <f>IF(Fiscalizacoes[[#This Row],[Usuário]]="","",Fiscalizacoes[[#This Row],[Usuário]])</f>
        <v>#VALUE!</v>
      </c>
      <c r="C63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6" s="87" t="e">
        <f>IF(Fiscalizacoes[[#This Row],[Data]]="","",Fiscalizacoes[[#This Row],[Data]])</f>
        <v>#VALUE!</v>
      </c>
      <c r="E6326" t="e">
        <f>IF(Fiscalizacoes[[#This Row],[Mes_relatorio]]="","",Fiscalizacoes[[#This Row],[Mes_relatorio]])</f>
        <v>#VALUE!</v>
      </c>
      <c r="F6326" t="e">
        <f>IF(Fiscalizacoes[[#This Row],[Func_ARPE]]="","",Fiscalizacoes[[#This Row],[Func_ARPE]])</f>
        <v>#VALUE!</v>
      </c>
      <c r="G6326" t="e">
        <f>IF(Fiscalizacoes[[#This Row],[Func_Copergas]]="","",Fiscalizacoes[[#This Row],[Func_Copergas]])</f>
        <v>#VALUE!</v>
      </c>
    </row>
    <row r="6327" spans="1:7" hidden="1" x14ac:dyDescent="0.2">
      <c r="A6327" t="e">
        <f>IF(Fiscalizacoes[[#This Row],[ID_FISC]]="","",Fiscalizacoes[[#This Row],[ID_FISC]])</f>
        <v>#VALUE!</v>
      </c>
      <c r="B6327" t="e">
        <f>IF(Fiscalizacoes[[#This Row],[Usuário]]="","",Fiscalizacoes[[#This Row],[Usuário]])</f>
        <v>#VALUE!</v>
      </c>
      <c r="C63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7" s="87" t="e">
        <f>IF(Fiscalizacoes[[#This Row],[Data]]="","",Fiscalizacoes[[#This Row],[Data]])</f>
        <v>#VALUE!</v>
      </c>
      <c r="E6327" t="e">
        <f>IF(Fiscalizacoes[[#This Row],[Mes_relatorio]]="","",Fiscalizacoes[[#This Row],[Mes_relatorio]])</f>
        <v>#VALUE!</v>
      </c>
      <c r="F6327" t="e">
        <f>IF(Fiscalizacoes[[#This Row],[Func_ARPE]]="","",Fiscalizacoes[[#This Row],[Func_ARPE]])</f>
        <v>#VALUE!</v>
      </c>
      <c r="G6327" t="e">
        <f>IF(Fiscalizacoes[[#This Row],[Func_Copergas]]="","",Fiscalizacoes[[#This Row],[Func_Copergas]])</f>
        <v>#VALUE!</v>
      </c>
    </row>
    <row r="6328" spans="1:7" hidden="1" x14ac:dyDescent="0.2">
      <c r="A6328" t="e">
        <f>IF(Fiscalizacoes[[#This Row],[ID_FISC]]="","",Fiscalizacoes[[#This Row],[ID_FISC]])</f>
        <v>#VALUE!</v>
      </c>
      <c r="B6328" t="e">
        <f>IF(Fiscalizacoes[[#This Row],[Usuário]]="","",Fiscalizacoes[[#This Row],[Usuário]])</f>
        <v>#VALUE!</v>
      </c>
      <c r="C63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8" s="87" t="e">
        <f>IF(Fiscalizacoes[[#This Row],[Data]]="","",Fiscalizacoes[[#This Row],[Data]])</f>
        <v>#VALUE!</v>
      </c>
      <c r="E6328" t="e">
        <f>IF(Fiscalizacoes[[#This Row],[Mes_relatorio]]="","",Fiscalizacoes[[#This Row],[Mes_relatorio]])</f>
        <v>#VALUE!</v>
      </c>
      <c r="F6328" t="e">
        <f>IF(Fiscalizacoes[[#This Row],[Func_ARPE]]="","",Fiscalizacoes[[#This Row],[Func_ARPE]])</f>
        <v>#VALUE!</v>
      </c>
      <c r="G6328" t="e">
        <f>IF(Fiscalizacoes[[#This Row],[Func_Copergas]]="","",Fiscalizacoes[[#This Row],[Func_Copergas]])</f>
        <v>#VALUE!</v>
      </c>
    </row>
    <row r="6329" spans="1:7" hidden="1" x14ac:dyDescent="0.2">
      <c r="A6329" t="e">
        <f>IF(Fiscalizacoes[[#This Row],[ID_FISC]]="","",Fiscalizacoes[[#This Row],[ID_FISC]])</f>
        <v>#VALUE!</v>
      </c>
      <c r="B6329" t="e">
        <f>IF(Fiscalizacoes[[#This Row],[Usuário]]="","",Fiscalizacoes[[#This Row],[Usuário]])</f>
        <v>#VALUE!</v>
      </c>
      <c r="C63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29" s="87" t="e">
        <f>IF(Fiscalizacoes[[#This Row],[Data]]="","",Fiscalizacoes[[#This Row],[Data]])</f>
        <v>#VALUE!</v>
      </c>
      <c r="E6329" t="e">
        <f>IF(Fiscalizacoes[[#This Row],[Mes_relatorio]]="","",Fiscalizacoes[[#This Row],[Mes_relatorio]])</f>
        <v>#VALUE!</v>
      </c>
      <c r="F6329" t="e">
        <f>IF(Fiscalizacoes[[#This Row],[Func_ARPE]]="","",Fiscalizacoes[[#This Row],[Func_ARPE]])</f>
        <v>#VALUE!</v>
      </c>
      <c r="G6329" t="e">
        <f>IF(Fiscalizacoes[[#This Row],[Func_Copergas]]="","",Fiscalizacoes[[#This Row],[Func_Copergas]])</f>
        <v>#VALUE!</v>
      </c>
    </row>
    <row r="6330" spans="1:7" hidden="1" x14ac:dyDescent="0.2">
      <c r="A6330" t="e">
        <f>IF(Fiscalizacoes[[#This Row],[ID_FISC]]="","",Fiscalizacoes[[#This Row],[ID_FISC]])</f>
        <v>#VALUE!</v>
      </c>
      <c r="B6330" t="e">
        <f>IF(Fiscalizacoes[[#This Row],[Usuário]]="","",Fiscalizacoes[[#This Row],[Usuário]])</f>
        <v>#VALUE!</v>
      </c>
      <c r="C63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0" s="87" t="e">
        <f>IF(Fiscalizacoes[[#This Row],[Data]]="","",Fiscalizacoes[[#This Row],[Data]])</f>
        <v>#VALUE!</v>
      </c>
      <c r="E6330" t="e">
        <f>IF(Fiscalizacoes[[#This Row],[Mes_relatorio]]="","",Fiscalizacoes[[#This Row],[Mes_relatorio]])</f>
        <v>#VALUE!</v>
      </c>
      <c r="F6330" t="e">
        <f>IF(Fiscalizacoes[[#This Row],[Func_ARPE]]="","",Fiscalizacoes[[#This Row],[Func_ARPE]])</f>
        <v>#VALUE!</v>
      </c>
      <c r="G6330" t="e">
        <f>IF(Fiscalizacoes[[#This Row],[Func_Copergas]]="","",Fiscalizacoes[[#This Row],[Func_Copergas]])</f>
        <v>#VALUE!</v>
      </c>
    </row>
    <row r="6331" spans="1:7" hidden="1" x14ac:dyDescent="0.2">
      <c r="A6331" t="e">
        <f>IF(Fiscalizacoes[[#This Row],[ID_FISC]]="","",Fiscalizacoes[[#This Row],[ID_FISC]])</f>
        <v>#VALUE!</v>
      </c>
      <c r="B6331" t="e">
        <f>IF(Fiscalizacoes[[#This Row],[Usuário]]="","",Fiscalizacoes[[#This Row],[Usuário]])</f>
        <v>#VALUE!</v>
      </c>
      <c r="C63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1" s="87" t="e">
        <f>IF(Fiscalizacoes[[#This Row],[Data]]="","",Fiscalizacoes[[#This Row],[Data]])</f>
        <v>#VALUE!</v>
      </c>
      <c r="E6331" t="e">
        <f>IF(Fiscalizacoes[[#This Row],[Mes_relatorio]]="","",Fiscalizacoes[[#This Row],[Mes_relatorio]])</f>
        <v>#VALUE!</v>
      </c>
      <c r="F6331" t="e">
        <f>IF(Fiscalizacoes[[#This Row],[Func_ARPE]]="","",Fiscalizacoes[[#This Row],[Func_ARPE]])</f>
        <v>#VALUE!</v>
      </c>
      <c r="G6331" t="e">
        <f>IF(Fiscalizacoes[[#This Row],[Func_Copergas]]="","",Fiscalizacoes[[#This Row],[Func_Copergas]])</f>
        <v>#VALUE!</v>
      </c>
    </row>
    <row r="6332" spans="1:7" hidden="1" x14ac:dyDescent="0.2">
      <c r="A6332" t="e">
        <f>IF(Fiscalizacoes[[#This Row],[ID_FISC]]="","",Fiscalizacoes[[#This Row],[ID_FISC]])</f>
        <v>#VALUE!</v>
      </c>
      <c r="B6332" t="e">
        <f>IF(Fiscalizacoes[[#This Row],[Usuário]]="","",Fiscalizacoes[[#This Row],[Usuário]])</f>
        <v>#VALUE!</v>
      </c>
      <c r="C63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2" s="87" t="e">
        <f>IF(Fiscalizacoes[[#This Row],[Data]]="","",Fiscalizacoes[[#This Row],[Data]])</f>
        <v>#VALUE!</v>
      </c>
      <c r="E6332" t="e">
        <f>IF(Fiscalizacoes[[#This Row],[Mes_relatorio]]="","",Fiscalizacoes[[#This Row],[Mes_relatorio]])</f>
        <v>#VALUE!</v>
      </c>
      <c r="F6332" t="e">
        <f>IF(Fiscalizacoes[[#This Row],[Func_ARPE]]="","",Fiscalizacoes[[#This Row],[Func_ARPE]])</f>
        <v>#VALUE!</v>
      </c>
      <c r="G6332" t="e">
        <f>IF(Fiscalizacoes[[#This Row],[Func_Copergas]]="","",Fiscalizacoes[[#This Row],[Func_Copergas]])</f>
        <v>#VALUE!</v>
      </c>
    </row>
    <row r="6333" spans="1:7" hidden="1" x14ac:dyDescent="0.2">
      <c r="A6333" t="e">
        <f>IF(Fiscalizacoes[[#This Row],[ID_FISC]]="","",Fiscalizacoes[[#This Row],[ID_FISC]])</f>
        <v>#VALUE!</v>
      </c>
      <c r="B6333" t="e">
        <f>IF(Fiscalizacoes[[#This Row],[Usuário]]="","",Fiscalizacoes[[#This Row],[Usuário]])</f>
        <v>#VALUE!</v>
      </c>
      <c r="C63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3" s="87" t="e">
        <f>IF(Fiscalizacoes[[#This Row],[Data]]="","",Fiscalizacoes[[#This Row],[Data]])</f>
        <v>#VALUE!</v>
      </c>
      <c r="E6333" t="e">
        <f>IF(Fiscalizacoes[[#This Row],[Mes_relatorio]]="","",Fiscalizacoes[[#This Row],[Mes_relatorio]])</f>
        <v>#VALUE!</v>
      </c>
      <c r="F6333" t="e">
        <f>IF(Fiscalizacoes[[#This Row],[Func_ARPE]]="","",Fiscalizacoes[[#This Row],[Func_ARPE]])</f>
        <v>#VALUE!</v>
      </c>
      <c r="G6333" t="e">
        <f>IF(Fiscalizacoes[[#This Row],[Func_Copergas]]="","",Fiscalizacoes[[#This Row],[Func_Copergas]])</f>
        <v>#VALUE!</v>
      </c>
    </row>
    <row r="6334" spans="1:7" hidden="1" x14ac:dyDescent="0.2">
      <c r="A6334" t="e">
        <f>IF(Fiscalizacoes[[#This Row],[ID_FISC]]="","",Fiscalizacoes[[#This Row],[ID_FISC]])</f>
        <v>#VALUE!</v>
      </c>
      <c r="B6334" t="e">
        <f>IF(Fiscalizacoes[[#This Row],[Usuário]]="","",Fiscalizacoes[[#This Row],[Usuário]])</f>
        <v>#VALUE!</v>
      </c>
      <c r="C63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4" s="87" t="e">
        <f>IF(Fiscalizacoes[[#This Row],[Data]]="","",Fiscalizacoes[[#This Row],[Data]])</f>
        <v>#VALUE!</v>
      </c>
      <c r="E6334" t="e">
        <f>IF(Fiscalizacoes[[#This Row],[Mes_relatorio]]="","",Fiscalizacoes[[#This Row],[Mes_relatorio]])</f>
        <v>#VALUE!</v>
      </c>
      <c r="F6334" t="e">
        <f>IF(Fiscalizacoes[[#This Row],[Func_ARPE]]="","",Fiscalizacoes[[#This Row],[Func_ARPE]])</f>
        <v>#VALUE!</v>
      </c>
      <c r="G6334" t="e">
        <f>IF(Fiscalizacoes[[#This Row],[Func_Copergas]]="","",Fiscalizacoes[[#This Row],[Func_Copergas]])</f>
        <v>#VALUE!</v>
      </c>
    </row>
    <row r="6335" spans="1:7" hidden="1" x14ac:dyDescent="0.2">
      <c r="A6335" t="e">
        <f>IF(Fiscalizacoes[[#This Row],[ID_FISC]]="","",Fiscalizacoes[[#This Row],[ID_FISC]])</f>
        <v>#VALUE!</v>
      </c>
      <c r="B6335" t="e">
        <f>IF(Fiscalizacoes[[#This Row],[Usuário]]="","",Fiscalizacoes[[#This Row],[Usuário]])</f>
        <v>#VALUE!</v>
      </c>
      <c r="C63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5" s="87" t="e">
        <f>IF(Fiscalizacoes[[#This Row],[Data]]="","",Fiscalizacoes[[#This Row],[Data]])</f>
        <v>#VALUE!</v>
      </c>
      <c r="E6335" t="e">
        <f>IF(Fiscalizacoes[[#This Row],[Mes_relatorio]]="","",Fiscalizacoes[[#This Row],[Mes_relatorio]])</f>
        <v>#VALUE!</v>
      </c>
      <c r="F6335" t="e">
        <f>IF(Fiscalizacoes[[#This Row],[Func_ARPE]]="","",Fiscalizacoes[[#This Row],[Func_ARPE]])</f>
        <v>#VALUE!</v>
      </c>
      <c r="G6335" t="e">
        <f>IF(Fiscalizacoes[[#This Row],[Func_Copergas]]="","",Fiscalizacoes[[#This Row],[Func_Copergas]])</f>
        <v>#VALUE!</v>
      </c>
    </row>
    <row r="6336" spans="1:7" hidden="1" x14ac:dyDescent="0.2">
      <c r="A6336" t="e">
        <f>IF(Fiscalizacoes[[#This Row],[ID_FISC]]="","",Fiscalizacoes[[#This Row],[ID_FISC]])</f>
        <v>#VALUE!</v>
      </c>
      <c r="B6336" t="e">
        <f>IF(Fiscalizacoes[[#This Row],[Usuário]]="","",Fiscalizacoes[[#This Row],[Usuário]])</f>
        <v>#VALUE!</v>
      </c>
      <c r="C63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6" s="87" t="e">
        <f>IF(Fiscalizacoes[[#This Row],[Data]]="","",Fiscalizacoes[[#This Row],[Data]])</f>
        <v>#VALUE!</v>
      </c>
      <c r="E6336" t="e">
        <f>IF(Fiscalizacoes[[#This Row],[Mes_relatorio]]="","",Fiscalizacoes[[#This Row],[Mes_relatorio]])</f>
        <v>#VALUE!</v>
      </c>
      <c r="F6336" t="e">
        <f>IF(Fiscalizacoes[[#This Row],[Func_ARPE]]="","",Fiscalizacoes[[#This Row],[Func_ARPE]])</f>
        <v>#VALUE!</v>
      </c>
      <c r="G6336" t="e">
        <f>IF(Fiscalizacoes[[#This Row],[Func_Copergas]]="","",Fiscalizacoes[[#This Row],[Func_Copergas]])</f>
        <v>#VALUE!</v>
      </c>
    </row>
    <row r="6337" spans="1:7" hidden="1" x14ac:dyDescent="0.2">
      <c r="A6337" t="e">
        <f>IF(Fiscalizacoes[[#This Row],[ID_FISC]]="","",Fiscalizacoes[[#This Row],[ID_FISC]])</f>
        <v>#VALUE!</v>
      </c>
      <c r="B6337" t="e">
        <f>IF(Fiscalizacoes[[#This Row],[Usuário]]="","",Fiscalizacoes[[#This Row],[Usuário]])</f>
        <v>#VALUE!</v>
      </c>
      <c r="C63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7" s="87" t="e">
        <f>IF(Fiscalizacoes[[#This Row],[Data]]="","",Fiscalizacoes[[#This Row],[Data]])</f>
        <v>#VALUE!</v>
      </c>
      <c r="E6337" t="e">
        <f>IF(Fiscalizacoes[[#This Row],[Mes_relatorio]]="","",Fiscalizacoes[[#This Row],[Mes_relatorio]])</f>
        <v>#VALUE!</v>
      </c>
      <c r="F6337" t="e">
        <f>IF(Fiscalizacoes[[#This Row],[Func_ARPE]]="","",Fiscalizacoes[[#This Row],[Func_ARPE]])</f>
        <v>#VALUE!</v>
      </c>
      <c r="G6337" t="e">
        <f>IF(Fiscalizacoes[[#This Row],[Func_Copergas]]="","",Fiscalizacoes[[#This Row],[Func_Copergas]])</f>
        <v>#VALUE!</v>
      </c>
    </row>
    <row r="6338" spans="1:7" hidden="1" x14ac:dyDescent="0.2">
      <c r="A6338" t="e">
        <f>IF(Fiscalizacoes[[#This Row],[ID_FISC]]="","",Fiscalizacoes[[#This Row],[ID_FISC]])</f>
        <v>#VALUE!</v>
      </c>
      <c r="B6338" t="e">
        <f>IF(Fiscalizacoes[[#This Row],[Usuário]]="","",Fiscalizacoes[[#This Row],[Usuário]])</f>
        <v>#VALUE!</v>
      </c>
      <c r="C63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8" s="87" t="e">
        <f>IF(Fiscalizacoes[[#This Row],[Data]]="","",Fiscalizacoes[[#This Row],[Data]])</f>
        <v>#VALUE!</v>
      </c>
      <c r="E6338" t="e">
        <f>IF(Fiscalizacoes[[#This Row],[Mes_relatorio]]="","",Fiscalizacoes[[#This Row],[Mes_relatorio]])</f>
        <v>#VALUE!</v>
      </c>
      <c r="F6338" t="e">
        <f>IF(Fiscalizacoes[[#This Row],[Func_ARPE]]="","",Fiscalizacoes[[#This Row],[Func_ARPE]])</f>
        <v>#VALUE!</v>
      </c>
      <c r="G6338" t="e">
        <f>IF(Fiscalizacoes[[#This Row],[Func_Copergas]]="","",Fiscalizacoes[[#This Row],[Func_Copergas]])</f>
        <v>#VALUE!</v>
      </c>
    </row>
    <row r="6339" spans="1:7" hidden="1" x14ac:dyDescent="0.2">
      <c r="A6339" t="e">
        <f>IF(Fiscalizacoes[[#This Row],[ID_FISC]]="","",Fiscalizacoes[[#This Row],[ID_FISC]])</f>
        <v>#VALUE!</v>
      </c>
      <c r="B6339" t="e">
        <f>IF(Fiscalizacoes[[#This Row],[Usuário]]="","",Fiscalizacoes[[#This Row],[Usuário]])</f>
        <v>#VALUE!</v>
      </c>
      <c r="C63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39" s="87" t="e">
        <f>IF(Fiscalizacoes[[#This Row],[Data]]="","",Fiscalizacoes[[#This Row],[Data]])</f>
        <v>#VALUE!</v>
      </c>
      <c r="E6339" t="e">
        <f>IF(Fiscalizacoes[[#This Row],[Mes_relatorio]]="","",Fiscalizacoes[[#This Row],[Mes_relatorio]])</f>
        <v>#VALUE!</v>
      </c>
      <c r="F6339" t="e">
        <f>IF(Fiscalizacoes[[#This Row],[Func_ARPE]]="","",Fiscalizacoes[[#This Row],[Func_ARPE]])</f>
        <v>#VALUE!</v>
      </c>
      <c r="G6339" t="e">
        <f>IF(Fiscalizacoes[[#This Row],[Func_Copergas]]="","",Fiscalizacoes[[#This Row],[Func_Copergas]])</f>
        <v>#VALUE!</v>
      </c>
    </row>
    <row r="6340" spans="1:7" hidden="1" x14ac:dyDescent="0.2">
      <c r="A6340" t="e">
        <f>IF(Fiscalizacoes[[#This Row],[ID_FISC]]="","",Fiscalizacoes[[#This Row],[ID_FISC]])</f>
        <v>#VALUE!</v>
      </c>
      <c r="B6340" t="e">
        <f>IF(Fiscalizacoes[[#This Row],[Usuário]]="","",Fiscalizacoes[[#This Row],[Usuário]])</f>
        <v>#VALUE!</v>
      </c>
      <c r="C63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0" s="87" t="e">
        <f>IF(Fiscalizacoes[[#This Row],[Data]]="","",Fiscalizacoes[[#This Row],[Data]])</f>
        <v>#VALUE!</v>
      </c>
      <c r="E6340" t="e">
        <f>IF(Fiscalizacoes[[#This Row],[Mes_relatorio]]="","",Fiscalizacoes[[#This Row],[Mes_relatorio]])</f>
        <v>#VALUE!</v>
      </c>
      <c r="F6340" t="e">
        <f>IF(Fiscalizacoes[[#This Row],[Func_ARPE]]="","",Fiscalizacoes[[#This Row],[Func_ARPE]])</f>
        <v>#VALUE!</v>
      </c>
      <c r="G6340" t="e">
        <f>IF(Fiscalizacoes[[#This Row],[Func_Copergas]]="","",Fiscalizacoes[[#This Row],[Func_Copergas]])</f>
        <v>#VALUE!</v>
      </c>
    </row>
    <row r="6341" spans="1:7" hidden="1" x14ac:dyDescent="0.2">
      <c r="A6341" t="e">
        <f>IF(Fiscalizacoes[[#This Row],[ID_FISC]]="","",Fiscalizacoes[[#This Row],[ID_FISC]])</f>
        <v>#VALUE!</v>
      </c>
      <c r="B6341" t="e">
        <f>IF(Fiscalizacoes[[#This Row],[Usuário]]="","",Fiscalizacoes[[#This Row],[Usuário]])</f>
        <v>#VALUE!</v>
      </c>
      <c r="C63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1" s="87" t="e">
        <f>IF(Fiscalizacoes[[#This Row],[Data]]="","",Fiscalizacoes[[#This Row],[Data]])</f>
        <v>#VALUE!</v>
      </c>
      <c r="E6341" t="e">
        <f>IF(Fiscalizacoes[[#This Row],[Mes_relatorio]]="","",Fiscalizacoes[[#This Row],[Mes_relatorio]])</f>
        <v>#VALUE!</v>
      </c>
      <c r="F6341" t="e">
        <f>IF(Fiscalizacoes[[#This Row],[Func_ARPE]]="","",Fiscalizacoes[[#This Row],[Func_ARPE]])</f>
        <v>#VALUE!</v>
      </c>
      <c r="G6341" t="e">
        <f>IF(Fiscalizacoes[[#This Row],[Func_Copergas]]="","",Fiscalizacoes[[#This Row],[Func_Copergas]])</f>
        <v>#VALUE!</v>
      </c>
    </row>
    <row r="6342" spans="1:7" hidden="1" x14ac:dyDescent="0.2">
      <c r="A6342" t="e">
        <f>IF(Fiscalizacoes[[#This Row],[ID_FISC]]="","",Fiscalizacoes[[#This Row],[ID_FISC]])</f>
        <v>#VALUE!</v>
      </c>
      <c r="B6342" t="e">
        <f>IF(Fiscalizacoes[[#This Row],[Usuário]]="","",Fiscalizacoes[[#This Row],[Usuário]])</f>
        <v>#VALUE!</v>
      </c>
      <c r="C63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2" s="87" t="e">
        <f>IF(Fiscalizacoes[[#This Row],[Data]]="","",Fiscalizacoes[[#This Row],[Data]])</f>
        <v>#VALUE!</v>
      </c>
      <c r="E6342" t="e">
        <f>IF(Fiscalizacoes[[#This Row],[Mes_relatorio]]="","",Fiscalizacoes[[#This Row],[Mes_relatorio]])</f>
        <v>#VALUE!</v>
      </c>
      <c r="F6342" t="e">
        <f>IF(Fiscalizacoes[[#This Row],[Func_ARPE]]="","",Fiscalizacoes[[#This Row],[Func_ARPE]])</f>
        <v>#VALUE!</v>
      </c>
      <c r="G6342" t="e">
        <f>IF(Fiscalizacoes[[#This Row],[Func_Copergas]]="","",Fiscalizacoes[[#This Row],[Func_Copergas]])</f>
        <v>#VALUE!</v>
      </c>
    </row>
    <row r="6343" spans="1:7" hidden="1" x14ac:dyDescent="0.2">
      <c r="A6343" t="e">
        <f>IF(Fiscalizacoes[[#This Row],[ID_FISC]]="","",Fiscalizacoes[[#This Row],[ID_FISC]])</f>
        <v>#VALUE!</v>
      </c>
      <c r="B6343" t="e">
        <f>IF(Fiscalizacoes[[#This Row],[Usuário]]="","",Fiscalizacoes[[#This Row],[Usuário]])</f>
        <v>#VALUE!</v>
      </c>
      <c r="C63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3" s="87" t="e">
        <f>IF(Fiscalizacoes[[#This Row],[Data]]="","",Fiscalizacoes[[#This Row],[Data]])</f>
        <v>#VALUE!</v>
      </c>
      <c r="E6343" t="e">
        <f>IF(Fiscalizacoes[[#This Row],[Mes_relatorio]]="","",Fiscalizacoes[[#This Row],[Mes_relatorio]])</f>
        <v>#VALUE!</v>
      </c>
      <c r="F6343" t="e">
        <f>IF(Fiscalizacoes[[#This Row],[Func_ARPE]]="","",Fiscalizacoes[[#This Row],[Func_ARPE]])</f>
        <v>#VALUE!</v>
      </c>
      <c r="G6343" t="e">
        <f>IF(Fiscalizacoes[[#This Row],[Func_Copergas]]="","",Fiscalizacoes[[#This Row],[Func_Copergas]])</f>
        <v>#VALUE!</v>
      </c>
    </row>
    <row r="6344" spans="1:7" hidden="1" x14ac:dyDescent="0.2">
      <c r="A6344" t="e">
        <f>IF(Fiscalizacoes[[#This Row],[ID_FISC]]="","",Fiscalizacoes[[#This Row],[ID_FISC]])</f>
        <v>#VALUE!</v>
      </c>
      <c r="B6344" t="e">
        <f>IF(Fiscalizacoes[[#This Row],[Usuário]]="","",Fiscalizacoes[[#This Row],[Usuário]])</f>
        <v>#VALUE!</v>
      </c>
      <c r="C63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4" s="87" t="e">
        <f>IF(Fiscalizacoes[[#This Row],[Data]]="","",Fiscalizacoes[[#This Row],[Data]])</f>
        <v>#VALUE!</v>
      </c>
      <c r="E6344" t="e">
        <f>IF(Fiscalizacoes[[#This Row],[Mes_relatorio]]="","",Fiscalizacoes[[#This Row],[Mes_relatorio]])</f>
        <v>#VALUE!</v>
      </c>
      <c r="F6344" t="e">
        <f>IF(Fiscalizacoes[[#This Row],[Func_ARPE]]="","",Fiscalizacoes[[#This Row],[Func_ARPE]])</f>
        <v>#VALUE!</v>
      </c>
      <c r="G6344" t="e">
        <f>IF(Fiscalizacoes[[#This Row],[Func_Copergas]]="","",Fiscalizacoes[[#This Row],[Func_Copergas]])</f>
        <v>#VALUE!</v>
      </c>
    </row>
    <row r="6345" spans="1:7" hidden="1" x14ac:dyDescent="0.2">
      <c r="A6345" t="e">
        <f>IF(Fiscalizacoes[[#This Row],[ID_FISC]]="","",Fiscalizacoes[[#This Row],[ID_FISC]])</f>
        <v>#VALUE!</v>
      </c>
      <c r="B6345" t="e">
        <f>IF(Fiscalizacoes[[#This Row],[Usuário]]="","",Fiscalizacoes[[#This Row],[Usuário]])</f>
        <v>#VALUE!</v>
      </c>
      <c r="C63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5" s="87" t="e">
        <f>IF(Fiscalizacoes[[#This Row],[Data]]="","",Fiscalizacoes[[#This Row],[Data]])</f>
        <v>#VALUE!</v>
      </c>
      <c r="E6345" t="e">
        <f>IF(Fiscalizacoes[[#This Row],[Mes_relatorio]]="","",Fiscalizacoes[[#This Row],[Mes_relatorio]])</f>
        <v>#VALUE!</v>
      </c>
      <c r="F6345" t="e">
        <f>IF(Fiscalizacoes[[#This Row],[Func_ARPE]]="","",Fiscalizacoes[[#This Row],[Func_ARPE]])</f>
        <v>#VALUE!</v>
      </c>
      <c r="G6345" t="e">
        <f>IF(Fiscalizacoes[[#This Row],[Func_Copergas]]="","",Fiscalizacoes[[#This Row],[Func_Copergas]])</f>
        <v>#VALUE!</v>
      </c>
    </row>
    <row r="6346" spans="1:7" hidden="1" x14ac:dyDescent="0.2">
      <c r="A6346" t="e">
        <f>IF(Fiscalizacoes[[#This Row],[ID_FISC]]="","",Fiscalizacoes[[#This Row],[ID_FISC]])</f>
        <v>#VALUE!</v>
      </c>
      <c r="B6346" t="e">
        <f>IF(Fiscalizacoes[[#This Row],[Usuário]]="","",Fiscalizacoes[[#This Row],[Usuário]])</f>
        <v>#VALUE!</v>
      </c>
      <c r="C63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6" s="87" t="e">
        <f>IF(Fiscalizacoes[[#This Row],[Data]]="","",Fiscalizacoes[[#This Row],[Data]])</f>
        <v>#VALUE!</v>
      </c>
      <c r="E6346" t="e">
        <f>IF(Fiscalizacoes[[#This Row],[Mes_relatorio]]="","",Fiscalizacoes[[#This Row],[Mes_relatorio]])</f>
        <v>#VALUE!</v>
      </c>
      <c r="F6346" t="e">
        <f>IF(Fiscalizacoes[[#This Row],[Func_ARPE]]="","",Fiscalizacoes[[#This Row],[Func_ARPE]])</f>
        <v>#VALUE!</v>
      </c>
      <c r="G6346" t="e">
        <f>IF(Fiscalizacoes[[#This Row],[Func_Copergas]]="","",Fiscalizacoes[[#This Row],[Func_Copergas]])</f>
        <v>#VALUE!</v>
      </c>
    </row>
    <row r="6347" spans="1:7" hidden="1" x14ac:dyDescent="0.2">
      <c r="A6347" t="e">
        <f>IF(Fiscalizacoes[[#This Row],[ID_FISC]]="","",Fiscalizacoes[[#This Row],[ID_FISC]])</f>
        <v>#VALUE!</v>
      </c>
      <c r="B6347" t="e">
        <f>IF(Fiscalizacoes[[#This Row],[Usuário]]="","",Fiscalizacoes[[#This Row],[Usuário]])</f>
        <v>#VALUE!</v>
      </c>
      <c r="C63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7" s="87" t="e">
        <f>IF(Fiscalizacoes[[#This Row],[Data]]="","",Fiscalizacoes[[#This Row],[Data]])</f>
        <v>#VALUE!</v>
      </c>
      <c r="E6347" t="e">
        <f>IF(Fiscalizacoes[[#This Row],[Mes_relatorio]]="","",Fiscalizacoes[[#This Row],[Mes_relatorio]])</f>
        <v>#VALUE!</v>
      </c>
      <c r="F6347" t="e">
        <f>IF(Fiscalizacoes[[#This Row],[Func_ARPE]]="","",Fiscalizacoes[[#This Row],[Func_ARPE]])</f>
        <v>#VALUE!</v>
      </c>
      <c r="G6347" t="e">
        <f>IF(Fiscalizacoes[[#This Row],[Func_Copergas]]="","",Fiscalizacoes[[#This Row],[Func_Copergas]])</f>
        <v>#VALUE!</v>
      </c>
    </row>
    <row r="6348" spans="1:7" hidden="1" x14ac:dyDescent="0.2">
      <c r="A6348" t="e">
        <f>IF(Fiscalizacoes[[#This Row],[ID_FISC]]="","",Fiscalizacoes[[#This Row],[ID_FISC]])</f>
        <v>#VALUE!</v>
      </c>
      <c r="B6348" t="e">
        <f>IF(Fiscalizacoes[[#This Row],[Usuário]]="","",Fiscalizacoes[[#This Row],[Usuário]])</f>
        <v>#VALUE!</v>
      </c>
      <c r="C63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8" s="87" t="e">
        <f>IF(Fiscalizacoes[[#This Row],[Data]]="","",Fiscalizacoes[[#This Row],[Data]])</f>
        <v>#VALUE!</v>
      </c>
      <c r="E6348" t="e">
        <f>IF(Fiscalizacoes[[#This Row],[Mes_relatorio]]="","",Fiscalizacoes[[#This Row],[Mes_relatorio]])</f>
        <v>#VALUE!</v>
      </c>
      <c r="F6348" t="e">
        <f>IF(Fiscalizacoes[[#This Row],[Func_ARPE]]="","",Fiscalizacoes[[#This Row],[Func_ARPE]])</f>
        <v>#VALUE!</v>
      </c>
      <c r="G6348" t="e">
        <f>IF(Fiscalizacoes[[#This Row],[Func_Copergas]]="","",Fiscalizacoes[[#This Row],[Func_Copergas]])</f>
        <v>#VALUE!</v>
      </c>
    </row>
    <row r="6349" spans="1:7" hidden="1" x14ac:dyDescent="0.2">
      <c r="A6349" t="e">
        <f>IF(Fiscalizacoes[[#This Row],[ID_FISC]]="","",Fiscalizacoes[[#This Row],[ID_FISC]])</f>
        <v>#VALUE!</v>
      </c>
      <c r="B6349" t="e">
        <f>IF(Fiscalizacoes[[#This Row],[Usuário]]="","",Fiscalizacoes[[#This Row],[Usuário]])</f>
        <v>#VALUE!</v>
      </c>
      <c r="C63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49" s="87" t="e">
        <f>IF(Fiscalizacoes[[#This Row],[Data]]="","",Fiscalizacoes[[#This Row],[Data]])</f>
        <v>#VALUE!</v>
      </c>
      <c r="E6349" t="e">
        <f>IF(Fiscalizacoes[[#This Row],[Mes_relatorio]]="","",Fiscalizacoes[[#This Row],[Mes_relatorio]])</f>
        <v>#VALUE!</v>
      </c>
      <c r="F6349" t="e">
        <f>IF(Fiscalizacoes[[#This Row],[Func_ARPE]]="","",Fiscalizacoes[[#This Row],[Func_ARPE]])</f>
        <v>#VALUE!</v>
      </c>
      <c r="G6349" t="e">
        <f>IF(Fiscalizacoes[[#This Row],[Func_Copergas]]="","",Fiscalizacoes[[#This Row],[Func_Copergas]])</f>
        <v>#VALUE!</v>
      </c>
    </row>
    <row r="6350" spans="1:7" hidden="1" x14ac:dyDescent="0.2">
      <c r="A6350" t="e">
        <f>IF(Fiscalizacoes[[#This Row],[ID_FISC]]="","",Fiscalizacoes[[#This Row],[ID_FISC]])</f>
        <v>#VALUE!</v>
      </c>
      <c r="B6350" t="e">
        <f>IF(Fiscalizacoes[[#This Row],[Usuário]]="","",Fiscalizacoes[[#This Row],[Usuário]])</f>
        <v>#VALUE!</v>
      </c>
      <c r="C63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0" s="87" t="e">
        <f>IF(Fiscalizacoes[[#This Row],[Data]]="","",Fiscalizacoes[[#This Row],[Data]])</f>
        <v>#VALUE!</v>
      </c>
      <c r="E6350" t="e">
        <f>IF(Fiscalizacoes[[#This Row],[Mes_relatorio]]="","",Fiscalizacoes[[#This Row],[Mes_relatorio]])</f>
        <v>#VALUE!</v>
      </c>
      <c r="F6350" t="e">
        <f>IF(Fiscalizacoes[[#This Row],[Func_ARPE]]="","",Fiscalizacoes[[#This Row],[Func_ARPE]])</f>
        <v>#VALUE!</v>
      </c>
      <c r="G6350" t="e">
        <f>IF(Fiscalizacoes[[#This Row],[Func_Copergas]]="","",Fiscalizacoes[[#This Row],[Func_Copergas]])</f>
        <v>#VALUE!</v>
      </c>
    </row>
    <row r="6351" spans="1:7" hidden="1" x14ac:dyDescent="0.2">
      <c r="A6351" t="e">
        <f>IF(Fiscalizacoes[[#This Row],[ID_FISC]]="","",Fiscalizacoes[[#This Row],[ID_FISC]])</f>
        <v>#VALUE!</v>
      </c>
      <c r="B6351" t="e">
        <f>IF(Fiscalizacoes[[#This Row],[Usuário]]="","",Fiscalizacoes[[#This Row],[Usuário]])</f>
        <v>#VALUE!</v>
      </c>
      <c r="C63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1" s="87" t="e">
        <f>IF(Fiscalizacoes[[#This Row],[Data]]="","",Fiscalizacoes[[#This Row],[Data]])</f>
        <v>#VALUE!</v>
      </c>
      <c r="E6351" t="e">
        <f>IF(Fiscalizacoes[[#This Row],[Mes_relatorio]]="","",Fiscalizacoes[[#This Row],[Mes_relatorio]])</f>
        <v>#VALUE!</v>
      </c>
      <c r="F6351" t="e">
        <f>IF(Fiscalizacoes[[#This Row],[Func_ARPE]]="","",Fiscalizacoes[[#This Row],[Func_ARPE]])</f>
        <v>#VALUE!</v>
      </c>
      <c r="G6351" t="e">
        <f>IF(Fiscalizacoes[[#This Row],[Func_Copergas]]="","",Fiscalizacoes[[#This Row],[Func_Copergas]])</f>
        <v>#VALUE!</v>
      </c>
    </row>
    <row r="6352" spans="1:7" hidden="1" x14ac:dyDescent="0.2">
      <c r="A6352" t="e">
        <f>IF(Fiscalizacoes[[#This Row],[ID_FISC]]="","",Fiscalizacoes[[#This Row],[ID_FISC]])</f>
        <v>#VALUE!</v>
      </c>
      <c r="B6352" t="e">
        <f>IF(Fiscalizacoes[[#This Row],[Usuário]]="","",Fiscalizacoes[[#This Row],[Usuário]])</f>
        <v>#VALUE!</v>
      </c>
      <c r="C63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2" s="87" t="e">
        <f>IF(Fiscalizacoes[[#This Row],[Data]]="","",Fiscalizacoes[[#This Row],[Data]])</f>
        <v>#VALUE!</v>
      </c>
      <c r="E6352" t="e">
        <f>IF(Fiscalizacoes[[#This Row],[Mes_relatorio]]="","",Fiscalizacoes[[#This Row],[Mes_relatorio]])</f>
        <v>#VALUE!</v>
      </c>
      <c r="F6352" t="e">
        <f>IF(Fiscalizacoes[[#This Row],[Func_ARPE]]="","",Fiscalizacoes[[#This Row],[Func_ARPE]])</f>
        <v>#VALUE!</v>
      </c>
      <c r="G6352" t="e">
        <f>IF(Fiscalizacoes[[#This Row],[Func_Copergas]]="","",Fiscalizacoes[[#This Row],[Func_Copergas]])</f>
        <v>#VALUE!</v>
      </c>
    </row>
    <row r="6353" spans="1:7" hidden="1" x14ac:dyDescent="0.2">
      <c r="A6353" t="e">
        <f>IF(Fiscalizacoes[[#This Row],[ID_FISC]]="","",Fiscalizacoes[[#This Row],[ID_FISC]])</f>
        <v>#VALUE!</v>
      </c>
      <c r="B6353" t="e">
        <f>IF(Fiscalizacoes[[#This Row],[Usuário]]="","",Fiscalizacoes[[#This Row],[Usuário]])</f>
        <v>#VALUE!</v>
      </c>
      <c r="C63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3" s="87" t="e">
        <f>IF(Fiscalizacoes[[#This Row],[Data]]="","",Fiscalizacoes[[#This Row],[Data]])</f>
        <v>#VALUE!</v>
      </c>
      <c r="E6353" t="e">
        <f>IF(Fiscalizacoes[[#This Row],[Mes_relatorio]]="","",Fiscalizacoes[[#This Row],[Mes_relatorio]])</f>
        <v>#VALUE!</v>
      </c>
      <c r="F6353" t="e">
        <f>IF(Fiscalizacoes[[#This Row],[Func_ARPE]]="","",Fiscalizacoes[[#This Row],[Func_ARPE]])</f>
        <v>#VALUE!</v>
      </c>
      <c r="G6353" t="e">
        <f>IF(Fiscalizacoes[[#This Row],[Func_Copergas]]="","",Fiscalizacoes[[#This Row],[Func_Copergas]])</f>
        <v>#VALUE!</v>
      </c>
    </row>
    <row r="6354" spans="1:7" hidden="1" x14ac:dyDescent="0.2">
      <c r="A6354" t="e">
        <f>IF(Fiscalizacoes[[#This Row],[ID_FISC]]="","",Fiscalizacoes[[#This Row],[ID_FISC]])</f>
        <v>#VALUE!</v>
      </c>
      <c r="B6354" t="e">
        <f>IF(Fiscalizacoes[[#This Row],[Usuário]]="","",Fiscalizacoes[[#This Row],[Usuário]])</f>
        <v>#VALUE!</v>
      </c>
      <c r="C63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4" s="87" t="e">
        <f>IF(Fiscalizacoes[[#This Row],[Data]]="","",Fiscalizacoes[[#This Row],[Data]])</f>
        <v>#VALUE!</v>
      </c>
      <c r="E6354" t="e">
        <f>IF(Fiscalizacoes[[#This Row],[Mes_relatorio]]="","",Fiscalizacoes[[#This Row],[Mes_relatorio]])</f>
        <v>#VALUE!</v>
      </c>
      <c r="F6354" t="e">
        <f>IF(Fiscalizacoes[[#This Row],[Func_ARPE]]="","",Fiscalizacoes[[#This Row],[Func_ARPE]])</f>
        <v>#VALUE!</v>
      </c>
      <c r="G6354" t="e">
        <f>IF(Fiscalizacoes[[#This Row],[Func_Copergas]]="","",Fiscalizacoes[[#This Row],[Func_Copergas]])</f>
        <v>#VALUE!</v>
      </c>
    </row>
    <row r="6355" spans="1:7" hidden="1" x14ac:dyDescent="0.2">
      <c r="A6355" t="e">
        <f>IF(Fiscalizacoes[[#This Row],[ID_FISC]]="","",Fiscalizacoes[[#This Row],[ID_FISC]])</f>
        <v>#VALUE!</v>
      </c>
      <c r="B6355" t="e">
        <f>IF(Fiscalizacoes[[#This Row],[Usuário]]="","",Fiscalizacoes[[#This Row],[Usuário]])</f>
        <v>#VALUE!</v>
      </c>
      <c r="C63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5" s="87" t="e">
        <f>IF(Fiscalizacoes[[#This Row],[Data]]="","",Fiscalizacoes[[#This Row],[Data]])</f>
        <v>#VALUE!</v>
      </c>
      <c r="E6355" t="e">
        <f>IF(Fiscalizacoes[[#This Row],[Mes_relatorio]]="","",Fiscalizacoes[[#This Row],[Mes_relatorio]])</f>
        <v>#VALUE!</v>
      </c>
      <c r="F6355" t="e">
        <f>IF(Fiscalizacoes[[#This Row],[Func_ARPE]]="","",Fiscalizacoes[[#This Row],[Func_ARPE]])</f>
        <v>#VALUE!</v>
      </c>
      <c r="G6355" t="e">
        <f>IF(Fiscalizacoes[[#This Row],[Func_Copergas]]="","",Fiscalizacoes[[#This Row],[Func_Copergas]])</f>
        <v>#VALUE!</v>
      </c>
    </row>
    <row r="6356" spans="1:7" hidden="1" x14ac:dyDescent="0.2">
      <c r="A6356" t="e">
        <f>IF(Fiscalizacoes[[#This Row],[ID_FISC]]="","",Fiscalizacoes[[#This Row],[ID_FISC]])</f>
        <v>#VALUE!</v>
      </c>
      <c r="B6356" t="e">
        <f>IF(Fiscalizacoes[[#This Row],[Usuário]]="","",Fiscalizacoes[[#This Row],[Usuário]])</f>
        <v>#VALUE!</v>
      </c>
      <c r="C63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6" s="87" t="e">
        <f>IF(Fiscalizacoes[[#This Row],[Data]]="","",Fiscalizacoes[[#This Row],[Data]])</f>
        <v>#VALUE!</v>
      </c>
      <c r="E6356" t="e">
        <f>IF(Fiscalizacoes[[#This Row],[Mes_relatorio]]="","",Fiscalizacoes[[#This Row],[Mes_relatorio]])</f>
        <v>#VALUE!</v>
      </c>
      <c r="F6356" t="e">
        <f>IF(Fiscalizacoes[[#This Row],[Func_ARPE]]="","",Fiscalizacoes[[#This Row],[Func_ARPE]])</f>
        <v>#VALUE!</v>
      </c>
      <c r="G6356" t="e">
        <f>IF(Fiscalizacoes[[#This Row],[Func_Copergas]]="","",Fiscalizacoes[[#This Row],[Func_Copergas]])</f>
        <v>#VALUE!</v>
      </c>
    </row>
    <row r="6357" spans="1:7" hidden="1" x14ac:dyDescent="0.2">
      <c r="A6357" t="e">
        <f>IF(Fiscalizacoes[[#This Row],[ID_FISC]]="","",Fiscalizacoes[[#This Row],[ID_FISC]])</f>
        <v>#VALUE!</v>
      </c>
      <c r="B6357" t="e">
        <f>IF(Fiscalizacoes[[#This Row],[Usuário]]="","",Fiscalizacoes[[#This Row],[Usuário]])</f>
        <v>#VALUE!</v>
      </c>
      <c r="C63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7" s="87" t="e">
        <f>IF(Fiscalizacoes[[#This Row],[Data]]="","",Fiscalizacoes[[#This Row],[Data]])</f>
        <v>#VALUE!</v>
      </c>
      <c r="E6357" t="e">
        <f>IF(Fiscalizacoes[[#This Row],[Mes_relatorio]]="","",Fiscalizacoes[[#This Row],[Mes_relatorio]])</f>
        <v>#VALUE!</v>
      </c>
      <c r="F6357" t="e">
        <f>IF(Fiscalizacoes[[#This Row],[Func_ARPE]]="","",Fiscalizacoes[[#This Row],[Func_ARPE]])</f>
        <v>#VALUE!</v>
      </c>
      <c r="G6357" t="e">
        <f>IF(Fiscalizacoes[[#This Row],[Func_Copergas]]="","",Fiscalizacoes[[#This Row],[Func_Copergas]])</f>
        <v>#VALUE!</v>
      </c>
    </row>
    <row r="6358" spans="1:7" hidden="1" x14ac:dyDescent="0.2">
      <c r="A6358" t="e">
        <f>IF(Fiscalizacoes[[#This Row],[ID_FISC]]="","",Fiscalizacoes[[#This Row],[ID_FISC]])</f>
        <v>#VALUE!</v>
      </c>
      <c r="B6358" t="e">
        <f>IF(Fiscalizacoes[[#This Row],[Usuário]]="","",Fiscalizacoes[[#This Row],[Usuário]])</f>
        <v>#VALUE!</v>
      </c>
      <c r="C63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8" s="87" t="e">
        <f>IF(Fiscalizacoes[[#This Row],[Data]]="","",Fiscalizacoes[[#This Row],[Data]])</f>
        <v>#VALUE!</v>
      </c>
      <c r="E6358" t="e">
        <f>IF(Fiscalizacoes[[#This Row],[Mes_relatorio]]="","",Fiscalizacoes[[#This Row],[Mes_relatorio]])</f>
        <v>#VALUE!</v>
      </c>
      <c r="F6358" t="e">
        <f>IF(Fiscalizacoes[[#This Row],[Func_ARPE]]="","",Fiscalizacoes[[#This Row],[Func_ARPE]])</f>
        <v>#VALUE!</v>
      </c>
      <c r="G6358" t="e">
        <f>IF(Fiscalizacoes[[#This Row],[Func_Copergas]]="","",Fiscalizacoes[[#This Row],[Func_Copergas]])</f>
        <v>#VALUE!</v>
      </c>
    </row>
    <row r="6359" spans="1:7" hidden="1" x14ac:dyDescent="0.2">
      <c r="A6359" t="e">
        <f>IF(Fiscalizacoes[[#This Row],[ID_FISC]]="","",Fiscalizacoes[[#This Row],[ID_FISC]])</f>
        <v>#VALUE!</v>
      </c>
      <c r="B6359" t="e">
        <f>IF(Fiscalizacoes[[#This Row],[Usuário]]="","",Fiscalizacoes[[#This Row],[Usuário]])</f>
        <v>#VALUE!</v>
      </c>
      <c r="C63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59" s="87" t="e">
        <f>IF(Fiscalizacoes[[#This Row],[Data]]="","",Fiscalizacoes[[#This Row],[Data]])</f>
        <v>#VALUE!</v>
      </c>
      <c r="E6359" t="e">
        <f>IF(Fiscalizacoes[[#This Row],[Mes_relatorio]]="","",Fiscalizacoes[[#This Row],[Mes_relatorio]])</f>
        <v>#VALUE!</v>
      </c>
      <c r="F6359" t="e">
        <f>IF(Fiscalizacoes[[#This Row],[Func_ARPE]]="","",Fiscalizacoes[[#This Row],[Func_ARPE]])</f>
        <v>#VALUE!</v>
      </c>
      <c r="G6359" t="e">
        <f>IF(Fiscalizacoes[[#This Row],[Func_Copergas]]="","",Fiscalizacoes[[#This Row],[Func_Copergas]])</f>
        <v>#VALUE!</v>
      </c>
    </row>
    <row r="6360" spans="1:7" hidden="1" x14ac:dyDescent="0.2">
      <c r="A6360" t="e">
        <f>IF(Fiscalizacoes[[#This Row],[ID_FISC]]="","",Fiscalizacoes[[#This Row],[ID_FISC]])</f>
        <v>#VALUE!</v>
      </c>
      <c r="B6360" t="e">
        <f>IF(Fiscalizacoes[[#This Row],[Usuário]]="","",Fiscalizacoes[[#This Row],[Usuário]])</f>
        <v>#VALUE!</v>
      </c>
      <c r="C63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0" s="87" t="e">
        <f>IF(Fiscalizacoes[[#This Row],[Data]]="","",Fiscalizacoes[[#This Row],[Data]])</f>
        <v>#VALUE!</v>
      </c>
      <c r="E6360" t="e">
        <f>IF(Fiscalizacoes[[#This Row],[Mes_relatorio]]="","",Fiscalizacoes[[#This Row],[Mes_relatorio]])</f>
        <v>#VALUE!</v>
      </c>
      <c r="F6360" t="e">
        <f>IF(Fiscalizacoes[[#This Row],[Func_ARPE]]="","",Fiscalizacoes[[#This Row],[Func_ARPE]])</f>
        <v>#VALUE!</v>
      </c>
      <c r="G6360" t="e">
        <f>IF(Fiscalizacoes[[#This Row],[Func_Copergas]]="","",Fiscalizacoes[[#This Row],[Func_Copergas]])</f>
        <v>#VALUE!</v>
      </c>
    </row>
    <row r="6361" spans="1:7" hidden="1" x14ac:dyDescent="0.2">
      <c r="A6361" t="e">
        <f>IF(Fiscalizacoes[[#This Row],[ID_FISC]]="","",Fiscalizacoes[[#This Row],[ID_FISC]])</f>
        <v>#VALUE!</v>
      </c>
      <c r="B6361" t="e">
        <f>IF(Fiscalizacoes[[#This Row],[Usuário]]="","",Fiscalizacoes[[#This Row],[Usuário]])</f>
        <v>#VALUE!</v>
      </c>
      <c r="C63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1" s="87" t="e">
        <f>IF(Fiscalizacoes[[#This Row],[Data]]="","",Fiscalizacoes[[#This Row],[Data]])</f>
        <v>#VALUE!</v>
      </c>
      <c r="E6361" t="e">
        <f>IF(Fiscalizacoes[[#This Row],[Mes_relatorio]]="","",Fiscalizacoes[[#This Row],[Mes_relatorio]])</f>
        <v>#VALUE!</v>
      </c>
      <c r="F6361" t="e">
        <f>IF(Fiscalizacoes[[#This Row],[Func_ARPE]]="","",Fiscalizacoes[[#This Row],[Func_ARPE]])</f>
        <v>#VALUE!</v>
      </c>
      <c r="G6361" t="e">
        <f>IF(Fiscalizacoes[[#This Row],[Func_Copergas]]="","",Fiscalizacoes[[#This Row],[Func_Copergas]])</f>
        <v>#VALUE!</v>
      </c>
    </row>
    <row r="6362" spans="1:7" hidden="1" x14ac:dyDescent="0.2">
      <c r="A6362" t="e">
        <f>IF(Fiscalizacoes[[#This Row],[ID_FISC]]="","",Fiscalizacoes[[#This Row],[ID_FISC]])</f>
        <v>#VALUE!</v>
      </c>
      <c r="B6362" t="e">
        <f>IF(Fiscalizacoes[[#This Row],[Usuário]]="","",Fiscalizacoes[[#This Row],[Usuário]])</f>
        <v>#VALUE!</v>
      </c>
      <c r="C63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2" s="87" t="e">
        <f>IF(Fiscalizacoes[[#This Row],[Data]]="","",Fiscalizacoes[[#This Row],[Data]])</f>
        <v>#VALUE!</v>
      </c>
      <c r="E6362" t="e">
        <f>IF(Fiscalizacoes[[#This Row],[Mes_relatorio]]="","",Fiscalizacoes[[#This Row],[Mes_relatorio]])</f>
        <v>#VALUE!</v>
      </c>
      <c r="F6362" t="e">
        <f>IF(Fiscalizacoes[[#This Row],[Func_ARPE]]="","",Fiscalizacoes[[#This Row],[Func_ARPE]])</f>
        <v>#VALUE!</v>
      </c>
      <c r="G6362" t="e">
        <f>IF(Fiscalizacoes[[#This Row],[Func_Copergas]]="","",Fiscalizacoes[[#This Row],[Func_Copergas]])</f>
        <v>#VALUE!</v>
      </c>
    </row>
    <row r="6363" spans="1:7" hidden="1" x14ac:dyDescent="0.2">
      <c r="A6363" t="e">
        <f>IF(Fiscalizacoes[[#This Row],[ID_FISC]]="","",Fiscalizacoes[[#This Row],[ID_FISC]])</f>
        <v>#VALUE!</v>
      </c>
      <c r="B6363" t="e">
        <f>IF(Fiscalizacoes[[#This Row],[Usuário]]="","",Fiscalizacoes[[#This Row],[Usuário]])</f>
        <v>#VALUE!</v>
      </c>
      <c r="C63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3" s="87" t="e">
        <f>IF(Fiscalizacoes[[#This Row],[Data]]="","",Fiscalizacoes[[#This Row],[Data]])</f>
        <v>#VALUE!</v>
      </c>
      <c r="E6363" t="e">
        <f>IF(Fiscalizacoes[[#This Row],[Mes_relatorio]]="","",Fiscalizacoes[[#This Row],[Mes_relatorio]])</f>
        <v>#VALUE!</v>
      </c>
      <c r="F6363" t="e">
        <f>IF(Fiscalizacoes[[#This Row],[Func_ARPE]]="","",Fiscalizacoes[[#This Row],[Func_ARPE]])</f>
        <v>#VALUE!</v>
      </c>
      <c r="G6363" t="e">
        <f>IF(Fiscalizacoes[[#This Row],[Func_Copergas]]="","",Fiscalizacoes[[#This Row],[Func_Copergas]])</f>
        <v>#VALUE!</v>
      </c>
    </row>
    <row r="6364" spans="1:7" hidden="1" x14ac:dyDescent="0.2">
      <c r="A6364" t="e">
        <f>IF(Fiscalizacoes[[#This Row],[ID_FISC]]="","",Fiscalizacoes[[#This Row],[ID_FISC]])</f>
        <v>#VALUE!</v>
      </c>
      <c r="B6364" t="e">
        <f>IF(Fiscalizacoes[[#This Row],[Usuário]]="","",Fiscalizacoes[[#This Row],[Usuário]])</f>
        <v>#VALUE!</v>
      </c>
      <c r="C63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4" s="87" t="e">
        <f>IF(Fiscalizacoes[[#This Row],[Data]]="","",Fiscalizacoes[[#This Row],[Data]])</f>
        <v>#VALUE!</v>
      </c>
      <c r="E6364" t="e">
        <f>IF(Fiscalizacoes[[#This Row],[Mes_relatorio]]="","",Fiscalizacoes[[#This Row],[Mes_relatorio]])</f>
        <v>#VALUE!</v>
      </c>
      <c r="F6364" t="e">
        <f>IF(Fiscalizacoes[[#This Row],[Func_ARPE]]="","",Fiscalizacoes[[#This Row],[Func_ARPE]])</f>
        <v>#VALUE!</v>
      </c>
      <c r="G6364" t="e">
        <f>IF(Fiscalizacoes[[#This Row],[Func_Copergas]]="","",Fiscalizacoes[[#This Row],[Func_Copergas]])</f>
        <v>#VALUE!</v>
      </c>
    </row>
    <row r="6365" spans="1:7" hidden="1" x14ac:dyDescent="0.2">
      <c r="A6365" t="e">
        <f>IF(Fiscalizacoes[[#This Row],[ID_FISC]]="","",Fiscalizacoes[[#This Row],[ID_FISC]])</f>
        <v>#VALUE!</v>
      </c>
      <c r="B6365" t="e">
        <f>IF(Fiscalizacoes[[#This Row],[Usuário]]="","",Fiscalizacoes[[#This Row],[Usuário]])</f>
        <v>#VALUE!</v>
      </c>
      <c r="C63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5" s="87" t="e">
        <f>IF(Fiscalizacoes[[#This Row],[Data]]="","",Fiscalizacoes[[#This Row],[Data]])</f>
        <v>#VALUE!</v>
      </c>
      <c r="E6365" t="e">
        <f>IF(Fiscalizacoes[[#This Row],[Mes_relatorio]]="","",Fiscalizacoes[[#This Row],[Mes_relatorio]])</f>
        <v>#VALUE!</v>
      </c>
      <c r="F6365" t="e">
        <f>IF(Fiscalizacoes[[#This Row],[Func_ARPE]]="","",Fiscalizacoes[[#This Row],[Func_ARPE]])</f>
        <v>#VALUE!</v>
      </c>
      <c r="G6365" t="e">
        <f>IF(Fiscalizacoes[[#This Row],[Func_Copergas]]="","",Fiscalizacoes[[#This Row],[Func_Copergas]])</f>
        <v>#VALUE!</v>
      </c>
    </row>
    <row r="6366" spans="1:7" hidden="1" x14ac:dyDescent="0.2">
      <c r="A6366" t="e">
        <f>IF(Fiscalizacoes[[#This Row],[ID_FISC]]="","",Fiscalizacoes[[#This Row],[ID_FISC]])</f>
        <v>#VALUE!</v>
      </c>
      <c r="B6366" t="e">
        <f>IF(Fiscalizacoes[[#This Row],[Usuário]]="","",Fiscalizacoes[[#This Row],[Usuário]])</f>
        <v>#VALUE!</v>
      </c>
      <c r="C63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6" s="87" t="e">
        <f>IF(Fiscalizacoes[[#This Row],[Data]]="","",Fiscalizacoes[[#This Row],[Data]])</f>
        <v>#VALUE!</v>
      </c>
      <c r="E6366" t="e">
        <f>IF(Fiscalizacoes[[#This Row],[Mes_relatorio]]="","",Fiscalizacoes[[#This Row],[Mes_relatorio]])</f>
        <v>#VALUE!</v>
      </c>
      <c r="F6366" t="e">
        <f>IF(Fiscalizacoes[[#This Row],[Func_ARPE]]="","",Fiscalizacoes[[#This Row],[Func_ARPE]])</f>
        <v>#VALUE!</v>
      </c>
      <c r="G6366" t="e">
        <f>IF(Fiscalizacoes[[#This Row],[Func_Copergas]]="","",Fiscalizacoes[[#This Row],[Func_Copergas]])</f>
        <v>#VALUE!</v>
      </c>
    </row>
    <row r="6367" spans="1:7" hidden="1" x14ac:dyDescent="0.2">
      <c r="A6367" t="e">
        <f>IF(Fiscalizacoes[[#This Row],[ID_FISC]]="","",Fiscalizacoes[[#This Row],[ID_FISC]])</f>
        <v>#VALUE!</v>
      </c>
      <c r="B6367" t="e">
        <f>IF(Fiscalizacoes[[#This Row],[Usuário]]="","",Fiscalizacoes[[#This Row],[Usuário]])</f>
        <v>#VALUE!</v>
      </c>
      <c r="C63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7" s="87" t="e">
        <f>IF(Fiscalizacoes[[#This Row],[Data]]="","",Fiscalizacoes[[#This Row],[Data]])</f>
        <v>#VALUE!</v>
      </c>
      <c r="E6367" t="e">
        <f>IF(Fiscalizacoes[[#This Row],[Mes_relatorio]]="","",Fiscalizacoes[[#This Row],[Mes_relatorio]])</f>
        <v>#VALUE!</v>
      </c>
      <c r="F6367" t="e">
        <f>IF(Fiscalizacoes[[#This Row],[Func_ARPE]]="","",Fiscalizacoes[[#This Row],[Func_ARPE]])</f>
        <v>#VALUE!</v>
      </c>
      <c r="G6367" t="e">
        <f>IF(Fiscalizacoes[[#This Row],[Func_Copergas]]="","",Fiscalizacoes[[#This Row],[Func_Copergas]])</f>
        <v>#VALUE!</v>
      </c>
    </row>
    <row r="6368" spans="1:7" hidden="1" x14ac:dyDescent="0.2">
      <c r="A6368" t="e">
        <f>IF(Fiscalizacoes[[#This Row],[ID_FISC]]="","",Fiscalizacoes[[#This Row],[ID_FISC]])</f>
        <v>#VALUE!</v>
      </c>
      <c r="B6368" t="e">
        <f>IF(Fiscalizacoes[[#This Row],[Usuário]]="","",Fiscalizacoes[[#This Row],[Usuário]])</f>
        <v>#VALUE!</v>
      </c>
      <c r="C63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8" s="87" t="e">
        <f>IF(Fiscalizacoes[[#This Row],[Data]]="","",Fiscalizacoes[[#This Row],[Data]])</f>
        <v>#VALUE!</v>
      </c>
      <c r="E6368" t="e">
        <f>IF(Fiscalizacoes[[#This Row],[Mes_relatorio]]="","",Fiscalizacoes[[#This Row],[Mes_relatorio]])</f>
        <v>#VALUE!</v>
      </c>
      <c r="F6368" t="e">
        <f>IF(Fiscalizacoes[[#This Row],[Func_ARPE]]="","",Fiscalizacoes[[#This Row],[Func_ARPE]])</f>
        <v>#VALUE!</v>
      </c>
      <c r="G6368" t="e">
        <f>IF(Fiscalizacoes[[#This Row],[Func_Copergas]]="","",Fiscalizacoes[[#This Row],[Func_Copergas]])</f>
        <v>#VALUE!</v>
      </c>
    </row>
    <row r="6369" spans="1:7" hidden="1" x14ac:dyDescent="0.2">
      <c r="A6369" t="e">
        <f>IF(Fiscalizacoes[[#This Row],[ID_FISC]]="","",Fiscalizacoes[[#This Row],[ID_FISC]])</f>
        <v>#VALUE!</v>
      </c>
      <c r="B6369" t="e">
        <f>IF(Fiscalizacoes[[#This Row],[Usuário]]="","",Fiscalizacoes[[#This Row],[Usuário]])</f>
        <v>#VALUE!</v>
      </c>
      <c r="C63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69" s="87" t="e">
        <f>IF(Fiscalizacoes[[#This Row],[Data]]="","",Fiscalizacoes[[#This Row],[Data]])</f>
        <v>#VALUE!</v>
      </c>
      <c r="E6369" t="e">
        <f>IF(Fiscalizacoes[[#This Row],[Mes_relatorio]]="","",Fiscalizacoes[[#This Row],[Mes_relatorio]])</f>
        <v>#VALUE!</v>
      </c>
      <c r="F6369" t="e">
        <f>IF(Fiscalizacoes[[#This Row],[Func_ARPE]]="","",Fiscalizacoes[[#This Row],[Func_ARPE]])</f>
        <v>#VALUE!</v>
      </c>
      <c r="G6369" t="e">
        <f>IF(Fiscalizacoes[[#This Row],[Func_Copergas]]="","",Fiscalizacoes[[#This Row],[Func_Copergas]])</f>
        <v>#VALUE!</v>
      </c>
    </row>
    <row r="6370" spans="1:7" hidden="1" x14ac:dyDescent="0.2">
      <c r="A6370" t="e">
        <f>IF(Fiscalizacoes[[#This Row],[ID_FISC]]="","",Fiscalizacoes[[#This Row],[ID_FISC]])</f>
        <v>#VALUE!</v>
      </c>
      <c r="B6370" t="e">
        <f>IF(Fiscalizacoes[[#This Row],[Usuário]]="","",Fiscalizacoes[[#This Row],[Usuário]])</f>
        <v>#VALUE!</v>
      </c>
      <c r="C63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0" s="87" t="e">
        <f>IF(Fiscalizacoes[[#This Row],[Data]]="","",Fiscalizacoes[[#This Row],[Data]])</f>
        <v>#VALUE!</v>
      </c>
      <c r="E6370" t="e">
        <f>IF(Fiscalizacoes[[#This Row],[Mes_relatorio]]="","",Fiscalizacoes[[#This Row],[Mes_relatorio]])</f>
        <v>#VALUE!</v>
      </c>
      <c r="F6370" t="e">
        <f>IF(Fiscalizacoes[[#This Row],[Func_ARPE]]="","",Fiscalizacoes[[#This Row],[Func_ARPE]])</f>
        <v>#VALUE!</v>
      </c>
      <c r="G6370" t="e">
        <f>IF(Fiscalizacoes[[#This Row],[Func_Copergas]]="","",Fiscalizacoes[[#This Row],[Func_Copergas]])</f>
        <v>#VALUE!</v>
      </c>
    </row>
    <row r="6371" spans="1:7" hidden="1" x14ac:dyDescent="0.2">
      <c r="A6371" t="e">
        <f>IF(Fiscalizacoes[[#This Row],[ID_FISC]]="","",Fiscalizacoes[[#This Row],[ID_FISC]])</f>
        <v>#VALUE!</v>
      </c>
      <c r="B6371" t="e">
        <f>IF(Fiscalizacoes[[#This Row],[Usuário]]="","",Fiscalizacoes[[#This Row],[Usuário]])</f>
        <v>#VALUE!</v>
      </c>
      <c r="C63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1" s="87" t="e">
        <f>IF(Fiscalizacoes[[#This Row],[Data]]="","",Fiscalizacoes[[#This Row],[Data]])</f>
        <v>#VALUE!</v>
      </c>
      <c r="E6371" t="e">
        <f>IF(Fiscalizacoes[[#This Row],[Mes_relatorio]]="","",Fiscalizacoes[[#This Row],[Mes_relatorio]])</f>
        <v>#VALUE!</v>
      </c>
      <c r="F6371" t="e">
        <f>IF(Fiscalizacoes[[#This Row],[Func_ARPE]]="","",Fiscalizacoes[[#This Row],[Func_ARPE]])</f>
        <v>#VALUE!</v>
      </c>
      <c r="G6371" t="e">
        <f>IF(Fiscalizacoes[[#This Row],[Func_Copergas]]="","",Fiscalizacoes[[#This Row],[Func_Copergas]])</f>
        <v>#VALUE!</v>
      </c>
    </row>
    <row r="6372" spans="1:7" hidden="1" x14ac:dyDescent="0.2">
      <c r="A6372" t="e">
        <f>IF(Fiscalizacoes[[#This Row],[ID_FISC]]="","",Fiscalizacoes[[#This Row],[ID_FISC]])</f>
        <v>#VALUE!</v>
      </c>
      <c r="B6372" t="e">
        <f>IF(Fiscalizacoes[[#This Row],[Usuário]]="","",Fiscalizacoes[[#This Row],[Usuário]])</f>
        <v>#VALUE!</v>
      </c>
      <c r="C63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2" s="87" t="e">
        <f>IF(Fiscalizacoes[[#This Row],[Data]]="","",Fiscalizacoes[[#This Row],[Data]])</f>
        <v>#VALUE!</v>
      </c>
      <c r="E6372" t="e">
        <f>IF(Fiscalizacoes[[#This Row],[Mes_relatorio]]="","",Fiscalizacoes[[#This Row],[Mes_relatorio]])</f>
        <v>#VALUE!</v>
      </c>
      <c r="F6372" t="e">
        <f>IF(Fiscalizacoes[[#This Row],[Func_ARPE]]="","",Fiscalizacoes[[#This Row],[Func_ARPE]])</f>
        <v>#VALUE!</v>
      </c>
      <c r="G6372" t="e">
        <f>IF(Fiscalizacoes[[#This Row],[Func_Copergas]]="","",Fiscalizacoes[[#This Row],[Func_Copergas]])</f>
        <v>#VALUE!</v>
      </c>
    </row>
    <row r="6373" spans="1:7" hidden="1" x14ac:dyDescent="0.2">
      <c r="A6373" t="e">
        <f>IF(Fiscalizacoes[[#This Row],[ID_FISC]]="","",Fiscalizacoes[[#This Row],[ID_FISC]])</f>
        <v>#VALUE!</v>
      </c>
      <c r="B6373" t="e">
        <f>IF(Fiscalizacoes[[#This Row],[Usuário]]="","",Fiscalizacoes[[#This Row],[Usuário]])</f>
        <v>#VALUE!</v>
      </c>
      <c r="C63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3" s="87" t="e">
        <f>IF(Fiscalizacoes[[#This Row],[Data]]="","",Fiscalizacoes[[#This Row],[Data]])</f>
        <v>#VALUE!</v>
      </c>
      <c r="E6373" t="e">
        <f>IF(Fiscalizacoes[[#This Row],[Mes_relatorio]]="","",Fiscalizacoes[[#This Row],[Mes_relatorio]])</f>
        <v>#VALUE!</v>
      </c>
      <c r="F6373" t="e">
        <f>IF(Fiscalizacoes[[#This Row],[Func_ARPE]]="","",Fiscalizacoes[[#This Row],[Func_ARPE]])</f>
        <v>#VALUE!</v>
      </c>
      <c r="G6373" t="e">
        <f>IF(Fiscalizacoes[[#This Row],[Func_Copergas]]="","",Fiscalizacoes[[#This Row],[Func_Copergas]])</f>
        <v>#VALUE!</v>
      </c>
    </row>
    <row r="6374" spans="1:7" hidden="1" x14ac:dyDescent="0.2">
      <c r="A6374" t="e">
        <f>IF(Fiscalizacoes[[#This Row],[ID_FISC]]="","",Fiscalizacoes[[#This Row],[ID_FISC]])</f>
        <v>#VALUE!</v>
      </c>
      <c r="B6374" t="e">
        <f>IF(Fiscalizacoes[[#This Row],[Usuário]]="","",Fiscalizacoes[[#This Row],[Usuário]])</f>
        <v>#VALUE!</v>
      </c>
      <c r="C63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4" s="87" t="e">
        <f>IF(Fiscalizacoes[[#This Row],[Data]]="","",Fiscalizacoes[[#This Row],[Data]])</f>
        <v>#VALUE!</v>
      </c>
      <c r="E6374" t="e">
        <f>IF(Fiscalizacoes[[#This Row],[Mes_relatorio]]="","",Fiscalizacoes[[#This Row],[Mes_relatorio]])</f>
        <v>#VALUE!</v>
      </c>
      <c r="F6374" t="e">
        <f>IF(Fiscalizacoes[[#This Row],[Func_ARPE]]="","",Fiscalizacoes[[#This Row],[Func_ARPE]])</f>
        <v>#VALUE!</v>
      </c>
      <c r="G6374" t="e">
        <f>IF(Fiscalizacoes[[#This Row],[Func_Copergas]]="","",Fiscalizacoes[[#This Row],[Func_Copergas]])</f>
        <v>#VALUE!</v>
      </c>
    </row>
    <row r="6375" spans="1:7" hidden="1" x14ac:dyDescent="0.2">
      <c r="A6375" t="e">
        <f>IF(Fiscalizacoes[[#This Row],[ID_FISC]]="","",Fiscalizacoes[[#This Row],[ID_FISC]])</f>
        <v>#VALUE!</v>
      </c>
      <c r="B6375" t="e">
        <f>IF(Fiscalizacoes[[#This Row],[Usuário]]="","",Fiscalizacoes[[#This Row],[Usuário]])</f>
        <v>#VALUE!</v>
      </c>
      <c r="C63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5" s="87" t="e">
        <f>IF(Fiscalizacoes[[#This Row],[Data]]="","",Fiscalizacoes[[#This Row],[Data]])</f>
        <v>#VALUE!</v>
      </c>
      <c r="E6375" t="e">
        <f>IF(Fiscalizacoes[[#This Row],[Mes_relatorio]]="","",Fiscalizacoes[[#This Row],[Mes_relatorio]])</f>
        <v>#VALUE!</v>
      </c>
      <c r="F6375" t="e">
        <f>IF(Fiscalizacoes[[#This Row],[Func_ARPE]]="","",Fiscalizacoes[[#This Row],[Func_ARPE]])</f>
        <v>#VALUE!</v>
      </c>
      <c r="G6375" t="e">
        <f>IF(Fiscalizacoes[[#This Row],[Func_Copergas]]="","",Fiscalizacoes[[#This Row],[Func_Copergas]])</f>
        <v>#VALUE!</v>
      </c>
    </row>
    <row r="6376" spans="1:7" hidden="1" x14ac:dyDescent="0.2">
      <c r="A6376" t="e">
        <f>IF(Fiscalizacoes[[#This Row],[ID_FISC]]="","",Fiscalizacoes[[#This Row],[ID_FISC]])</f>
        <v>#VALUE!</v>
      </c>
      <c r="B6376" t="e">
        <f>IF(Fiscalizacoes[[#This Row],[Usuário]]="","",Fiscalizacoes[[#This Row],[Usuário]])</f>
        <v>#VALUE!</v>
      </c>
      <c r="C63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6" s="87" t="e">
        <f>IF(Fiscalizacoes[[#This Row],[Data]]="","",Fiscalizacoes[[#This Row],[Data]])</f>
        <v>#VALUE!</v>
      </c>
      <c r="E6376" t="e">
        <f>IF(Fiscalizacoes[[#This Row],[Mes_relatorio]]="","",Fiscalizacoes[[#This Row],[Mes_relatorio]])</f>
        <v>#VALUE!</v>
      </c>
      <c r="F6376" t="e">
        <f>IF(Fiscalizacoes[[#This Row],[Func_ARPE]]="","",Fiscalizacoes[[#This Row],[Func_ARPE]])</f>
        <v>#VALUE!</v>
      </c>
      <c r="G6376" t="e">
        <f>IF(Fiscalizacoes[[#This Row],[Func_Copergas]]="","",Fiscalizacoes[[#This Row],[Func_Copergas]])</f>
        <v>#VALUE!</v>
      </c>
    </row>
    <row r="6377" spans="1:7" hidden="1" x14ac:dyDescent="0.2">
      <c r="A6377" t="e">
        <f>IF(Fiscalizacoes[[#This Row],[ID_FISC]]="","",Fiscalizacoes[[#This Row],[ID_FISC]])</f>
        <v>#VALUE!</v>
      </c>
      <c r="B6377" t="e">
        <f>IF(Fiscalizacoes[[#This Row],[Usuário]]="","",Fiscalizacoes[[#This Row],[Usuário]])</f>
        <v>#VALUE!</v>
      </c>
      <c r="C63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7" s="87" t="e">
        <f>IF(Fiscalizacoes[[#This Row],[Data]]="","",Fiscalizacoes[[#This Row],[Data]])</f>
        <v>#VALUE!</v>
      </c>
      <c r="E6377" t="e">
        <f>IF(Fiscalizacoes[[#This Row],[Mes_relatorio]]="","",Fiscalizacoes[[#This Row],[Mes_relatorio]])</f>
        <v>#VALUE!</v>
      </c>
      <c r="F6377" t="e">
        <f>IF(Fiscalizacoes[[#This Row],[Func_ARPE]]="","",Fiscalizacoes[[#This Row],[Func_ARPE]])</f>
        <v>#VALUE!</v>
      </c>
      <c r="G6377" t="e">
        <f>IF(Fiscalizacoes[[#This Row],[Func_Copergas]]="","",Fiscalizacoes[[#This Row],[Func_Copergas]])</f>
        <v>#VALUE!</v>
      </c>
    </row>
    <row r="6378" spans="1:7" hidden="1" x14ac:dyDescent="0.2">
      <c r="A6378" t="e">
        <f>IF(Fiscalizacoes[[#This Row],[ID_FISC]]="","",Fiscalizacoes[[#This Row],[ID_FISC]])</f>
        <v>#VALUE!</v>
      </c>
      <c r="B6378" t="e">
        <f>IF(Fiscalizacoes[[#This Row],[Usuário]]="","",Fiscalizacoes[[#This Row],[Usuário]])</f>
        <v>#VALUE!</v>
      </c>
      <c r="C63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8" s="87" t="e">
        <f>IF(Fiscalizacoes[[#This Row],[Data]]="","",Fiscalizacoes[[#This Row],[Data]])</f>
        <v>#VALUE!</v>
      </c>
      <c r="E6378" t="e">
        <f>IF(Fiscalizacoes[[#This Row],[Mes_relatorio]]="","",Fiscalizacoes[[#This Row],[Mes_relatorio]])</f>
        <v>#VALUE!</v>
      </c>
      <c r="F6378" t="e">
        <f>IF(Fiscalizacoes[[#This Row],[Func_ARPE]]="","",Fiscalizacoes[[#This Row],[Func_ARPE]])</f>
        <v>#VALUE!</v>
      </c>
      <c r="G6378" t="e">
        <f>IF(Fiscalizacoes[[#This Row],[Func_Copergas]]="","",Fiscalizacoes[[#This Row],[Func_Copergas]])</f>
        <v>#VALUE!</v>
      </c>
    </row>
    <row r="6379" spans="1:7" hidden="1" x14ac:dyDescent="0.2">
      <c r="A6379" t="e">
        <f>IF(Fiscalizacoes[[#This Row],[ID_FISC]]="","",Fiscalizacoes[[#This Row],[ID_FISC]])</f>
        <v>#VALUE!</v>
      </c>
      <c r="B6379" t="e">
        <f>IF(Fiscalizacoes[[#This Row],[Usuário]]="","",Fiscalizacoes[[#This Row],[Usuário]])</f>
        <v>#VALUE!</v>
      </c>
      <c r="C63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79" s="87" t="e">
        <f>IF(Fiscalizacoes[[#This Row],[Data]]="","",Fiscalizacoes[[#This Row],[Data]])</f>
        <v>#VALUE!</v>
      </c>
      <c r="E6379" t="e">
        <f>IF(Fiscalizacoes[[#This Row],[Mes_relatorio]]="","",Fiscalizacoes[[#This Row],[Mes_relatorio]])</f>
        <v>#VALUE!</v>
      </c>
      <c r="F6379" t="e">
        <f>IF(Fiscalizacoes[[#This Row],[Func_ARPE]]="","",Fiscalizacoes[[#This Row],[Func_ARPE]])</f>
        <v>#VALUE!</v>
      </c>
      <c r="G6379" t="e">
        <f>IF(Fiscalizacoes[[#This Row],[Func_Copergas]]="","",Fiscalizacoes[[#This Row],[Func_Copergas]])</f>
        <v>#VALUE!</v>
      </c>
    </row>
    <row r="6380" spans="1:7" hidden="1" x14ac:dyDescent="0.2">
      <c r="A6380" t="e">
        <f>IF(Fiscalizacoes[[#This Row],[ID_FISC]]="","",Fiscalizacoes[[#This Row],[ID_FISC]])</f>
        <v>#VALUE!</v>
      </c>
      <c r="B6380" t="e">
        <f>IF(Fiscalizacoes[[#This Row],[Usuário]]="","",Fiscalizacoes[[#This Row],[Usuário]])</f>
        <v>#VALUE!</v>
      </c>
      <c r="C63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0" s="87" t="e">
        <f>IF(Fiscalizacoes[[#This Row],[Data]]="","",Fiscalizacoes[[#This Row],[Data]])</f>
        <v>#VALUE!</v>
      </c>
      <c r="E6380" t="e">
        <f>IF(Fiscalizacoes[[#This Row],[Mes_relatorio]]="","",Fiscalizacoes[[#This Row],[Mes_relatorio]])</f>
        <v>#VALUE!</v>
      </c>
      <c r="F6380" t="e">
        <f>IF(Fiscalizacoes[[#This Row],[Func_ARPE]]="","",Fiscalizacoes[[#This Row],[Func_ARPE]])</f>
        <v>#VALUE!</v>
      </c>
      <c r="G6380" t="e">
        <f>IF(Fiscalizacoes[[#This Row],[Func_Copergas]]="","",Fiscalizacoes[[#This Row],[Func_Copergas]])</f>
        <v>#VALUE!</v>
      </c>
    </row>
    <row r="6381" spans="1:7" hidden="1" x14ac:dyDescent="0.2">
      <c r="A6381" t="e">
        <f>IF(Fiscalizacoes[[#This Row],[ID_FISC]]="","",Fiscalizacoes[[#This Row],[ID_FISC]])</f>
        <v>#VALUE!</v>
      </c>
      <c r="B6381" t="e">
        <f>IF(Fiscalizacoes[[#This Row],[Usuário]]="","",Fiscalizacoes[[#This Row],[Usuário]])</f>
        <v>#VALUE!</v>
      </c>
      <c r="C63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1" s="87" t="e">
        <f>IF(Fiscalizacoes[[#This Row],[Data]]="","",Fiscalizacoes[[#This Row],[Data]])</f>
        <v>#VALUE!</v>
      </c>
      <c r="E6381" t="e">
        <f>IF(Fiscalizacoes[[#This Row],[Mes_relatorio]]="","",Fiscalizacoes[[#This Row],[Mes_relatorio]])</f>
        <v>#VALUE!</v>
      </c>
      <c r="F6381" t="e">
        <f>IF(Fiscalizacoes[[#This Row],[Func_ARPE]]="","",Fiscalizacoes[[#This Row],[Func_ARPE]])</f>
        <v>#VALUE!</v>
      </c>
      <c r="G6381" t="e">
        <f>IF(Fiscalizacoes[[#This Row],[Func_Copergas]]="","",Fiscalizacoes[[#This Row],[Func_Copergas]])</f>
        <v>#VALUE!</v>
      </c>
    </row>
    <row r="6382" spans="1:7" hidden="1" x14ac:dyDescent="0.2">
      <c r="A6382" t="e">
        <f>IF(Fiscalizacoes[[#This Row],[ID_FISC]]="","",Fiscalizacoes[[#This Row],[ID_FISC]])</f>
        <v>#VALUE!</v>
      </c>
      <c r="B6382" t="e">
        <f>IF(Fiscalizacoes[[#This Row],[Usuário]]="","",Fiscalizacoes[[#This Row],[Usuário]])</f>
        <v>#VALUE!</v>
      </c>
      <c r="C63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2" s="87" t="e">
        <f>IF(Fiscalizacoes[[#This Row],[Data]]="","",Fiscalizacoes[[#This Row],[Data]])</f>
        <v>#VALUE!</v>
      </c>
      <c r="E6382" t="e">
        <f>IF(Fiscalizacoes[[#This Row],[Mes_relatorio]]="","",Fiscalizacoes[[#This Row],[Mes_relatorio]])</f>
        <v>#VALUE!</v>
      </c>
      <c r="F6382" t="e">
        <f>IF(Fiscalizacoes[[#This Row],[Func_ARPE]]="","",Fiscalizacoes[[#This Row],[Func_ARPE]])</f>
        <v>#VALUE!</v>
      </c>
      <c r="G6382" t="e">
        <f>IF(Fiscalizacoes[[#This Row],[Func_Copergas]]="","",Fiscalizacoes[[#This Row],[Func_Copergas]])</f>
        <v>#VALUE!</v>
      </c>
    </row>
    <row r="6383" spans="1:7" hidden="1" x14ac:dyDescent="0.2">
      <c r="A6383" t="e">
        <f>IF(Fiscalizacoes[[#This Row],[ID_FISC]]="","",Fiscalizacoes[[#This Row],[ID_FISC]])</f>
        <v>#VALUE!</v>
      </c>
      <c r="B6383" t="e">
        <f>IF(Fiscalizacoes[[#This Row],[Usuário]]="","",Fiscalizacoes[[#This Row],[Usuário]])</f>
        <v>#VALUE!</v>
      </c>
      <c r="C63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3" s="87" t="e">
        <f>IF(Fiscalizacoes[[#This Row],[Data]]="","",Fiscalizacoes[[#This Row],[Data]])</f>
        <v>#VALUE!</v>
      </c>
      <c r="E6383" t="e">
        <f>IF(Fiscalizacoes[[#This Row],[Mes_relatorio]]="","",Fiscalizacoes[[#This Row],[Mes_relatorio]])</f>
        <v>#VALUE!</v>
      </c>
      <c r="F6383" t="e">
        <f>IF(Fiscalizacoes[[#This Row],[Func_ARPE]]="","",Fiscalizacoes[[#This Row],[Func_ARPE]])</f>
        <v>#VALUE!</v>
      </c>
      <c r="G6383" t="e">
        <f>IF(Fiscalizacoes[[#This Row],[Func_Copergas]]="","",Fiscalizacoes[[#This Row],[Func_Copergas]])</f>
        <v>#VALUE!</v>
      </c>
    </row>
    <row r="6384" spans="1:7" hidden="1" x14ac:dyDescent="0.2">
      <c r="A6384" t="e">
        <f>IF(Fiscalizacoes[[#This Row],[ID_FISC]]="","",Fiscalizacoes[[#This Row],[ID_FISC]])</f>
        <v>#VALUE!</v>
      </c>
      <c r="B6384" t="e">
        <f>IF(Fiscalizacoes[[#This Row],[Usuário]]="","",Fiscalizacoes[[#This Row],[Usuário]])</f>
        <v>#VALUE!</v>
      </c>
      <c r="C63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4" s="87" t="e">
        <f>IF(Fiscalizacoes[[#This Row],[Data]]="","",Fiscalizacoes[[#This Row],[Data]])</f>
        <v>#VALUE!</v>
      </c>
      <c r="E6384" t="e">
        <f>IF(Fiscalizacoes[[#This Row],[Mes_relatorio]]="","",Fiscalizacoes[[#This Row],[Mes_relatorio]])</f>
        <v>#VALUE!</v>
      </c>
      <c r="F6384" t="e">
        <f>IF(Fiscalizacoes[[#This Row],[Func_ARPE]]="","",Fiscalizacoes[[#This Row],[Func_ARPE]])</f>
        <v>#VALUE!</v>
      </c>
      <c r="G6384" t="e">
        <f>IF(Fiscalizacoes[[#This Row],[Func_Copergas]]="","",Fiscalizacoes[[#This Row],[Func_Copergas]])</f>
        <v>#VALUE!</v>
      </c>
    </row>
    <row r="6385" spans="1:7" hidden="1" x14ac:dyDescent="0.2">
      <c r="A6385" t="e">
        <f>IF(Fiscalizacoes[[#This Row],[ID_FISC]]="","",Fiscalizacoes[[#This Row],[ID_FISC]])</f>
        <v>#VALUE!</v>
      </c>
      <c r="B6385" t="e">
        <f>IF(Fiscalizacoes[[#This Row],[Usuário]]="","",Fiscalizacoes[[#This Row],[Usuário]])</f>
        <v>#VALUE!</v>
      </c>
      <c r="C63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5" s="87" t="e">
        <f>IF(Fiscalizacoes[[#This Row],[Data]]="","",Fiscalizacoes[[#This Row],[Data]])</f>
        <v>#VALUE!</v>
      </c>
      <c r="E6385" t="e">
        <f>IF(Fiscalizacoes[[#This Row],[Mes_relatorio]]="","",Fiscalizacoes[[#This Row],[Mes_relatorio]])</f>
        <v>#VALUE!</v>
      </c>
      <c r="F6385" t="e">
        <f>IF(Fiscalizacoes[[#This Row],[Func_ARPE]]="","",Fiscalizacoes[[#This Row],[Func_ARPE]])</f>
        <v>#VALUE!</v>
      </c>
      <c r="G6385" t="e">
        <f>IF(Fiscalizacoes[[#This Row],[Func_Copergas]]="","",Fiscalizacoes[[#This Row],[Func_Copergas]])</f>
        <v>#VALUE!</v>
      </c>
    </row>
    <row r="6386" spans="1:7" hidden="1" x14ac:dyDescent="0.2">
      <c r="A6386" t="e">
        <f>IF(Fiscalizacoes[[#This Row],[ID_FISC]]="","",Fiscalizacoes[[#This Row],[ID_FISC]])</f>
        <v>#VALUE!</v>
      </c>
      <c r="B6386" t="e">
        <f>IF(Fiscalizacoes[[#This Row],[Usuário]]="","",Fiscalizacoes[[#This Row],[Usuário]])</f>
        <v>#VALUE!</v>
      </c>
      <c r="C63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6" s="87" t="e">
        <f>IF(Fiscalizacoes[[#This Row],[Data]]="","",Fiscalizacoes[[#This Row],[Data]])</f>
        <v>#VALUE!</v>
      </c>
      <c r="E6386" t="e">
        <f>IF(Fiscalizacoes[[#This Row],[Mes_relatorio]]="","",Fiscalizacoes[[#This Row],[Mes_relatorio]])</f>
        <v>#VALUE!</v>
      </c>
      <c r="F6386" t="e">
        <f>IF(Fiscalizacoes[[#This Row],[Func_ARPE]]="","",Fiscalizacoes[[#This Row],[Func_ARPE]])</f>
        <v>#VALUE!</v>
      </c>
      <c r="G6386" t="e">
        <f>IF(Fiscalizacoes[[#This Row],[Func_Copergas]]="","",Fiscalizacoes[[#This Row],[Func_Copergas]])</f>
        <v>#VALUE!</v>
      </c>
    </row>
    <row r="6387" spans="1:7" hidden="1" x14ac:dyDescent="0.2">
      <c r="A6387" t="e">
        <f>IF(Fiscalizacoes[[#This Row],[ID_FISC]]="","",Fiscalizacoes[[#This Row],[ID_FISC]])</f>
        <v>#VALUE!</v>
      </c>
      <c r="B6387" t="e">
        <f>IF(Fiscalizacoes[[#This Row],[Usuário]]="","",Fiscalizacoes[[#This Row],[Usuário]])</f>
        <v>#VALUE!</v>
      </c>
      <c r="C63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7" s="87" t="e">
        <f>IF(Fiscalizacoes[[#This Row],[Data]]="","",Fiscalizacoes[[#This Row],[Data]])</f>
        <v>#VALUE!</v>
      </c>
      <c r="E6387" t="e">
        <f>IF(Fiscalizacoes[[#This Row],[Mes_relatorio]]="","",Fiscalizacoes[[#This Row],[Mes_relatorio]])</f>
        <v>#VALUE!</v>
      </c>
      <c r="F6387" t="e">
        <f>IF(Fiscalizacoes[[#This Row],[Func_ARPE]]="","",Fiscalizacoes[[#This Row],[Func_ARPE]])</f>
        <v>#VALUE!</v>
      </c>
      <c r="G6387" t="e">
        <f>IF(Fiscalizacoes[[#This Row],[Func_Copergas]]="","",Fiscalizacoes[[#This Row],[Func_Copergas]])</f>
        <v>#VALUE!</v>
      </c>
    </row>
    <row r="6388" spans="1:7" hidden="1" x14ac:dyDescent="0.2">
      <c r="A6388" t="e">
        <f>IF(Fiscalizacoes[[#This Row],[ID_FISC]]="","",Fiscalizacoes[[#This Row],[ID_FISC]])</f>
        <v>#VALUE!</v>
      </c>
      <c r="B6388" t="e">
        <f>IF(Fiscalizacoes[[#This Row],[Usuário]]="","",Fiscalizacoes[[#This Row],[Usuário]])</f>
        <v>#VALUE!</v>
      </c>
      <c r="C63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8" s="87" t="e">
        <f>IF(Fiscalizacoes[[#This Row],[Data]]="","",Fiscalizacoes[[#This Row],[Data]])</f>
        <v>#VALUE!</v>
      </c>
      <c r="E6388" t="e">
        <f>IF(Fiscalizacoes[[#This Row],[Mes_relatorio]]="","",Fiscalizacoes[[#This Row],[Mes_relatorio]])</f>
        <v>#VALUE!</v>
      </c>
      <c r="F6388" t="e">
        <f>IF(Fiscalizacoes[[#This Row],[Func_ARPE]]="","",Fiscalizacoes[[#This Row],[Func_ARPE]])</f>
        <v>#VALUE!</v>
      </c>
      <c r="G6388" t="e">
        <f>IF(Fiscalizacoes[[#This Row],[Func_Copergas]]="","",Fiscalizacoes[[#This Row],[Func_Copergas]])</f>
        <v>#VALUE!</v>
      </c>
    </row>
    <row r="6389" spans="1:7" hidden="1" x14ac:dyDescent="0.2">
      <c r="A6389" t="e">
        <f>IF(Fiscalizacoes[[#This Row],[ID_FISC]]="","",Fiscalizacoes[[#This Row],[ID_FISC]])</f>
        <v>#VALUE!</v>
      </c>
      <c r="B6389" t="e">
        <f>IF(Fiscalizacoes[[#This Row],[Usuário]]="","",Fiscalizacoes[[#This Row],[Usuário]])</f>
        <v>#VALUE!</v>
      </c>
      <c r="C63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89" s="87" t="e">
        <f>IF(Fiscalizacoes[[#This Row],[Data]]="","",Fiscalizacoes[[#This Row],[Data]])</f>
        <v>#VALUE!</v>
      </c>
      <c r="E6389" t="e">
        <f>IF(Fiscalizacoes[[#This Row],[Mes_relatorio]]="","",Fiscalizacoes[[#This Row],[Mes_relatorio]])</f>
        <v>#VALUE!</v>
      </c>
      <c r="F6389" t="e">
        <f>IF(Fiscalizacoes[[#This Row],[Func_ARPE]]="","",Fiscalizacoes[[#This Row],[Func_ARPE]])</f>
        <v>#VALUE!</v>
      </c>
      <c r="G6389" t="e">
        <f>IF(Fiscalizacoes[[#This Row],[Func_Copergas]]="","",Fiscalizacoes[[#This Row],[Func_Copergas]])</f>
        <v>#VALUE!</v>
      </c>
    </row>
    <row r="6390" spans="1:7" hidden="1" x14ac:dyDescent="0.2">
      <c r="A6390" t="e">
        <f>IF(Fiscalizacoes[[#This Row],[ID_FISC]]="","",Fiscalizacoes[[#This Row],[ID_FISC]])</f>
        <v>#VALUE!</v>
      </c>
      <c r="B6390" t="e">
        <f>IF(Fiscalizacoes[[#This Row],[Usuário]]="","",Fiscalizacoes[[#This Row],[Usuário]])</f>
        <v>#VALUE!</v>
      </c>
      <c r="C63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0" s="87" t="e">
        <f>IF(Fiscalizacoes[[#This Row],[Data]]="","",Fiscalizacoes[[#This Row],[Data]])</f>
        <v>#VALUE!</v>
      </c>
      <c r="E6390" t="e">
        <f>IF(Fiscalizacoes[[#This Row],[Mes_relatorio]]="","",Fiscalizacoes[[#This Row],[Mes_relatorio]])</f>
        <v>#VALUE!</v>
      </c>
      <c r="F6390" t="e">
        <f>IF(Fiscalizacoes[[#This Row],[Func_ARPE]]="","",Fiscalizacoes[[#This Row],[Func_ARPE]])</f>
        <v>#VALUE!</v>
      </c>
      <c r="G6390" t="e">
        <f>IF(Fiscalizacoes[[#This Row],[Func_Copergas]]="","",Fiscalizacoes[[#This Row],[Func_Copergas]])</f>
        <v>#VALUE!</v>
      </c>
    </row>
    <row r="6391" spans="1:7" hidden="1" x14ac:dyDescent="0.2">
      <c r="A6391" t="e">
        <f>IF(Fiscalizacoes[[#This Row],[ID_FISC]]="","",Fiscalizacoes[[#This Row],[ID_FISC]])</f>
        <v>#VALUE!</v>
      </c>
      <c r="B6391" t="e">
        <f>IF(Fiscalizacoes[[#This Row],[Usuário]]="","",Fiscalizacoes[[#This Row],[Usuário]])</f>
        <v>#VALUE!</v>
      </c>
      <c r="C63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1" s="87" t="e">
        <f>IF(Fiscalizacoes[[#This Row],[Data]]="","",Fiscalizacoes[[#This Row],[Data]])</f>
        <v>#VALUE!</v>
      </c>
      <c r="E6391" t="e">
        <f>IF(Fiscalizacoes[[#This Row],[Mes_relatorio]]="","",Fiscalizacoes[[#This Row],[Mes_relatorio]])</f>
        <v>#VALUE!</v>
      </c>
      <c r="F6391" t="e">
        <f>IF(Fiscalizacoes[[#This Row],[Func_ARPE]]="","",Fiscalizacoes[[#This Row],[Func_ARPE]])</f>
        <v>#VALUE!</v>
      </c>
      <c r="G6391" t="e">
        <f>IF(Fiscalizacoes[[#This Row],[Func_Copergas]]="","",Fiscalizacoes[[#This Row],[Func_Copergas]])</f>
        <v>#VALUE!</v>
      </c>
    </row>
    <row r="6392" spans="1:7" hidden="1" x14ac:dyDescent="0.2">
      <c r="A6392" t="e">
        <f>IF(Fiscalizacoes[[#This Row],[ID_FISC]]="","",Fiscalizacoes[[#This Row],[ID_FISC]])</f>
        <v>#VALUE!</v>
      </c>
      <c r="B6392" t="e">
        <f>IF(Fiscalizacoes[[#This Row],[Usuário]]="","",Fiscalizacoes[[#This Row],[Usuário]])</f>
        <v>#VALUE!</v>
      </c>
      <c r="C63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2" s="87" t="e">
        <f>IF(Fiscalizacoes[[#This Row],[Data]]="","",Fiscalizacoes[[#This Row],[Data]])</f>
        <v>#VALUE!</v>
      </c>
      <c r="E6392" t="e">
        <f>IF(Fiscalizacoes[[#This Row],[Mes_relatorio]]="","",Fiscalizacoes[[#This Row],[Mes_relatorio]])</f>
        <v>#VALUE!</v>
      </c>
      <c r="F6392" t="e">
        <f>IF(Fiscalizacoes[[#This Row],[Func_ARPE]]="","",Fiscalizacoes[[#This Row],[Func_ARPE]])</f>
        <v>#VALUE!</v>
      </c>
      <c r="G6392" t="e">
        <f>IF(Fiscalizacoes[[#This Row],[Func_Copergas]]="","",Fiscalizacoes[[#This Row],[Func_Copergas]])</f>
        <v>#VALUE!</v>
      </c>
    </row>
    <row r="6393" spans="1:7" hidden="1" x14ac:dyDescent="0.2">
      <c r="A6393" t="e">
        <f>IF(Fiscalizacoes[[#This Row],[ID_FISC]]="","",Fiscalizacoes[[#This Row],[ID_FISC]])</f>
        <v>#VALUE!</v>
      </c>
      <c r="B6393" t="e">
        <f>IF(Fiscalizacoes[[#This Row],[Usuário]]="","",Fiscalizacoes[[#This Row],[Usuário]])</f>
        <v>#VALUE!</v>
      </c>
      <c r="C63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3" s="87" t="e">
        <f>IF(Fiscalizacoes[[#This Row],[Data]]="","",Fiscalizacoes[[#This Row],[Data]])</f>
        <v>#VALUE!</v>
      </c>
      <c r="E6393" t="e">
        <f>IF(Fiscalizacoes[[#This Row],[Mes_relatorio]]="","",Fiscalizacoes[[#This Row],[Mes_relatorio]])</f>
        <v>#VALUE!</v>
      </c>
      <c r="F6393" t="e">
        <f>IF(Fiscalizacoes[[#This Row],[Func_ARPE]]="","",Fiscalizacoes[[#This Row],[Func_ARPE]])</f>
        <v>#VALUE!</v>
      </c>
      <c r="G6393" t="e">
        <f>IF(Fiscalizacoes[[#This Row],[Func_Copergas]]="","",Fiscalizacoes[[#This Row],[Func_Copergas]])</f>
        <v>#VALUE!</v>
      </c>
    </row>
    <row r="6394" spans="1:7" hidden="1" x14ac:dyDescent="0.2">
      <c r="A6394" t="e">
        <f>IF(Fiscalizacoes[[#This Row],[ID_FISC]]="","",Fiscalizacoes[[#This Row],[ID_FISC]])</f>
        <v>#VALUE!</v>
      </c>
      <c r="B6394" t="e">
        <f>IF(Fiscalizacoes[[#This Row],[Usuário]]="","",Fiscalizacoes[[#This Row],[Usuário]])</f>
        <v>#VALUE!</v>
      </c>
      <c r="C63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4" s="87" t="e">
        <f>IF(Fiscalizacoes[[#This Row],[Data]]="","",Fiscalizacoes[[#This Row],[Data]])</f>
        <v>#VALUE!</v>
      </c>
      <c r="E6394" t="e">
        <f>IF(Fiscalizacoes[[#This Row],[Mes_relatorio]]="","",Fiscalizacoes[[#This Row],[Mes_relatorio]])</f>
        <v>#VALUE!</v>
      </c>
      <c r="F6394" t="e">
        <f>IF(Fiscalizacoes[[#This Row],[Func_ARPE]]="","",Fiscalizacoes[[#This Row],[Func_ARPE]])</f>
        <v>#VALUE!</v>
      </c>
      <c r="G6394" t="e">
        <f>IF(Fiscalizacoes[[#This Row],[Func_Copergas]]="","",Fiscalizacoes[[#This Row],[Func_Copergas]])</f>
        <v>#VALUE!</v>
      </c>
    </row>
    <row r="6395" spans="1:7" hidden="1" x14ac:dyDescent="0.2">
      <c r="A6395" t="e">
        <f>IF(Fiscalizacoes[[#This Row],[ID_FISC]]="","",Fiscalizacoes[[#This Row],[ID_FISC]])</f>
        <v>#VALUE!</v>
      </c>
      <c r="B6395" t="e">
        <f>IF(Fiscalizacoes[[#This Row],[Usuário]]="","",Fiscalizacoes[[#This Row],[Usuário]])</f>
        <v>#VALUE!</v>
      </c>
      <c r="C63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5" s="87" t="e">
        <f>IF(Fiscalizacoes[[#This Row],[Data]]="","",Fiscalizacoes[[#This Row],[Data]])</f>
        <v>#VALUE!</v>
      </c>
      <c r="E6395" t="e">
        <f>IF(Fiscalizacoes[[#This Row],[Mes_relatorio]]="","",Fiscalizacoes[[#This Row],[Mes_relatorio]])</f>
        <v>#VALUE!</v>
      </c>
      <c r="F6395" t="e">
        <f>IF(Fiscalizacoes[[#This Row],[Func_ARPE]]="","",Fiscalizacoes[[#This Row],[Func_ARPE]])</f>
        <v>#VALUE!</v>
      </c>
      <c r="G6395" t="e">
        <f>IF(Fiscalizacoes[[#This Row],[Func_Copergas]]="","",Fiscalizacoes[[#This Row],[Func_Copergas]])</f>
        <v>#VALUE!</v>
      </c>
    </row>
    <row r="6396" spans="1:7" hidden="1" x14ac:dyDescent="0.2">
      <c r="A6396" t="e">
        <f>IF(Fiscalizacoes[[#This Row],[ID_FISC]]="","",Fiscalizacoes[[#This Row],[ID_FISC]])</f>
        <v>#VALUE!</v>
      </c>
      <c r="B6396" t="e">
        <f>IF(Fiscalizacoes[[#This Row],[Usuário]]="","",Fiscalizacoes[[#This Row],[Usuário]])</f>
        <v>#VALUE!</v>
      </c>
      <c r="C63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6" s="87" t="e">
        <f>IF(Fiscalizacoes[[#This Row],[Data]]="","",Fiscalizacoes[[#This Row],[Data]])</f>
        <v>#VALUE!</v>
      </c>
      <c r="E6396" t="e">
        <f>IF(Fiscalizacoes[[#This Row],[Mes_relatorio]]="","",Fiscalizacoes[[#This Row],[Mes_relatorio]])</f>
        <v>#VALUE!</v>
      </c>
      <c r="F6396" t="e">
        <f>IF(Fiscalizacoes[[#This Row],[Func_ARPE]]="","",Fiscalizacoes[[#This Row],[Func_ARPE]])</f>
        <v>#VALUE!</v>
      </c>
      <c r="G6396" t="e">
        <f>IF(Fiscalizacoes[[#This Row],[Func_Copergas]]="","",Fiscalizacoes[[#This Row],[Func_Copergas]])</f>
        <v>#VALUE!</v>
      </c>
    </row>
    <row r="6397" spans="1:7" hidden="1" x14ac:dyDescent="0.2">
      <c r="A6397" t="e">
        <f>IF(Fiscalizacoes[[#This Row],[ID_FISC]]="","",Fiscalizacoes[[#This Row],[ID_FISC]])</f>
        <v>#VALUE!</v>
      </c>
      <c r="B6397" t="e">
        <f>IF(Fiscalizacoes[[#This Row],[Usuário]]="","",Fiscalizacoes[[#This Row],[Usuário]])</f>
        <v>#VALUE!</v>
      </c>
      <c r="C63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7" s="87" t="e">
        <f>IF(Fiscalizacoes[[#This Row],[Data]]="","",Fiscalizacoes[[#This Row],[Data]])</f>
        <v>#VALUE!</v>
      </c>
      <c r="E6397" t="e">
        <f>IF(Fiscalizacoes[[#This Row],[Mes_relatorio]]="","",Fiscalizacoes[[#This Row],[Mes_relatorio]])</f>
        <v>#VALUE!</v>
      </c>
      <c r="F6397" t="e">
        <f>IF(Fiscalizacoes[[#This Row],[Func_ARPE]]="","",Fiscalizacoes[[#This Row],[Func_ARPE]])</f>
        <v>#VALUE!</v>
      </c>
      <c r="G6397" t="e">
        <f>IF(Fiscalizacoes[[#This Row],[Func_Copergas]]="","",Fiscalizacoes[[#This Row],[Func_Copergas]])</f>
        <v>#VALUE!</v>
      </c>
    </row>
    <row r="6398" spans="1:7" hidden="1" x14ac:dyDescent="0.2">
      <c r="A6398" t="e">
        <f>IF(Fiscalizacoes[[#This Row],[ID_FISC]]="","",Fiscalizacoes[[#This Row],[ID_FISC]])</f>
        <v>#VALUE!</v>
      </c>
      <c r="B6398" t="e">
        <f>IF(Fiscalizacoes[[#This Row],[Usuário]]="","",Fiscalizacoes[[#This Row],[Usuário]])</f>
        <v>#VALUE!</v>
      </c>
      <c r="C63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8" s="87" t="e">
        <f>IF(Fiscalizacoes[[#This Row],[Data]]="","",Fiscalizacoes[[#This Row],[Data]])</f>
        <v>#VALUE!</v>
      </c>
      <c r="E6398" t="e">
        <f>IF(Fiscalizacoes[[#This Row],[Mes_relatorio]]="","",Fiscalizacoes[[#This Row],[Mes_relatorio]])</f>
        <v>#VALUE!</v>
      </c>
      <c r="F6398" t="e">
        <f>IF(Fiscalizacoes[[#This Row],[Func_ARPE]]="","",Fiscalizacoes[[#This Row],[Func_ARPE]])</f>
        <v>#VALUE!</v>
      </c>
      <c r="G6398" t="e">
        <f>IF(Fiscalizacoes[[#This Row],[Func_Copergas]]="","",Fiscalizacoes[[#This Row],[Func_Copergas]])</f>
        <v>#VALUE!</v>
      </c>
    </row>
    <row r="6399" spans="1:7" hidden="1" x14ac:dyDescent="0.2">
      <c r="A6399" t="e">
        <f>IF(Fiscalizacoes[[#This Row],[ID_FISC]]="","",Fiscalizacoes[[#This Row],[ID_FISC]])</f>
        <v>#VALUE!</v>
      </c>
      <c r="B6399" t="e">
        <f>IF(Fiscalizacoes[[#This Row],[Usuário]]="","",Fiscalizacoes[[#This Row],[Usuário]])</f>
        <v>#VALUE!</v>
      </c>
      <c r="C63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399" s="87" t="e">
        <f>IF(Fiscalizacoes[[#This Row],[Data]]="","",Fiscalizacoes[[#This Row],[Data]])</f>
        <v>#VALUE!</v>
      </c>
      <c r="E6399" t="e">
        <f>IF(Fiscalizacoes[[#This Row],[Mes_relatorio]]="","",Fiscalizacoes[[#This Row],[Mes_relatorio]])</f>
        <v>#VALUE!</v>
      </c>
      <c r="F6399" t="e">
        <f>IF(Fiscalizacoes[[#This Row],[Func_ARPE]]="","",Fiscalizacoes[[#This Row],[Func_ARPE]])</f>
        <v>#VALUE!</v>
      </c>
      <c r="G6399" t="e">
        <f>IF(Fiscalizacoes[[#This Row],[Func_Copergas]]="","",Fiscalizacoes[[#This Row],[Func_Copergas]])</f>
        <v>#VALUE!</v>
      </c>
    </row>
    <row r="6400" spans="1:7" hidden="1" x14ac:dyDescent="0.2">
      <c r="A6400" t="e">
        <f>IF(Fiscalizacoes[[#This Row],[ID_FISC]]="","",Fiscalizacoes[[#This Row],[ID_FISC]])</f>
        <v>#VALUE!</v>
      </c>
      <c r="B6400" t="e">
        <f>IF(Fiscalizacoes[[#This Row],[Usuário]]="","",Fiscalizacoes[[#This Row],[Usuário]])</f>
        <v>#VALUE!</v>
      </c>
      <c r="C64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0" s="87" t="e">
        <f>IF(Fiscalizacoes[[#This Row],[Data]]="","",Fiscalizacoes[[#This Row],[Data]])</f>
        <v>#VALUE!</v>
      </c>
      <c r="E6400" t="e">
        <f>IF(Fiscalizacoes[[#This Row],[Mes_relatorio]]="","",Fiscalizacoes[[#This Row],[Mes_relatorio]])</f>
        <v>#VALUE!</v>
      </c>
      <c r="F6400" t="e">
        <f>IF(Fiscalizacoes[[#This Row],[Func_ARPE]]="","",Fiscalizacoes[[#This Row],[Func_ARPE]])</f>
        <v>#VALUE!</v>
      </c>
      <c r="G6400" t="e">
        <f>IF(Fiscalizacoes[[#This Row],[Func_Copergas]]="","",Fiscalizacoes[[#This Row],[Func_Copergas]])</f>
        <v>#VALUE!</v>
      </c>
    </row>
    <row r="6401" spans="1:7" hidden="1" x14ac:dyDescent="0.2">
      <c r="A6401" t="e">
        <f>IF(Fiscalizacoes[[#This Row],[ID_FISC]]="","",Fiscalizacoes[[#This Row],[ID_FISC]])</f>
        <v>#VALUE!</v>
      </c>
      <c r="B6401" t="e">
        <f>IF(Fiscalizacoes[[#This Row],[Usuário]]="","",Fiscalizacoes[[#This Row],[Usuário]])</f>
        <v>#VALUE!</v>
      </c>
      <c r="C64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1" s="87" t="e">
        <f>IF(Fiscalizacoes[[#This Row],[Data]]="","",Fiscalizacoes[[#This Row],[Data]])</f>
        <v>#VALUE!</v>
      </c>
      <c r="E6401" t="e">
        <f>IF(Fiscalizacoes[[#This Row],[Mes_relatorio]]="","",Fiscalizacoes[[#This Row],[Mes_relatorio]])</f>
        <v>#VALUE!</v>
      </c>
      <c r="F6401" t="e">
        <f>IF(Fiscalizacoes[[#This Row],[Func_ARPE]]="","",Fiscalizacoes[[#This Row],[Func_ARPE]])</f>
        <v>#VALUE!</v>
      </c>
      <c r="G6401" t="e">
        <f>IF(Fiscalizacoes[[#This Row],[Func_Copergas]]="","",Fiscalizacoes[[#This Row],[Func_Copergas]])</f>
        <v>#VALUE!</v>
      </c>
    </row>
    <row r="6402" spans="1:7" hidden="1" x14ac:dyDescent="0.2">
      <c r="A6402" t="e">
        <f>IF(Fiscalizacoes[[#This Row],[ID_FISC]]="","",Fiscalizacoes[[#This Row],[ID_FISC]])</f>
        <v>#VALUE!</v>
      </c>
      <c r="B6402" t="e">
        <f>IF(Fiscalizacoes[[#This Row],[Usuário]]="","",Fiscalizacoes[[#This Row],[Usuário]])</f>
        <v>#VALUE!</v>
      </c>
      <c r="C64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2" s="87" t="e">
        <f>IF(Fiscalizacoes[[#This Row],[Data]]="","",Fiscalizacoes[[#This Row],[Data]])</f>
        <v>#VALUE!</v>
      </c>
      <c r="E6402" t="e">
        <f>IF(Fiscalizacoes[[#This Row],[Mes_relatorio]]="","",Fiscalizacoes[[#This Row],[Mes_relatorio]])</f>
        <v>#VALUE!</v>
      </c>
      <c r="F6402" t="e">
        <f>IF(Fiscalizacoes[[#This Row],[Func_ARPE]]="","",Fiscalizacoes[[#This Row],[Func_ARPE]])</f>
        <v>#VALUE!</v>
      </c>
      <c r="G6402" t="e">
        <f>IF(Fiscalizacoes[[#This Row],[Func_Copergas]]="","",Fiscalizacoes[[#This Row],[Func_Copergas]])</f>
        <v>#VALUE!</v>
      </c>
    </row>
    <row r="6403" spans="1:7" hidden="1" x14ac:dyDescent="0.2">
      <c r="A6403" t="e">
        <f>IF(Fiscalizacoes[[#This Row],[ID_FISC]]="","",Fiscalizacoes[[#This Row],[ID_FISC]])</f>
        <v>#VALUE!</v>
      </c>
      <c r="B6403" t="e">
        <f>IF(Fiscalizacoes[[#This Row],[Usuário]]="","",Fiscalizacoes[[#This Row],[Usuário]])</f>
        <v>#VALUE!</v>
      </c>
      <c r="C64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3" s="87" t="e">
        <f>IF(Fiscalizacoes[[#This Row],[Data]]="","",Fiscalizacoes[[#This Row],[Data]])</f>
        <v>#VALUE!</v>
      </c>
      <c r="E6403" t="e">
        <f>IF(Fiscalizacoes[[#This Row],[Mes_relatorio]]="","",Fiscalizacoes[[#This Row],[Mes_relatorio]])</f>
        <v>#VALUE!</v>
      </c>
      <c r="F6403" t="e">
        <f>IF(Fiscalizacoes[[#This Row],[Func_ARPE]]="","",Fiscalizacoes[[#This Row],[Func_ARPE]])</f>
        <v>#VALUE!</v>
      </c>
      <c r="G6403" t="e">
        <f>IF(Fiscalizacoes[[#This Row],[Func_Copergas]]="","",Fiscalizacoes[[#This Row],[Func_Copergas]])</f>
        <v>#VALUE!</v>
      </c>
    </row>
    <row r="6404" spans="1:7" hidden="1" x14ac:dyDescent="0.2">
      <c r="A6404" t="e">
        <f>IF(Fiscalizacoes[[#This Row],[ID_FISC]]="","",Fiscalizacoes[[#This Row],[ID_FISC]])</f>
        <v>#VALUE!</v>
      </c>
      <c r="B6404" t="e">
        <f>IF(Fiscalizacoes[[#This Row],[Usuário]]="","",Fiscalizacoes[[#This Row],[Usuário]])</f>
        <v>#VALUE!</v>
      </c>
      <c r="C64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4" s="87" t="e">
        <f>IF(Fiscalizacoes[[#This Row],[Data]]="","",Fiscalizacoes[[#This Row],[Data]])</f>
        <v>#VALUE!</v>
      </c>
      <c r="E6404" t="e">
        <f>IF(Fiscalizacoes[[#This Row],[Mes_relatorio]]="","",Fiscalizacoes[[#This Row],[Mes_relatorio]])</f>
        <v>#VALUE!</v>
      </c>
      <c r="F6404" t="e">
        <f>IF(Fiscalizacoes[[#This Row],[Func_ARPE]]="","",Fiscalizacoes[[#This Row],[Func_ARPE]])</f>
        <v>#VALUE!</v>
      </c>
      <c r="G6404" t="e">
        <f>IF(Fiscalizacoes[[#This Row],[Func_Copergas]]="","",Fiscalizacoes[[#This Row],[Func_Copergas]])</f>
        <v>#VALUE!</v>
      </c>
    </row>
    <row r="6405" spans="1:7" hidden="1" x14ac:dyDescent="0.2">
      <c r="A6405" t="e">
        <f>IF(Fiscalizacoes[[#This Row],[ID_FISC]]="","",Fiscalizacoes[[#This Row],[ID_FISC]])</f>
        <v>#VALUE!</v>
      </c>
      <c r="B6405" t="e">
        <f>IF(Fiscalizacoes[[#This Row],[Usuário]]="","",Fiscalizacoes[[#This Row],[Usuário]])</f>
        <v>#VALUE!</v>
      </c>
      <c r="C64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5" s="87" t="e">
        <f>IF(Fiscalizacoes[[#This Row],[Data]]="","",Fiscalizacoes[[#This Row],[Data]])</f>
        <v>#VALUE!</v>
      </c>
      <c r="E6405" t="e">
        <f>IF(Fiscalizacoes[[#This Row],[Mes_relatorio]]="","",Fiscalizacoes[[#This Row],[Mes_relatorio]])</f>
        <v>#VALUE!</v>
      </c>
      <c r="F6405" t="e">
        <f>IF(Fiscalizacoes[[#This Row],[Func_ARPE]]="","",Fiscalizacoes[[#This Row],[Func_ARPE]])</f>
        <v>#VALUE!</v>
      </c>
      <c r="G6405" t="e">
        <f>IF(Fiscalizacoes[[#This Row],[Func_Copergas]]="","",Fiscalizacoes[[#This Row],[Func_Copergas]])</f>
        <v>#VALUE!</v>
      </c>
    </row>
    <row r="6406" spans="1:7" hidden="1" x14ac:dyDescent="0.2">
      <c r="A6406" t="e">
        <f>IF(Fiscalizacoes[[#This Row],[ID_FISC]]="","",Fiscalizacoes[[#This Row],[ID_FISC]])</f>
        <v>#VALUE!</v>
      </c>
      <c r="B6406" t="e">
        <f>IF(Fiscalizacoes[[#This Row],[Usuário]]="","",Fiscalizacoes[[#This Row],[Usuário]])</f>
        <v>#VALUE!</v>
      </c>
      <c r="C64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6" s="87" t="e">
        <f>IF(Fiscalizacoes[[#This Row],[Data]]="","",Fiscalizacoes[[#This Row],[Data]])</f>
        <v>#VALUE!</v>
      </c>
      <c r="E6406" t="e">
        <f>IF(Fiscalizacoes[[#This Row],[Mes_relatorio]]="","",Fiscalizacoes[[#This Row],[Mes_relatorio]])</f>
        <v>#VALUE!</v>
      </c>
      <c r="F6406" t="e">
        <f>IF(Fiscalizacoes[[#This Row],[Func_ARPE]]="","",Fiscalizacoes[[#This Row],[Func_ARPE]])</f>
        <v>#VALUE!</v>
      </c>
      <c r="G6406" t="e">
        <f>IF(Fiscalizacoes[[#This Row],[Func_Copergas]]="","",Fiscalizacoes[[#This Row],[Func_Copergas]])</f>
        <v>#VALUE!</v>
      </c>
    </row>
    <row r="6407" spans="1:7" hidden="1" x14ac:dyDescent="0.2">
      <c r="A6407" t="e">
        <f>IF(Fiscalizacoes[[#This Row],[ID_FISC]]="","",Fiscalizacoes[[#This Row],[ID_FISC]])</f>
        <v>#VALUE!</v>
      </c>
      <c r="B6407" t="e">
        <f>IF(Fiscalizacoes[[#This Row],[Usuário]]="","",Fiscalizacoes[[#This Row],[Usuário]])</f>
        <v>#VALUE!</v>
      </c>
      <c r="C64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7" s="87" t="e">
        <f>IF(Fiscalizacoes[[#This Row],[Data]]="","",Fiscalizacoes[[#This Row],[Data]])</f>
        <v>#VALUE!</v>
      </c>
      <c r="E6407" t="e">
        <f>IF(Fiscalizacoes[[#This Row],[Mes_relatorio]]="","",Fiscalizacoes[[#This Row],[Mes_relatorio]])</f>
        <v>#VALUE!</v>
      </c>
      <c r="F6407" t="e">
        <f>IF(Fiscalizacoes[[#This Row],[Func_ARPE]]="","",Fiscalizacoes[[#This Row],[Func_ARPE]])</f>
        <v>#VALUE!</v>
      </c>
      <c r="G6407" t="e">
        <f>IF(Fiscalizacoes[[#This Row],[Func_Copergas]]="","",Fiscalizacoes[[#This Row],[Func_Copergas]])</f>
        <v>#VALUE!</v>
      </c>
    </row>
    <row r="6408" spans="1:7" hidden="1" x14ac:dyDescent="0.2">
      <c r="A6408" t="e">
        <f>IF(Fiscalizacoes[[#This Row],[ID_FISC]]="","",Fiscalizacoes[[#This Row],[ID_FISC]])</f>
        <v>#VALUE!</v>
      </c>
      <c r="B6408" t="e">
        <f>IF(Fiscalizacoes[[#This Row],[Usuário]]="","",Fiscalizacoes[[#This Row],[Usuário]])</f>
        <v>#VALUE!</v>
      </c>
      <c r="C64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8" s="87" t="e">
        <f>IF(Fiscalizacoes[[#This Row],[Data]]="","",Fiscalizacoes[[#This Row],[Data]])</f>
        <v>#VALUE!</v>
      </c>
      <c r="E6408" t="e">
        <f>IF(Fiscalizacoes[[#This Row],[Mes_relatorio]]="","",Fiscalizacoes[[#This Row],[Mes_relatorio]])</f>
        <v>#VALUE!</v>
      </c>
      <c r="F6408" t="e">
        <f>IF(Fiscalizacoes[[#This Row],[Func_ARPE]]="","",Fiscalizacoes[[#This Row],[Func_ARPE]])</f>
        <v>#VALUE!</v>
      </c>
      <c r="G6408" t="e">
        <f>IF(Fiscalizacoes[[#This Row],[Func_Copergas]]="","",Fiscalizacoes[[#This Row],[Func_Copergas]])</f>
        <v>#VALUE!</v>
      </c>
    </row>
    <row r="6409" spans="1:7" hidden="1" x14ac:dyDescent="0.2">
      <c r="A6409" t="e">
        <f>IF(Fiscalizacoes[[#This Row],[ID_FISC]]="","",Fiscalizacoes[[#This Row],[ID_FISC]])</f>
        <v>#VALUE!</v>
      </c>
      <c r="B6409" t="e">
        <f>IF(Fiscalizacoes[[#This Row],[Usuário]]="","",Fiscalizacoes[[#This Row],[Usuário]])</f>
        <v>#VALUE!</v>
      </c>
      <c r="C64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09" s="87" t="e">
        <f>IF(Fiscalizacoes[[#This Row],[Data]]="","",Fiscalizacoes[[#This Row],[Data]])</f>
        <v>#VALUE!</v>
      </c>
      <c r="E6409" t="e">
        <f>IF(Fiscalizacoes[[#This Row],[Mes_relatorio]]="","",Fiscalizacoes[[#This Row],[Mes_relatorio]])</f>
        <v>#VALUE!</v>
      </c>
      <c r="F6409" t="e">
        <f>IF(Fiscalizacoes[[#This Row],[Func_ARPE]]="","",Fiscalizacoes[[#This Row],[Func_ARPE]])</f>
        <v>#VALUE!</v>
      </c>
      <c r="G6409" t="e">
        <f>IF(Fiscalizacoes[[#This Row],[Func_Copergas]]="","",Fiscalizacoes[[#This Row],[Func_Copergas]])</f>
        <v>#VALUE!</v>
      </c>
    </row>
    <row r="6410" spans="1:7" hidden="1" x14ac:dyDescent="0.2">
      <c r="A6410" t="e">
        <f>IF(Fiscalizacoes[[#This Row],[ID_FISC]]="","",Fiscalizacoes[[#This Row],[ID_FISC]])</f>
        <v>#VALUE!</v>
      </c>
      <c r="B6410" t="e">
        <f>IF(Fiscalizacoes[[#This Row],[Usuário]]="","",Fiscalizacoes[[#This Row],[Usuário]])</f>
        <v>#VALUE!</v>
      </c>
      <c r="C64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0" s="87" t="e">
        <f>IF(Fiscalizacoes[[#This Row],[Data]]="","",Fiscalizacoes[[#This Row],[Data]])</f>
        <v>#VALUE!</v>
      </c>
      <c r="E6410" t="e">
        <f>IF(Fiscalizacoes[[#This Row],[Mes_relatorio]]="","",Fiscalizacoes[[#This Row],[Mes_relatorio]])</f>
        <v>#VALUE!</v>
      </c>
      <c r="F6410" t="e">
        <f>IF(Fiscalizacoes[[#This Row],[Func_ARPE]]="","",Fiscalizacoes[[#This Row],[Func_ARPE]])</f>
        <v>#VALUE!</v>
      </c>
      <c r="G6410" t="e">
        <f>IF(Fiscalizacoes[[#This Row],[Func_Copergas]]="","",Fiscalizacoes[[#This Row],[Func_Copergas]])</f>
        <v>#VALUE!</v>
      </c>
    </row>
    <row r="6411" spans="1:7" hidden="1" x14ac:dyDescent="0.2">
      <c r="A6411" t="e">
        <f>IF(Fiscalizacoes[[#This Row],[ID_FISC]]="","",Fiscalizacoes[[#This Row],[ID_FISC]])</f>
        <v>#VALUE!</v>
      </c>
      <c r="B6411" t="e">
        <f>IF(Fiscalizacoes[[#This Row],[Usuário]]="","",Fiscalizacoes[[#This Row],[Usuário]])</f>
        <v>#VALUE!</v>
      </c>
      <c r="C64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1" s="87" t="e">
        <f>IF(Fiscalizacoes[[#This Row],[Data]]="","",Fiscalizacoes[[#This Row],[Data]])</f>
        <v>#VALUE!</v>
      </c>
      <c r="E6411" t="e">
        <f>IF(Fiscalizacoes[[#This Row],[Mes_relatorio]]="","",Fiscalizacoes[[#This Row],[Mes_relatorio]])</f>
        <v>#VALUE!</v>
      </c>
      <c r="F6411" t="e">
        <f>IF(Fiscalizacoes[[#This Row],[Func_ARPE]]="","",Fiscalizacoes[[#This Row],[Func_ARPE]])</f>
        <v>#VALUE!</v>
      </c>
      <c r="G6411" t="e">
        <f>IF(Fiscalizacoes[[#This Row],[Func_Copergas]]="","",Fiscalizacoes[[#This Row],[Func_Copergas]])</f>
        <v>#VALUE!</v>
      </c>
    </row>
    <row r="6412" spans="1:7" hidden="1" x14ac:dyDescent="0.2">
      <c r="A6412" t="e">
        <f>IF(Fiscalizacoes[[#This Row],[ID_FISC]]="","",Fiscalizacoes[[#This Row],[ID_FISC]])</f>
        <v>#VALUE!</v>
      </c>
      <c r="B6412" t="e">
        <f>IF(Fiscalizacoes[[#This Row],[Usuário]]="","",Fiscalizacoes[[#This Row],[Usuário]])</f>
        <v>#VALUE!</v>
      </c>
      <c r="C64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2" s="87" t="e">
        <f>IF(Fiscalizacoes[[#This Row],[Data]]="","",Fiscalizacoes[[#This Row],[Data]])</f>
        <v>#VALUE!</v>
      </c>
      <c r="E6412" t="e">
        <f>IF(Fiscalizacoes[[#This Row],[Mes_relatorio]]="","",Fiscalizacoes[[#This Row],[Mes_relatorio]])</f>
        <v>#VALUE!</v>
      </c>
      <c r="F6412" t="e">
        <f>IF(Fiscalizacoes[[#This Row],[Func_ARPE]]="","",Fiscalizacoes[[#This Row],[Func_ARPE]])</f>
        <v>#VALUE!</v>
      </c>
      <c r="G6412" t="e">
        <f>IF(Fiscalizacoes[[#This Row],[Func_Copergas]]="","",Fiscalizacoes[[#This Row],[Func_Copergas]])</f>
        <v>#VALUE!</v>
      </c>
    </row>
    <row r="6413" spans="1:7" hidden="1" x14ac:dyDescent="0.2">
      <c r="A6413" t="e">
        <f>IF(Fiscalizacoes[[#This Row],[ID_FISC]]="","",Fiscalizacoes[[#This Row],[ID_FISC]])</f>
        <v>#VALUE!</v>
      </c>
      <c r="B6413" t="e">
        <f>IF(Fiscalizacoes[[#This Row],[Usuário]]="","",Fiscalizacoes[[#This Row],[Usuário]])</f>
        <v>#VALUE!</v>
      </c>
      <c r="C64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3" s="87" t="e">
        <f>IF(Fiscalizacoes[[#This Row],[Data]]="","",Fiscalizacoes[[#This Row],[Data]])</f>
        <v>#VALUE!</v>
      </c>
      <c r="E6413" t="e">
        <f>IF(Fiscalizacoes[[#This Row],[Mes_relatorio]]="","",Fiscalizacoes[[#This Row],[Mes_relatorio]])</f>
        <v>#VALUE!</v>
      </c>
      <c r="F6413" t="e">
        <f>IF(Fiscalizacoes[[#This Row],[Func_ARPE]]="","",Fiscalizacoes[[#This Row],[Func_ARPE]])</f>
        <v>#VALUE!</v>
      </c>
      <c r="G6413" t="e">
        <f>IF(Fiscalizacoes[[#This Row],[Func_Copergas]]="","",Fiscalizacoes[[#This Row],[Func_Copergas]])</f>
        <v>#VALUE!</v>
      </c>
    </row>
    <row r="6414" spans="1:7" hidden="1" x14ac:dyDescent="0.2">
      <c r="A6414" t="e">
        <f>IF(Fiscalizacoes[[#This Row],[ID_FISC]]="","",Fiscalizacoes[[#This Row],[ID_FISC]])</f>
        <v>#VALUE!</v>
      </c>
      <c r="B6414" t="e">
        <f>IF(Fiscalizacoes[[#This Row],[Usuário]]="","",Fiscalizacoes[[#This Row],[Usuário]])</f>
        <v>#VALUE!</v>
      </c>
      <c r="C64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4" s="87" t="e">
        <f>IF(Fiscalizacoes[[#This Row],[Data]]="","",Fiscalizacoes[[#This Row],[Data]])</f>
        <v>#VALUE!</v>
      </c>
      <c r="E6414" t="e">
        <f>IF(Fiscalizacoes[[#This Row],[Mes_relatorio]]="","",Fiscalizacoes[[#This Row],[Mes_relatorio]])</f>
        <v>#VALUE!</v>
      </c>
      <c r="F6414" t="e">
        <f>IF(Fiscalizacoes[[#This Row],[Func_ARPE]]="","",Fiscalizacoes[[#This Row],[Func_ARPE]])</f>
        <v>#VALUE!</v>
      </c>
      <c r="G6414" t="e">
        <f>IF(Fiscalizacoes[[#This Row],[Func_Copergas]]="","",Fiscalizacoes[[#This Row],[Func_Copergas]])</f>
        <v>#VALUE!</v>
      </c>
    </row>
    <row r="6415" spans="1:7" hidden="1" x14ac:dyDescent="0.2">
      <c r="A6415" t="e">
        <f>IF(Fiscalizacoes[[#This Row],[ID_FISC]]="","",Fiscalizacoes[[#This Row],[ID_FISC]])</f>
        <v>#VALUE!</v>
      </c>
      <c r="B6415" t="e">
        <f>IF(Fiscalizacoes[[#This Row],[Usuário]]="","",Fiscalizacoes[[#This Row],[Usuário]])</f>
        <v>#VALUE!</v>
      </c>
      <c r="C64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5" s="87" t="e">
        <f>IF(Fiscalizacoes[[#This Row],[Data]]="","",Fiscalizacoes[[#This Row],[Data]])</f>
        <v>#VALUE!</v>
      </c>
      <c r="E6415" t="e">
        <f>IF(Fiscalizacoes[[#This Row],[Mes_relatorio]]="","",Fiscalizacoes[[#This Row],[Mes_relatorio]])</f>
        <v>#VALUE!</v>
      </c>
      <c r="F6415" t="e">
        <f>IF(Fiscalizacoes[[#This Row],[Func_ARPE]]="","",Fiscalizacoes[[#This Row],[Func_ARPE]])</f>
        <v>#VALUE!</v>
      </c>
      <c r="G6415" t="e">
        <f>IF(Fiscalizacoes[[#This Row],[Func_Copergas]]="","",Fiscalizacoes[[#This Row],[Func_Copergas]])</f>
        <v>#VALUE!</v>
      </c>
    </row>
    <row r="6416" spans="1:7" hidden="1" x14ac:dyDescent="0.2">
      <c r="A6416" t="e">
        <f>IF(Fiscalizacoes[[#This Row],[ID_FISC]]="","",Fiscalizacoes[[#This Row],[ID_FISC]])</f>
        <v>#VALUE!</v>
      </c>
      <c r="B6416" t="e">
        <f>IF(Fiscalizacoes[[#This Row],[Usuário]]="","",Fiscalizacoes[[#This Row],[Usuário]])</f>
        <v>#VALUE!</v>
      </c>
      <c r="C64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6" s="87" t="e">
        <f>IF(Fiscalizacoes[[#This Row],[Data]]="","",Fiscalizacoes[[#This Row],[Data]])</f>
        <v>#VALUE!</v>
      </c>
      <c r="E6416" t="e">
        <f>IF(Fiscalizacoes[[#This Row],[Mes_relatorio]]="","",Fiscalizacoes[[#This Row],[Mes_relatorio]])</f>
        <v>#VALUE!</v>
      </c>
      <c r="F6416" t="e">
        <f>IF(Fiscalizacoes[[#This Row],[Func_ARPE]]="","",Fiscalizacoes[[#This Row],[Func_ARPE]])</f>
        <v>#VALUE!</v>
      </c>
      <c r="G6416" t="e">
        <f>IF(Fiscalizacoes[[#This Row],[Func_Copergas]]="","",Fiscalizacoes[[#This Row],[Func_Copergas]])</f>
        <v>#VALUE!</v>
      </c>
    </row>
    <row r="6417" spans="1:7" hidden="1" x14ac:dyDescent="0.2">
      <c r="A6417" t="e">
        <f>IF(Fiscalizacoes[[#This Row],[ID_FISC]]="","",Fiscalizacoes[[#This Row],[ID_FISC]])</f>
        <v>#VALUE!</v>
      </c>
      <c r="B6417" t="e">
        <f>IF(Fiscalizacoes[[#This Row],[Usuário]]="","",Fiscalizacoes[[#This Row],[Usuário]])</f>
        <v>#VALUE!</v>
      </c>
      <c r="C64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7" s="87" t="e">
        <f>IF(Fiscalizacoes[[#This Row],[Data]]="","",Fiscalizacoes[[#This Row],[Data]])</f>
        <v>#VALUE!</v>
      </c>
      <c r="E6417" t="e">
        <f>IF(Fiscalizacoes[[#This Row],[Mes_relatorio]]="","",Fiscalizacoes[[#This Row],[Mes_relatorio]])</f>
        <v>#VALUE!</v>
      </c>
      <c r="F6417" t="e">
        <f>IF(Fiscalizacoes[[#This Row],[Func_ARPE]]="","",Fiscalizacoes[[#This Row],[Func_ARPE]])</f>
        <v>#VALUE!</v>
      </c>
      <c r="G6417" t="e">
        <f>IF(Fiscalizacoes[[#This Row],[Func_Copergas]]="","",Fiscalizacoes[[#This Row],[Func_Copergas]])</f>
        <v>#VALUE!</v>
      </c>
    </row>
    <row r="6418" spans="1:7" hidden="1" x14ac:dyDescent="0.2">
      <c r="A6418" t="e">
        <f>IF(Fiscalizacoes[[#This Row],[ID_FISC]]="","",Fiscalizacoes[[#This Row],[ID_FISC]])</f>
        <v>#VALUE!</v>
      </c>
      <c r="B6418" t="e">
        <f>IF(Fiscalizacoes[[#This Row],[Usuário]]="","",Fiscalizacoes[[#This Row],[Usuário]])</f>
        <v>#VALUE!</v>
      </c>
      <c r="C64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8" s="87" t="e">
        <f>IF(Fiscalizacoes[[#This Row],[Data]]="","",Fiscalizacoes[[#This Row],[Data]])</f>
        <v>#VALUE!</v>
      </c>
      <c r="E6418" t="e">
        <f>IF(Fiscalizacoes[[#This Row],[Mes_relatorio]]="","",Fiscalizacoes[[#This Row],[Mes_relatorio]])</f>
        <v>#VALUE!</v>
      </c>
      <c r="F6418" t="e">
        <f>IF(Fiscalizacoes[[#This Row],[Func_ARPE]]="","",Fiscalizacoes[[#This Row],[Func_ARPE]])</f>
        <v>#VALUE!</v>
      </c>
      <c r="G6418" t="e">
        <f>IF(Fiscalizacoes[[#This Row],[Func_Copergas]]="","",Fiscalizacoes[[#This Row],[Func_Copergas]])</f>
        <v>#VALUE!</v>
      </c>
    </row>
    <row r="6419" spans="1:7" hidden="1" x14ac:dyDescent="0.2">
      <c r="A6419" t="e">
        <f>IF(Fiscalizacoes[[#This Row],[ID_FISC]]="","",Fiscalizacoes[[#This Row],[ID_FISC]])</f>
        <v>#VALUE!</v>
      </c>
      <c r="B6419" t="e">
        <f>IF(Fiscalizacoes[[#This Row],[Usuário]]="","",Fiscalizacoes[[#This Row],[Usuário]])</f>
        <v>#VALUE!</v>
      </c>
      <c r="C64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19" s="87" t="e">
        <f>IF(Fiscalizacoes[[#This Row],[Data]]="","",Fiscalizacoes[[#This Row],[Data]])</f>
        <v>#VALUE!</v>
      </c>
      <c r="E6419" t="e">
        <f>IF(Fiscalizacoes[[#This Row],[Mes_relatorio]]="","",Fiscalizacoes[[#This Row],[Mes_relatorio]])</f>
        <v>#VALUE!</v>
      </c>
      <c r="F6419" t="e">
        <f>IF(Fiscalizacoes[[#This Row],[Func_ARPE]]="","",Fiscalizacoes[[#This Row],[Func_ARPE]])</f>
        <v>#VALUE!</v>
      </c>
      <c r="G6419" t="e">
        <f>IF(Fiscalizacoes[[#This Row],[Func_Copergas]]="","",Fiscalizacoes[[#This Row],[Func_Copergas]])</f>
        <v>#VALUE!</v>
      </c>
    </row>
    <row r="6420" spans="1:7" hidden="1" x14ac:dyDescent="0.2">
      <c r="A6420" t="e">
        <f>IF(Fiscalizacoes[[#This Row],[ID_FISC]]="","",Fiscalizacoes[[#This Row],[ID_FISC]])</f>
        <v>#VALUE!</v>
      </c>
      <c r="B6420" t="e">
        <f>IF(Fiscalizacoes[[#This Row],[Usuário]]="","",Fiscalizacoes[[#This Row],[Usuário]])</f>
        <v>#VALUE!</v>
      </c>
      <c r="C64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0" s="87" t="e">
        <f>IF(Fiscalizacoes[[#This Row],[Data]]="","",Fiscalizacoes[[#This Row],[Data]])</f>
        <v>#VALUE!</v>
      </c>
      <c r="E6420" t="e">
        <f>IF(Fiscalizacoes[[#This Row],[Mes_relatorio]]="","",Fiscalizacoes[[#This Row],[Mes_relatorio]])</f>
        <v>#VALUE!</v>
      </c>
      <c r="F6420" t="e">
        <f>IF(Fiscalizacoes[[#This Row],[Func_ARPE]]="","",Fiscalizacoes[[#This Row],[Func_ARPE]])</f>
        <v>#VALUE!</v>
      </c>
      <c r="G6420" t="e">
        <f>IF(Fiscalizacoes[[#This Row],[Func_Copergas]]="","",Fiscalizacoes[[#This Row],[Func_Copergas]])</f>
        <v>#VALUE!</v>
      </c>
    </row>
    <row r="6421" spans="1:7" hidden="1" x14ac:dyDescent="0.2">
      <c r="A6421" t="e">
        <f>IF(Fiscalizacoes[[#This Row],[ID_FISC]]="","",Fiscalizacoes[[#This Row],[ID_FISC]])</f>
        <v>#VALUE!</v>
      </c>
      <c r="B6421" t="e">
        <f>IF(Fiscalizacoes[[#This Row],[Usuário]]="","",Fiscalizacoes[[#This Row],[Usuário]])</f>
        <v>#VALUE!</v>
      </c>
      <c r="C64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1" s="87" t="e">
        <f>IF(Fiscalizacoes[[#This Row],[Data]]="","",Fiscalizacoes[[#This Row],[Data]])</f>
        <v>#VALUE!</v>
      </c>
      <c r="E6421" t="e">
        <f>IF(Fiscalizacoes[[#This Row],[Mes_relatorio]]="","",Fiscalizacoes[[#This Row],[Mes_relatorio]])</f>
        <v>#VALUE!</v>
      </c>
      <c r="F6421" t="e">
        <f>IF(Fiscalizacoes[[#This Row],[Func_ARPE]]="","",Fiscalizacoes[[#This Row],[Func_ARPE]])</f>
        <v>#VALUE!</v>
      </c>
      <c r="G6421" t="e">
        <f>IF(Fiscalizacoes[[#This Row],[Func_Copergas]]="","",Fiscalizacoes[[#This Row],[Func_Copergas]])</f>
        <v>#VALUE!</v>
      </c>
    </row>
    <row r="6422" spans="1:7" hidden="1" x14ac:dyDescent="0.2">
      <c r="A6422" t="e">
        <f>IF(Fiscalizacoes[[#This Row],[ID_FISC]]="","",Fiscalizacoes[[#This Row],[ID_FISC]])</f>
        <v>#VALUE!</v>
      </c>
      <c r="B6422" t="e">
        <f>IF(Fiscalizacoes[[#This Row],[Usuário]]="","",Fiscalizacoes[[#This Row],[Usuário]])</f>
        <v>#VALUE!</v>
      </c>
      <c r="C64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2" s="87" t="e">
        <f>IF(Fiscalizacoes[[#This Row],[Data]]="","",Fiscalizacoes[[#This Row],[Data]])</f>
        <v>#VALUE!</v>
      </c>
      <c r="E6422" t="e">
        <f>IF(Fiscalizacoes[[#This Row],[Mes_relatorio]]="","",Fiscalizacoes[[#This Row],[Mes_relatorio]])</f>
        <v>#VALUE!</v>
      </c>
      <c r="F6422" t="e">
        <f>IF(Fiscalizacoes[[#This Row],[Func_ARPE]]="","",Fiscalizacoes[[#This Row],[Func_ARPE]])</f>
        <v>#VALUE!</v>
      </c>
      <c r="G6422" t="e">
        <f>IF(Fiscalizacoes[[#This Row],[Func_Copergas]]="","",Fiscalizacoes[[#This Row],[Func_Copergas]])</f>
        <v>#VALUE!</v>
      </c>
    </row>
    <row r="6423" spans="1:7" hidden="1" x14ac:dyDescent="0.2">
      <c r="A6423" t="e">
        <f>IF(Fiscalizacoes[[#This Row],[ID_FISC]]="","",Fiscalizacoes[[#This Row],[ID_FISC]])</f>
        <v>#VALUE!</v>
      </c>
      <c r="B6423" t="e">
        <f>IF(Fiscalizacoes[[#This Row],[Usuário]]="","",Fiscalizacoes[[#This Row],[Usuário]])</f>
        <v>#VALUE!</v>
      </c>
      <c r="C64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3" s="87" t="e">
        <f>IF(Fiscalizacoes[[#This Row],[Data]]="","",Fiscalizacoes[[#This Row],[Data]])</f>
        <v>#VALUE!</v>
      </c>
      <c r="E6423" t="e">
        <f>IF(Fiscalizacoes[[#This Row],[Mes_relatorio]]="","",Fiscalizacoes[[#This Row],[Mes_relatorio]])</f>
        <v>#VALUE!</v>
      </c>
      <c r="F6423" t="e">
        <f>IF(Fiscalizacoes[[#This Row],[Func_ARPE]]="","",Fiscalizacoes[[#This Row],[Func_ARPE]])</f>
        <v>#VALUE!</v>
      </c>
      <c r="G6423" t="e">
        <f>IF(Fiscalizacoes[[#This Row],[Func_Copergas]]="","",Fiscalizacoes[[#This Row],[Func_Copergas]])</f>
        <v>#VALUE!</v>
      </c>
    </row>
    <row r="6424" spans="1:7" hidden="1" x14ac:dyDescent="0.2">
      <c r="A6424" t="e">
        <f>IF(Fiscalizacoes[[#This Row],[ID_FISC]]="","",Fiscalizacoes[[#This Row],[ID_FISC]])</f>
        <v>#VALUE!</v>
      </c>
      <c r="B6424" t="e">
        <f>IF(Fiscalizacoes[[#This Row],[Usuário]]="","",Fiscalizacoes[[#This Row],[Usuário]])</f>
        <v>#VALUE!</v>
      </c>
      <c r="C64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4" s="87" t="e">
        <f>IF(Fiscalizacoes[[#This Row],[Data]]="","",Fiscalizacoes[[#This Row],[Data]])</f>
        <v>#VALUE!</v>
      </c>
      <c r="E6424" t="e">
        <f>IF(Fiscalizacoes[[#This Row],[Mes_relatorio]]="","",Fiscalizacoes[[#This Row],[Mes_relatorio]])</f>
        <v>#VALUE!</v>
      </c>
      <c r="F6424" t="e">
        <f>IF(Fiscalizacoes[[#This Row],[Func_ARPE]]="","",Fiscalizacoes[[#This Row],[Func_ARPE]])</f>
        <v>#VALUE!</v>
      </c>
      <c r="G6424" t="e">
        <f>IF(Fiscalizacoes[[#This Row],[Func_Copergas]]="","",Fiscalizacoes[[#This Row],[Func_Copergas]])</f>
        <v>#VALUE!</v>
      </c>
    </row>
    <row r="6425" spans="1:7" hidden="1" x14ac:dyDescent="0.2">
      <c r="A6425" t="e">
        <f>IF(Fiscalizacoes[[#This Row],[ID_FISC]]="","",Fiscalizacoes[[#This Row],[ID_FISC]])</f>
        <v>#VALUE!</v>
      </c>
      <c r="B6425" t="e">
        <f>IF(Fiscalizacoes[[#This Row],[Usuário]]="","",Fiscalizacoes[[#This Row],[Usuário]])</f>
        <v>#VALUE!</v>
      </c>
      <c r="C64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5" s="87" t="e">
        <f>IF(Fiscalizacoes[[#This Row],[Data]]="","",Fiscalizacoes[[#This Row],[Data]])</f>
        <v>#VALUE!</v>
      </c>
      <c r="E6425" t="e">
        <f>IF(Fiscalizacoes[[#This Row],[Mes_relatorio]]="","",Fiscalizacoes[[#This Row],[Mes_relatorio]])</f>
        <v>#VALUE!</v>
      </c>
      <c r="F6425" t="e">
        <f>IF(Fiscalizacoes[[#This Row],[Func_ARPE]]="","",Fiscalizacoes[[#This Row],[Func_ARPE]])</f>
        <v>#VALUE!</v>
      </c>
      <c r="G6425" t="e">
        <f>IF(Fiscalizacoes[[#This Row],[Func_Copergas]]="","",Fiscalizacoes[[#This Row],[Func_Copergas]])</f>
        <v>#VALUE!</v>
      </c>
    </row>
    <row r="6426" spans="1:7" hidden="1" x14ac:dyDescent="0.2">
      <c r="A6426" t="e">
        <f>IF(Fiscalizacoes[[#This Row],[ID_FISC]]="","",Fiscalizacoes[[#This Row],[ID_FISC]])</f>
        <v>#VALUE!</v>
      </c>
      <c r="B6426" t="e">
        <f>IF(Fiscalizacoes[[#This Row],[Usuário]]="","",Fiscalizacoes[[#This Row],[Usuário]])</f>
        <v>#VALUE!</v>
      </c>
      <c r="C64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6" s="87" t="e">
        <f>IF(Fiscalizacoes[[#This Row],[Data]]="","",Fiscalizacoes[[#This Row],[Data]])</f>
        <v>#VALUE!</v>
      </c>
      <c r="E6426" t="e">
        <f>IF(Fiscalizacoes[[#This Row],[Mes_relatorio]]="","",Fiscalizacoes[[#This Row],[Mes_relatorio]])</f>
        <v>#VALUE!</v>
      </c>
      <c r="F6426" t="e">
        <f>IF(Fiscalizacoes[[#This Row],[Func_ARPE]]="","",Fiscalizacoes[[#This Row],[Func_ARPE]])</f>
        <v>#VALUE!</v>
      </c>
      <c r="G6426" t="e">
        <f>IF(Fiscalizacoes[[#This Row],[Func_Copergas]]="","",Fiscalizacoes[[#This Row],[Func_Copergas]])</f>
        <v>#VALUE!</v>
      </c>
    </row>
    <row r="6427" spans="1:7" hidden="1" x14ac:dyDescent="0.2">
      <c r="A6427" t="e">
        <f>IF(Fiscalizacoes[[#This Row],[ID_FISC]]="","",Fiscalizacoes[[#This Row],[ID_FISC]])</f>
        <v>#VALUE!</v>
      </c>
      <c r="B6427" t="e">
        <f>IF(Fiscalizacoes[[#This Row],[Usuário]]="","",Fiscalizacoes[[#This Row],[Usuário]])</f>
        <v>#VALUE!</v>
      </c>
      <c r="C64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7" s="87" t="e">
        <f>IF(Fiscalizacoes[[#This Row],[Data]]="","",Fiscalizacoes[[#This Row],[Data]])</f>
        <v>#VALUE!</v>
      </c>
      <c r="E6427" t="e">
        <f>IF(Fiscalizacoes[[#This Row],[Mes_relatorio]]="","",Fiscalizacoes[[#This Row],[Mes_relatorio]])</f>
        <v>#VALUE!</v>
      </c>
      <c r="F6427" t="e">
        <f>IF(Fiscalizacoes[[#This Row],[Func_ARPE]]="","",Fiscalizacoes[[#This Row],[Func_ARPE]])</f>
        <v>#VALUE!</v>
      </c>
      <c r="G6427" t="e">
        <f>IF(Fiscalizacoes[[#This Row],[Func_Copergas]]="","",Fiscalizacoes[[#This Row],[Func_Copergas]])</f>
        <v>#VALUE!</v>
      </c>
    </row>
    <row r="6428" spans="1:7" hidden="1" x14ac:dyDescent="0.2">
      <c r="A6428" t="e">
        <f>IF(Fiscalizacoes[[#This Row],[ID_FISC]]="","",Fiscalizacoes[[#This Row],[ID_FISC]])</f>
        <v>#VALUE!</v>
      </c>
      <c r="B6428" t="e">
        <f>IF(Fiscalizacoes[[#This Row],[Usuário]]="","",Fiscalizacoes[[#This Row],[Usuário]])</f>
        <v>#VALUE!</v>
      </c>
      <c r="C64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8" s="87" t="e">
        <f>IF(Fiscalizacoes[[#This Row],[Data]]="","",Fiscalizacoes[[#This Row],[Data]])</f>
        <v>#VALUE!</v>
      </c>
      <c r="E6428" t="e">
        <f>IF(Fiscalizacoes[[#This Row],[Mes_relatorio]]="","",Fiscalizacoes[[#This Row],[Mes_relatorio]])</f>
        <v>#VALUE!</v>
      </c>
      <c r="F6428" t="e">
        <f>IF(Fiscalizacoes[[#This Row],[Func_ARPE]]="","",Fiscalizacoes[[#This Row],[Func_ARPE]])</f>
        <v>#VALUE!</v>
      </c>
      <c r="G6428" t="e">
        <f>IF(Fiscalizacoes[[#This Row],[Func_Copergas]]="","",Fiscalizacoes[[#This Row],[Func_Copergas]])</f>
        <v>#VALUE!</v>
      </c>
    </row>
    <row r="6429" spans="1:7" hidden="1" x14ac:dyDescent="0.2">
      <c r="A6429" t="e">
        <f>IF(Fiscalizacoes[[#This Row],[ID_FISC]]="","",Fiscalizacoes[[#This Row],[ID_FISC]])</f>
        <v>#VALUE!</v>
      </c>
      <c r="B6429" t="e">
        <f>IF(Fiscalizacoes[[#This Row],[Usuário]]="","",Fiscalizacoes[[#This Row],[Usuário]])</f>
        <v>#VALUE!</v>
      </c>
      <c r="C64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29" s="87" t="e">
        <f>IF(Fiscalizacoes[[#This Row],[Data]]="","",Fiscalizacoes[[#This Row],[Data]])</f>
        <v>#VALUE!</v>
      </c>
      <c r="E6429" t="e">
        <f>IF(Fiscalizacoes[[#This Row],[Mes_relatorio]]="","",Fiscalizacoes[[#This Row],[Mes_relatorio]])</f>
        <v>#VALUE!</v>
      </c>
      <c r="F6429" t="e">
        <f>IF(Fiscalizacoes[[#This Row],[Func_ARPE]]="","",Fiscalizacoes[[#This Row],[Func_ARPE]])</f>
        <v>#VALUE!</v>
      </c>
      <c r="G6429" t="e">
        <f>IF(Fiscalizacoes[[#This Row],[Func_Copergas]]="","",Fiscalizacoes[[#This Row],[Func_Copergas]])</f>
        <v>#VALUE!</v>
      </c>
    </row>
    <row r="6430" spans="1:7" hidden="1" x14ac:dyDescent="0.2">
      <c r="A6430" t="e">
        <f>IF(Fiscalizacoes[[#This Row],[ID_FISC]]="","",Fiscalizacoes[[#This Row],[ID_FISC]])</f>
        <v>#VALUE!</v>
      </c>
      <c r="B6430" t="e">
        <f>IF(Fiscalizacoes[[#This Row],[Usuário]]="","",Fiscalizacoes[[#This Row],[Usuário]])</f>
        <v>#VALUE!</v>
      </c>
      <c r="C64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0" s="87" t="e">
        <f>IF(Fiscalizacoes[[#This Row],[Data]]="","",Fiscalizacoes[[#This Row],[Data]])</f>
        <v>#VALUE!</v>
      </c>
      <c r="E6430" t="e">
        <f>IF(Fiscalizacoes[[#This Row],[Mes_relatorio]]="","",Fiscalizacoes[[#This Row],[Mes_relatorio]])</f>
        <v>#VALUE!</v>
      </c>
      <c r="F6430" t="e">
        <f>IF(Fiscalizacoes[[#This Row],[Func_ARPE]]="","",Fiscalizacoes[[#This Row],[Func_ARPE]])</f>
        <v>#VALUE!</v>
      </c>
      <c r="G6430" t="e">
        <f>IF(Fiscalizacoes[[#This Row],[Func_Copergas]]="","",Fiscalizacoes[[#This Row],[Func_Copergas]])</f>
        <v>#VALUE!</v>
      </c>
    </row>
    <row r="6431" spans="1:7" hidden="1" x14ac:dyDescent="0.2">
      <c r="A6431" t="e">
        <f>IF(Fiscalizacoes[[#This Row],[ID_FISC]]="","",Fiscalizacoes[[#This Row],[ID_FISC]])</f>
        <v>#VALUE!</v>
      </c>
      <c r="B6431" t="e">
        <f>IF(Fiscalizacoes[[#This Row],[Usuário]]="","",Fiscalizacoes[[#This Row],[Usuário]])</f>
        <v>#VALUE!</v>
      </c>
      <c r="C64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1" s="87" t="e">
        <f>IF(Fiscalizacoes[[#This Row],[Data]]="","",Fiscalizacoes[[#This Row],[Data]])</f>
        <v>#VALUE!</v>
      </c>
      <c r="E6431" t="e">
        <f>IF(Fiscalizacoes[[#This Row],[Mes_relatorio]]="","",Fiscalizacoes[[#This Row],[Mes_relatorio]])</f>
        <v>#VALUE!</v>
      </c>
      <c r="F6431" t="e">
        <f>IF(Fiscalizacoes[[#This Row],[Func_ARPE]]="","",Fiscalizacoes[[#This Row],[Func_ARPE]])</f>
        <v>#VALUE!</v>
      </c>
      <c r="G6431" t="e">
        <f>IF(Fiscalizacoes[[#This Row],[Func_Copergas]]="","",Fiscalizacoes[[#This Row],[Func_Copergas]])</f>
        <v>#VALUE!</v>
      </c>
    </row>
    <row r="6432" spans="1:7" hidden="1" x14ac:dyDescent="0.2">
      <c r="A6432" t="e">
        <f>IF(Fiscalizacoes[[#This Row],[ID_FISC]]="","",Fiscalizacoes[[#This Row],[ID_FISC]])</f>
        <v>#VALUE!</v>
      </c>
      <c r="B6432" t="e">
        <f>IF(Fiscalizacoes[[#This Row],[Usuário]]="","",Fiscalizacoes[[#This Row],[Usuário]])</f>
        <v>#VALUE!</v>
      </c>
      <c r="C64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2" s="87" t="e">
        <f>IF(Fiscalizacoes[[#This Row],[Data]]="","",Fiscalizacoes[[#This Row],[Data]])</f>
        <v>#VALUE!</v>
      </c>
      <c r="E6432" t="e">
        <f>IF(Fiscalizacoes[[#This Row],[Mes_relatorio]]="","",Fiscalizacoes[[#This Row],[Mes_relatorio]])</f>
        <v>#VALUE!</v>
      </c>
      <c r="F6432" t="e">
        <f>IF(Fiscalizacoes[[#This Row],[Func_ARPE]]="","",Fiscalizacoes[[#This Row],[Func_ARPE]])</f>
        <v>#VALUE!</v>
      </c>
      <c r="G6432" t="e">
        <f>IF(Fiscalizacoes[[#This Row],[Func_Copergas]]="","",Fiscalizacoes[[#This Row],[Func_Copergas]])</f>
        <v>#VALUE!</v>
      </c>
    </row>
    <row r="6433" spans="1:7" hidden="1" x14ac:dyDescent="0.2">
      <c r="A6433" t="e">
        <f>IF(Fiscalizacoes[[#This Row],[ID_FISC]]="","",Fiscalizacoes[[#This Row],[ID_FISC]])</f>
        <v>#VALUE!</v>
      </c>
      <c r="B6433" t="e">
        <f>IF(Fiscalizacoes[[#This Row],[Usuário]]="","",Fiscalizacoes[[#This Row],[Usuário]])</f>
        <v>#VALUE!</v>
      </c>
      <c r="C64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3" s="87" t="e">
        <f>IF(Fiscalizacoes[[#This Row],[Data]]="","",Fiscalizacoes[[#This Row],[Data]])</f>
        <v>#VALUE!</v>
      </c>
      <c r="E6433" t="e">
        <f>IF(Fiscalizacoes[[#This Row],[Mes_relatorio]]="","",Fiscalizacoes[[#This Row],[Mes_relatorio]])</f>
        <v>#VALUE!</v>
      </c>
      <c r="F6433" t="e">
        <f>IF(Fiscalizacoes[[#This Row],[Func_ARPE]]="","",Fiscalizacoes[[#This Row],[Func_ARPE]])</f>
        <v>#VALUE!</v>
      </c>
      <c r="G6433" t="e">
        <f>IF(Fiscalizacoes[[#This Row],[Func_Copergas]]="","",Fiscalizacoes[[#This Row],[Func_Copergas]])</f>
        <v>#VALUE!</v>
      </c>
    </row>
    <row r="6434" spans="1:7" hidden="1" x14ac:dyDescent="0.2">
      <c r="A6434" t="e">
        <f>IF(Fiscalizacoes[[#This Row],[ID_FISC]]="","",Fiscalizacoes[[#This Row],[ID_FISC]])</f>
        <v>#VALUE!</v>
      </c>
      <c r="B6434" t="e">
        <f>IF(Fiscalizacoes[[#This Row],[Usuário]]="","",Fiscalizacoes[[#This Row],[Usuário]])</f>
        <v>#VALUE!</v>
      </c>
      <c r="C64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4" s="87" t="e">
        <f>IF(Fiscalizacoes[[#This Row],[Data]]="","",Fiscalizacoes[[#This Row],[Data]])</f>
        <v>#VALUE!</v>
      </c>
      <c r="E6434" t="e">
        <f>IF(Fiscalizacoes[[#This Row],[Mes_relatorio]]="","",Fiscalizacoes[[#This Row],[Mes_relatorio]])</f>
        <v>#VALUE!</v>
      </c>
      <c r="F6434" t="e">
        <f>IF(Fiscalizacoes[[#This Row],[Func_ARPE]]="","",Fiscalizacoes[[#This Row],[Func_ARPE]])</f>
        <v>#VALUE!</v>
      </c>
      <c r="G6434" t="e">
        <f>IF(Fiscalizacoes[[#This Row],[Func_Copergas]]="","",Fiscalizacoes[[#This Row],[Func_Copergas]])</f>
        <v>#VALUE!</v>
      </c>
    </row>
    <row r="6435" spans="1:7" hidden="1" x14ac:dyDescent="0.2">
      <c r="A6435" t="e">
        <f>IF(Fiscalizacoes[[#This Row],[ID_FISC]]="","",Fiscalizacoes[[#This Row],[ID_FISC]])</f>
        <v>#VALUE!</v>
      </c>
      <c r="B6435" t="e">
        <f>IF(Fiscalizacoes[[#This Row],[Usuário]]="","",Fiscalizacoes[[#This Row],[Usuário]])</f>
        <v>#VALUE!</v>
      </c>
      <c r="C64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5" s="87" t="e">
        <f>IF(Fiscalizacoes[[#This Row],[Data]]="","",Fiscalizacoes[[#This Row],[Data]])</f>
        <v>#VALUE!</v>
      </c>
      <c r="E6435" t="e">
        <f>IF(Fiscalizacoes[[#This Row],[Mes_relatorio]]="","",Fiscalizacoes[[#This Row],[Mes_relatorio]])</f>
        <v>#VALUE!</v>
      </c>
      <c r="F6435" t="e">
        <f>IF(Fiscalizacoes[[#This Row],[Func_ARPE]]="","",Fiscalizacoes[[#This Row],[Func_ARPE]])</f>
        <v>#VALUE!</v>
      </c>
      <c r="G6435" t="e">
        <f>IF(Fiscalizacoes[[#This Row],[Func_Copergas]]="","",Fiscalizacoes[[#This Row],[Func_Copergas]])</f>
        <v>#VALUE!</v>
      </c>
    </row>
    <row r="6436" spans="1:7" hidden="1" x14ac:dyDescent="0.2">
      <c r="A6436" t="e">
        <f>IF(Fiscalizacoes[[#This Row],[ID_FISC]]="","",Fiscalizacoes[[#This Row],[ID_FISC]])</f>
        <v>#VALUE!</v>
      </c>
      <c r="B6436" t="e">
        <f>IF(Fiscalizacoes[[#This Row],[Usuário]]="","",Fiscalizacoes[[#This Row],[Usuário]])</f>
        <v>#VALUE!</v>
      </c>
      <c r="C64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6" s="87" t="e">
        <f>IF(Fiscalizacoes[[#This Row],[Data]]="","",Fiscalizacoes[[#This Row],[Data]])</f>
        <v>#VALUE!</v>
      </c>
      <c r="E6436" t="e">
        <f>IF(Fiscalizacoes[[#This Row],[Mes_relatorio]]="","",Fiscalizacoes[[#This Row],[Mes_relatorio]])</f>
        <v>#VALUE!</v>
      </c>
      <c r="F6436" t="e">
        <f>IF(Fiscalizacoes[[#This Row],[Func_ARPE]]="","",Fiscalizacoes[[#This Row],[Func_ARPE]])</f>
        <v>#VALUE!</v>
      </c>
      <c r="G6436" t="e">
        <f>IF(Fiscalizacoes[[#This Row],[Func_Copergas]]="","",Fiscalizacoes[[#This Row],[Func_Copergas]])</f>
        <v>#VALUE!</v>
      </c>
    </row>
    <row r="6437" spans="1:7" hidden="1" x14ac:dyDescent="0.2">
      <c r="A6437" t="e">
        <f>IF(Fiscalizacoes[[#This Row],[ID_FISC]]="","",Fiscalizacoes[[#This Row],[ID_FISC]])</f>
        <v>#VALUE!</v>
      </c>
      <c r="B6437" t="e">
        <f>IF(Fiscalizacoes[[#This Row],[Usuário]]="","",Fiscalizacoes[[#This Row],[Usuário]])</f>
        <v>#VALUE!</v>
      </c>
      <c r="C64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7" s="87" t="e">
        <f>IF(Fiscalizacoes[[#This Row],[Data]]="","",Fiscalizacoes[[#This Row],[Data]])</f>
        <v>#VALUE!</v>
      </c>
      <c r="E6437" t="e">
        <f>IF(Fiscalizacoes[[#This Row],[Mes_relatorio]]="","",Fiscalizacoes[[#This Row],[Mes_relatorio]])</f>
        <v>#VALUE!</v>
      </c>
      <c r="F6437" t="e">
        <f>IF(Fiscalizacoes[[#This Row],[Func_ARPE]]="","",Fiscalizacoes[[#This Row],[Func_ARPE]])</f>
        <v>#VALUE!</v>
      </c>
      <c r="G6437" t="e">
        <f>IF(Fiscalizacoes[[#This Row],[Func_Copergas]]="","",Fiscalizacoes[[#This Row],[Func_Copergas]])</f>
        <v>#VALUE!</v>
      </c>
    </row>
    <row r="6438" spans="1:7" hidden="1" x14ac:dyDescent="0.2">
      <c r="A6438" t="e">
        <f>IF(Fiscalizacoes[[#This Row],[ID_FISC]]="","",Fiscalizacoes[[#This Row],[ID_FISC]])</f>
        <v>#VALUE!</v>
      </c>
      <c r="B6438" t="e">
        <f>IF(Fiscalizacoes[[#This Row],[Usuário]]="","",Fiscalizacoes[[#This Row],[Usuário]])</f>
        <v>#VALUE!</v>
      </c>
      <c r="C64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8" s="87" t="e">
        <f>IF(Fiscalizacoes[[#This Row],[Data]]="","",Fiscalizacoes[[#This Row],[Data]])</f>
        <v>#VALUE!</v>
      </c>
      <c r="E6438" t="e">
        <f>IF(Fiscalizacoes[[#This Row],[Mes_relatorio]]="","",Fiscalizacoes[[#This Row],[Mes_relatorio]])</f>
        <v>#VALUE!</v>
      </c>
      <c r="F6438" t="e">
        <f>IF(Fiscalizacoes[[#This Row],[Func_ARPE]]="","",Fiscalizacoes[[#This Row],[Func_ARPE]])</f>
        <v>#VALUE!</v>
      </c>
      <c r="G6438" t="e">
        <f>IF(Fiscalizacoes[[#This Row],[Func_Copergas]]="","",Fiscalizacoes[[#This Row],[Func_Copergas]])</f>
        <v>#VALUE!</v>
      </c>
    </row>
    <row r="6439" spans="1:7" hidden="1" x14ac:dyDescent="0.2">
      <c r="A6439" t="e">
        <f>IF(Fiscalizacoes[[#This Row],[ID_FISC]]="","",Fiscalizacoes[[#This Row],[ID_FISC]])</f>
        <v>#VALUE!</v>
      </c>
      <c r="B6439" t="e">
        <f>IF(Fiscalizacoes[[#This Row],[Usuário]]="","",Fiscalizacoes[[#This Row],[Usuário]])</f>
        <v>#VALUE!</v>
      </c>
      <c r="C64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39" s="87" t="e">
        <f>IF(Fiscalizacoes[[#This Row],[Data]]="","",Fiscalizacoes[[#This Row],[Data]])</f>
        <v>#VALUE!</v>
      </c>
      <c r="E6439" t="e">
        <f>IF(Fiscalizacoes[[#This Row],[Mes_relatorio]]="","",Fiscalizacoes[[#This Row],[Mes_relatorio]])</f>
        <v>#VALUE!</v>
      </c>
      <c r="F6439" t="e">
        <f>IF(Fiscalizacoes[[#This Row],[Func_ARPE]]="","",Fiscalizacoes[[#This Row],[Func_ARPE]])</f>
        <v>#VALUE!</v>
      </c>
      <c r="G6439" t="e">
        <f>IF(Fiscalizacoes[[#This Row],[Func_Copergas]]="","",Fiscalizacoes[[#This Row],[Func_Copergas]])</f>
        <v>#VALUE!</v>
      </c>
    </row>
    <row r="6440" spans="1:7" hidden="1" x14ac:dyDescent="0.2">
      <c r="A6440" t="e">
        <f>IF(Fiscalizacoes[[#This Row],[ID_FISC]]="","",Fiscalizacoes[[#This Row],[ID_FISC]])</f>
        <v>#VALUE!</v>
      </c>
      <c r="B6440" t="e">
        <f>IF(Fiscalizacoes[[#This Row],[Usuário]]="","",Fiscalizacoes[[#This Row],[Usuário]])</f>
        <v>#VALUE!</v>
      </c>
      <c r="C64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0" s="87" t="e">
        <f>IF(Fiscalizacoes[[#This Row],[Data]]="","",Fiscalizacoes[[#This Row],[Data]])</f>
        <v>#VALUE!</v>
      </c>
      <c r="E6440" t="e">
        <f>IF(Fiscalizacoes[[#This Row],[Mes_relatorio]]="","",Fiscalizacoes[[#This Row],[Mes_relatorio]])</f>
        <v>#VALUE!</v>
      </c>
      <c r="F6440" t="e">
        <f>IF(Fiscalizacoes[[#This Row],[Func_ARPE]]="","",Fiscalizacoes[[#This Row],[Func_ARPE]])</f>
        <v>#VALUE!</v>
      </c>
      <c r="G6440" t="e">
        <f>IF(Fiscalizacoes[[#This Row],[Func_Copergas]]="","",Fiscalizacoes[[#This Row],[Func_Copergas]])</f>
        <v>#VALUE!</v>
      </c>
    </row>
    <row r="6441" spans="1:7" hidden="1" x14ac:dyDescent="0.2">
      <c r="A6441" t="e">
        <f>IF(Fiscalizacoes[[#This Row],[ID_FISC]]="","",Fiscalizacoes[[#This Row],[ID_FISC]])</f>
        <v>#VALUE!</v>
      </c>
      <c r="B6441" t="e">
        <f>IF(Fiscalizacoes[[#This Row],[Usuário]]="","",Fiscalizacoes[[#This Row],[Usuário]])</f>
        <v>#VALUE!</v>
      </c>
      <c r="C64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1" s="87" t="e">
        <f>IF(Fiscalizacoes[[#This Row],[Data]]="","",Fiscalizacoes[[#This Row],[Data]])</f>
        <v>#VALUE!</v>
      </c>
      <c r="E6441" t="e">
        <f>IF(Fiscalizacoes[[#This Row],[Mes_relatorio]]="","",Fiscalizacoes[[#This Row],[Mes_relatorio]])</f>
        <v>#VALUE!</v>
      </c>
      <c r="F6441" t="e">
        <f>IF(Fiscalizacoes[[#This Row],[Func_ARPE]]="","",Fiscalizacoes[[#This Row],[Func_ARPE]])</f>
        <v>#VALUE!</v>
      </c>
      <c r="G6441" t="e">
        <f>IF(Fiscalizacoes[[#This Row],[Func_Copergas]]="","",Fiscalizacoes[[#This Row],[Func_Copergas]])</f>
        <v>#VALUE!</v>
      </c>
    </row>
    <row r="6442" spans="1:7" hidden="1" x14ac:dyDescent="0.2">
      <c r="A6442" t="e">
        <f>IF(Fiscalizacoes[[#This Row],[ID_FISC]]="","",Fiscalizacoes[[#This Row],[ID_FISC]])</f>
        <v>#VALUE!</v>
      </c>
      <c r="B6442" t="e">
        <f>IF(Fiscalizacoes[[#This Row],[Usuário]]="","",Fiscalizacoes[[#This Row],[Usuário]])</f>
        <v>#VALUE!</v>
      </c>
      <c r="C64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2" s="87" t="e">
        <f>IF(Fiscalizacoes[[#This Row],[Data]]="","",Fiscalizacoes[[#This Row],[Data]])</f>
        <v>#VALUE!</v>
      </c>
      <c r="E6442" t="e">
        <f>IF(Fiscalizacoes[[#This Row],[Mes_relatorio]]="","",Fiscalizacoes[[#This Row],[Mes_relatorio]])</f>
        <v>#VALUE!</v>
      </c>
      <c r="F6442" t="e">
        <f>IF(Fiscalizacoes[[#This Row],[Func_ARPE]]="","",Fiscalizacoes[[#This Row],[Func_ARPE]])</f>
        <v>#VALUE!</v>
      </c>
      <c r="G6442" t="e">
        <f>IF(Fiscalizacoes[[#This Row],[Func_Copergas]]="","",Fiscalizacoes[[#This Row],[Func_Copergas]])</f>
        <v>#VALUE!</v>
      </c>
    </row>
    <row r="6443" spans="1:7" hidden="1" x14ac:dyDescent="0.2">
      <c r="A6443" t="e">
        <f>IF(Fiscalizacoes[[#This Row],[ID_FISC]]="","",Fiscalizacoes[[#This Row],[ID_FISC]])</f>
        <v>#VALUE!</v>
      </c>
      <c r="B6443" t="e">
        <f>IF(Fiscalizacoes[[#This Row],[Usuário]]="","",Fiscalizacoes[[#This Row],[Usuário]])</f>
        <v>#VALUE!</v>
      </c>
      <c r="C64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3" s="87" t="e">
        <f>IF(Fiscalizacoes[[#This Row],[Data]]="","",Fiscalizacoes[[#This Row],[Data]])</f>
        <v>#VALUE!</v>
      </c>
      <c r="E6443" t="e">
        <f>IF(Fiscalizacoes[[#This Row],[Mes_relatorio]]="","",Fiscalizacoes[[#This Row],[Mes_relatorio]])</f>
        <v>#VALUE!</v>
      </c>
      <c r="F6443" t="e">
        <f>IF(Fiscalizacoes[[#This Row],[Func_ARPE]]="","",Fiscalizacoes[[#This Row],[Func_ARPE]])</f>
        <v>#VALUE!</v>
      </c>
      <c r="G6443" t="e">
        <f>IF(Fiscalizacoes[[#This Row],[Func_Copergas]]="","",Fiscalizacoes[[#This Row],[Func_Copergas]])</f>
        <v>#VALUE!</v>
      </c>
    </row>
    <row r="6444" spans="1:7" hidden="1" x14ac:dyDescent="0.2">
      <c r="A6444" t="e">
        <f>IF(Fiscalizacoes[[#This Row],[ID_FISC]]="","",Fiscalizacoes[[#This Row],[ID_FISC]])</f>
        <v>#VALUE!</v>
      </c>
      <c r="B6444" t="e">
        <f>IF(Fiscalizacoes[[#This Row],[Usuário]]="","",Fiscalizacoes[[#This Row],[Usuário]])</f>
        <v>#VALUE!</v>
      </c>
      <c r="C64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4" s="87" t="e">
        <f>IF(Fiscalizacoes[[#This Row],[Data]]="","",Fiscalizacoes[[#This Row],[Data]])</f>
        <v>#VALUE!</v>
      </c>
      <c r="E6444" t="e">
        <f>IF(Fiscalizacoes[[#This Row],[Mes_relatorio]]="","",Fiscalizacoes[[#This Row],[Mes_relatorio]])</f>
        <v>#VALUE!</v>
      </c>
      <c r="F6444" t="e">
        <f>IF(Fiscalizacoes[[#This Row],[Func_ARPE]]="","",Fiscalizacoes[[#This Row],[Func_ARPE]])</f>
        <v>#VALUE!</v>
      </c>
      <c r="G6444" t="e">
        <f>IF(Fiscalizacoes[[#This Row],[Func_Copergas]]="","",Fiscalizacoes[[#This Row],[Func_Copergas]])</f>
        <v>#VALUE!</v>
      </c>
    </row>
    <row r="6445" spans="1:7" hidden="1" x14ac:dyDescent="0.2">
      <c r="A6445" t="e">
        <f>IF(Fiscalizacoes[[#This Row],[ID_FISC]]="","",Fiscalizacoes[[#This Row],[ID_FISC]])</f>
        <v>#VALUE!</v>
      </c>
      <c r="B6445" t="e">
        <f>IF(Fiscalizacoes[[#This Row],[Usuário]]="","",Fiscalizacoes[[#This Row],[Usuário]])</f>
        <v>#VALUE!</v>
      </c>
      <c r="C64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5" s="87" t="e">
        <f>IF(Fiscalizacoes[[#This Row],[Data]]="","",Fiscalizacoes[[#This Row],[Data]])</f>
        <v>#VALUE!</v>
      </c>
      <c r="E6445" t="e">
        <f>IF(Fiscalizacoes[[#This Row],[Mes_relatorio]]="","",Fiscalizacoes[[#This Row],[Mes_relatorio]])</f>
        <v>#VALUE!</v>
      </c>
      <c r="F6445" t="e">
        <f>IF(Fiscalizacoes[[#This Row],[Func_ARPE]]="","",Fiscalizacoes[[#This Row],[Func_ARPE]])</f>
        <v>#VALUE!</v>
      </c>
      <c r="G6445" t="e">
        <f>IF(Fiscalizacoes[[#This Row],[Func_Copergas]]="","",Fiscalizacoes[[#This Row],[Func_Copergas]])</f>
        <v>#VALUE!</v>
      </c>
    </row>
    <row r="6446" spans="1:7" hidden="1" x14ac:dyDescent="0.2">
      <c r="A6446" t="e">
        <f>IF(Fiscalizacoes[[#This Row],[ID_FISC]]="","",Fiscalizacoes[[#This Row],[ID_FISC]])</f>
        <v>#VALUE!</v>
      </c>
      <c r="B6446" t="e">
        <f>IF(Fiscalizacoes[[#This Row],[Usuário]]="","",Fiscalizacoes[[#This Row],[Usuário]])</f>
        <v>#VALUE!</v>
      </c>
      <c r="C64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6" s="87" t="e">
        <f>IF(Fiscalizacoes[[#This Row],[Data]]="","",Fiscalizacoes[[#This Row],[Data]])</f>
        <v>#VALUE!</v>
      </c>
      <c r="E6446" t="e">
        <f>IF(Fiscalizacoes[[#This Row],[Mes_relatorio]]="","",Fiscalizacoes[[#This Row],[Mes_relatorio]])</f>
        <v>#VALUE!</v>
      </c>
      <c r="F6446" t="e">
        <f>IF(Fiscalizacoes[[#This Row],[Func_ARPE]]="","",Fiscalizacoes[[#This Row],[Func_ARPE]])</f>
        <v>#VALUE!</v>
      </c>
      <c r="G6446" t="e">
        <f>IF(Fiscalizacoes[[#This Row],[Func_Copergas]]="","",Fiscalizacoes[[#This Row],[Func_Copergas]])</f>
        <v>#VALUE!</v>
      </c>
    </row>
    <row r="6447" spans="1:7" hidden="1" x14ac:dyDescent="0.2">
      <c r="A6447" t="e">
        <f>IF(Fiscalizacoes[[#This Row],[ID_FISC]]="","",Fiscalizacoes[[#This Row],[ID_FISC]])</f>
        <v>#VALUE!</v>
      </c>
      <c r="B6447" t="e">
        <f>IF(Fiscalizacoes[[#This Row],[Usuário]]="","",Fiscalizacoes[[#This Row],[Usuário]])</f>
        <v>#VALUE!</v>
      </c>
      <c r="C64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7" s="87" t="e">
        <f>IF(Fiscalizacoes[[#This Row],[Data]]="","",Fiscalizacoes[[#This Row],[Data]])</f>
        <v>#VALUE!</v>
      </c>
      <c r="E6447" t="e">
        <f>IF(Fiscalizacoes[[#This Row],[Mes_relatorio]]="","",Fiscalizacoes[[#This Row],[Mes_relatorio]])</f>
        <v>#VALUE!</v>
      </c>
      <c r="F6447" t="e">
        <f>IF(Fiscalizacoes[[#This Row],[Func_ARPE]]="","",Fiscalizacoes[[#This Row],[Func_ARPE]])</f>
        <v>#VALUE!</v>
      </c>
      <c r="G6447" t="e">
        <f>IF(Fiscalizacoes[[#This Row],[Func_Copergas]]="","",Fiscalizacoes[[#This Row],[Func_Copergas]])</f>
        <v>#VALUE!</v>
      </c>
    </row>
    <row r="6448" spans="1:7" hidden="1" x14ac:dyDescent="0.2">
      <c r="A6448" t="e">
        <f>IF(Fiscalizacoes[[#This Row],[ID_FISC]]="","",Fiscalizacoes[[#This Row],[ID_FISC]])</f>
        <v>#VALUE!</v>
      </c>
      <c r="B6448" t="e">
        <f>IF(Fiscalizacoes[[#This Row],[Usuário]]="","",Fiscalizacoes[[#This Row],[Usuário]])</f>
        <v>#VALUE!</v>
      </c>
      <c r="C64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8" s="87" t="e">
        <f>IF(Fiscalizacoes[[#This Row],[Data]]="","",Fiscalizacoes[[#This Row],[Data]])</f>
        <v>#VALUE!</v>
      </c>
      <c r="E6448" t="e">
        <f>IF(Fiscalizacoes[[#This Row],[Mes_relatorio]]="","",Fiscalizacoes[[#This Row],[Mes_relatorio]])</f>
        <v>#VALUE!</v>
      </c>
      <c r="F6448" t="e">
        <f>IF(Fiscalizacoes[[#This Row],[Func_ARPE]]="","",Fiscalizacoes[[#This Row],[Func_ARPE]])</f>
        <v>#VALUE!</v>
      </c>
      <c r="G6448" t="e">
        <f>IF(Fiscalizacoes[[#This Row],[Func_Copergas]]="","",Fiscalizacoes[[#This Row],[Func_Copergas]])</f>
        <v>#VALUE!</v>
      </c>
    </row>
    <row r="6449" spans="1:7" hidden="1" x14ac:dyDescent="0.2">
      <c r="A6449" t="e">
        <f>IF(Fiscalizacoes[[#This Row],[ID_FISC]]="","",Fiscalizacoes[[#This Row],[ID_FISC]])</f>
        <v>#VALUE!</v>
      </c>
      <c r="B6449" t="e">
        <f>IF(Fiscalizacoes[[#This Row],[Usuário]]="","",Fiscalizacoes[[#This Row],[Usuário]])</f>
        <v>#VALUE!</v>
      </c>
      <c r="C64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49" s="87" t="e">
        <f>IF(Fiscalizacoes[[#This Row],[Data]]="","",Fiscalizacoes[[#This Row],[Data]])</f>
        <v>#VALUE!</v>
      </c>
      <c r="E6449" t="e">
        <f>IF(Fiscalizacoes[[#This Row],[Mes_relatorio]]="","",Fiscalizacoes[[#This Row],[Mes_relatorio]])</f>
        <v>#VALUE!</v>
      </c>
      <c r="F6449" t="e">
        <f>IF(Fiscalizacoes[[#This Row],[Func_ARPE]]="","",Fiscalizacoes[[#This Row],[Func_ARPE]])</f>
        <v>#VALUE!</v>
      </c>
      <c r="G6449" t="e">
        <f>IF(Fiscalizacoes[[#This Row],[Func_Copergas]]="","",Fiscalizacoes[[#This Row],[Func_Copergas]])</f>
        <v>#VALUE!</v>
      </c>
    </row>
    <row r="6450" spans="1:7" hidden="1" x14ac:dyDescent="0.2">
      <c r="A6450" t="e">
        <f>IF(Fiscalizacoes[[#This Row],[ID_FISC]]="","",Fiscalizacoes[[#This Row],[ID_FISC]])</f>
        <v>#VALUE!</v>
      </c>
      <c r="B6450" t="e">
        <f>IF(Fiscalizacoes[[#This Row],[Usuário]]="","",Fiscalizacoes[[#This Row],[Usuário]])</f>
        <v>#VALUE!</v>
      </c>
      <c r="C64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0" s="87" t="e">
        <f>IF(Fiscalizacoes[[#This Row],[Data]]="","",Fiscalizacoes[[#This Row],[Data]])</f>
        <v>#VALUE!</v>
      </c>
      <c r="E6450" t="e">
        <f>IF(Fiscalizacoes[[#This Row],[Mes_relatorio]]="","",Fiscalizacoes[[#This Row],[Mes_relatorio]])</f>
        <v>#VALUE!</v>
      </c>
      <c r="F6450" t="e">
        <f>IF(Fiscalizacoes[[#This Row],[Func_ARPE]]="","",Fiscalizacoes[[#This Row],[Func_ARPE]])</f>
        <v>#VALUE!</v>
      </c>
      <c r="G6450" t="e">
        <f>IF(Fiscalizacoes[[#This Row],[Func_Copergas]]="","",Fiscalizacoes[[#This Row],[Func_Copergas]])</f>
        <v>#VALUE!</v>
      </c>
    </row>
    <row r="6451" spans="1:7" hidden="1" x14ac:dyDescent="0.2">
      <c r="A6451" t="e">
        <f>IF(Fiscalizacoes[[#This Row],[ID_FISC]]="","",Fiscalizacoes[[#This Row],[ID_FISC]])</f>
        <v>#VALUE!</v>
      </c>
      <c r="B6451" t="e">
        <f>IF(Fiscalizacoes[[#This Row],[Usuário]]="","",Fiscalizacoes[[#This Row],[Usuário]])</f>
        <v>#VALUE!</v>
      </c>
      <c r="C64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1" s="87" t="e">
        <f>IF(Fiscalizacoes[[#This Row],[Data]]="","",Fiscalizacoes[[#This Row],[Data]])</f>
        <v>#VALUE!</v>
      </c>
      <c r="E6451" t="e">
        <f>IF(Fiscalizacoes[[#This Row],[Mes_relatorio]]="","",Fiscalizacoes[[#This Row],[Mes_relatorio]])</f>
        <v>#VALUE!</v>
      </c>
      <c r="F6451" t="e">
        <f>IF(Fiscalizacoes[[#This Row],[Func_ARPE]]="","",Fiscalizacoes[[#This Row],[Func_ARPE]])</f>
        <v>#VALUE!</v>
      </c>
      <c r="G6451" t="e">
        <f>IF(Fiscalizacoes[[#This Row],[Func_Copergas]]="","",Fiscalizacoes[[#This Row],[Func_Copergas]])</f>
        <v>#VALUE!</v>
      </c>
    </row>
    <row r="6452" spans="1:7" hidden="1" x14ac:dyDescent="0.2">
      <c r="A6452" t="e">
        <f>IF(Fiscalizacoes[[#This Row],[ID_FISC]]="","",Fiscalizacoes[[#This Row],[ID_FISC]])</f>
        <v>#VALUE!</v>
      </c>
      <c r="B6452" t="e">
        <f>IF(Fiscalizacoes[[#This Row],[Usuário]]="","",Fiscalizacoes[[#This Row],[Usuário]])</f>
        <v>#VALUE!</v>
      </c>
      <c r="C64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2" s="87" t="e">
        <f>IF(Fiscalizacoes[[#This Row],[Data]]="","",Fiscalizacoes[[#This Row],[Data]])</f>
        <v>#VALUE!</v>
      </c>
      <c r="E6452" t="e">
        <f>IF(Fiscalizacoes[[#This Row],[Mes_relatorio]]="","",Fiscalizacoes[[#This Row],[Mes_relatorio]])</f>
        <v>#VALUE!</v>
      </c>
      <c r="F6452" t="e">
        <f>IF(Fiscalizacoes[[#This Row],[Func_ARPE]]="","",Fiscalizacoes[[#This Row],[Func_ARPE]])</f>
        <v>#VALUE!</v>
      </c>
      <c r="G6452" t="e">
        <f>IF(Fiscalizacoes[[#This Row],[Func_Copergas]]="","",Fiscalizacoes[[#This Row],[Func_Copergas]])</f>
        <v>#VALUE!</v>
      </c>
    </row>
    <row r="6453" spans="1:7" hidden="1" x14ac:dyDescent="0.2">
      <c r="A6453" t="e">
        <f>IF(Fiscalizacoes[[#This Row],[ID_FISC]]="","",Fiscalizacoes[[#This Row],[ID_FISC]])</f>
        <v>#VALUE!</v>
      </c>
      <c r="B6453" t="e">
        <f>IF(Fiscalizacoes[[#This Row],[Usuário]]="","",Fiscalizacoes[[#This Row],[Usuário]])</f>
        <v>#VALUE!</v>
      </c>
      <c r="C64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3" s="87" t="e">
        <f>IF(Fiscalizacoes[[#This Row],[Data]]="","",Fiscalizacoes[[#This Row],[Data]])</f>
        <v>#VALUE!</v>
      </c>
      <c r="E6453" t="e">
        <f>IF(Fiscalizacoes[[#This Row],[Mes_relatorio]]="","",Fiscalizacoes[[#This Row],[Mes_relatorio]])</f>
        <v>#VALUE!</v>
      </c>
      <c r="F6453" t="e">
        <f>IF(Fiscalizacoes[[#This Row],[Func_ARPE]]="","",Fiscalizacoes[[#This Row],[Func_ARPE]])</f>
        <v>#VALUE!</v>
      </c>
      <c r="G6453" t="e">
        <f>IF(Fiscalizacoes[[#This Row],[Func_Copergas]]="","",Fiscalizacoes[[#This Row],[Func_Copergas]])</f>
        <v>#VALUE!</v>
      </c>
    </row>
    <row r="6454" spans="1:7" hidden="1" x14ac:dyDescent="0.2">
      <c r="A6454" t="e">
        <f>IF(Fiscalizacoes[[#This Row],[ID_FISC]]="","",Fiscalizacoes[[#This Row],[ID_FISC]])</f>
        <v>#VALUE!</v>
      </c>
      <c r="B6454" t="e">
        <f>IF(Fiscalizacoes[[#This Row],[Usuário]]="","",Fiscalizacoes[[#This Row],[Usuário]])</f>
        <v>#VALUE!</v>
      </c>
      <c r="C64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4" s="87" t="e">
        <f>IF(Fiscalizacoes[[#This Row],[Data]]="","",Fiscalizacoes[[#This Row],[Data]])</f>
        <v>#VALUE!</v>
      </c>
      <c r="E6454" t="e">
        <f>IF(Fiscalizacoes[[#This Row],[Mes_relatorio]]="","",Fiscalizacoes[[#This Row],[Mes_relatorio]])</f>
        <v>#VALUE!</v>
      </c>
      <c r="F6454" t="e">
        <f>IF(Fiscalizacoes[[#This Row],[Func_ARPE]]="","",Fiscalizacoes[[#This Row],[Func_ARPE]])</f>
        <v>#VALUE!</v>
      </c>
      <c r="G6454" t="e">
        <f>IF(Fiscalizacoes[[#This Row],[Func_Copergas]]="","",Fiscalizacoes[[#This Row],[Func_Copergas]])</f>
        <v>#VALUE!</v>
      </c>
    </row>
    <row r="6455" spans="1:7" hidden="1" x14ac:dyDescent="0.2">
      <c r="A6455" t="e">
        <f>IF(Fiscalizacoes[[#This Row],[ID_FISC]]="","",Fiscalizacoes[[#This Row],[ID_FISC]])</f>
        <v>#VALUE!</v>
      </c>
      <c r="B6455" t="e">
        <f>IF(Fiscalizacoes[[#This Row],[Usuário]]="","",Fiscalizacoes[[#This Row],[Usuário]])</f>
        <v>#VALUE!</v>
      </c>
      <c r="C64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5" s="87" t="e">
        <f>IF(Fiscalizacoes[[#This Row],[Data]]="","",Fiscalizacoes[[#This Row],[Data]])</f>
        <v>#VALUE!</v>
      </c>
      <c r="E6455" t="e">
        <f>IF(Fiscalizacoes[[#This Row],[Mes_relatorio]]="","",Fiscalizacoes[[#This Row],[Mes_relatorio]])</f>
        <v>#VALUE!</v>
      </c>
      <c r="F6455" t="e">
        <f>IF(Fiscalizacoes[[#This Row],[Func_ARPE]]="","",Fiscalizacoes[[#This Row],[Func_ARPE]])</f>
        <v>#VALUE!</v>
      </c>
      <c r="G6455" t="e">
        <f>IF(Fiscalizacoes[[#This Row],[Func_Copergas]]="","",Fiscalizacoes[[#This Row],[Func_Copergas]])</f>
        <v>#VALUE!</v>
      </c>
    </row>
    <row r="6456" spans="1:7" hidden="1" x14ac:dyDescent="0.2">
      <c r="A6456" t="e">
        <f>IF(Fiscalizacoes[[#This Row],[ID_FISC]]="","",Fiscalizacoes[[#This Row],[ID_FISC]])</f>
        <v>#VALUE!</v>
      </c>
      <c r="B6456" t="e">
        <f>IF(Fiscalizacoes[[#This Row],[Usuário]]="","",Fiscalizacoes[[#This Row],[Usuário]])</f>
        <v>#VALUE!</v>
      </c>
      <c r="C64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6" s="87" t="e">
        <f>IF(Fiscalizacoes[[#This Row],[Data]]="","",Fiscalizacoes[[#This Row],[Data]])</f>
        <v>#VALUE!</v>
      </c>
      <c r="E6456" t="e">
        <f>IF(Fiscalizacoes[[#This Row],[Mes_relatorio]]="","",Fiscalizacoes[[#This Row],[Mes_relatorio]])</f>
        <v>#VALUE!</v>
      </c>
      <c r="F6456" t="e">
        <f>IF(Fiscalizacoes[[#This Row],[Func_ARPE]]="","",Fiscalizacoes[[#This Row],[Func_ARPE]])</f>
        <v>#VALUE!</v>
      </c>
      <c r="G6456" t="e">
        <f>IF(Fiscalizacoes[[#This Row],[Func_Copergas]]="","",Fiscalizacoes[[#This Row],[Func_Copergas]])</f>
        <v>#VALUE!</v>
      </c>
    </row>
    <row r="6457" spans="1:7" hidden="1" x14ac:dyDescent="0.2">
      <c r="A6457" t="e">
        <f>IF(Fiscalizacoes[[#This Row],[ID_FISC]]="","",Fiscalizacoes[[#This Row],[ID_FISC]])</f>
        <v>#VALUE!</v>
      </c>
      <c r="B6457" t="e">
        <f>IF(Fiscalizacoes[[#This Row],[Usuário]]="","",Fiscalizacoes[[#This Row],[Usuário]])</f>
        <v>#VALUE!</v>
      </c>
      <c r="C64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7" s="87" t="e">
        <f>IF(Fiscalizacoes[[#This Row],[Data]]="","",Fiscalizacoes[[#This Row],[Data]])</f>
        <v>#VALUE!</v>
      </c>
      <c r="E6457" t="e">
        <f>IF(Fiscalizacoes[[#This Row],[Mes_relatorio]]="","",Fiscalizacoes[[#This Row],[Mes_relatorio]])</f>
        <v>#VALUE!</v>
      </c>
      <c r="F6457" t="e">
        <f>IF(Fiscalizacoes[[#This Row],[Func_ARPE]]="","",Fiscalizacoes[[#This Row],[Func_ARPE]])</f>
        <v>#VALUE!</v>
      </c>
      <c r="G6457" t="e">
        <f>IF(Fiscalizacoes[[#This Row],[Func_Copergas]]="","",Fiscalizacoes[[#This Row],[Func_Copergas]])</f>
        <v>#VALUE!</v>
      </c>
    </row>
    <row r="6458" spans="1:7" hidden="1" x14ac:dyDescent="0.2">
      <c r="A6458" t="e">
        <f>IF(Fiscalizacoes[[#This Row],[ID_FISC]]="","",Fiscalizacoes[[#This Row],[ID_FISC]])</f>
        <v>#VALUE!</v>
      </c>
      <c r="B6458" t="e">
        <f>IF(Fiscalizacoes[[#This Row],[Usuário]]="","",Fiscalizacoes[[#This Row],[Usuário]])</f>
        <v>#VALUE!</v>
      </c>
      <c r="C64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8" s="87" t="e">
        <f>IF(Fiscalizacoes[[#This Row],[Data]]="","",Fiscalizacoes[[#This Row],[Data]])</f>
        <v>#VALUE!</v>
      </c>
      <c r="E6458" t="e">
        <f>IF(Fiscalizacoes[[#This Row],[Mes_relatorio]]="","",Fiscalizacoes[[#This Row],[Mes_relatorio]])</f>
        <v>#VALUE!</v>
      </c>
      <c r="F6458" t="e">
        <f>IF(Fiscalizacoes[[#This Row],[Func_ARPE]]="","",Fiscalizacoes[[#This Row],[Func_ARPE]])</f>
        <v>#VALUE!</v>
      </c>
      <c r="G6458" t="e">
        <f>IF(Fiscalizacoes[[#This Row],[Func_Copergas]]="","",Fiscalizacoes[[#This Row],[Func_Copergas]])</f>
        <v>#VALUE!</v>
      </c>
    </row>
    <row r="6459" spans="1:7" hidden="1" x14ac:dyDescent="0.2">
      <c r="A6459" t="e">
        <f>IF(Fiscalizacoes[[#This Row],[ID_FISC]]="","",Fiscalizacoes[[#This Row],[ID_FISC]])</f>
        <v>#VALUE!</v>
      </c>
      <c r="B6459" t="e">
        <f>IF(Fiscalizacoes[[#This Row],[Usuário]]="","",Fiscalizacoes[[#This Row],[Usuário]])</f>
        <v>#VALUE!</v>
      </c>
      <c r="C64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59" s="87" t="e">
        <f>IF(Fiscalizacoes[[#This Row],[Data]]="","",Fiscalizacoes[[#This Row],[Data]])</f>
        <v>#VALUE!</v>
      </c>
      <c r="E6459" t="e">
        <f>IF(Fiscalizacoes[[#This Row],[Mes_relatorio]]="","",Fiscalizacoes[[#This Row],[Mes_relatorio]])</f>
        <v>#VALUE!</v>
      </c>
      <c r="F6459" t="e">
        <f>IF(Fiscalizacoes[[#This Row],[Func_ARPE]]="","",Fiscalizacoes[[#This Row],[Func_ARPE]])</f>
        <v>#VALUE!</v>
      </c>
      <c r="G6459" t="e">
        <f>IF(Fiscalizacoes[[#This Row],[Func_Copergas]]="","",Fiscalizacoes[[#This Row],[Func_Copergas]])</f>
        <v>#VALUE!</v>
      </c>
    </row>
    <row r="6460" spans="1:7" hidden="1" x14ac:dyDescent="0.2">
      <c r="A6460" t="e">
        <f>IF(Fiscalizacoes[[#This Row],[ID_FISC]]="","",Fiscalizacoes[[#This Row],[ID_FISC]])</f>
        <v>#VALUE!</v>
      </c>
      <c r="B6460" t="e">
        <f>IF(Fiscalizacoes[[#This Row],[Usuário]]="","",Fiscalizacoes[[#This Row],[Usuário]])</f>
        <v>#VALUE!</v>
      </c>
      <c r="C64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0" s="87" t="e">
        <f>IF(Fiscalizacoes[[#This Row],[Data]]="","",Fiscalizacoes[[#This Row],[Data]])</f>
        <v>#VALUE!</v>
      </c>
      <c r="E6460" t="e">
        <f>IF(Fiscalizacoes[[#This Row],[Mes_relatorio]]="","",Fiscalizacoes[[#This Row],[Mes_relatorio]])</f>
        <v>#VALUE!</v>
      </c>
      <c r="F6460" t="e">
        <f>IF(Fiscalizacoes[[#This Row],[Func_ARPE]]="","",Fiscalizacoes[[#This Row],[Func_ARPE]])</f>
        <v>#VALUE!</v>
      </c>
      <c r="G6460" t="e">
        <f>IF(Fiscalizacoes[[#This Row],[Func_Copergas]]="","",Fiscalizacoes[[#This Row],[Func_Copergas]])</f>
        <v>#VALUE!</v>
      </c>
    </row>
    <row r="6461" spans="1:7" hidden="1" x14ac:dyDescent="0.2">
      <c r="A6461" t="e">
        <f>IF(Fiscalizacoes[[#This Row],[ID_FISC]]="","",Fiscalizacoes[[#This Row],[ID_FISC]])</f>
        <v>#VALUE!</v>
      </c>
      <c r="B6461" t="e">
        <f>IF(Fiscalizacoes[[#This Row],[Usuário]]="","",Fiscalizacoes[[#This Row],[Usuário]])</f>
        <v>#VALUE!</v>
      </c>
      <c r="C64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1" s="87" t="e">
        <f>IF(Fiscalizacoes[[#This Row],[Data]]="","",Fiscalizacoes[[#This Row],[Data]])</f>
        <v>#VALUE!</v>
      </c>
      <c r="E6461" t="e">
        <f>IF(Fiscalizacoes[[#This Row],[Mes_relatorio]]="","",Fiscalizacoes[[#This Row],[Mes_relatorio]])</f>
        <v>#VALUE!</v>
      </c>
      <c r="F6461" t="e">
        <f>IF(Fiscalizacoes[[#This Row],[Func_ARPE]]="","",Fiscalizacoes[[#This Row],[Func_ARPE]])</f>
        <v>#VALUE!</v>
      </c>
      <c r="G6461" t="e">
        <f>IF(Fiscalizacoes[[#This Row],[Func_Copergas]]="","",Fiscalizacoes[[#This Row],[Func_Copergas]])</f>
        <v>#VALUE!</v>
      </c>
    </row>
    <row r="6462" spans="1:7" hidden="1" x14ac:dyDescent="0.2">
      <c r="A6462" t="e">
        <f>IF(Fiscalizacoes[[#This Row],[ID_FISC]]="","",Fiscalizacoes[[#This Row],[ID_FISC]])</f>
        <v>#VALUE!</v>
      </c>
      <c r="B6462" t="e">
        <f>IF(Fiscalizacoes[[#This Row],[Usuário]]="","",Fiscalizacoes[[#This Row],[Usuário]])</f>
        <v>#VALUE!</v>
      </c>
      <c r="C64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2" s="87" t="e">
        <f>IF(Fiscalizacoes[[#This Row],[Data]]="","",Fiscalizacoes[[#This Row],[Data]])</f>
        <v>#VALUE!</v>
      </c>
      <c r="E6462" t="e">
        <f>IF(Fiscalizacoes[[#This Row],[Mes_relatorio]]="","",Fiscalizacoes[[#This Row],[Mes_relatorio]])</f>
        <v>#VALUE!</v>
      </c>
      <c r="F6462" t="e">
        <f>IF(Fiscalizacoes[[#This Row],[Func_ARPE]]="","",Fiscalizacoes[[#This Row],[Func_ARPE]])</f>
        <v>#VALUE!</v>
      </c>
      <c r="G6462" t="e">
        <f>IF(Fiscalizacoes[[#This Row],[Func_Copergas]]="","",Fiscalizacoes[[#This Row],[Func_Copergas]])</f>
        <v>#VALUE!</v>
      </c>
    </row>
    <row r="6463" spans="1:7" hidden="1" x14ac:dyDescent="0.2">
      <c r="A6463" t="e">
        <f>IF(Fiscalizacoes[[#This Row],[ID_FISC]]="","",Fiscalizacoes[[#This Row],[ID_FISC]])</f>
        <v>#VALUE!</v>
      </c>
      <c r="B6463" t="e">
        <f>IF(Fiscalizacoes[[#This Row],[Usuário]]="","",Fiscalizacoes[[#This Row],[Usuário]])</f>
        <v>#VALUE!</v>
      </c>
      <c r="C64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3" s="87" t="e">
        <f>IF(Fiscalizacoes[[#This Row],[Data]]="","",Fiscalizacoes[[#This Row],[Data]])</f>
        <v>#VALUE!</v>
      </c>
      <c r="E6463" t="e">
        <f>IF(Fiscalizacoes[[#This Row],[Mes_relatorio]]="","",Fiscalizacoes[[#This Row],[Mes_relatorio]])</f>
        <v>#VALUE!</v>
      </c>
      <c r="F6463" t="e">
        <f>IF(Fiscalizacoes[[#This Row],[Func_ARPE]]="","",Fiscalizacoes[[#This Row],[Func_ARPE]])</f>
        <v>#VALUE!</v>
      </c>
      <c r="G6463" t="e">
        <f>IF(Fiscalizacoes[[#This Row],[Func_Copergas]]="","",Fiscalizacoes[[#This Row],[Func_Copergas]])</f>
        <v>#VALUE!</v>
      </c>
    </row>
    <row r="6464" spans="1:7" hidden="1" x14ac:dyDescent="0.2">
      <c r="A6464" t="e">
        <f>IF(Fiscalizacoes[[#This Row],[ID_FISC]]="","",Fiscalizacoes[[#This Row],[ID_FISC]])</f>
        <v>#VALUE!</v>
      </c>
      <c r="B6464" t="e">
        <f>IF(Fiscalizacoes[[#This Row],[Usuário]]="","",Fiscalizacoes[[#This Row],[Usuário]])</f>
        <v>#VALUE!</v>
      </c>
      <c r="C64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4" s="87" t="e">
        <f>IF(Fiscalizacoes[[#This Row],[Data]]="","",Fiscalizacoes[[#This Row],[Data]])</f>
        <v>#VALUE!</v>
      </c>
      <c r="E6464" t="e">
        <f>IF(Fiscalizacoes[[#This Row],[Mes_relatorio]]="","",Fiscalizacoes[[#This Row],[Mes_relatorio]])</f>
        <v>#VALUE!</v>
      </c>
      <c r="F6464" t="e">
        <f>IF(Fiscalizacoes[[#This Row],[Func_ARPE]]="","",Fiscalizacoes[[#This Row],[Func_ARPE]])</f>
        <v>#VALUE!</v>
      </c>
      <c r="G6464" t="e">
        <f>IF(Fiscalizacoes[[#This Row],[Func_Copergas]]="","",Fiscalizacoes[[#This Row],[Func_Copergas]])</f>
        <v>#VALUE!</v>
      </c>
    </row>
    <row r="6465" spans="1:7" hidden="1" x14ac:dyDescent="0.2">
      <c r="A6465" t="e">
        <f>IF(Fiscalizacoes[[#This Row],[ID_FISC]]="","",Fiscalizacoes[[#This Row],[ID_FISC]])</f>
        <v>#VALUE!</v>
      </c>
      <c r="B6465" t="e">
        <f>IF(Fiscalizacoes[[#This Row],[Usuário]]="","",Fiscalizacoes[[#This Row],[Usuário]])</f>
        <v>#VALUE!</v>
      </c>
      <c r="C64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5" s="87" t="e">
        <f>IF(Fiscalizacoes[[#This Row],[Data]]="","",Fiscalizacoes[[#This Row],[Data]])</f>
        <v>#VALUE!</v>
      </c>
      <c r="E6465" t="e">
        <f>IF(Fiscalizacoes[[#This Row],[Mes_relatorio]]="","",Fiscalizacoes[[#This Row],[Mes_relatorio]])</f>
        <v>#VALUE!</v>
      </c>
      <c r="F6465" t="e">
        <f>IF(Fiscalizacoes[[#This Row],[Func_ARPE]]="","",Fiscalizacoes[[#This Row],[Func_ARPE]])</f>
        <v>#VALUE!</v>
      </c>
      <c r="G6465" t="e">
        <f>IF(Fiscalizacoes[[#This Row],[Func_Copergas]]="","",Fiscalizacoes[[#This Row],[Func_Copergas]])</f>
        <v>#VALUE!</v>
      </c>
    </row>
    <row r="6466" spans="1:7" hidden="1" x14ac:dyDescent="0.2">
      <c r="A6466" t="e">
        <f>IF(Fiscalizacoes[[#This Row],[ID_FISC]]="","",Fiscalizacoes[[#This Row],[ID_FISC]])</f>
        <v>#VALUE!</v>
      </c>
      <c r="B6466" t="e">
        <f>IF(Fiscalizacoes[[#This Row],[Usuário]]="","",Fiscalizacoes[[#This Row],[Usuário]])</f>
        <v>#VALUE!</v>
      </c>
      <c r="C64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6" s="87" t="e">
        <f>IF(Fiscalizacoes[[#This Row],[Data]]="","",Fiscalizacoes[[#This Row],[Data]])</f>
        <v>#VALUE!</v>
      </c>
      <c r="E6466" t="e">
        <f>IF(Fiscalizacoes[[#This Row],[Mes_relatorio]]="","",Fiscalizacoes[[#This Row],[Mes_relatorio]])</f>
        <v>#VALUE!</v>
      </c>
      <c r="F6466" t="e">
        <f>IF(Fiscalizacoes[[#This Row],[Func_ARPE]]="","",Fiscalizacoes[[#This Row],[Func_ARPE]])</f>
        <v>#VALUE!</v>
      </c>
      <c r="G6466" t="e">
        <f>IF(Fiscalizacoes[[#This Row],[Func_Copergas]]="","",Fiscalizacoes[[#This Row],[Func_Copergas]])</f>
        <v>#VALUE!</v>
      </c>
    </row>
    <row r="6467" spans="1:7" hidden="1" x14ac:dyDescent="0.2">
      <c r="A6467" t="e">
        <f>IF(Fiscalizacoes[[#This Row],[ID_FISC]]="","",Fiscalizacoes[[#This Row],[ID_FISC]])</f>
        <v>#VALUE!</v>
      </c>
      <c r="B6467" t="e">
        <f>IF(Fiscalizacoes[[#This Row],[Usuário]]="","",Fiscalizacoes[[#This Row],[Usuário]])</f>
        <v>#VALUE!</v>
      </c>
      <c r="C64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7" s="87" t="e">
        <f>IF(Fiscalizacoes[[#This Row],[Data]]="","",Fiscalizacoes[[#This Row],[Data]])</f>
        <v>#VALUE!</v>
      </c>
      <c r="E6467" t="e">
        <f>IF(Fiscalizacoes[[#This Row],[Mes_relatorio]]="","",Fiscalizacoes[[#This Row],[Mes_relatorio]])</f>
        <v>#VALUE!</v>
      </c>
      <c r="F6467" t="e">
        <f>IF(Fiscalizacoes[[#This Row],[Func_ARPE]]="","",Fiscalizacoes[[#This Row],[Func_ARPE]])</f>
        <v>#VALUE!</v>
      </c>
      <c r="G6467" t="e">
        <f>IF(Fiscalizacoes[[#This Row],[Func_Copergas]]="","",Fiscalizacoes[[#This Row],[Func_Copergas]])</f>
        <v>#VALUE!</v>
      </c>
    </row>
    <row r="6468" spans="1:7" hidden="1" x14ac:dyDescent="0.2">
      <c r="A6468" t="e">
        <f>IF(Fiscalizacoes[[#This Row],[ID_FISC]]="","",Fiscalizacoes[[#This Row],[ID_FISC]])</f>
        <v>#VALUE!</v>
      </c>
      <c r="B6468" t="e">
        <f>IF(Fiscalizacoes[[#This Row],[Usuário]]="","",Fiscalizacoes[[#This Row],[Usuário]])</f>
        <v>#VALUE!</v>
      </c>
      <c r="C64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8" s="87" t="e">
        <f>IF(Fiscalizacoes[[#This Row],[Data]]="","",Fiscalizacoes[[#This Row],[Data]])</f>
        <v>#VALUE!</v>
      </c>
      <c r="E6468" t="e">
        <f>IF(Fiscalizacoes[[#This Row],[Mes_relatorio]]="","",Fiscalizacoes[[#This Row],[Mes_relatorio]])</f>
        <v>#VALUE!</v>
      </c>
      <c r="F6468" t="e">
        <f>IF(Fiscalizacoes[[#This Row],[Func_ARPE]]="","",Fiscalizacoes[[#This Row],[Func_ARPE]])</f>
        <v>#VALUE!</v>
      </c>
      <c r="G6468" t="e">
        <f>IF(Fiscalizacoes[[#This Row],[Func_Copergas]]="","",Fiscalizacoes[[#This Row],[Func_Copergas]])</f>
        <v>#VALUE!</v>
      </c>
    </row>
    <row r="6469" spans="1:7" hidden="1" x14ac:dyDescent="0.2">
      <c r="A6469" t="e">
        <f>IF(Fiscalizacoes[[#This Row],[ID_FISC]]="","",Fiscalizacoes[[#This Row],[ID_FISC]])</f>
        <v>#VALUE!</v>
      </c>
      <c r="B6469" t="e">
        <f>IF(Fiscalizacoes[[#This Row],[Usuário]]="","",Fiscalizacoes[[#This Row],[Usuário]])</f>
        <v>#VALUE!</v>
      </c>
      <c r="C64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69" s="87" t="e">
        <f>IF(Fiscalizacoes[[#This Row],[Data]]="","",Fiscalizacoes[[#This Row],[Data]])</f>
        <v>#VALUE!</v>
      </c>
      <c r="E6469" t="e">
        <f>IF(Fiscalizacoes[[#This Row],[Mes_relatorio]]="","",Fiscalizacoes[[#This Row],[Mes_relatorio]])</f>
        <v>#VALUE!</v>
      </c>
      <c r="F6469" t="e">
        <f>IF(Fiscalizacoes[[#This Row],[Func_ARPE]]="","",Fiscalizacoes[[#This Row],[Func_ARPE]])</f>
        <v>#VALUE!</v>
      </c>
      <c r="G6469" t="e">
        <f>IF(Fiscalizacoes[[#This Row],[Func_Copergas]]="","",Fiscalizacoes[[#This Row],[Func_Copergas]])</f>
        <v>#VALUE!</v>
      </c>
    </row>
    <row r="6470" spans="1:7" hidden="1" x14ac:dyDescent="0.2">
      <c r="A6470" t="e">
        <f>IF(Fiscalizacoes[[#This Row],[ID_FISC]]="","",Fiscalizacoes[[#This Row],[ID_FISC]])</f>
        <v>#VALUE!</v>
      </c>
      <c r="B6470" t="e">
        <f>IF(Fiscalizacoes[[#This Row],[Usuário]]="","",Fiscalizacoes[[#This Row],[Usuário]])</f>
        <v>#VALUE!</v>
      </c>
      <c r="C64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0" s="87" t="e">
        <f>IF(Fiscalizacoes[[#This Row],[Data]]="","",Fiscalizacoes[[#This Row],[Data]])</f>
        <v>#VALUE!</v>
      </c>
      <c r="E6470" t="e">
        <f>IF(Fiscalizacoes[[#This Row],[Mes_relatorio]]="","",Fiscalizacoes[[#This Row],[Mes_relatorio]])</f>
        <v>#VALUE!</v>
      </c>
      <c r="F6470" t="e">
        <f>IF(Fiscalizacoes[[#This Row],[Func_ARPE]]="","",Fiscalizacoes[[#This Row],[Func_ARPE]])</f>
        <v>#VALUE!</v>
      </c>
      <c r="G6470" t="e">
        <f>IF(Fiscalizacoes[[#This Row],[Func_Copergas]]="","",Fiscalizacoes[[#This Row],[Func_Copergas]])</f>
        <v>#VALUE!</v>
      </c>
    </row>
    <row r="6471" spans="1:7" hidden="1" x14ac:dyDescent="0.2">
      <c r="A6471" t="e">
        <f>IF(Fiscalizacoes[[#This Row],[ID_FISC]]="","",Fiscalizacoes[[#This Row],[ID_FISC]])</f>
        <v>#VALUE!</v>
      </c>
      <c r="B6471" t="e">
        <f>IF(Fiscalizacoes[[#This Row],[Usuário]]="","",Fiscalizacoes[[#This Row],[Usuário]])</f>
        <v>#VALUE!</v>
      </c>
      <c r="C64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1" s="87" t="e">
        <f>IF(Fiscalizacoes[[#This Row],[Data]]="","",Fiscalizacoes[[#This Row],[Data]])</f>
        <v>#VALUE!</v>
      </c>
      <c r="E6471" t="e">
        <f>IF(Fiscalizacoes[[#This Row],[Mes_relatorio]]="","",Fiscalizacoes[[#This Row],[Mes_relatorio]])</f>
        <v>#VALUE!</v>
      </c>
      <c r="F6471" t="e">
        <f>IF(Fiscalizacoes[[#This Row],[Func_ARPE]]="","",Fiscalizacoes[[#This Row],[Func_ARPE]])</f>
        <v>#VALUE!</v>
      </c>
      <c r="G6471" t="e">
        <f>IF(Fiscalizacoes[[#This Row],[Func_Copergas]]="","",Fiscalizacoes[[#This Row],[Func_Copergas]])</f>
        <v>#VALUE!</v>
      </c>
    </row>
    <row r="6472" spans="1:7" hidden="1" x14ac:dyDescent="0.2">
      <c r="A6472" t="e">
        <f>IF(Fiscalizacoes[[#This Row],[ID_FISC]]="","",Fiscalizacoes[[#This Row],[ID_FISC]])</f>
        <v>#VALUE!</v>
      </c>
      <c r="B6472" t="e">
        <f>IF(Fiscalizacoes[[#This Row],[Usuário]]="","",Fiscalizacoes[[#This Row],[Usuário]])</f>
        <v>#VALUE!</v>
      </c>
      <c r="C64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2" s="87" t="e">
        <f>IF(Fiscalizacoes[[#This Row],[Data]]="","",Fiscalizacoes[[#This Row],[Data]])</f>
        <v>#VALUE!</v>
      </c>
      <c r="E6472" t="e">
        <f>IF(Fiscalizacoes[[#This Row],[Mes_relatorio]]="","",Fiscalizacoes[[#This Row],[Mes_relatorio]])</f>
        <v>#VALUE!</v>
      </c>
      <c r="F6472" t="e">
        <f>IF(Fiscalizacoes[[#This Row],[Func_ARPE]]="","",Fiscalizacoes[[#This Row],[Func_ARPE]])</f>
        <v>#VALUE!</v>
      </c>
      <c r="G6472" t="e">
        <f>IF(Fiscalizacoes[[#This Row],[Func_Copergas]]="","",Fiscalizacoes[[#This Row],[Func_Copergas]])</f>
        <v>#VALUE!</v>
      </c>
    </row>
    <row r="6473" spans="1:7" hidden="1" x14ac:dyDescent="0.2">
      <c r="A6473" t="e">
        <f>IF(Fiscalizacoes[[#This Row],[ID_FISC]]="","",Fiscalizacoes[[#This Row],[ID_FISC]])</f>
        <v>#VALUE!</v>
      </c>
      <c r="B6473" t="e">
        <f>IF(Fiscalizacoes[[#This Row],[Usuário]]="","",Fiscalizacoes[[#This Row],[Usuário]])</f>
        <v>#VALUE!</v>
      </c>
      <c r="C64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3" s="87" t="e">
        <f>IF(Fiscalizacoes[[#This Row],[Data]]="","",Fiscalizacoes[[#This Row],[Data]])</f>
        <v>#VALUE!</v>
      </c>
      <c r="E6473" t="e">
        <f>IF(Fiscalizacoes[[#This Row],[Mes_relatorio]]="","",Fiscalizacoes[[#This Row],[Mes_relatorio]])</f>
        <v>#VALUE!</v>
      </c>
      <c r="F6473" t="e">
        <f>IF(Fiscalizacoes[[#This Row],[Func_ARPE]]="","",Fiscalizacoes[[#This Row],[Func_ARPE]])</f>
        <v>#VALUE!</v>
      </c>
      <c r="G6473" t="e">
        <f>IF(Fiscalizacoes[[#This Row],[Func_Copergas]]="","",Fiscalizacoes[[#This Row],[Func_Copergas]])</f>
        <v>#VALUE!</v>
      </c>
    </row>
    <row r="6474" spans="1:7" hidden="1" x14ac:dyDescent="0.2">
      <c r="A6474" t="e">
        <f>IF(Fiscalizacoes[[#This Row],[ID_FISC]]="","",Fiscalizacoes[[#This Row],[ID_FISC]])</f>
        <v>#VALUE!</v>
      </c>
      <c r="B6474" t="e">
        <f>IF(Fiscalizacoes[[#This Row],[Usuário]]="","",Fiscalizacoes[[#This Row],[Usuário]])</f>
        <v>#VALUE!</v>
      </c>
      <c r="C64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4" s="87" t="e">
        <f>IF(Fiscalizacoes[[#This Row],[Data]]="","",Fiscalizacoes[[#This Row],[Data]])</f>
        <v>#VALUE!</v>
      </c>
      <c r="E6474" t="e">
        <f>IF(Fiscalizacoes[[#This Row],[Mes_relatorio]]="","",Fiscalizacoes[[#This Row],[Mes_relatorio]])</f>
        <v>#VALUE!</v>
      </c>
      <c r="F6474" t="e">
        <f>IF(Fiscalizacoes[[#This Row],[Func_ARPE]]="","",Fiscalizacoes[[#This Row],[Func_ARPE]])</f>
        <v>#VALUE!</v>
      </c>
      <c r="G6474" t="e">
        <f>IF(Fiscalizacoes[[#This Row],[Func_Copergas]]="","",Fiscalizacoes[[#This Row],[Func_Copergas]])</f>
        <v>#VALUE!</v>
      </c>
    </row>
    <row r="6475" spans="1:7" hidden="1" x14ac:dyDescent="0.2">
      <c r="A6475" t="e">
        <f>IF(Fiscalizacoes[[#This Row],[ID_FISC]]="","",Fiscalizacoes[[#This Row],[ID_FISC]])</f>
        <v>#VALUE!</v>
      </c>
      <c r="B6475" t="e">
        <f>IF(Fiscalizacoes[[#This Row],[Usuário]]="","",Fiscalizacoes[[#This Row],[Usuário]])</f>
        <v>#VALUE!</v>
      </c>
      <c r="C64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5" s="87" t="e">
        <f>IF(Fiscalizacoes[[#This Row],[Data]]="","",Fiscalizacoes[[#This Row],[Data]])</f>
        <v>#VALUE!</v>
      </c>
      <c r="E6475" t="e">
        <f>IF(Fiscalizacoes[[#This Row],[Mes_relatorio]]="","",Fiscalizacoes[[#This Row],[Mes_relatorio]])</f>
        <v>#VALUE!</v>
      </c>
      <c r="F6475" t="e">
        <f>IF(Fiscalizacoes[[#This Row],[Func_ARPE]]="","",Fiscalizacoes[[#This Row],[Func_ARPE]])</f>
        <v>#VALUE!</v>
      </c>
      <c r="G6475" t="e">
        <f>IF(Fiscalizacoes[[#This Row],[Func_Copergas]]="","",Fiscalizacoes[[#This Row],[Func_Copergas]])</f>
        <v>#VALUE!</v>
      </c>
    </row>
    <row r="6476" spans="1:7" hidden="1" x14ac:dyDescent="0.2">
      <c r="A6476" t="e">
        <f>IF(Fiscalizacoes[[#This Row],[ID_FISC]]="","",Fiscalizacoes[[#This Row],[ID_FISC]])</f>
        <v>#VALUE!</v>
      </c>
      <c r="B6476" t="e">
        <f>IF(Fiscalizacoes[[#This Row],[Usuário]]="","",Fiscalizacoes[[#This Row],[Usuário]])</f>
        <v>#VALUE!</v>
      </c>
      <c r="C64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6" s="87" t="e">
        <f>IF(Fiscalizacoes[[#This Row],[Data]]="","",Fiscalizacoes[[#This Row],[Data]])</f>
        <v>#VALUE!</v>
      </c>
      <c r="E6476" t="e">
        <f>IF(Fiscalizacoes[[#This Row],[Mes_relatorio]]="","",Fiscalizacoes[[#This Row],[Mes_relatorio]])</f>
        <v>#VALUE!</v>
      </c>
      <c r="F6476" t="e">
        <f>IF(Fiscalizacoes[[#This Row],[Func_ARPE]]="","",Fiscalizacoes[[#This Row],[Func_ARPE]])</f>
        <v>#VALUE!</v>
      </c>
      <c r="G6476" t="e">
        <f>IF(Fiscalizacoes[[#This Row],[Func_Copergas]]="","",Fiscalizacoes[[#This Row],[Func_Copergas]])</f>
        <v>#VALUE!</v>
      </c>
    </row>
    <row r="6477" spans="1:7" hidden="1" x14ac:dyDescent="0.2">
      <c r="A6477" t="e">
        <f>IF(Fiscalizacoes[[#This Row],[ID_FISC]]="","",Fiscalizacoes[[#This Row],[ID_FISC]])</f>
        <v>#VALUE!</v>
      </c>
      <c r="B6477" t="e">
        <f>IF(Fiscalizacoes[[#This Row],[Usuário]]="","",Fiscalizacoes[[#This Row],[Usuário]])</f>
        <v>#VALUE!</v>
      </c>
      <c r="C64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7" s="87" t="e">
        <f>IF(Fiscalizacoes[[#This Row],[Data]]="","",Fiscalizacoes[[#This Row],[Data]])</f>
        <v>#VALUE!</v>
      </c>
      <c r="E6477" t="e">
        <f>IF(Fiscalizacoes[[#This Row],[Mes_relatorio]]="","",Fiscalizacoes[[#This Row],[Mes_relatorio]])</f>
        <v>#VALUE!</v>
      </c>
      <c r="F6477" t="e">
        <f>IF(Fiscalizacoes[[#This Row],[Func_ARPE]]="","",Fiscalizacoes[[#This Row],[Func_ARPE]])</f>
        <v>#VALUE!</v>
      </c>
      <c r="G6477" t="e">
        <f>IF(Fiscalizacoes[[#This Row],[Func_Copergas]]="","",Fiscalizacoes[[#This Row],[Func_Copergas]])</f>
        <v>#VALUE!</v>
      </c>
    </row>
    <row r="6478" spans="1:7" hidden="1" x14ac:dyDescent="0.2">
      <c r="A6478" t="e">
        <f>IF(Fiscalizacoes[[#This Row],[ID_FISC]]="","",Fiscalizacoes[[#This Row],[ID_FISC]])</f>
        <v>#VALUE!</v>
      </c>
      <c r="B6478" t="e">
        <f>IF(Fiscalizacoes[[#This Row],[Usuário]]="","",Fiscalizacoes[[#This Row],[Usuário]])</f>
        <v>#VALUE!</v>
      </c>
      <c r="C64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8" s="87" t="e">
        <f>IF(Fiscalizacoes[[#This Row],[Data]]="","",Fiscalizacoes[[#This Row],[Data]])</f>
        <v>#VALUE!</v>
      </c>
      <c r="E6478" t="e">
        <f>IF(Fiscalizacoes[[#This Row],[Mes_relatorio]]="","",Fiscalizacoes[[#This Row],[Mes_relatorio]])</f>
        <v>#VALUE!</v>
      </c>
      <c r="F6478" t="e">
        <f>IF(Fiscalizacoes[[#This Row],[Func_ARPE]]="","",Fiscalizacoes[[#This Row],[Func_ARPE]])</f>
        <v>#VALUE!</v>
      </c>
      <c r="G6478" t="e">
        <f>IF(Fiscalizacoes[[#This Row],[Func_Copergas]]="","",Fiscalizacoes[[#This Row],[Func_Copergas]])</f>
        <v>#VALUE!</v>
      </c>
    </row>
    <row r="6479" spans="1:7" hidden="1" x14ac:dyDescent="0.2">
      <c r="A6479" t="e">
        <f>IF(Fiscalizacoes[[#This Row],[ID_FISC]]="","",Fiscalizacoes[[#This Row],[ID_FISC]])</f>
        <v>#VALUE!</v>
      </c>
      <c r="B6479" t="e">
        <f>IF(Fiscalizacoes[[#This Row],[Usuário]]="","",Fiscalizacoes[[#This Row],[Usuário]])</f>
        <v>#VALUE!</v>
      </c>
      <c r="C64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79" s="87" t="e">
        <f>IF(Fiscalizacoes[[#This Row],[Data]]="","",Fiscalizacoes[[#This Row],[Data]])</f>
        <v>#VALUE!</v>
      </c>
      <c r="E6479" t="e">
        <f>IF(Fiscalizacoes[[#This Row],[Mes_relatorio]]="","",Fiscalizacoes[[#This Row],[Mes_relatorio]])</f>
        <v>#VALUE!</v>
      </c>
      <c r="F6479" t="e">
        <f>IF(Fiscalizacoes[[#This Row],[Func_ARPE]]="","",Fiscalizacoes[[#This Row],[Func_ARPE]])</f>
        <v>#VALUE!</v>
      </c>
      <c r="G6479" t="e">
        <f>IF(Fiscalizacoes[[#This Row],[Func_Copergas]]="","",Fiscalizacoes[[#This Row],[Func_Copergas]])</f>
        <v>#VALUE!</v>
      </c>
    </row>
    <row r="6480" spans="1:7" hidden="1" x14ac:dyDescent="0.2">
      <c r="A6480" t="e">
        <f>IF(Fiscalizacoes[[#This Row],[ID_FISC]]="","",Fiscalizacoes[[#This Row],[ID_FISC]])</f>
        <v>#VALUE!</v>
      </c>
      <c r="B6480" t="e">
        <f>IF(Fiscalizacoes[[#This Row],[Usuário]]="","",Fiscalizacoes[[#This Row],[Usuário]])</f>
        <v>#VALUE!</v>
      </c>
      <c r="C64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0" s="87" t="e">
        <f>IF(Fiscalizacoes[[#This Row],[Data]]="","",Fiscalizacoes[[#This Row],[Data]])</f>
        <v>#VALUE!</v>
      </c>
      <c r="E6480" t="e">
        <f>IF(Fiscalizacoes[[#This Row],[Mes_relatorio]]="","",Fiscalizacoes[[#This Row],[Mes_relatorio]])</f>
        <v>#VALUE!</v>
      </c>
      <c r="F6480" t="e">
        <f>IF(Fiscalizacoes[[#This Row],[Func_ARPE]]="","",Fiscalizacoes[[#This Row],[Func_ARPE]])</f>
        <v>#VALUE!</v>
      </c>
      <c r="G6480" t="e">
        <f>IF(Fiscalizacoes[[#This Row],[Func_Copergas]]="","",Fiscalizacoes[[#This Row],[Func_Copergas]])</f>
        <v>#VALUE!</v>
      </c>
    </row>
    <row r="6481" spans="1:7" hidden="1" x14ac:dyDescent="0.2">
      <c r="A6481" t="e">
        <f>IF(Fiscalizacoes[[#This Row],[ID_FISC]]="","",Fiscalizacoes[[#This Row],[ID_FISC]])</f>
        <v>#VALUE!</v>
      </c>
      <c r="B6481" t="e">
        <f>IF(Fiscalizacoes[[#This Row],[Usuário]]="","",Fiscalizacoes[[#This Row],[Usuário]])</f>
        <v>#VALUE!</v>
      </c>
      <c r="C64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1" s="87" t="e">
        <f>IF(Fiscalizacoes[[#This Row],[Data]]="","",Fiscalizacoes[[#This Row],[Data]])</f>
        <v>#VALUE!</v>
      </c>
      <c r="E6481" t="e">
        <f>IF(Fiscalizacoes[[#This Row],[Mes_relatorio]]="","",Fiscalizacoes[[#This Row],[Mes_relatorio]])</f>
        <v>#VALUE!</v>
      </c>
      <c r="F6481" t="e">
        <f>IF(Fiscalizacoes[[#This Row],[Func_ARPE]]="","",Fiscalizacoes[[#This Row],[Func_ARPE]])</f>
        <v>#VALUE!</v>
      </c>
      <c r="G6481" t="e">
        <f>IF(Fiscalizacoes[[#This Row],[Func_Copergas]]="","",Fiscalizacoes[[#This Row],[Func_Copergas]])</f>
        <v>#VALUE!</v>
      </c>
    </row>
    <row r="6482" spans="1:7" hidden="1" x14ac:dyDescent="0.2">
      <c r="A6482" t="e">
        <f>IF(Fiscalizacoes[[#This Row],[ID_FISC]]="","",Fiscalizacoes[[#This Row],[ID_FISC]])</f>
        <v>#VALUE!</v>
      </c>
      <c r="B6482" t="e">
        <f>IF(Fiscalizacoes[[#This Row],[Usuário]]="","",Fiscalizacoes[[#This Row],[Usuário]])</f>
        <v>#VALUE!</v>
      </c>
      <c r="C64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2" s="87" t="e">
        <f>IF(Fiscalizacoes[[#This Row],[Data]]="","",Fiscalizacoes[[#This Row],[Data]])</f>
        <v>#VALUE!</v>
      </c>
      <c r="E6482" t="e">
        <f>IF(Fiscalizacoes[[#This Row],[Mes_relatorio]]="","",Fiscalizacoes[[#This Row],[Mes_relatorio]])</f>
        <v>#VALUE!</v>
      </c>
      <c r="F6482" t="e">
        <f>IF(Fiscalizacoes[[#This Row],[Func_ARPE]]="","",Fiscalizacoes[[#This Row],[Func_ARPE]])</f>
        <v>#VALUE!</v>
      </c>
      <c r="G6482" t="e">
        <f>IF(Fiscalizacoes[[#This Row],[Func_Copergas]]="","",Fiscalizacoes[[#This Row],[Func_Copergas]])</f>
        <v>#VALUE!</v>
      </c>
    </row>
    <row r="6483" spans="1:7" hidden="1" x14ac:dyDescent="0.2">
      <c r="A6483" t="e">
        <f>IF(Fiscalizacoes[[#This Row],[ID_FISC]]="","",Fiscalizacoes[[#This Row],[ID_FISC]])</f>
        <v>#VALUE!</v>
      </c>
      <c r="B6483" t="e">
        <f>IF(Fiscalizacoes[[#This Row],[Usuário]]="","",Fiscalizacoes[[#This Row],[Usuário]])</f>
        <v>#VALUE!</v>
      </c>
      <c r="C64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3" s="87" t="e">
        <f>IF(Fiscalizacoes[[#This Row],[Data]]="","",Fiscalizacoes[[#This Row],[Data]])</f>
        <v>#VALUE!</v>
      </c>
      <c r="E6483" t="e">
        <f>IF(Fiscalizacoes[[#This Row],[Mes_relatorio]]="","",Fiscalizacoes[[#This Row],[Mes_relatorio]])</f>
        <v>#VALUE!</v>
      </c>
      <c r="F6483" t="e">
        <f>IF(Fiscalizacoes[[#This Row],[Func_ARPE]]="","",Fiscalizacoes[[#This Row],[Func_ARPE]])</f>
        <v>#VALUE!</v>
      </c>
      <c r="G6483" t="e">
        <f>IF(Fiscalizacoes[[#This Row],[Func_Copergas]]="","",Fiscalizacoes[[#This Row],[Func_Copergas]])</f>
        <v>#VALUE!</v>
      </c>
    </row>
    <row r="6484" spans="1:7" hidden="1" x14ac:dyDescent="0.2">
      <c r="A6484" t="e">
        <f>IF(Fiscalizacoes[[#This Row],[ID_FISC]]="","",Fiscalizacoes[[#This Row],[ID_FISC]])</f>
        <v>#VALUE!</v>
      </c>
      <c r="B6484" t="e">
        <f>IF(Fiscalizacoes[[#This Row],[Usuário]]="","",Fiscalizacoes[[#This Row],[Usuário]])</f>
        <v>#VALUE!</v>
      </c>
      <c r="C64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4" s="87" t="e">
        <f>IF(Fiscalizacoes[[#This Row],[Data]]="","",Fiscalizacoes[[#This Row],[Data]])</f>
        <v>#VALUE!</v>
      </c>
      <c r="E6484" t="e">
        <f>IF(Fiscalizacoes[[#This Row],[Mes_relatorio]]="","",Fiscalizacoes[[#This Row],[Mes_relatorio]])</f>
        <v>#VALUE!</v>
      </c>
      <c r="F6484" t="e">
        <f>IF(Fiscalizacoes[[#This Row],[Func_ARPE]]="","",Fiscalizacoes[[#This Row],[Func_ARPE]])</f>
        <v>#VALUE!</v>
      </c>
      <c r="G6484" t="e">
        <f>IF(Fiscalizacoes[[#This Row],[Func_Copergas]]="","",Fiscalizacoes[[#This Row],[Func_Copergas]])</f>
        <v>#VALUE!</v>
      </c>
    </row>
    <row r="6485" spans="1:7" hidden="1" x14ac:dyDescent="0.2">
      <c r="A6485" t="e">
        <f>IF(Fiscalizacoes[[#This Row],[ID_FISC]]="","",Fiscalizacoes[[#This Row],[ID_FISC]])</f>
        <v>#VALUE!</v>
      </c>
      <c r="B6485" t="e">
        <f>IF(Fiscalizacoes[[#This Row],[Usuário]]="","",Fiscalizacoes[[#This Row],[Usuário]])</f>
        <v>#VALUE!</v>
      </c>
      <c r="C64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5" s="87" t="e">
        <f>IF(Fiscalizacoes[[#This Row],[Data]]="","",Fiscalizacoes[[#This Row],[Data]])</f>
        <v>#VALUE!</v>
      </c>
      <c r="E6485" t="e">
        <f>IF(Fiscalizacoes[[#This Row],[Mes_relatorio]]="","",Fiscalizacoes[[#This Row],[Mes_relatorio]])</f>
        <v>#VALUE!</v>
      </c>
      <c r="F6485" t="e">
        <f>IF(Fiscalizacoes[[#This Row],[Func_ARPE]]="","",Fiscalizacoes[[#This Row],[Func_ARPE]])</f>
        <v>#VALUE!</v>
      </c>
      <c r="G6485" t="e">
        <f>IF(Fiscalizacoes[[#This Row],[Func_Copergas]]="","",Fiscalizacoes[[#This Row],[Func_Copergas]])</f>
        <v>#VALUE!</v>
      </c>
    </row>
    <row r="6486" spans="1:7" hidden="1" x14ac:dyDescent="0.2">
      <c r="A6486" t="e">
        <f>IF(Fiscalizacoes[[#This Row],[ID_FISC]]="","",Fiscalizacoes[[#This Row],[ID_FISC]])</f>
        <v>#VALUE!</v>
      </c>
      <c r="B6486" t="e">
        <f>IF(Fiscalizacoes[[#This Row],[Usuário]]="","",Fiscalizacoes[[#This Row],[Usuário]])</f>
        <v>#VALUE!</v>
      </c>
      <c r="C64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6" s="87" t="e">
        <f>IF(Fiscalizacoes[[#This Row],[Data]]="","",Fiscalizacoes[[#This Row],[Data]])</f>
        <v>#VALUE!</v>
      </c>
      <c r="E6486" t="e">
        <f>IF(Fiscalizacoes[[#This Row],[Mes_relatorio]]="","",Fiscalizacoes[[#This Row],[Mes_relatorio]])</f>
        <v>#VALUE!</v>
      </c>
      <c r="F6486" t="e">
        <f>IF(Fiscalizacoes[[#This Row],[Func_ARPE]]="","",Fiscalizacoes[[#This Row],[Func_ARPE]])</f>
        <v>#VALUE!</v>
      </c>
      <c r="G6486" t="e">
        <f>IF(Fiscalizacoes[[#This Row],[Func_Copergas]]="","",Fiscalizacoes[[#This Row],[Func_Copergas]])</f>
        <v>#VALUE!</v>
      </c>
    </row>
    <row r="6487" spans="1:7" hidden="1" x14ac:dyDescent="0.2">
      <c r="A6487" t="e">
        <f>IF(Fiscalizacoes[[#This Row],[ID_FISC]]="","",Fiscalizacoes[[#This Row],[ID_FISC]])</f>
        <v>#VALUE!</v>
      </c>
      <c r="B6487" t="e">
        <f>IF(Fiscalizacoes[[#This Row],[Usuário]]="","",Fiscalizacoes[[#This Row],[Usuário]])</f>
        <v>#VALUE!</v>
      </c>
      <c r="C64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7" s="87" t="e">
        <f>IF(Fiscalizacoes[[#This Row],[Data]]="","",Fiscalizacoes[[#This Row],[Data]])</f>
        <v>#VALUE!</v>
      </c>
      <c r="E6487" t="e">
        <f>IF(Fiscalizacoes[[#This Row],[Mes_relatorio]]="","",Fiscalizacoes[[#This Row],[Mes_relatorio]])</f>
        <v>#VALUE!</v>
      </c>
      <c r="F6487" t="e">
        <f>IF(Fiscalizacoes[[#This Row],[Func_ARPE]]="","",Fiscalizacoes[[#This Row],[Func_ARPE]])</f>
        <v>#VALUE!</v>
      </c>
      <c r="G6487" t="e">
        <f>IF(Fiscalizacoes[[#This Row],[Func_Copergas]]="","",Fiscalizacoes[[#This Row],[Func_Copergas]])</f>
        <v>#VALUE!</v>
      </c>
    </row>
    <row r="6488" spans="1:7" hidden="1" x14ac:dyDescent="0.2">
      <c r="A6488" t="e">
        <f>IF(Fiscalizacoes[[#This Row],[ID_FISC]]="","",Fiscalizacoes[[#This Row],[ID_FISC]])</f>
        <v>#VALUE!</v>
      </c>
      <c r="B6488" t="e">
        <f>IF(Fiscalizacoes[[#This Row],[Usuário]]="","",Fiscalizacoes[[#This Row],[Usuário]])</f>
        <v>#VALUE!</v>
      </c>
      <c r="C64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8" s="87" t="e">
        <f>IF(Fiscalizacoes[[#This Row],[Data]]="","",Fiscalizacoes[[#This Row],[Data]])</f>
        <v>#VALUE!</v>
      </c>
      <c r="E6488" t="e">
        <f>IF(Fiscalizacoes[[#This Row],[Mes_relatorio]]="","",Fiscalizacoes[[#This Row],[Mes_relatorio]])</f>
        <v>#VALUE!</v>
      </c>
      <c r="F6488" t="e">
        <f>IF(Fiscalizacoes[[#This Row],[Func_ARPE]]="","",Fiscalizacoes[[#This Row],[Func_ARPE]])</f>
        <v>#VALUE!</v>
      </c>
      <c r="G6488" t="e">
        <f>IF(Fiscalizacoes[[#This Row],[Func_Copergas]]="","",Fiscalizacoes[[#This Row],[Func_Copergas]])</f>
        <v>#VALUE!</v>
      </c>
    </row>
    <row r="6489" spans="1:7" hidden="1" x14ac:dyDescent="0.2">
      <c r="A6489" t="e">
        <f>IF(Fiscalizacoes[[#This Row],[ID_FISC]]="","",Fiscalizacoes[[#This Row],[ID_FISC]])</f>
        <v>#VALUE!</v>
      </c>
      <c r="B6489" t="e">
        <f>IF(Fiscalizacoes[[#This Row],[Usuário]]="","",Fiscalizacoes[[#This Row],[Usuário]])</f>
        <v>#VALUE!</v>
      </c>
      <c r="C64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89" s="87" t="e">
        <f>IF(Fiscalizacoes[[#This Row],[Data]]="","",Fiscalizacoes[[#This Row],[Data]])</f>
        <v>#VALUE!</v>
      </c>
      <c r="E6489" t="e">
        <f>IF(Fiscalizacoes[[#This Row],[Mes_relatorio]]="","",Fiscalizacoes[[#This Row],[Mes_relatorio]])</f>
        <v>#VALUE!</v>
      </c>
      <c r="F6489" t="e">
        <f>IF(Fiscalizacoes[[#This Row],[Func_ARPE]]="","",Fiscalizacoes[[#This Row],[Func_ARPE]])</f>
        <v>#VALUE!</v>
      </c>
      <c r="G6489" t="e">
        <f>IF(Fiscalizacoes[[#This Row],[Func_Copergas]]="","",Fiscalizacoes[[#This Row],[Func_Copergas]])</f>
        <v>#VALUE!</v>
      </c>
    </row>
    <row r="6490" spans="1:7" hidden="1" x14ac:dyDescent="0.2">
      <c r="A6490" t="e">
        <f>IF(Fiscalizacoes[[#This Row],[ID_FISC]]="","",Fiscalizacoes[[#This Row],[ID_FISC]])</f>
        <v>#VALUE!</v>
      </c>
      <c r="B6490" t="e">
        <f>IF(Fiscalizacoes[[#This Row],[Usuário]]="","",Fiscalizacoes[[#This Row],[Usuário]])</f>
        <v>#VALUE!</v>
      </c>
      <c r="C64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0" s="87" t="e">
        <f>IF(Fiscalizacoes[[#This Row],[Data]]="","",Fiscalizacoes[[#This Row],[Data]])</f>
        <v>#VALUE!</v>
      </c>
      <c r="E6490" t="e">
        <f>IF(Fiscalizacoes[[#This Row],[Mes_relatorio]]="","",Fiscalizacoes[[#This Row],[Mes_relatorio]])</f>
        <v>#VALUE!</v>
      </c>
      <c r="F6490" t="e">
        <f>IF(Fiscalizacoes[[#This Row],[Func_ARPE]]="","",Fiscalizacoes[[#This Row],[Func_ARPE]])</f>
        <v>#VALUE!</v>
      </c>
      <c r="G6490" t="e">
        <f>IF(Fiscalizacoes[[#This Row],[Func_Copergas]]="","",Fiscalizacoes[[#This Row],[Func_Copergas]])</f>
        <v>#VALUE!</v>
      </c>
    </row>
    <row r="6491" spans="1:7" hidden="1" x14ac:dyDescent="0.2">
      <c r="A6491" t="e">
        <f>IF(Fiscalizacoes[[#This Row],[ID_FISC]]="","",Fiscalizacoes[[#This Row],[ID_FISC]])</f>
        <v>#VALUE!</v>
      </c>
      <c r="B6491" t="e">
        <f>IF(Fiscalizacoes[[#This Row],[Usuário]]="","",Fiscalizacoes[[#This Row],[Usuário]])</f>
        <v>#VALUE!</v>
      </c>
      <c r="C64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1" s="87" t="e">
        <f>IF(Fiscalizacoes[[#This Row],[Data]]="","",Fiscalizacoes[[#This Row],[Data]])</f>
        <v>#VALUE!</v>
      </c>
      <c r="E6491" t="e">
        <f>IF(Fiscalizacoes[[#This Row],[Mes_relatorio]]="","",Fiscalizacoes[[#This Row],[Mes_relatorio]])</f>
        <v>#VALUE!</v>
      </c>
      <c r="F6491" t="e">
        <f>IF(Fiscalizacoes[[#This Row],[Func_ARPE]]="","",Fiscalizacoes[[#This Row],[Func_ARPE]])</f>
        <v>#VALUE!</v>
      </c>
      <c r="G6491" t="e">
        <f>IF(Fiscalizacoes[[#This Row],[Func_Copergas]]="","",Fiscalizacoes[[#This Row],[Func_Copergas]])</f>
        <v>#VALUE!</v>
      </c>
    </row>
    <row r="6492" spans="1:7" hidden="1" x14ac:dyDescent="0.2">
      <c r="A6492" t="e">
        <f>IF(Fiscalizacoes[[#This Row],[ID_FISC]]="","",Fiscalizacoes[[#This Row],[ID_FISC]])</f>
        <v>#VALUE!</v>
      </c>
      <c r="B6492" t="e">
        <f>IF(Fiscalizacoes[[#This Row],[Usuário]]="","",Fiscalizacoes[[#This Row],[Usuário]])</f>
        <v>#VALUE!</v>
      </c>
      <c r="C64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2" s="87" t="e">
        <f>IF(Fiscalizacoes[[#This Row],[Data]]="","",Fiscalizacoes[[#This Row],[Data]])</f>
        <v>#VALUE!</v>
      </c>
      <c r="E6492" t="e">
        <f>IF(Fiscalizacoes[[#This Row],[Mes_relatorio]]="","",Fiscalizacoes[[#This Row],[Mes_relatorio]])</f>
        <v>#VALUE!</v>
      </c>
      <c r="F6492" t="e">
        <f>IF(Fiscalizacoes[[#This Row],[Func_ARPE]]="","",Fiscalizacoes[[#This Row],[Func_ARPE]])</f>
        <v>#VALUE!</v>
      </c>
      <c r="G6492" t="e">
        <f>IF(Fiscalizacoes[[#This Row],[Func_Copergas]]="","",Fiscalizacoes[[#This Row],[Func_Copergas]])</f>
        <v>#VALUE!</v>
      </c>
    </row>
    <row r="6493" spans="1:7" hidden="1" x14ac:dyDescent="0.2">
      <c r="A6493" t="e">
        <f>IF(Fiscalizacoes[[#This Row],[ID_FISC]]="","",Fiscalizacoes[[#This Row],[ID_FISC]])</f>
        <v>#VALUE!</v>
      </c>
      <c r="B6493" t="e">
        <f>IF(Fiscalizacoes[[#This Row],[Usuário]]="","",Fiscalizacoes[[#This Row],[Usuário]])</f>
        <v>#VALUE!</v>
      </c>
      <c r="C64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3" s="87" t="e">
        <f>IF(Fiscalizacoes[[#This Row],[Data]]="","",Fiscalizacoes[[#This Row],[Data]])</f>
        <v>#VALUE!</v>
      </c>
      <c r="E6493" t="e">
        <f>IF(Fiscalizacoes[[#This Row],[Mes_relatorio]]="","",Fiscalizacoes[[#This Row],[Mes_relatorio]])</f>
        <v>#VALUE!</v>
      </c>
      <c r="F6493" t="e">
        <f>IF(Fiscalizacoes[[#This Row],[Func_ARPE]]="","",Fiscalizacoes[[#This Row],[Func_ARPE]])</f>
        <v>#VALUE!</v>
      </c>
      <c r="G6493" t="e">
        <f>IF(Fiscalizacoes[[#This Row],[Func_Copergas]]="","",Fiscalizacoes[[#This Row],[Func_Copergas]])</f>
        <v>#VALUE!</v>
      </c>
    </row>
    <row r="6494" spans="1:7" hidden="1" x14ac:dyDescent="0.2">
      <c r="A6494" t="e">
        <f>IF(Fiscalizacoes[[#This Row],[ID_FISC]]="","",Fiscalizacoes[[#This Row],[ID_FISC]])</f>
        <v>#VALUE!</v>
      </c>
      <c r="B6494" t="e">
        <f>IF(Fiscalizacoes[[#This Row],[Usuário]]="","",Fiscalizacoes[[#This Row],[Usuário]])</f>
        <v>#VALUE!</v>
      </c>
      <c r="C64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4" s="87" t="e">
        <f>IF(Fiscalizacoes[[#This Row],[Data]]="","",Fiscalizacoes[[#This Row],[Data]])</f>
        <v>#VALUE!</v>
      </c>
      <c r="E6494" t="e">
        <f>IF(Fiscalizacoes[[#This Row],[Mes_relatorio]]="","",Fiscalizacoes[[#This Row],[Mes_relatorio]])</f>
        <v>#VALUE!</v>
      </c>
      <c r="F6494" t="e">
        <f>IF(Fiscalizacoes[[#This Row],[Func_ARPE]]="","",Fiscalizacoes[[#This Row],[Func_ARPE]])</f>
        <v>#VALUE!</v>
      </c>
      <c r="G6494" t="e">
        <f>IF(Fiscalizacoes[[#This Row],[Func_Copergas]]="","",Fiscalizacoes[[#This Row],[Func_Copergas]])</f>
        <v>#VALUE!</v>
      </c>
    </row>
    <row r="6495" spans="1:7" hidden="1" x14ac:dyDescent="0.2">
      <c r="A6495" t="e">
        <f>IF(Fiscalizacoes[[#This Row],[ID_FISC]]="","",Fiscalizacoes[[#This Row],[ID_FISC]])</f>
        <v>#VALUE!</v>
      </c>
      <c r="B6495" t="e">
        <f>IF(Fiscalizacoes[[#This Row],[Usuário]]="","",Fiscalizacoes[[#This Row],[Usuário]])</f>
        <v>#VALUE!</v>
      </c>
      <c r="C64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5" s="87" t="e">
        <f>IF(Fiscalizacoes[[#This Row],[Data]]="","",Fiscalizacoes[[#This Row],[Data]])</f>
        <v>#VALUE!</v>
      </c>
      <c r="E6495" t="e">
        <f>IF(Fiscalizacoes[[#This Row],[Mes_relatorio]]="","",Fiscalizacoes[[#This Row],[Mes_relatorio]])</f>
        <v>#VALUE!</v>
      </c>
      <c r="F6495" t="e">
        <f>IF(Fiscalizacoes[[#This Row],[Func_ARPE]]="","",Fiscalizacoes[[#This Row],[Func_ARPE]])</f>
        <v>#VALUE!</v>
      </c>
      <c r="G6495" t="e">
        <f>IF(Fiscalizacoes[[#This Row],[Func_Copergas]]="","",Fiscalizacoes[[#This Row],[Func_Copergas]])</f>
        <v>#VALUE!</v>
      </c>
    </row>
    <row r="6496" spans="1:7" hidden="1" x14ac:dyDescent="0.2">
      <c r="A6496" t="e">
        <f>IF(Fiscalizacoes[[#This Row],[ID_FISC]]="","",Fiscalizacoes[[#This Row],[ID_FISC]])</f>
        <v>#VALUE!</v>
      </c>
      <c r="B6496" t="e">
        <f>IF(Fiscalizacoes[[#This Row],[Usuário]]="","",Fiscalizacoes[[#This Row],[Usuário]])</f>
        <v>#VALUE!</v>
      </c>
      <c r="C64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6" s="87" t="e">
        <f>IF(Fiscalizacoes[[#This Row],[Data]]="","",Fiscalizacoes[[#This Row],[Data]])</f>
        <v>#VALUE!</v>
      </c>
      <c r="E6496" t="e">
        <f>IF(Fiscalizacoes[[#This Row],[Mes_relatorio]]="","",Fiscalizacoes[[#This Row],[Mes_relatorio]])</f>
        <v>#VALUE!</v>
      </c>
      <c r="F6496" t="e">
        <f>IF(Fiscalizacoes[[#This Row],[Func_ARPE]]="","",Fiscalizacoes[[#This Row],[Func_ARPE]])</f>
        <v>#VALUE!</v>
      </c>
      <c r="G6496" t="e">
        <f>IF(Fiscalizacoes[[#This Row],[Func_Copergas]]="","",Fiscalizacoes[[#This Row],[Func_Copergas]])</f>
        <v>#VALUE!</v>
      </c>
    </row>
    <row r="6497" spans="1:7" hidden="1" x14ac:dyDescent="0.2">
      <c r="A6497" t="e">
        <f>IF(Fiscalizacoes[[#This Row],[ID_FISC]]="","",Fiscalizacoes[[#This Row],[ID_FISC]])</f>
        <v>#VALUE!</v>
      </c>
      <c r="B6497" t="e">
        <f>IF(Fiscalizacoes[[#This Row],[Usuário]]="","",Fiscalizacoes[[#This Row],[Usuário]])</f>
        <v>#VALUE!</v>
      </c>
      <c r="C64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7" s="87" t="e">
        <f>IF(Fiscalizacoes[[#This Row],[Data]]="","",Fiscalizacoes[[#This Row],[Data]])</f>
        <v>#VALUE!</v>
      </c>
      <c r="E6497" t="e">
        <f>IF(Fiscalizacoes[[#This Row],[Mes_relatorio]]="","",Fiscalizacoes[[#This Row],[Mes_relatorio]])</f>
        <v>#VALUE!</v>
      </c>
      <c r="F6497" t="e">
        <f>IF(Fiscalizacoes[[#This Row],[Func_ARPE]]="","",Fiscalizacoes[[#This Row],[Func_ARPE]])</f>
        <v>#VALUE!</v>
      </c>
      <c r="G6497" t="e">
        <f>IF(Fiscalizacoes[[#This Row],[Func_Copergas]]="","",Fiscalizacoes[[#This Row],[Func_Copergas]])</f>
        <v>#VALUE!</v>
      </c>
    </row>
    <row r="6498" spans="1:7" hidden="1" x14ac:dyDescent="0.2">
      <c r="A6498" t="e">
        <f>IF(Fiscalizacoes[[#This Row],[ID_FISC]]="","",Fiscalizacoes[[#This Row],[ID_FISC]])</f>
        <v>#VALUE!</v>
      </c>
      <c r="B6498" t="e">
        <f>IF(Fiscalizacoes[[#This Row],[Usuário]]="","",Fiscalizacoes[[#This Row],[Usuário]])</f>
        <v>#VALUE!</v>
      </c>
      <c r="C64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8" s="87" t="e">
        <f>IF(Fiscalizacoes[[#This Row],[Data]]="","",Fiscalizacoes[[#This Row],[Data]])</f>
        <v>#VALUE!</v>
      </c>
      <c r="E6498" t="e">
        <f>IF(Fiscalizacoes[[#This Row],[Mes_relatorio]]="","",Fiscalizacoes[[#This Row],[Mes_relatorio]])</f>
        <v>#VALUE!</v>
      </c>
      <c r="F6498" t="e">
        <f>IF(Fiscalizacoes[[#This Row],[Func_ARPE]]="","",Fiscalizacoes[[#This Row],[Func_ARPE]])</f>
        <v>#VALUE!</v>
      </c>
      <c r="G6498" t="e">
        <f>IF(Fiscalizacoes[[#This Row],[Func_Copergas]]="","",Fiscalizacoes[[#This Row],[Func_Copergas]])</f>
        <v>#VALUE!</v>
      </c>
    </row>
    <row r="6499" spans="1:7" hidden="1" x14ac:dyDescent="0.2">
      <c r="A6499" t="e">
        <f>IF(Fiscalizacoes[[#This Row],[ID_FISC]]="","",Fiscalizacoes[[#This Row],[ID_FISC]])</f>
        <v>#VALUE!</v>
      </c>
      <c r="B6499" t="e">
        <f>IF(Fiscalizacoes[[#This Row],[Usuário]]="","",Fiscalizacoes[[#This Row],[Usuário]])</f>
        <v>#VALUE!</v>
      </c>
      <c r="C64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499" s="87" t="e">
        <f>IF(Fiscalizacoes[[#This Row],[Data]]="","",Fiscalizacoes[[#This Row],[Data]])</f>
        <v>#VALUE!</v>
      </c>
      <c r="E6499" t="e">
        <f>IF(Fiscalizacoes[[#This Row],[Mes_relatorio]]="","",Fiscalizacoes[[#This Row],[Mes_relatorio]])</f>
        <v>#VALUE!</v>
      </c>
      <c r="F6499" t="e">
        <f>IF(Fiscalizacoes[[#This Row],[Func_ARPE]]="","",Fiscalizacoes[[#This Row],[Func_ARPE]])</f>
        <v>#VALUE!</v>
      </c>
      <c r="G6499" t="e">
        <f>IF(Fiscalizacoes[[#This Row],[Func_Copergas]]="","",Fiscalizacoes[[#This Row],[Func_Copergas]])</f>
        <v>#VALUE!</v>
      </c>
    </row>
    <row r="6500" spans="1:7" hidden="1" x14ac:dyDescent="0.2">
      <c r="A6500" t="e">
        <f>IF(Fiscalizacoes[[#This Row],[ID_FISC]]="","",Fiscalizacoes[[#This Row],[ID_FISC]])</f>
        <v>#VALUE!</v>
      </c>
      <c r="B6500" t="e">
        <f>IF(Fiscalizacoes[[#This Row],[Usuário]]="","",Fiscalizacoes[[#This Row],[Usuário]])</f>
        <v>#VALUE!</v>
      </c>
      <c r="C65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0" s="87" t="e">
        <f>IF(Fiscalizacoes[[#This Row],[Data]]="","",Fiscalizacoes[[#This Row],[Data]])</f>
        <v>#VALUE!</v>
      </c>
      <c r="E6500" t="e">
        <f>IF(Fiscalizacoes[[#This Row],[Mes_relatorio]]="","",Fiscalizacoes[[#This Row],[Mes_relatorio]])</f>
        <v>#VALUE!</v>
      </c>
      <c r="F6500" t="e">
        <f>IF(Fiscalizacoes[[#This Row],[Func_ARPE]]="","",Fiscalizacoes[[#This Row],[Func_ARPE]])</f>
        <v>#VALUE!</v>
      </c>
      <c r="G6500" t="e">
        <f>IF(Fiscalizacoes[[#This Row],[Func_Copergas]]="","",Fiscalizacoes[[#This Row],[Func_Copergas]])</f>
        <v>#VALUE!</v>
      </c>
    </row>
    <row r="6501" spans="1:7" hidden="1" x14ac:dyDescent="0.2">
      <c r="A6501" t="e">
        <f>IF(Fiscalizacoes[[#This Row],[ID_FISC]]="","",Fiscalizacoes[[#This Row],[ID_FISC]])</f>
        <v>#VALUE!</v>
      </c>
      <c r="B6501" t="e">
        <f>IF(Fiscalizacoes[[#This Row],[Usuário]]="","",Fiscalizacoes[[#This Row],[Usuário]])</f>
        <v>#VALUE!</v>
      </c>
      <c r="C65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1" s="87" t="e">
        <f>IF(Fiscalizacoes[[#This Row],[Data]]="","",Fiscalizacoes[[#This Row],[Data]])</f>
        <v>#VALUE!</v>
      </c>
      <c r="E6501" t="e">
        <f>IF(Fiscalizacoes[[#This Row],[Mes_relatorio]]="","",Fiscalizacoes[[#This Row],[Mes_relatorio]])</f>
        <v>#VALUE!</v>
      </c>
      <c r="F6501" t="e">
        <f>IF(Fiscalizacoes[[#This Row],[Func_ARPE]]="","",Fiscalizacoes[[#This Row],[Func_ARPE]])</f>
        <v>#VALUE!</v>
      </c>
      <c r="G6501" t="e">
        <f>IF(Fiscalizacoes[[#This Row],[Func_Copergas]]="","",Fiscalizacoes[[#This Row],[Func_Copergas]])</f>
        <v>#VALUE!</v>
      </c>
    </row>
    <row r="6502" spans="1:7" hidden="1" x14ac:dyDescent="0.2">
      <c r="A6502" t="e">
        <f>IF(Fiscalizacoes[[#This Row],[ID_FISC]]="","",Fiscalizacoes[[#This Row],[ID_FISC]])</f>
        <v>#VALUE!</v>
      </c>
      <c r="B6502" t="e">
        <f>IF(Fiscalizacoes[[#This Row],[Usuário]]="","",Fiscalizacoes[[#This Row],[Usuário]])</f>
        <v>#VALUE!</v>
      </c>
      <c r="C65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2" s="87" t="e">
        <f>IF(Fiscalizacoes[[#This Row],[Data]]="","",Fiscalizacoes[[#This Row],[Data]])</f>
        <v>#VALUE!</v>
      </c>
      <c r="E6502" t="e">
        <f>IF(Fiscalizacoes[[#This Row],[Mes_relatorio]]="","",Fiscalizacoes[[#This Row],[Mes_relatorio]])</f>
        <v>#VALUE!</v>
      </c>
      <c r="F6502" t="e">
        <f>IF(Fiscalizacoes[[#This Row],[Func_ARPE]]="","",Fiscalizacoes[[#This Row],[Func_ARPE]])</f>
        <v>#VALUE!</v>
      </c>
      <c r="G6502" t="e">
        <f>IF(Fiscalizacoes[[#This Row],[Func_Copergas]]="","",Fiscalizacoes[[#This Row],[Func_Copergas]])</f>
        <v>#VALUE!</v>
      </c>
    </row>
    <row r="6503" spans="1:7" hidden="1" x14ac:dyDescent="0.2">
      <c r="A6503" t="e">
        <f>IF(Fiscalizacoes[[#This Row],[ID_FISC]]="","",Fiscalizacoes[[#This Row],[ID_FISC]])</f>
        <v>#VALUE!</v>
      </c>
      <c r="B6503" t="e">
        <f>IF(Fiscalizacoes[[#This Row],[Usuário]]="","",Fiscalizacoes[[#This Row],[Usuário]])</f>
        <v>#VALUE!</v>
      </c>
      <c r="C65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3" s="87" t="e">
        <f>IF(Fiscalizacoes[[#This Row],[Data]]="","",Fiscalizacoes[[#This Row],[Data]])</f>
        <v>#VALUE!</v>
      </c>
      <c r="E6503" t="e">
        <f>IF(Fiscalizacoes[[#This Row],[Mes_relatorio]]="","",Fiscalizacoes[[#This Row],[Mes_relatorio]])</f>
        <v>#VALUE!</v>
      </c>
      <c r="F6503" t="e">
        <f>IF(Fiscalizacoes[[#This Row],[Func_ARPE]]="","",Fiscalizacoes[[#This Row],[Func_ARPE]])</f>
        <v>#VALUE!</v>
      </c>
      <c r="G6503" t="e">
        <f>IF(Fiscalizacoes[[#This Row],[Func_Copergas]]="","",Fiscalizacoes[[#This Row],[Func_Copergas]])</f>
        <v>#VALUE!</v>
      </c>
    </row>
    <row r="6504" spans="1:7" hidden="1" x14ac:dyDescent="0.2">
      <c r="A6504" t="e">
        <f>IF(Fiscalizacoes[[#This Row],[ID_FISC]]="","",Fiscalizacoes[[#This Row],[ID_FISC]])</f>
        <v>#VALUE!</v>
      </c>
      <c r="B6504" t="e">
        <f>IF(Fiscalizacoes[[#This Row],[Usuário]]="","",Fiscalizacoes[[#This Row],[Usuário]])</f>
        <v>#VALUE!</v>
      </c>
      <c r="C65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4" s="87" t="e">
        <f>IF(Fiscalizacoes[[#This Row],[Data]]="","",Fiscalizacoes[[#This Row],[Data]])</f>
        <v>#VALUE!</v>
      </c>
      <c r="E6504" t="e">
        <f>IF(Fiscalizacoes[[#This Row],[Mes_relatorio]]="","",Fiscalizacoes[[#This Row],[Mes_relatorio]])</f>
        <v>#VALUE!</v>
      </c>
      <c r="F6504" t="e">
        <f>IF(Fiscalizacoes[[#This Row],[Func_ARPE]]="","",Fiscalizacoes[[#This Row],[Func_ARPE]])</f>
        <v>#VALUE!</v>
      </c>
      <c r="G6504" t="e">
        <f>IF(Fiscalizacoes[[#This Row],[Func_Copergas]]="","",Fiscalizacoes[[#This Row],[Func_Copergas]])</f>
        <v>#VALUE!</v>
      </c>
    </row>
    <row r="6505" spans="1:7" hidden="1" x14ac:dyDescent="0.2">
      <c r="A6505" t="e">
        <f>IF(Fiscalizacoes[[#This Row],[ID_FISC]]="","",Fiscalizacoes[[#This Row],[ID_FISC]])</f>
        <v>#VALUE!</v>
      </c>
      <c r="B6505" t="e">
        <f>IF(Fiscalizacoes[[#This Row],[Usuário]]="","",Fiscalizacoes[[#This Row],[Usuário]])</f>
        <v>#VALUE!</v>
      </c>
      <c r="C65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5" s="87" t="e">
        <f>IF(Fiscalizacoes[[#This Row],[Data]]="","",Fiscalizacoes[[#This Row],[Data]])</f>
        <v>#VALUE!</v>
      </c>
      <c r="E6505" t="e">
        <f>IF(Fiscalizacoes[[#This Row],[Mes_relatorio]]="","",Fiscalizacoes[[#This Row],[Mes_relatorio]])</f>
        <v>#VALUE!</v>
      </c>
      <c r="F6505" t="e">
        <f>IF(Fiscalizacoes[[#This Row],[Func_ARPE]]="","",Fiscalizacoes[[#This Row],[Func_ARPE]])</f>
        <v>#VALUE!</v>
      </c>
      <c r="G6505" t="e">
        <f>IF(Fiscalizacoes[[#This Row],[Func_Copergas]]="","",Fiscalizacoes[[#This Row],[Func_Copergas]])</f>
        <v>#VALUE!</v>
      </c>
    </row>
    <row r="6506" spans="1:7" hidden="1" x14ac:dyDescent="0.2">
      <c r="A6506" t="e">
        <f>IF(Fiscalizacoes[[#This Row],[ID_FISC]]="","",Fiscalizacoes[[#This Row],[ID_FISC]])</f>
        <v>#VALUE!</v>
      </c>
      <c r="B6506" t="e">
        <f>IF(Fiscalizacoes[[#This Row],[Usuário]]="","",Fiscalizacoes[[#This Row],[Usuário]])</f>
        <v>#VALUE!</v>
      </c>
      <c r="C65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6" s="87" t="e">
        <f>IF(Fiscalizacoes[[#This Row],[Data]]="","",Fiscalizacoes[[#This Row],[Data]])</f>
        <v>#VALUE!</v>
      </c>
      <c r="E6506" t="e">
        <f>IF(Fiscalizacoes[[#This Row],[Mes_relatorio]]="","",Fiscalizacoes[[#This Row],[Mes_relatorio]])</f>
        <v>#VALUE!</v>
      </c>
      <c r="F6506" t="e">
        <f>IF(Fiscalizacoes[[#This Row],[Func_ARPE]]="","",Fiscalizacoes[[#This Row],[Func_ARPE]])</f>
        <v>#VALUE!</v>
      </c>
      <c r="G6506" t="e">
        <f>IF(Fiscalizacoes[[#This Row],[Func_Copergas]]="","",Fiscalizacoes[[#This Row],[Func_Copergas]])</f>
        <v>#VALUE!</v>
      </c>
    </row>
    <row r="6507" spans="1:7" hidden="1" x14ac:dyDescent="0.2">
      <c r="A6507" t="e">
        <f>IF(Fiscalizacoes[[#This Row],[ID_FISC]]="","",Fiscalizacoes[[#This Row],[ID_FISC]])</f>
        <v>#VALUE!</v>
      </c>
      <c r="B6507" t="e">
        <f>IF(Fiscalizacoes[[#This Row],[Usuário]]="","",Fiscalizacoes[[#This Row],[Usuário]])</f>
        <v>#VALUE!</v>
      </c>
      <c r="C65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7" s="87" t="e">
        <f>IF(Fiscalizacoes[[#This Row],[Data]]="","",Fiscalizacoes[[#This Row],[Data]])</f>
        <v>#VALUE!</v>
      </c>
      <c r="E6507" t="e">
        <f>IF(Fiscalizacoes[[#This Row],[Mes_relatorio]]="","",Fiscalizacoes[[#This Row],[Mes_relatorio]])</f>
        <v>#VALUE!</v>
      </c>
      <c r="F6507" t="e">
        <f>IF(Fiscalizacoes[[#This Row],[Func_ARPE]]="","",Fiscalizacoes[[#This Row],[Func_ARPE]])</f>
        <v>#VALUE!</v>
      </c>
      <c r="G6507" t="e">
        <f>IF(Fiscalizacoes[[#This Row],[Func_Copergas]]="","",Fiscalizacoes[[#This Row],[Func_Copergas]])</f>
        <v>#VALUE!</v>
      </c>
    </row>
    <row r="6508" spans="1:7" hidden="1" x14ac:dyDescent="0.2">
      <c r="A6508" t="e">
        <f>IF(Fiscalizacoes[[#This Row],[ID_FISC]]="","",Fiscalizacoes[[#This Row],[ID_FISC]])</f>
        <v>#VALUE!</v>
      </c>
      <c r="B6508" t="e">
        <f>IF(Fiscalizacoes[[#This Row],[Usuário]]="","",Fiscalizacoes[[#This Row],[Usuário]])</f>
        <v>#VALUE!</v>
      </c>
      <c r="C65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8" s="87" t="e">
        <f>IF(Fiscalizacoes[[#This Row],[Data]]="","",Fiscalizacoes[[#This Row],[Data]])</f>
        <v>#VALUE!</v>
      </c>
      <c r="E6508" t="e">
        <f>IF(Fiscalizacoes[[#This Row],[Mes_relatorio]]="","",Fiscalizacoes[[#This Row],[Mes_relatorio]])</f>
        <v>#VALUE!</v>
      </c>
      <c r="F6508" t="e">
        <f>IF(Fiscalizacoes[[#This Row],[Func_ARPE]]="","",Fiscalizacoes[[#This Row],[Func_ARPE]])</f>
        <v>#VALUE!</v>
      </c>
      <c r="G6508" t="e">
        <f>IF(Fiscalizacoes[[#This Row],[Func_Copergas]]="","",Fiscalizacoes[[#This Row],[Func_Copergas]])</f>
        <v>#VALUE!</v>
      </c>
    </row>
    <row r="6509" spans="1:7" hidden="1" x14ac:dyDescent="0.2">
      <c r="A6509" t="e">
        <f>IF(Fiscalizacoes[[#This Row],[ID_FISC]]="","",Fiscalizacoes[[#This Row],[ID_FISC]])</f>
        <v>#VALUE!</v>
      </c>
      <c r="B6509" t="e">
        <f>IF(Fiscalizacoes[[#This Row],[Usuário]]="","",Fiscalizacoes[[#This Row],[Usuário]])</f>
        <v>#VALUE!</v>
      </c>
      <c r="C65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09" s="87" t="e">
        <f>IF(Fiscalizacoes[[#This Row],[Data]]="","",Fiscalizacoes[[#This Row],[Data]])</f>
        <v>#VALUE!</v>
      </c>
      <c r="E6509" t="e">
        <f>IF(Fiscalizacoes[[#This Row],[Mes_relatorio]]="","",Fiscalizacoes[[#This Row],[Mes_relatorio]])</f>
        <v>#VALUE!</v>
      </c>
      <c r="F6509" t="e">
        <f>IF(Fiscalizacoes[[#This Row],[Func_ARPE]]="","",Fiscalizacoes[[#This Row],[Func_ARPE]])</f>
        <v>#VALUE!</v>
      </c>
      <c r="G6509" t="e">
        <f>IF(Fiscalizacoes[[#This Row],[Func_Copergas]]="","",Fiscalizacoes[[#This Row],[Func_Copergas]])</f>
        <v>#VALUE!</v>
      </c>
    </row>
    <row r="6510" spans="1:7" hidden="1" x14ac:dyDescent="0.2">
      <c r="A6510" t="e">
        <f>IF(Fiscalizacoes[[#This Row],[ID_FISC]]="","",Fiscalizacoes[[#This Row],[ID_FISC]])</f>
        <v>#VALUE!</v>
      </c>
      <c r="B6510" t="e">
        <f>IF(Fiscalizacoes[[#This Row],[Usuário]]="","",Fiscalizacoes[[#This Row],[Usuário]])</f>
        <v>#VALUE!</v>
      </c>
      <c r="C65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0" s="87" t="e">
        <f>IF(Fiscalizacoes[[#This Row],[Data]]="","",Fiscalizacoes[[#This Row],[Data]])</f>
        <v>#VALUE!</v>
      </c>
      <c r="E6510" t="e">
        <f>IF(Fiscalizacoes[[#This Row],[Mes_relatorio]]="","",Fiscalizacoes[[#This Row],[Mes_relatorio]])</f>
        <v>#VALUE!</v>
      </c>
      <c r="F6510" t="e">
        <f>IF(Fiscalizacoes[[#This Row],[Func_ARPE]]="","",Fiscalizacoes[[#This Row],[Func_ARPE]])</f>
        <v>#VALUE!</v>
      </c>
      <c r="G6510" t="e">
        <f>IF(Fiscalizacoes[[#This Row],[Func_Copergas]]="","",Fiscalizacoes[[#This Row],[Func_Copergas]])</f>
        <v>#VALUE!</v>
      </c>
    </row>
    <row r="6511" spans="1:7" hidden="1" x14ac:dyDescent="0.2">
      <c r="A6511" t="e">
        <f>IF(Fiscalizacoes[[#This Row],[ID_FISC]]="","",Fiscalizacoes[[#This Row],[ID_FISC]])</f>
        <v>#VALUE!</v>
      </c>
      <c r="B6511" t="e">
        <f>IF(Fiscalizacoes[[#This Row],[Usuário]]="","",Fiscalizacoes[[#This Row],[Usuário]])</f>
        <v>#VALUE!</v>
      </c>
      <c r="C65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1" s="87" t="e">
        <f>IF(Fiscalizacoes[[#This Row],[Data]]="","",Fiscalizacoes[[#This Row],[Data]])</f>
        <v>#VALUE!</v>
      </c>
      <c r="E6511" t="e">
        <f>IF(Fiscalizacoes[[#This Row],[Mes_relatorio]]="","",Fiscalizacoes[[#This Row],[Mes_relatorio]])</f>
        <v>#VALUE!</v>
      </c>
      <c r="F6511" t="e">
        <f>IF(Fiscalizacoes[[#This Row],[Func_ARPE]]="","",Fiscalizacoes[[#This Row],[Func_ARPE]])</f>
        <v>#VALUE!</v>
      </c>
      <c r="G6511" t="e">
        <f>IF(Fiscalizacoes[[#This Row],[Func_Copergas]]="","",Fiscalizacoes[[#This Row],[Func_Copergas]])</f>
        <v>#VALUE!</v>
      </c>
    </row>
    <row r="6512" spans="1:7" hidden="1" x14ac:dyDescent="0.2">
      <c r="A6512" t="e">
        <f>IF(Fiscalizacoes[[#This Row],[ID_FISC]]="","",Fiscalizacoes[[#This Row],[ID_FISC]])</f>
        <v>#VALUE!</v>
      </c>
      <c r="B6512" t="e">
        <f>IF(Fiscalizacoes[[#This Row],[Usuário]]="","",Fiscalizacoes[[#This Row],[Usuário]])</f>
        <v>#VALUE!</v>
      </c>
      <c r="C65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2" s="87" t="e">
        <f>IF(Fiscalizacoes[[#This Row],[Data]]="","",Fiscalizacoes[[#This Row],[Data]])</f>
        <v>#VALUE!</v>
      </c>
      <c r="E6512" t="e">
        <f>IF(Fiscalizacoes[[#This Row],[Mes_relatorio]]="","",Fiscalizacoes[[#This Row],[Mes_relatorio]])</f>
        <v>#VALUE!</v>
      </c>
      <c r="F6512" t="e">
        <f>IF(Fiscalizacoes[[#This Row],[Func_ARPE]]="","",Fiscalizacoes[[#This Row],[Func_ARPE]])</f>
        <v>#VALUE!</v>
      </c>
      <c r="G6512" t="e">
        <f>IF(Fiscalizacoes[[#This Row],[Func_Copergas]]="","",Fiscalizacoes[[#This Row],[Func_Copergas]])</f>
        <v>#VALUE!</v>
      </c>
    </row>
    <row r="6513" spans="1:7" hidden="1" x14ac:dyDescent="0.2">
      <c r="A6513" t="e">
        <f>IF(Fiscalizacoes[[#This Row],[ID_FISC]]="","",Fiscalizacoes[[#This Row],[ID_FISC]])</f>
        <v>#VALUE!</v>
      </c>
      <c r="B6513" t="e">
        <f>IF(Fiscalizacoes[[#This Row],[Usuário]]="","",Fiscalizacoes[[#This Row],[Usuário]])</f>
        <v>#VALUE!</v>
      </c>
      <c r="C65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3" s="87" t="e">
        <f>IF(Fiscalizacoes[[#This Row],[Data]]="","",Fiscalizacoes[[#This Row],[Data]])</f>
        <v>#VALUE!</v>
      </c>
      <c r="E6513" t="e">
        <f>IF(Fiscalizacoes[[#This Row],[Mes_relatorio]]="","",Fiscalizacoes[[#This Row],[Mes_relatorio]])</f>
        <v>#VALUE!</v>
      </c>
      <c r="F6513" t="e">
        <f>IF(Fiscalizacoes[[#This Row],[Func_ARPE]]="","",Fiscalizacoes[[#This Row],[Func_ARPE]])</f>
        <v>#VALUE!</v>
      </c>
      <c r="G6513" t="e">
        <f>IF(Fiscalizacoes[[#This Row],[Func_Copergas]]="","",Fiscalizacoes[[#This Row],[Func_Copergas]])</f>
        <v>#VALUE!</v>
      </c>
    </row>
    <row r="6514" spans="1:7" hidden="1" x14ac:dyDescent="0.2">
      <c r="A6514" t="e">
        <f>IF(Fiscalizacoes[[#This Row],[ID_FISC]]="","",Fiscalizacoes[[#This Row],[ID_FISC]])</f>
        <v>#VALUE!</v>
      </c>
      <c r="B6514" t="e">
        <f>IF(Fiscalizacoes[[#This Row],[Usuário]]="","",Fiscalizacoes[[#This Row],[Usuário]])</f>
        <v>#VALUE!</v>
      </c>
      <c r="C65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4" s="87" t="e">
        <f>IF(Fiscalizacoes[[#This Row],[Data]]="","",Fiscalizacoes[[#This Row],[Data]])</f>
        <v>#VALUE!</v>
      </c>
      <c r="E6514" t="e">
        <f>IF(Fiscalizacoes[[#This Row],[Mes_relatorio]]="","",Fiscalizacoes[[#This Row],[Mes_relatorio]])</f>
        <v>#VALUE!</v>
      </c>
      <c r="F6514" t="e">
        <f>IF(Fiscalizacoes[[#This Row],[Func_ARPE]]="","",Fiscalizacoes[[#This Row],[Func_ARPE]])</f>
        <v>#VALUE!</v>
      </c>
      <c r="G6514" t="e">
        <f>IF(Fiscalizacoes[[#This Row],[Func_Copergas]]="","",Fiscalizacoes[[#This Row],[Func_Copergas]])</f>
        <v>#VALUE!</v>
      </c>
    </row>
    <row r="6515" spans="1:7" hidden="1" x14ac:dyDescent="0.2">
      <c r="A6515" t="e">
        <f>IF(Fiscalizacoes[[#This Row],[ID_FISC]]="","",Fiscalizacoes[[#This Row],[ID_FISC]])</f>
        <v>#VALUE!</v>
      </c>
      <c r="B6515" t="e">
        <f>IF(Fiscalizacoes[[#This Row],[Usuário]]="","",Fiscalizacoes[[#This Row],[Usuário]])</f>
        <v>#VALUE!</v>
      </c>
      <c r="C65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5" s="87" t="e">
        <f>IF(Fiscalizacoes[[#This Row],[Data]]="","",Fiscalizacoes[[#This Row],[Data]])</f>
        <v>#VALUE!</v>
      </c>
      <c r="E6515" t="e">
        <f>IF(Fiscalizacoes[[#This Row],[Mes_relatorio]]="","",Fiscalizacoes[[#This Row],[Mes_relatorio]])</f>
        <v>#VALUE!</v>
      </c>
      <c r="F6515" t="e">
        <f>IF(Fiscalizacoes[[#This Row],[Func_ARPE]]="","",Fiscalizacoes[[#This Row],[Func_ARPE]])</f>
        <v>#VALUE!</v>
      </c>
      <c r="G6515" t="e">
        <f>IF(Fiscalizacoes[[#This Row],[Func_Copergas]]="","",Fiscalizacoes[[#This Row],[Func_Copergas]])</f>
        <v>#VALUE!</v>
      </c>
    </row>
    <row r="6516" spans="1:7" hidden="1" x14ac:dyDescent="0.2">
      <c r="A6516" t="e">
        <f>IF(Fiscalizacoes[[#This Row],[ID_FISC]]="","",Fiscalizacoes[[#This Row],[ID_FISC]])</f>
        <v>#VALUE!</v>
      </c>
      <c r="B6516" t="e">
        <f>IF(Fiscalizacoes[[#This Row],[Usuário]]="","",Fiscalizacoes[[#This Row],[Usuário]])</f>
        <v>#VALUE!</v>
      </c>
      <c r="C65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6" s="87" t="e">
        <f>IF(Fiscalizacoes[[#This Row],[Data]]="","",Fiscalizacoes[[#This Row],[Data]])</f>
        <v>#VALUE!</v>
      </c>
      <c r="E6516" t="e">
        <f>IF(Fiscalizacoes[[#This Row],[Mes_relatorio]]="","",Fiscalizacoes[[#This Row],[Mes_relatorio]])</f>
        <v>#VALUE!</v>
      </c>
      <c r="F6516" t="e">
        <f>IF(Fiscalizacoes[[#This Row],[Func_ARPE]]="","",Fiscalizacoes[[#This Row],[Func_ARPE]])</f>
        <v>#VALUE!</v>
      </c>
      <c r="G6516" t="e">
        <f>IF(Fiscalizacoes[[#This Row],[Func_Copergas]]="","",Fiscalizacoes[[#This Row],[Func_Copergas]])</f>
        <v>#VALUE!</v>
      </c>
    </row>
    <row r="6517" spans="1:7" hidden="1" x14ac:dyDescent="0.2">
      <c r="A6517" t="e">
        <f>IF(Fiscalizacoes[[#This Row],[ID_FISC]]="","",Fiscalizacoes[[#This Row],[ID_FISC]])</f>
        <v>#VALUE!</v>
      </c>
      <c r="B6517" t="e">
        <f>IF(Fiscalizacoes[[#This Row],[Usuário]]="","",Fiscalizacoes[[#This Row],[Usuário]])</f>
        <v>#VALUE!</v>
      </c>
      <c r="C65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7" s="87" t="e">
        <f>IF(Fiscalizacoes[[#This Row],[Data]]="","",Fiscalizacoes[[#This Row],[Data]])</f>
        <v>#VALUE!</v>
      </c>
      <c r="E6517" t="e">
        <f>IF(Fiscalizacoes[[#This Row],[Mes_relatorio]]="","",Fiscalizacoes[[#This Row],[Mes_relatorio]])</f>
        <v>#VALUE!</v>
      </c>
      <c r="F6517" t="e">
        <f>IF(Fiscalizacoes[[#This Row],[Func_ARPE]]="","",Fiscalizacoes[[#This Row],[Func_ARPE]])</f>
        <v>#VALUE!</v>
      </c>
      <c r="G6517" t="e">
        <f>IF(Fiscalizacoes[[#This Row],[Func_Copergas]]="","",Fiscalizacoes[[#This Row],[Func_Copergas]])</f>
        <v>#VALUE!</v>
      </c>
    </row>
    <row r="6518" spans="1:7" hidden="1" x14ac:dyDescent="0.2">
      <c r="A6518" t="e">
        <f>IF(Fiscalizacoes[[#This Row],[ID_FISC]]="","",Fiscalizacoes[[#This Row],[ID_FISC]])</f>
        <v>#VALUE!</v>
      </c>
      <c r="B6518" t="e">
        <f>IF(Fiscalizacoes[[#This Row],[Usuário]]="","",Fiscalizacoes[[#This Row],[Usuário]])</f>
        <v>#VALUE!</v>
      </c>
      <c r="C65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8" s="87" t="e">
        <f>IF(Fiscalizacoes[[#This Row],[Data]]="","",Fiscalizacoes[[#This Row],[Data]])</f>
        <v>#VALUE!</v>
      </c>
      <c r="E6518" t="e">
        <f>IF(Fiscalizacoes[[#This Row],[Mes_relatorio]]="","",Fiscalizacoes[[#This Row],[Mes_relatorio]])</f>
        <v>#VALUE!</v>
      </c>
      <c r="F6518" t="e">
        <f>IF(Fiscalizacoes[[#This Row],[Func_ARPE]]="","",Fiscalizacoes[[#This Row],[Func_ARPE]])</f>
        <v>#VALUE!</v>
      </c>
      <c r="G6518" t="e">
        <f>IF(Fiscalizacoes[[#This Row],[Func_Copergas]]="","",Fiscalizacoes[[#This Row],[Func_Copergas]])</f>
        <v>#VALUE!</v>
      </c>
    </row>
    <row r="6519" spans="1:7" hidden="1" x14ac:dyDescent="0.2">
      <c r="A6519" t="e">
        <f>IF(Fiscalizacoes[[#This Row],[ID_FISC]]="","",Fiscalizacoes[[#This Row],[ID_FISC]])</f>
        <v>#VALUE!</v>
      </c>
      <c r="B6519" t="e">
        <f>IF(Fiscalizacoes[[#This Row],[Usuário]]="","",Fiscalizacoes[[#This Row],[Usuário]])</f>
        <v>#VALUE!</v>
      </c>
      <c r="C65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19" s="87" t="e">
        <f>IF(Fiscalizacoes[[#This Row],[Data]]="","",Fiscalizacoes[[#This Row],[Data]])</f>
        <v>#VALUE!</v>
      </c>
      <c r="E6519" t="e">
        <f>IF(Fiscalizacoes[[#This Row],[Mes_relatorio]]="","",Fiscalizacoes[[#This Row],[Mes_relatorio]])</f>
        <v>#VALUE!</v>
      </c>
      <c r="F6519" t="e">
        <f>IF(Fiscalizacoes[[#This Row],[Func_ARPE]]="","",Fiscalizacoes[[#This Row],[Func_ARPE]])</f>
        <v>#VALUE!</v>
      </c>
      <c r="G6519" t="e">
        <f>IF(Fiscalizacoes[[#This Row],[Func_Copergas]]="","",Fiscalizacoes[[#This Row],[Func_Copergas]])</f>
        <v>#VALUE!</v>
      </c>
    </row>
    <row r="6520" spans="1:7" hidden="1" x14ac:dyDescent="0.2">
      <c r="A6520" t="e">
        <f>IF(Fiscalizacoes[[#This Row],[ID_FISC]]="","",Fiscalizacoes[[#This Row],[ID_FISC]])</f>
        <v>#VALUE!</v>
      </c>
      <c r="B6520" t="e">
        <f>IF(Fiscalizacoes[[#This Row],[Usuário]]="","",Fiscalizacoes[[#This Row],[Usuário]])</f>
        <v>#VALUE!</v>
      </c>
      <c r="C65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0" s="87" t="e">
        <f>IF(Fiscalizacoes[[#This Row],[Data]]="","",Fiscalizacoes[[#This Row],[Data]])</f>
        <v>#VALUE!</v>
      </c>
      <c r="E6520" t="e">
        <f>IF(Fiscalizacoes[[#This Row],[Mes_relatorio]]="","",Fiscalizacoes[[#This Row],[Mes_relatorio]])</f>
        <v>#VALUE!</v>
      </c>
      <c r="F6520" t="e">
        <f>IF(Fiscalizacoes[[#This Row],[Func_ARPE]]="","",Fiscalizacoes[[#This Row],[Func_ARPE]])</f>
        <v>#VALUE!</v>
      </c>
      <c r="G6520" t="e">
        <f>IF(Fiscalizacoes[[#This Row],[Func_Copergas]]="","",Fiscalizacoes[[#This Row],[Func_Copergas]])</f>
        <v>#VALUE!</v>
      </c>
    </row>
    <row r="6521" spans="1:7" hidden="1" x14ac:dyDescent="0.2">
      <c r="A6521" t="e">
        <f>IF(Fiscalizacoes[[#This Row],[ID_FISC]]="","",Fiscalizacoes[[#This Row],[ID_FISC]])</f>
        <v>#VALUE!</v>
      </c>
      <c r="B6521" t="e">
        <f>IF(Fiscalizacoes[[#This Row],[Usuário]]="","",Fiscalizacoes[[#This Row],[Usuário]])</f>
        <v>#VALUE!</v>
      </c>
      <c r="C65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1" s="87" t="e">
        <f>IF(Fiscalizacoes[[#This Row],[Data]]="","",Fiscalizacoes[[#This Row],[Data]])</f>
        <v>#VALUE!</v>
      </c>
      <c r="E6521" t="e">
        <f>IF(Fiscalizacoes[[#This Row],[Mes_relatorio]]="","",Fiscalizacoes[[#This Row],[Mes_relatorio]])</f>
        <v>#VALUE!</v>
      </c>
      <c r="F6521" t="e">
        <f>IF(Fiscalizacoes[[#This Row],[Func_ARPE]]="","",Fiscalizacoes[[#This Row],[Func_ARPE]])</f>
        <v>#VALUE!</v>
      </c>
      <c r="G6521" t="e">
        <f>IF(Fiscalizacoes[[#This Row],[Func_Copergas]]="","",Fiscalizacoes[[#This Row],[Func_Copergas]])</f>
        <v>#VALUE!</v>
      </c>
    </row>
    <row r="6522" spans="1:7" hidden="1" x14ac:dyDescent="0.2">
      <c r="A6522" t="e">
        <f>IF(Fiscalizacoes[[#This Row],[ID_FISC]]="","",Fiscalizacoes[[#This Row],[ID_FISC]])</f>
        <v>#VALUE!</v>
      </c>
      <c r="B6522" t="e">
        <f>IF(Fiscalizacoes[[#This Row],[Usuário]]="","",Fiscalizacoes[[#This Row],[Usuário]])</f>
        <v>#VALUE!</v>
      </c>
      <c r="C65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2" s="87" t="e">
        <f>IF(Fiscalizacoes[[#This Row],[Data]]="","",Fiscalizacoes[[#This Row],[Data]])</f>
        <v>#VALUE!</v>
      </c>
      <c r="E6522" t="e">
        <f>IF(Fiscalizacoes[[#This Row],[Mes_relatorio]]="","",Fiscalizacoes[[#This Row],[Mes_relatorio]])</f>
        <v>#VALUE!</v>
      </c>
      <c r="F6522" t="e">
        <f>IF(Fiscalizacoes[[#This Row],[Func_ARPE]]="","",Fiscalizacoes[[#This Row],[Func_ARPE]])</f>
        <v>#VALUE!</v>
      </c>
      <c r="G6522" t="e">
        <f>IF(Fiscalizacoes[[#This Row],[Func_Copergas]]="","",Fiscalizacoes[[#This Row],[Func_Copergas]])</f>
        <v>#VALUE!</v>
      </c>
    </row>
    <row r="6523" spans="1:7" hidden="1" x14ac:dyDescent="0.2">
      <c r="A6523" t="e">
        <f>IF(Fiscalizacoes[[#This Row],[ID_FISC]]="","",Fiscalizacoes[[#This Row],[ID_FISC]])</f>
        <v>#VALUE!</v>
      </c>
      <c r="B6523" t="e">
        <f>IF(Fiscalizacoes[[#This Row],[Usuário]]="","",Fiscalizacoes[[#This Row],[Usuário]])</f>
        <v>#VALUE!</v>
      </c>
      <c r="C65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3" s="87" t="e">
        <f>IF(Fiscalizacoes[[#This Row],[Data]]="","",Fiscalizacoes[[#This Row],[Data]])</f>
        <v>#VALUE!</v>
      </c>
      <c r="E6523" t="e">
        <f>IF(Fiscalizacoes[[#This Row],[Mes_relatorio]]="","",Fiscalizacoes[[#This Row],[Mes_relatorio]])</f>
        <v>#VALUE!</v>
      </c>
      <c r="F6523" t="e">
        <f>IF(Fiscalizacoes[[#This Row],[Func_ARPE]]="","",Fiscalizacoes[[#This Row],[Func_ARPE]])</f>
        <v>#VALUE!</v>
      </c>
      <c r="G6523" t="e">
        <f>IF(Fiscalizacoes[[#This Row],[Func_Copergas]]="","",Fiscalizacoes[[#This Row],[Func_Copergas]])</f>
        <v>#VALUE!</v>
      </c>
    </row>
    <row r="6524" spans="1:7" hidden="1" x14ac:dyDescent="0.2">
      <c r="A6524" t="e">
        <f>IF(Fiscalizacoes[[#This Row],[ID_FISC]]="","",Fiscalizacoes[[#This Row],[ID_FISC]])</f>
        <v>#VALUE!</v>
      </c>
      <c r="B6524" t="e">
        <f>IF(Fiscalizacoes[[#This Row],[Usuário]]="","",Fiscalizacoes[[#This Row],[Usuário]])</f>
        <v>#VALUE!</v>
      </c>
      <c r="C65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4" s="87" t="e">
        <f>IF(Fiscalizacoes[[#This Row],[Data]]="","",Fiscalizacoes[[#This Row],[Data]])</f>
        <v>#VALUE!</v>
      </c>
      <c r="E6524" t="e">
        <f>IF(Fiscalizacoes[[#This Row],[Mes_relatorio]]="","",Fiscalizacoes[[#This Row],[Mes_relatorio]])</f>
        <v>#VALUE!</v>
      </c>
      <c r="F6524" t="e">
        <f>IF(Fiscalizacoes[[#This Row],[Func_ARPE]]="","",Fiscalizacoes[[#This Row],[Func_ARPE]])</f>
        <v>#VALUE!</v>
      </c>
      <c r="G6524" t="e">
        <f>IF(Fiscalizacoes[[#This Row],[Func_Copergas]]="","",Fiscalizacoes[[#This Row],[Func_Copergas]])</f>
        <v>#VALUE!</v>
      </c>
    </row>
    <row r="6525" spans="1:7" hidden="1" x14ac:dyDescent="0.2">
      <c r="A6525" t="e">
        <f>IF(Fiscalizacoes[[#This Row],[ID_FISC]]="","",Fiscalizacoes[[#This Row],[ID_FISC]])</f>
        <v>#VALUE!</v>
      </c>
      <c r="B6525" t="e">
        <f>IF(Fiscalizacoes[[#This Row],[Usuário]]="","",Fiscalizacoes[[#This Row],[Usuário]])</f>
        <v>#VALUE!</v>
      </c>
      <c r="C65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5" s="87" t="e">
        <f>IF(Fiscalizacoes[[#This Row],[Data]]="","",Fiscalizacoes[[#This Row],[Data]])</f>
        <v>#VALUE!</v>
      </c>
      <c r="E6525" t="e">
        <f>IF(Fiscalizacoes[[#This Row],[Mes_relatorio]]="","",Fiscalizacoes[[#This Row],[Mes_relatorio]])</f>
        <v>#VALUE!</v>
      </c>
      <c r="F6525" t="e">
        <f>IF(Fiscalizacoes[[#This Row],[Func_ARPE]]="","",Fiscalizacoes[[#This Row],[Func_ARPE]])</f>
        <v>#VALUE!</v>
      </c>
      <c r="G6525" t="e">
        <f>IF(Fiscalizacoes[[#This Row],[Func_Copergas]]="","",Fiscalizacoes[[#This Row],[Func_Copergas]])</f>
        <v>#VALUE!</v>
      </c>
    </row>
    <row r="6526" spans="1:7" hidden="1" x14ac:dyDescent="0.2">
      <c r="A6526" t="e">
        <f>IF(Fiscalizacoes[[#This Row],[ID_FISC]]="","",Fiscalizacoes[[#This Row],[ID_FISC]])</f>
        <v>#VALUE!</v>
      </c>
      <c r="B6526" t="e">
        <f>IF(Fiscalizacoes[[#This Row],[Usuário]]="","",Fiscalizacoes[[#This Row],[Usuário]])</f>
        <v>#VALUE!</v>
      </c>
      <c r="C65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6" s="87" t="e">
        <f>IF(Fiscalizacoes[[#This Row],[Data]]="","",Fiscalizacoes[[#This Row],[Data]])</f>
        <v>#VALUE!</v>
      </c>
      <c r="E6526" t="e">
        <f>IF(Fiscalizacoes[[#This Row],[Mes_relatorio]]="","",Fiscalizacoes[[#This Row],[Mes_relatorio]])</f>
        <v>#VALUE!</v>
      </c>
      <c r="F6526" t="e">
        <f>IF(Fiscalizacoes[[#This Row],[Func_ARPE]]="","",Fiscalizacoes[[#This Row],[Func_ARPE]])</f>
        <v>#VALUE!</v>
      </c>
      <c r="G6526" t="e">
        <f>IF(Fiscalizacoes[[#This Row],[Func_Copergas]]="","",Fiscalizacoes[[#This Row],[Func_Copergas]])</f>
        <v>#VALUE!</v>
      </c>
    </row>
    <row r="6527" spans="1:7" hidden="1" x14ac:dyDescent="0.2">
      <c r="A6527" t="e">
        <f>IF(Fiscalizacoes[[#This Row],[ID_FISC]]="","",Fiscalizacoes[[#This Row],[ID_FISC]])</f>
        <v>#VALUE!</v>
      </c>
      <c r="B6527" t="e">
        <f>IF(Fiscalizacoes[[#This Row],[Usuário]]="","",Fiscalizacoes[[#This Row],[Usuário]])</f>
        <v>#VALUE!</v>
      </c>
      <c r="C65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7" s="87" t="e">
        <f>IF(Fiscalizacoes[[#This Row],[Data]]="","",Fiscalizacoes[[#This Row],[Data]])</f>
        <v>#VALUE!</v>
      </c>
      <c r="E6527" t="e">
        <f>IF(Fiscalizacoes[[#This Row],[Mes_relatorio]]="","",Fiscalizacoes[[#This Row],[Mes_relatorio]])</f>
        <v>#VALUE!</v>
      </c>
      <c r="F6527" t="e">
        <f>IF(Fiscalizacoes[[#This Row],[Func_ARPE]]="","",Fiscalizacoes[[#This Row],[Func_ARPE]])</f>
        <v>#VALUE!</v>
      </c>
      <c r="G6527" t="e">
        <f>IF(Fiscalizacoes[[#This Row],[Func_Copergas]]="","",Fiscalizacoes[[#This Row],[Func_Copergas]])</f>
        <v>#VALUE!</v>
      </c>
    </row>
    <row r="6528" spans="1:7" hidden="1" x14ac:dyDescent="0.2">
      <c r="A6528" t="e">
        <f>IF(Fiscalizacoes[[#This Row],[ID_FISC]]="","",Fiscalizacoes[[#This Row],[ID_FISC]])</f>
        <v>#VALUE!</v>
      </c>
      <c r="B6528" t="e">
        <f>IF(Fiscalizacoes[[#This Row],[Usuário]]="","",Fiscalizacoes[[#This Row],[Usuário]])</f>
        <v>#VALUE!</v>
      </c>
      <c r="C65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8" s="87" t="e">
        <f>IF(Fiscalizacoes[[#This Row],[Data]]="","",Fiscalizacoes[[#This Row],[Data]])</f>
        <v>#VALUE!</v>
      </c>
      <c r="E6528" t="e">
        <f>IF(Fiscalizacoes[[#This Row],[Mes_relatorio]]="","",Fiscalizacoes[[#This Row],[Mes_relatorio]])</f>
        <v>#VALUE!</v>
      </c>
      <c r="F6528" t="e">
        <f>IF(Fiscalizacoes[[#This Row],[Func_ARPE]]="","",Fiscalizacoes[[#This Row],[Func_ARPE]])</f>
        <v>#VALUE!</v>
      </c>
      <c r="G6528" t="e">
        <f>IF(Fiscalizacoes[[#This Row],[Func_Copergas]]="","",Fiscalizacoes[[#This Row],[Func_Copergas]])</f>
        <v>#VALUE!</v>
      </c>
    </row>
    <row r="6529" spans="1:7" hidden="1" x14ac:dyDescent="0.2">
      <c r="A6529" t="e">
        <f>IF(Fiscalizacoes[[#This Row],[ID_FISC]]="","",Fiscalizacoes[[#This Row],[ID_FISC]])</f>
        <v>#VALUE!</v>
      </c>
      <c r="B6529" t="e">
        <f>IF(Fiscalizacoes[[#This Row],[Usuário]]="","",Fiscalizacoes[[#This Row],[Usuário]])</f>
        <v>#VALUE!</v>
      </c>
      <c r="C65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29" s="87" t="e">
        <f>IF(Fiscalizacoes[[#This Row],[Data]]="","",Fiscalizacoes[[#This Row],[Data]])</f>
        <v>#VALUE!</v>
      </c>
      <c r="E6529" t="e">
        <f>IF(Fiscalizacoes[[#This Row],[Mes_relatorio]]="","",Fiscalizacoes[[#This Row],[Mes_relatorio]])</f>
        <v>#VALUE!</v>
      </c>
      <c r="F6529" t="e">
        <f>IF(Fiscalizacoes[[#This Row],[Func_ARPE]]="","",Fiscalizacoes[[#This Row],[Func_ARPE]])</f>
        <v>#VALUE!</v>
      </c>
      <c r="G6529" t="e">
        <f>IF(Fiscalizacoes[[#This Row],[Func_Copergas]]="","",Fiscalizacoes[[#This Row],[Func_Copergas]])</f>
        <v>#VALUE!</v>
      </c>
    </row>
    <row r="6530" spans="1:7" hidden="1" x14ac:dyDescent="0.2">
      <c r="A6530" t="e">
        <f>IF(Fiscalizacoes[[#This Row],[ID_FISC]]="","",Fiscalizacoes[[#This Row],[ID_FISC]])</f>
        <v>#VALUE!</v>
      </c>
      <c r="B6530" t="e">
        <f>IF(Fiscalizacoes[[#This Row],[Usuário]]="","",Fiscalizacoes[[#This Row],[Usuário]])</f>
        <v>#VALUE!</v>
      </c>
      <c r="C65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0" s="87" t="e">
        <f>IF(Fiscalizacoes[[#This Row],[Data]]="","",Fiscalizacoes[[#This Row],[Data]])</f>
        <v>#VALUE!</v>
      </c>
      <c r="E6530" t="e">
        <f>IF(Fiscalizacoes[[#This Row],[Mes_relatorio]]="","",Fiscalizacoes[[#This Row],[Mes_relatorio]])</f>
        <v>#VALUE!</v>
      </c>
      <c r="F6530" t="e">
        <f>IF(Fiscalizacoes[[#This Row],[Func_ARPE]]="","",Fiscalizacoes[[#This Row],[Func_ARPE]])</f>
        <v>#VALUE!</v>
      </c>
      <c r="G6530" t="e">
        <f>IF(Fiscalizacoes[[#This Row],[Func_Copergas]]="","",Fiscalizacoes[[#This Row],[Func_Copergas]])</f>
        <v>#VALUE!</v>
      </c>
    </row>
    <row r="6531" spans="1:7" hidden="1" x14ac:dyDescent="0.2">
      <c r="A6531" t="e">
        <f>IF(Fiscalizacoes[[#This Row],[ID_FISC]]="","",Fiscalizacoes[[#This Row],[ID_FISC]])</f>
        <v>#VALUE!</v>
      </c>
      <c r="B6531" t="e">
        <f>IF(Fiscalizacoes[[#This Row],[Usuário]]="","",Fiscalizacoes[[#This Row],[Usuário]])</f>
        <v>#VALUE!</v>
      </c>
      <c r="C65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1" s="87" t="e">
        <f>IF(Fiscalizacoes[[#This Row],[Data]]="","",Fiscalizacoes[[#This Row],[Data]])</f>
        <v>#VALUE!</v>
      </c>
      <c r="E6531" t="e">
        <f>IF(Fiscalizacoes[[#This Row],[Mes_relatorio]]="","",Fiscalizacoes[[#This Row],[Mes_relatorio]])</f>
        <v>#VALUE!</v>
      </c>
      <c r="F6531" t="e">
        <f>IF(Fiscalizacoes[[#This Row],[Func_ARPE]]="","",Fiscalizacoes[[#This Row],[Func_ARPE]])</f>
        <v>#VALUE!</v>
      </c>
      <c r="G6531" t="e">
        <f>IF(Fiscalizacoes[[#This Row],[Func_Copergas]]="","",Fiscalizacoes[[#This Row],[Func_Copergas]])</f>
        <v>#VALUE!</v>
      </c>
    </row>
    <row r="6532" spans="1:7" hidden="1" x14ac:dyDescent="0.2">
      <c r="A6532" t="e">
        <f>IF(Fiscalizacoes[[#This Row],[ID_FISC]]="","",Fiscalizacoes[[#This Row],[ID_FISC]])</f>
        <v>#VALUE!</v>
      </c>
      <c r="B6532" t="e">
        <f>IF(Fiscalizacoes[[#This Row],[Usuário]]="","",Fiscalizacoes[[#This Row],[Usuário]])</f>
        <v>#VALUE!</v>
      </c>
      <c r="C65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2" s="87" t="e">
        <f>IF(Fiscalizacoes[[#This Row],[Data]]="","",Fiscalizacoes[[#This Row],[Data]])</f>
        <v>#VALUE!</v>
      </c>
      <c r="E6532" t="e">
        <f>IF(Fiscalizacoes[[#This Row],[Mes_relatorio]]="","",Fiscalizacoes[[#This Row],[Mes_relatorio]])</f>
        <v>#VALUE!</v>
      </c>
      <c r="F6532" t="e">
        <f>IF(Fiscalizacoes[[#This Row],[Func_ARPE]]="","",Fiscalizacoes[[#This Row],[Func_ARPE]])</f>
        <v>#VALUE!</v>
      </c>
      <c r="G6532" t="e">
        <f>IF(Fiscalizacoes[[#This Row],[Func_Copergas]]="","",Fiscalizacoes[[#This Row],[Func_Copergas]])</f>
        <v>#VALUE!</v>
      </c>
    </row>
    <row r="6533" spans="1:7" hidden="1" x14ac:dyDescent="0.2">
      <c r="A6533" t="e">
        <f>IF(Fiscalizacoes[[#This Row],[ID_FISC]]="","",Fiscalizacoes[[#This Row],[ID_FISC]])</f>
        <v>#VALUE!</v>
      </c>
      <c r="B6533" t="e">
        <f>IF(Fiscalizacoes[[#This Row],[Usuário]]="","",Fiscalizacoes[[#This Row],[Usuário]])</f>
        <v>#VALUE!</v>
      </c>
      <c r="C65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3" s="87" t="e">
        <f>IF(Fiscalizacoes[[#This Row],[Data]]="","",Fiscalizacoes[[#This Row],[Data]])</f>
        <v>#VALUE!</v>
      </c>
      <c r="E6533" t="e">
        <f>IF(Fiscalizacoes[[#This Row],[Mes_relatorio]]="","",Fiscalizacoes[[#This Row],[Mes_relatorio]])</f>
        <v>#VALUE!</v>
      </c>
      <c r="F6533" t="e">
        <f>IF(Fiscalizacoes[[#This Row],[Func_ARPE]]="","",Fiscalizacoes[[#This Row],[Func_ARPE]])</f>
        <v>#VALUE!</v>
      </c>
      <c r="G6533" t="e">
        <f>IF(Fiscalizacoes[[#This Row],[Func_Copergas]]="","",Fiscalizacoes[[#This Row],[Func_Copergas]])</f>
        <v>#VALUE!</v>
      </c>
    </row>
    <row r="6534" spans="1:7" hidden="1" x14ac:dyDescent="0.2">
      <c r="A6534" t="e">
        <f>IF(Fiscalizacoes[[#This Row],[ID_FISC]]="","",Fiscalizacoes[[#This Row],[ID_FISC]])</f>
        <v>#VALUE!</v>
      </c>
      <c r="B6534" t="e">
        <f>IF(Fiscalizacoes[[#This Row],[Usuário]]="","",Fiscalizacoes[[#This Row],[Usuário]])</f>
        <v>#VALUE!</v>
      </c>
      <c r="C65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4" s="87" t="e">
        <f>IF(Fiscalizacoes[[#This Row],[Data]]="","",Fiscalizacoes[[#This Row],[Data]])</f>
        <v>#VALUE!</v>
      </c>
      <c r="E6534" t="e">
        <f>IF(Fiscalizacoes[[#This Row],[Mes_relatorio]]="","",Fiscalizacoes[[#This Row],[Mes_relatorio]])</f>
        <v>#VALUE!</v>
      </c>
      <c r="F6534" t="e">
        <f>IF(Fiscalizacoes[[#This Row],[Func_ARPE]]="","",Fiscalizacoes[[#This Row],[Func_ARPE]])</f>
        <v>#VALUE!</v>
      </c>
      <c r="G6534" t="e">
        <f>IF(Fiscalizacoes[[#This Row],[Func_Copergas]]="","",Fiscalizacoes[[#This Row],[Func_Copergas]])</f>
        <v>#VALUE!</v>
      </c>
    </row>
    <row r="6535" spans="1:7" hidden="1" x14ac:dyDescent="0.2">
      <c r="A6535" t="e">
        <f>IF(Fiscalizacoes[[#This Row],[ID_FISC]]="","",Fiscalizacoes[[#This Row],[ID_FISC]])</f>
        <v>#VALUE!</v>
      </c>
      <c r="B6535" t="e">
        <f>IF(Fiscalizacoes[[#This Row],[Usuário]]="","",Fiscalizacoes[[#This Row],[Usuário]])</f>
        <v>#VALUE!</v>
      </c>
      <c r="C65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5" s="87" t="e">
        <f>IF(Fiscalizacoes[[#This Row],[Data]]="","",Fiscalizacoes[[#This Row],[Data]])</f>
        <v>#VALUE!</v>
      </c>
      <c r="E6535" t="e">
        <f>IF(Fiscalizacoes[[#This Row],[Mes_relatorio]]="","",Fiscalizacoes[[#This Row],[Mes_relatorio]])</f>
        <v>#VALUE!</v>
      </c>
      <c r="F6535" t="e">
        <f>IF(Fiscalizacoes[[#This Row],[Func_ARPE]]="","",Fiscalizacoes[[#This Row],[Func_ARPE]])</f>
        <v>#VALUE!</v>
      </c>
      <c r="G6535" t="e">
        <f>IF(Fiscalizacoes[[#This Row],[Func_Copergas]]="","",Fiscalizacoes[[#This Row],[Func_Copergas]])</f>
        <v>#VALUE!</v>
      </c>
    </row>
    <row r="6536" spans="1:7" hidden="1" x14ac:dyDescent="0.2">
      <c r="A6536" t="e">
        <f>IF(Fiscalizacoes[[#This Row],[ID_FISC]]="","",Fiscalizacoes[[#This Row],[ID_FISC]])</f>
        <v>#VALUE!</v>
      </c>
      <c r="B6536" t="e">
        <f>IF(Fiscalizacoes[[#This Row],[Usuário]]="","",Fiscalizacoes[[#This Row],[Usuário]])</f>
        <v>#VALUE!</v>
      </c>
      <c r="C65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6" s="87" t="e">
        <f>IF(Fiscalizacoes[[#This Row],[Data]]="","",Fiscalizacoes[[#This Row],[Data]])</f>
        <v>#VALUE!</v>
      </c>
      <c r="E6536" t="e">
        <f>IF(Fiscalizacoes[[#This Row],[Mes_relatorio]]="","",Fiscalizacoes[[#This Row],[Mes_relatorio]])</f>
        <v>#VALUE!</v>
      </c>
      <c r="F6536" t="e">
        <f>IF(Fiscalizacoes[[#This Row],[Func_ARPE]]="","",Fiscalizacoes[[#This Row],[Func_ARPE]])</f>
        <v>#VALUE!</v>
      </c>
      <c r="G6536" t="e">
        <f>IF(Fiscalizacoes[[#This Row],[Func_Copergas]]="","",Fiscalizacoes[[#This Row],[Func_Copergas]])</f>
        <v>#VALUE!</v>
      </c>
    </row>
    <row r="6537" spans="1:7" hidden="1" x14ac:dyDescent="0.2">
      <c r="A6537" t="e">
        <f>IF(Fiscalizacoes[[#This Row],[ID_FISC]]="","",Fiscalizacoes[[#This Row],[ID_FISC]])</f>
        <v>#VALUE!</v>
      </c>
      <c r="B6537" t="e">
        <f>IF(Fiscalizacoes[[#This Row],[Usuário]]="","",Fiscalizacoes[[#This Row],[Usuário]])</f>
        <v>#VALUE!</v>
      </c>
      <c r="C65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7" s="87" t="e">
        <f>IF(Fiscalizacoes[[#This Row],[Data]]="","",Fiscalizacoes[[#This Row],[Data]])</f>
        <v>#VALUE!</v>
      </c>
      <c r="E6537" t="e">
        <f>IF(Fiscalizacoes[[#This Row],[Mes_relatorio]]="","",Fiscalizacoes[[#This Row],[Mes_relatorio]])</f>
        <v>#VALUE!</v>
      </c>
      <c r="F6537" t="e">
        <f>IF(Fiscalizacoes[[#This Row],[Func_ARPE]]="","",Fiscalizacoes[[#This Row],[Func_ARPE]])</f>
        <v>#VALUE!</v>
      </c>
      <c r="G6537" t="e">
        <f>IF(Fiscalizacoes[[#This Row],[Func_Copergas]]="","",Fiscalizacoes[[#This Row],[Func_Copergas]])</f>
        <v>#VALUE!</v>
      </c>
    </row>
    <row r="6538" spans="1:7" hidden="1" x14ac:dyDescent="0.2">
      <c r="A6538" t="e">
        <f>IF(Fiscalizacoes[[#This Row],[ID_FISC]]="","",Fiscalizacoes[[#This Row],[ID_FISC]])</f>
        <v>#VALUE!</v>
      </c>
      <c r="B6538" t="e">
        <f>IF(Fiscalizacoes[[#This Row],[Usuário]]="","",Fiscalizacoes[[#This Row],[Usuário]])</f>
        <v>#VALUE!</v>
      </c>
      <c r="C65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8" s="87" t="e">
        <f>IF(Fiscalizacoes[[#This Row],[Data]]="","",Fiscalizacoes[[#This Row],[Data]])</f>
        <v>#VALUE!</v>
      </c>
      <c r="E6538" t="e">
        <f>IF(Fiscalizacoes[[#This Row],[Mes_relatorio]]="","",Fiscalizacoes[[#This Row],[Mes_relatorio]])</f>
        <v>#VALUE!</v>
      </c>
      <c r="F6538" t="e">
        <f>IF(Fiscalizacoes[[#This Row],[Func_ARPE]]="","",Fiscalizacoes[[#This Row],[Func_ARPE]])</f>
        <v>#VALUE!</v>
      </c>
      <c r="G6538" t="e">
        <f>IF(Fiscalizacoes[[#This Row],[Func_Copergas]]="","",Fiscalizacoes[[#This Row],[Func_Copergas]])</f>
        <v>#VALUE!</v>
      </c>
    </row>
    <row r="6539" spans="1:7" hidden="1" x14ac:dyDescent="0.2">
      <c r="A6539" t="e">
        <f>IF(Fiscalizacoes[[#This Row],[ID_FISC]]="","",Fiscalizacoes[[#This Row],[ID_FISC]])</f>
        <v>#VALUE!</v>
      </c>
      <c r="B6539" t="e">
        <f>IF(Fiscalizacoes[[#This Row],[Usuário]]="","",Fiscalizacoes[[#This Row],[Usuário]])</f>
        <v>#VALUE!</v>
      </c>
      <c r="C65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39" s="87" t="e">
        <f>IF(Fiscalizacoes[[#This Row],[Data]]="","",Fiscalizacoes[[#This Row],[Data]])</f>
        <v>#VALUE!</v>
      </c>
      <c r="E6539" t="e">
        <f>IF(Fiscalizacoes[[#This Row],[Mes_relatorio]]="","",Fiscalizacoes[[#This Row],[Mes_relatorio]])</f>
        <v>#VALUE!</v>
      </c>
      <c r="F6539" t="e">
        <f>IF(Fiscalizacoes[[#This Row],[Func_ARPE]]="","",Fiscalizacoes[[#This Row],[Func_ARPE]])</f>
        <v>#VALUE!</v>
      </c>
      <c r="G6539" t="e">
        <f>IF(Fiscalizacoes[[#This Row],[Func_Copergas]]="","",Fiscalizacoes[[#This Row],[Func_Copergas]])</f>
        <v>#VALUE!</v>
      </c>
    </row>
    <row r="6540" spans="1:7" hidden="1" x14ac:dyDescent="0.2">
      <c r="A6540" t="e">
        <f>IF(Fiscalizacoes[[#This Row],[ID_FISC]]="","",Fiscalizacoes[[#This Row],[ID_FISC]])</f>
        <v>#VALUE!</v>
      </c>
      <c r="B6540" t="e">
        <f>IF(Fiscalizacoes[[#This Row],[Usuário]]="","",Fiscalizacoes[[#This Row],[Usuário]])</f>
        <v>#VALUE!</v>
      </c>
      <c r="C65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0" s="87" t="e">
        <f>IF(Fiscalizacoes[[#This Row],[Data]]="","",Fiscalizacoes[[#This Row],[Data]])</f>
        <v>#VALUE!</v>
      </c>
      <c r="E6540" t="e">
        <f>IF(Fiscalizacoes[[#This Row],[Mes_relatorio]]="","",Fiscalizacoes[[#This Row],[Mes_relatorio]])</f>
        <v>#VALUE!</v>
      </c>
      <c r="F6540" t="e">
        <f>IF(Fiscalizacoes[[#This Row],[Func_ARPE]]="","",Fiscalizacoes[[#This Row],[Func_ARPE]])</f>
        <v>#VALUE!</v>
      </c>
      <c r="G6540" t="e">
        <f>IF(Fiscalizacoes[[#This Row],[Func_Copergas]]="","",Fiscalizacoes[[#This Row],[Func_Copergas]])</f>
        <v>#VALUE!</v>
      </c>
    </row>
    <row r="6541" spans="1:7" hidden="1" x14ac:dyDescent="0.2">
      <c r="A6541" t="e">
        <f>IF(Fiscalizacoes[[#This Row],[ID_FISC]]="","",Fiscalizacoes[[#This Row],[ID_FISC]])</f>
        <v>#VALUE!</v>
      </c>
      <c r="B6541" t="e">
        <f>IF(Fiscalizacoes[[#This Row],[Usuário]]="","",Fiscalizacoes[[#This Row],[Usuário]])</f>
        <v>#VALUE!</v>
      </c>
      <c r="C65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1" s="87" t="e">
        <f>IF(Fiscalizacoes[[#This Row],[Data]]="","",Fiscalizacoes[[#This Row],[Data]])</f>
        <v>#VALUE!</v>
      </c>
      <c r="E6541" t="e">
        <f>IF(Fiscalizacoes[[#This Row],[Mes_relatorio]]="","",Fiscalizacoes[[#This Row],[Mes_relatorio]])</f>
        <v>#VALUE!</v>
      </c>
      <c r="F6541" t="e">
        <f>IF(Fiscalizacoes[[#This Row],[Func_ARPE]]="","",Fiscalizacoes[[#This Row],[Func_ARPE]])</f>
        <v>#VALUE!</v>
      </c>
      <c r="G6541" t="e">
        <f>IF(Fiscalizacoes[[#This Row],[Func_Copergas]]="","",Fiscalizacoes[[#This Row],[Func_Copergas]])</f>
        <v>#VALUE!</v>
      </c>
    </row>
    <row r="6542" spans="1:7" hidden="1" x14ac:dyDescent="0.2">
      <c r="A6542" t="e">
        <f>IF(Fiscalizacoes[[#This Row],[ID_FISC]]="","",Fiscalizacoes[[#This Row],[ID_FISC]])</f>
        <v>#VALUE!</v>
      </c>
      <c r="B6542" t="e">
        <f>IF(Fiscalizacoes[[#This Row],[Usuário]]="","",Fiscalizacoes[[#This Row],[Usuário]])</f>
        <v>#VALUE!</v>
      </c>
      <c r="C65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2" s="87" t="e">
        <f>IF(Fiscalizacoes[[#This Row],[Data]]="","",Fiscalizacoes[[#This Row],[Data]])</f>
        <v>#VALUE!</v>
      </c>
      <c r="E6542" t="e">
        <f>IF(Fiscalizacoes[[#This Row],[Mes_relatorio]]="","",Fiscalizacoes[[#This Row],[Mes_relatorio]])</f>
        <v>#VALUE!</v>
      </c>
      <c r="F6542" t="e">
        <f>IF(Fiscalizacoes[[#This Row],[Func_ARPE]]="","",Fiscalizacoes[[#This Row],[Func_ARPE]])</f>
        <v>#VALUE!</v>
      </c>
      <c r="G6542" t="e">
        <f>IF(Fiscalizacoes[[#This Row],[Func_Copergas]]="","",Fiscalizacoes[[#This Row],[Func_Copergas]])</f>
        <v>#VALUE!</v>
      </c>
    </row>
    <row r="6543" spans="1:7" hidden="1" x14ac:dyDescent="0.2">
      <c r="A6543" t="e">
        <f>IF(Fiscalizacoes[[#This Row],[ID_FISC]]="","",Fiscalizacoes[[#This Row],[ID_FISC]])</f>
        <v>#VALUE!</v>
      </c>
      <c r="B6543" t="e">
        <f>IF(Fiscalizacoes[[#This Row],[Usuário]]="","",Fiscalizacoes[[#This Row],[Usuário]])</f>
        <v>#VALUE!</v>
      </c>
      <c r="C65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3" s="87" t="e">
        <f>IF(Fiscalizacoes[[#This Row],[Data]]="","",Fiscalizacoes[[#This Row],[Data]])</f>
        <v>#VALUE!</v>
      </c>
      <c r="E6543" t="e">
        <f>IF(Fiscalizacoes[[#This Row],[Mes_relatorio]]="","",Fiscalizacoes[[#This Row],[Mes_relatorio]])</f>
        <v>#VALUE!</v>
      </c>
      <c r="F6543" t="e">
        <f>IF(Fiscalizacoes[[#This Row],[Func_ARPE]]="","",Fiscalizacoes[[#This Row],[Func_ARPE]])</f>
        <v>#VALUE!</v>
      </c>
      <c r="G6543" t="e">
        <f>IF(Fiscalizacoes[[#This Row],[Func_Copergas]]="","",Fiscalizacoes[[#This Row],[Func_Copergas]])</f>
        <v>#VALUE!</v>
      </c>
    </row>
    <row r="6544" spans="1:7" hidden="1" x14ac:dyDescent="0.2">
      <c r="A6544" t="e">
        <f>IF(Fiscalizacoes[[#This Row],[ID_FISC]]="","",Fiscalizacoes[[#This Row],[ID_FISC]])</f>
        <v>#VALUE!</v>
      </c>
      <c r="B6544" t="e">
        <f>IF(Fiscalizacoes[[#This Row],[Usuário]]="","",Fiscalizacoes[[#This Row],[Usuário]])</f>
        <v>#VALUE!</v>
      </c>
      <c r="C65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4" s="87" t="e">
        <f>IF(Fiscalizacoes[[#This Row],[Data]]="","",Fiscalizacoes[[#This Row],[Data]])</f>
        <v>#VALUE!</v>
      </c>
      <c r="E6544" t="e">
        <f>IF(Fiscalizacoes[[#This Row],[Mes_relatorio]]="","",Fiscalizacoes[[#This Row],[Mes_relatorio]])</f>
        <v>#VALUE!</v>
      </c>
      <c r="F6544" t="e">
        <f>IF(Fiscalizacoes[[#This Row],[Func_ARPE]]="","",Fiscalizacoes[[#This Row],[Func_ARPE]])</f>
        <v>#VALUE!</v>
      </c>
      <c r="G6544" t="e">
        <f>IF(Fiscalizacoes[[#This Row],[Func_Copergas]]="","",Fiscalizacoes[[#This Row],[Func_Copergas]])</f>
        <v>#VALUE!</v>
      </c>
    </row>
    <row r="6545" spans="1:7" hidden="1" x14ac:dyDescent="0.2">
      <c r="A6545" t="e">
        <f>IF(Fiscalizacoes[[#This Row],[ID_FISC]]="","",Fiscalizacoes[[#This Row],[ID_FISC]])</f>
        <v>#VALUE!</v>
      </c>
      <c r="B6545" t="e">
        <f>IF(Fiscalizacoes[[#This Row],[Usuário]]="","",Fiscalizacoes[[#This Row],[Usuário]])</f>
        <v>#VALUE!</v>
      </c>
      <c r="C65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5" s="87" t="e">
        <f>IF(Fiscalizacoes[[#This Row],[Data]]="","",Fiscalizacoes[[#This Row],[Data]])</f>
        <v>#VALUE!</v>
      </c>
      <c r="E6545" t="e">
        <f>IF(Fiscalizacoes[[#This Row],[Mes_relatorio]]="","",Fiscalizacoes[[#This Row],[Mes_relatorio]])</f>
        <v>#VALUE!</v>
      </c>
      <c r="F6545" t="e">
        <f>IF(Fiscalizacoes[[#This Row],[Func_ARPE]]="","",Fiscalizacoes[[#This Row],[Func_ARPE]])</f>
        <v>#VALUE!</v>
      </c>
      <c r="G6545" t="e">
        <f>IF(Fiscalizacoes[[#This Row],[Func_Copergas]]="","",Fiscalizacoes[[#This Row],[Func_Copergas]])</f>
        <v>#VALUE!</v>
      </c>
    </row>
    <row r="6546" spans="1:7" hidden="1" x14ac:dyDescent="0.2">
      <c r="A6546" t="e">
        <f>IF(Fiscalizacoes[[#This Row],[ID_FISC]]="","",Fiscalizacoes[[#This Row],[ID_FISC]])</f>
        <v>#VALUE!</v>
      </c>
      <c r="B6546" t="e">
        <f>IF(Fiscalizacoes[[#This Row],[Usuário]]="","",Fiscalizacoes[[#This Row],[Usuário]])</f>
        <v>#VALUE!</v>
      </c>
      <c r="C65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6" s="87" t="e">
        <f>IF(Fiscalizacoes[[#This Row],[Data]]="","",Fiscalizacoes[[#This Row],[Data]])</f>
        <v>#VALUE!</v>
      </c>
      <c r="E6546" t="e">
        <f>IF(Fiscalizacoes[[#This Row],[Mes_relatorio]]="","",Fiscalizacoes[[#This Row],[Mes_relatorio]])</f>
        <v>#VALUE!</v>
      </c>
      <c r="F6546" t="e">
        <f>IF(Fiscalizacoes[[#This Row],[Func_ARPE]]="","",Fiscalizacoes[[#This Row],[Func_ARPE]])</f>
        <v>#VALUE!</v>
      </c>
      <c r="G6546" t="e">
        <f>IF(Fiscalizacoes[[#This Row],[Func_Copergas]]="","",Fiscalizacoes[[#This Row],[Func_Copergas]])</f>
        <v>#VALUE!</v>
      </c>
    </row>
    <row r="6547" spans="1:7" hidden="1" x14ac:dyDescent="0.2">
      <c r="A6547" t="e">
        <f>IF(Fiscalizacoes[[#This Row],[ID_FISC]]="","",Fiscalizacoes[[#This Row],[ID_FISC]])</f>
        <v>#VALUE!</v>
      </c>
      <c r="B6547" t="e">
        <f>IF(Fiscalizacoes[[#This Row],[Usuário]]="","",Fiscalizacoes[[#This Row],[Usuário]])</f>
        <v>#VALUE!</v>
      </c>
      <c r="C65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7" s="87" t="e">
        <f>IF(Fiscalizacoes[[#This Row],[Data]]="","",Fiscalizacoes[[#This Row],[Data]])</f>
        <v>#VALUE!</v>
      </c>
      <c r="E6547" t="e">
        <f>IF(Fiscalizacoes[[#This Row],[Mes_relatorio]]="","",Fiscalizacoes[[#This Row],[Mes_relatorio]])</f>
        <v>#VALUE!</v>
      </c>
      <c r="F6547" t="e">
        <f>IF(Fiscalizacoes[[#This Row],[Func_ARPE]]="","",Fiscalizacoes[[#This Row],[Func_ARPE]])</f>
        <v>#VALUE!</v>
      </c>
      <c r="G6547" t="e">
        <f>IF(Fiscalizacoes[[#This Row],[Func_Copergas]]="","",Fiscalizacoes[[#This Row],[Func_Copergas]])</f>
        <v>#VALUE!</v>
      </c>
    </row>
    <row r="6548" spans="1:7" hidden="1" x14ac:dyDescent="0.2">
      <c r="A6548" t="e">
        <f>IF(Fiscalizacoes[[#This Row],[ID_FISC]]="","",Fiscalizacoes[[#This Row],[ID_FISC]])</f>
        <v>#VALUE!</v>
      </c>
      <c r="B6548" t="e">
        <f>IF(Fiscalizacoes[[#This Row],[Usuário]]="","",Fiscalizacoes[[#This Row],[Usuário]])</f>
        <v>#VALUE!</v>
      </c>
      <c r="C65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8" s="87" t="e">
        <f>IF(Fiscalizacoes[[#This Row],[Data]]="","",Fiscalizacoes[[#This Row],[Data]])</f>
        <v>#VALUE!</v>
      </c>
      <c r="E6548" t="e">
        <f>IF(Fiscalizacoes[[#This Row],[Mes_relatorio]]="","",Fiscalizacoes[[#This Row],[Mes_relatorio]])</f>
        <v>#VALUE!</v>
      </c>
      <c r="F6548" t="e">
        <f>IF(Fiscalizacoes[[#This Row],[Func_ARPE]]="","",Fiscalizacoes[[#This Row],[Func_ARPE]])</f>
        <v>#VALUE!</v>
      </c>
      <c r="G6548" t="e">
        <f>IF(Fiscalizacoes[[#This Row],[Func_Copergas]]="","",Fiscalizacoes[[#This Row],[Func_Copergas]])</f>
        <v>#VALUE!</v>
      </c>
    </row>
    <row r="6549" spans="1:7" hidden="1" x14ac:dyDescent="0.2">
      <c r="A6549" t="e">
        <f>IF(Fiscalizacoes[[#This Row],[ID_FISC]]="","",Fiscalizacoes[[#This Row],[ID_FISC]])</f>
        <v>#VALUE!</v>
      </c>
      <c r="B6549" t="e">
        <f>IF(Fiscalizacoes[[#This Row],[Usuário]]="","",Fiscalizacoes[[#This Row],[Usuário]])</f>
        <v>#VALUE!</v>
      </c>
      <c r="C65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49" s="87" t="e">
        <f>IF(Fiscalizacoes[[#This Row],[Data]]="","",Fiscalizacoes[[#This Row],[Data]])</f>
        <v>#VALUE!</v>
      </c>
      <c r="E6549" t="e">
        <f>IF(Fiscalizacoes[[#This Row],[Mes_relatorio]]="","",Fiscalizacoes[[#This Row],[Mes_relatorio]])</f>
        <v>#VALUE!</v>
      </c>
      <c r="F6549" t="e">
        <f>IF(Fiscalizacoes[[#This Row],[Func_ARPE]]="","",Fiscalizacoes[[#This Row],[Func_ARPE]])</f>
        <v>#VALUE!</v>
      </c>
      <c r="G6549" t="e">
        <f>IF(Fiscalizacoes[[#This Row],[Func_Copergas]]="","",Fiscalizacoes[[#This Row],[Func_Copergas]])</f>
        <v>#VALUE!</v>
      </c>
    </row>
    <row r="6550" spans="1:7" hidden="1" x14ac:dyDescent="0.2">
      <c r="A6550" t="e">
        <f>IF(Fiscalizacoes[[#This Row],[ID_FISC]]="","",Fiscalizacoes[[#This Row],[ID_FISC]])</f>
        <v>#VALUE!</v>
      </c>
      <c r="B6550" t="e">
        <f>IF(Fiscalizacoes[[#This Row],[Usuário]]="","",Fiscalizacoes[[#This Row],[Usuário]])</f>
        <v>#VALUE!</v>
      </c>
      <c r="C65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0" s="87" t="e">
        <f>IF(Fiscalizacoes[[#This Row],[Data]]="","",Fiscalizacoes[[#This Row],[Data]])</f>
        <v>#VALUE!</v>
      </c>
      <c r="E6550" t="e">
        <f>IF(Fiscalizacoes[[#This Row],[Mes_relatorio]]="","",Fiscalizacoes[[#This Row],[Mes_relatorio]])</f>
        <v>#VALUE!</v>
      </c>
      <c r="F6550" t="e">
        <f>IF(Fiscalizacoes[[#This Row],[Func_ARPE]]="","",Fiscalizacoes[[#This Row],[Func_ARPE]])</f>
        <v>#VALUE!</v>
      </c>
      <c r="G6550" t="e">
        <f>IF(Fiscalizacoes[[#This Row],[Func_Copergas]]="","",Fiscalizacoes[[#This Row],[Func_Copergas]])</f>
        <v>#VALUE!</v>
      </c>
    </row>
    <row r="6551" spans="1:7" hidden="1" x14ac:dyDescent="0.2">
      <c r="A6551" t="e">
        <f>IF(Fiscalizacoes[[#This Row],[ID_FISC]]="","",Fiscalizacoes[[#This Row],[ID_FISC]])</f>
        <v>#VALUE!</v>
      </c>
      <c r="B6551" t="e">
        <f>IF(Fiscalizacoes[[#This Row],[Usuário]]="","",Fiscalizacoes[[#This Row],[Usuário]])</f>
        <v>#VALUE!</v>
      </c>
      <c r="C65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1" s="87" t="e">
        <f>IF(Fiscalizacoes[[#This Row],[Data]]="","",Fiscalizacoes[[#This Row],[Data]])</f>
        <v>#VALUE!</v>
      </c>
      <c r="E6551" t="e">
        <f>IF(Fiscalizacoes[[#This Row],[Mes_relatorio]]="","",Fiscalizacoes[[#This Row],[Mes_relatorio]])</f>
        <v>#VALUE!</v>
      </c>
      <c r="F6551" t="e">
        <f>IF(Fiscalizacoes[[#This Row],[Func_ARPE]]="","",Fiscalizacoes[[#This Row],[Func_ARPE]])</f>
        <v>#VALUE!</v>
      </c>
      <c r="G6551" t="e">
        <f>IF(Fiscalizacoes[[#This Row],[Func_Copergas]]="","",Fiscalizacoes[[#This Row],[Func_Copergas]])</f>
        <v>#VALUE!</v>
      </c>
    </row>
    <row r="6552" spans="1:7" hidden="1" x14ac:dyDescent="0.2">
      <c r="A6552" t="e">
        <f>IF(Fiscalizacoes[[#This Row],[ID_FISC]]="","",Fiscalizacoes[[#This Row],[ID_FISC]])</f>
        <v>#VALUE!</v>
      </c>
      <c r="B6552" t="e">
        <f>IF(Fiscalizacoes[[#This Row],[Usuário]]="","",Fiscalizacoes[[#This Row],[Usuário]])</f>
        <v>#VALUE!</v>
      </c>
      <c r="C65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2" s="87" t="e">
        <f>IF(Fiscalizacoes[[#This Row],[Data]]="","",Fiscalizacoes[[#This Row],[Data]])</f>
        <v>#VALUE!</v>
      </c>
      <c r="E6552" t="e">
        <f>IF(Fiscalizacoes[[#This Row],[Mes_relatorio]]="","",Fiscalizacoes[[#This Row],[Mes_relatorio]])</f>
        <v>#VALUE!</v>
      </c>
      <c r="F6552" t="e">
        <f>IF(Fiscalizacoes[[#This Row],[Func_ARPE]]="","",Fiscalizacoes[[#This Row],[Func_ARPE]])</f>
        <v>#VALUE!</v>
      </c>
      <c r="G6552" t="e">
        <f>IF(Fiscalizacoes[[#This Row],[Func_Copergas]]="","",Fiscalizacoes[[#This Row],[Func_Copergas]])</f>
        <v>#VALUE!</v>
      </c>
    </row>
    <row r="6553" spans="1:7" hidden="1" x14ac:dyDescent="0.2">
      <c r="A6553" t="e">
        <f>IF(Fiscalizacoes[[#This Row],[ID_FISC]]="","",Fiscalizacoes[[#This Row],[ID_FISC]])</f>
        <v>#VALUE!</v>
      </c>
      <c r="B6553" t="e">
        <f>IF(Fiscalizacoes[[#This Row],[Usuário]]="","",Fiscalizacoes[[#This Row],[Usuário]])</f>
        <v>#VALUE!</v>
      </c>
      <c r="C65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3" s="87" t="e">
        <f>IF(Fiscalizacoes[[#This Row],[Data]]="","",Fiscalizacoes[[#This Row],[Data]])</f>
        <v>#VALUE!</v>
      </c>
      <c r="E6553" t="e">
        <f>IF(Fiscalizacoes[[#This Row],[Mes_relatorio]]="","",Fiscalizacoes[[#This Row],[Mes_relatorio]])</f>
        <v>#VALUE!</v>
      </c>
      <c r="F6553" t="e">
        <f>IF(Fiscalizacoes[[#This Row],[Func_ARPE]]="","",Fiscalizacoes[[#This Row],[Func_ARPE]])</f>
        <v>#VALUE!</v>
      </c>
      <c r="G6553" t="e">
        <f>IF(Fiscalizacoes[[#This Row],[Func_Copergas]]="","",Fiscalizacoes[[#This Row],[Func_Copergas]])</f>
        <v>#VALUE!</v>
      </c>
    </row>
    <row r="6554" spans="1:7" hidden="1" x14ac:dyDescent="0.2">
      <c r="A6554" t="e">
        <f>IF(Fiscalizacoes[[#This Row],[ID_FISC]]="","",Fiscalizacoes[[#This Row],[ID_FISC]])</f>
        <v>#VALUE!</v>
      </c>
      <c r="B6554" t="e">
        <f>IF(Fiscalizacoes[[#This Row],[Usuário]]="","",Fiscalizacoes[[#This Row],[Usuário]])</f>
        <v>#VALUE!</v>
      </c>
      <c r="C65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4" s="87" t="e">
        <f>IF(Fiscalizacoes[[#This Row],[Data]]="","",Fiscalizacoes[[#This Row],[Data]])</f>
        <v>#VALUE!</v>
      </c>
      <c r="E6554" t="e">
        <f>IF(Fiscalizacoes[[#This Row],[Mes_relatorio]]="","",Fiscalizacoes[[#This Row],[Mes_relatorio]])</f>
        <v>#VALUE!</v>
      </c>
      <c r="F6554" t="e">
        <f>IF(Fiscalizacoes[[#This Row],[Func_ARPE]]="","",Fiscalizacoes[[#This Row],[Func_ARPE]])</f>
        <v>#VALUE!</v>
      </c>
      <c r="G6554" t="e">
        <f>IF(Fiscalizacoes[[#This Row],[Func_Copergas]]="","",Fiscalizacoes[[#This Row],[Func_Copergas]])</f>
        <v>#VALUE!</v>
      </c>
    </row>
    <row r="6555" spans="1:7" hidden="1" x14ac:dyDescent="0.2">
      <c r="A6555" t="e">
        <f>IF(Fiscalizacoes[[#This Row],[ID_FISC]]="","",Fiscalizacoes[[#This Row],[ID_FISC]])</f>
        <v>#VALUE!</v>
      </c>
      <c r="B6555" t="e">
        <f>IF(Fiscalizacoes[[#This Row],[Usuário]]="","",Fiscalizacoes[[#This Row],[Usuário]])</f>
        <v>#VALUE!</v>
      </c>
      <c r="C65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5" s="87" t="e">
        <f>IF(Fiscalizacoes[[#This Row],[Data]]="","",Fiscalizacoes[[#This Row],[Data]])</f>
        <v>#VALUE!</v>
      </c>
      <c r="E6555" t="e">
        <f>IF(Fiscalizacoes[[#This Row],[Mes_relatorio]]="","",Fiscalizacoes[[#This Row],[Mes_relatorio]])</f>
        <v>#VALUE!</v>
      </c>
      <c r="F6555" t="e">
        <f>IF(Fiscalizacoes[[#This Row],[Func_ARPE]]="","",Fiscalizacoes[[#This Row],[Func_ARPE]])</f>
        <v>#VALUE!</v>
      </c>
      <c r="G6555" t="e">
        <f>IF(Fiscalizacoes[[#This Row],[Func_Copergas]]="","",Fiscalizacoes[[#This Row],[Func_Copergas]])</f>
        <v>#VALUE!</v>
      </c>
    </row>
    <row r="6556" spans="1:7" hidden="1" x14ac:dyDescent="0.2">
      <c r="A6556" t="e">
        <f>IF(Fiscalizacoes[[#This Row],[ID_FISC]]="","",Fiscalizacoes[[#This Row],[ID_FISC]])</f>
        <v>#VALUE!</v>
      </c>
      <c r="B6556" t="e">
        <f>IF(Fiscalizacoes[[#This Row],[Usuário]]="","",Fiscalizacoes[[#This Row],[Usuário]])</f>
        <v>#VALUE!</v>
      </c>
      <c r="C65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6" s="87" t="e">
        <f>IF(Fiscalizacoes[[#This Row],[Data]]="","",Fiscalizacoes[[#This Row],[Data]])</f>
        <v>#VALUE!</v>
      </c>
      <c r="E6556" t="e">
        <f>IF(Fiscalizacoes[[#This Row],[Mes_relatorio]]="","",Fiscalizacoes[[#This Row],[Mes_relatorio]])</f>
        <v>#VALUE!</v>
      </c>
      <c r="F6556" t="e">
        <f>IF(Fiscalizacoes[[#This Row],[Func_ARPE]]="","",Fiscalizacoes[[#This Row],[Func_ARPE]])</f>
        <v>#VALUE!</v>
      </c>
      <c r="G6556" t="e">
        <f>IF(Fiscalizacoes[[#This Row],[Func_Copergas]]="","",Fiscalizacoes[[#This Row],[Func_Copergas]])</f>
        <v>#VALUE!</v>
      </c>
    </row>
    <row r="6557" spans="1:7" hidden="1" x14ac:dyDescent="0.2">
      <c r="A6557" t="e">
        <f>IF(Fiscalizacoes[[#This Row],[ID_FISC]]="","",Fiscalizacoes[[#This Row],[ID_FISC]])</f>
        <v>#VALUE!</v>
      </c>
      <c r="B6557" t="e">
        <f>IF(Fiscalizacoes[[#This Row],[Usuário]]="","",Fiscalizacoes[[#This Row],[Usuário]])</f>
        <v>#VALUE!</v>
      </c>
      <c r="C65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7" s="87" t="e">
        <f>IF(Fiscalizacoes[[#This Row],[Data]]="","",Fiscalizacoes[[#This Row],[Data]])</f>
        <v>#VALUE!</v>
      </c>
      <c r="E6557" t="e">
        <f>IF(Fiscalizacoes[[#This Row],[Mes_relatorio]]="","",Fiscalizacoes[[#This Row],[Mes_relatorio]])</f>
        <v>#VALUE!</v>
      </c>
      <c r="F6557" t="e">
        <f>IF(Fiscalizacoes[[#This Row],[Func_ARPE]]="","",Fiscalizacoes[[#This Row],[Func_ARPE]])</f>
        <v>#VALUE!</v>
      </c>
      <c r="G6557" t="e">
        <f>IF(Fiscalizacoes[[#This Row],[Func_Copergas]]="","",Fiscalizacoes[[#This Row],[Func_Copergas]])</f>
        <v>#VALUE!</v>
      </c>
    </row>
    <row r="6558" spans="1:7" hidden="1" x14ac:dyDescent="0.2">
      <c r="A6558" t="e">
        <f>IF(Fiscalizacoes[[#This Row],[ID_FISC]]="","",Fiscalizacoes[[#This Row],[ID_FISC]])</f>
        <v>#VALUE!</v>
      </c>
      <c r="B6558" t="e">
        <f>IF(Fiscalizacoes[[#This Row],[Usuário]]="","",Fiscalizacoes[[#This Row],[Usuário]])</f>
        <v>#VALUE!</v>
      </c>
      <c r="C65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8" s="87" t="e">
        <f>IF(Fiscalizacoes[[#This Row],[Data]]="","",Fiscalizacoes[[#This Row],[Data]])</f>
        <v>#VALUE!</v>
      </c>
      <c r="E6558" t="e">
        <f>IF(Fiscalizacoes[[#This Row],[Mes_relatorio]]="","",Fiscalizacoes[[#This Row],[Mes_relatorio]])</f>
        <v>#VALUE!</v>
      </c>
      <c r="F6558" t="e">
        <f>IF(Fiscalizacoes[[#This Row],[Func_ARPE]]="","",Fiscalizacoes[[#This Row],[Func_ARPE]])</f>
        <v>#VALUE!</v>
      </c>
      <c r="G6558" t="e">
        <f>IF(Fiscalizacoes[[#This Row],[Func_Copergas]]="","",Fiscalizacoes[[#This Row],[Func_Copergas]])</f>
        <v>#VALUE!</v>
      </c>
    </row>
    <row r="6559" spans="1:7" hidden="1" x14ac:dyDescent="0.2">
      <c r="A6559" t="e">
        <f>IF(Fiscalizacoes[[#This Row],[ID_FISC]]="","",Fiscalizacoes[[#This Row],[ID_FISC]])</f>
        <v>#VALUE!</v>
      </c>
      <c r="B6559" t="e">
        <f>IF(Fiscalizacoes[[#This Row],[Usuário]]="","",Fiscalizacoes[[#This Row],[Usuário]])</f>
        <v>#VALUE!</v>
      </c>
      <c r="C65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59" s="87" t="e">
        <f>IF(Fiscalizacoes[[#This Row],[Data]]="","",Fiscalizacoes[[#This Row],[Data]])</f>
        <v>#VALUE!</v>
      </c>
      <c r="E6559" t="e">
        <f>IF(Fiscalizacoes[[#This Row],[Mes_relatorio]]="","",Fiscalizacoes[[#This Row],[Mes_relatorio]])</f>
        <v>#VALUE!</v>
      </c>
      <c r="F6559" t="e">
        <f>IF(Fiscalizacoes[[#This Row],[Func_ARPE]]="","",Fiscalizacoes[[#This Row],[Func_ARPE]])</f>
        <v>#VALUE!</v>
      </c>
      <c r="G6559" t="e">
        <f>IF(Fiscalizacoes[[#This Row],[Func_Copergas]]="","",Fiscalizacoes[[#This Row],[Func_Copergas]])</f>
        <v>#VALUE!</v>
      </c>
    </row>
    <row r="6560" spans="1:7" hidden="1" x14ac:dyDescent="0.2">
      <c r="A6560" t="e">
        <f>IF(Fiscalizacoes[[#This Row],[ID_FISC]]="","",Fiscalizacoes[[#This Row],[ID_FISC]])</f>
        <v>#VALUE!</v>
      </c>
      <c r="B6560" t="e">
        <f>IF(Fiscalizacoes[[#This Row],[Usuário]]="","",Fiscalizacoes[[#This Row],[Usuário]])</f>
        <v>#VALUE!</v>
      </c>
      <c r="C65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0" s="87" t="e">
        <f>IF(Fiscalizacoes[[#This Row],[Data]]="","",Fiscalizacoes[[#This Row],[Data]])</f>
        <v>#VALUE!</v>
      </c>
      <c r="E6560" t="e">
        <f>IF(Fiscalizacoes[[#This Row],[Mes_relatorio]]="","",Fiscalizacoes[[#This Row],[Mes_relatorio]])</f>
        <v>#VALUE!</v>
      </c>
      <c r="F6560" t="e">
        <f>IF(Fiscalizacoes[[#This Row],[Func_ARPE]]="","",Fiscalizacoes[[#This Row],[Func_ARPE]])</f>
        <v>#VALUE!</v>
      </c>
      <c r="G6560" t="e">
        <f>IF(Fiscalizacoes[[#This Row],[Func_Copergas]]="","",Fiscalizacoes[[#This Row],[Func_Copergas]])</f>
        <v>#VALUE!</v>
      </c>
    </row>
    <row r="6561" spans="1:7" hidden="1" x14ac:dyDescent="0.2">
      <c r="A6561" t="e">
        <f>IF(Fiscalizacoes[[#This Row],[ID_FISC]]="","",Fiscalizacoes[[#This Row],[ID_FISC]])</f>
        <v>#VALUE!</v>
      </c>
      <c r="B6561" t="e">
        <f>IF(Fiscalizacoes[[#This Row],[Usuário]]="","",Fiscalizacoes[[#This Row],[Usuário]])</f>
        <v>#VALUE!</v>
      </c>
      <c r="C65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1" s="87" t="e">
        <f>IF(Fiscalizacoes[[#This Row],[Data]]="","",Fiscalizacoes[[#This Row],[Data]])</f>
        <v>#VALUE!</v>
      </c>
      <c r="E6561" t="e">
        <f>IF(Fiscalizacoes[[#This Row],[Mes_relatorio]]="","",Fiscalizacoes[[#This Row],[Mes_relatorio]])</f>
        <v>#VALUE!</v>
      </c>
      <c r="F6561" t="e">
        <f>IF(Fiscalizacoes[[#This Row],[Func_ARPE]]="","",Fiscalizacoes[[#This Row],[Func_ARPE]])</f>
        <v>#VALUE!</v>
      </c>
      <c r="G6561" t="e">
        <f>IF(Fiscalizacoes[[#This Row],[Func_Copergas]]="","",Fiscalizacoes[[#This Row],[Func_Copergas]])</f>
        <v>#VALUE!</v>
      </c>
    </row>
    <row r="6562" spans="1:7" hidden="1" x14ac:dyDescent="0.2">
      <c r="A6562" t="e">
        <f>IF(Fiscalizacoes[[#This Row],[ID_FISC]]="","",Fiscalizacoes[[#This Row],[ID_FISC]])</f>
        <v>#VALUE!</v>
      </c>
      <c r="B6562" t="e">
        <f>IF(Fiscalizacoes[[#This Row],[Usuário]]="","",Fiscalizacoes[[#This Row],[Usuário]])</f>
        <v>#VALUE!</v>
      </c>
      <c r="C65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2" s="87" t="e">
        <f>IF(Fiscalizacoes[[#This Row],[Data]]="","",Fiscalizacoes[[#This Row],[Data]])</f>
        <v>#VALUE!</v>
      </c>
      <c r="E6562" t="e">
        <f>IF(Fiscalizacoes[[#This Row],[Mes_relatorio]]="","",Fiscalizacoes[[#This Row],[Mes_relatorio]])</f>
        <v>#VALUE!</v>
      </c>
      <c r="F6562" t="e">
        <f>IF(Fiscalizacoes[[#This Row],[Func_ARPE]]="","",Fiscalizacoes[[#This Row],[Func_ARPE]])</f>
        <v>#VALUE!</v>
      </c>
      <c r="G6562" t="e">
        <f>IF(Fiscalizacoes[[#This Row],[Func_Copergas]]="","",Fiscalizacoes[[#This Row],[Func_Copergas]])</f>
        <v>#VALUE!</v>
      </c>
    </row>
    <row r="6563" spans="1:7" hidden="1" x14ac:dyDescent="0.2">
      <c r="A6563" t="e">
        <f>IF(Fiscalizacoes[[#This Row],[ID_FISC]]="","",Fiscalizacoes[[#This Row],[ID_FISC]])</f>
        <v>#VALUE!</v>
      </c>
      <c r="B6563" t="e">
        <f>IF(Fiscalizacoes[[#This Row],[Usuário]]="","",Fiscalizacoes[[#This Row],[Usuário]])</f>
        <v>#VALUE!</v>
      </c>
      <c r="C65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3" s="87" t="e">
        <f>IF(Fiscalizacoes[[#This Row],[Data]]="","",Fiscalizacoes[[#This Row],[Data]])</f>
        <v>#VALUE!</v>
      </c>
      <c r="E6563" t="e">
        <f>IF(Fiscalizacoes[[#This Row],[Mes_relatorio]]="","",Fiscalizacoes[[#This Row],[Mes_relatorio]])</f>
        <v>#VALUE!</v>
      </c>
      <c r="F6563" t="e">
        <f>IF(Fiscalizacoes[[#This Row],[Func_ARPE]]="","",Fiscalizacoes[[#This Row],[Func_ARPE]])</f>
        <v>#VALUE!</v>
      </c>
      <c r="G6563" t="e">
        <f>IF(Fiscalizacoes[[#This Row],[Func_Copergas]]="","",Fiscalizacoes[[#This Row],[Func_Copergas]])</f>
        <v>#VALUE!</v>
      </c>
    </row>
    <row r="6564" spans="1:7" hidden="1" x14ac:dyDescent="0.2">
      <c r="A6564" t="e">
        <f>IF(Fiscalizacoes[[#This Row],[ID_FISC]]="","",Fiscalizacoes[[#This Row],[ID_FISC]])</f>
        <v>#VALUE!</v>
      </c>
      <c r="B6564" t="e">
        <f>IF(Fiscalizacoes[[#This Row],[Usuário]]="","",Fiscalizacoes[[#This Row],[Usuário]])</f>
        <v>#VALUE!</v>
      </c>
      <c r="C65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4" s="87" t="e">
        <f>IF(Fiscalizacoes[[#This Row],[Data]]="","",Fiscalizacoes[[#This Row],[Data]])</f>
        <v>#VALUE!</v>
      </c>
      <c r="E6564" t="e">
        <f>IF(Fiscalizacoes[[#This Row],[Mes_relatorio]]="","",Fiscalizacoes[[#This Row],[Mes_relatorio]])</f>
        <v>#VALUE!</v>
      </c>
      <c r="F6564" t="e">
        <f>IF(Fiscalizacoes[[#This Row],[Func_ARPE]]="","",Fiscalizacoes[[#This Row],[Func_ARPE]])</f>
        <v>#VALUE!</v>
      </c>
      <c r="G6564" t="e">
        <f>IF(Fiscalizacoes[[#This Row],[Func_Copergas]]="","",Fiscalizacoes[[#This Row],[Func_Copergas]])</f>
        <v>#VALUE!</v>
      </c>
    </row>
    <row r="6565" spans="1:7" hidden="1" x14ac:dyDescent="0.2">
      <c r="A6565" t="e">
        <f>IF(Fiscalizacoes[[#This Row],[ID_FISC]]="","",Fiscalizacoes[[#This Row],[ID_FISC]])</f>
        <v>#VALUE!</v>
      </c>
      <c r="B6565" t="e">
        <f>IF(Fiscalizacoes[[#This Row],[Usuário]]="","",Fiscalizacoes[[#This Row],[Usuário]])</f>
        <v>#VALUE!</v>
      </c>
      <c r="C65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5" s="87" t="e">
        <f>IF(Fiscalizacoes[[#This Row],[Data]]="","",Fiscalizacoes[[#This Row],[Data]])</f>
        <v>#VALUE!</v>
      </c>
      <c r="E6565" t="e">
        <f>IF(Fiscalizacoes[[#This Row],[Mes_relatorio]]="","",Fiscalizacoes[[#This Row],[Mes_relatorio]])</f>
        <v>#VALUE!</v>
      </c>
      <c r="F6565" t="e">
        <f>IF(Fiscalizacoes[[#This Row],[Func_ARPE]]="","",Fiscalizacoes[[#This Row],[Func_ARPE]])</f>
        <v>#VALUE!</v>
      </c>
      <c r="G6565" t="e">
        <f>IF(Fiscalizacoes[[#This Row],[Func_Copergas]]="","",Fiscalizacoes[[#This Row],[Func_Copergas]])</f>
        <v>#VALUE!</v>
      </c>
    </row>
    <row r="6566" spans="1:7" hidden="1" x14ac:dyDescent="0.2">
      <c r="A6566" t="e">
        <f>IF(Fiscalizacoes[[#This Row],[ID_FISC]]="","",Fiscalizacoes[[#This Row],[ID_FISC]])</f>
        <v>#VALUE!</v>
      </c>
      <c r="B6566" t="e">
        <f>IF(Fiscalizacoes[[#This Row],[Usuário]]="","",Fiscalizacoes[[#This Row],[Usuário]])</f>
        <v>#VALUE!</v>
      </c>
      <c r="C65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6" s="87" t="e">
        <f>IF(Fiscalizacoes[[#This Row],[Data]]="","",Fiscalizacoes[[#This Row],[Data]])</f>
        <v>#VALUE!</v>
      </c>
      <c r="E6566" t="e">
        <f>IF(Fiscalizacoes[[#This Row],[Mes_relatorio]]="","",Fiscalizacoes[[#This Row],[Mes_relatorio]])</f>
        <v>#VALUE!</v>
      </c>
      <c r="F6566" t="e">
        <f>IF(Fiscalizacoes[[#This Row],[Func_ARPE]]="","",Fiscalizacoes[[#This Row],[Func_ARPE]])</f>
        <v>#VALUE!</v>
      </c>
      <c r="G6566" t="e">
        <f>IF(Fiscalizacoes[[#This Row],[Func_Copergas]]="","",Fiscalizacoes[[#This Row],[Func_Copergas]])</f>
        <v>#VALUE!</v>
      </c>
    </row>
    <row r="6567" spans="1:7" hidden="1" x14ac:dyDescent="0.2">
      <c r="A6567" t="e">
        <f>IF(Fiscalizacoes[[#This Row],[ID_FISC]]="","",Fiscalizacoes[[#This Row],[ID_FISC]])</f>
        <v>#VALUE!</v>
      </c>
      <c r="B6567" t="e">
        <f>IF(Fiscalizacoes[[#This Row],[Usuário]]="","",Fiscalizacoes[[#This Row],[Usuário]])</f>
        <v>#VALUE!</v>
      </c>
      <c r="C65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7" s="87" t="e">
        <f>IF(Fiscalizacoes[[#This Row],[Data]]="","",Fiscalizacoes[[#This Row],[Data]])</f>
        <v>#VALUE!</v>
      </c>
      <c r="E6567" t="e">
        <f>IF(Fiscalizacoes[[#This Row],[Mes_relatorio]]="","",Fiscalizacoes[[#This Row],[Mes_relatorio]])</f>
        <v>#VALUE!</v>
      </c>
      <c r="F6567" t="e">
        <f>IF(Fiscalizacoes[[#This Row],[Func_ARPE]]="","",Fiscalizacoes[[#This Row],[Func_ARPE]])</f>
        <v>#VALUE!</v>
      </c>
      <c r="G6567" t="e">
        <f>IF(Fiscalizacoes[[#This Row],[Func_Copergas]]="","",Fiscalizacoes[[#This Row],[Func_Copergas]])</f>
        <v>#VALUE!</v>
      </c>
    </row>
    <row r="6568" spans="1:7" hidden="1" x14ac:dyDescent="0.2">
      <c r="A6568" t="e">
        <f>IF(Fiscalizacoes[[#This Row],[ID_FISC]]="","",Fiscalizacoes[[#This Row],[ID_FISC]])</f>
        <v>#VALUE!</v>
      </c>
      <c r="B6568" t="e">
        <f>IF(Fiscalizacoes[[#This Row],[Usuário]]="","",Fiscalizacoes[[#This Row],[Usuário]])</f>
        <v>#VALUE!</v>
      </c>
      <c r="C65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8" s="87" t="e">
        <f>IF(Fiscalizacoes[[#This Row],[Data]]="","",Fiscalizacoes[[#This Row],[Data]])</f>
        <v>#VALUE!</v>
      </c>
      <c r="E6568" t="e">
        <f>IF(Fiscalizacoes[[#This Row],[Mes_relatorio]]="","",Fiscalizacoes[[#This Row],[Mes_relatorio]])</f>
        <v>#VALUE!</v>
      </c>
      <c r="F6568" t="e">
        <f>IF(Fiscalizacoes[[#This Row],[Func_ARPE]]="","",Fiscalizacoes[[#This Row],[Func_ARPE]])</f>
        <v>#VALUE!</v>
      </c>
      <c r="G6568" t="e">
        <f>IF(Fiscalizacoes[[#This Row],[Func_Copergas]]="","",Fiscalizacoes[[#This Row],[Func_Copergas]])</f>
        <v>#VALUE!</v>
      </c>
    </row>
    <row r="6569" spans="1:7" hidden="1" x14ac:dyDescent="0.2">
      <c r="A6569" t="e">
        <f>IF(Fiscalizacoes[[#This Row],[ID_FISC]]="","",Fiscalizacoes[[#This Row],[ID_FISC]])</f>
        <v>#VALUE!</v>
      </c>
      <c r="B6569" t="e">
        <f>IF(Fiscalizacoes[[#This Row],[Usuário]]="","",Fiscalizacoes[[#This Row],[Usuário]])</f>
        <v>#VALUE!</v>
      </c>
      <c r="C65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69" s="87" t="e">
        <f>IF(Fiscalizacoes[[#This Row],[Data]]="","",Fiscalizacoes[[#This Row],[Data]])</f>
        <v>#VALUE!</v>
      </c>
      <c r="E6569" t="e">
        <f>IF(Fiscalizacoes[[#This Row],[Mes_relatorio]]="","",Fiscalizacoes[[#This Row],[Mes_relatorio]])</f>
        <v>#VALUE!</v>
      </c>
      <c r="F6569" t="e">
        <f>IF(Fiscalizacoes[[#This Row],[Func_ARPE]]="","",Fiscalizacoes[[#This Row],[Func_ARPE]])</f>
        <v>#VALUE!</v>
      </c>
      <c r="G6569" t="e">
        <f>IF(Fiscalizacoes[[#This Row],[Func_Copergas]]="","",Fiscalizacoes[[#This Row],[Func_Copergas]])</f>
        <v>#VALUE!</v>
      </c>
    </row>
    <row r="6570" spans="1:7" hidden="1" x14ac:dyDescent="0.2">
      <c r="A6570" t="e">
        <f>IF(Fiscalizacoes[[#This Row],[ID_FISC]]="","",Fiscalizacoes[[#This Row],[ID_FISC]])</f>
        <v>#VALUE!</v>
      </c>
      <c r="B6570" t="e">
        <f>IF(Fiscalizacoes[[#This Row],[Usuário]]="","",Fiscalizacoes[[#This Row],[Usuário]])</f>
        <v>#VALUE!</v>
      </c>
      <c r="C65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0" s="87" t="e">
        <f>IF(Fiscalizacoes[[#This Row],[Data]]="","",Fiscalizacoes[[#This Row],[Data]])</f>
        <v>#VALUE!</v>
      </c>
      <c r="E6570" t="e">
        <f>IF(Fiscalizacoes[[#This Row],[Mes_relatorio]]="","",Fiscalizacoes[[#This Row],[Mes_relatorio]])</f>
        <v>#VALUE!</v>
      </c>
      <c r="F6570" t="e">
        <f>IF(Fiscalizacoes[[#This Row],[Func_ARPE]]="","",Fiscalizacoes[[#This Row],[Func_ARPE]])</f>
        <v>#VALUE!</v>
      </c>
      <c r="G6570" t="e">
        <f>IF(Fiscalizacoes[[#This Row],[Func_Copergas]]="","",Fiscalizacoes[[#This Row],[Func_Copergas]])</f>
        <v>#VALUE!</v>
      </c>
    </row>
    <row r="6571" spans="1:7" hidden="1" x14ac:dyDescent="0.2">
      <c r="A6571" t="e">
        <f>IF(Fiscalizacoes[[#This Row],[ID_FISC]]="","",Fiscalizacoes[[#This Row],[ID_FISC]])</f>
        <v>#VALUE!</v>
      </c>
      <c r="B6571" t="e">
        <f>IF(Fiscalizacoes[[#This Row],[Usuário]]="","",Fiscalizacoes[[#This Row],[Usuário]])</f>
        <v>#VALUE!</v>
      </c>
      <c r="C65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1" s="87" t="e">
        <f>IF(Fiscalizacoes[[#This Row],[Data]]="","",Fiscalizacoes[[#This Row],[Data]])</f>
        <v>#VALUE!</v>
      </c>
      <c r="E6571" t="e">
        <f>IF(Fiscalizacoes[[#This Row],[Mes_relatorio]]="","",Fiscalizacoes[[#This Row],[Mes_relatorio]])</f>
        <v>#VALUE!</v>
      </c>
      <c r="F6571" t="e">
        <f>IF(Fiscalizacoes[[#This Row],[Func_ARPE]]="","",Fiscalizacoes[[#This Row],[Func_ARPE]])</f>
        <v>#VALUE!</v>
      </c>
      <c r="G6571" t="e">
        <f>IF(Fiscalizacoes[[#This Row],[Func_Copergas]]="","",Fiscalizacoes[[#This Row],[Func_Copergas]])</f>
        <v>#VALUE!</v>
      </c>
    </row>
    <row r="6572" spans="1:7" hidden="1" x14ac:dyDescent="0.2">
      <c r="A6572" t="e">
        <f>IF(Fiscalizacoes[[#This Row],[ID_FISC]]="","",Fiscalizacoes[[#This Row],[ID_FISC]])</f>
        <v>#VALUE!</v>
      </c>
      <c r="B6572" t="e">
        <f>IF(Fiscalizacoes[[#This Row],[Usuário]]="","",Fiscalizacoes[[#This Row],[Usuário]])</f>
        <v>#VALUE!</v>
      </c>
      <c r="C65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2" s="87" t="e">
        <f>IF(Fiscalizacoes[[#This Row],[Data]]="","",Fiscalizacoes[[#This Row],[Data]])</f>
        <v>#VALUE!</v>
      </c>
      <c r="E6572" t="e">
        <f>IF(Fiscalizacoes[[#This Row],[Mes_relatorio]]="","",Fiscalizacoes[[#This Row],[Mes_relatorio]])</f>
        <v>#VALUE!</v>
      </c>
      <c r="F6572" t="e">
        <f>IF(Fiscalizacoes[[#This Row],[Func_ARPE]]="","",Fiscalizacoes[[#This Row],[Func_ARPE]])</f>
        <v>#VALUE!</v>
      </c>
      <c r="G6572" t="e">
        <f>IF(Fiscalizacoes[[#This Row],[Func_Copergas]]="","",Fiscalizacoes[[#This Row],[Func_Copergas]])</f>
        <v>#VALUE!</v>
      </c>
    </row>
    <row r="6573" spans="1:7" hidden="1" x14ac:dyDescent="0.2">
      <c r="A6573" t="e">
        <f>IF(Fiscalizacoes[[#This Row],[ID_FISC]]="","",Fiscalizacoes[[#This Row],[ID_FISC]])</f>
        <v>#VALUE!</v>
      </c>
      <c r="B6573" t="e">
        <f>IF(Fiscalizacoes[[#This Row],[Usuário]]="","",Fiscalizacoes[[#This Row],[Usuário]])</f>
        <v>#VALUE!</v>
      </c>
      <c r="C65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3" s="87" t="e">
        <f>IF(Fiscalizacoes[[#This Row],[Data]]="","",Fiscalizacoes[[#This Row],[Data]])</f>
        <v>#VALUE!</v>
      </c>
      <c r="E6573" t="e">
        <f>IF(Fiscalizacoes[[#This Row],[Mes_relatorio]]="","",Fiscalizacoes[[#This Row],[Mes_relatorio]])</f>
        <v>#VALUE!</v>
      </c>
      <c r="F6573" t="e">
        <f>IF(Fiscalizacoes[[#This Row],[Func_ARPE]]="","",Fiscalizacoes[[#This Row],[Func_ARPE]])</f>
        <v>#VALUE!</v>
      </c>
      <c r="G6573" t="e">
        <f>IF(Fiscalizacoes[[#This Row],[Func_Copergas]]="","",Fiscalizacoes[[#This Row],[Func_Copergas]])</f>
        <v>#VALUE!</v>
      </c>
    </row>
    <row r="6574" spans="1:7" hidden="1" x14ac:dyDescent="0.2">
      <c r="A6574" t="e">
        <f>IF(Fiscalizacoes[[#This Row],[ID_FISC]]="","",Fiscalizacoes[[#This Row],[ID_FISC]])</f>
        <v>#VALUE!</v>
      </c>
      <c r="B6574" t="e">
        <f>IF(Fiscalizacoes[[#This Row],[Usuário]]="","",Fiscalizacoes[[#This Row],[Usuário]])</f>
        <v>#VALUE!</v>
      </c>
      <c r="C65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4" s="87" t="e">
        <f>IF(Fiscalizacoes[[#This Row],[Data]]="","",Fiscalizacoes[[#This Row],[Data]])</f>
        <v>#VALUE!</v>
      </c>
      <c r="E6574" t="e">
        <f>IF(Fiscalizacoes[[#This Row],[Mes_relatorio]]="","",Fiscalizacoes[[#This Row],[Mes_relatorio]])</f>
        <v>#VALUE!</v>
      </c>
      <c r="F6574" t="e">
        <f>IF(Fiscalizacoes[[#This Row],[Func_ARPE]]="","",Fiscalizacoes[[#This Row],[Func_ARPE]])</f>
        <v>#VALUE!</v>
      </c>
      <c r="G6574" t="e">
        <f>IF(Fiscalizacoes[[#This Row],[Func_Copergas]]="","",Fiscalizacoes[[#This Row],[Func_Copergas]])</f>
        <v>#VALUE!</v>
      </c>
    </row>
    <row r="6575" spans="1:7" hidden="1" x14ac:dyDescent="0.2">
      <c r="A6575" t="e">
        <f>IF(Fiscalizacoes[[#This Row],[ID_FISC]]="","",Fiscalizacoes[[#This Row],[ID_FISC]])</f>
        <v>#VALUE!</v>
      </c>
      <c r="B6575" t="e">
        <f>IF(Fiscalizacoes[[#This Row],[Usuário]]="","",Fiscalizacoes[[#This Row],[Usuário]])</f>
        <v>#VALUE!</v>
      </c>
      <c r="C65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5" s="87" t="e">
        <f>IF(Fiscalizacoes[[#This Row],[Data]]="","",Fiscalizacoes[[#This Row],[Data]])</f>
        <v>#VALUE!</v>
      </c>
      <c r="E6575" t="e">
        <f>IF(Fiscalizacoes[[#This Row],[Mes_relatorio]]="","",Fiscalizacoes[[#This Row],[Mes_relatorio]])</f>
        <v>#VALUE!</v>
      </c>
      <c r="F6575" t="e">
        <f>IF(Fiscalizacoes[[#This Row],[Func_ARPE]]="","",Fiscalizacoes[[#This Row],[Func_ARPE]])</f>
        <v>#VALUE!</v>
      </c>
      <c r="G6575" t="e">
        <f>IF(Fiscalizacoes[[#This Row],[Func_Copergas]]="","",Fiscalizacoes[[#This Row],[Func_Copergas]])</f>
        <v>#VALUE!</v>
      </c>
    </row>
    <row r="6576" spans="1:7" hidden="1" x14ac:dyDescent="0.2">
      <c r="A6576" t="e">
        <f>IF(Fiscalizacoes[[#This Row],[ID_FISC]]="","",Fiscalizacoes[[#This Row],[ID_FISC]])</f>
        <v>#VALUE!</v>
      </c>
      <c r="B6576" t="e">
        <f>IF(Fiscalizacoes[[#This Row],[Usuário]]="","",Fiscalizacoes[[#This Row],[Usuário]])</f>
        <v>#VALUE!</v>
      </c>
      <c r="C65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6" s="87" t="e">
        <f>IF(Fiscalizacoes[[#This Row],[Data]]="","",Fiscalizacoes[[#This Row],[Data]])</f>
        <v>#VALUE!</v>
      </c>
      <c r="E6576" t="e">
        <f>IF(Fiscalizacoes[[#This Row],[Mes_relatorio]]="","",Fiscalizacoes[[#This Row],[Mes_relatorio]])</f>
        <v>#VALUE!</v>
      </c>
      <c r="F6576" t="e">
        <f>IF(Fiscalizacoes[[#This Row],[Func_ARPE]]="","",Fiscalizacoes[[#This Row],[Func_ARPE]])</f>
        <v>#VALUE!</v>
      </c>
      <c r="G6576" t="e">
        <f>IF(Fiscalizacoes[[#This Row],[Func_Copergas]]="","",Fiscalizacoes[[#This Row],[Func_Copergas]])</f>
        <v>#VALUE!</v>
      </c>
    </row>
    <row r="6577" spans="1:7" hidden="1" x14ac:dyDescent="0.2">
      <c r="A6577" t="e">
        <f>IF(Fiscalizacoes[[#This Row],[ID_FISC]]="","",Fiscalizacoes[[#This Row],[ID_FISC]])</f>
        <v>#VALUE!</v>
      </c>
      <c r="B6577" t="e">
        <f>IF(Fiscalizacoes[[#This Row],[Usuário]]="","",Fiscalizacoes[[#This Row],[Usuário]])</f>
        <v>#VALUE!</v>
      </c>
      <c r="C65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7" s="87" t="e">
        <f>IF(Fiscalizacoes[[#This Row],[Data]]="","",Fiscalizacoes[[#This Row],[Data]])</f>
        <v>#VALUE!</v>
      </c>
      <c r="E6577" t="e">
        <f>IF(Fiscalizacoes[[#This Row],[Mes_relatorio]]="","",Fiscalizacoes[[#This Row],[Mes_relatorio]])</f>
        <v>#VALUE!</v>
      </c>
      <c r="F6577" t="e">
        <f>IF(Fiscalizacoes[[#This Row],[Func_ARPE]]="","",Fiscalizacoes[[#This Row],[Func_ARPE]])</f>
        <v>#VALUE!</v>
      </c>
      <c r="G6577" t="e">
        <f>IF(Fiscalizacoes[[#This Row],[Func_Copergas]]="","",Fiscalizacoes[[#This Row],[Func_Copergas]])</f>
        <v>#VALUE!</v>
      </c>
    </row>
    <row r="6578" spans="1:7" hidden="1" x14ac:dyDescent="0.2">
      <c r="A6578" t="e">
        <f>IF(Fiscalizacoes[[#This Row],[ID_FISC]]="","",Fiscalizacoes[[#This Row],[ID_FISC]])</f>
        <v>#VALUE!</v>
      </c>
      <c r="B6578" t="e">
        <f>IF(Fiscalizacoes[[#This Row],[Usuário]]="","",Fiscalizacoes[[#This Row],[Usuário]])</f>
        <v>#VALUE!</v>
      </c>
      <c r="C65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8" s="87" t="e">
        <f>IF(Fiscalizacoes[[#This Row],[Data]]="","",Fiscalizacoes[[#This Row],[Data]])</f>
        <v>#VALUE!</v>
      </c>
      <c r="E6578" t="e">
        <f>IF(Fiscalizacoes[[#This Row],[Mes_relatorio]]="","",Fiscalizacoes[[#This Row],[Mes_relatorio]])</f>
        <v>#VALUE!</v>
      </c>
      <c r="F6578" t="e">
        <f>IF(Fiscalizacoes[[#This Row],[Func_ARPE]]="","",Fiscalizacoes[[#This Row],[Func_ARPE]])</f>
        <v>#VALUE!</v>
      </c>
      <c r="G6578" t="e">
        <f>IF(Fiscalizacoes[[#This Row],[Func_Copergas]]="","",Fiscalizacoes[[#This Row],[Func_Copergas]])</f>
        <v>#VALUE!</v>
      </c>
    </row>
    <row r="6579" spans="1:7" hidden="1" x14ac:dyDescent="0.2">
      <c r="A6579" t="e">
        <f>IF(Fiscalizacoes[[#This Row],[ID_FISC]]="","",Fiscalizacoes[[#This Row],[ID_FISC]])</f>
        <v>#VALUE!</v>
      </c>
      <c r="B6579" t="e">
        <f>IF(Fiscalizacoes[[#This Row],[Usuário]]="","",Fiscalizacoes[[#This Row],[Usuário]])</f>
        <v>#VALUE!</v>
      </c>
      <c r="C65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79" s="87" t="e">
        <f>IF(Fiscalizacoes[[#This Row],[Data]]="","",Fiscalizacoes[[#This Row],[Data]])</f>
        <v>#VALUE!</v>
      </c>
      <c r="E6579" t="e">
        <f>IF(Fiscalizacoes[[#This Row],[Mes_relatorio]]="","",Fiscalizacoes[[#This Row],[Mes_relatorio]])</f>
        <v>#VALUE!</v>
      </c>
      <c r="F6579" t="e">
        <f>IF(Fiscalizacoes[[#This Row],[Func_ARPE]]="","",Fiscalizacoes[[#This Row],[Func_ARPE]])</f>
        <v>#VALUE!</v>
      </c>
      <c r="G6579" t="e">
        <f>IF(Fiscalizacoes[[#This Row],[Func_Copergas]]="","",Fiscalizacoes[[#This Row],[Func_Copergas]])</f>
        <v>#VALUE!</v>
      </c>
    </row>
    <row r="6580" spans="1:7" hidden="1" x14ac:dyDescent="0.2">
      <c r="A6580" t="e">
        <f>IF(Fiscalizacoes[[#This Row],[ID_FISC]]="","",Fiscalizacoes[[#This Row],[ID_FISC]])</f>
        <v>#VALUE!</v>
      </c>
      <c r="B6580" t="e">
        <f>IF(Fiscalizacoes[[#This Row],[Usuário]]="","",Fiscalizacoes[[#This Row],[Usuário]])</f>
        <v>#VALUE!</v>
      </c>
      <c r="C65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0" s="87" t="e">
        <f>IF(Fiscalizacoes[[#This Row],[Data]]="","",Fiscalizacoes[[#This Row],[Data]])</f>
        <v>#VALUE!</v>
      </c>
      <c r="E6580" t="e">
        <f>IF(Fiscalizacoes[[#This Row],[Mes_relatorio]]="","",Fiscalizacoes[[#This Row],[Mes_relatorio]])</f>
        <v>#VALUE!</v>
      </c>
      <c r="F6580" t="e">
        <f>IF(Fiscalizacoes[[#This Row],[Func_ARPE]]="","",Fiscalizacoes[[#This Row],[Func_ARPE]])</f>
        <v>#VALUE!</v>
      </c>
      <c r="G6580" t="e">
        <f>IF(Fiscalizacoes[[#This Row],[Func_Copergas]]="","",Fiscalizacoes[[#This Row],[Func_Copergas]])</f>
        <v>#VALUE!</v>
      </c>
    </row>
    <row r="6581" spans="1:7" hidden="1" x14ac:dyDescent="0.2">
      <c r="A6581" t="e">
        <f>IF(Fiscalizacoes[[#This Row],[ID_FISC]]="","",Fiscalizacoes[[#This Row],[ID_FISC]])</f>
        <v>#VALUE!</v>
      </c>
      <c r="B6581" t="e">
        <f>IF(Fiscalizacoes[[#This Row],[Usuário]]="","",Fiscalizacoes[[#This Row],[Usuário]])</f>
        <v>#VALUE!</v>
      </c>
      <c r="C65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1" s="87" t="e">
        <f>IF(Fiscalizacoes[[#This Row],[Data]]="","",Fiscalizacoes[[#This Row],[Data]])</f>
        <v>#VALUE!</v>
      </c>
      <c r="E6581" t="e">
        <f>IF(Fiscalizacoes[[#This Row],[Mes_relatorio]]="","",Fiscalizacoes[[#This Row],[Mes_relatorio]])</f>
        <v>#VALUE!</v>
      </c>
      <c r="F6581" t="e">
        <f>IF(Fiscalizacoes[[#This Row],[Func_ARPE]]="","",Fiscalizacoes[[#This Row],[Func_ARPE]])</f>
        <v>#VALUE!</v>
      </c>
      <c r="G6581" t="e">
        <f>IF(Fiscalizacoes[[#This Row],[Func_Copergas]]="","",Fiscalizacoes[[#This Row],[Func_Copergas]])</f>
        <v>#VALUE!</v>
      </c>
    </row>
    <row r="6582" spans="1:7" hidden="1" x14ac:dyDescent="0.2">
      <c r="A6582" t="e">
        <f>IF(Fiscalizacoes[[#This Row],[ID_FISC]]="","",Fiscalizacoes[[#This Row],[ID_FISC]])</f>
        <v>#VALUE!</v>
      </c>
      <c r="B6582" t="e">
        <f>IF(Fiscalizacoes[[#This Row],[Usuário]]="","",Fiscalizacoes[[#This Row],[Usuário]])</f>
        <v>#VALUE!</v>
      </c>
      <c r="C65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2" s="87" t="e">
        <f>IF(Fiscalizacoes[[#This Row],[Data]]="","",Fiscalizacoes[[#This Row],[Data]])</f>
        <v>#VALUE!</v>
      </c>
      <c r="E6582" t="e">
        <f>IF(Fiscalizacoes[[#This Row],[Mes_relatorio]]="","",Fiscalizacoes[[#This Row],[Mes_relatorio]])</f>
        <v>#VALUE!</v>
      </c>
      <c r="F6582" t="e">
        <f>IF(Fiscalizacoes[[#This Row],[Func_ARPE]]="","",Fiscalizacoes[[#This Row],[Func_ARPE]])</f>
        <v>#VALUE!</v>
      </c>
      <c r="G6582" t="e">
        <f>IF(Fiscalizacoes[[#This Row],[Func_Copergas]]="","",Fiscalizacoes[[#This Row],[Func_Copergas]])</f>
        <v>#VALUE!</v>
      </c>
    </row>
    <row r="6583" spans="1:7" hidden="1" x14ac:dyDescent="0.2">
      <c r="A6583" t="e">
        <f>IF(Fiscalizacoes[[#This Row],[ID_FISC]]="","",Fiscalizacoes[[#This Row],[ID_FISC]])</f>
        <v>#VALUE!</v>
      </c>
      <c r="B6583" t="e">
        <f>IF(Fiscalizacoes[[#This Row],[Usuário]]="","",Fiscalizacoes[[#This Row],[Usuário]])</f>
        <v>#VALUE!</v>
      </c>
      <c r="C65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3" s="87" t="e">
        <f>IF(Fiscalizacoes[[#This Row],[Data]]="","",Fiscalizacoes[[#This Row],[Data]])</f>
        <v>#VALUE!</v>
      </c>
      <c r="E6583" t="e">
        <f>IF(Fiscalizacoes[[#This Row],[Mes_relatorio]]="","",Fiscalizacoes[[#This Row],[Mes_relatorio]])</f>
        <v>#VALUE!</v>
      </c>
      <c r="F6583" t="e">
        <f>IF(Fiscalizacoes[[#This Row],[Func_ARPE]]="","",Fiscalizacoes[[#This Row],[Func_ARPE]])</f>
        <v>#VALUE!</v>
      </c>
      <c r="G6583" t="e">
        <f>IF(Fiscalizacoes[[#This Row],[Func_Copergas]]="","",Fiscalizacoes[[#This Row],[Func_Copergas]])</f>
        <v>#VALUE!</v>
      </c>
    </row>
    <row r="6584" spans="1:7" hidden="1" x14ac:dyDescent="0.2">
      <c r="A6584" t="e">
        <f>IF(Fiscalizacoes[[#This Row],[ID_FISC]]="","",Fiscalizacoes[[#This Row],[ID_FISC]])</f>
        <v>#VALUE!</v>
      </c>
      <c r="B6584" t="e">
        <f>IF(Fiscalizacoes[[#This Row],[Usuário]]="","",Fiscalizacoes[[#This Row],[Usuário]])</f>
        <v>#VALUE!</v>
      </c>
      <c r="C65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4" s="87" t="e">
        <f>IF(Fiscalizacoes[[#This Row],[Data]]="","",Fiscalizacoes[[#This Row],[Data]])</f>
        <v>#VALUE!</v>
      </c>
      <c r="E6584" t="e">
        <f>IF(Fiscalizacoes[[#This Row],[Mes_relatorio]]="","",Fiscalizacoes[[#This Row],[Mes_relatorio]])</f>
        <v>#VALUE!</v>
      </c>
      <c r="F6584" t="e">
        <f>IF(Fiscalizacoes[[#This Row],[Func_ARPE]]="","",Fiscalizacoes[[#This Row],[Func_ARPE]])</f>
        <v>#VALUE!</v>
      </c>
      <c r="G6584" t="e">
        <f>IF(Fiscalizacoes[[#This Row],[Func_Copergas]]="","",Fiscalizacoes[[#This Row],[Func_Copergas]])</f>
        <v>#VALUE!</v>
      </c>
    </row>
    <row r="6585" spans="1:7" hidden="1" x14ac:dyDescent="0.2">
      <c r="A6585" t="e">
        <f>IF(Fiscalizacoes[[#This Row],[ID_FISC]]="","",Fiscalizacoes[[#This Row],[ID_FISC]])</f>
        <v>#VALUE!</v>
      </c>
      <c r="B6585" t="e">
        <f>IF(Fiscalizacoes[[#This Row],[Usuário]]="","",Fiscalizacoes[[#This Row],[Usuário]])</f>
        <v>#VALUE!</v>
      </c>
      <c r="C65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5" s="87" t="e">
        <f>IF(Fiscalizacoes[[#This Row],[Data]]="","",Fiscalizacoes[[#This Row],[Data]])</f>
        <v>#VALUE!</v>
      </c>
      <c r="E6585" t="e">
        <f>IF(Fiscalizacoes[[#This Row],[Mes_relatorio]]="","",Fiscalizacoes[[#This Row],[Mes_relatorio]])</f>
        <v>#VALUE!</v>
      </c>
      <c r="F6585" t="e">
        <f>IF(Fiscalizacoes[[#This Row],[Func_ARPE]]="","",Fiscalizacoes[[#This Row],[Func_ARPE]])</f>
        <v>#VALUE!</v>
      </c>
      <c r="G6585" t="e">
        <f>IF(Fiscalizacoes[[#This Row],[Func_Copergas]]="","",Fiscalizacoes[[#This Row],[Func_Copergas]])</f>
        <v>#VALUE!</v>
      </c>
    </row>
    <row r="6586" spans="1:7" hidden="1" x14ac:dyDescent="0.2">
      <c r="A6586" t="e">
        <f>IF(Fiscalizacoes[[#This Row],[ID_FISC]]="","",Fiscalizacoes[[#This Row],[ID_FISC]])</f>
        <v>#VALUE!</v>
      </c>
      <c r="B6586" t="e">
        <f>IF(Fiscalizacoes[[#This Row],[Usuário]]="","",Fiscalizacoes[[#This Row],[Usuário]])</f>
        <v>#VALUE!</v>
      </c>
      <c r="C65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6" s="87" t="e">
        <f>IF(Fiscalizacoes[[#This Row],[Data]]="","",Fiscalizacoes[[#This Row],[Data]])</f>
        <v>#VALUE!</v>
      </c>
      <c r="E6586" t="e">
        <f>IF(Fiscalizacoes[[#This Row],[Mes_relatorio]]="","",Fiscalizacoes[[#This Row],[Mes_relatorio]])</f>
        <v>#VALUE!</v>
      </c>
      <c r="F6586" t="e">
        <f>IF(Fiscalizacoes[[#This Row],[Func_ARPE]]="","",Fiscalizacoes[[#This Row],[Func_ARPE]])</f>
        <v>#VALUE!</v>
      </c>
      <c r="G6586" t="e">
        <f>IF(Fiscalizacoes[[#This Row],[Func_Copergas]]="","",Fiscalizacoes[[#This Row],[Func_Copergas]])</f>
        <v>#VALUE!</v>
      </c>
    </row>
    <row r="6587" spans="1:7" hidden="1" x14ac:dyDescent="0.2">
      <c r="A6587" t="e">
        <f>IF(Fiscalizacoes[[#This Row],[ID_FISC]]="","",Fiscalizacoes[[#This Row],[ID_FISC]])</f>
        <v>#VALUE!</v>
      </c>
      <c r="B6587" t="e">
        <f>IF(Fiscalizacoes[[#This Row],[Usuário]]="","",Fiscalizacoes[[#This Row],[Usuário]])</f>
        <v>#VALUE!</v>
      </c>
      <c r="C65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7" s="87" t="e">
        <f>IF(Fiscalizacoes[[#This Row],[Data]]="","",Fiscalizacoes[[#This Row],[Data]])</f>
        <v>#VALUE!</v>
      </c>
      <c r="E6587" t="e">
        <f>IF(Fiscalizacoes[[#This Row],[Mes_relatorio]]="","",Fiscalizacoes[[#This Row],[Mes_relatorio]])</f>
        <v>#VALUE!</v>
      </c>
      <c r="F6587" t="e">
        <f>IF(Fiscalizacoes[[#This Row],[Func_ARPE]]="","",Fiscalizacoes[[#This Row],[Func_ARPE]])</f>
        <v>#VALUE!</v>
      </c>
      <c r="G6587" t="e">
        <f>IF(Fiscalizacoes[[#This Row],[Func_Copergas]]="","",Fiscalizacoes[[#This Row],[Func_Copergas]])</f>
        <v>#VALUE!</v>
      </c>
    </row>
    <row r="6588" spans="1:7" hidden="1" x14ac:dyDescent="0.2">
      <c r="A6588" t="e">
        <f>IF(Fiscalizacoes[[#This Row],[ID_FISC]]="","",Fiscalizacoes[[#This Row],[ID_FISC]])</f>
        <v>#VALUE!</v>
      </c>
      <c r="B6588" t="e">
        <f>IF(Fiscalizacoes[[#This Row],[Usuário]]="","",Fiscalizacoes[[#This Row],[Usuário]])</f>
        <v>#VALUE!</v>
      </c>
      <c r="C65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8" s="87" t="e">
        <f>IF(Fiscalizacoes[[#This Row],[Data]]="","",Fiscalizacoes[[#This Row],[Data]])</f>
        <v>#VALUE!</v>
      </c>
      <c r="E6588" t="e">
        <f>IF(Fiscalizacoes[[#This Row],[Mes_relatorio]]="","",Fiscalizacoes[[#This Row],[Mes_relatorio]])</f>
        <v>#VALUE!</v>
      </c>
      <c r="F6588" t="e">
        <f>IF(Fiscalizacoes[[#This Row],[Func_ARPE]]="","",Fiscalizacoes[[#This Row],[Func_ARPE]])</f>
        <v>#VALUE!</v>
      </c>
      <c r="G6588" t="e">
        <f>IF(Fiscalizacoes[[#This Row],[Func_Copergas]]="","",Fiscalizacoes[[#This Row],[Func_Copergas]])</f>
        <v>#VALUE!</v>
      </c>
    </row>
    <row r="6589" spans="1:7" hidden="1" x14ac:dyDescent="0.2">
      <c r="A6589" t="e">
        <f>IF(Fiscalizacoes[[#This Row],[ID_FISC]]="","",Fiscalizacoes[[#This Row],[ID_FISC]])</f>
        <v>#VALUE!</v>
      </c>
      <c r="B6589" t="e">
        <f>IF(Fiscalizacoes[[#This Row],[Usuário]]="","",Fiscalizacoes[[#This Row],[Usuário]])</f>
        <v>#VALUE!</v>
      </c>
      <c r="C65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89" s="87" t="e">
        <f>IF(Fiscalizacoes[[#This Row],[Data]]="","",Fiscalizacoes[[#This Row],[Data]])</f>
        <v>#VALUE!</v>
      </c>
      <c r="E6589" t="e">
        <f>IF(Fiscalizacoes[[#This Row],[Mes_relatorio]]="","",Fiscalizacoes[[#This Row],[Mes_relatorio]])</f>
        <v>#VALUE!</v>
      </c>
      <c r="F6589" t="e">
        <f>IF(Fiscalizacoes[[#This Row],[Func_ARPE]]="","",Fiscalizacoes[[#This Row],[Func_ARPE]])</f>
        <v>#VALUE!</v>
      </c>
      <c r="G6589" t="e">
        <f>IF(Fiscalizacoes[[#This Row],[Func_Copergas]]="","",Fiscalizacoes[[#This Row],[Func_Copergas]])</f>
        <v>#VALUE!</v>
      </c>
    </row>
    <row r="6590" spans="1:7" hidden="1" x14ac:dyDescent="0.2">
      <c r="A6590" t="e">
        <f>IF(Fiscalizacoes[[#This Row],[ID_FISC]]="","",Fiscalizacoes[[#This Row],[ID_FISC]])</f>
        <v>#VALUE!</v>
      </c>
      <c r="B6590" t="e">
        <f>IF(Fiscalizacoes[[#This Row],[Usuário]]="","",Fiscalizacoes[[#This Row],[Usuário]])</f>
        <v>#VALUE!</v>
      </c>
      <c r="C65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0" s="87" t="e">
        <f>IF(Fiscalizacoes[[#This Row],[Data]]="","",Fiscalizacoes[[#This Row],[Data]])</f>
        <v>#VALUE!</v>
      </c>
      <c r="E6590" t="e">
        <f>IF(Fiscalizacoes[[#This Row],[Mes_relatorio]]="","",Fiscalizacoes[[#This Row],[Mes_relatorio]])</f>
        <v>#VALUE!</v>
      </c>
      <c r="F6590" t="e">
        <f>IF(Fiscalizacoes[[#This Row],[Func_ARPE]]="","",Fiscalizacoes[[#This Row],[Func_ARPE]])</f>
        <v>#VALUE!</v>
      </c>
      <c r="G6590" t="e">
        <f>IF(Fiscalizacoes[[#This Row],[Func_Copergas]]="","",Fiscalizacoes[[#This Row],[Func_Copergas]])</f>
        <v>#VALUE!</v>
      </c>
    </row>
    <row r="6591" spans="1:7" hidden="1" x14ac:dyDescent="0.2">
      <c r="A6591" t="e">
        <f>IF(Fiscalizacoes[[#This Row],[ID_FISC]]="","",Fiscalizacoes[[#This Row],[ID_FISC]])</f>
        <v>#VALUE!</v>
      </c>
      <c r="B6591" t="e">
        <f>IF(Fiscalizacoes[[#This Row],[Usuário]]="","",Fiscalizacoes[[#This Row],[Usuário]])</f>
        <v>#VALUE!</v>
      </c>
      <c r="C65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1" s="87" t="e">
        <f>IF(Fiscalizacoes[[#This Row],[Data]]="","",Fiscalizacoes[[#This Row],[Data]])</f>
        <v>#VALUE!</v>
      </c>
      <c r="E6591" t="e">
        <f>IF(Fiscalizacoes[[#This Row],[Mes_relatorio]]="","",Fiscalizacoes[[#This Row],[Mes_relatorio]])</f>
        <v>#VALUE!</v>
      </c>
      <c r="F6591" t="e">
        <f>IF(Fiscalizacoes[[#This Row],[Func_ARPE]]="","",Fiscalizacoes[[#This Row],[Func_ARPE]])</f>
        <v>#VALUE!</v>
      </c>
      <c r="G6591" t="e">
        <f>IF(Fiscalizacoes[[#This Row],[Func_Copergas]]="","",Fiscalizacoes[[#This Row],[Func_Copergas]])</f>
        <v>#VALUE!</v>
      </c>
    </row>
    <row r="6592" spans="1:7" hidden="1" x14ac:dyDescent="0.2">
      <c r="A6592" t="e">
        <f>IF(Fiscalizacoes[[#This Row],[ID_FISC]]="","",Fiscalizacoes[[#This Row],[ID_FISC]])</f>
        <v>#VALUE!</v>
      </c>
      <c r="B6592" t="e">
        <f>IF(Fiscalizacoes[[#This Row],[Usuário]]="","",Fiscalizacoes[[#This Row],[Usuário]])</f>
        <v>#VALUE!</v>
      </c>
      <c r="C65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2" s="87" t="e">
        <f>IF(Fiscalizacoes[[#This Row],[Data]]="","",Fiscalizacoes[[#This Row],[Data]])</f>
        <v>#VALUE!</v>
      </c>
      <c r="E6592" t="e">
        <f>IF(Fiscalizacoes[[#This Row],[Mes_relatorio]]="","",Fiscalizacoes[[#This Row],[Mes_relatorio]])</f>
        <v>#VALUE!</v>
      </c>
      <c r="F6592" t="e">
        <f>IF(Fiscalizacoes[[#This Row],[Func_ARPE]]="","",Fiscalizacoes[[#This Row],[Func_ARPE]])</f>
        <v>#VALUE!</v>
      </c>
      <c r="G6592" t="e">
        <f>IF(Fiscalizacoes[[#This Row],[Func_Copergas]]="","",Fiscalizacoes[[#This Row],[Func_Copergas]])</f>
        <v>#VALUE!</v>
      </c>
    </row>
    <row r="6593" spans="1:7" hidden="1" x14ac:dyDescent="0.2">
      <c r="A6593" t="e">
        <f>IF(Fiscalizacoes[[#This Row],[ID_FISC]]="","",Fiscalizacoes[[#This Row],[ID_FISC]])</f>
        <v>#VALUE!</v>
      </c>
      <c r="B6593" t="e">
        <f>IF(Fiscalizacoes[[#This Row],[Usuário]]="","",Fiscalizacoes[[#This Row],[Usuário]])</f>
        <v>#VALUE!</v>
      </c>
      <c r="C65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3" s="87" t="e">
        <f>IF(Fiscalizacoes[[#This Row],[Data]]="","",Fiscalizacoes[[#This Row],[Data]])</f>
        <v>#VALUE!</v>
      </c>
      <c r="E6593" t="e">
        <f>IF(Fiscalizacoes[[#This Row],[Mes_relatorio]]="","",Fiscalizacoes[[#This Row],[Mes_relatorio]])</f>
        <v>#VALUE!</v>
      </c>
      <c r="F6593" t="e">
        <f>IF(Fiscalizacoes[[#This Row],[Func_ARPE]]="","",Fiscalizacoes[[#This Row],[Func_ARPE]])</f>
        <v>#VALUE!</v>
      </c>
      <c r="G6593" t="e">
        <f>IF(Fiscalizacoes[[#This Row],[Func_Copergas]]="","",Fiscalizacoes[[#This Row],[Func_Copergas]])</f>
        <v>#VALUE!</v>
      </c>
    </row>
    <row r="6594" spans="1:7" hidden="1" x14ac:dyDescent="0.2">
      <c r="A6594" t="e">
        <f>IF(Fiscalizacoes[[#This Row],[ID_FISC]]="","",Fiscalizacoes[[#This Row],[ID_FISC]])</f>
        <v>#VALUE!</v>
      </c>
      <c r="B6594" t="e">
        <f>IF(Fiscalizacoes[[#This Row],[Usuário]]="","",Fiscalizacoes[[#This Row],[Usuário]])</f>
        <v>#VALUE!</v>
      </c>
      <c r="C65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4" s="87" t="e">
        <f>IF(Fiscalizacoes[[#This Row],[Data]]="","",Fiscalizacoes[[#This Row],[Data]])</f>
        <v>#VALUE!</v>
      </c>
      <c r="E6594" t="e">
        <f>IF(Fiscalizacoes[[#This Row],[Mes_relatorio]]="","",Fiscalizacoes[[#This Row],[Mes_relatorio]])</f>
        <v>#VALUE!</v>
      </c>
      <c r="F6594" t="e">
        <f>IF(Fiscalizacoes[[#This Row],[Func_ARPE]]="","",Fiscalizacoes[[#This Row],[Func_ARPE]])</f>
        <v>#VALUE!</v>
      </c>
      <c r="G6594" t="e">
        <f>IF(Fiscalizacoes[[#This Row],[Func_Copergas]]="","",Fiscalizacoes[[#This Row],[Func_Copergas]])</f>
        <v>#VALUE!</v>
      </c>
    </row>
    <row r="6595" spans="1:7" hidden="1" x14ac:dyDescent="0.2">
      <c r="A6595" t="e">
        <f>IF(Fiscalizacoes[[#This Row],[ID_FISC]]="","",Fiscalizacoes[[#This Row],[ID_FISC]])</f>
        <v>#VALUE!</v>
      </c>
      <c r="B6595" t="e">
        <f>IF(Fiscalizacoes[[#This Row],[Usuário]]="","",Fiscalizacoes[[#This Row],[Usuário]])</f>
        <v>#VALUE!</v>
      </c>
      <c r="C65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5" s="87" t="e">
        <f>IF(Fiscalizacoes[[#This Row],[Data]]="","",Fiscalizacoes[[#This Row],[Data]])</f>
        <v>#VALUE!</v>
      </c>
      <c r="E6595" t="e">
        <f>IF(Fiscalizacoes[[#This Row],[Mes_relatorio]]="","",Fiscalizacoes[[#This Row],[Mes_relatorio]])</f>
        <v>#VALUE!</v>
      </c>
      <c r="F6595" t="e">
        <f>IF(Fiscalizacoes[[#This Row],[Func_ARPE]]="","",Fiscalizacoes[[#This Row],[Func_ARPE]])</f>
        <v>#VALUE!</v>
      </c>
      <c r="G6595" t="e">
        <f>IF(Fiscalizacoes[[#This Row],[Func_Copergas]]="","",Fiscalizacoes[[#This Row],[Func_Copergas]])</f>
        <v>#VALUE!</v>
      </c>
    </row>
    <row r="6596" spans="1:7" hidden="1" x14ac:dyDescent="0.2">
      <c r="A6596" t="e">
        <f>IF(Fiscalizacoes[[#This Row],[ID_FISC]]="","",Fiscalizacoes[[#This Row],[ID_FISC]])</f>
        <v>#VALUE!</v>
      </c>
      <c r="B6596" t="e">
        <f>IF(Fiscalizacoes[[#This Row],[Usuário]]="","",Fiscalizacoes[[#This Row],[Usuário]])</f>
        <v>#VALUE!</v>
      </c>
      <c r="C65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6" s="87" t="e">
        <f>IF(Fiscalizacoes[[#This Row],[Data]]="","",Fiscalizacoes[[#This Row],[Data]])</f>
        <v>#VALUE!</v>
      </c>
      <c r="E6596" t="e">
        <f>IF(Fiscalizacoes[[#This Row],[Mes_relatorio]]="","",Fiscalizacoes[[#This Row],[Mes_relatorio]])</f>
        <v>#VALUE!</v>
      </c>
      <c r="F6596" t="e">
        <f>IF(Fiscalizacoes[[#This Row],[Func_ARPE]]="","",Fiscalizacoes[[#This Row],[Func_ARPE]])</f>
        <v>#VALUE!</v>
      </c>
      <c r="G6596" t="e">
        <f>IF(Fiscalizacoes[[#This Row],[Func_Copergas]]="","",Fiscalizacoes[[#This Row],[Func_Copergas]])</f>
        <v>#VALUE!</v>
      </c>
    </row>
    <row r="6597" spans="1:7" hidden="1" x14ac:dyDescent="0.2">
      <c r="A6597" t="e">
        <f>IF(Fiscalizacoes[[#This Row],[ID_FISC]]="","",Fiscalizacoes[[#This Row],[ID_FISC]])</f>
        <v>#VALUE!</v>
      </c>
      <c r="B6597" t="e">
        <f>IF(Fiscalizacoes[[#This Row],[Usuário]]="","",Fiscalizacoes[[#This Row],[Usuário]])</f>
        <v>#VALUE!</v>
      </c>
      <c r="C65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7" s="87" t="e">
        <f>IF(Fiscalizacoes[[#This Row],[Data]]="","",Fiscalizacoes[[#This Row],[Data]])</f>
        <v>#VALUE!</v>
      </c>
      <c r="E6597" t="e">
        <f>IF(Fiscalizacoes[[#This Row],[Mes_relatorio]]="","",Fiscalizacoes[[#This Row],[Mes_relatorio]])</f>
        <v>#VALUE!</v>
      </c>
      <c r="F6597" t="e">
        <f>IF(Fiscalizacoes[[#This Row],[Func_ARPE]]="","",Fiscalizacoes[[#This Row],[Func_ARPE]])</f>
        <v>#VALUE!</v>
      </c>
      <c r="G6597" t="e">
        <f>IF(Fiscalizacoes[[#This Row],[Func_Copergas]]="","",Fiscalizacoes[[#This Row],[Func_Copergas]])</f>
        <v>#VALUE!</v>
      </c>
    </row>
    <row r="6598" spans="1:7" hidden="1" x14ac:dyDescent="0.2">
      <c r="A6598" t="e">
        <f>IF(Fiscalizacoes[[#This Row],[ID_FISC]]="","",Fiscalizacoes[[#This Row],[ID_FISC]])</f>
        <v>#VALUE!</v>
      </c>
      <c r="B6598" t="e">
        <f>IF(Fiscalizacoes[[#This Row],[Usuário]]="","",Fiscalizacoes[[#This Row],[Usuário]])</f>
        <v>#VALUE!</v>
      </c>
      <c r="C65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8" s="87" t="e">
        <f>IF(Fiscalizacoes[[#This Row],[Data]]="","",Fiscalizacoes[[#This Row],[Data]])</f>
        <v>#VALUE!</v>
      </c>
      <c r="E6598" t="e">
        <f>IF(Fiscalizacoes[[#This Row],[Mes_relatorio]]="","",Fiscalizacoes[[#This Row],[Mes_relatorio]])</f>
        <v>#VALUE!</v>
      </c>
      <c r="F6598" t="e">
        <f>IF(Fiscalizacoes[[#This Row],[Func_ARPE]]="","",Fiscalizacoes[[#This Row],[Func_ARPE]])</f>
        <v>#VALUE!</v>
      </c>
      <c r="G6598" t="e">
        <f>IF(Fiscalizacoes[[#This Row],[Func_Copergas]]="","",Fiscalizacoes[[#This Row],[Func_Copergas]])</f>
        <v>#VALUE!</v>
      </c>
    </row>
    <row r="6599" spans="1:7" hidden="1" x14ac:dyDescent="0.2">
      <c r="A6599" t="e">
        <f>IF(Fiscalizacoes[[#This Row],[ID_FISC]]="","",Fiscalizacoes[[#This Row],[ID_FISC]])</f>
        <v>#VALUE!</v>
      </c>
      <c r="B6599" t="e">
        <f>IF(Fiscalizacoes[[#This Row],[Usuário]]="","",Fiscalizacoes[[#This Row],[Usuário]])</f>
        <v>#VALUE!</v>
      </c>
      <c r="C65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599" s="87" t="e">
        <f>IF(Fiscalizacoes[[#This Row],[Data]]="","",Fiscalizacoes[[#This Row],[Data]])</f>
        <v>#VALUE!</v>
      </c>
      <c r="E6599" t="e">
        <f>IF(Fiscalizacoes[[#This Row],[Mes_relatorio]]="","",Fiscalizacoes[[#This Row],[Mes_relatorio]])</f>
        <v>#VALUE!</v>
      </c>
      <c r="F6599" t="e">
        <f>IF(Fiscalizacoes[[#This Row],[Func_ARPE]]="","",Fiscalizacoes[[#This Row],[Func_ARPE]])</f>
        <v>#VALUE!</v>
      </c>
      <c r="G6599" t="e">
        <f>IF(Fiscalizacoes[[#This Row],[Func_Copergas]]="","",Fiscalizacoes[[#This Row],[Func_Copergas]])</f>
        <v>#VALUE!</v>
      </c>
    </row>
    <row r="6600" spans="1:7" hidden="1" x14ac:dyDescent="0.2">
      <c r="A6600" t="e">
        <f>IF(Fiscalizacoes[[#This Row],[ID_FISC]]="","",Fiscalizacoes[[#This Row],[ID_FISC]])</f>
        <v>#VALUE!</v>
      </c>
      <c r="B6600" t="e">
        <f>IF(Fiscalizacoes[[#This Row],[Usuário]]="","",Fiscalizacoes[[#This Row],[Usuário]])</f>
        <v>#VALUE!</v>
      </c>
      <c r="C66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0" s="87" t="e">
        <f>IF(Fiscalizacoes[[#This Row],[Data]]="","",Fiscalizacoes[[#This Row],[Data]])</f>
        <v>#VALUE!</v>
      </c>
      <c r="E6600" t="e">
        <f>IF(Fiscalizacoes[[#This Row],[Mes_relatorio]]="","",Fiscalizacoes[[#This Row],[Mes_relatorio]])</f>
        <v>#VALUE!</v>
      </c>
      <c r="F6600" t="e">
        <f>IF(Fiscalizacoes[[#This Row],[Func_ARPE]]="","",Fiscalizacoes[[#This Row],[Func_ARPE]])</f>
        <v>#VALUE!</v>
      </c>
      <c r="G6600" t="e">
        <f>IF(Fiscalizacoes[[#This Row],[Func_Copergas]]="","",Fiscalizacoes[[#This Row],[Func_Copergas]])</f>
        <v>#VALUE!</v>
      </c>
    </row>
    <row r="6601" spans="1:7" hidden="1" x14ac:dyDescent="0.2">
      <c r="A6601" t="e">
        <f>IF(Fiscalizacoes[[#This Row],[ID_FISC]]="","",Fiscalizacoes[[#This Row],[ID_FISC]])</f>
        <v>#VALUE!</v>
      </c>
      <c r="B6601" t="e">
        <f>IF(Fiscalizacoes[[#This Row],[Usuário]]="","",Fiscalizacoes[[#This Row],[Usuário]])</f>
        <v>#VALUE!</v>
      </c>
      <c r="C66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1" s="87" t="e">
        <f>IF(Fiscalizacoes[[#This Row],[Data]]="","",Fiscalizacoes[[#This Row],[Data]])</f>
        <v>#VALUE!</v>
      </c>
      <c r="E6601" t="e">
        <f>IF(Fiscalizacoes[[#This Row],[Mes_relatorio]]="","",Fiscalizacoes[[#This Row],[Mes_relatorio]])</f>
        <v>#VALUE!</v>
      </c>
      <c r="F6601" t="e">
        <f>IF(Fiscalizacoes[[#This Row],[Func_ARPE]]="","",Fiscalizacoes[[#This Row],[Func_ARPE]])</f>
        <v>#VALUE!</v>
      </c>
      <c r="G6601" t="e">
        <f>IF(Fiscalizacoes[[#This Row],[Func_Copergas]]="","",Fiscalizacoes[[#This Row],[Func_Copergas]])</f>
        <v>#VALUE!</v>
      </c>
    </row>
    <row r="6602" spans="1:7" hidden="1" x14ac:dyDescent="0.2">
      <c r="A6602" t="e">
        <f>IF(Fiscalizacoes[[#This Row],[ID_FISC]]="","",Fiscalizacoes[[#This Row],[ID_FISC]])</f>
        <v>#VALUE!</v>
      </c>
      <c r="B6602" t="e">
        <f>IF(Fiscalizacoes[[#This Row],[Usuário]]="","",Fiscalizacoes[[#This Row],[Usuário]])</f>
        <v>#VALUE!</v>
      </c>
      <c r="C66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2" s="87" t="e">
        <f>IF(Fiscalizacoes[[#This Row],[Data]]="","",Fiscalizacoes[[#This Row],[Data]])</f>
        <v>#VALUE!</v>
      </c>
      <c r="E6602" t="e">
        <f>IF(Fiscalizacoes[[#This Row],[Mes_relatorio]]="","",Fiscalizacoes[[#This Row],[Mes_relatorio]])</f>
        <v>#VALUE!</v>
      </c>
      <c r="F6602" t="e">
        <f>IF(Fiscalizacoes[[#This Row],[Func_ARPE]]="","",Fiscalizacoes[[#This Row],[Func_ARPE]])</f>
        <v>#VALUE!</v>
      </c>
      <c r="G6602" t="e">
        <f>IF(Fiscalizacoes[[#This Row],[Func_Copergas]]="","",Fiscalizacoes[[#This Row],[Func_Copergas]])</f>
        <v>#VALUE!</v>
      </c>
    </row>
    <row r="6603" spans="1:7" hidden="1" x14ac:dyDescent="0.2">
      <c r="A6603" t="e">
        <f>IF(Fiscalizacoes[[#This Row],[ID_FISC]]="","",Fiscalizacoes[[#This Row],[ID_FISC]])</f>
        <v>#VALUE!</v>
      </c>
      <c r="B6603" t="e">
        <f>IF(Fiscalizacoes[[#This Row],[Usuário]]="","",Fiscalizacoes[[#This Row],[Usuário]])</f>
        <v>#VALUE!</v>
      </c>
      <c r="C66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3" s="87" t="e">
        <f>IF(Fiscalizacoes[[#This Row],[Data]]="","",Fiscalizacoes[[#This Row],[Data]])</f>
        <v>#VALUE!</v>
      </c>
      <c r="E6603" t="e">
        <f>IF(Fiscalizacoes[[#This Row],[Mes_relatorio]]="","",Fiscalizacoes[[#This Row],[Mes_relatorio]])</f>
        <v>#VALUE!</v>
      </c>
      <c r="F6603" t="e">
        <f>IF(Fiscalizacoes[[#This Row],[Func_ARPE]]="","",Fiscalizacoes[[#This Row],[Func_ARPE]])</f>
        <v>#VALUE!</v>
      </c>
      <c r="G6603" t="e">
        <f>IF(Fiscalizacoes[[#This Row],[Func_Copergas]]="","",Fiscalizacoes[[#This Row],[Func_Copergas]])</f>
        <v>#VALUE!</v>
      </c>
    </row>
    <row r="6604" spans="1:7" hidden="1" x14ac:dyDescent="0.2">
      <c r="A6604" t="e">
        <f>IF(Fiscalizacoes[[#This Row],[ID_FISC]]="","",Fiscalizacoes[[#This Row],[ID_FISC]])</f>
        <v>#VALUE!</v>
      </c>
      <c r="B6604" t="e">
        <f>IF(Fiscalizacoes[[#This Row],[Usuário]]="","",Fiscalizacoes[[#This Row],[Usuário]])</f>
        <v>#VALUE!</v>
      </c>
      <c r="C66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4" s="87" t="e">
        <f>IF(Fiscalizacoes[[#This Row],[Data]]="","",Fiscalizacoes[[#This Row],[Data]])</f>
        <v>#VALUE!</v>
      </c>
      <c r="E6604" t="e">
        <f>IF(Fiscalizacoes[[#This Row],[Mes_relatorio]]="","",Fiscalizacoes[[#This Row],[Mes_relatorio]])</f>
        <v>#VALUE!</v>
      </c>
      <c r="F6604" t="e">
        <f>IF(Fiscalizacoes[[#This Row],[Func_ARPE]]="","",Fiscalizacoes[[#This Row],[Func_ARPE]])</f>
        <v>#VALUE!</v>
      </c>
      <c r="G6604" t="e">
        <f>IF(Fiscalizacoes[[#This Row],[Func_Copergas]]="","",Fiscalizacoes[[#This Row],[Func_Copergas]])</f>
        <v>#VALUE!</v>
      </c>
    </row>
    <row r="6605" spans="1:7" hidden="1" x14ac:dyDescent="0.2">
      <c r="A6605" t="e">
        <f>IF(Fiscalizacoes[[#This Row],[ID_FISC]]="","",Fiscalizacoes[[#This Row],[ID_FISC]])</f>
        <v>#VALUE!</v>
      </c>
      <c r="B6605" t="e">
        <f>IF(Fiscalizacoes[[#This Row],[Usuário]]="","",Fiscalizacoes[[#This Row],[Usuário]])</f>
        <v>#VALUE!</v>
      </c>
      <c r="C66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5" s="87" t="e">
        <f>IF(Fiscalizacoes[[#This Row],[Data]]="","",Fiscalizacoes[[#This Row],[Data]])</f>
        <v>#VALUE!</v>
      </c>
      <c r="E6605" t="e">
        <f>IF(Fiscalizacoes[[#This Row],[Mes_relatorio]]="","",Fiscalizacoes[[#This Row],[Mes_relatorio]])</f>
        <v>#VALUE!</v>
      </c>
      <c r="F6605" t="e">
        <f>IF(Fiscalizacoes[[#This Row],[Func_ARPE]]="","",Fiscalizacoes[[#This Row],[Func_ARPE]])</f>
        <v>#VALUE!</v>
      </c>
      <c r="G6605" t="e">
        <f>IF(Fiscalizacoes[[#This Row],[Func_Copergas]]="","",Fiscalizacoes[[#This Row],[Func_Copergas]])</f>
        <v>#VALUE!</v>
      </c>
    </row>
    <row r="6606" spans="1:7" hidden="1" x14ac:dyDescent="0.2">
      <c r="A6606" t="e">
        <f>IF(Fiscalizacoes[[#This Row],[ID_FISC]]="","",Fiscalizacoes[[#This Row],[ID_FISC]])</f>
        <v>#VALUE!</v>
      </c>
      <c r="B6606" t="e">
        <f>IF(Fiscalizacoes[[#This Row],[Usuário]]="","",Fiscalizacoes[[#This Row],[Usuário]])</f>
        <v>#VALUE!</v>
      </c>
      <c r="C66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6" s="87" t="e">
        <f>IF(Fiscalizacoes[[#This Row],[Data]]="","",Fiscalizacoes[[#This Row],[Data]])</f>
        <v>#VALUE!</v>
      </c>
      <c r="E6606" t="e">
        <f>IF(Fiscalizacoes[[#This Row],[Mes_relatorio]]="","",Fiscalizacoes[[#This Row],[Mes_relatorio]])</f>
        <v>#VALUE!</v>
      </c>
      <c r="F6606" t="e">
        <f>IF(Fiscalizacoes[[#This Row],[Func_ARPE]]="","",Fiscalizacoes[[#This Row],[Func_ARPE]])</f>
        <v>#VALUE!</v>
      </c>
      <c r="G6606" t="e">
        <f>IF(Fiscalizacoes[[#This Row],[Func_Copergas]]="","",Fiscalizacoes[[#This Row],[Func_Copergas]])</f>
        <v>#VALUE!</v>
      </c>
    </row>
    <row r="6607" spans="1:7" hidden="1" x14ac:dyDescent="0.2">
      <c r="A6607" t="e">
        <f>IF(Fiscalizacoes[[#This Row],[ID_FISC]]="","",Fiscalizacoes[[#This Row],[ID_FISC]])</f>
        <v>#VALUE!</v>
      </c>
      <c r="B6607" t="e">
        <f>IF(Fiscalizacoes[[#This Row],[Usuário]]="","",Fiscalizacoes[[#This Row],[Usuário]])</f>
        <v>#VALUE!</v>
      </c>
      <c r="C66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7" s="87" t="e">
        <f>IF(Fiscalizacoes[[#This Row],[Data]]="","",Fiscalizacoes[[#This Row],[Data]])</f>
        <v>#VALUE!</v>
      </c>
      <c r="E6607" t="e">
        <f>IF(Fiscalizacoes[[#This Row],[Mes_relatorio]]="","",Fiscalizacoes[[#This Row],[Mes_relatorio]])</f>
        <v>#VALUE!</v>
      </c>
      <c r="F6607" t="e">
        <f>IF(Fiscalizacoes[[#This Row],[Func_ARPE]]="","",Fiscalizacoes[[#This Row],[Func_ARPE]])</f>
        <v>#VALUE!</v>
      </c>
      <c r="G6607" t="e">
        <f>IF(Fiscalizacoes[[#This Row],[Func_Copergas]]="","",Fiscalizacoes[[#This Row],[Func_Copergas]])</f>
        <v>#VALUE!</v>
      </c>
    </row>
    <row r="6608" spans="1:7" hidden="1" x14ac:dyDescent="0.2">
      <c r="A6608" t="e">
        <f>IF(Fiscalizacoes[[#This Row],[ID_FISC]]="","",Fiscalizacoes[[#This Row],[ID_FISC]])</f>
        <v>#VALUE!</v>
      </c>
      <c r="B6608" t="e">
        <f>IF(Fiscalizacoes[[#This Row],[Usuário]]="","",Fiscalizacoes[[#This Row],[Usuário]])</f>
        <v>#VALUE!</v>
      </c>
      <c r="C66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8" s="87" t="e">
        <f>IF(Fiscalizacoes[[#This Row],[Data]]="","",Fiscalizacoes[[#This Row],[Data]])</f>
        <v>#VALUE!</v>
      </c>
      <c r="E6608" t="e">
        <f>IF(Fiscalizacoes[[#This Row],[Mes_relatorio]]="","",Fiscalizacoes[[#This Row],[Mes_relatorio]])</f>
        <v>#VALUE!</v>
      </c>
      <c r="F6608" t="e">
        <f>IF(Fiscalizacoes[[#This Row],[Func_ARPE]]="","",Fiscalizacoes[[#This Row],[Func_ARPE]])</f>
        <v>#VALUE!</v>
      </c>
      <c r="G6608" t="e">
        <f>IF(Fiscalizacoes[[#This Row],[Func_Copergas]]="","",Fiscalizacoes[[#This Row],[Func_Copergas]])</f>
        <v>#VALUE!</v>
      </c>
    </row>
    <row r="6609" spans="1:7" hidden="1" x14ac:dyDescent="0.2">
      <c r="A6609" t="e">
        <f>IF(Fiscalizacoes[[#This Row],[ID_FISC]]="","",Fiscalizacoes[[#This Row],[ID_FISC]])</f>
        <v>#VALUE!</v>
      </c>
      <c r="B6609" t="e">
        <f>IF(Fiscalizacoes[[#This Row],[Usuário]]="","",Fiscalizacoes[[#This Row],[Usuário]])</f>
        <v>#VALUE!</v>
      </c>
      <c r="C66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09" s="87" t="e">
        <f>IF(Fiscalizacoes[[#This Row],[Data]]="","",Fiscalizacoes[[#This Row],[Data]])</f>
        <v>#VALUE!</v>
      </c>
      <c r="E6609" t="e">
        <f>IF(Fiscalizacoes[[#This Row],[Mes_relatorio]]="","",Fiscalizacoes[[#This Row],[Mes_relatorio]])</f>
        <v>#VALUE!</v>
      </c>
      <c r="F6609" t="e">
        <f>IF(Fiscalizacoes[[#This Row],[Func_ARPE]]="","",Fiscalizacoes[[#This Row],[Func_ARPE]])</f>
        <v>#VALUE!</v>
      </c>
      <c r="G6609" t="e">
        <f>IF(Fiscalizacoes[[#This Row],[Func_Copergas]]="","",Fiscalizacoes[[#This Row],[Func_Copergas]])</f>
        <v>#VALUE!</v>
      </c>
    </row>
    <row r="6610" spans="1:7" hidden="1" x14ac:dyDescent="0.2">
      <c r="A6610" t="e">
        <f>IF(Fiscalizacoes[[#This Row],[ID_FISC]]="","",Fiscalizacoes[[#This Row],[ID_FISC]])</f>
        <v>#VALUE!</v>
      </c>
      <c r="B6610" t="e">
        <f>IF(Fiscalizacoes[[#This Row],[Usuário]]="","",Fiscalizacoes[[#This Row],[Usuário]])</f>
        <v>#VALUE!</v>
      </c>
      <c r="C66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0" s="87" t="e">
        <f>IF(Fiscalizacoes[[#This Row],[Data]]="","",Fiscalizacoes[[#This Row],[Data]])</f>
        <v>#VALUE!</v>
      </c>
      <c r="E6610" t="e">
        <f>IF(Fiscalizacoes[[#This Row],[Mes_relatorio]]="","",Fiscalizacoes[[#This Row],[Mes_relatorio]])</f>
        <v>#VALUE!</v>
      </c>
      <c r="F6610" t="e">
        <f>IF(Fiscalizacoes[[#This Row],[Func_ARPE]]="","",Fiscalizacoes[[#This Row],[Func_ARPE]])</f>
        <v>#VALUE!</v>
      </c>
      <c r="G6610" t="e">
        <f>IF(Fiscalizacoes[[#This Row],[Func_Copergas]]="","",Fiscalizacoes[[#This Row],[Func_Copergas]])</f>
        <v>#VALUE!</v>
      </c>
    </row>
    <row r="6611" spans="1:7" hidden="1" x14ac:dyDescent="0.2">
      <c r="A6611" t="e">
        <f>IF(Fiscalizacoes[[#This Row],[ID_FISC]]="","",Fiscalizacoes[[#This Row],[ID_FISC]])</f>
        <v>#VALUE!</v>
      </c>
      <c r="B6611" t="e">
        <f>IF(Fiscalizacoes[[#This Row],[Usuário]]="","",Fiscalizacoes[[#This Row],[Usuário]])</f>
        <v>#VALUE!</v>
      </c>
      <c r="C66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1" s="87" t="e">
        <f>IF(Fiscalizacoes[[#This Row],[Data]]="","",Fiscalizacoes[[#This Row],[Data]])</f>
        <v>#VALUE!</v>
      </c>
      <c r="E6611" t="e">
        <f>IF(Fiscalizacoes[[#This Row],[Mes_relatorio]]="","",Fiscalizacoes[[#This Row],[Mes_relatorio]])</f>
        <v>#VALUE!</v>
      </c>
      <c r="F6611" t="e">
        <f>IF(Fiscalizacoes[[#This Row],[Func_ARPE]]="","",Fiscalizacoes[[#This Row],[Func_ARPE]])</f>
        <v>#VALUE!</v>
      </c>
      <c r="G6611" t="e">
        <f>IF(Fiscalizacoes[[#This Row],[Func_Copergas]]="","",Fiscalizacoes[[#This Row],[Func_Copergas]])</f>
        <v>#VALUE!</v>
      </c>
    </row>
    <row r="6612" spans="1:7" hidden="1" x14ac:dyDescent="0.2">
      <c r="A6612" t="e">
        <f>IF(Fiscalizacoes[[#This Row],[ID_FISC]]="","",Fiscalizacoes[[#This Row],[ID_FISC]])</f>
        <v>#VALUE!</v>
      </c>
      <c r="B6612" t="e">
        <f>IF(Fiscalizacoes[[#This Row],[Usuário]]="","",Fiscalizacoes[[#This Row],[Usuário]])</f>
        <v>#VALUE!</v>
      </c>
      <c r="C66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2" s="87" t="e">
        <f>IF(Fiscalizacoes[[#This Row],[Data]]="","",Fiscalizacoes[[#This Row],[Data]])</f>
        <v>#VALUE!</v>
      </c>
      <c r="E6612" t="e">
        <f>IF(Fiscalizacoes[[#This Row],[Mes_relatorio]]="","",Fiscalizacoes[[#This Row],[Mes_relatorio]])</f>
        <v>#VALUE!</v>
      </c>
      <c r="F6612" t="e">
        <f>IF(Fiscalizacoes[[#This Row],[Func_ARPE]]="","",Fiscalizacoes[[#This Row],[Func_ARPE]])</f>
        <v>#VALUE!</v>
      </c>
      <c r="G6612" t="e">
        <f>IF(Fiscalizacoes[[#This Row],[Func_Copergas]]="","",Fiscalizacoes[[#This Row],[Func_Copergas]])</f>
        <v>#VALUE!</v>
      </c>
    </row>
    <row r="6613" spans="1:7" hidden="1" x14ac:dyDescent="0.2">
      <c r="A6613" t="e">
        <f>IF(Fiscalizacoes[[#This Row],[ID_FISC]]="","",Fiscalizacoes[[#This Row],[ID_FISC]])</f>
        <v>#VALUE!</v>
      </c>
      <c r="B6613" t="e">
        <f>IF(Fiscalizacoes[[#This Row],[Usuário]]="","",Fiscalizacoes[[#This Row],[Usuário]])</f>
        <v>#VALUE!</v>
      </c>
      <c r="C66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3" s="87" t="e">
        <f>IF(Fiscalizacoes[[#This Row],[Data]]="","",Fiscalizacoes[[#This Row],[Data]])</f>
        <v>#VALUE!</v>
      </c>
      <c r="E6613" t="e">
        <f>IF(Fiscalizacoes[[#This Row],[Mes_relatorio]]="","",Fiscalizacoes[[#This Row],[Mes_relatorio]])</f>
        <v>#VALUE!</v>
      </c>
      <c r="F6613" t="e">
        <f>IF(Fiscalizacoes[[#This Row],[Func_ARPE]]="","",Fiscalizacoes[[#This Row],[Func_ARPE]])</f>
        <v>#VALUE!</v>
      </c>
      <c r="G6613" t="e">
        <f>IF(Fiscalizacoes[[#This Row],[Func_Copergas]]="","",Fiscalizacoes[[#This Row],[Func_Copergas]])</f>
        <v>#VALUE!</v>
      </c>
    </row>
    <row r="6614" spans="1:7" hidden="1" x14ac:dyDescent="0.2">
      <c r="A6614" t="e">
        <f>IF(Fiscalizacoes[[#This Row],[ID_FISC]]="","",Fiscalizacoes[[#This Row],[ID_FISC]])</f>
        <v>#VALUE!</v>
      </c>
      <c r="B6614" t="e">
        <f>IF(Fiscalizacoes[[#This Row],[Usuário]]="","",Fiscalizacoes[[#This Row],[Usuário]])</f>
        <v>#VALUE!</v>
      </c>
      <c r="C66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4" s="87" t="e">
        <f>IF(Fiscalizacoes[[#This Row],[Data]]="","",Fiscalizacoes[[#This Row],[Data]])</f>
        <v>#VALUE!</v>
      </c>
      <c r="E6614" t="e">
        <f>IF(Fiscalizacoes[[#This Row],[Mes_relatorio]]="","",Fiscalizacoes[[#This Row],[Mes_relatorio]])</f>
        <v>#VALUE!</v>
      </c>
      <c r="F6614" t="e">
        <f>IF(Fiscalizacoes[[#This Row],[Func_ARPE]]="","",Fiscalizacoes[[#This Row],[Func_ARPE]])</f>
        <v>#VALUE!</v>
      </c>
      <c r="G6614" t="e">
        <f>IF(Fiscalizacoes[[#This Row],[Func_Copergas]]="","",Fiscalizacoes[[#This Row],[Func_Copergas]])</f>
        <v>#VALUE!</v>
      </c>
    </row>
    <row r="6615" spans="1:7" hidden="1" x14ac:dyDescent="0.2">
      <c r="A6615" t="e">
        <f>IF(Fiscalizacoes[[#This Row],[ID_FISC]]="","",Fiscalizacoes[[#This Row],[ID_FISC]])</f>
        <v>#VALUE!</v>
      </c>
      <c r="B6615" t="e">
        <f>IF(Fiscalizacoes[[#This Row],[Usuário]]="","",Fiscalizacoes[[#This Row],[Usuário]])</f>
        <v>#VALUE!</v>
      </c>
      <c r="C66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5" s="87" t="e">
        <f>IF(Fiscalizacoes[[#This Row],[Data]]="","",Fiscalizacoes[[#This Row],[Data]])</f>
        <v>#VALUE!</v>
      </c>
      <c r="E6615" t="e">
        <f>IF(Fiscalizacoes[[#This Row],[Mes_relatorio]]="","",Fiscalizacoes[[#This Row],[Mes_relatorio]])</f>
        <v>#VALUE!</v>
      </c>
      <c r="F6615" t="e">
        <f>IF(Fiscalizacoes[[#This Row],[Func_ARPE]]="","",Fiscalizacoes[[#This Row],[Func_ARPE]])</f>
        <v>#VALUE!</v>
      </c>
      <c r="G6615" t="e">
        <f>IF(Fiscalizacoes[[#This Row],[Func_Copergas]]="","",Fiscalizacoes[[#This Row],[Func_Copergas]])</f>
        <v>#VALUE!</v>
      </c>
    </row>
    <row r="6616" spans="1:7" hidden="1" x14ac:dyDescent="0.2">
      <c r="A6616" t="e">
        <f>IF(Fiscalizacoes[[#This Row],[ID_FISC]]="","",Fiscalizacoes[[#This Row],[ID_FISC]])</f>
        <v>#VALUE!</v>
      </c>
      <c r="B6616" t="e">
        <f>IF(Fiscalizacoes[[#This Row],[Usuário]]="","",Fiscalizacoes[[#This Row],[Usuário]])</f>
        <v>#VALUE!</v>
      </c>
      <c r="C66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6" s="87" t="e">
        <f>IF(Fiscalizacoes[[#This Row],[Data]]="","",Fiscalizacoes[[#This Row],[Data]])</f>
        <v>#VALUE!</v>
      </c>
      <c r="E6616" t="e">
        <f>IF(Fiscalizacoes[[#This Row],[Mes_relatorio]]="","",Fiscalizacoes[[#This Row],[Mes_relatorio]])</f>
        <v>#VALUE!</v>
      </c>
      <c r="F6616" t="e">
        <f>IF(Fiscalizacoes[[#This Row],[Func_ARPE]]="","",Fiscalizacoes[[#This Row],[Func_ARPE]])</f>
        <v>#VALUE!</v>
      </c>
      <c r="G6616" t="e">
        <f>IF(Fiscalizacoes[[#This Row],[Func_Copergas]]="","",Fiscalizacoes[[#This Row],[Func_Copergas]])</f>
        <v>#VALUE!</v>
      </c>
    </row>
    <row r="6617" spans="1:7" hidden="1" x14ac:dyDescent="0.2">
      <c r="A6617" t="e">
        <f>IF(Fiscalizacoes[[#This Row],[ID_FISC]]="","",Fiscalizacoes[[#This Row],[ID_FISC]])</f>
        <v>#VALUE!</v>
      </c>
      <c r="B6617" t="e">
        <f>IF(Fiscalizacoes[[#This Row],[Usuário]]="","",Fiscalizacoes[[#This Row],[Usuário]])</f>
        <v>#VALUE!</v>
      </c>
      <c r="C66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7" s="87" t="e">
        <f>IF(Fiscalizacoes[[#This Row],[Data]]="","",Fiscalizacoes[[#This Row],[Data]])</f>
        <v>#VALUE!</v>
      </c>
      <c r="E6617" t="e">
        <f>IF(Fiscalizacoes[[#This Row],[Mes_relatorio]]="","",Fiscalizacoes[[#This Row],[Mes_relatorio]])</f>
        <v>#VALUE!</v>
      </c>
      <c r="F6617" t="e">
        <f>IF(Fiscalizacoes[[#This Row],[Func_ARPE]]="","",Fiscalizacoes[[#This Row],[Func_ARPE]])</f>
        <v>#VALUE!</v>
      </c>
      <c r="G6617" t="e">
        <f>IF(Fiscalizacoes[[#This Row],[Func_Copergas]]="","",Fiscalizacoes[[#This Row],[Func_Copergas]])</f>
        <v>#VALUE!</v>
      </c>
    </row>
    <row r="6618" spans="1:7" hidden="1" x14ac:dyDescent="0.2">
      <c r="A6618" t="e">
        <f>IF(Fiscalizacoes[[#This Row],[ID_FISC]]="","",Fiscalizacoes[[#This Row],[ID_FISC]])</f>
        <v>#VALUE!</v>
      </c>
      <c r="B6618" t="e">
        <f>IF(Fiscalizacoes[[#This Row],[Usuário]]="","",Fiscalizacoes[[#This Row],[Usuário]])</f>
        <v>#VALUE!</v>
      </c>
      <c r="C66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8" s="87" t="e">
        <f>IF(Fiscalizacoes[[#This Row],[Data]]="","",Fiscalizacoes[[#This Row],[Data]])</f>
        <v>#VALUE!</v>
      </c>
      <c r="E6618" t="e">
        <f>IF(Fiscalizacoes[[#This Row],[Mes_relatorio]]="","",Fiscalizacoes[[#This Row],[Mes_relatorio]])</f>
        <v>#VALUE!</v>
      </c>
      <c r="F6618" t="e">
        <f>IF(Fiscalizacoes[[#This Row],[Func_ARPE]]="","",Fiscalizacoes[[#This Row],[Func_ARPE]])</f>
        <v>#VALUE!</v>
      </c>
      <c r="G6618" t="e">
        <f>IF(Fiscalizacoes[[#This Row],[Func_Copergas]]="","",Fiscalizacoes[[#This Row],[Func_Copergas]])</f>
        <v>#VALUE!</v>
      </c>
    </row>
    <row r="6619" spans="1:7" hidden="1" x14ac:dyDescent="0.2">
      <c r="A6619" t="e">
        <f>IF(Fiscalizacoes[[#This Row],[ID_FISC]]="","",Fiscalizacoes[[#This Row],[ID_FISC]])</f>
        <v>#VALUE!</v>
      </c>
      <c r="B6619" t="e">
        <f>IF(Fiscalizacoes[[#This Row],[Usuário]]="","",Fiscalizacoes[[#This Row],[Usuário]])</f>
        <v>#VALUE!</v>
      </c>
      <c r="C66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19" s="87" t="e">
        <f>IF(Fiscalizacoes[[#This Row],[Data]]="","",Fiscalizacoes[[#This Row],[Data]])</f>
        <v>#VALUE!</v>
      </c>
      <c r="E6619" t="e">
        <f>IF(Fiscalizacoes[[#This Row],[Mes_relatorio]]="","",Fiscalizacoes[[#This Row],[Mes_relatorio]])</f>
        <v>#VALUE!</v>
      </c>
      <c r="F6619" t="e">
        <f>IF(Fiscalizacoes[[#This Row],[Func_ARPE]]="","",Fiscalizacoes[[#This Row],[Func_ARPE]])</f>
        <v>#VALUE!</v>
      </c>
      <c r="G6619" t="e">
        <f>IF(Fiscalizacoes[[#This Row],[Func_Copergas]]="","",Fiscalizacoes[[#This Row],[Func_Copergas]])</f>
        <v>#VALUE!</v>
      </c>
    </row>
    <row r="6620" spans="1:7" hidden="1" x14ac:dyDescent="0.2">
      <c r="A6620" t="e">
        <f>IF(Fiscalizacoes[[#This Row],[ID_FISC]]="","",Fiscalizacoes[[#This Row],[ID_FISC]])</f>
        <v>#VALUE!</v>
      </c>
      <c r="B6620" t="e">
        <f>IF(Fiscalizacoes[[#This Row],[Usuário]]="","",Fiscalizacoes[[#This Row],[Usuário]])</f>
        <v>#VALUE!</v>
      </c>
      <c r="C66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0" s="87" t="e">
        <f>IF(Fiscalizacoes[[#This Row],[Data]]="","",Fiscalizacoes[[#This Row],[Data]])</f>
        <v>#VALUE!</v>
      </c>
      <c r="E6620" t="e">
        <f>IF(Fiscalizacoes[[#This Row],[Mes_relatorio]]="","",Fiscalizacoes[[#This Row],[Mes_relatorio]])</f>
        <v>#VALUE!</v>
      </c>
      <c r="F6620" t="e">
        <f>IF(Fiscalizacoes[[#This Row],[Func_ARPE]]="","",Fiscalizacoes[[#This Row],[Func_ARPE]])</f>
        <v>#VALUE!</v>
      </c>
      <c r="G6620" t="e">
        <f>IF(Fiscalizacoes[[#This Row],[Func_Copergas]]="","",Fiscalizacoes[[#This Row],[Func_Copergas]])</f>
        <v>#VALUE!</v>
      </c>
    </row>
    <row r="6621" spans="1:7" hidden="1" x14ac:dyDescent="0.2">
      <c r="A6621" t="e">
        <f>IF(Fiscalizacoes[[#This Row],[ID_FISC]]="","",Fiscalizacoes[[#This Row],[ID_FISC]])</f>
        <v>#VALUE!</v>
      </c>
      <c r="B6621" t="e">
        <f>IF(Fiscalizacoes[[#This Row],[Usuário]]="","",Fiscalizacoes[[#This Row],[Usuário]])</f>
        <v>#VALUE!</v>
      </c>
      <c r="C66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1" s="87" t="e">
        <f>IF(Fiscalizacoes[[#This Row],[Data]]="","",Fiscalizacoes[[#This Row],[Data]])</f>
        <v>#VALUE!</v>
      </c>
      <c r="E6621" t="e">
        <f>IF(Fiscalizacoes[[#This Row],[Mes_relatorio]]="","",Fiscalizacoes[[#This Row],[Mes_relatorio]])</f>
        <v>#VALUE!</v>
      </c>
      <c r="F6621" t="e">
        <f>IF(Fiscalizacoes[[#This Row],[Func_ARPE]]="","",Fiscalizacoes[[#This Row],[Func_ARPE]])</f>
        <v>#VALUE!</v>
      </c>
      <c r="G6621" t="e">
        <f>IF(Fiscalizacoes[[#This Row],[Func_Copergas]]="","",Fiscalizacoes[[#This Row],[Func_Copergas]])</f>
        <v>#VALUE!</v>
      </c>
    </row>
    <row r="6622" spans="1:7" hidden="1" x14ac:dyDescent="0.2">
      <c r="A6622" t="e">
        <f>IF(Fiscalizacoes[[#This Row],[ID_FISC]]="","",Fiscalizacoes[[#This Row],[ID_FISC]])</f>
        <v>#VALUE!</v>
      </c>
      <c r="B6622" t="e">
        <f>IF(Fiscalizacoes[[#This Row],[Usuário]]="","",Fiscalizacoes[[#This Row],[Usuário]])</f>
        <v>#VALUE!</v>
      </c>
      <c r="C66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2" s="87" t="e">
        <f>IF(Fiscalizacoes[[#This Row],[Data]]="","",Fiscalizacoes[[#This Row],[Data]])</f>
        <v>#VALUE!</v>
      </c>
      <c r="E6622" t="e">
        <f>IF(Fiscalizacoes[[#This Row],[Mes_relatorio]]="","",Fiscalizacoes[[#This Row],[Mes_relatorio]])</f>
        <v>#VALUE!</v>
      </c>
      <c r="F6622" t="e">
        <f>IF(Fiscalizacoes[[#This Row],[Func_ARPE]]="","",Fiscalizacoes[[#This Row],[Func_ARPE]])</f>
        <v>#VALUE!</v>
      </c>
      <c r="G6622" t="e">
        <f>IF(Fiscalizacoes[[#This Row],[Func_Copergas]]="","",Fiscalizacoes[[#This Row],[Func_Copergas]])</f>
        <v>#VALUE!</v>
      </c>
    </row>
    <row r="6623" spans="1:7" hidden="1" x14ac:dyDescent="0.2">
      <c r="A6623" t="e">
        <f>IF(Fiscalizacoes[[#This Row],[ID_FISC]]="","",Fiscalizacoes[[#This Row],[ID_FISC]])</f>
        <v>#VALUE!</v>
      </c>
      <c r="B6623" t="e">
        <f>IF(Fiscalizacoes[[#This Row],[Usuário]]="","",Fiscalizacoes[[#This Row],[Usuário]])</f>
        <v>#VALUE!</v>
      </c>
      <c r="C66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3" s="87" t="e">
        <f>IF(Fiscalizacoes[[#This Row],[Data]]="","",Fiscalizacoes[[#This Row],[Data]])</f>
        <v>#VALUE!</v>
      </c>
      <c r="E6623" t="e">
        <f>IF(Fiscalizacoes[[#This Row],[Mes_relatorio]]="","",Fiscalizacoes[[#This Row],[Mes_relatorio]])</f>
        <v>#VALUE!</v>
      </c>
      <c r="F6623" t="e">
        <f>IF(Fiscalizacoes[[#This Row],[Func_ARPE]]="","",Fiscalizacoes[[#This Row],[Func_ARPE]])</f>
        <v>#VALUE!</v>
      </c>
      <c r="G6623" t="e">
        <f>IF(Fiscalizacoes[[#This Row],[Func_Copergas]]="","",Fiscalizacoes[[#This Row],[Func_Copergas]])</f>
        <v>#VALUE!</v>
      </c>
    </row>
    <row r="6624" spans="1:7" hidden="1" x14ac:dyDescent="0.2">
      <c r="A6624" t="e">
        <f>IF(Fiscalizacoes[[#This Row],[ID_FISC]]="","",Fiscalizacoes[[#This Row],[ID_FISC]])</f>
        <v>#VALUE!</v>
      </c>
      <c r="B6624" t="e">
        <f>IF(Fiscalizacoes[[#This Row],[Usuário]]="","",Fiscalizacoes[[#This Row],[Usuário]])</f>
        <v>#VALUE!</v>
      </c>
      <c r="C66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4" s="87" t="e">
        <f>IF(Fiscalizacoes[[#This Row],[Data]]="","",Fiscalizacoes[[#This Row],[Data]])</f>
        <v>#VALUE!</v>
      </c>
      <c r="E6624" t="e">
        <f>IF(Fiscalizacoes[[#This Row],[Mes_relatorio]]="","",Fiscalizacoes[[#This Row],[Mes_relatorio]])</f>
        <v>#VALUE!</v>
      </c>
      <c r="F6624" t="e">
        <f>IF(Fiscalizacoes[[#This Row],[Func_ARPE]]="","",Fiscalizacoes[[#This Row],[Func_ARPE]])</f>
        <v>#VALUE!</v>
      </c>
      <c r="G6624" t="e">
        <f>IF(Fiscalizacoes[[#This Row],[Func_Copergas]]="","",Fiscalizacoes[[#This Row],[Func_Copergas]])</f>
        <v>#VALUE!</v>
      </c>
    </row>
    <row r="6625" spans="1:7" hidden="1" x14ac:dyDescent="0.2">
      <c r="A6625" t="e">
        <f>IF(Fiscalizacoes[[#This Row],[ID_FISC]]="","",Fiscalizacoes[[#This Row],[ID_FISC]])</f>
        <v>#VALUE!</v>
      </c>
      <c r="B6625" t="e">
        <f>IF(Fiscalizacoes[[#This Row],[Usuário]]="","",Fiscalizacoes[[#This Row],[Usuário]])</f>
        <v>#VALUE!</v>
      </c>
      <c r="C66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5" s="87" t="e">
        <f>IF(Fiscalizacoes[[#This Row],[Data]]="","",Fiscalizacoes[[#This Row],[Data]])</f>
        <v>#VALUE!</v>
      </c>
      <c r="E6625" t="e">
        <f>IF(Fiscalizacoes[[#This Row],[Mes_relatorio]]="","",Fiscalizacoes[[#This Row],[Mes_relatorio]])</f>
        <v>#VALUE!</v>
      </c>
      <c r="F6625" t="e">
        <f>IF(Fiscalizacoes[[#This Row],[Func_ARPE]]="","",Fiscalizacoes[[#This Row],[Func_ARPE]])</f>
        <v>#VALUE!</v>
      </c>
      <c r="G6625" t="e">
        <f>IF(Fiscalizacoes[[#This Row],[Func_Copergas]]="","",Fiscalizacoes[[#This Row],[Func_Copergas]])</f>
        <v>#VALUE!</v>
      </c>
    </row>
    <row r="6626" spans="1:7" hidden="1" x14ac:dyDescent="0.2">
      <c r="A6626" t="e">
        <f>IF(Fiscalizacoes[[#This Row],[ID_FISC]]="","",Fiscalizacoes[[#This Row],[ID_FISC]])</f>
        <v>#VALUE!</v>
      </c>
      <c r="B6626" t="e">
        <f>IF(Fiscalizacoes[[#This Row],[Usuário]]="","",Fiscalizacoes[[#This Row],[Usuário]])</f>
        <v>#VALUE!</v>
      </c>
      <c r="C66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6" s="87" t="e">
        <f>IF(Fiscalizacoes[[#This Row],[Data]]="","",Fiscalizacoes[[#This Row],[Data]])</f>
        <v>#VALUE!</v>
      </c>
      <c r="E6626" t="e">
        <f>IF(Fiscalizacoes[[#This Row],[Mes_relatorio]]="","",Fiscalizacoes[[#This Row],[Mes_relatorio]])</f>
        <v>#VALUE!</v>
      </c>
      <c r="F6626" t="e">
        <f>IF(Fiscalizacoes[[#This Row],[Func_ARPE]]="","",Fiscalizacoes[[#This Row],[Func_ARPE]])</f>
        <v>#VALUE!</v>
      </c>
      <c r="G6626" t="e">
        <f>IF(Fiscalizacoes[[#This Row],[Func_Copergas]]="","",Fiscalizacoes[[#This Row],[Func_Copergas]])</f>
        <v>#VALUE!</v>
      </c>
    </row>
    <row r="6627" spans="1:7" hidden="1" x14ac:dyDescent="0.2">
      <c r="A6627" t="e">
        <f>IF(Fiscalizacoes[[#This Row],[ID_FISC]]="","",Fiscalizacoes[[#This Row],[ID_FISC]])</f>
        <v>#VALUE!</v>
      </c>
      <c r="B6627" t="e">
        <f>IF(Fiscalizacoes[[#This Row],[Usuário]]="","",Fiscalizacoes[[#This Row],[Usuário]])</f>
        <v>#VALUE!</v>
      </c>
      <c r="C66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7" s="87" t="e">
        <f>IF(Fiscalizacoes[[#This Row],[Data]]="","",Fiscalizacoes[[#This Row],[Data]])</f>
        <v>#VALUE!</v>
      </c>
      <c r="E6627" t="e">
        <f>IF(Fiscalizacoes[[#This Row],[Mes_relatorio]]="","",Fiscalizacoes[[#This Row],[Mes_relatorio]])</f>
        <v>#VALUE!</v>
      </c>
      <c r="F6627" t="e">
        <f>IF(Fiscalizacoes[[#This Row],[Func_ARPE]]="","",Fiscalizacoes[[#This Row],[Func_ARPE]])</f>
        <v>#VALUE!</v>
      </c>
      <c r="G6627" t="e">
        <f>IF(Fiscalizacoes[[#This Row],[Func_Copergas]]="","",Fiscalizacoes[[#This Row],[Func_Copergas]])</f>
        <v>#VALUE!</v>
      </c>
    </row>
    <row r="6628" spans="1:7" hidden="1" x14ac:dyDescent="0.2">
      <c r="A6628" t="e">
        <f>IF(Fiscalizacoes[[#This Row],[ID_FISC]]="","",Fiscalizacoes[[#This Row],[ID_FISC]])</f>
        <v>#VALUE!</v>
      </c>
      <c r="B6628" t="e">
        <f>IF(Fiscalizacoes[[#This Row],[Usuário]]="","",Fiscalizacoes[[#This Row],[Usuário]])</f>
        <v>#VALUE!</v>
      </c>
      <c r="C66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8" s="87" t="e">
        <f>IF(Fiscalizacoes[[#This Row],[Data]]="","",Fiscalizacoes[[#This Row],[Data]])</f>
        <v>#VALUE!</v>
      </c>
      <c r="E6628" t="e">
        <f>IF(Fiscalizacoes[[#This Row],[Mes_relatorio]]="","",Fiscalizacoes[[#This Row],[Mes_relatorio]])</f>
        <v>#VALUE!</v>
      </c>
      <c r="F6628" t="e">
        <f>IF(Fiscalizacoes[[#This Row],[Func_ARPE]]="","",Fiscalizacoes[[#This Row],[Func_ARPE]])</f>
        <v>#VALUE!</v>
      </c>
      <c r="G6628" t="e">
        <f>IF(Fiscalizacoes[[#This Row],[Func_Copergas]]="","",Fiscalizacoes[[#This Row],[Func_Copergas]])</f>
        <v>#VALUE!</v>
      </c>
    </row>
    <row r="6629" spans="1:7" hidden="1" x14ac:dyDescent="0.2">
      <c r="A6629" t="e">
        <f>IF(Fiscalizacoes[[#This Row],[ID_FISC]]="","",Fiscalizacoes[[#This Row],[ID_FISC]])</f>
        <v>#VALUE!</v>
      </c>
      <c r="B6629" t="e">
        <f>IF(Fiscalizacoes[[#This Row],[Usuário]]="","",Fiscalizacoes[[#This Row],[Usuário]])</f>
        <v>#VALUE!</v>
      </c>
      <c r="C66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29" s="87" t="e">
        <f>IF(Fiscalizacoes[[#This Row],[Data]]="","",Fiscalizacoes[[#This Row],[Data]])</f>
        <v>#VALUE!</v>
      </c>
      <c r="E6629" t="e">
        <f>IF(Fiscalizacoes[[#This Row],[Mes_relatorio]]="","",Fiscalizacoes[[#This Row],[Mes_relatorio]])</f>
        <v>#VALUE!</v>
      </c>
      <c r="F6629" t="e">
        <f>IF(Fiscalizacoes[[#This Row],[Func_ARPE]]="","",Fiscalizacoes[[#This Row],[Func_ARPE]])</f>
        <v>#VALUE!</v>
      </c>
      <c r="G6629" t="e">
        <f>IF(Fiscalizacoes[[#This Row],[Func_Copergas]]="","",Fiscalizacoes[[#This Row],[Func_Copergas]])</f>
        <v>#VALUE!</v>
      </c>
    </row>
    <row r="6630" spans="1:7" hidden="1" x14ac:dyDescent="0.2">
      <c r="A6630" t="e">
        <f>IF(Fiscalizacoes[[#This Row],[ID_FISC]]="","",Fiscalizacoes[[#This Row],[ID_FISC]])</f>
        <v>#VALUE!</v>
      </c>
      <c r="B6630" t="e">
        <f>IF(Fiscalizacoes[[#This Row],[Usuário]]="","",Fiscalizacoes[[#This Row],[Usuário]])</f>
        <v>#VALUE!</v>
      </c>
      <c r="C66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0" s="87" t="e">
        <f>IF(Fiscalizacoes[[#This Row],[Data]]="","",Fiscalizacoes[[#This Row],[Data]])</f>
        <v>#VALUE!</v>
      </c>
      <c r="E6630" t="e">
        <f>IF(Fiscalizacoes[[#This Row],[Mes_relatorio]]="","",Fiscalizacoes[[#This Row],[Mes_relatorio]])</f>
        <v>#VALUE!</v>
      </c>
      <c r="F6630" t="e">
        <f>IF(Fiscalizacoes[[#This Row],[Func_ARPE]]="","",Fiscalizacoes[[#This Row],[Func_ARPE]])</f>
        <v>#VALUE!</v>
      </c>
      <c r="G6630" t="e">
        <f>IF(Fiscalizacoes[[#This Row],[Func_Copergas]]="","",Fiscalizacoes[[#This Row],[Func_Copergas]])</f>
        <v>#VALUE!</v>
      </c>
    </row>
    <row r="6631" spans="1:7" hidden="1" x14ac:dyDescent="0.2">
      <c r="A6631" t="e">
        <f>IF(Fiscalizacoes[[#This Row],[ID_FISC]]="","",Fiscalizacoes[[#This Row],[ID_FISC]])</f>
        <v>#VALUE!</v>
      </c>
      <c r="B6631" t="e">
        <f>IF(Fiscalizacoes[[#This Row],[Usuário]]="","",Fiscalizacoes[[#This Row],[Usuário]])</f>
        <v>#VALUE!</v>
      </c>
      <c r="C66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1" s="87" t="e">
        <f>IF(Fiscalizacoes[[#This Row],[Data]]="","",Fiscalizacoes[[#This Row],[Data]])</f>
        <v>#VALUE!</v>
      </c>
      <c r="E6631" t="e">
        <f>IF(Fiscalizacoes[[#This Row],[Mes_relatorio]]="","",Fiscalizacoes[[#This Row],[Mes_relatorio]])</f>
        <v>#VALUE!</v>
      </c>
      <c r="F6631" t="e">
        <f>IF(Fiscalizacoes[[#This Row],[Func_ARPE]]="","",Fiscalizacoes[[#This Row],[Func_ARPE]])</f>
        <v>#VALUE!</v>
      </c>
      <c r="G6631" t="e">
        <f>IF(Fiscalizacoes[[#This Row],[Func_Copergas]]="","",Fiscalizacoes[[#This Row],[Func_Copergas]])</f>
        <v>#VALUE!</v>
      </c>
    </row>
    <row r="6632" spans="1:7" hidden="1" x14ac:dyDescent="0.2">
      <c r="A6632" t="e">
        <f>IF(Fiscalizacoes[[#This Row],[ID_FISC]]="","",Fiscalizacoes[[#This Row],[ID_FISC]])</f>
        <v>#VALUE!</v>
      </c>
      <c r="B6632" t="e">
        <f>IF(Fiscalizacoes[[#This Row],[Usuário]]="","",Fiscalizacoes[[#This Row],[Usuário]])</f>
        <v>#VALUE!</v>
      </c>
      <c r="C66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2" s="87" t="e">
        <f>IF(Fiscalizacoes[[#This Row],[Data]]="","",Fiscalizacoes[[#This Row],[Data]])</f>
        <v>#VALUE!</v>
      </c>
      <c r="E6632" t="e">
        <f>IF(Fiscalizacoes[[#This Row],[Mes_relatorio]]="","",Fiscalizacoes[[#This Row],[Mes_relatorio]])</f>
        <v>#VALUE!</v>
      </c>
      <c r="F6632" t="e">
        <f>IF(Fiscalizacoes[[#This Row],[Func_ARPE]]="","",Fiscalizacoes[[#This Row],[Func_ARPE]])</f>
        <v>#VALUE!</v>
      </c>
      <c r="G6632" t="e">
        <f>IF(Fiscalizacoes[[#This Row],[Func_Copergas]]="","",Fiscalizacoes[[#This Row],[Func_Copergas]])</f>
        <v>#VALUE!</v>
      </c>
    </row>
    <row r="6633" spans="1:7" hidden="1" x14ac:dyDescent="0.2">
      <c r="A6633" t="e">
        <f>IF(Fiscalizacoes[[#This Row],[ID_FISC]]="","",Fiscalizacoes[[#This Row],[ID_FISC]])</f>
        <v>#VALUE!</v>
      </c>
      <c r="B6633" t="e">
        <f>IF(Fiscalizacoes[[#This Row],[Usuário]]="","",Fiscalizacoes[[#This Row],[Usuário]])</f>
        <v>#VALUE!</v>
      </c>
      <c r="C66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3" s="87" t="e">
        <f>IF(Fiscalizacoes[[#This Row],[Data]]="","",Fiscalizacoes[[#This Row],[Data]])</f>
        <v>#VALUE!</v>
      </c>
      <c r="E6633" t="e">
        <f>IF(Fiscalizacoes[[#This Row],[Mes_relatorio]]="","",Fiscalizacoes[[#This Row],[Mes_relatorio]])</f>
        <v>#VALUE!</v>
      </c>
      <c r="F6633" t="e">
        <f>IF(Fiscalizacoes[[#This Row],[Func_ARPE]]="","",Fiscalizacoes[[#This Row],[Func_ARPE]])</f>
        <v>#VALUE!</v>
      </c>
      <c r="G6633" t="e">
        <f>IF(Fiscalizacoes[[#This Row],[Func_Copergas]]="","",Fiscalizacoes[[#This Row],[Func_Copergas]])</f>
        <v>#VALUE!</v>
      </c>
    </row>
    <row r="6634" spans="1:7" hidden="1" x14ac:dyDescent="0.2">
      <c r="A6634" t="e">
        <f>IF(Fiscalizacoes[[#This Row],[ID_FISC]]="","",Fiscalizacoes[[#This Row],[ID_FISC]])</f>
        <v>#VALUE!</v>
      </c>
      <c r="B6634" t="e">
        <f>IF(Fiscalizacoes[[#This Row],[Usuário]]="","",Fiscalizacoes[[#This Row],[Usuário]])</f>
        <v>#VALUE!</v>
      </c>
      <c r="C66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4" s="87" t="e">
        <f>IF(Fiscalizacoes[[#This Row],[Data]]="","",Fiscalizacoes[[#This Row],[Data]])</f>
        <v>#VALUE!</v>
      </c>
      <c r="E6634" t="e">
        <f>IF(Fiscalizacoes[[#This Row],[Mes_relatorio]]="","",Fiscalizacoes[[#This Row],[Mes_relatorio]])</f>
        <v>#VALUE!</v>
      </c>
      <c r="F6634" t="e">
        <f>IF(Fiscalizacoes[[#This Row],[Func_ARPE]]="","",Fiscalizacoes[[#This Row],[Func_ARPE]])</f>
        <v>#VALUE!</v>
      </c>
      <c r="G6634" t="e">
        <f>IF(Fiscalizacoes[[#This Row],[Func_Copergas]]="","",Fiscalizacoes[[#This Row],[Func_Copergas]])</f>
        <v>#VALUE!</v>
      </c>
    </row>
    <row r="6635" spans="1:7" hidden="1" x14ac:dyDescent="0.2">
      <c r="A6635" t="e">
        <f>IF(Fiscalizacoes[[#This Row],[ID_FISC]]="","",Fiscalizacoes[[#This Row],[ID_FISC]])</f>
        <v>#VALUE!</v>
      </c>
      <c r="B6635" t="e">
        <f>IF(Fiscalizacoes[[#This Row],[Usuário]]="","",Fiscalizacoes[[#This Row],[Usuário]])</f>
        <v>#VALUE!</v>
      </c>
      <c r="C66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5" s="87" t="e">
        <f>IF(Fiscalizacoes[[#This Row],[Data]]="","",Fiscalizacoes[[#This Row],[Data]])</f>
        <v>#VALUE!</v>
      </c>
      <c r="E6635" t="e">
        <f>IF(Fiscalizacoes[[#This Row],[Mes_relatorio]]="","",Fiscalizacoes[[#This Row],[Mes_relatorio]])</f>
        <v>#VALUE!</v>
      </c>
      <c r="F6635" t="e">
        <f>IF(Fiscalizacoes[[#This Row],[Func_ARPE]]="","",Fiscalizacoes[[#This Row],[Func_ARPE]])</f>
        <v>#VALUE!</v>
      </c>
      <c r="G6635" t="e">
        <f>IF(Fiscalizacoes[[#This Row],[Func_Copergas]]="","",Fiscalizacoes[[#This Row],[Func_Copergas]])</f>
        <v>#VALUE!</v>
      </c>
    </row>
    <row r="6636" spans="1:7" hidden="1" x14ac:dyDescent="0.2">
      <c r="A6636" t="e">
        <f>IF(Fiscalizacoes[[#This Row],[ID_FISC]]="","",Fiscalizacoes[[#This Row],[ID_FISC]])</f>
        <v>#VALUE!</v>
      </c>
      <c r="B6636" t="e">
        <f>IF(Fiscalizacoes[[#This Row],[Usuário]]="","",Fiscalizacoes[[#This Row],[Usuário]])</f>
        <v>#VALUE!</v>
      </c>
      <c r="C66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6" s="87" t="e">
        <f>IF(Fiscalizacoes[[#This Row],[Data]]="","",Fiscalizacoes[[#This Row],[Data]])</f>
        <v>#VALUE!</v>
      </c>
      <c r="E6636" t="e">
        <f>IF(Fiscalizacoes[[#This Row],[Mes_relatorio]]="","",Fiscalizacoes[[#This Row],[Mes_relatorio]])</f>
        <v>#VALUE!</v>
      </c>
      <c r="F6636" t="e">
        <f>IF(Fiscalizacoes[[#This Row],[Func_ARPE]]="","",Fiscalizacoes[[#This Row],[Func_ARPE]])</f>
        <v>#VALUE!</v>
      </c>
      <c r="G6636" t="e">
        <f>IF(Fiscalizacoes[[#This Row],[Func_Copergas]]="","",Fiscalizacoes[[#This Row],[Func_Copergas]])</f>
        <v>#VALUE!</v>
      </c>
    </row>
    <row r="6637" spans="1:7" hidden="1" x14ac:dyDescent="0.2">
      <c r="A6637" t="e">
        <f>IF(Fiscalizacoes[[#This Row],[ID_FISC]]="","",Fiscalizacoes[[#This Row],[ID_FISC]])</f>
        <v>#VALUE!</v>
      </c>
      <c r="B6637" t="e">
        <f>IF(Fiscalizacoes[[#This Row],[Usuário]]="","",Fiscalizacoes[[#This Row],[Usuário]])</f>
        <v>#VALUE!</v>
      </c>
      <c r="C66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7" s="87" t="e">
        <f>IF(Fiscalizacoes[[#This Row],[Data]]="","",Fiscalizacoes[[#This Row],[Data]])</f>
        <v>#VALUE!</v>
      </c>
      <c r="E6637" t="e">
        <f>IF(Fiscalizacoes[[#This Row],[Mes_relatorio]]="","",Fiscalizacoes[[#This Row],[Mes_relatorio]])</f>
        <v>#VALUE!</v>
      </c>
      <c r="F6637" t="e">
        <f>IF(Fiscalizacoes[[#This Row],[Func_ARPE]]="","",Fiscalizacoes[[#This Row],[Func_ARPE]])</f>
        <v>#VALUE!</v>
      </c>
      <c r="G6637" t="e">
        <f>IF(Fiscalizacoes[[#This Row],[Func_Copergas]]="","",Fiscalizacoes[[#This Row],[Func_Copergas]])</f>
        <v>#VALUE!</v>
      </c>
    </row>
    <row r="6638" spans="1:7" hidden="1" x14ac:dyDescent="0.2">
      <c r="A6638" t="e">
        <f>IF(Fiscalizacoes[[#This Row],[ID_FISC]]="","",Fiscalizacoes[[#This Row],[ID_FISC]])</f>
        <v>#VALUE!</v>
      </c>
      <c r="B6638" t="e">
        <f>IF(Fiscalizacoes[[#This Row],[Usuário]]="","",Fiscalizacoes[[#This Row],[Usuário]])</f>
        <v>#VALUE!</v>
      </c>
      <c r="C66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8" s="87" t="e">
        <f>IF(Fiscalizacoes[[#This Row],[Data]]="","",Fiscalizacoes[[#This Row],[Data]])</f>
        <v>#VALUE!</v>
      </c>
      <c r="E6638" t="e">
        <f>IF(Fiscalizacoes[[#This Row],[Mes_relatorio]]="","",Fiscalizacoes[[#This Row],[Mes_relatorio]])</f>
        <v>#VALUE!</v>
      </c>
      <c r="F6638" t="e">
        <f>IF(Fiscalizacoes[[#This Row],[Func_ARPE]]="","",Fiscalizacoes[[#This Row],[Func_ARPE]])</f>
        <v>#VALUE!</v>
      </c>
      <c r="G6638" t="e">
        <f>IF(Fiscalizacoes[[#This Row],[Func_Copergas]]="","",Fiscalizacoes[[#This Row],[Func_Copergas]])</f>
        <v>#VALUE!</v>
      </c>
    </row>
    <row r="6639" spans="1:7" hidden="1" x14ac:dyDescent="0.2">
      <c r="A6639" t="e">
        <f>IF(Fiscalizacoes[[#This Row],[ID_FISC]]="","",Fiscalizacoes[[#This Row],[ID_FISC]])</f>
        <v>#VALUE!</v>
      </c>
      <c r="B6639" t="e">
        <f>IF(Fiscalizacoes[[#This Row],[Usuário]]="","",Fiscalizacoes[[#This Row],[Usuário]])</f>
        <v>#VALUE!</v>
      </c>
      <c r="C66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39" s="87" t="e">
        <f>IF(Fiscalizacoes[[#This Row],[Data]]="","",Fiscalizacoes[[#This Row],[Data]])</f>
        <v>#VALUE!</v>
      </c>
      <c r="E6639" t="e">
        <f>IF(Fiscalizacoes[[#This Row],[Mes_relatorio]]="","",Fiscalizacoes[[#This Row],[Mes_relatorio]])</f>
        <v>#VALUE!</v>
      </c>
      <c r="F6639" t="e">
        <f>IF(Fiscalizacoes[[#This Row],[Func_ARPE]]="","",Fiscalizacoes[[#This Row],[Func_ARPE]])</f>
        <v>#VALUE!</v>
      </c>
      <c r="G6639" t="e">
        <f>IF(Fiscalizacoes[[#This Row],[Func_Copergas]]="","",Fiscalizacoes[[#This Row],[Func_Copergas]])</f>
        <v>#VALUE!</v>
      </c>
    </row>
    <row r="6640" spans="1:7" hidden="1" x14ac:dyDescent="0.2">
      <c r="A6640" t="e">
        <f>IF(Fiscalizacoes[[#This Row],[ID_FISC]]="","",Fiscalizacoes[[#This Row],[ID_FISC]])</f>
        <v>#VALUE!</v>
      </c>
      <c r="B6640" t="e">
        <f>IF(Fiscalizacoes[[#This Row],[Usuário]]="","",Fiscalizacoes[[#This Row],[Usuário]])</f>
        <v>#VALUE!</v>
      </c>
      <c r="C66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0" s="87" t="e">
        <f>IF(Fiscalizacoes[[#This Row],[Data]]="","",Fiscalizacoes[[#This Row],[Data]])</f>
        <v>#VALUE!</v>
      </c>
      <c r="E6640" t="e">
        <f>IF(Fiscalizacoes[[#This Row],[Mes_relatorio]]="","",Fiscalizacoes[[#This Row],[Mes_relatorio]])</f>
        <v>#VALUE!</v>
      </c>
      <c r="F6640" t="e">
        <f>IF(Fiscalizacoes[[#This Row],[Func_ARPE]]="","",Fiscalizacoes[[#This Row],[Func_ARPE]])</f>
        <v>#VALUE!</v>
      </c>
      <c r="G6640" t="e">
        <f>IF(Fiscalizacoes[[#This Row],[Func_Copergas]]="","",Fiscalizacoes[[#This Row],[Func_Copergas]])</f>
        <v>#VALUE!</v>
      </c>
    </row>
    <row r="6641" spans="1:7" hidden="1" x14ac:dyDescent="0.2">
      <c r="A6641" t="e">
        <f>IF(Fiscalizacoes[[#This Row],[ID_FISC]]="","",Fiscalizacoes[[#This Row],[ID_FISC]])</f>
        <v>#VALUE!</v>
      </c>
      <c r="B6641" t="e">
        <f>IF(Fiscalizacoes[[#This Row],[Usuário]]="","",Fiscalizacoes[[#This Row],[Usuário]])</f>
        <v>#VALUE!</v>
      </c>
      <c r="C66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1" s="87" t="e">
        <f>IF(Fiscalizacoes[[#This Row],[Data]]="","",Fiscalizacoes[[#This Row],[Data]])</f>
        <v>#VALUE!</v>
      </c>
      <c r="E6641" t="e">
        <f>IF(Fiscalizacoes[[#This Row],[Mes_relatorio]]="","",Fiscalizacoes[[#This Row],[Mes_relatorio]])</f>
        <v>#VALUE!</v>
      </c>
      <c r="F6641" t="e">
        <f>IF(Fiscalizacoes[[#This Row],[Func_ARPE]]="","",Fiscalizacoes[[#This Row],[Func_ARPE]])</f>
        <v>#VALUE!</v>
      </c>
      <c r="G6641" t="e">
        <f>IF(Fiscalizacoes[[#This Row],[Func_Copergas]]="","",Fiscalizacoes[[#This Row],[Func_Copergas]])</f>
        <v>#VALUE!</v>
      </c>
    </row>
    <row r="6642" spans="1:7" hidden="1" x14ac:dyDescent="0.2">
      <c r="A6642" t="e">
        <f>IF(Fiscalizacoes[[#This Row],[ID_FISC]]="","",Fiscalizacoes[[#This Row],[ID_FISC]])</f>
        <v>#VALUE!</v>
      </c>
      <c r="B6642" t="e">
        <f>IF(Fiscalizacoes[[#This Row],[Usuário]]="","",Fiscalizacoes[[#This Row],[Usuário]])</f>
        <v>#VALUE!</v>
      </c>
      <c r="C66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2" s="87" t="e">
        <f>IF(Fiscalizacoes[[#This Row],[Data]]="","",Fiscalizacoes[[#This Row],[Data]])</f>
        <v>#VALUE!</v>
      </c>
      <c r="E6642" t="e">
        <f>IF(Fiscalizacoes[[#This Row],[Mes_relatorio]]="","",Fiscalizacoes[[#This Row],[Mes_relatorio]])</f>
        <v>#VALUE!</v>
      </c>
      <c r="F6642" t="e">
        <f>IF(Fiscalizacoes[[#This Row],[Func_ARPE]]="","",Fiscalizacoes[[#This Row],[Func_ARPE]])</f>
        <v>#VALUE!</v>
      </c>
      <c r="G6642" t="e">
        <f>IF(Fiscalizacoes[[#This Row],[Func_Copergas]]="","",Fiscalizacoes[[#This Row],[Func_Copergas]])</f>
        <v>#VALUE!</v>
      </c>
    </row>
    <row r="6643" spans="1:7" hidden="1" x14ac:dyDescent="0.2">
      <c r="A6643" t="e">
        <f>IF(Fiscalizacoes[[#This Row],[ID_FISC]]="","",Fiscalizacoes[[#This Row],[ID_FISC]])</f>
        <v>#VALUE!</v>
      </c>
      <c r="B6643" t="e">
        <f>IF(Fiscalizacoes[[#This Row],[Usuário]]="","",Fiscalizacoes[[#This Row],[Usuário]])</f>
        <v>#VALUE!</v>
      </c>
      <c r="C66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3" s="87" t="e">
        <f>IF(Fiscalizacoes[[#This Row],[Data]]="","",Fiscalizacoes[[#This Row],[Data]])</f>
        <v>#VALUE!</v>
      </c>
      <c r="E6643" t="e">
        <f>IF(Fiscalizacoes[[#This Row],[Mes_relatorio]]="","",Fiscalizacoes[[#This Row],[Mes_relatorio]])</f>
        <v>#VALUE!</v>
      </c>
      <c r="F6643" t="e">
        <f>IF(Fiscalizacoes[[#This Row],[Func_ARPE]]="","",Fiscalizacoes[[#This Row],[Func_ARPE]])</f>
        <v>#VALUE!</v>
      </c>
      <c r="G6643" t="e">
        <f>IF(Fiscalizacoes[[#This Row],[Func_Copergas]]="","",Fiscalizacoes[[#This Row],[Func_Copergas]])</f>
        <v>#VALUE!</v>
      </c>
    </row>
    <row r="6644" spans="1:7" hidden="1" x14ac:dyDescent="0.2">
      <c r="A6644" t="e">
        <f>IF(Fiscalizacoes[[#This Row],[ID_FISC]]="","",Fiscalizacoes[[#This Row],[ID_FISC]])</f>
        <v>#VALUE!</v>
      </c>
      <c r="B6644" t="e">
        <f>IF(Fiscalizacoes[[#This Row],[Usuário]]="","",Fiscalizacoes[[#This Row],[Usuário]])</f>
        <v>#VALUE!</v>
      </c>
      <c r="C66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4" s="87" t="e">
        <f>IF(Fiscalizacoes[[#This Row],[Data]]="","",Fiscalizacoes[[#This Row],[Data]])</f>
        <v>#VALUE!</v>
      </c>
      <c r="E6644" t="e">
        <f>IF(Fiscalizacoes[[#This Row],[Mes_relatorio]]="","",Fiscalizacoes[[#This Row],[Mes_relatorio]])</f>
        <v>#VALUE!</v>
      </c>
      <c r="F6644" t="e">
        <f>IF(Fiscalizacoes[[#This Row],[Func_ARPE]]="","",Fiscalizacoes[[#This Row],[Func_ARPE]])</f>
        <v>#VALUE!</v>
      </c>
      <c r="G6644" t="e">
        <f>IF(Fiscalizacoes[[#This Row],[Func_Copergas]]="","",Fiscalizacoes[[#This Row],[Func_Copergas]])</f>
        <v>#VALUE!</v>
      </c>
    </row>
    <row r="6645" spans="1:7" hidden="1" x14ac:dyDescent="0.2">
      <c r="A6645" t="e">
        <f>IF(Fiscalizacoes[[#This Row],[ID_FISC]]="","",Fiscalizacoes[[#This Row],[ID_FISC]])</f>
        <v>#VALUE!</v>
      </c>
      <c r="B6645" t="e">
        <f>IF(Fiscalizacoes[[#This Row],[Usuário]]="","",Fiscalizacoes[[#This Row],[Usuário]])</f>
        <v>#VALUE!</v>
      </c>
      <c r="C66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5" s="87" t="e">
        <f>IF(Fiscalizacoes[[#This Row],[Data]]="","",Fiscalizacoes[[#This Row],[Data]])</f>
        <v>#VALUE!</v>
      </c>
      <c r="E6645" t="e">
        <f>IF(Fiscalizacoes[[#This Row],[Mes_relatorio]]="","",Fiscalizacoes[[#This Row],[Mes_relatorio]])</f>
        <v>#VALUE!</v>
      </c>
      <c r="F6645" t="e">
        <f>IF(Fiscalizacoes[[#This Row],[Func_ARPE]]="","",Fiscalizacoes[[#This Row],[Func_ARPE]])</f>
        <v>#VALUE!</v>
      </c>
      <c r="G6645" t="e">
        <f>IF(Fiscalizacoes[[#This Row],[Func_Copergas]]="","",Fiscalizacoes[[#This Row],[Func_Copergas]])</f>
        <v>#VALUE!</v>
      </c>
    </row>
    <row r="6646" spans="1:7" hidden="1" x14ac:dyDescent="0.2">
      <c r="A6646" t="e">
        <f>IF(Fiscalizacoes[[#This Row],[ID_FISC]]="","",Fiscalizacoes[[#This Row],[ID_FISC]])</f>
        <v>#VALUE!</v>
      </c>
      <c r="B6646" t="e">
        <f>IF(Fiscalizacoes[[#This Row],[Usuário]]="","",Fiscalizacoes[[#This Row],[Usuário]])</f>
        <v>#VALUE!</v>
      </c>
      <c r="C66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6" s="87" t="e">
        <f>IF(Fiscalizacoes[[#This Row],[Data]]="","",Fiscalizacoes[[#This Row],[Data]])</f>
        <v>#VALUE!</v>
      </c>
      <c r="E6646" t="e">
        <f>IF(Fiscalizacoes[[#This Row],[Mes_relatorio]]="","",Fiscalizacoes[[#This Row],[Mes_relatorio]])</f>
        <v>#VALUE!</v>
      </c>
      <c r="F6646" t="e">
        <f>IF(Fiscalizacoes[[#This Row],[Func_ARPE]]="","",Fiscalizacoes[[#This Row],[Func_ARPE]])</f>
        <v>#VALUE!</v>
      </c>
      <c r="G6646" t="e">
        <f>IF(Fiscalizacoes[[#This Row],[Func_Copergas]]="","",Fiscalizacoes[[#This Row],[Func_Copergas]])</f>
        <v>#VALUE!</v>
      </c>
    </row>
    <row r="6647" spans="1:7" hidden="1" x14ac:dyDescent="0.2">
      <c r="A6647" t="e">
        <f>IF(Fiscalizacoes[[#This Row],[ID_FISC]]="","",Fiscalizacoes[[#This Row],[ID_FISC]])</f>
        <v>#VALUE!</v>
      </c>
      <c r="B6647" t="e">
        <f>IF(Fiscalizacoes[[#This Row],[Usuário]]="","",Fiscalizacoes[[#This Row],[Usuário]])</f>
        <v>#VALUE!</v>
      </c>
      <c r="C66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7" s="87" t="e">
        <f>IF(Fiscalizacoes[[#This Row],[Data]]="","",Fiscalizacoes[[#This Row],[Data]])</f>
        <v>#VALUE!</v>
      </c>
      <c r="E6647" t="e">
        <f>IF(Fiscalizacoes[[#This Row],[Mes_relatorio]]="","",Fiscalizacoes[[#This Row],[Mes_relatorio]])</f>
        <v>#VALUE!</v>
      </c>
      <c r="F6647" t="e">
        <f>IF(Fiscalizacoes[[#This Row],[Func_ARPE]]="","",Fiscalizacoes[[#This Row],[Func_ARPE]])</f>
        <v>#VALUE!</v>
      </c>
      <c r="G6647" t="e">
        <f>IF(Fiscalizacoes[[#This Row],[Func_Copergas]]="","",Fiscalizacoes[[#This Row],[Func_Copergas]])</f>
        <v>#VALUE!</v>
      </c>
    </row>
    <row r="6648" spans="1:7" hidden="1" x14ac:dyDescent="0.2">
      <c r="A6648" t="e">
        <f>IF(Fiscalizacoes[[#This Row],[ID_FISC]]="","",Fiscalizacoes[[#This Row],[ID_FISC]])</f>
        <v>#VALUE!</v>
      </c>
      <c r="B6648" t="e">
        <f>IF(Fiscalizacoes[[#This Row],[Usuário]]="","",Fiscalizacoes[[#This Row],[Usuário]])</f>
        <v>#VALUE!</v>
      </c>
      <c r="C66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8" s="87" t="e">
        <f>IF(Fiscalizacoes[[#This Row],[Data]]="","",Fiscalizacoes[[#This Row],[Data]])</f>
        <v>#VALUE!</v>
      </c>
      <c r="E6648" t="e">
        <f>IF(Fiscalizacoes[[#This Row],[Mes_relatorio]]="","",Fiscalizacoes[[#This Row],[Mes_relatorio]])</f>
        <v>#VALUE!</v>
      </c>
      <c r="F6648" t="e">
        <f>IF(Fiscalizacoes[[#This Row],[Func_ARPE]]="","",Fiscalizacoes[[#This Row],[Func_ARPE]])</f>
        <v>#VALUE!</v>
      </c>
      <c r="G6648" t="e">
        <f>IF(Fiscalizacoes[[#This Row],[Func_Copergas]]="","",Fiscalizacoes[[#This Row],[Func_Copergas]])</f>
        <v>#VALUE!</v>
      </c>
    </row>
    <row r="6649" spans="1:7" hidden="1" x14ac:dyDescent="0.2">
      <c r="A6649" t="e">
        <f>IF(Fiscalizacoes[[#This Row],[ID_FISC]]="","",Fiscalizacoes[[#This Row],[ID_FISC]])</f>
        <v>#VALUE!</v>
      </c>
      <c r="B6649" t="e">
        <f>IF(Fiscalizacoes[[#This Row],[Usuário]]="","",Fiscalizacoes[[#This Row],[Usuário]])</f>
        <v>#VALUE!</v>
      </c>
      <c r="C66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49" s="87" t="e">
        <f>IF(Fiscalizacoes[[#This Row],[Data]]="","",Fiscalizacoes[[#This Row],[Data]])</f>
        <v>#VALUE!</v>
      </c>
      <c r="E6649" t="e">
        <f>IF(Fiscalizacoes[[#This Row],[Mes_relatorio]]="","",Fiscalizacoes[[#This Row],[Mes_relatorio]])</f>
        <v>#VALUE!</v>
      </c>
      <c r="F6649" t="e">
        <f>IF(Fiscalizacoes[[#This Row],[Func_ARPE]]="","",Fiscalizacoes[[#This Row],[Func_ARPE]])</f>
        <v>#VALUE!</v>
      </c>
      <c r="G6649" t="e">
        <f>IF(Fiscalizacoes[[#This Row],[Func_Copergas]]="","",Fiscalizacoes[[#This Row],[Func_Copergas]])</f>
        <v>#VALUE!</v>
      </c>
    </row>
    <row r="6650" spans="1:7" hidden="1" x14ac:dyDescent="0.2">
      <c r="A6650" t="e">
        <f>IF(Fiscalizacoes[[#This Row],[ID_FISC]]="","",Fiscalizacoes[[#This Row],[ID_FISC]])</f>
        <v>#VALUE!</v>
      </c>
      <c r="B6650" t="e">
        <f>IF(Fiscalizacoes[[#This Row],[Usuário]]="","",Fiscalizacoes[[#This Row],[Usuário]])</f>
        <v>#VALUE!</v>
      </c>
      <c r="C66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0" s="87" t="e">
        <f>IF(Fiscalizacoes[[#This Row],[Data]]="","",Fiscalizacoes[[#This Row],[Data]])</f>
        <v>#VALUE!</v>
      </c>
      <c r="E6650" t="e">
        <f>IF(Fiscalizacoes[[#This Row],[Mes_relatorio]]="","",Fiscalizacoes[[#This Row],[Mes_relatorio]])</f>
        <v>#VALUE!</v>
      </c>
      <c r="F6650" t="e">
        <f>IF(Fiscalizacoes[[#This Row],[Func_ARPE]]="","",Fiscalizacoes[[#This Row],[Func_ARPE]])</f>
        <v>#VALUE!</v>
      </c>
      <c r="G6650" t="e">
        <f>IF(Fiscalizacoes[[#This Row],[Func_Copergas]]="","",Fiscalizacoes[[#This Row],[Func_Copergas]])</f>
        <v>#VALUE!</v>
      </c>
    </row>
    <row r="6651" spans="1:7" hidden="1" x14ac:dyDescent="0.2">
      <c r="A6651" t="e">
        <f>IF(Fiscalizacoes[[#This Row],[ID_FISC]]="","",Fiscalizacoes[[#This Row],[ID_FISC]])</f>
        <v>#VALUE!</v>
      </c>
      <c r="B6651" t="e">
        <f>IF(Fiscalizacoes[[#This Row],[Usuário]]="","",Fiscalizacoes[[#This Row],[Usuário]])</f>
        <v>#VALUE!</v>
      </c>
      <c r="C66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1" s="87" t="e">
        <f>IF(Fiscalizacoes[[#This Row],[Data]]="","",Fiscalizacoes[[#This Row],[Data]])</f>
        <v>#VALUE!</v>
      </c>
      <c r="E6651" t="e">
        <f>IF(Fiscalizacoes[[#This Row],[Mes_relatorio]]="","",Fiscalizacoes[[#This Row],[Mes_relatorio]])</f>
        <v>#VALUE!</v>
      </c>
      <c r="F6651" t="e">
        <f>IF(Fiscalizacoes[[#This Row],[Func_ARPE]]="","",Fiscalizacoes[[#This Row],[Func_ARPE]])</f>
        <v>#VALUE!</v>
      </c>
      <c r="G6651" t="e">
        <f>IF(Fiscalizacoes[[#This Row],[Func_Copergas]]="","",Fiscalizacoes[[#This Row],[Func_Copergas]])</f>
        <v>#VALUE!</v>
      </c>
    </row>
    <row r="6652" spans="1:7" hidden="1" x14ac:dyDescent="0.2">
      <c r="A6652" t="e">
        <f>IF(Fiscalizacoes[[#This Row],[ID_FISC]]="","",Fiscalizacoes[[#This Row],[ID_FISC]])</f>
        <v>#VALUE!</v>
      </c>
      <c r="B6652" t="e">
        <f>IF(Fiscalizacoes[[#This Row],[Usuário]]="","",Fiscalizacoes[[#This Row],[Usuário]])</f>
        <v>#VALUE!</v>
      </c>
      <c r="C66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2" s="87" t="e">
        <f>IF(Fiscalizacoes[[#This Row],[Data]]="","",Fiscalizacoes[[#This Row],[Data]])</f>
        <v>#VALUE!</v>
      </c>
      <c r="E6652" t="e">
        <f>IF(Fiscalizacoes[[#This Row],[Mes_relatorio]]="","",Fiscalizacoes[[#This Row],[Mes_relatorio]])</f>
        <v>#VALUE!</v>
      </c>
      <c r="F6652" t="e">
        <f>IF(Fiscalizacoes[[#This Row],[Func_ARPE]]="","",Fiscalizacoes[[#This Row],[Func_ARPE]])</f>
        <v>#VALUE!</v>
      </c>
      <c r="G6652" t="e">
        <f>IF(Fiscalizacoes[[#This Row],[Func_Copergas]]="","",Fiscalizacoes[[#This Row],[Func_Copergas]])</f>
        <v>#VALUE!</v>
      </c>
    </row>
    <row r="6653" spans="1:7" hidden="1" x14ac:dyDescent="0.2">
      <c r="A6653" t="e">
        <f>IF(Fiscalizacoes[[#This Row],[ID_FISC]]="","",Fiscalizacoes[[#This Row],[ID_FISC]])</f>
        <v>#VALUE!</v>
      </c>
      <c r="B6653" t="e">
        <f>IF(Fiscalizacoes[[#This Row],[Usuário]]="","",Fiscalizacoes[[#This Row],[Usuário]])</f>
        <v>#VALUE!</v>
      </c>
      <c r="C66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3" s="87" t="e">
        <f>IF(Fiscalizacoes[[#This Row],[Data]]="","",Fiscalizacoes[[#This Row],[Data]])</f>
        <v>#VALUE!</v>
      </c>
      <c r="E6653" t="e">
        <f>IF(Fiscalizacoes[[#This Row],[Mes_relatorio]]="","",Fiscalizacoes[[#This Row],[Mes_relatorio]])</f>
        <v>#VALUE!</v>
      </c>
      <c r="F6653" t="e">
        <f>IF(Fiscalizacoes[[#This Row],[Func_ARPE]]="","",Fiscalizacoes[[#This Row],[Func_ARPE]])</f>
        <v>#VALUE!</v>
      </c>
      <c r="G6653" t="e">
        <f>IF(Fiscalizacoes[[#This Row],[Func_Copergas]]="","",Fiscalizacoes[[#This Row],[Func_Copergas]])</f>
        <v>#VALUE!</v>
      </c>
    </row>
    <row r="6654" spans="1:7" hidden="1" x14ac:dyDescent="0.2">
      <c r="A6654" t="e">
        <f>IF(Fiscalizacoes[[#This Row],[ID_FISC]]="","",Fiscalizacoes[[#This Row],[ID_FISC]])</f>
        <v>#VALUE!</v>
      </c>
      <c r="B6654" t="e">
        <f>IF(Fiscalizacoes[[#This Row],[Usuário]]="","",Fiscalizacoes[[#This Row],[Usuário]])</f>
        <v>#VALUE!</v>
      </c>
      <c r="C66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4" s="87" t="e">
        <f>IF(Fiscalizacoes[[#This Row],[Data]]="","",Fiscalizacoes[[#This Row],[Data]])</f>
        <v>#VALUE!</v>
      </c>
      <c r="E6654" t="e">
        <f>IF(Fiscalizacoes[[#This Row],[Mes_relatorio]]="","",Fiscalizacoes[[#This Row],[Mes_relatorio]])</f>
        <v>#VALUE!</v>
      </c>
      <c r="F6654" t="e">
        <f>IF(Fiscalizacoes[[#This Row],[Func_ARPE]]="","",Fiscalizacoes[[#This Row],[Func_ARPE]])</f>
        <v>#VALUE!</v>
      </c>
      <c r="G6654" t="e">
        <f>IF(Fiscalizacoes[[#This Row],[Func_Copergas]]="","",Fiscalizacoes[[#This Row],[Func_Copergas]])</f>
        <v>#VALUE!</v>
      </c>
    </row>
    <row r="6655" spans="1:7" hidden="1" x14ac:dyDescent="0.2">
      <c r="A6655" t="e">
        <f>IF(Fiscalizacoes[[#This Row],[ID_FISC]]="","",Fiscalizacoes[[#This Row],[ID_FISC]])</f>
        <v>#VALUE!</v>
      </c>
      <c r="B6655" t="e">
        <f>IF(Fiscalizacoes[[#This Row],[Usuário]]="","",Fiscalizacoes[[#This Row],[Usuário]])</f>
        <v>#VALUE!</v>
      </c>
      <c r="C66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5" s="87" t="e">
        <f>IF(Fiscalizacoes[[#This Row],[Data]]="","",Fiscalizacoes[[#This Row],[Data]])</f>
        <v>#VALUE!</v>
      </c>
      <c r="E6655" t="e">
        <f>IF(Fiscalizacoes[[#This Row],[Mes_relatorio]]="","",Fiscalizacoes[[#This Row],[Mes_relatorio]])</f>
        <v>#VALUE!</v>
      </c>
      <c r="F6655" t="e">
        <f>IF(Fiscalizacoes[[#This Row],[Func_ARPE]]="","",Fiscalizacoes[[#This Row],[Func_ARPE]])</f>
        <v>#VALUE!</v>
      </c>
      <c r="G6655" t="e">
        <f>IF(Fiscalizacoes[[#This Row],[Func_Copergas]]="","",Fiscalizacoes[[#This Row],[Func_Copergas]])</f>
        <v>#VALUE!</v>
      </c>
    </row>
    <row r="6656" spans="1:7" hidden="1" x14ac:dyDescent="0.2">
      <c r="A6656" t="e">
        <f>IF(Fiscalizacoes[[#This Row],[ID_FISC]]="","",Fiscalizacoes[[#This Row],[ID_FISC]])</f>
        <v>#VALUE!</v>
      </c>
      <c r="B6656" t="e">
        <f>IF(Fiscalizacoes[[#This Row],[Usuário]]="","",Fiscalizacoes[[#This Row],[Usuário]])</f>
        <v>#VALUE!</v>
      </c>
      <c r="C66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6" s="87" t="e">
        <f>IF(Fiscalizacoes[[#This Row],[Data]]="","",Fiscalizacoes[[#This Row],[Data]])</f>
        <v>#VALUE!</v>
      </c>
      <c r="E6656" t="e">
        <f>IF(Fiscalizacoes[[#This Row],[Mes_relatorio]]="","",Fiscalizacoes[[#This Row],[Mes_relatorio]])</f>
        <v>#VALUE!</v>
      </c>
      <c r="F6656" t="e">
        <f>IF(Fiscalizacoes[[#This Row],[Func_ARPE]]="","",Fiscalizacoes[[#This Row],[Func_ARPE]])</f>
        <v>#VALUE!</v>
      </c>
      <c r="G6656" t="e">
        <f>IF(Fiscalizacoes[[#This Row],[Func_Copergas]]="","",Fiscalizacoes[[#This Row],[Func_Copergas]])</f>
        <v>#VALUE!</v>
      </c>
    </row>
    <row r="6657" spans="1:7" hidden="1" x14ac:dyDescent="0.2">
      <c r="A6657" t="e">
        <f>IF(Fiscalizacoes[[#This Row],[ID_FISC]]="","",Fiscalizacoes[[#This Row],[ID_FISC]])</f>
        <v>#VALUE!</v>
      </c>
      <c r="B6657" t="e">
        <f>IF(Fiscalizacoes[[#This Row],[Usuário]]="","",Fiscalizacoes[[#This Row],[Usuário]])</f>
        <v>#VALUE!</v>
      </c>
      <c r="C66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7" s="87" t="e">
        <f>IF(Fiscalizacoes[[#This Row],[Data]]="","",Fiscalizacoes[[#This Row],[Data]])</f>
        <v>#VALUE!</v>
      </c>
      <c r="E6657" t="e">
        <f>IF(Fiscalizacoes[[#This Row],[Mes_relatorio]]="","",Fiscalizacoes[[#This Row],[Mes_relatorio]])</f>
        <v>#VALUE!</v>
      </c>
      <c r="F6657" t="e">
        <f>IF(Fiscalizacoes[[#This Row],[Func_ARPE]]="","",Fiscalizacoes[[#This Row],[Func_ARPE]])</f>
        <v>#VALUE!</v>
      </c>
      <c r="G6657" t="e">
        <f>IF(Fiscalizacoes[[#This Row],[Func_Copergas]]="","",Fiscalizacoes[[#This Row],[Func_Copergas]])</f>
        <v>#VALUE!</v>
      </c>
    </row>
    <row r="6658" spans="1:7" hidden="1" x14ac:dyDescent="0.2">
      <c r="A6658" t="e">
        <f>IF(Fiscalizacoes[[#This Row],[ID_FISC]]="","",Fiscalizacoes[[#This Row],[ID_FISC]])</f>
        <v>#VALUE!</v>
      </c>
      <c r="B6658" t="e">
        <f>IF(Fiscalizacoes[[#This Row],[Usuário]]="","",Fiscalizacoes[[#This Row],[Usuário]])</f>
        <v>#VALUE!</v>
      </c>
      <c r="C66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8" s="87" t="e">
        <f>IF(Fiscalizacoes[[#This Row],[Data]]="","",Fiscalizacoes[[#This Row],[Data]])</f>
        <v>#VALUE!</v>
      </c>
      <c r="E6658" t="e">
        <f>IF(Fiscalizacoes[[#This Row],[Mes_relatorio]]="","",Fiscalizacoes[[#This Row],[Mes_relatorio]])</f>
        <v>#VALUE!</v>
      </c>
      <c r="F6658" t="e">
        <f>IF(Fiscalizacoes[[#This Row],[Func_ARPE]]="","",Fiscalizacoes[[#This Row],[Func_ARPE]])</f>
        <v>#VALUE!</v>
      </c>
      <c r="G6658" t="e">
        <f>IF(Fiscalizacoes[[#This Row],[Func_Copergas]]="","",Fiscalizacoes[[#This Row],[Func_Copergas]])</f>
        <v>#VALUE!</v>
      </c>
    </row>
    <row r="6659" spans="1:7" hidden="1" x14ac:dyDescent="0.2">
      <c r="A6659" t="e">
        <f>IF(Fiscalizacoes[[#This Row],[ID_FISC]]="","",Fiscalizacoes[[#This Row],[ID_FISC]])</f>
        <v>#VALUE!</v>
      </c>
      <c r="B6659" t="e">
        <f>IF(Fiscalizacoes[[#This Row],[Usuário]]="","",Fiscalizacoes[[#This Row],[Usuário]])</f>
        <v>#VALUE!</v>
      </c>
      <c r="C66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59" s="87" t="e">
        <f>IF(Fiscalizacoes[[#This Row],[Data]]="","",Fiscalizacoes[[#This Row],[Data]])</f>
        <v>#VALUE!</v>
      </c>
      <c r="E6659" t="e">
        <f>IF(Fiscalizacoes[[#This Row],[Mes_relatorio]]="","",Fiscalizacoes[[#This Row],[Mes_relatorio]])</f>
        <v>#VALUE!</v>
      </c>
      <c r="F6659" t="e">
        <f>IF(Fiscalizacoes[[#This Row],[Func_ARPE]]="","",Fiscalizacoes[[#This Row],[Func_ARPE]])</f>
        <v>#VALUE!</v>
      </c>
      <c r="G6659" t="e">
        <f>IF(Fiscalizacoes[[#This Row],[Func_Copergas]]="","",Fiscalizacoes[[#This Row],[Func_Copergas]])</f>
        <v>#VALUE!</v>
      </c>
    </row>
    <row r="6660" spans="1:7" hidden="1" x14ac:dyDescent="0.2">
      <c r="A6660" t="e">
        <f>IF(Fiscalizacoes[[#This Row],[ID_FISC]]="","",Fiscalizacoes[[#This Row],[ID_FISC]])</f>
        <v>#VALUE!</v>
      </c>
      <c r="B6660" t="e">
        <f>IF(Fiscalizacoes[[#This Row],[Usuário]]="","",Fiscalizacoes[[#This Row],[Usuário]])</f>
        <v>#VALUE!</v>
      </c>
      <c r="C66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0" s="87" t="e">
        <f>IF(Fiscalizacoes[[#This Row],[Data]]="","",Fiscalizacoes[[#This Row],[Data]])</f>
        <v>#VALUE!</v>
      </c>
      <c r="E6660" t="e">
        <f>IF(Fiscalizacoes[[#This Row],[Mes_relatorio]]="","",Fiscalizacoes[[#This Row],[Mes_relatorio]])</f>
        <v>#VALUE!</v>
      </c>
      <c r="F6660" t="e">
        <f>IF(Fiscalizacoes[[#This Row],[Func_ARPE]]="","",Fiscalizacoes[[#This Row],[Func_ARPE]])</f>
        <v>#VALUE!</v>
      </c>
      <c r="G6660" t="e">
        <f>IF(Fiscalizacoes[[#This Row],[Func_Copergas]]="","",Fiscalizacoes[[#This Row],[Func_Copergas]])</f>
        <v>#VALUE!</v>
      </c>
    </row>
    <row r="6661" spans="1:7" hidden="1" x14ac:dyDescent="0.2">
      <c r="A6661" t="e">
        <f>IF(Fiscalizacoes[[#This Row],[ID_FISC]]="","",Fiscalizacoes[[#This Row],[ID_FISC]])</f>
        <v>#VALUE!</v>
      </c>
      <c r="B6661" t="e">
        <f>IF(Fiscalizacoes[[#This Row],[Usuário]]="","",Fiscalizacoes[[#This Row],[Usuário]])</f>
        <v>#VALUE!</v>
      </c>
      <c r="C66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1" s="87" t="e">
        <f>IF(Fiscalizacoes[[#This Row],[Data]]="","",Fiscalizacoes[[#This Row],[Data]])</f>
        <v>#VALUE!</v>
      </c>
      <c r="E6661" t="e">
        <f>IF(Fiscalizacoes[[#This Row],[Mes_relatorio]]="","",Fiscalizacoes[[#This Row],[Mes_relatorio]])</f>
        <v>#VALUE!</v>
      </c>
      <c r="F6661" t="e">
        <f>IF(Fiscalizacoes[[#This Row],[Func_ARPE]]="","",Fiscalizacoes[[#This Row],[Func_ARPE]])</f>
        <v>#VALUE!</v>
      </c>
      <c r="G6661" t="e">
        <f>IF(Fiscalizacoes[[#This Row],[Func_Copergas]]="","",Fiscalizacoes[[#This Row],[Func_Copergas]])</f>
        <v>#VALUE!</v>
      </c>
    </row>
    <row r="6662" spans="1:7" hidden="1" x14ac:dyDescent="0.2">
      <c r="A6662" t="e">
        <f>IF(Fiscalizacoes[[#This Row],[ID_FISC]]="","",Fiscalizacoes[[#This Row],[ID_FISC]])</f>
        <v>#VALUE!</v>
      </c>
      <c r="B6662" t="e">
        <f>IF(Fiscalizacoes[[#This Row],[Usuário]]="","",Fiscalizacoes[[#This Row],[Usuário]])</f>
        <v>#VALUE!</v>
      </c>
      <c r="C66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2" s="87" t="e">
        <f>IF(Fiscalizacoes[[#This Row],[Data]]="","",Fiscalizacoes[[#This Row],[Data]])</f>
        <v>#VALUE!</v>
      </c>
      <c r="E6662" t="e">
        <f>IF(Fiscalizacoes[[#This Row],[Mes_relatorio]]="","",Fiscalizacoes[[#This Row],[Mes_relatorio]])</f>
        <v>#VALUE!</v>
      </c>
      <c r="F6662" t="e">
        <f>IF(Fiscalizacoes[[#This Row],[Func_ARPE]]="","",Fiscalizacoes[[#This Row],[Func_ARPE]])</f>
        <v>#VALUE!</v>
      </c>
      <c r="G6662" t="e">
        <f>IF(Fiscalizacoes[[#This Row],[Func_Copergas]]="","",Fiscalizacoes[[#This Row],[Func_Copergas]])</f>
        <v>#VALUE!</v>
      </c>
    </row>
    <row r="6663" spans="1:7" hidden="1" x14ac:dyDescent="0.2">
      <c r="A6663" t="e">
        <f>IF(Fiscalizacoes[[#This Row],[ID_FISC]]="","",Fiscalizacoes[[#This Row],[ID_FISC]])</f>
        <v>#VALUE!</v>
      </c>
      <c r="B6663" t="e">
        <f>IF(Fiscalizacoes[[#This Row],[Usuário]]="","",Fiscalizacoes[[#This Row],[Usuário]])</f>
        <v>#VALUE!</v>
      </c>
      <c r="C66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3" s="87" t="e">
        <f>IF(Fiscalizacoes[[#This Row],[Data]]="","",Fiscalizacoes[[#This Row],[Data]])</f>
        <v>#VALUE!</v>
      </c>
      <c r="E6663" t="e">
        <f>IF(Fiscalizacoes[[#This Row],[Mes_relatorio]]="","",Fiscalizacoes[[#This Row],[Mes_relatorio]])</f>
        <v>#VALUE!</v>
      </c>
      <c r="F6663" t="e">
        <f>IF(Fiscalizacoes[[#This Row],[Func_ARPE]]="","",Fiscalizacoes[[#This Row],[Func_ARPE]])</f>
        <v>#VALUE!</v>
      </c>
      <c r="G6663" t="e">
        <f>IF(Fiscalizacoes[[#This Row],[Func_Copergas]]="","",Fiscalizacoes[[#This Row],[Func_Copergas]])</f>
        <v>#VALUE!</v>
      </c>
    </row>
    <row r="6664" spans="1:7" hidden="1" x14ac:dyDescent="0.2">
      <c r="A6664" t="e">
        <f>IF(Fiscalizacoes[[#This Row],[ID_FISC]]="","",Fiscalizacoes[[#This Row],[ID_FISC]])</f>
        <v>#VALUE!</v>
      </c>
      <c r="B6664" t="e">
        <f>IF(Fiscalizacoes[[#This Row],[Usuário]]="","",Fiscalizacoes[[#This Row],[Usuário]])</f>
        <v>#VALUE!</v>
      </c>
      <c r="C66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4" s="87" t="e">
        <f>IF(Fiscalizacoes[[#This Row],[Data]]="","",Fiscalizacoes[[#This Row],[Data]])</f>
        <v>#VALUE!</v>
      </c>
      <c r="E6664" t="e">
        <f>IF(Fiscalizacoes[[#This Row],[Mes_relatorio]]="","",Fiscalizacoes[[#This Row],[Mes_relatorio]])</f>
        <v>#VALUE!</v>
      </c>
      <c r="F6664" t="e">
        <f>IF(Fiscalizacoes[[#This Row],[Func_ARPE]]="","",Fiscalizacoes[[#This Row],[Func_ARPE]])</f>
        <v>#VALUE!</v>
      </c>
      <c r="G6664" t="e">
        <f>IF(Fiscalizacoes[[#This Row],[Func_Copergas]]="","",Fiscalizacoes[[#This Row],[Func_Copergas]])</f>
        <v>#VALUE!</v>
      </c>
    </row>
    <row r="6665" spans="1:7" hidden="1" x14ac:dyDescent="0.2">
      <c r="A6665" t="e">
        <f>IF(Fiscalizacoes[[#This Row],[ID_FISC]]="","",Fiscalizacoes[[#This Row],[ID_FISC]])</f>
        <v>#VALUE!</v>
      </c>
      <c r="B6665" t="e">
        <f>IF(Fiscalizacoes[[#This Row],[Usuário]]="","",Fiscalizacoes[[#This Row],[Usuário]])</f>
        <v>#VALUE!</v>
      </c>
      <c r="C66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5" s="87" t="e">
        <f>IF(Fiscalizacoes[[#This Row],[Data]]="","",Fiscalizacoes[[#This Row],[Data]])</f>
        <v>#VALUE!</v>
      </c>
      <c r="E6665" t="e">
        <f>IF(Fiscalizacoes[[#This Row],[Mes_relatorio]]="","",Fiscalizacoes[[#This Row],[Mes_relatorio]])</f>
        <v>#VALUE!</v>
      </c>
      <c r="F6665" t="e">
        <f>IF(Fiscalizacoes[[#This Row],[Func_ARPE]]="","",Fiscalizacoes[[#This Row],[Func_ARPE]])</f>
        <v>#VALUE!</v>
      </c>
      <c r="G6665" t="e">
        <f>IF(Fiscalizacoes[[#This Row],[Func_Copergas]]="","",Fiscalizacoes[[#This Row],[Func_Copergas]])</f>
        <v>#VALUE!</v>
      </c>
    </row>
    <row r="6666" spans="1:7" hidden="1" x14ac:dyDescent="0.2">
      <c r="A6666" t="e">
        <f>IF(Fiscalizacoes[[#This Row],[ID_FISC]]="","",Fiscalizacoes[[#This Row],[ID_FISC]])</f>
        <v>#VALUE!</v>
      </c>
      <c r="B6666" t="e">
        <f>IF(Fiscalizacoes[[#This Row],[Usuário]]="","",Fiscalizacoes[[#This Row],[Usuário]])</f>
        <v>#VALUE!</v>
      </c>
      <c r="C66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6" s="87" t="e">
        <f>IF(Fiscalizacoes[[#This Row],[Data]]="","",Fiscalizacoes[[#This Row],[Data]])</f>
        <v>#VALUE!</v>
      </c>
      <c r="E6666" t="e">
        <f>IF(Fiscalizacoes[[#This Row],[Mes_relatorio]]="","",Fiscalizacoes[[#This Row],[Mes_relatorio]])</f>
        <v>#VALUE!</v>
      </c>
      <c r="F6666" t="e">
        <f>IF(Fiscalizacoes[[#This Row],[Func_ARPE]]="","",Fiscalizacoes[[#This Row],[Func_ARPE]])</f>
        <v>#VALUE!</v>
      </c>
      <c r="G6666" t="e">
        <f>IF(Fiscalizacoes[[#This Row],[Func_Copergas]]="","",Fiscalizacoes[[#This Row],[Func_Copergas]])</f>
        <v>#VALUE!</v>
      </c>
    </row>
    <row r="6667" spans="1:7" hidden="1" x14ac:dyDescent="0.2">
      <c r="A6667" t="e">
        <f>IF(Fiscalizacoes[[#This Row],[ID_FISC]]="","",Fiscalizacoes[[#This Row],[ID_FISC]])</f>
        <v>#VALUE!</v>
      </c>
      <c r="B6667" t="e">
        <f>IF(Fiscalizacoes[[#This Row],[Usuário]]="","",Fiscalizacoes[[#This Row],[Usuário]])</f>
        <v>#VALUE!</v>
      </c>
      <c r="C66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7" s="87" t="e">
        <f>IF(Fiscalizacoes[[#This Row],[Data]]="","",Fiscalizacoes[[#This Row],[Data]])</f>
        <v>#VALUE!</v>
      </c>
      <c r="E6667" t="e">
        <f>IF(Fiscalizacoes[[#This Row],[Mes_relatorio]]="","",Fiscalizacoes[[#This Row],[Mes_relatorio]])</f>
        <v>#VALUE!</v>
      </c>
      <c r="F6667" t="e">
        <f>IF(Fiscalizacoes[[#This Row],[Func_ARPE]]="","",Fiscalizacoes[[#This Row],[Func_ARPE]])</f>
        <v>#VALUE!</v>
      </c>
      <c r="G6667" t="e">
        <f>IF(Fiscalizacoes[[#This Row],[Func_Copergas]]="","",Fiscalizacoes[[#This Row],[Func_Copergas]])</f>
        <v>#VALUE!</v>
      </c>
    </row>
    <row r="6668" spans="1:7" hidden="1" x14ac:dyDescent="0.2">
      <c r="A6668" t="e">
        <f>IF(Fiscalizacoes[[#This Row],[ID_FISC]]="","",Fiscalizacoes[[#This Row],[ID_FISC]])</f>
        <v>#VALUE!</v>
      </c>
      <c r="B6668" t="e">
        <f>IF(Fiscalizacoes[[#This Row],[Usuário]]="","",Fiscalizacoes[[#This Row],[Usuário]])</f>
        <v>#VALUE!</v>
      </c>
      <c r="C66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8" s="87" t="e">
        <f>IF(Fiscalizacoes[[#This Row],[Data]]="","",Fiscalizacoes[[#This Row],[Data]])</f>
        <v>#VALUE!</v>
      </c>
      <c r="E6668" t="e">
        <f>IF(Fiscalizacoes[[#This Row],[Mes_relatorio]]="","",Fiscalizacoes[[#This Row],[Mes_relatorio]])</f>
        <v>#VALUE!</v>
      </c>
      <c r="F6668" t="e">
        <f>IF(Fiscalizacoes[[#This Row],[Func_ARPE]]="","",Fiscalizacoes[[#This Row],[Func_ARPE]])</f>
        <v>#VALUE!</v>
      </c>
      <c r="G6668" t="e">
        <f>IF(Fiscalizacoes[[#This Row],[Func_Copergas]]="","",Fiscalizacoes[[#This Row],[Func_Copergas]])</f>
        <v>#VALUE!</v>
      </c>
    </row>
    <row r="6669" spans="1:7" hidden="1" x14ac:dyDescent="0.2">
      <c r="A6669" t="e">
        <f>IF(Fiscalizacoes[[#This Row],[ID_FISC]]="","",Fiscalizacoes[[#This Row],[ID_FISC]])</f>
        <v>#VALUE!</v>
      </c>
      <c r="B6669" t="e">
        <f>IF(Fiscalizacoes[[#This Row],[Usuário]]="","",Fiscalizacoes[[#This Row],[Usuário]])</f>
        <v>#VALUE!</v>
      </c>
      <c r="C66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69" s="87" t="e">
        <f>IF(Fiscalizacoes[[#This Row],[Data]]="","",Fiscalizacoes[[#This Row],[Data]])</f>
        <v>#VALUE!</v>
      </c>
      <c r="E6669" t="e">
        <f>IF(Fiscalizacoes[[#This Row],[Mes_relatorio]]="","",Fiscalizacoes[[#This Row],[Mes_relatorio]])</f>
        <v>#VALUE!</v>
      </c>
      <c r="F6669" t="e">
        <f>IF(Fiscalizacoes[[#This Row],[Func_ARPE]]="","",Fiscalizacoes[[#This Row],[Func_ARPE]])</f>
        <v>#VALUE!</v>
      </c>
      <c r="G6669" t="e">
        <f>IF(Fiscalizacoes[[#This Row],[Func_Copergas]]="","",Fiscalizacoes[[#This Row],[Func_Copergas]])</f>
        <v>#VALUE!</v>
      </c>
    </row>
    <row r="6670" spans="1:7" hidden="1" x14ac:dyDescent="0.2">
      <c r="A6670" t="e">
        <f>IF(Fiscalizacoes[[#This Row],[ID_FISC]]="","",Fiscalizacoes[[#This Row],[ID_FISC]])</f>
        <v>#VALUE!</v>
      </c>
      <c r="B6670" t="e">
        <f>IF(Fiscalizacoes[[#This Row],[Usuário]]="","",Fiscalizacoes[[#This Row],[Usuário]])</f>
        <v>#VALUE!</v>
      </c>
      <c r="C66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0" s="87" t="e">
        <f>IF(Fiscalizacoes[[#This Row],[Data]]="","",Fiscalizacoes[[#This Row],[Data]])</f>
        <v>#VALUE!</v>
      </c>
      <c r="E6670" t="e">
        <f>IF(Fiscalizacoes[[#This Row],[Mes_relatorio]]="","",Fiscalizacoes[[#This Row],[Mes_relatorio]])</f>
        <v>#VALUE!</v>
      </c>
      <c r="F6670" t="e">
        <f>IF(Fiscalizacoes[[#This Row],[Func_ARPE]]="","",Fiscalizacoes[[#This Row],[Func_ARPE]])</f>
        <v>#VALUE!</v>
      </c>
      <c r="G6670" t="e">
        <f>IF(Fiscalizacoes[[#This Row],[Func_Copergas]]="","",Fiscalizacoes[[#This Row],[Func_Copergas]])</f>
        <v>#VALUE!</v>
      </c>
    </row>
    <row r="6671" spans="1:7" hidden="1" x14ac:dyDescent="0.2">
      <c r="A6671" t="e">
        <f>IF(Fiscalizacoes[[#This Row],[ID_FISC]]="","",Fiscalizacoes[[#This Row],[ID_FISC]])</f>
        <v>#VALUE!</v>
      </c>
      <c r="B6671" t="e">
        <f>IF(Fiscalizacoes[[#This Row],[Usuário]]="","",Fiscalizacoes[[#This Row],[Usuário]])</f>
        <v>#VALUE!</v>
      </c>
      <c r="C66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1" s="87" t="e">
        <f>IF(Fiscalizacoes[[#This Row],[Data]]="","",Fiscalizacoes[[#This Row],[Data]])</f>
        <v>#VALUE!</v>
      </c>
      <c r="E6671" t="e">
        <f>IF(Fiscalizacoes[[#This Row],[Mes_relatorio]]="","",Fiscalizacoes[[#This Row],[Mes_relatorio]])</f>
        <v>#VALUE!</v>
      </c>
      <c r="F6671" t="e">
        <f>IF(Fiscalizacoes[[#This Row],[Func_ARPE]]="","",Fiscalizacoes[[#This Row],[Func_ARPE]])</f>
        <v>#VALUE!</v>
      </c>
      <c r="G6671" t="e">
        <f>IF(Fiscalizacoes[[#This Row],[Func_Copergas]]="","",Fiscalizacoes[[#This Row],[Func_Copergas]])</f>
        <v>#VALUE!</v>
      </c>
    </row>
    <row r="6672" spans="1:7" hidden="1" x14ac:dyDescent="0.2">
      <c r="A6672" t="e">
        <f>IF(Fiscalizacoes[[#This Row],[ID_FISC]]="","",Fiscalizacoes[[#This Row],[ID_FISC]])</f>
        <v>#VALUE!</v>
      </c>
      <c r="B6672" t="e">
        <f>IF(Fiscalizacoes[[#This Row],[Usuário]]="","",Fiscalizacoes[[#This Row],[Usuário]])</f>
        <v>#VALUE!</v>
      </c>
      <c r="C66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2" s="87" t="e">
        <f>IF(Fiscalizacoes[[#This Row],[Data]]="","",Fiscalizacoes[[#This Row],[Data]])</f>
        <v>#VALUE!</v>
      </c>
      <c r="E6672" t="e">
        <f>IF(Fiscalizacoes[[#This Row],[Mes_relatorio]]="","",Fiscalizacoes[[#This Row],[Mes_relatorio]])</f>
        <v>#VALUE!</v>
      </c>
      <c r="F6672" t="e">
        <f>IF(Fiscalizacoes[[#This Row],[Func_ARPE]]="","",Fiscalizacoes[[#This Row],[Func_ARPE]])</f>
        <v>#VALUE!</v>
      </c>
      <c r="G6672" t="e">
        <f>IF(Fiscalizacoes[[#This Row],[Func_Copergas]]="","",Fiscalizacoes[[#This Row],[Func_Copergas]])</f>
        <v>#VALUE!</v>
      </c>
    </row>
    <row r="6673" spans="1:7" hidden="1" x14ac:dyDescent="0.2">
      <c r="A6673" t="e">
        <f>IF(Fiscalizacoes[[#This Row],[ID_FISC]]="","",Fiscalizacoes[[#This Row],[ID_FISC]])</f>
        <v>#VALUE!</v>
      </c>
      <c r="B6673" t="e">
        <f>IF(Fiscalizacoes[[#This Row],[Usuário]]="","",Fiscalizacoes[[#This Row],[Usuário]])</f>
        <v>#VALUE!</v>
      </c>
      <c r="C66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3" s="87" t="e">
        <f>IF(Fiscalizacoes[[#This Row],[Data]]="","",Fiscalizacoes[[#This Row],[Data]])</f>
        <v>#VALUE!</v>
      </c>
      <c r="E6673" t="e">
        <f>IF(Fiscalizacoes[[#This Row],[Mes_relatorio]]="","",Fiscalizacoes[[#This Row],[Mes_relatorio]])</f>
        <v>#VALUE!</v>
      </c>
      <c r="F6673" t="e">
        <f>IF(Fiscalizacoes[[#This Row],[Func_ARPE]]="","",Fiscalizacoes[[#This Row],[Func_ARPE]])</f>
        <v>#VALUE!</v>
      </c>
      <c r="G6673" t="e">
        <f>IF(Fiscalizacoes[[#This Row],[Func_Copergas]]="","",Fiscalizacoes[[#This Row],[Func_Copergas]])</f>
        <v>#VALUE!</v>
      </c>
    </row>
    <row r="6674" spans="1:7" hidden="1" x14ac:dyDescent="0.2">
      <c r="A6674" t="e">
        <f>IF(Fiscalizacoes[[#This Row],[ID_FISC]]="","",Fiscalizacoes[[#This Row],[ID_FISC]])</f>
        <v>#VALUE!</v>
      </c>
      <c r="B6674" t="e">
        <f>IF(Fiscalizacoes[[#This Row],[Usuário]]="","",Fiscalizacoes[[#This Row],[Usuário]])</f>
        <v>#VALUE!</v>
      </c>
      <c r="C66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4" s="87" t="e">
        <f>IF(Fiscalizacoes[[#This Row],[Data]]="","",Fiscalizacoes[[#This Row],[Data]])</f>
        <v>#VALUE!</v>
      </c>
      <c r="E6674" t="e">
        <f>IF(Fiscalizacoes[[#This Row],[Mes_relatorio]]="","",Fiscalizacoes[[#This Row],[Mes_relatorio]])</f>
        <v>#VALUE!</v>
      </c>
      <c r="F6674" t="e">
        <f>IF(Fiscalizacoes[[#This Row],[Func_ARPE]]="","",Fiscalizacoes[[#This Row],[Func_ARPE]])</f>
        <v>#VALUE!</v>
      </c>
      <c r="G6674" t="e">
        <f>IF(Fiscalizacoes[[#This Row],[Func_Copergas]]="","",Fiscalizacoes[[#This Row],[Func_Copergas]])</f>
        <v>#VALUE!</v>
      </c>
    </row>
    <row r="6675" spans="1:7" hidden="1" x14ac:dyDescent="0.2">
      <c r="A6675" t="e">
        <f>IF(Fiscalizacoes[[#This Row],[ID_FISC]]="","",Fiscalizacoes[[#This Row],[ID_FISC]])</f>
        <v>#VALUE!</v>
      </c>
      <c r="B6675" t="e">
        <f>IF(Fiscalizacoes[[#This Row],[Usuário]]="","",Fiscalizacoes[[#This Row],[Usuário]])</f>
        <v>#VALUE!</v>
      </c>
      <c r="C66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5" s="87" t="e">
        <f>IF(Fiscalizacoes[[#This Row],[Data]]="","",Fiscalizacoes[[#This Row],[Data]])</f>
        <v>#VALUE!</v>
      </c>
      <c r="E6675" t="e">
        <f>IF(Fiscalizacoes[[#This Row],[Mes_relatorio]]="","",Fiscalizacoes[[#This Row],[Mes_relatorio]])</f>
        <v>#VALUE!</v>
      </c>
      <c r="F6675" t="e">
        <f>IF(Fiscalizacoes[[#This Row],[Func_ARPE]]="","",Fiscalizacoes[[#This Row],[Func_ARPE]])</f>
        <v>#VALUE!</v>
      </c>
      <c r="G6675" t="e">
        <f>IF(Fiscalizacoes[[#This Row],[Func_Copergas]]="","",Fiscalizacoes[[#This Row],[Func_Copergas]])</f>
        <v>#VALUE!</v>
      </c>
    </row>
    <row r="6676" spans="1:7" hidden="1" x14ac:dyDescent="0.2">
      <c r="A6676" t="e">
        <f>IF(Fiscalizacoes[[#This Row],[ID_FISC]]="","",Fiscalizacoes[[#This Row],[ID_FISC]])</f>
        <v>#VALUE!</v>
      </c>
      <c r="B6676" t="e">
        <f>IF(Fiscalizacoes[[#This Row],[Usuário]]="","",Fiscalizacoes[[#This Row],[Usuário]])</f>
        <v>#VALUE!</v>
      </c>
      <c r="C66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6" s="87" t="e">
        <f>IF(Fiscalizacoes[[#This Row],[Data]]="","",Fiscalizacoes[[#This Row],[Data]])</f>
        <v>#VALUE!</v>
      </c>
      <c r="E6676" t="e">
        <f>IF(Fiscalizacoes[[#This Row],[Mes_relatorio]]="","",Fiscalizacoes[[#This Row],[Mes_relatorio]])</f>
        <v>#VALUE!</v>
      </c>
      <c r="F6676" t="e">
        <f>IF(Fiscalizacoes[[#This Row],[Func_ARPE]]="","",Fiscalizacoes[[#This Row],[Func_ARPE]])</f>
        <v>#VALUE!</v>
      </c>
      <c r="G6676" t="e">
        <f>IF(Fiscalizacoes[[#This Row],[Func_Copergas]]="","",Fiscalizacoes[[#This Row],[Func_Copergas]])</f>
        <v>#VALUE!</v>
      </c>
    </row>
    <row r="6677" spans="1:7" hidden="1" x14ac:dyDescent="0.2">
      <c r="A6677" t="e">
        <f>IF(Fiscalizacoes[[#This Row],[ID_FISC]]="","",Fiscalizacoes[[#This Row],[ID_FISC]])</f>
        <v>#VALUE!</v>
      </c>
      <c r="B6677" t="e">
        <f>IF(Fiscalizacoes[[#This Row],[Usuário]]="","",Fiscalizacoes[[#This Row],[Usuário]])</f>
        <v>#VALUE!</v>
      </c>
      <c r="C66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7" s="87" t="e">
        <f>IF(Fiscalizacoes[[#This Row],[Data]]="","",Fiscalizacoes[[#This Row],[Data]])</f>
        <v>#VALUE!</v>
      </c>
      <c r="E6677" t="e">
        <f>IF(Fiscalizacoes[[#This Row],[Mes_relatorio]]="","",Fiscalizacoes[[#This Row],[Mes_relatorio]])</f>
        <v>#VALUE!</v>
      </c>
      <c r="F6677" t="e">
        <f>IF(Fiscalizacoes[[#This Row],[Func_ARPE]]="","",Fiscalizacoes[[#This Row],[Func_ARPE]])</f>
        <v>#VALUE!</v>
      </c>
      <c r="G6677" t="e">
        <f>IF(Fiscalizacoes[[#This Row],[Func_Copergas]]="","",Fiscalizacoes[[#This Row],[Func_Copergas]])</f>
        <v>#VALUE!</v>
      </c>
    </row>
    <row r="6678" spans="1:7" hidden="1" x14ac:dyDescent="0.2">
      <c r="A6678" t="e">
        <f>IF(Fiscalizacoes[[#This Row],[ID_FISC]]="","",Fiscalizacoes[[#This Row],[ID_FISC]])</f>
        <v>#VALUE!</v>
      </c>
      <c r="B6678" t="e">
        <f>IF(Fiscalizacoes[[#This Row],[Usuário]]="","",Fiscalizacoes[[#This Row],[Usuário]])</f>
        <v>#VALUE!</v>
      </c>
      <c r="C66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8" s="87" t="e">
        <f>IF(Fiscalizacoes[[#This Row],[Data]]="","",Fiscalizacoes[[#This Row],[Data]])</f>
        <v>#VALUE!</v>
      </c>
      <c r="E6678" t="e">
        <f>IF(Fiscalizacoes[[#This Row],[Mes_relatorio]]="","",Fiscalizacoes[[#This Row],[Mes_relatorio]])</f>
        <v>#VALUE!</v>
      </c>
      <c r="F6678" t="e">
        <f>IF(Fiscalizacoes[[#This Row],[Func_ARPE]]="","",Fiscalizacoes[[#This Row],[Func_ARPE]])</f>
        <v>#VALUE!</v>
      </c>
      <c r="G6678" t="e">
        <f>IF(Fiscalizacoes[[#This Row],[Func_Copergas]]="","",Fiscalizacoes[[#This Row],[Func_Copergas]])</f>
        <v>#VALUE!</v>
      </c>
    </row>
    <row r="6679" spans="1:7" hidden="1" x14ac:dyDescent="0.2">
      <c r="A6679" t="e">
        <f>IF(Fiscalizacoes[[#This Row],[ID_FISC]]="","",Fiscalizacoes[[#This Row],[ID_FISC]])</f>
        <v>#VALUE!</v>
      </c>
      <c r="B6679" t="e">
        <f>IF(Fiscalizacoes[[#This Row],[Usuário]]="","",Fiscalizacoes[[#This Row],[Usuário]])</f>
        <v>#VALUE!</v>
      </c>
      <c r="C66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79" s="87" t="e">
        <f>IF(Fiscalizacoes[[#This Row],[Data]]="","",Fiscalizacoes[[#This Row],[Data]])</f>
        <v>#VALUE!</v>
      </c>
      <c r="E6679" t="e">
        <f>IF(Fiscalizacoes[[#This Row],[Mes_relatorio]]="","",Fiscalizacoes[[#This Row],[Mes_relatorio]])</f>
        <v>#VALUE!</v>
      </c>
      <c r="F6679" t="e">
        <f>IF(Fiscalizacoes[[#This Row],[Func_ARPE]]="","",Fiscalizacoes[[#This Row],[Func_ARPE]])</f>
        <v>#VALUE!</v>
      </c>
      <c r="G6679" t="e">
        <f>IF(Fiscalizacoes[[#This Row],[Func_Copergas]]="","",Fiscalizacoes[[#This Row],[Func_Copergas]])</f>
        <v>#VALUE!</v>
      </c>
    </row>
    <row r="6680" spans="1:7" hidden="1" x14ac:dyDescent="0.2">
      <c r="A6680" t="e">
        <f>IF(Fiscalizacoes[[#This Row],[ID_FISC]]="","",Fiscalizacoes[[#This Row],[ID_FISC]])</f>
        <v>#VALUE!</v>
      </c>
      <c r="B6680" t="e">
        <f>IF(Fiscalizacoes[[#This Row],[Usuário]]="","",Fiscalizacoes[[#This Row],[Usuário]])</f>
        <v>#VALUE!</v>
      </c>
      <c r="C66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0" s="87" t="e">
        <f>IF(Fiscalizacoes[[#This Row],[Data]]="","",Fiscalizacoes[[#This Row],[Data]])</f>
        <v>#VALUE!</v>
      </c>
      <c r="E6680" t="e">
        <f>IF(Fiscalizacoes[[#This Row],[Mes_relatorio]]="","",Fiscalizacoes[[#This Row],[Mes_relatorio]])</f>
        <v>#VALUE!</v>
      </c>
      <c r="F6680" t="e">
        <f>IF(Fiscalizacoes[[#This Row],[Func_ARPE]]="","",Fiscalizacoes[[#This Row],[Func_ARPE]])</f>
        <v>#VALUE!</v>
      </c>
      <c r="G6680" t="e">
        <f>IF(Fiscalizacoes[[#This Row],[Func_Copergas]]="","",Fiscalizacoes[[#This Row],[Func_Copergas]])</f>
        <v>#VALUE!</v>
      </c>
    </row>
    <row r="6681" spans="1:7" hidden="1" x14ac:dyDescent="0.2">
      <c r="A6681" t="e">
        <f>IF(Fiscalizacoes[[#This Row],[ID_FISC]]="","",Fiscalizacoes[[#This Row],[ID_FISC]])</f>
        <v>#VALUE!</v>
      </c>
      <c r="B6681" t="e">
        <f>IF(Fiscalizacoes[[#This Row],[Usuário]]="","",Fiscalizacoes[[#This Row],[Usuário]])</f>
        <v>#VALUE!</v>
      </c>
      <c r="C66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1" s="87" t="e">
        <f>IF(Fiscalizacoes[[#This Row],[Data]]="","",Fiscalizacoes[[#This Row],[Data]])</f>
        <v>#VALUE!</v>
      </c>
      <c r="E6681" t="e">
        <f>IF(Fiscalizacoes[[#This Row],[Mes_relatorio]]="","",Fiscalizacoes[[#This Row],[Mes_relatorio]])</f>
        <v>#VALUE!</v>
      </c>
      <c r="F6681" t="e">
        <f>IF(Fiscalizacoes[[#This Row],[Func_ARPE]]="","",Fiscalizacoes[[#This Row],[Func_ARPE]])</f>
        <v>#VALUE!</v>
      </c>
      <c r="G6681" t="e">
        <f>IF(Fiscalizacoes[[#This Row],[Func_Copergas]]="","",Fiscalizacoes[[#This Row],[Func_Copergas]])</f>
        <v>#VALUE!</v>
      </c>
    </row>
    <row r="6682" spans="1:7" hidden="1" x14ac:dyDescent="0.2">
      <c r="A6682" t="e">
        <f>IF(Fiscalizacoes[[#This Row],[ID_FISC]]="","",Fiscalizacoes[[#This Row],[ID_FISC]])</f>
        <v>#VALUE!</v>
      </c>
      <c r="B6682" t="e">
        <f>IF(Fiscalizacoes[[#This Row],[Usuário]]="","",Fiscalizacoes[[#This Row],[Usuário]])</f>
        <v>#VALUE!</v>
      </c>
      <c r="C66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2" s="87" t="e">
        <f>IF(Fiscalizacoes[[#This Row],[Data]]="","",Fiscalizacoes[[#This Row],[Data]])</f>
        <v>#VALUE!</v>
      </c>
      <c r="E6682" t="e">
        <f>IF(Fiscalizacoes[[#This Row],[Mes_relatorio]]="","",Fiscalizacoes[[#This Row],[Mes_relatorio]])</f>
        <v>#VALUE!</v>
      </c>
      <c r="F6682" t="e">
        <f>IF(Fiscalizacoes[[#This Row],[Func_ARPE]]="","",Fiscalizacoes[[#This Row],[Func_ARPE]])</f>
        <v>#VALUE!</v>
      </c>
      <c r="G6682" t="e">
        <f>IF(Fiscalizacoes[[#This Row],[Func_Copergas]]="","",Fiscalizacoes[[#This Row],[Func_Copergas]])</f>
        <v>#VALUE!</v>
      </c>
    </row>
    <row r="6683" spans="1:7" hidden="1" x14ac:dyDescent="0.2">
      <c r="A6683" t="e">
        <f>IF(Fiscalizacoes[[#This Row],[ID_FISC]]="","",Fiscalizacoes[[#This Row],[ID_FISC]])</f>
        <v>#VALUE!</v>
      </c>
      <c r="B6683" t="e">
        <f>IF(Fiscalizacoes[[#This Row],[Usuário]]="","",Fiscalizacoes[[#This Row],[Usuário]])</f>
        <v>#VALUE!</v>
      </c>
      <c r="C66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3" s="87" t="e">
        <f>IF(Fiscalizacoes[[#This Row],[Data]]="","",Fiscalizacoes[[#This Row],[Data]])</f>
        <v>#VALUE!</v>
      </c>
      <c r="E6683" t="e">
        <f>IF(Fiscalizacoes[[#This Row],[Mes_relatorio]]="","",Fiscalizacoes[[#This Row],[Mes_relatorio]])</f>
        <v>#VALUE!</v>
      </c>
      <c r="F6683" t="e">
        <f>IF(Fiscalizacoes[[#This Row],[Func_ARPE]]="","",Fiscalizacoes[[#This Row],[Func_ARPE]])</f>
        <v>#VALUE!</v>
      </c>
      <c r="G6683" t="e">
        <f>IF(Fiscalizacoes[[#This Row],[Func_Copergas]]="","",Fiscalizacoes[[#This Row],[Func_Copergas]])</f>
        <v>#VALUE!</v>
      </c>
    </row>
    <row r="6684" spans="1:7" hidden="1" x14ac:dyDescent="0.2">
      <c r="A6684" t="e">
        <f>IF(Fiscalizacoes[[#This Row],[ID_FISC]]="","",Fiscalizacoes[[#This Row],[ID_FISC]])</f>
        <v>#VALUE!</v>
      </c>
      <c r="B6684" t="e">
        <f>IF(Fiscalizacoes[[#This Row],[Usuário]]="","",Fiscalizacoes[[#This Row],[Usuário]])</f>
        <v>#VALUE!</v>
      </c>
      <c r="C66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4" s="87" t="e">
        <f>IF(Fiscalizacoes[[#This Row],[Data]]="","",Fiscalizacoes[[#This Row],[Data]])</f>
        <v>#VALUE!</v>
      </c>
      <c r="E6684" t="e">
        <f>IF(Fiscalizacoes[[#This Row],[Mes_relatorio]]="","",Fiscalizacoes[[#This Row],[Mes_relatorio]])</f>
        <v>#VALUE!</v>
      </c>
      <c r="F6684" t="e">
        <f>IF(Fiscalizacoes[[#This Row],[Func_ARPE]]="","",Fiscalizacoes[[#This Row],[Func_ARPE]])</f>
        <v>#VALUE!</v>
      </c>
      <c r="G6684" t="e">
        <f>IF(Fiscalizacoes[[#This Row],[Func_Copergas]]="","",Fiscalizacoes[[#This Row],[Func_Copergas]])</f>
        <v>#VALUE!</v>
      </c>
    </row>
    <row r="6685" spans="1:7" hidden="1" x14ac:dyDescent="0.2">
      <c r="A6685" t="e">
        <f>IF(Fiscalizacoes[[#This Row],[ID_FISC]]="","",Fiscalizacoes[[#This Row],[ID_FISC]])</f>
        <v>#VALUE!</v>
      </c>
      <c r="B6685" t="e">
        <f>IF(Fiscalizacoes[[#This Row],[Usuário]]="","",Fiscalizacoes[[#This Row],[Usuário]])</f>
        <v>#VALUE!</v>
      </c>
      <c r="C66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5" s="87" t="e">
        <f>IF(Fiscalizacoes[[#This Row],[Data]]="","",Fiscalizacoes[[#This Row],[Data]])</f>
        <v>#VALUE!</v>
      </c>
      <c r="E6685" t="e">
        <f>IF(Fiscalizacoes[[#This Row],[Mes_relatorio]]="","",Fiscalizacoes[[#This Row],[Mes_relatorio]])</f>
        <v>#VALUE!</v>
      </c>
      <c r="F6685" t="e">
        <f>IF(Fiscalizacoes[[#This Row],[Func_ARPE]]="","",Fiscalizacoes[[#This Row],[Func_ARPE]])</f>
        <v>#VALUE!</v>
      </c>
      <c r="G6685" t="e">
        <f>IF(Fiscalizacoes[[#This Row],[Func_Copergas]]="","",Fiscalizacoes[[#This Row],[Func_Copergas]])</f>
        <v>#VALUE!</v>
      </c>
    </row>
    <row r="6686" spans="1:7" hidden="1" x14ac:dyDescent="0.2">
      <c r="A6686" t="e">
        <f>IF(Fiscalizacoes[[#This Row],[ID_FISC]]="","",Fiscalizacoes[[#This Row],[ID_FISC]])</f>
        <v>#VALUE!</v>
      </c>
      <c r="B6686" t="e">
        <f>IF(Fiscalizacoes[[#This Row],[Usuário]]="","",Fiscalizacoes[[#This Row],[Usuário]])</f>
        <v>#VALUE!</v>
      </c>
      <c r="C66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6" s="87" t="e">
        <f>IF(Fiscalizacoes[[#This Row],[Data]]="","",Fiscalizacoes[[#This Row],[Data]])</f>
        <v>#VALUE!</v>
      </c>
      <c r="E6686" t="e">
        <f>IF(Fiscalizacoes[[#This Row],[Mes_relatorio]]="","",Fiscalizacoes[[#This Row],[Mes_relatorio]])</f>
        <v>#VALUE!</v>
      </c>
      <c r="F6686" t="e">
        <f>IF(Fiscalizacoes[[#This Row],[Func_ARPE]]="","",Fiscalizacoes[[#This Row],[Func_ARPE]])</f>
        <v>#VALUE!</v>
      </c>
      <c r="G6686" t="e">
        <f>IF(Fiscalizacoes[[#This Row],[Func_Copergas]]="","",Fiscalizacoes[[#This Row],[Func_Copergas]])</f>
        <v>#VALUE!</v>
      </c>
    </row>
    <row r="6687" spans="1:7" hidden="1" x14ac:dyDescent="0.2">
      <c r="A6687" t="e">
        <f>IF(Fiscalizacoes[[#This Row],[ID_FISC]]="","",Fiscalizacoes[[#This Row],[ID_FISC]])</f>
        <v>#VALUE!</v>
      </c>
      <c r="B6687" t="e">
        <f>IF(Fiscalizacoes[[#This Row],[Usuário]]="","",Fiscalizacoes[[#This Row],[Usuário]])</f>
        <v>#VALUE!</v>
      </c>
      <c r="C66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7" s="87" t="e">
        <f>IF(Fiscalizacoes[[#This Row],[Data]]="","",Fiscalizacoes[[#This Row],[Data]])</f>
        <v>#VALUE!</v>
      </c>
      <c r="E6687" t="e">
        <f>IF(Fiscalizacoes[[#This Row],[Mes_relatorio]]="","",Fiscalizacoes[[#This Row],[Mes_relatorio]])</f>
        <v>#VALUE!</v>
      </c>
      <c r="F6687" t="e">
        <f>IF(Fiscalizacoes[[#This Row],[Func_ARPE]]="","",Fiscalizacoes[[#This Row],[Func_ARPE]])</f>
        <v>#VALUE!</v>
      </c>
      <c r="G6687" t="e">
        <f>IF(Fiscalizacoes[[#This Row],[Func_Copergas]]="","",Fiscalizacoes[[#This Row],[Func_Copergas]])</f>
        <v>#VALUE!</v>
      </c>
    </row>
    <row r="6688" spans="1:7" hidden="1" x14ac:dyDescent="0.2">
      <c r="A6688" t="e">
        <f>IF(Fiscalizacoes[[#This Row],[ID_FISC]]="","",Fiscalizacoes[[#This Row],[ID_FISC]])</f>
        <v>#VALUE!</v>
      </c>
      <c r="B6688" t="e">
        <f>IF(Fiscalizacoes[[#This Row],[Usuário]]="","",Fiscalizacoes[[#This Row],[Usuário]])</f>
        <v>#VALUE!</v>
      </c>
      <c r="C66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8" s="87" t="e">
        <f>IF(Fiscalizacoes[[#This Row],[Data]]="","",Fiscalizacoes[[#This Row],[Data]])</f>
        <v>#VALUE!</v>
      </c>
      <c r="E6688" t="e">
        <f>IF(Fiscalizacoes[[#This Row],[Mes_relatorio]]="","",Fiscalizacoes[[#This Row],[Mes_relatorio]])</f>
        <v>#VALUE!</v>
      </c>
      <c r="F6688" t="e">
        <f>IF(Fiscalizacoes[[#This Row],[Func_ARPE]]="","",Fiscalizacoes[[#This Row],[Func_ARPE]])</f>
        <v>#VALUE!</v>
      </c>
      <c r="G6688" t="e">
        <f>IF(Fiscalizacoes[[#This Row],[Func_Copergas]]="","",Fiscalizacoes[[#This Row],[Func_Copergas]])</f>
        <v>#VALUE!</v>
      </c>
    </row>
    <row r="6689" spans="1:7" hidden="1" x14ac:dyDescent="0.2">
      <c r="A6689" t="e">
        <f>IF(Fiscalizacoes[[#This Row],[ID_FISC]]="","",Fiscalizacoes[[#This Row],[ID_FISC]])</f>
        <v>#VALUE!</v>
      </c>
      <c r="B6689" t="e">
        <f>IF(Fiscalizacoes[[#This Row],[Usuário]]="","",Fiscalizacoes[[#This Row],[Usuário]])</f>
        <v>#VALUE!</v>
      </c>
      <c r="C66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89" s="87" t="e">
        <f>IF(Fiscalizacoes[[#This Row],[Data]]="","",Fiscalizacoes[[#This Row],[Data]])</f>
        <v>#VALUE!</v>
      </c>
      <c r="E6689" t="e">
        <f>IF(Fiscalizacoes[[#This Row],[Mes_relatorio]]="","",Fiscalizacoes[[#This Row],[Mes_relatorio]])</f>
        <v>#VALUE!</v>
      </c>
      <c r="F6689" t="e">
        <f>IF(Fiscalizacoes[[#This Row],[Func_ARPE]]="","",Fiscalizacoes[[#This Row],[Func_ARPE]])</f>
        <v>#VALUE!</v>
      </c>
      <c r="G6689" t="e">
        <f>IF(Fiscalizacoes[[#This Row],[Func_Copergas]]="","",Fiscalizacoes[[#This Row],[Func_Copergas]])</f>
        <v>#VALUE!</v>
      </c>
    </row>
    <row r="6690" spans="1:7" hidden="1" x14ac:dyDescent="0.2">
      <c r="A6690" t="e">
        <f>IF(Fiscalizacoes[[#This Row],[ID_FISC]]="","",Fiscalizacoes[[#This Row],[ID_FISC]])</f>
        <v>#VALUE!</v>
      </c>
      <c r="B6690" t="e">
        <f>IF(Fiscalizacoes[[#This Row],[Usuário]]="","",Fiscalizacoes[[#This Row],[Usuário]])</f>
        <v>#VALUE!</v>
      </c>
      <c r="C66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0" s="87" t="e">
        <f>IF(Fiscalizacoes[[#This Row],[Data]]="","",Fiscalizacoes[[#This Row],[Data]])</f>
        <v>#VALUE!</v>
      </c>
      <c r="E6690" t="e">
        <f>IF(Fiscalizacoes[[#This Row],[Mes_relatorio]]="","",Fiscalizacoes[[#This Row],[Mes_relatorio]])</f>
        <v>#VALUE!</v>
      </c>
      <c r="F6690" t="e">
        <f>IF(Fiscalizacoes[[#This Row],[Func_ARPE]]="","",Fiscalizacoes[[#This Row],[Func_ARPE]])</f>
        <v>#VALUE!</v>
      </c>
      <c r="G6690" t="e">
        <f>IF(Fiscalizacoes[[#This Row],[Func_Copergas]]="","",Fiscalizacoes[[#This Row],[Func_Copergas]])</f>
        <v>#VALUE!</v>
      </c>
    </row>
    <row r="6691" spans="1:7" hidden="1" x14ac:dyDescent="0.2">
      <c r="A6691" t="e">
        <f>IF(Fiscalizacoes[[#This Row],[ID_FISC]]="","",Fiscalizacoes[[#This Row],[ID_FISC]])</f>
        <v>#VALUE!</v>
      </c>
      <c r="B6691" t="e">
        <f>IF(Fiscalizacoes[[#This Row],[Usuário]]="","",Fiscalizacoes[[#This Row],[Usuário]])</f>
        <v>#VALUE!</v>
      </c>
      <c r="C66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1" s="87" t="e">
        <f>IF(Fiscalizacoes[[#This Row],[Data]]="","",Fiscalizacoes[[#This Row],[Data]])</f>
        <v>#VALUE!</v>
      </c>
      <c r="E6691" t="e">
        <f>IF(Fiscalizacoes[[#This Row],[Mes_relatorio]]="","",Fiscalizacoes[[#This Row],[Mes_relatorio]])</f>
        <v>#VALUE!</v>
      </c>
      <c r="F6691" t="e">
        <f>IF(Fiscalizacoes[[#This Row],[Func_ARPE]]="","",Fiscalizacoes[[#This Row],[Func_ARPE]])</f>
        <v>#VALUE!</v>
      </c>
      <c r="G6691" t="e">
        <f>IF(Fiscalizacoes[[#This Row],[Func_Copergas]]="","",Fiscalizacoes[[#This Row],[Func_Copergas]])</f>
        <v>#VALUE!</v>
      </c>
    </row>
    <row r="6692" spans="1:7" hidden="1" x14ac:dyDescent="0.2">
      <c r="A6692" t="e">
        <f>IF(Fiscalizacoes[[#This Row],[ID_FISC]]="","",Fiscalizacoes[[#This Row],[ID_FISC]])</f>
        <v>#VALUE!</v>
      </c>
      <c r="B6692" t="e">
        <f>IF(Fiscalizacoes[[#This Row],[Usuário]]="","",Fiscalizacoes[[#This Row],[Usuário]])</f>
        <v>#VALUE!</v>
      </c>
      <c r="C66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2" s="87" t="e">
        <f>IF(Fiscalizacoes[[#This Row],[Data]]="","",Fiscalizacoes[[#This Row],[Data]])</f>
        <v>#VALUE!</v>
      </c>
      <c r="E6692" t="e">
        <f>IF(Fiscalizacoes[[#This Row],[Mes_relatorio]]="","",Fiscalizacoes[[#This Row],[Mes_relatorio]])</f>
        <v>#VALUE!</v>
      </c>
      <c r="F6692" t="e">
        <f>IF(Fiscalizacoes[[#This Row],[Func_ARPE]]="","",Fiscalizacoes[[#This Row],[Func_ARPE]])</f>
        <v>#VALUE!</v>
      </c>
      <c r="G6692" t="e">
        <f>IF(Fiscalizacoes[[#This Row],[Func_Copergas]]="","",Fiscalizacoes[[#This Row],[Func_Copergas]])</f>
        <v>#VALUE!</v>
      </c>
    </row>
    <row r="6693" spans="1:7" hidden="1" x14ac:dyDescent="0.2">
      <c r="A6693" t="e">
        <f>IF(Fiscalizacoes[[#This Row],[ID_FISC]]="","",Fiscalizacoes[[#This Row],[ID_FISC]])</f>
        <v>#VALUE!</v>
      </c>
      <c r="B6693" t="e">
        <f>IF(Fiscalizacoes[[#This Row],[Usuário]]="","",Fiscalizacoes[[#This Row],[Usuário]])</f>
        <v>#VALUE!</v>
      </c>
      <c r="C66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3" s="87" t="e">
        <f>IF(Fiscalizacoes[[#This Row],[Data]]="","",Fiscalizacoes[[#This Row],[Data]])</f>
        <v>#VALUE!</v>
      </c>
      <c r="E6693" t="e">
        <f>IF(Fiscalizacoes[[#This Row],[Mes_relatorio]]="","",Fiscalizacoes[[#This Row],[Mes_relatorio]])</f>
        <v>#VALUE!</v>
      </c>
      <c r="F6693" t="e">
        <f>IF(Fiscalizacoes[[#This Row],[Func_ARPE]]="","",Fiscalizacoes[[#This Row],[Func_ARPE]])</f>
        <v>#VALUE!</v>
      </c>
      <c r="G6693" t="e">
        <f>IF(Fiscalizacoes[[#This Row],[Func_Copergas]]="","",Fiscalizacoes[[#This Row],[Func_Copergas]])</f>
        <v>#VALUE!</v>
      </c>
    </row>
    <row r="6694" spans="1:7" hidden="1" x14ac:dyDescent="0.2">
      <c r="A6694" t="e">
        <f>IF(Fiscalizacoes[[#This Row],[ID_FISC]]="","",Fiscalizacoes[[#This Row],[ID_FISC]])</f>
        <v>#VALUE!</v>
      </c>
      <c r="B6694" t="e">
        <f>IF(Fiscalizacoes[[#This Row],[Usuário]]="","",Fiscalizacoes[[#This Row],[Usuário]])</f>
        <v>#VALUE!</v>
      </c>
      <c r="C66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4" s="87" t="e">
        <f>IF(Fiscalizacoes[[#This Row],[Data]]="","",Fiscalizacoes[[#This Row],[Data]])</f>
        <v>#VALUE!</v>
      </c>
      <c r="E6694" t="e">
        <f>IF(Fiscalizacoes[[#This Row],[Mes_relatorio]]="","",Fiscalizacoes[[#This Row],[Mes_relatorio]])</f>
        <v>#VALUE!</v>
      </c>
      <c r="F6694" t="e">
        <f>IF(Fiscalizacoes[[#This Row],[Func_ARPE]]="","",Fiscalizacoes[[#This Row],[Func_ARPE]])</f>
        <v>#VALUE!</v>
      </c>
      <c r="G6694" t="e">
        <f>IF(Fiscalizacoes[[#This Row],[Func_Copergas]]="","",Fiscalizacoes[[#This Row],[Func_Copergas]])</f>
        <v>#VALUE!</v>
      </c>
    </row>
    <row r="6695" spans="1:7" hidden="1" x14ac:dyDescent="0.2">
      <c r="A6695" t="e">
        <f>IF(Fiscalizacoes[[#This Row],[ID_FISC]]="","",Fiscalizacoes[[#This Row],[ID_FISC]])</f>
        <v>#VALUE!</v>
      </c>
      <c r="B6695" t="e">
        <f>IF(Fiscalizacoes[[#This Row],[Usuário]]="","",Fiscalizacoes[[#This Row],[Usuário]])</f>
        <v>#VALUE!</v>
      </c>
      <c r="C66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5" s="87" t="e">
        <f>IF(Fiscalizacoes[[#This Row],[Data]]="","",Fiscalizacoes[[#This Row],[Data]])</f>
        <v>#VALUE!</v>
      </c>
      <c r="E6695" t="e">
        <f>IF(Fiscalizacoes[[#This Row],[Mes_relatorio]]="","",Fiscalizacoes[[#This Row],[Mes_relatorio]])</f>
        <v>#VALUE!</v>
      </c>
      <c r="F6695" t="e">
        <f>IF(Fiscalizacoes[[#This Row],[Func_ARPE]]="","",Fiscalizacoes[[#This Row],[Func_ARPE]])</f>
        <v>#VALUE!</v>
      </c>
      <c r="G6695" t="e">
        <f>IF(Fiscalizacoes[[#This Row],[Func_Copergas]]="","",Fiscalizacoes[[#This Row],[Func_Copergas]])</f>
        <v>#VALUE!</v>
      </c>
    </row>
    <row r="6696" spans="1:7" hidden="1" x14ac:dyDescent="0.2">
      <c r="A6696" t="e">
        <f>IF(Fiscalizacoes[[#This Row],[ID_FISC]]="","",Fiscalizacoes[[#This Row],[ID_FISC]])</f>
        <v>#VALUE!</v>
      </c>
      <c r="B6696" t="e">
        <f>IF(Fiscalizacoes[[#This Row],[Usuário]]="","",Fiscalizacoes[[#This Row],[Usuário]])</f>
        <v>#VALUE!</v>
      </c>
      <c r="C66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6" s="87" t="e">
        <f>IF(Fiscalizacoes[[#This Row],[Data]]="","",Fiscalizacoes[[#This Row],[Data]])</f>
        <v>#VALUE!</v>
      </c>
      <c r="E6696" t="e">
        <f>IF(Fiscalizacoes[[#This Row],[Mes_relatorio]]="","",Fiscalizacoes[[#This Row],[Mes_relatorio]])</f>
        <v>#VALUE!</v>
      </c>
      <c r="F6696" t="e">
        <f>IF(Fiscalizacoes[[#This Row],[Func_ARPE]]="","",Fiscalizacoes[[#This Row],[Func_ARPE]])</f>
        <v>#VALUE!</v>
      </c>
      <c r="G6696" t="e">
        <f>IF(Fiscalizacoes[[#This Row],[Func_Copergas]]="","",Fiscalizacoes[[#This Row],[Func_Copergas]])</f>
        <v>#VALUE!</v>
      </c>
    </row>
    <row r="6697" spans="1:7" hidden="1" x14ac:dyDescent="0.2">
      <c r="A6697" t="e">
        <f>IF(Fiscalizacoes[[#This Row],[ID_FISC]]="","",Fiscalizacoes[[#This Row],[ID_FISC]])</f>
        <v>#VALUE!</v>
      </c>
      <c r="B6697" t="e">
        <f>IF(Fiscalizacoes[[#This Row],[Usuário]]="","",Fiscalizacoes[[#This Row],[Usuário]])</f>
        <v>#VALUE!</v>
      </c>
      <c r="C66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7" s="87" t="e">
        <f>IF(Fiscalizacoes[[#This Row],[Data]]="","",Fiscalizacoes[[#This Row],[Data]])</f>
        <v>#VALUE!</v>
      </c>
      <c r="E6697" t="e">
        <f>IF(Fiscalizacoes[[#This Row],[Mes_relatorio]]="","",Fiscalizacoes[[#This Row],[Mes_relatorio]])</f>
        <v>#VALUE!</v>
      </c>
      <c r="F6697" t="e">
        <f>IF(Fiscalizacoes[[#This Row],[Func_ARPE]]="","",Fiscalizacoes[[#This Row],[Func_ARPE]])</f>
        <v>#VALUE!</v>
      </c>
      <c r="G6697" t="e">
        <f>IF(Fiscalizacoes[[#This Row],[Func_Copergas]]="","",Fiscalizacoes[[#This Row],[Func_Copergas]])</f>
        <v>#VALUE!</v>
      </c>
    </row>
    <row r="6698" spans="1:7" hidden="1" x14ac:dyDescent="0.2">
      <c r="A6698" t="e">
        <f>IF(Fiscalizacoes[[#This Row],[ID_FISC]]="","",Fiscalizacoes[[#This Row],[ID_FISC]])</f>
        <v>#VALUE!</v>
      </c>
      <c r="B6698" t="e">
        <f>IF(Fiscalizacoes[[#This Row],[Usuário]]="","",Fiscalizacoes[[#This Row],[Usuário]])</f>
        <v>#VALUE!</v>
      </c>
      <c r="C66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8" s="87" t="e">
        <f>IF(Fiscalizacoes[[#This Row],[Data]]="","",Fiscalizacoes[[#This Row],[Data]])</f>
        <v>#VALUE!</v>
      </c>
      <c r="E6698" t="e">
        <f>IF(Fiscalizacoes[[#This Row],[Mes_relatorio]]="","",Fiscalizacoes[[#This Row],[Mes_relatorio]])</f>
        <v>#VALUE!</v>
      </c>
      <c r="F6698" t="e">
        <f>IF(Fiscalizacoes[[#This Row],[Func_ARPE]]="","",Fiscalizacoes[[#This Row],[Func_ARPE]])</f>
        <v>#VALUE!</v>
      </c>
      <c r="G6698" t="e">
        <f>IF(Fiscalizacoes[[#This Row],[Func_Copergas]]="","",Fiscalizacoes[[#This Row],[Func_Copergas]])</f>
        <v>#VALUE!</v>
      </c>
    </row>
    <row r="6699" spans="1:7" hidden="1" x14ac:dyDescent="0.2">
      <c r="A6699" t="e">
        <f>IF(Fiscalizacoes[[#This Row],[ID_FISC]]="","",Fiscalizacoes[[#This Row],[ID_FISC]])</f>
        <v>#VALUE!</v>
      </c>
      <c r="B6699" t="e">
        <f>IF(Fiscalizacoes[[#This Row],[Usuário]]="","",Fiscalizacoes[[#This Row],[Usuário]])</f>
        <v>#VALUE!</v>
      </c>
      <c r="C66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699" s="87" t="e">
        <f>IF(Fiscalizacoes[[#This Row],[Data]]="","",Fiscalizacoes[[#This Row],[Data]])</f>
        <v>#VALUE!</v>
      </c>
      <c r="E6699" t="e">
        <f>IF(Fiscalizacoes[[#This Row],[Mes_relatorio]]="","",Fiscalizacoes[[#This Row],[Mes_relatorio]])</f>
        <v>#VALUE!</v>
      </c>
      <c r="F6699" t="e">
        <f>IF(Fiscalizacoes[[#This Row],[Func_ARPE]]="","",Fiscalizacoes[[#This Row],[Func_ARPE]])</f>
        <v>#VALUE!</v>
      </c>
      <c r="G6699" t="e">
        <f>IF(Fiscalizacoes[[#This Row],[Func_Copergas]]="","",Fiscalizacoes[[#This Row],[Func_Copergas]])</f>
        <v>#VALUE!</v>
      </c>
    </row>
    <row r="6700" spans="1:7" hidden="1" x14ac:dyDescent="0.2">
      <c r="A6700" t="e">
        <f>IF(Fiscalizacoes[[#This Row],[ID_FISC]]="","",Fiscalizacoes[[#This Row],[ID_FISC]])</f>
        <v>#VALUE!</v>
      </c>
      <c r="B6700" t="e">
        <f>IF(Fiscalizacoes[[#This Row],[Usuário]]="","",Fiscalizacoes[[#This Row],[Usuário]])</f>
        <v>#VALUE!</v>
      </c>
      <c r="C67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0" s="87" t="e">
        <f>IF(Fiscalizacoes[[#This Row],[Data]]="","",Fiscalizacoes[[#This Row],[Data]])</f>
        <v>#VALUE!</v>
      </c>
      <c r="E6700" t="e">
        <f>IF(Fiscalizacoes[[#This Row],[Mes_relatorio]]="","",Fiscalizacoes[[#This Row],[Mes_relatorio]])</f>
        <v>#VALUE!</v>
      </c>
      <c r="F6700" t="e">
        <f>IF(Fiscalizacoes[[#This Row],[Func_ARPE]]="","",Fiscalizacoes[[#This Row],[Func_ARPE]])</f>
        <v>#VALUE!</v>
      </c>
      <c r="G6700" t="e">
        <f>IF(Fiscalizacoes[[#This Row],[Func_Copergas]]="","",Fiscalizacoes[[#This Row],[Func_Copergas]])</f>
        <v>#VALUE!</v>
      </c>
    </row>
    <row r="6701" spans="1:7" hidden="1" x14ac:dyDescent="0.2">
      <c r="A6701" t="e">
        <f>IF(Fiscalizacoes[[#This Row],[ID_FISC]]="","",Fiscalizacoes[[#This Row],[ID_FISC]])</f>
        <v>#VALUE!</v>
      </c>
      <c r="B6701" t="e">
        <f>IF(Fiscalizacoes[[#This Row],[Usuário]]="","",Fiscalizacoes[[#This Row],[Usuário]])</f>
        <v>#VALUE!</v>
      </c>
      <c r="C67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1" s="87" t="e">
        <f>IF(Fiscalizacoes[[#This Row],[Data]]="","",Fiscalizacoes[[#This Row],[Data]])</f>
        <v>#VALUE!</v>
      </c>
      <c r="E6701" t="e">
        <f>IF(Fiscalizacoes[[#This Row],[Mes_relatorio]]="","",Fiscalizacoes[[#This Row],[Mes_relatorio]])</f>
        <v>#VALUE!</v>
      </c>
      <c r="F6701" t="e">
        <f>IF(Fiscalizacoes[[#This Row],[Func_ARPE]]="","",Fiscalizacoes[[#This Row],[Func_ARPE]])</f>
        <v>#VALUE!</v>
      </c>
      <c r="G6701" t="e">
        <f>IF(Fiscalizacoes[[#This Row],[Func_Copergas]]="","",Fiscalizacoes[[#This Row],[Func_Copergas]])</f>
        <v>#VALUE!</v>
      </c>
    </row>
    <row r="6702" spans="1:7" hidden="1" x14ac:dyDescent="0.2">
      <c r="A6702" t="e">
        <f>IF(Fiscalizacoes[[#This Row],[ID_FISC]]="","",Fiscalizacoes[[#This Row],[ID_FISC]])</f>
        <v>#VALUE!</v>
      </c>
      <c r="B6702" t="e">
        <f>IF(Fiscalizacoes[[#This Row],[Usuário]]="","",Fiscalizacoes[[#This Row],[Usuário]])</f>
        <v>#VALUE!</v>
      </c>
      <c r="C67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2" s="87" t="e">
        <f>IF(Fiscalizacoes[[#This Row],[Data]]="","",Fiscalizacoes[[#This Row],[Data]])</f>
        <v>#VALUE!</v>
      </c>
      <c r="E6702" t="e">
        <f>IF(Fiscalizacoes[[#This Row],[Mes_relatorio]]="","",Fiscalizacoes[[#This Row],[Mes_relatorio]])</f>
        <v>#VALUE!</v>
      </c>
      <c r="F6702" t="e">
        <f>IF(Fiscalizacoes[[#This Row],[Func_ARPE]]="","",Fiscalizacoes[[#This Row],[Func_ARPE]])</f>
        <v>#VALUE!</v>
      </c>
      <c r="G6702" t="e">
        <f>IF(Fiscalizacoes[[#This Row],[Func_Copergas]]="","",Fiscalizacoes[[#This Row],[Func_Copergas]])</f>
        <v>#VALUE!</v>
      </c>
    </row>
    <row r="6703" spans="1:7" hidden="1" x14ac:dyDescent="0.2">
      <c r="A6703" t="e">
        <f>IF(Fiscalizacoes[[#This Row],[ID_FISC]]="","",Fiscalizacoes[[#This Row],[ID_FISC]])</f>
        <v>#VALUE!</v>
      </c>
      <c r="B6703" t="e">
        <f>IF(Fiscalizacoes[[#This Row],[Usuário]]="","",Fiscalizacoes[[#This Row],[Usuário]])</f>
        <v>#VALUE!</v>
      </c>
      <c r="C67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3" s="87" t="e">
        <f>IF(Fiscalizacoes[[#This Row],[Data]]="","",Fiscalizacoes[[#This Row],[Data]])</f>
        <v>#VALUE!</v>
      </c>
      <c r="E6703" t="e">
        <f>IF(Fiscalizacoes[[#This Row],[Mes_relatorio]]="","",Fiscalizacoes[[#This Row],[Mes_relatorio]])</f>
        <v>#VALUE!</v>
      </c>
      <c r="F6703" t="e">
        <f>IF(Fiscalizacoes[[#This Row],[Func_ARPE]]="","",Fiscalizacoes[[#This Row],[Func_ARPE]])</f>
        <v>#VALUE!</v>
      </c>
      <c r="G6703" t="e">
        <f>IF(Fiscalizacoes[[#This Row],[Func_Copergas]]="","",Fiscalizacoes[[#This Row],[Func_Copergas]])</f>
        <v>#VALUE!</v>
      </c>
    </row>
    <row r="6704" spans="1:7" hidden="1" x14ac:dyDescent="0.2">
      <c r="A6704" t="e">
        <f>IF(Fiscalizacoes[[#This Row],[ID_FISC]]="","",Fiscalizacoes[[#This Row],[ID_FISC]])</f>
        <v>#VALUE!</v>
      </c>
      <c r="B6704" t="e">
        <f>IF(Fiscalizacoes[[#This Row],[Usuário]]="","",Fiscalizacoes[[#This Row],[Usuário]])</f>
        <v>#VALUE!</v>
      </c>
      <c r="C67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4" s="87" t="e">
        <f>IF(Fiscalizacoes[[#This Row],[Data]]="","",Fiscalizacoes[[#This Row],[Data]])</f>
        <v>#VALUE!</v>
      </c>
      <c r="E6704" t="e">
        <f>IF(Fiscalizacoes[[#This Row],[Mes_relatorio]]="","",Fiscalizacoes[[#This Row],[Mes_relatorio]])</f>
        <v>#VALUE!</v>
      </c>
      <c r="F6704" t="e">
        <f>IF(Fiscalizacoes[[#This Row],[Func_ARPE]]="","",Fiscalizacoes[[#This Row],[Func_ARPE]])</f>
        <v>#VALUE!</v>
      </c>
      <c r="G6704" t="e">
        <f>IF(Fiscalizacoes[[#This Row],[Func_Copergas]]="","",Fiscalizacoes[[#This Row],[Func_Copergas]])</f>
        <v>#VALUE!</v>
      </c>
    </row>
    <row r="6705" spans="1:7" hidden="1" x14ac:dyDescent="0.2">
      <c r="A6705" t="e">
        <f>IF(Fiscalizacoes[[#This Row],[ID_FISC]]="","",Fiscalizacoes[[#This Row],[ID_FISC]])</f>
        <v>#VALUE!</v>
      </c>
      <c r="B6705" t="e">
        <f>IF(Fiscalizacoes[[#This Row],[Usuário]]="","",Fiscalizacoes[[#This Row],[Usuário]])</f>
        <v>#VALUE!</v>
      </c>
      <c r="C67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5" s="87" t="e">
        <f>IF(Fiscalizacoes[[#This Row],[Data]]="","",Fiscalizacoes[[#This Row],[Data]])</f>
        <v>#VALUE!</v>
      </c>
      <c r="E6705" t="e">
        <f>IF(Fiscalizacoes[[#This Row],[Mes_relatorio]]="","",Fiscalizacoes[[#This Row],[Mes_relatorio]])</f>
        <v>#VALUE!</v>
      </c>
      <c r="F6705" t="e">
        <f>IF(Fiscalizacoes[[#This Row],[Func_ARPE]]="","",Fiscalizacoes[[#This Row],[Func_ARPE]])</f>
        <v>#VALUE!</v>
      </c>
      <c r="G6705" t="e">
        <f>IF(Fiscalizacoes[[#This Row],[Func_Copergas]]="","",Fiscalizacoes[[#This Row],[Func_Copergas]])</f>
        <v>#VALUE!</v>
      </c>
    </row>
    <row r="6706" spans="1:7" hidden="1" x14ac:dyDescent="0.2">
      <c r="A6706" t="e">
        <f>IF(Fiscalizacoes[[#This Row],[ID_FISC]]="","",Fiscalizacoes[[#This Row],[ID_FISC]])</f>
        <v>#VALUE!</v>
      </c>
      <c r="B6706" t="e">
        <f>IF(Fiscalizacoes[[#This Row],[Usuário]]="","",Fiscalizacoes[[#This Row],[Usuário]])</f>
        <v>#VALUE!</v>
      </c>
      <c r="C67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6" s="87" t="e">
        <f>IF(Fiscalizacoes[[#This Row],[Data]]="","",Fiscalizacoes[[#This Row],[Data]])</f>
        <v>#VALUE!</v>
      </c>
      <c r="E6706" t="e">
        <f>IF(Fiscalizacoes[[#This Row],[Mes_relatorio]]="","",Fiscalizacoes[[#This Row],[Mes_relatorio]])</f>
        <v>#VALUE!</v>
      </c>
      <c r="F6706" t="e">
        <f>IF(Fiscalizacoes[[#This Row],[Func_ARPE]]="","",Fiscalizacoes[[#This Row],[Func_ARPE]])</f>
        <v>#VALUE!</v>
      </c>
      <c r="G6706" t="e">
        <f>IF(Fiscalizacoes[[#This Row],[Func_Copergas]]="","",Fiscalizacoes[[#This Row],[Func_Copergas]])</f>
        <v>#VALUE!</v>
      </c>
    </row>
    <row r="6707" spans="1:7" hidden="1" x14ac:dyDescent="0.2">
      <c r="A6707" t="e">
        <f>IF(Fiscalizacoes[[#This Row],[ID_FISC]]="","",Fiscalizacoes[[#This Row],[ID_FISC]])</f>
        <v>#VALUE!</v>
      </c>
      <c r="B6707" t="e">
        <f>IF(Fiscalizacoes[[#This Row],[Usuário]]="","",Fiscalizacoes[[#This Row],[Usuário]])</f>
        <v>#VALUE!</v>
      </c>
      <c r="C67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7" s="87" t="e">
        <f>IF(Fiscalizacoes[[#This Row],[Data]]="","",Fiscalizacoes[[#This Row],[Data]])</f>
        <v>#VALUE!</v>
      </c>
      <c r="E6707" t="e">
        <f>IF(Fiscalizacoes[[#This Row],[Mes_relatorio]]="","",Fiscalizacoes[[#This Row],[Mes_relatorio]])</f>
        <v>#VALUE!</v>
      </c>
      <c r="F6707" t="e">
        <f>IF(Fiscalizacoes[[#This Row],[Func_ARPE]]="","",Fiscalizacoes[[#This Row],[Func_ARPE]])</f>
        <v>#VALUE!</v>
      </c>
      <c r="G6707" t="e">
        <f>IF(Fiscalizacoes[[#This Row],[Func_Copergas]]="","",Fiscalizacoes[[#This Row],[Func_Copergas]])</f>
        <v>#VALUE!</v>
      </c>
    </row>
    <row r="6708" spans="1:7" hidden="1" x14ac:dyDescent="0.2">
      <c r="A6708" t="e">
        <f>IF(Fiscalizacoes[[#This Row],[ID_FISC]]="","",Fiscalizacoes[[#This Row],[ID_FISC]])</f>
        <v>#VALUE!</v>
      </c>
      <c r="B6708" t="e">
        <f>IF(Fiscalizacoes[[#This Row],[Usuário]]="","",Fiscalizacoes[[#This Row],[Usuário]])</f>
        <v>#VALUE!</v>
      </c>
      <c r="C67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8" s="87" t="e">
        <f>IF(Fiscalizacoes[[#This Row],[Data]]="","",Fiscalizacoes[[#This Row],[Data]])</f>
        <v>#VALUE!</v>
      </c>
      <c r="E6708" t="e">
        <f>IF(Fiscalizacoes[[#This Row],[Mes_relatorio]]="","",Fiscalizacoes[[#This Row],[Mes_relatorio]])</f>
        <v>#VALUE!</v>
      </c>
      <c r="F6708" t="e">
        <f>IF(Fiscalizacoes[[#This Row],[Func_ARPE]]="","",Fiscalizacoes[[#This Row],[Func_ARPE]])</f>
        <v>#VALUE!</v>
      </c>
      <c r="G6708" t="e">
        <f>IF(Fiscalizacoes[[#This Row],[Func_Copergas]]="","",Fiscalizacoes[[#This Row],[Func_Copergas]])</f>
        <v>#VALUE!</v>
      </c>
    </row>
    <row r="6709" spans="1:7" hidden="1" x14ac:dyDescent="0.2">
      <c r="A6709" t="e">
        <f>IF(Fiscalizacoes[[#This Row],[ID_FISC]]="","",Fiscalizacoes[[#This Row],[ID_FISC]])</f>
        <v>#VALUE!</v>
      </c>
      <c r="B6709" t="e">
        <f>IF(Fiscalizacoes[[#This Row],[Usuário]]="","",Fiscalizacoes[[#This Row],[Usuário]])</f>
        <v>#VALUE!</v>
      </c>
      <c r="C67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09" s="87" t="e">
        <f>IF(Fiscalizacoes[[#This Row],[Data]]="","",Fiscalizacoes[[#This Row],[Data]])</f>
        <v>#VALUE!</v>
      </c>
      <c r="E6709" t="e">
        <f>IF(Fiscalizacoes[[#This Row],[Mes_relatorio]]="","",Fiscalizacoes[[#This Row],[Mes_relatorio]])</f>
        <v>#VALUE!</v>
      </c>
      <c r="F6709" t="e">
        <f>IF(Fiscalizacoes[[#This Row],[Func_ARPE]]="","",Fiscalizacoes[[#This Row],[Func_ARPE]])</f>
        <v>#VALUE!</v>
      </c>
      <c r="G6709" t="e">
        <f>IF(Fiscalizacoes[[#This Row],[Func_Copergas]]="","",Fiscalizacoes[[#This Row],[Func_Copergas]])</f>
        <v>#VALUE!</v>
      </c>
    </row>
    <row r="6710" spans="1:7" hidden="1" x14ac:dyDescent="0.2">
      <c r="A6710" t="e">
        <f>IF(Fiscalizacoes[[#This Row],[ID_FISC]]="","",Fiscalizacoes[[#This Row],[ID_FISC]])</f>
        <v>#VALUE!</v>
      </c>
      <c r="B6710" t="e">
        <f>IF(Fiscalizacoes[[#This Row],[Usuário]]="","",Fiscalizacoes[[#This Row],[Usuário]])</f>
        <v>#VALUE!</v>
      </c>
      <c r="C67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0" s="87" t="e">
        <f>IF(Fiscalizacoes[[#This Row],[Data]]="","",Fiscalizacoes[[#This Row],[Data]])</f>
        <v>#VALUE!</v>
      </c>
      <c r="E6710" t="e">
        <f>IF(Fiscalizacoes[[#This Row],[Mes_relatorio]]="","",Fiscalizacoes[[#This Row],[Mes_relatorio]])</f>
        <v>#VALUE!</v>
      </c>
      <c r="F6710" t="e">
        <f>IF(Fiscalizacoes[[#This Row],[Func_ARPE]]="","",Fiscalizacoes[[#This Row],[Func_ARPE]])</f>
        <v>#VALUE!</v>
      </c>
      <c r="G6710" t="e">
        <f>IF(Fiscalizacoes[[#This Row],[Func_Copergas]]="","",Fiscalizacoes[[#This Row],[Func_Copergas]])</f>
        <v>#VALUE!</v>
      </c>
    </row>
    <row r="6711" spans="1:7" hidden="1" x14ac:dyDescent="0.2">
      <c r="A6711" t="e">
        <f>IF(Fiscalizacoes[[#This Row],[ID_FISC]]="","",Fiscalizacoes[[#This Row],[ID_FISC]])</f>
        <v>#VALUE!</v>
      </c>
      <c r="B6711" t="e">
        <f>IF(Fiscalizacoes[[#This Row],[Usuário]]="","",Fiscalizacoes[[#This Row],[Usuário]])</f>
        <v>#VALUE!</v>
      </c>
      <c r="C67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1" s="87" t="e">
        <f>IF(Fiscalizacoes[[#This Row],[Data]]="","",Fiscalizacoes[[#This Row],[Data]])</f>
        <v>#VALUE!</v>
      </c>
      <c r="E6711" t="e">
        <f>IF(Fiscalizacoes[[#This Row],[Mes_relatorio]]="","",Fiscalizacoes[[#This Row],[Mes_relatorio]])</f>
        <v>#VALUE!</v>
      </c>
      <c r="F6711" t="e">
        <f>IF(Fiscalizacoes[[#This Row],[Func_ARPE]]="","",Fiscalizacoes[[#This Row],[Func_ARPE]])</f>
        <v>#VALUE!</v>
      </c>
      <c r="G6711" t="e">
        <f>IF(Fiscalizacoes[[#This Row],[Func_Copergas]]="","",Fiscalizacoes[[#This Row],[Func_Copergas]])</f>
        <v>#VALUE!</v>
      </c>
    </row>
    <row r="6712" spans="1:7" hidden="1" x14ac:dyDescent="0.2">
      <c r="A6712" t="e">
        <f>IF(Fiscalizacoes[[#This Row],[ID_FISC]]="","",Fiscalizacoes[[#This Row],[ID_FISC]])</f>
        <v>#VALUE!</v>
      </c>
      <c r="B6712" t="e">
        <f>IF(Fiscalizacoes[[#This Row],[Usuário]]="","",Fiscalizacoes[[#This Row],[Usuário]])</f>
        <v>#VALUE!</v>
      </c>
      <c r="C67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2" s="87" t="e">
        <f>IF(Fiscalizacoes[[#This Row],[Data]]="","",Fiscalizacoes[[#This Row],[Data]])</f>
        <v>#VALUE!</v>
      </c>
      <c r="E6712" t="e">
        <f>IF(Fiscalizacoes[[#This Row],[Mes_relatorio]]="","",Fiscalizacoes[[#This Row],[Mes_relatorio]])</f>
        <v>#VALUE!</v>
      </c>
      <c r="F6712" t="e">
        <f>IF(Fiscalizacoes[[#This Row],[Func_ARPE]]="","",Fiscalizacoes[[#This Row],[Func_ARPE]])</f>
        <v>#VALUE!</v>
      </c>
      <c r="G6712" t="e">
        <f>IF(Fiscalizacoes[[#This Row],[Func_Copergas]]="","",Fiscalizacoes[[#This Row],[Func_Copergas]])</f>
        <v>#VALUE!</v>
      </c>
    </row>
    <row r="6713" spans="1:7" hidden="1" x14ac:dyDescent="0.2">
      <c r="A6713" t="e">
        <f>IF(Fiscalizacoes[[#This Row],[ID_FISC]]="","",Fiscalizacoes[[#This Row],[ID_FISC]])</f>
        <v>#VALUE!</v>
      </c>
      <c r="B6713" t="e">
        <f>IF(Fiscalizacoes[[#This Row],[Usuário]]="","",Fiscalizacoes[[#This Row],[Usuário]])</f>
        <v>#VALUE!</v>
      </c>
      <c r="C67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3" s="87" t="e">
        <f>IF(Fiscalizacoes[[#This Row],[Data]]="","",Fiscalizacoes[[#This Row],[Data]])</f>
        <v>#VALUE!</v>
      </c>
      <c r="E6713" t="e">
        <f>IF(Fiscalizacoes[[#This Row],[Mes_relatorio]]="","",Fiscalizacoes[[#This Row],[Mes_relatorio]])</f>
        <v>#VALUE!</v>
      </c>
      <c r="F6713" t="e">
        <f>IF(Fiscalizacoes[[#This Row],[Func_ARPE]]="","",Fiscalizacoes[[#This Row],[Func_ARPE]])</f>
        <v>#VALUE!</v>
      </c>
      <c r="G6713" t="e">
        <f>IF(Fiscalizacoes[[#This Row],[Func_Copergas]]="","",Fiscalizacoes[[#This Row],[Func_Copergas]])</f>
        <v>#VALUE!</v>
      </c>
    </row>
    <row r="6714" spans="1:7" hidden="1" x14ac:dyDescent="0.2">
      <c r="A6714" t="e">
        <f>IF(Fiscalizacoes[[#This Row],[ID_FISC]]="","",Fiscalizacoes[[#This Row],[ID_FISC]])</f>
        <v>#VALUE!</v>
      </c>
      <c r="B6714" t="e">
        <f>IF(Fiscalizacoes[[#This Row],[Usuário]]="","",Fiscalizacoes[[#This Row],[Usuário]])</f>
        <v>#VALUE!</v>
      </c>
      <c r="C67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4" s="87" t="e">
        <f>IF(Fiscalizacoes[[#This Row],[Data]]="","",Fiscalizacoes[[#This Row],[Data]])</f>
        <v>#VALUE!</v>
      </c>
      <c r="E6714" t="e">
        <f>IF(Fiscalizacoes[[#This Row],[Mes_relatorio]]="","",Fiscalizacoes[[#This Row],[Mes_relatorio]])</f>
        <v>#VALUE!</v>
      </c>
      <c r="F6714" t="e">
        <f>IF(Fiscalizacoes[[#This Row],[Func_ARPE]]="","",Fiscalizacoes[[#This Row],[Func_ARPE]])</f>
        <v>#VALUE!</v>
      </c>
      <c r="G6714" t="e">
        <f>IF(Fiscalizacoes[[#This Row],[Func_Copergas]]="","",Fiscalizacoes[[#This Row],[Func_Copergas]])</f>
        <v>#VALUE!</v>
      </c>
    </row>
    <row r="6715" spans="1:7" hidden="1" x14ac:dyDescent="0.2">
      <c r="A6715" t="e">
        <f>IF(Fiscalizacoes[[#This Row],[ID_FISC]]="","",Fiscalizacoes[[#This Row],[ID_FISC]])</f>
        <v>#VALUE!</v>
      </c>
      <c r="B6715" t="e">
        <f>IF(Fiscalizacoes[[#This Row],[Usuário]]="","",Fiscalizacoes[[#This Row],[Usuário]])</f>
        <v>#VALUE!</v>
      </c>
      <c r="C67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5" s="87" t="e">
        <f>IF(Fiscalizacoes[[#This Row],[Data]]="","",Fiscalizacoes[[#This Row],[Data]])</f>
        <v>#VALUE!</v>
      </c>
      <c r="E6715" t="e">
        <f>IF(Fiscalizacoes[[#This Row],[Mes_relatorio]]="","",Fiscalizacoes[[#This Row],[Mes_relatorio]])</f>
        <v>#VALUE!</v>
      </c>
      <c r="F6715" t="e">
        <f>IF(Fiscalizacoes[[#This Row],[Func_ARPE]]="","",Fiscalizacoes[[#This Row],[Func_ARPE]])</f>
        <v>#VALUE!</v>
      </c>
      <c r="G6715" t="e">
        <f>IF(Fiscalizacoes[[#This Row],[Func_Copergas]]="","",Fiscalizacoes[[#This Row],[Func_Copergas]])</f>
        <v>#VALUE!</v>
      </c>
    </row>
    <row r="6716" spans="1:7" hidden="1" x14ac:dyDescent="0.2">
      <c r="A6716" t="e">
        <f>IF(Fiscalizacoes[[#This Row],[ID_FISC]]="","",Fiscalizacoes[[#This Row],[ID_FISC]])</f>
        <v>#VALUE!</v>
      </c>
      <c r="B6716" t="e">
        <f>IF(Fiscalizacoes[[#This Row],[Usuário]]="","",Fiscalizacoes[[#This Row],[Usuário]])</f>
        <v>#VALUE!</v>
      </c>
      <c r="C67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6" s="87" t="e">
        <f>IF(Fiscalizacoes[[#This Row],[Data]]="","",Fiscalizacoes[[#This Row],[Data]])</f>
        <v>#VALUE!</v>
      </c>
      <c r="E6716" t="e">
        <f>IF(Fiscalizacoes[[#This Row],[Mes_relatorio]]="","",Fiscalizacoes[[#This Row],[Mes_relatorio]])</f>
        <v>#VALUE!</v>
      </c>
      <c r="F6716" t="e">
        <f>IF(Fiscalizacoes[[#This Row],[Func_ARPE]]="","",Fiscalizacoes[[#This Row],[Func_ARPE]])</f>
        <v>#VALUE!</v>
      </c>
      <c r="G6716" t="e">
        <f>IF(Fiscalizacoes[[#This Row],[Func_Copergas]]="","",Fiscalizacoes[[#This Row],[Func_Copergas]])</f>
        <v>#VALUE!</v>
      </c>
    </row>
    <row r="6717" spans="1:7" hidden="1" x14ac:dyDescent="0.2">
      <c r="A6717" t="e">
        <f>IF(Fiscalizacoes[[#This Row],[ID_FISC]]="","",Fiscalizacoes[[#This Row],[ID_FISC]])</f>
        <v>#VALUE!</v>
      </c>
      <c r="B6717" t="e">
        <f>IF(Fiscalizacoes[[#This Row],[Usuário]]="","",Fiscalizacoes[[#This Row],[Usuário]])</f>
        <v>#VALUE!</v>
      </c>
      <c r="C67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7" s="87" t="e">
        <f>IF(Fiscalizacoes[[#This Row],[Data]]="","",Fiscalizacoes[[#This Row],[Data]])</f>
        <v>#VALUE!</v>
      </c>
      <c r="E6717" t="e">
        <f>IF(Fiscalizacoes[[#This Row],[Mes_relatorio]]="","",Fiscalizacoes[[#This Row],[Mes_relatorio]])</f>
        <v>#VALUE!</v>
      </c>
      <c r="F6717" t="e">
        <f>IF(Fiscalizacoes[[#This Row],[Func_ARPE]]="","",Fiscalizacoes[[#This Row],[Func_ARPE]])</f>
        <v>#VALUE!</v>
      </c>
      <c r="G6717" t="e">
        <f>IF(Fiscalizacoes[[#This Row],[Func_Copergas]]="","",Fiscalizacoes[[#This Row],[Func_Copergas]])</f>
        <v>#VALUE!</v>
      </c>
    </row>
    <row r="6718" spans="1:7" hidden="1" x14ac:dyDescent="0.2">
      <c r="A6718" t="e">
        <f>IF(Fiscalizacoes[[#This Row],[ID_FISC]]="","",Fiscalizacoes[[#This Row],[ID_FISC]])</f>
        <v>#VALUE!</v>
      </c>
      <c r="B6718" t="e">
        <f>IF(Fiscalizacoes[[#This Row],[Usuário]]="","",Fiscalizacoes[[#This Row],[Usuário]])</f>
        <v>#VALUE!</v>
      </c>
      <c r="C67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8" s="87" t="e">
        <f>IF(Fiscalizacoes[[#This Row],[Data]]="","",Fiscalizacoes[[#This Row],[Data]])</f>
        <v>#VALUE!</v>
      </c>
      <c r="E6718" t="e">
        <f>IF(Fiscalizacoes[[#This Row],[Mes_relatorio]]="","",Fiscalizacoes[[#This Row],[Mes_relatorio]])</f>
        <v>#VALUE!</v>
      </c>
      <c r="F6718" t="e">
        <f>IF(Fiscalizacoes[[#This Row],[Func_ARPE]]="","",Fiscalizacoes[[#This Row],[Func_ARPE]])</f>
        <v>#VALUE!</v>
      </c>
      <c r="G6718" t="e">
        <f>IF(Fiscalizacoes[[#This Row],[Func_Copergas]]="","",Fiscalizacoes[[#This Row],[Func_Copergas]])</f>
        <v>#VALUE!</v>
      </c>
    </row>
    <row r="6719" spans="1:7" hidden="1" x14ac:dyDescent="0.2">
      <c r="A6719" t="e">
        <f>IF(Fiscalizacoes[[#This Row],[ID_FISC]]="","",Fiscalizacoes[[#This Row],[ID_FISC]])</f>
        <v>#VALUE!</v>
      </c>
      <c r="B6719" t="e">
        <f>IF(Fiscalizacoes[[#This Row],[Usuário]]="","",Fiscalizacoes[[#This Row],[Usuário]])</f>
        <v>#VALUE!</v>
      </c>
      <c r="C67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19" s="87" t="e">
        <f>IF(Fiscalizacoes[[#This Row],[Data]]="","",Fiscalizacoes[[#This Row],[Data]])</f>
        <v>#VALUE!</v>
      </c>
      <c r="E6719" t="e">
        <f>IF(Fiscalizacoes[[#This Row],[Mes_relatorio]]="","",Fiscalizacoes[[#This Row],[Mes_relatorio]])</f>
        <v>#VALUE!</v>
      </c>
      <c r="F6719" t="e">
        <f>IF(Fiscalizacoes[[#This Row],[Func_ARPE]]="","",Fiscalizacoes[[#This Row],[Func_ARPE]])</f>
        <v>#VALUE!</v>
      </c>
      <c r="G6719" t="e">
        <f>IF(Fiscalizacoes[[#This Row],[Func_Copergas]]="","",Fiscalizacoes[[#This Row],[Func_Copergas]])</f>
        <v>#VALUE!</v>
      </c>
    </row>
    <row r="6720" spans="1:7" hidden="1" x14ac:dyDescent="0.2">
      <c r="A6720" t="e">
        <f>IF(Fiscalizacoes[[#This Row],[ID_FISC]]="","",Fiscalizacoes[[#This Row],[ID_FISC]])</f>
        <v>#VALUE!</v>
      </c>
      <c r="B6720" t="e">
        <f>IF(Fiscalizacoes[[#This Row],[Usuário]]="","",Fiscalizacoes[[#This Row],[Usuário]])</f>
        <v>#VALUE!</v>
      </c>
      <c r="C67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0" s="87" t="e">
        <f>IF(Fiscalizacoes[[#This Row],[Data]]="","",Fiscalizacoes[[#This Row],[Data]])</f>
        <v>#VALUE!</v>
      </c>
      <c r="E6720" t="e">
        <f>IF(Fiscalizacoes[[#This Row],[Mes_relatorio]]="","",Fiscalizacoes[[#This Row],[Mes_relatorio]])</f>
        <v>#VALUE!</v>
      </c>
      <c r="F6720" t="e">
        <f>IF(Fiscalizacoes[[#This Row],[Func_ARPE]]="","",Fiscalizacoes[[#This Row],[Func_ARPE]])</f>
        <v>#VALUE!</v>
      </c>
      <c r="G6720" t="e">
        <f>IF(Fiscalizacoes[[#This Row],[Func_Copergas]]="","",Fiscalizacoes[[#This Row],[Func_Copergas]])</f>
        <v>#VALUE!</v>
      </c>
    </row>
    <row r="6721" spans="1:7" hidden="1" x14ac:dyDescent="0.2">
      <c r="A6721" t="e">
        <f>IF(Fiscalizacoes[[#This Row],[ID_FISC]]="","",Fiscalizacoes[[#This Row],[ID_FISC]])</f>
        <v>#VALUE!</v>
      </c>
      <c r="B6721" t="e">
        <f>IF(Fiscalizacoes[[#This Row],[Usuário]]="","",Fiscalizacoes[[#This Row],[Usuário]])</f>
        <v>#VALUE!</v>
      </c>
      <c r="C67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1" s="87" t="e">
        <f>IF(Fiscalizacoes[[#This Row],[Data]]="","",Fiscalizacoes[[#This Row],[Data]])</f>
        <v>#VALUE!</v>
      </c>
      <c r="E6721" t="e">
        <f>IF(Fiscalizacoes[[#This Row],[Mes_relatorio]]="","",Fiscalizacoes[[#This Row],[Mes_relatorio]])</f>
        <v>#VALUE!</v>
      </c>
      <c r="F6721" t="e">
        <f>IF(Fiscalizacoes[[#This Row],[Func_ARPE]]="","",Fiscalizacoes[[#This Row],[Func_ARPE]])</f>
        <v>#VALUE!</v>
      </c>
      <c r="G6721" t="e">
        <f>IF(Fiscalizacoes[[#This Row],[Func_Copergas]]="","",Fiscalizacoes[[#This Row],[Func_Copergas]])</f>
        <v>#VALUE!</v>
      </c>
    </row>
    <row r="6722" spans="1:7" hidden="1" x14ac:dyDescent="0.2">
      <c r="A6722" t="e">
        <f>IF(Fiscalizacoes[[#This Row],[ID_FISC]]="","",Fiscalizacoes[[#This Row],[ID_FISC]])</f>
        <v>#VALUE!</v>
      </c>
      <c r="B6722" t="e">
        <f>IF(Fiscalizacoes[[#This Row],[Usuário]]="","",Fiscalizacoes[[#This Row],[Usuário]])</f>
        <v>#VALUE!</v>
      </c>
      <c r="C67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2" s="87" t="e">
        <f>IF(Fiscalizacoes[[#This Row],[Data]]="","",Fiscalizacoes[[#This Row],[Data]])</f>
        <v>#VALUE!</v>
      </c>
      <c r="E6722" t="e">
        <f>IF(Fiscalizacoes[[#This Row],[Mes_relatorio]]="","",Fiscalizacoes[[#This Row],[Mes_relatorio]])</f>
        <v>#VALUE!</v>
      </c>
      <c r="F6722" t="e">
        <f>IF(Fiscalizacoes[[#This Row],[Func_ARPE]]="","",Fiscalizacoes[[#This Row],[Func_ARPE]])</f>
        <v>#VALUE!</v>
      </c>
      <c r="G6722" t="e">
        <f>IF(Fiscalizacoes[[#This Row],[Func_Copergas]]="","",Fiscalizacoes[[#This Row],[Func_Copergas]])</f>
        <v>#VALUE!</v>
      </c>
    </row>
    <row r="6723" spans="1:7" hidden="1" x14ac:dyDescent="0.2">
      <c r="A6723" t="e">
        <f>IF(Fiscalizacoes[[#This Row],[ID_FISC]]="","",Fiscalizacoes[[#This Row],[ID_FISC]])</f>
        <v>#VALUE!</v>
      </c>
      <c r="B6723" t="e">
        <f>IF(Fiscalizacoes[[#This Row],[Usuário]]="","",Fiscalizacoes[[#This Row],[Usuário]])</f>
        <v>#VALUE!</v>
      </c>
      <c r="C67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3" s="87" t="e">
        <f>IF(Fiscalizacoes[[#This Row],[Data]]="","",Fiscalizacoes[[#This Row],[Data]])</f>
        <v>#VALUE!</v>
      </c>
      <c r="E6723" t="e">
        <f>IF(Fiscalizacoes[[#This Row],[Mes_relatorio]]="","",Fiscalizacoes[[#This Row],[Mes_relatorio]])</f>
        <v>#VALUE!</v>
      </c>
      <c r="F6723" t="e">
        <f>IF(Fiscalizacoes[[#This Row],[Func_ARPE]]="","",Fiscalizacoes[[#This Row],[Func_ARPE]])</f>
        <v>#VALUE!</v>
      </c>
      <c r="G6723" t="e">
        <f>IF(Fiscalizacoes[[#This Row],[Func_Copergas]]="","",Fiscalizacoes[[#This Row],[Func_Copergas]])</f>
        <v>#VALUE!</v>
      </c>
    </row>
    <row r="6724" spans="1:7" hidden="1" x14ac:dyDescent="0.2">
      <c r="A6724" t="e">
        <f>IF(Fiscalizacoes[[#This Row],[ID_FISC]]="","",Fiscalizacoes[[#This Row],[ID_FISC]])</f>
        <v>#VALUE!</v>
      </c>
      <c r="B6724" t="e">
        <f>IF(Fiscalizacoes[[#This Row],[Usuário]]="","",Fiscalizacoes[[#This Row],[Usuário]])</f>
        <v>#VALUE!</v>
      </c>
      <c r="C67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4" s="87" t="e">
        <f>IF(Fiscalizacoes[[#This Row],[Data]]="","",Fiscalizacoes[[#This Row],[Data]])</f>
        <v>#VALUE!</v>
      </c>
      <c r="E6724" t="e">
        <f>IF(Fiscalizacoes[[#This Row],[Mes_relatorio]]="","",Fiscalizacoes[[#This Row],[Mes_relatorio]])</f>
        <v>#VALUE!</v>
      </c>
      <c r="F6724" t="e">
        <f>IF(Fiscalizacoes[[#This Row],[Func_ARPE]]="","",Fiscalizacoes[[#This Row],[Func_ARPE]])</f>
        <v>#VALUE!</v>
      </c>
      <c r="G6724" t="e">
        <f>IF(Fiscalizacoes[[#This Row],[Func_Copergas]]="","",Fiscalizacoes[[#This Row],[Func_Copergas]])</f>
        <v>#VALUE!</v>
      </c>
    </row>
    <row r="6725" spans="1:7" hidden="1" x14ac:dyDescent="0.2">
      <c r="A6725" t="e">
        <f>IF(Fiscalizacoes[[#This Row],[ID_FISC]]="","",Fiscalizacoes[[#This Row],[ID_FISC]])</f>
        <v>#VALUE!</v>
      </c>
      <c r="B6725" t="e">
        <f>IF(Fiscalizacoes[[#This Row],[Usuário]]="","",Fiscalizacoes[[#This Row],[Usuário]])</f>
        <v>#VALUE!</v>
      </c>
      <c r="C67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5" s="87" t="e">
        <f>IF(Fiscalizacoes[[#This Row],[Data]]="","",Fiscalizacoes[[#This Row],[Data]])</f>
        <v>#VALUE!</v>
      </c>
      <c r="E6725" t="e">
        <f>IF(Fiscalizacoes[[#This Row],[Mes_relatorio]]="","",Fiscalizacoes[[#This Row],[Mes_relatorio]])</f>
        <v>#VALUE!</v>
      </c>
      <c r="F6725" t="e">
        <f>IF(Fiscalizacoes[[#This Row],[Func_ARPE]]="","",Fiscalizacoes[[#This Row],[Func_ARPE]])</f>
        <v>#VALUE!</v>
      </c>
      <c r="G6725" t="e">
        <f>IF(Fiscalizacoes[[#This Row],[Func_Copergas]]="","",Fiscalizacoes[[#This Row],[Func_Copergas]])</f>
        <v>#VALUE!</v>
      </c>
    </row>
    <row r="6726" spans="1:7" hidden="1" x14ac:dyDescent="0.2">
      <c r="A6726" t="e">
        <f>IF(Fiscalizacoes[[#This Row],[ID_FISC]]="","",Fiscalizacoes[[#This Row],[ID_FISC]])</f>
        <v>#VALUE!</v>
      </c>
      <c r="B6726" t="e">
        <f>IF(Fiscalizacoes[[#This Row],[Usuário]]="","",Fiscalizacoes[[#This Row],[Usuário]])</f>
        <v>#VALUE!</v>
      </c>
      <c r="C67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6" s="87" t="e">
        <f>IF(Fiscalizacoes[[#This Row],[Data]]="","",Fiscalizacoes[[#This Row],[Data]])</f>
        <v>#VALUE!</v>
      </c>
      <c r="E6726" t="e">
        <f>IF(Fiscalizacoes[[#This Row],[Mes_relatorio]]="","",Fiscalizacoes[[#This Row],[Mes_relatorio]])</f>
        <v>#VALUE!</v>
      </c>
      <c r="F6726" t="e">
        <f>IF(Fiscalizacoes[[#This Row],[Func_ARPE]]="","",Fiscalizacoes[[#This Row],[Func_ARPE]])</f>
        <v>#VALUE!</v>
      </c>
      <c r="G6726" t="e">
        <f>IF(Fiscalizacoes[[#This Row],[Func_Copergas]]="","",Fiscalizacoes[[#This Row],[Func_Copergas]])</f>
        <v>#VALUE!</v>
      </c>
    </row>
    <row r="6727" spans="1:7" hidden="1" x14ac:dyDescent="0.2">
      <c r="A6727" t="e">
        <f>IF(Fiscalizacoes[[#This Row],[ID_FISC]]="","",Fiscalizacoes[[#This Row],[ID_FISC]])</f>
        <v>#VALUE!</v>
      </c>
      <c r="B6727" t="e">
        <f>IF(Fiscalizacoes[[#This Row],[Usuário]]="","",Fiscalizacoes[[#This Row],[Usuário]])</f>
        <v>#VALUE!</v>
      </c>
      <c r="C67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7" s="87" t="e">
        <f>IF(Fiscalizacoes[[#This Row],[Data]]="","",Fiscalizacoes[[#This Row],[Data]])</f>
        <v>#VALUE!</v>
      </c>
      <c r="E6727" t="e">
        <f>IF(Fiscalizacoes[[#This Row],[Mes_relatorio]]="","",Fiscalizacoes[[#This Row],[Mes_relatorio]])</f>
        <v>#VALUE!</v>
      </c>
      <c r="F6727" t="e">
        <f>IF(Fiscalizacoes[[#This Row],[Func_ARPE]]="","",Fiscalizacoes[[#This Row],[Func_ARPE]])</f>
        <v>#VALUE!</v>
      </c>
      <c r="G6727" t="e">
        <f>IF(Fiscalizacoes[[#This Row],[Func_Copergas]]="","",Fiscalizacoes[[#This Row],[Func_Copergas]])</f>
        <v>#VALUE!</v>
      </c>
    </row>
    <row r="6728" spans="1:7" hidden="1" x14ac:dyDescent="0.2">
      <c r="A6728" t="e">
        <f>IF(Fiscalizacoes[[#This Row],[ID_FISC]]="","",Fiscalizacoes[[#This Row],[ID_FISC]])</f>
        <v>#VALUE!</v>
      </c>
      <c r="B6728" t="e">
        <f>IF(Fiscalizacoes[[#This Row],[Usuário]]="","",Fiscalizacoes[[#This Row],[Usuário]])</f>
        <v>#VALUE!</v>
      </c>
      <c r="C67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8" s="87" t="e">
        <f>IF(Fiscalizacoes[[#This Row],[Data]]="","",Fiscalizacoes[[#This Row],[Data]])</f>
        <v>#VALUE!</v>
      </c>
      <c r="E6728" t="e">
        <f>IF(Fiscalizacoes[[#This Row],[Mes_relatorio]]="","",Fiscalizacoes[[#This Row],[Mes_relatorio]])</f>
        <v>#VALUE!</v>
      </c>
      <c r="F6728" t="e">
        <f>IF(Fiscalizacoes[[#This Row],[Func_ARPE]]="","",Fiscalizacoes[[#This Row],[Func_ARPE]])</f>
        <v>#VALUE!</v>
      </c>
      <c r="G6728" t="e">
        <f>IF(Fiscalizacoes[[#This Row],[Func_Copergas]]="","",Fiscalizacoes[[#This Row],[Func_Copergas]])</f>
        <v>#VALUE!</v>
      </c>
    </row>
    <row r="6729" spans="1:7" hidden="1" x14ac:dyDescent="0.2">
      <c r="A6729" t="e">
        <f>IF(Fiscalizacoes[[#This Row],[ID_FISC]]="","",Fiscalizacoes[[#This Row],[ID_FISC]])</f>
        <v>#VALUE!</v>
      </c>
      <c r="B6729" t="e">
        <f>IF(Fiscalizacoes[[#This Row],[Usuário]]="","",Fiscalizacoes[[#This Row],[Usuário]])</f>
        <v>#VALUE!</v>
      </c>
      <c r="C67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29" s="87" t="e">
        <f>IF(Fiscalizacoes[[#This Row],[Data]]="","",Fiscalizacoes[[#This Row],[Data]])</f>
        <v>#VALUE!</v>
      </c>
      <c r="E6729" t="e">
        <f>IF(Fiscalizacoes[[#This Row],[Mes_relatorio]]="","",Fiscalizacoes[[#This Row],[Mes_relatorio]])</f>
        <v>#VALUE!</v>
      </c>
      <c r="F6729" t="e">
        <f>IF(Fiscalizacoes[[#This Row],[Func_ARPE]]="","",Fiscalizacoes[[#This Row],[Func_ARPE]])</f>
        <v>#VALUE!</v>
      </c>
      <c r="G6729" t="e">
        <f>IF(Fiscalizacoes[[#This Row],[Func_Copergas]]="","",Fiscalizacoes[[#This Row],[Func_Copergas]])</f>
        <v>#VALUE!</v>
      </c>
    </row>
    <row r="6730" spans="1:7" hidden="1" x14ac:dyDescent="0.2">
      <c r="A6730" t="e">
        <f>IF(Fiscalizacoes[[#This Row],[ID_FISC]]="","",Fiscalizacoes[[#This Row],[ID_FISC]])</f>
        <v>#VALUE!</v>
      </c>
      <c r="B6730" t="e">
        <f>IF(Fiscalizacoes[[#This Row],[Usuário]]="","",Fiscalizacoes[[#This Row],[Usuário]])</f>
        <v>#VALUE!</v>
      </c>
      <c r="C67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0" s="87" t="e">
        <f>IF(Fiscalizacoes[[#This Row],[Data]]="","",Fiscalizacoes[[#This Row],[Data]])</f>
        <v>#VALUE!</v>
      </c>
      <c r="E6730" t="e">
        <f>IF(Fiscalizacoes[[#This Row],[Mes_relatorio]]="","",Fiscalizacoes[[#This Row],[Mes_relatorio]])</f>
        <v>#VALUE!</v>
      </c>
      <c r="F6730" t="e">
        <f>IF(Fiscalizacoes[[#This Row],[Func_ARPE]]="","",Fiscalizacoes[[#This Row],[Func_ARPE]])</f>
        <v>#VALUE!</v>
      </c>
      <c r="G6730" t="e">
        <f>IF(Fiscalizacoes[[#This Row],[Func_Copergas]]="","",Fiscalizacoes[[#This Row],[Func_Copergas]])</f>
        <v>#VALUE!</v>
      </c>
    </row>
    <row r="6731" spans="1:7" hidden="1" x14ac:dyDescent="0.2">
      <c r="A6731" t="e">
        <f>IF(Fiscalizacoes[[#This Row],[ID_FISC]]="","",Fiscalizacoes[[#This Row],[ID_FISC]])</f>
        <v>#VALUE!</v>
      </c>
      <c r="B6731" t="e">
        <f>IF(Fiscalizacoes[[#This Row],[Usuário]]="","",Fiscalizacoes[[#This Row],[Usuário]])</f>
        <v>#VALUE!</v>
      </c>
      <c r="C67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1" s="87" t="e">
        <f>IF(Fiscalizacoes[[#This Row],[Data]]="","",Fiscalizacoes[[#This Row],[Data]])</f>
        <v>#VALUE!</v>
      </c>
      <c r="E6731" t="e">
        <f>IF(Fiscalizacoes[[#This Row],[Mes_relatorio]]="","",Fiscalizacoes[[#This Row],[Mes_relatorio]])</f>
        <v>#VALUE!</v>
      </c>
      <c r="F6731" t="e">
        <f>IF(Fiscalizacoes[[#This Row],[Func_ARPE]]="","",Fiscalizacoes[[#This Row],[Func_ARPE]])</f>
        <v>#VALUE!</v>
      </c>
      <c r="G6731" t="e">
        <f>IF(Fiscalizacoes[[#This Row],[Func_Copergas]]="","",Fiscalizacoes[[#This Row],[Func_Copergas]])</f>
        <v>#VALUE!</v>
      </c>
    </row>
    <row r="6732" spans="1:7" hidden="1" x14ac:dyDescent="0.2">
      <c r="A6732" t="e">
        <f>IF(Fiscalizacoes[[#This Row],[ID_FISC]]="","",Fiscalizacoes[[#This Row],[ID_FISC]])</f>
        <v>#VALUE!</v>
      </c>
      <c r="B6732" t="e">
        <f>IF(Fiscalizacoes[[#This Row],[Usuário]]="","",Fiscalizacoes[[#This Row],[Usuário]])</f>
        <v>#VALUE!</v>
      </c>
      <c r="C67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2" s="87" t="e">
        <f>IF(Fiscalizacoes[[#This Row],[Data]]="","",Fiscalizacoes[[#This Row],[Data]])</f>
        <v>#VALUE!</v>
      </c>
      <c r="E6732" t="e">
        <f>IF(Fiscalizacoes[[#This Row],[Mes_relatorio]]="","",Fiscalizacoes[[#This Row],[Mes_relatorio]])</f>
        <v>#VALUE!</v>
      </c>
      <c r="F6732" t="e">
        <f>IF(Fiscalizacoes[[#This Row],[Func_ARPE]]="","",Fiscalizacoes[[#This Row],[Func_ARPE]])</f>
        <v>#VALUE!</v>
      </c>
      <c r="G6732" t="e">
        <f>IF(Fiscalizacoes[[#This Row],[Func_Copergas]]="","",Fiscalizacoes[[#This Row],[Func_Copergas]])</f>
        <v>#VALUE!</v>
      </c>
    </row>
    <row r="6733" spans="1:7" hidden="1" x14ac:dyDescent="0.2">
      <c r="A6733" t="e">
        <f>IF(Fiscalizacoes[[#This Row],[ID_FISC]]="","",Fiscalizacoes[[#This Row],[ID_FISC]])</f>
        <v>#VALUE!</v>
      </c>
      <c r="B6733" t="e">
        <f>IF(Fiscalizacoes[[#This Row],[Usuário]]="","",Fiscalizacoes[[#This Row],[Usuário]])</f>
        <v>#VALUE!</v>
      </c>
      <c r="C67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3" s="87" t="e">
        <f>IF(Fiscalizacoes[[#This Row],[Data]]="","",Fiscalizacoes[[#This Row],[Data]])</f>
        <v>#VALUE!</v>
      </c>
      <c r="E6733" t="e">
        <f>IF(Fiscalizacoes[[#This Row],[Mes_relatorio]]="","",Fiscalizacoes[[#This Row],[Mes_relatorio]])</f>
        <v>#VALUE!</v>
      </c>
      <c r="F6733" t="e">
        <f>IF(Fiscalizacoes[[#This Row],[Func_ARPE]]="","",Fiscalizacoes[[#This Row],[Func_ARPE]])</f>
        <v>#VALUE!</v>
      </c>
      <c r="G6733" t="e">
        <f>IF(Fiscalizacoes[[#This Row],[Func_Copergas]]="","",Fiscalizacoes[[#This Row],[Func_Copergas]])</f>
        <v>#VALUE!</v>
      </c>
    </row>
    <row r="6734" spans="1:7" hidden="1" x14ac:dyDescent="0.2">
      <c r="A6734" t="e">
        <f>IF(Fiscalizacoes[[#This Row],[ID_FISC]]="","",Fiscalizacoes[[#This Row],[ID_FISC]])</f>
        <v>#VALUE!</v>
      </c>
      <c r="B6734" t="e">
        <f>IF(Fiscalizacoes[[#This Row],[Usuário]]="","",Fiscalizacoes[[#This Row],[Usuário]])</f>
        <v>#VALUE!</v>
      </c>
      <c r="C67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4" s="87" t="e">
        <f>IF(Fiscalizacoes[[#This Row],[Data]]="","",Fiscalizacoes[[#This Row],[Data]])</f>
        <v>#VALUE!</v>
      </c>
      <c r="E6734" t="e">
        <f>IF(Fiscalizacoes[[#This Row],[Mes_relatorio]]="","",Fiscalizacoes[[#This Row],[Mes_relatorio]])</f>
        <v>#VALUE!</v>
      </c>
      <c r="F6734" t="e">
        <f>IF(Fiscalizacoes[[#This Row],[Func_ARPE]]="","",Fiscalizacoes[[#This Row],[Func_ARPE]])</f>
        <v>#VALUE!</v>
      </c>
      <c r="G6734" t="e">
        <f>IF(Fiscalizacoes[[#This Row],[Func_Copergas]]="","",Fiscalizacoes[[#This Row],[Func_Copergas]])</f>
        <v>#VALUE!</v>
      </c>
    </row>
    <row r="6735" spans="1:7" hidden="1" x14ac:dyDescent="0.2">
      <c r="A6735" t="e">
        <f>IF(Fiscalizacoes[[#This Row],[ID_FISC]]="","",Fiscalizacoes[[#This Row],[ID_FISC]])</f>
        <v>#VALUE!</v>
      </c>
      <c r="B6735" t="e">
        <f>IF(Fiscalizacoes[[#This Row],[Usuário]]="","",Fiscalizacoes[[#This Row],[Usuário]])</f>
        <v>#VALUE!</v>
      </c>
      <c r="C67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5" s="87" t="e">
        <f>IF(Fiscalizacoes[[#This Row],[Data]]="","",Fiscalizacoes[[#This Row],[Data]])</f>
        <v>#VALUE!</v>
      </c>
      <c r="E6735" t="e">
        <f>IF(Fiscalizacoes[[#This Row],[Mes_relatorio]]="","",Fiscalizacoes[[#This Row],[Mes_relatorio]])</f>
        <v>#VALUE!</v>
      </c>
      <c r="F6735" t="e">
        <f>IF(Fiscalizacoes[[#This Row],[Func_ARPE]]="","",Fiscalizacoes[[#This Row],[Func_ARPE]])</f>
        <v>#VALUE!</v>
      </c>
      <c r="G6735" t="e">
        <f>IF(Fiscalizacoes[[#This Row],[Func_Copergas]]="","",Fiscalizacoes[[#This Row],[Func_Copergas]])</f>
        <v>#VALUE!</v>
      </c>
    </row>
    <row r="6736" spans="1:7" hidden="1" x14ac:dyDescent="0.2">
      <c r="A6736" t="e">
        <f>IF(Fiscalizacoes[[#This Row],[ID_FISC]]="","",Fiscalizacoes[[#This Row],[ID_FISC]])</f>
        <v>#VALUE!</v>
      </c>
      <c r="B6736" t="e">
        <f>IF(Fiscalizacoes[[#This Row],[Usuário]]="","",Fiscalizacoes[[#This Row],[Usuário]])</f>
        <v>#VALUE!</v>
      </c>
      <c r="C67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6" s="87" t="e">
        <f>IF(Fiscalizacoes[[#This Row],[Data]]="","",Fiscalizacoes[[#This Row],[Data]])</f>
        <v>#VALUE!</v>
      </c>
      <c r="E6736" t="e">
        <f>IF(Fiscalizacoes[[#This Row],[Mes_relatorio]]="","",Fiscalizacoes[[#This Row],[Mes_relatorio]])</f>
        <v>#VALUE!</v>
      </c>
      <c r="F6736" t="e">
        <f>IF(Fiscalizacoes[[#This Row],[Func_ARPE]]="","",Fiscalizacoes[[#This Row],[Func_ARPE]])</f>
        <v>#VALUE!</v>
      </c>
      <c r="G6736" t="e">
        <f>IF(Fiscalizacoes[[#This Row],[Func_Copergas]]="","",Fiscalizacoes[[#This Row],[Func_Copergas]])</f>
        <v>#VALUE!</v>
      </c>
    </row>
    <row r="6737" spans="1:7" hidden="1" x14ac:dyDescent="0.2">
      <c r="A6737" t="e">
        <f>IF(Fiscalizacoes[[#This Row],[ID_FISC]]="","",Fiscalizacoes[[#This Row],[ID_FISC]])</f>
        <v>#VALUE!</v>
      </c>
      <c r="B6737" t="e">
        <f>IF(Fiscalizacoes[[#This Row],[Usuário]]="","",Fiscalizacoes[[#This Row],[Usuário]])</f>
        <v>#VALUE!</v>
      </c>
      <c r="C67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7" s="87" t="e">
        <f>IF(Fiscalizacoes[[#This Row],[Data]]="","",Fiscalizacoes[[#This Row],[Data]])</f>
        <v>#VALUE!</v>
      </c>
      <c r="E6737" t="e">
        <f>IF(Fiscalizacoes[[#This Row],[Mes_relatorio]]="","",Fiscalizacoes[[#This Row],[Mes_relatorio]])</f>
        <v>#VALUE!</v>
      </c>
      <c r="F6737" t="e">
        <f>IF(Fiscalizacoes[[#This Row],[Func_ARPE]]="","",Fiscalizacoes[[#This Row],[Func_ARPE]])</f>
        <v>#VALUE!</v>
      </c>
      <c r="G6737" t="e">
        <f>IF(Fiscalizacoes[[#This Row],[Func_Copergas]]="","",Fiscalizacoes[[#This Row],[Func_Copergas]])</f>
        <v>#VALUE!</v>
      </c>
    </row>
    <row r="6738" spans="1:7" hidden="1" x14ac:dyDescent="0.2">
      <c r="A6738" t="e">
        <f>IF(Fiscalizacoes[[#This Row],[ID_FISC]]="","",Fiscalizacoes[[#This Row],[ID_FISC]])</f>
        <v>#VALUE!</v>
      </c>
      <c r="B6738" t="e">
        <f>IF(Fiscalizacoes[[#This Row],[Usuário]]="","",Fiscalizacoes[[#This Row],[Usuário]])</f>
        <v>#VALUE!</v>
      </c>
      <c r="C67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8" s="87" t="e">
        <f>IF(Fiscalizacoes[[#This Row],[Data]]="","",Fiscalizacoes[[#This Row],[Data]])</f>
        <v>#VALUE!</v>
      </c>
      <c r="E6738" t="e">
        <f>IF(Fiscalizacoes[[#This Row],[Mes_relatorio]]="","",Fiscalizacoes[[#This Row],[Mes_relatorio]])</f>
        <v>#VALUE!</v>
      </c>
      <c r="F6738" t="e">
        <f>IF(Fiscalizacoes[[#This Row],[Func_ARPE]]="","",Fiscalizacoes[[#This Row],[Func_ARPE]])</f>
        <v>#VALUE!</v>
      </c>
      <c r="G6738" t="e">
        <f>IF(Fiscalizacoes[[#This Row],[Func_Copergas]]="","",Fiscalizacoes[[#This Row],[Func_Copergas]])</f>
        <v>#VALUE!</v>
      </c>
    </row>
    <row r="6739" spans="1:7" hidden="1" x14ac:dyDescent="0.2">
      <c r="A6739" t="e">
        <f>IF(Fiscalizacoes[[#This Row],[ID_FISC]]="","",Fiscalizacoes[[#This Row],[ID_FISC]])</f>
        <v>#VALUE!</v>
      </c>
      <c r="B6739" t="e">
        <f>IF(Fiscalizacoes[[#This Row],[Usuário]]="","",Fiscalizacoes[[#This Row],[Usuário]])</f>
        <v>#VALUE!</v>
      </c>
      <c r="C67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39" s="87" t="e">
        <f>IF(Fiscalizacoes[[#This Row],[Data]]="","",Fiscalizacoes[[#This Row],[Data]])</f>
        <v>#VALUE!</v>
      </c>
      <c r="E6739" t="e">
        <f>IF(Fiscalizacoes[[#This Row],[Mes_relatorio]]="","",Fiscalizacoes[[#This Row],[Mes_relatorio]])</f>
        <v>#VALUE!</v>
      </c>
      <c r="F6739" t="e">
        <f>IF(Fiscalizacoes[[#This Row],[Func_ARPE]]="","",Fiscalizacoes[[#This Row],[Func_ARPE]])</f>
        <v>#VALUE!</v>
      </c>
      <c r="G6739" t="e">
        <f>IF(Fiscalizacoes[[#This Row],[Func_Copergas]]="","",Fiscalizacoes[[#This Row],[Func_Copergas]])</f>
        <v>#VALUE!</v>
      </c>
    </row>
    <row r="6740" spans="1:7" hidden="1" x14ac:dyDescent="0.2">
      <c r="A6740" t="e">
        <f>IF(Fiscalizacoes[[#This Row],[ID_FISC]]="","",Fiscalizacoes[[#This Row],[ID_FISC]])</f>
        <v>#VALUE!</v>
      </c>
      <c r="B6740" t="e">
        <f>IF(Fiscalizacoes[[#This Row],[Usuário]]="","",Fiscalizacoes[[#This Row],[Usuário]])</f>
        <v>#VALUE!</v>
      </c>
      <c r="C67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0" s="87" t="e">
        <f>IF(Fiscalizacoes[[#This Row],[Data]]="","",Fiscalizacoes[[#This Row],[Data]])</f>
        <v>#VALUE!</v>
      </c>
      <c r="E6740" t="e">
        <f>IF(Fiscalizacoes[[#This Row],[Mes_relatorio]]="","",Fiscalizacoes[[#This Row],[Mes_relatorio]])</f>
        <v>#VALUE!</v>
      </c>
      <c r="F6740" t="e">
        <f>IF(Fiscalizacoes[[#This Row],[Func_ARPE]]="","",Fiscalizacoes[[#This Row],[Func_ARPE]])</f>
        <v>#VALUE!</v>
      </c>
      <c r="G6740" t="e">
        <f>IF(Fiscalizacoes[[#This Row],[Func_Copergas]]="","",Fiscalizacoes[[#This Row],[Func_Copergas]])</f>
        <v>#VALUE!</v>
      </c>
    </row>
    <row r="6741" spans="1:7" hidden="1" x14ac:dyDescent="0.2">
      <c r="A6741" t="e">
        <f>IF(Fiscalizacoes[[#This Row],[ID_FISC]]="","",Fiscalizacoes[[#This Row],[ID_FISC]])</f>
        <v>#VALUE!</v>
      </c>
      <c r="B6741" t="e">
        <f>IF(Fiscalizacoes[[#This Row],[Usuário]]="","",Fiscalizacoes[[#This Row],[Usuário]])</f>
        <v>#VALUE!</v>
      </c>
      <c r="C67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1" s="87" t="e">
        <f>IF(Fiscalizacoes[[#This Row],[Data]]="","",Fiscalizacoes[[#This Row],[Data]])</f>
        <v>#VALUE!</v>
      </c>
      <c r="E6741" t="e">
        <f>IF(Fiscalizacoes[[#This Row],[Mes_relatorio]]="","",Fiscalizacoes[[#This Row],[Mes_relatorio]])</f>
        <v>#VALUE!</v>
      </c>
      <c r="F6741" t="e">
        <f>IF(Fiscalizacoes[[#This Row],[Func_ARPE]]="","",Fiscalizacoes[[#This Row],[Func_ARPE]])</f>
        <v>#VALUE!</v>
      </c>
      <c r="G6741" t="e">
        <f>IF(Fiscalizacoes[[#This Row],[Func_Copergas]]="","",Fiscalizacoes[[#This Row],[Func_Copergas]])</f>
        <v>#VALUE!</v>
      </c>
    </row>
    <row r="6742" spans="1:7" hidden="1" x14ac:dyDescent="0.2">
      <c r="A6742" t="e">
        <f>IF(Fiscalizacoes[[#This Row],[ID_FISC]]="","",Fiscalizacoes[[#This Row],[ID_FISC]])</f>
        <v>#VALUE!</v>
      </c>
      <c r="B6742" t="e">
        <f>IF(Fiscalizacoes[[#This Row],[Usuário]]="","",Fiscalizacoes[[#This Row],[Usuário]])</f>
        <v>#VALUE!</v>
      </c>
      <c r="C67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2" s="87" t="e">
        <f>IF(Fiscalizacoes[[#This Row],[Data]]="","",Fiscalizacoes[[#This Row],[Data]])</f>
        <v>#VALUE!</v>
      </c>
      <c r="E6742" t="e">
        <f>IF(Fiscalizacoes[[#This Row],[Mes_relatorio]]="","",Fiscalizacoes[[#This Row],[Mes_relatorio]])</f>
        <v>#VALUE!</v>
      </c>
      <c r="F6742" t="e">
        <f>IF(Fiscalizacoes[[#This Row],[Func_ARPE]]="","",Fiscalizacoes[[#This Row],[Func_ARPE]])</f>
        <v>#VALUE!</v>
      </c>
      <c r="G6742" t="e">
        <f>IF(Fiscalizacoes[[#This Row],[Func_Copergas]]="","",Fiscalizacoes[[#This Row],[Func_Copergas]])</f>
        <v>#VALUE!</v>
      </c>
    </row>
    <row r="6743" spans="1:7" hidden="1" x14ac:dyDescent="0.2">
      <c r="A6743" t="e">
        <f>IF(Fiscalizacoes[[#This Row],[ID_FISC]]="","",Fiscalizacoes[[#This Row],[ID_FISC]])</f>
        <v>#VALUE!</v>
      </c>
      <c r="B6743" t="e">
        <f>IF(Fiscalizacoes[[#This Row],[Usuário]]="","",Fiscalizacoes[[#This Row],[Usuário]])</f>
        <v>#VALUE!</v>
      </c>
      <c r="C67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3" s="87" t="e">
        <f>IF(Fiscalizacoes[[#This Row],[Data]]="","",Fiscalizacoes[[#This Row],[Data]])</f>
        <v>#VALUE!</v>
      </c>
      <c r="E6743" t="e">
        <f>IF(Fiscalizacoes[[#This Row],[Mes_relatorio]]="","",Fiscalizacoes[[#This Row],[Mes_relatorio]])</f>
        <v>#VALUE!</v>
      </c>
      <c r="F6743" t="e">
        <f>IF(Fiscalizacoes[[#This Row],[Func_ARPE]]="","",Fiscalizacoes[[#This Row],[Func_ARPE]])</f>
        <v>#VALUE!</v>
      </c>
      <c r="G6743" t="e">
        <f>IF(Fiscalizacoes[[#This Row],[Func_Copergas]]="","",Fiscalizacoes[[#This Row],[Func_Copergas]])</f>
        <v>#VALUE!</v>
      </c>
    </row>
    <row r="6744" spans="1:7" hidden="1" x14ac:dyDescent="0.2">
      <c r="A6744" t="e">
        <f>IF(Fiscalizacoes[[#This Row],[ID_FISC]]="","",Fiscalizacoes[[#This Row],[ID_FISC]])</f>
        <v>#VALUE!</v>
      </c>
      <c r="B6744" t="e">
        <f>IF(Fiscalizacoes[[#This Row],[Usuário]]="","",Fiscalizacoes[[#This Row],[Usuário]])</f>
        <v>#VALUE!</v>
      </c>
      <c r="C67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4" s="87" t="e">
        <f>IF(Fiscalizacoes[[#This Row],[Data]]="","",Fiscalizacoes[[#This Row],[Data]])</f>
        <v>#VALUE!</v>
      </c>
      <c r="E6744" t="e">
        <f>IF(Fiscalizacoes[[#This Row],[Mes_relatorio]]="","",Fiscalizacoes[[#This Row],[Mes_relatorio]])</f>
        <v>#VALUE!</v>
      </c>
      <c r="F6744" t="e">
        <f>IF(Fiscalizacoes[[#This Row],[Func_ARPE]]="","",Fiscalizacoes[[#This Row],[Func_ARPE]])</f>
        <v>#VALUE!</v>
      </c>
      <c r="G6744" t="e">
        <f>IF(Fiscalizacoes[[#This Row],[Func_Copergas]]="","",Fiscalizacoes[[#This Row],[Func_Copergas]])</f>
        <v>#VALUE!</v>
      </c>
    </row>
    <row r="6745" spans="1:7" hidden="1" x14ac:dyDescent="0.2">
      <c r="A6745" t="e">
        <f>IF(Fiscalizacoes[[#This Row],[ID_FISC]]="","",Fiscalizacoes[[#This Row],[ID_FISC]])</f>
        <v>#VALUE!</v>
      </c>
      <c r="B6745" t="e">
        <f>IF(Fiscalizacoes[[#This Row],[Usuário]]="","",Fiscalizacoes[[#This Row],[Usuário]])</f>
        <v>#VALUE!</v>
      </c>
      <c r="C67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5" s="87" t="e">
        <f>IF(Fiscalizacoes[[#This Row],[Data]]="","",Fiscalizacoes[[#This Row],[Data]])</f>
        <v>#VALUE!</v>
      </c>
      <c r="E6745" t="e">
        <f>IF(Fiscalizacoes[[#This Row],[Mes_relatorio]]="","",Fiscalizacoes[[#This Row],[Mes_relatorio]])</f>
        <v>#VALUE!</v>
      </c>
      <c r="F6745" t="e">
        <f>IF(Fiscalizacoes[[#This Row],[Func_ARPE]]="","",Fiscalizacoes[[#This Row],[Func_ARPE]])</f>
        <v>#VALUE!</v>
      </c>
      <c r="G6745" t="e">
        <f>IF(Fiscalizacoes[[#This Row],[Func_Copergas]]="","",Fiscalizacoes[[#This Row],[Func_Copergas]])</f>
        <v>#VALUE!</v>
      </c>
    </row>
    <row r="6746" spans="1:7" hidden="1" x14ac:dyDescent="0.2">
      <c r="A6746" t="e">
        <f>IF(Fiscalizacoes[[#This Row],[ID_FISC]]="","",Fiscalizacoes[[#This Row],[ID_FISC]])</f>
        <v>#VALUE!</v>
      </c>
      <c r="B6746" t="e">
        <f>IF(Fiscalizacoes[[#This Row],[Usuário]]="","",Fiscalizacoes[[#This Row],[Usuário]])</f>
        <v>#VALUE!</v>
      </c>
      <c r="C67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6" s="87" t="e">
        <f>IF(Fiscalizacoes[[#This Row],[Data]]="","",Fiscalizacoes[[#This Row],[Data]])</f>
        <v>#VALUE!</v>
      </c>
      <c r="E6746" t="e">
        <f>IF(Fiscalizacoes[[#This Row],[Mes_relatorio]]="","",Fiscalizacoes[[#This Row],[Mes_relatorio]])</f>
        <v>#VALUE!</v>
      </c>
      <c r="F6746" t="e">
        <f>IF(Fiscalizacoes[[#This Row],[Func_ARPE]]="","",Fiscalizacoes[[#This Row],[Func_ARPE]])</f>
        <v>#VALUE!</v>
      </c>
      <c r="G6746" t="e">
        <f>IF(Fiscalizacoes[[#This Row],[Func_Copergas]]="","",Fiscalizacoes[[#This Row],[Func_Copergas]])</f>
        <v>#VALUE!</v>
      </c>
    </row>
    <row r="6747" spans="1:7" hidden="1" x14ac:dyDescent="0.2">
      <c r="A6747" t="e">
        <f>IF(Fiscalizacoes[[#This Row],[ID_FISC]]="","",Fiscalizacoes[[#This Row],[ID_FISC]])</f>
        <v>#VALUE!</v>
      </c>
      <c r="B6747" t="e">
        <f>IF(Fiscalizacoes[[#This Row],[Usuário]]="","",Fiscalizacoes[[#This Row],[Usuário]])</f>
        <v>#VALUE!</v>
      </c>
      <c r="C67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7" s="87" t="e">
        <f>IF(Fiscalizacoes[[#This Row],[Data]]="","",Fiscalizacoes[[#This Row],[Data]])</f>
        <v>#VALUE!</v>
      </c>
      <c r="E6747" t="e">
        <f>IF(Fiscalizacoes[[#This Row],[Mes_relatorio]]="","",Fiscalizacoes[[#This Row],[Mes_relatorio]])</f>
        <v>#VALUE!</v>
      </c>
      <c r="F6747" t="e">
        <f>IF(Fiscalizacoes[[#This Row],[Func_ARPE]]="","",Fiscalizacoes[[#This Row],[Func_ARPE]])</f>
        <v>#VALUE!</v>
      </c>
      <c r="G6747" t="e">
        <f>IF(Fiscalizacoes[[#This Row],[Func_Copergas]]="","",Fiscalizacoes[[#This Row],[Func_Copergas]])</f>
        <v>#VALUE!</v>
      </c>
    </row>
    <row r="6748" spans="1:7" hidden="1" x14ac:dyDescent="0.2">
      <c r="A6748" t="e">
        <f>IF(Fiscalizacoes[[#This Row],[ID_FISC]]="","",Fiscalizacoes[[#This Row],[ID_FISC]])</f>
        <v>#VALUE!</v>
      </c>
      <c r="B6748" t="e">
        <f>IF(Fiscalizacoes[[#This Row],[Usuário]]="","",Fiscalizacoes[[#This Row],[Usuário]])</f>
        <v>#VALUE!</v>
      </c>
      <c r="C67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8" s="87" t="e">
        <f>IF(Fiscalizacoes[[#This Row],[Data]]="","",Fiscalizacoes[[#This Row],[Data]])</f>
        <v>#VALUE!</v>
      </c>
      <c r="E6748" t="e">
        <f>IF(Fiscalizacoes[[#This Row],[Mes_relatorio]]="","",Fiscalizacoes[[#This Row],[Mes_relatorio]])</f>
        <v>#VALUE!</v>
      </c>
      <c r="F6748" t="e">
        <f>IF(Fiscalizacoes[[#This Row],[Func_ARPE]]="","",Fiscalizacoes[[#This Row],[Func_ARPE]])</f>
        <v>#VALUE!</v>
      </c>
      <c r="G6748" t="e">
        <f>IF(Fiscalizacoes[[#This Row],[Func_Copergas]]="","",Fiscalizacoes[[#This Row],[Func_Copergas]])</f>
        <v>#VALUE!</v>
      </c>
    </row>
    <row r="6749" spans="1:7" hidden="1" x14ac:dyDescent="0.2">
      <c r="A6749" t="e">
        <f>IF(Fiscalizacoes[[#This Row],[ID_FISC]]="","",Fiscalizacoes[[#This Row],[ID_FISC]])</f>
        <v>#VALUE!</v>
      </c>
      <c r="B6749" t="e">
        <f>IF(Fiscalizacoes[[#This Row],[Usuário]]="","",Fiscalizacoes[[#This Row],[Usuário]])</f>
        <v>#VALUE!</v>
      </c>
      <c r="C67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49" s="87" t="e">
        <f>IF(Fiscalizacoes[[#This Row],[Data]]="","",Fiscalizacoes[[#This Row],[Data]])</f>
        <v>#VALUE!</v>
      </c>
      <c r="E6749" t="e">
        <f>IF(Fiscalizacoes[[#This Row],[Mes_relatorio]]="","",Fiscalizacoes[[#This Row],[Mes_relatorio]])</f>
        <v>#VALUE!</v>
      </c>
      <c r="F6749" t="e">
        <f>IF(Fiscalizacoes[[#This Row],[Func_ARPE]]="","",Fiscalizacoes[[#This Row],[Func_ARPE]])</f>
        <v>#VALUE!</v>
      </c>
      <c r="G6749" t="e">
        <f>IF(Fiscalizacoes[[#This Row],[Func_Copergas]]="","",Fiscalizacoes[[#This Row],[Func_Copergas]])</f>
        <v>#VALUE!</v>
      </c>
    </row>
    <row r="6750" spans="1:7" hidden="1" x14ac:dyDescent="0.2">
      <c r="A6750" t="e">
        <f>IF(Fiscalizacoes[[#This Row],[ID_FISC]]="","",Fiscalizacoes[[#This Row],[ID_FISC]])</f>
        <v>#VALUE!</v>
      </c>
      <c r="B6750" t="e">
        <f>IF(Fiscalizacoes[[#This Row],[Usuário]]="","",Fiscalizacoes[[#This Row],[Usuário]])</f>
        <v>#VALUE!</v>
      </c>
      <c r="C67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0" s="87" t="e">
        <f>IF(Fiscalizacoes[[#This Row],[Data]]="","",Fiscalizacoes[[#This Row],[Data]])</f>
        <v>#VALUE!</v>
      </c>
      <c r="E6750" t="e">
        <f>IF(Fiscalizacoes[[#This Row],[Mes_relatorio]]="","",Fiscalizacoes[[#This Row],[Mes_relatorio]])</f>
        <v>#VALUE!</v>
      </c>
      <c r="F6750" t="e">
        <f>IF(Fiscalizacoes[[#This Row],[Func_ARPE]]="","",Fiscalizacoes[[#This Row],[Func_ARPE]])</f>
        <v>#VALUE!</v>
      </c>
      <c r="G6750" t="e">
        <f>IF(Fiscalizacoes[[#This Row],[Func_Copergas]]="","",Fiscalizacoes[[#This Row],[Func_Copergas]])</f>
        <v>#VALUE!</v>
      </c>
    </row>
    <row r="6751" spans="1:7" hidden="1" x14ac:dyDescent="0.2">
      <c r="A6751" t="e">
        <f>IF(Fiscalizacoes[[#This Row],[ID_FISC]]="","",Fiscalizacoes[[#This Row],[ID_FISC]])</f>
        <v>#VALUE!</v>
      </c>
      <c r="B6751" t="e">
        <f>IF(Fiscalizacoes[[#This Row],[Usuário]]="","",Fiscalizacoes[[#This Row],[Usuário]])</f>
        <v>#VALUE!</v>
      </c>
      <c r="C67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1" s="87" t="e">
        <f>IF(Fiscalizacoes[[#This Row],[Data]]="","",Fiscalizacoes[[#This Row],[Data]])</f>
        <v>#VALUE!</v>
      </c>
      <c r="E6751" t="e">
        <f>IF(Fiscalizacoes[[#This Row],[Mes_relatorio]]="","",Fiscalizacoes[[#This Row],[Mes_relatorio]])</f>
        <v>#VALUE!</v>
      </c>
      <c r="F6751" t="e">
        <f>IF(Fiscalizacoes[[#This Row],[Func_ARPE]]="","",Fiscalizacoes[[#This Row],[Func_ARPE]])</f>
        <v>#VALUE!</v>
      </c>
      <c r="G6751" t="e">
        <f>IF(Fiscalizacoes[[#This Row],[Func_Copergas]]="","",Fiscalizacoes[[#This Row],[Func_Copergas]])</f>
        <v>#VALUE!</v>
      </c>
    </row>
    <row r="6752" spans="1:7" hidden="1" x14ac:dyDescent="0.2">
      <c r="A6752" t="e">
        <f>IF(Fiscalizacoes[[#This Row],[ID_FISC]]="","",Fiscalizacoes[[#This Row],[ID_FISC]])</f>
        <v>#VALUE!</v>
      </c>
      <c r="B6752" t="e">
        <f>IF(Fiscalizacoes[[#This Row],[Usuário]]="","",Fiscalizacoes[[#This Row],[Usuário]])</f>
        <v>#VALUE!</v>
      </c>
      <c r="C67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2" s="87" t="e">
        <f>IF(Fiscalizacoes[[#This Row],[Data]]="","",Fiscalizacoes[[#This Row],[Data]])</f>
        <v>#VALUE!</v>
      </c>
      <c r="E6752" t="e">
        <f>IF(Fiscalizacoes[[#This Row],[Mes_relatorio]]="","",Fiscalizacoes[[#This Row],[Mes_relatorio]])</f>
        <v>#VALUE!</v>
      </c>
      <c r="F6752" t="e">
        <f>IF(Fiscalizacoes[[#This Row],[Func_ARPE]]="","",Fiscalizacoes[[#This Row],[Func_ARPE]])</f>
        <v>#VALUE!</v>
      </c>
      <c r="G6752" t="e">
        <f>IF(Fiscalizacoes[[#This Row],[Func_Copergas]]="","",Fiscalizacoes[[#This Row],[Func_Copergas]])</f>
        <v>#VALUE!</v>
      </c>
    </row>
    <row r="6753" spans="1:7" hidden="1" x14ac:dyDescent="0.2">
      <c r="A6753" t="e">
        <f>IF(Fiscalizacoes[[#This Row],[ID_FISC]]="","",Fiscalizacoes[[#This Row],[ID_FISC]])</f>
        <v>#VALUE!</v>
      </c>
      <c r="B6753" t="e">
        <f>IF(Fiscalizacoes[[#This Row],[Usuário]]="","",Fiscalizacoes[[#This Row],[Usuário]])</f>
        <v>#VALUE!</v>
      </c>
      <c r="C67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3" s="87" t="e">
        <f>IF(Fiscalizacoes[[#This Row],[Data]]="","",Fiscalizacoes[[#This Row],[Data]])</f>
        <v>#VALUE!</v>
      </c>
      <c r="E6753" t="e">
        <f>IF(Fiscalizacoes[[#This Row],[Mes_relatorio]]="","",Fiscalizacoes[[#This Row],[Mes_relatorio]])</f>
        <v>#VALUE!</v>
      </c>
      <c r="F6753" t="e">
        <f>IF(Fiscalizacoes[[#This Row],[Func_ARPE]]="","",Fiscalizacoes[[#This Row],[Func_ARPE]])</f>
        <v>#VALUE!</v>
      </c>
      <c r="G6753" t="e">
        <f>IF(Fiscalizacoes[[#This Row],[Func_Copergas]]="","",Fiscalizacoes[[#This Row],[Func_Copergas]])</f>
        <v>#VALUE!</v>
      </c>
    </row>
    <row r="6754" spans="1:7" hidden="1" x14ac:dyDescent="0.2">
      <c r="A6754" t="e">
        <f>IF(Fiscalizacoes[[#This Row],[ID_FISC]]="","",Fiscalizacoes[[#This Row],[ID_FISC]])</f>
        <v>#VALUE!</v>
      </c>
      <c r="B6754" t="e">
        <f>IF(Fiscalizacoes[[#This Row],[Usuário]]="","",Fiscalizacoes[[#This Row],[Usuário]])</f>
        <v>#VALUE!</v>
      </c>
      <c r="C67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4" s="87" t="e">
        <f>IF(Fiscalizacoes[[#This Row],[Data]]="","",Fiscalizacoes[[#This Row],[Data]])</f>
        <v>#VALUE!</v>
      </c>
      <c r="E6754" t="e">
        <f>IF(Fiscalizacoes[[#This Row],[Mes_relatorio]]="","",Fiscalizacoes[[#This Row],[Mes_relatorio]])</f>
        <v>#VALUE!</v>
      </c>
      <c r="F6754" t="e">
        <f>IF(Fiscalizacoes[[#This Row],[Func_ARPE]]="","",Fiscalizacoes[[#This Row],[Func_ARPE]])</f>
        <v>#VALUE!</v>
      </c>
      <c r="G6754" t="e">
        <f>IF(Fiscalizacoes[[#This Row],[Func_Copergas]]="","",Fiscalizacoes[[#This Row],[Func_Copergas]])</f>
        <v>#VALUE!</v>
      </c>
    </row>
    <row r="6755" spans="1:7" hidden="1" x14ac:dyDescent="0.2">
      <c r="A6755" t="e">
        <f>IF(Fiscalizacoes[[#This Row],[ID_FISC]]="","",Fiscalizacoes[[#This Row],[ID_FISC]])</f>
        <v>#VALUE!</v>
      </c>
      <c r="B6755" t="e">
        <f>IF(Fiscalizacoes[[#This Row],[Usuário]]="","",Fiscalizacoes[[#This Row],[Usuário]])</f>
        <v>#VALUE!</v>
      </c>
      <c r="C67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5" s="87" t="e">
        <f>IF(Fiscalizacoes[[#This Row],[Data]]="","",Fiscalizacoes[[#This Row],[Data]])</f>
        <v>#VALUE!</v>
      </c>
      <c r="E6755" t="e">
        <f>IF(Fiscalizacoes[[#This Row],[Mes_relatorio]]="","",Fiscalizacoes[[#This Row],[Mes_relatorio]])</f>
        <v>#VALUE!</v>
      </c>
      <c r="F6755" t="e">
        <f>IF(Fiscalizacoes[[#This Row],[Func_ARPE]]="","",Fiscalizacoes[[#This Row],[Func_ARPE]])</f>
        <v>#VALUE!</v>
      </c>
      <c r="G6755" t="e">
        <f>IF(Fiscalizacoes[[#This Row],[Func_Copergas]]="","",Fiscalizacoes[[#This Row],[Func_Copergas]])</f>
        <v>#VALUE!</v>
      </c>
    </row>
    <row r="6756" spans="1:7" hidden="1" x14ac:dyDescent="0.2">
      <c r="A6756" t="e">
        <f>IF(Fiscalizacoes[[#This Row],[ID_FISC]]="","",Fiscalizacoes[[#This Row],[ID_FISC]])</f>
        <v>#VALUE!</v>
      </c>
      <c r="B6756" t="e">
        <f>IF(Fiscalizacoes[[#This Row],[Usuário]]="","",Fiscalizacoes[[#This Row],[Usuário]])</f>
        <v>#VALUE!</v>
      </c>
      <c r="C67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6" s="87" t="e">
        <f>IF(Fiscalizacoes[[#This Row],[Data]]="","",Fiscalizacoes[[#This Row],[Data]])</f>
        <v>#VALUE!</v>
      </c>
      <c r="E6756" t="e">
        <f>IF(Fiscalizacoes[[#This Row],[Mes_relatorio]]="","",Fiscalizacoes[[#This Row],[Mes_relatorio]])</f>
        <v>#VALUE!</v>
      </c>
      <c r="F6756" t="e">
        <f>IF(Fiscalizacoes[[#This Row],[Func_ARPE]]="","",Fiscalizacoes[[#This Row],[Func_ARPE]])</f>
        <v>#VALUE!</v>
      </c>
      <c r="G6756" t="e">
        <f>IF(Fiscalizacoes[[#This Row],[Func_Copergas]]="","",Fiscalizacoes[[#This Row],[Func_Copergas]])</f>
        <v>#VALUE!</v>
      </c>
    </row>
    <row r="6757" spans="1:7" hidden="1" x14ac:dyDescent="0.2">
      <c r="A6757" t="e">
        <f>IF(Fiscalizacoes[[#This Row],[ID_FISC]]="","",Fiscalizacoes[[#This Row],[ID_FISC]])</f>
        <v>#VALUE!</v>
      </c>
      <c r="B6757" t="e">
        <f>IF(Fiscalizacoes[[#This Row],[Usuário]]="","",Fiscalizacoes[[#This Row],[Usuário]])</f>
        <v>#VALUE!</v>
      </c>
      <c r="C67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7" s="87" t="e">
        <f>IF(Fiscalizacoes[[#This Row],[Data]]="","",Fiscalizacoes[[#This Row],[Data]])</f>
        <v>#VALUE!</v>
      </c>
      <c r="E6757" t="e">
        <f>IF(Fiscalizacoes[[#This Row],[Mes_relatorio]]="","",Fiscalizacoes[[#This Row],[Mes_relatorio]])</f>
        <v>#VALUE!</v>
      </c>
      <c r="F6757" t="e">
        <f>IF(Fiscalizacoes[[#This Row],[Func_ARPE]]="","",Fiscalizacoes[[#This Row],[Func_ARPE]])</f>
        <v>#VALUE!</v>
      </c>
      <c r="G6757" t="e">
        <f>IF(Fiscalizacoes[[#This Row],[Func_Copergas]]="","",Fiscalizacoes[[#This Row],[Func_Copergas]])</f>
        <v>#VALUE!</v>
      </c>
    </row>
    <row r="6758" spans="1:7" hidden="1" x14ac:dyDescent="0.2">
      <c r="A6758" t="e">
        <f>IF(Fiscalizacoes[[#This Row],[ID_FISC]]="","",Fiscalizacoes[[#This Row],[ID_FISC]])</f>
        <v>#VALUE!</v>
      </c>
      <c r="B6758" t="e">
        <f>IF(Fiscalizacoes[[#This Row],[Usuário]]="","",Fiscalizacoes[[#This Row],[Usuário]])</f>
        <v>#VALUE!</v>
      </c>
      <c r="C67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8" s="87" t="e">
        <f>IF(Fiscalizacoes[[#This Row],[Data]]="","",Fiscalizacoes[[#This Row],[Data]])</f>
        <v>#VALUE!</v>
      </c>
      <c r="E6758" t="e">
        <f>IF(Fiscalizacoes[[#This Row],[Mes_relatorio]]="","",Fiscalizacoes[[#This Row],[Mes_relatorio]])</f>
        <v>#VALUE!</v>
      </c>
      <c r="F6758" t="e">
        <f>IF(Fiscalizacoes[[#This Row],[Func_ARPE]]="","",Fiscalizacoes[[#This Row],[Func_ARPE]])</f>
        <v>#VALUE!</v>
      </c>
      <c r="G6758" t="e">
        <f>IF(Fiscalizacoes[[#This Row],[Func_Copergas]]="","",Fiscalizacoes[[#This Row],[Func_Copergas]])</f>
        <v>#VALUE!</v>
      </c>
    </row>
    <row r="6759" spans="1:7" hidden="1" x14ac:dyDescent="0.2">
      <c r="A6759" t="e">
        <f>IF(Fiscalizacoes[[#This Row],[ID_FISC]]="","",Fiscalizacoes[[#This Row],[ID_FISC]])</f>
        <v>#VALUE!</v>
      </c>
      <c r="B6759" t="e">
        <f>IF(Fiscalizacoes[[#This Row],[Usuário]]="","",Fiscalizacoes[[#This Row],[Usuário]])</f>
        <v>#VALUE!</v>
      </c>
      <c r="C67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59" s="87" t="e">
        <f>IF(Fiscalizacoes[[#This Row],[Data]]="","",Fiscalizacoes[[#This Row],[Data]])</f>
        <v>#VALUE!</v>
      </c>
      <c r="E6759" t="e">
        <f>IF(Fiscalizacoes[[#This Row],[Mes_relatorio]]="","",Fiscalizacoes[[#This Row],[Mes_relatorio]])</f>
        <v>#VALUE!</v>
      </c>
      <c r="F6759" t="e">
        <f>IF(Fiscalizacoes[[#This Row],[Func_ARPE]]="","",Fiscalizacoes[[#This Row],[Func_ARPE]])</f>
        <v>#VALUE!</v>
      </c>
      <c r="G6759" t="e">
        <f>IF(Fiscalizacoes[[#This Row],[Func_Copergas]]="","",Fiscalizacoes[[#This Row],[Func_Copergas]])</f>
        <v>#VALUE!</v>
      </c>
    </row>
    <row r="6760" spans="1:7" hidden="1" x14ac:dyDescent="0.2">
      <c r="A6760" t="e">
        <f>IF(Fiscalizacoes[[#This Row],[ID_FISC]]="","",Fiscalizacoes[[#This Row],[ID_FISC]])</f>
        <v>#VALUE!</v>
      </c>
      <c r="B6760" t="e">
        <f>IF(Fiscalizacoes[[#This Row],[Usuário]]="","",Fiscalizacoes[[#This Row],[Usuário]])</f>
        <v>#VALUE!</v>
      </c>
      <c r="C67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0" s="87" t="e">
        <f>IF(Fiscalizacoes[[#This Row],[Data]]="","",Fiscalizacoes[[#This Row],[Data]])</f>
        <v>#VALUE!</v>
      </c>
      <c r="E6760" t="e">
        <f>IF(Fiscalizacoes[[#This Row],[Mes_relatorio]]="","",Fiscalizacoes[[#This Row],[Mes_relatorio]])</f>
        <v>#VALUE!</v>
      </c>
      <c r="F6760" t="e">
        <f>IF(Fiscalizacoes[[#This Row],[Func_ARPE]]="","",Fiscalizacoes[[#This Row],[Func_ARPE]])</f>
        <v>#VALUE!</v>
      </c>
      <c r="G6760" t="e">
        <f>IF(Fiscalizacoes[[#This Row],[Func_Copergas]]="","",Fiscalizacoes[[#This Row],[Func_Copergas]])</f>
        <v>#VALUE!</v>
      </c>
    </row>
    <row r="6761" spans="1:7" hidden="1" x14ac:dyDescent="0.2">
      <c r="A6761" t="e">
        <f>IF(Fiscalizacoes[[#This Row],[ID_FISC]]="","",Fiscalizacoes[[#This Row],[ID_FISC]])</f>
        <v>#VALUE!</v>
      </c>
      <c r="B6761" t="e">
        <f>IF(Fiscalizacoes[[#This Row],[Usuário]]="","",Fiscalizacoes[[#This Row],[Usuário]])</f>
        <v>#VALUE!</v>
      </c>
      <c r="C67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1" s="87" t="e">
        <f>IF(Fiscalizacoes[[#This Row],[Data]]="","",Fiscalizacoes[[#This Row],[Data]])</f>
        <v>#VALUE!</v>
      </c>
      <c r="E6761" t="e">
        <f>IF(Fiscalizacoes[[#This Row],[Mes_relatorio]]="","",Fiscalizacoes[[#This Row],[Mes_relatorio]])</f>
        <v>#VALUE!</v>
      </c>
      <c r="F6761" t="e">
        <f>IF(Fiscalizacoes[[#This Row],[Func_ARPE]]="","",Fiscalizacoes[[#This Row],[Func_ARPE]])</f>
        <v>#VALUE!</v>
      </c>
      <c r="G6761" t="e">
        <f>IF(Fiscalizacoes[[#This Row],[Func_Copergas]]="","",Fiscalizacoes[[#This Row],[Func_Copergas]])</f>
        <v>#VALUE!</v>
      </c>
    </row>
    <row r="6762" spans="1:7" hidden="1" x14ac:dyDescent="0.2">
      <c r="A6762" t="e">
        <f>IF(Fiscalizacoes[[#This Row],[ID_FISC]]="","",Fiscalizacoes[[#This Row],[ID_FISC]])</f>
        <v>#VALUE!</v>
      </c>
      <c r="B6762" t="e">
        <f>IF(Fiscalizacoes[[#This Row],[Usuário]]="","",Fiscalizacoes[[#This Row],[Usuário]])</f>
        <v>#VALUE!</v>
      </c>
      <c r="C67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2" s="87" t="e">
        <f>IF(Fiscalizacoes[[#This Row],[Data]]="","",Fiscalizacoes[[#This Row],[Data]])</f>
        <v>#VALUE!</v>
      </c>
      <c r="E6762" t="e">
        <f>IF(Fiscalizacoes[[#This Row],[Mes_relatorio]]="","",Fiscalizacoes[[#This Row],[Mes_relatorio]])</f>
        <v>#VALUE!</v>
      </c>
      <c r="F6762" t="e">
        <f>IF(Fiscalizacoes[[#This Row],[Func_ARPE]]="","",Fiscalizacoes[[#This Row],[Func_ARPE]])</f>
        <v>#VALUE!</v>
      </c>
      <c r="G6762" t="e">
        <f>IF(Fiscalizacoes[[#This Row],[Func_Copergas]]="","",Fiscalizacoes[[#This Row],[Func_Copergas]])</f>
        <v>#VALUE!</v>
      </c>
    </row>
    <row r="6763" spans="1:7" hidden="1" x14ac:dyDescent="0.2">
      <c r="A6763" t="e">
        <f>IF(Fiscalizacoes[[#This Row],[ID_FISC]]="","",Fiscalizacoes[[#This Row],[ID_FISC]])</f>
        <v>#VALUE!</v>
      </c>
      <c r="B6763" t="e">
        <f>IF(Fiscalizacoes[[#This Row],[Usuário]]="","",Fiscalizacoes[[#This Row],[Usuário]])</f>
        <v>#VALUE!</v>
      </c>
      <c r="C67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3" s="87" t="e">
        <f>IF(Fiscalizacoes[[#This Row],[Data]]="","",Fiscalizacoes[[#This Row],[Data]])</f>
        <v>#VALUE!</v>
      </c>
      <c r="E6763" t="e">
        <f>IF(Fiscalizacoes[[#This Row],[Mes_relatorio]]="","",Fiscalizacoes[[#This Row],[Mes_relatorio]])</f>
        <v>#VALUE!</v>
      </c>
      <c r="F6763" t="e">
        <f>IF(Fiscalizacoes[[#This Row],[Func_ARPE]]="","",Fiscalizacoes[[#This Row],[Func_ARPE]])</f>
        <v>#VALUE!</v>
      </c>
      <c r="G6763" t="e">
        <f>IF(Fiscalizacoes[[#This Row],[Func_Copergas]]="","",Fiscalizacoes[[#This Row],[Func_Copergas]])</f>
        <v>#VALUE!</v>
      </c>
    </row>
    <row r="6764" spans="1:7" hidden="1" x14ac:dyDescent="0.2">
      <c r="A6764" t="e">
        <f>IF(Fiscalizacoes[[#This Row],[ID_FISC]]="","",Fiscalizacoes[[#This Row],[ID_FISC]])</f>
        <v>#VALUE!</v>
      </c>
      <c r="B6764" t="e">
        <f>IF(Fiscalizacoes[[#This Row],[Usuário]]="","",Fiscalizacoes[[#This Row],[Usuário]])</f>
        <v>#VALUE!</v>
      </c>
      <c r="C67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4" s="87" t="e">
        <f>IF(Fiscalizacoes[[#This Row],[Data]]="","",Fiscalizacoes[[#This Row],[Data]])</f>
        <v>#VALUE!</v>
      </c>
      <c r="E6764" t="e">
        <f>IF(Fiscalizacoes[[#This Row],[Mes_relatorio]]="","",Fiscalizacoes[[#This Row],[Mes_relatorio]])</f>
        <v>#VALUE!</v>
      </c>
      <c r="F6764" t="e">
        <f>IF(Fiscalizacoes[[#This Row],[Func_ARPE]]="","",Fiscalizacoes[[#This Row],[Func_ARPE]])</f>
        <v>#VALUE!</v>
      </c>
      <c r="G6764" t="e">
        <f>IF(Fiscalizacoes[[#This Row],[Func_Copergas]]="","",Fiscalizacoes[[#This Row],[Func_Copergas]])</f>
        <v>#VALUE!</v>
      </c>
    </row>
    <row r="6765" spans="1:7" hidden="1" x14ac:dyDescent="0.2">
      <c r="A6765" t="e">
        <f>IF(Fiscalizacoes[[#This Row],[ID_FISC]]="","",Fiscalizacoes[[#This Row],[ID_FISC]])</f>
        <v>#VALUE!</v>
      </c>
      <c r="B6765" t="e">
        <f>IF(Fiscalizacoes[[#This Row],[Usuário]]="","",Fiscalizacoes[[#This Row],[Usuário]])</f>
        <v>#VALUE!</v>
      </c>
      <c r="C67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5" s="87" t="e">
        <f>IF(Fiscalizacoes[[#This Row],[Data]]="","",Fiscalizacoes[[#This Row],[Data]])</f>
        <v>#VALUE!</v>
      </c>
      <c r="E6765" t="e">
        <f>IF(Fiscalizacoes[[#This Row],[Mes_relatorio]]="","",Fiscalizacoes[[#This Row],[Mes_relatorio]])</f>
        <v>#VALUE!</v>
      </c>
      <c r="F6765" t="e">
        <f>IF(Fiscalizacoes[[#This Row],[Func_ARPE]]="","",Fiscalizacoes[[#This Row],[Func_ARPE]])</f>
        <v>#VALUE!</v>
      </c>
      <c r="G6765" t="e">
        <f>IF(Fiscalizacoes[[#This Row],[Func_Copergas]]="","",Fiscalizacoes[[#This Row],[Func_Copergas]])</f>
        <v>#VALUE!</v>
      </c>
    </row>
    <row r="6766" spans="1:7" hidden="1" x14ac:dyDescent="0.2">
      <c r="A6766" t="e">
        <f>IF(Fiscalizacoes[[#This Row],[ID_FISC]]="","",Fiscalizacoes[[#This Row],[ID_FISC]])</f>
        <v>#VALUE!</v>
      </c>
      <c r="B6766" t="e">
        <f>IF(Fiscalizacoes[[#This Row],[Usuário]]="","",Fiscalizacoes[[#This Row],[Usuário]])</f>
        <v>#VALUE!</v>
      </c>
      <c r="C67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6" s="87" t="e">
        <f>IF(Fiscalizacoes[[#This Row],[Data]]="","",Fiscalizacoes[[#This Row],[Data]])</f>
        <v>#VALUE!</v>
      </c>
      <c r="E6766" t="e">
        <f>IF(Fiscalizacoes[[#This Row],[Mes_relatorio]]="","",Fiscalizacoes[[#This Row],[Mes_relatorio]])</f>
        <v>#VALUE!</v>
      </c>
      <c r="F6766" t="e">
        <f>IF(Fiscalizacoes[[#This Row],[Func_ARPE]]="","",Fiscalizacoes[[#This Row],[Func_ARPE]])</f>
        <v>#VALUE!</v>
      </c>
      <c r="G6766" t="e">
        <f>IF(Fiscalizacoes[[#This Row],[Func_Copergas]]="","",Fiscalizacoes[[#This Row],[Func_Copergas]])</f>
        <v>#VALUE!</v>
      </c>
    </row>
    <row r="6767" spans="1:7" hidden="1" x14ac:dyDescent="0.2">
      <c r="A6767" t="e">
        <f>IF(Fiscalizacoes[[#This Row],[ID_FISC]]="","",Fiscalizacoes[[#This Row],[ID_FISC]])</f>
        <v>#VALUE!</v>
      </c>
      <c r="B6767" t="e">
        <f>IF(Fiscalizacoes[[#This Row],[Usuário]]="","",Fiscalizacoes[[#This Row],[Usuário]])</f>
        <v>#VALUE!</v>
      </c>
      <c r="C67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7" s="87" t="e">
        <f>IF(Fiscalizacoes[[#This Row],[Data]]="","",Fiscalizacoes[[#This Row],[Data]])</f>
        <v>#VALUE!</v>
      </c>
      <c r="E6767" t="e">
        <f>IF(Fiscalizacoes[[#This Row],[Mes_relatorio]]="","",Fiscalizacoes[[#This Row],[Mes_relatorio]])</f>
        <v>#VALUE!</v>
      </c>
      <c r="F6767" t="e">
        <f>IF(Fiscalizacoes[[#This Row],[Func_ARPE]]="","",Fiscalizacoes[[#This Row],[Func_ARPE]])</f>
        <v>#VALUE!</v>
      </c>
      <c r="G6767" t="e">
        <f>IF(Fiscalizacoes[[#This Row],[Func_Copergas]]="","",Fiscalizacoes[[#This Row],[Func_Copergas]])</f>
        <v>#VALUE!</v>
      </c>
    </row>
    <row r="6768" spans="1:7" hidden="1" x14ac:dyDescent="0.2">
      <c r="A6768" t="e">
        <f>IF(Fiscalizacoes[[#This Row],[ID_FISC]]="","",Fiscalizacoes[[#This Row],[ID_FISC]])</f>
        <v>#VALUE!</v>
      </c>
      <c r="B6768" t="e">
        <f>IF(Fiscalizacoes[[#This Row],[Usuário]]="","",Fiscalizacoes[[#This Row],[Usuário]])</f>
        <v>#VALUE!</v>
      </c>
      <c r="C67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8" s="87" t="e">
        <f>IF(Fiscalizacoes[[#This Row],[Data]]="","",Fiscalizacoes[[#This Row],[Data]])</f>
        <v>#VALUE!</v>
      </c>
      <c r="E6768" t="e">
        <f>IF(Fiscalizacoes[[#This Row],[Mes_relatorio]]="","",Fiscalizacoes[[#This Row],[Mes_relatorio]])</f>
        <v>#VALUE!</v>
      </c>
      <c r="F6768" t="e">
        <f>IF(Fiscalizacoes[[#This Row],[Func_ARPE]]="","",Fiscalizacoes[[#This Row],[Func_ARPE]])</f>
        <v>#VALUE!</v>
      </c>
      <c r="G6768" t="e">
        <f>IF(Fiscalizacoes[[#This Row],[Func_Copergas]]="","",Fiscalizacoes[[#This Row],[Func_Copergas]])</f>
        <v>#VALUE!</v>
      </c>
    </row>
    <row r="6769" spans="1:7" hidden="1" x14ac:dyDescent="0.2">
      <c r="A6769" t="e">
        <f>IF(Fiscalizacoes[[#This Row],[ID_FISC]]="","",Fiscalizacoes[[#This Row],[ID_FISC]])</f>
        <v>#VALUE!</v>
      </c>
      <c r="B6769" t="e">
        <f>IF(Fiscalizacoes[[#This Row],[Usuário]]="","",Fiscalizacoes[[#This Row],[Usuário]])</f>
        <v>#VALUE!</v>
      </c>
      <c r="C67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69" s="87" t="e">
        <f>IF(Fiscalizacoes[[#This Row],[Data]]="","",Fiscalizacoes[[#This Row],[Data]])</f>
        <v>#VALUE!</v>
      </c>
      <c r="E6769" t="e">
        <f>IF(Fiscalizacoes[[#This Row],[Mes_relatorio]]="","",Fiscalizacoes[[#This Row],[Mes_relatorio]])</f>
        <v>#VALUE!</v>
      </c>
      <c r="F6769" t="e">
        <f>IF(Fiscalizacoes[[#This Row],[Func_ARPE]]="","",Fiscalizacoes[[#This Row],[Func_ARPE]])</f>
        <v>#VALUE!</v>
      </c>
      <c r="G6769" t="e">
        <f>IF(Fiscalizacoes[[#This Row],[Func_Copergas]]="","",Fiscalizacoes[[#This Row],[Func_Copergas]])</f>
        <v>#VALUE!</v>
      </c>
    </row>
    <row r="6770" spans="1:7" hidden="1" x14ac:dyDescent="0.2">
      <c r="A6770" t="e">
        <f>IF(Fiscalizacoes[[#This Row],[ID_FISC]]="","",Fiscalizacoes[[#This Row],[ID_FISC]])</f>
        <v>#VALUE!</v>
      </c>
      <c r="B6770" t="e">
        <f>IF(Fiscalizacoes[[#This Row],[Usuário]]="","",Fiscalizacoes[[#This Row],[Usuário]])</f>
        <v>#VALUE!</v>
      </c>
      <c r="C67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0" s="87" t="e">
        <f>IF(Fiscalizacoes[[#This Row],[Data]]="","",Fiscalizacoes[[#This Row],[Data]])</f>
        <v>#VALUE!</v>
      </c>
      <c r="E6770" t="e">
        <f>IF(Fiscalizacoes[[#This Row],[Mes_relatorio]]="","",Fiscalizacoes[[#This Row],[Mes_relatorio]])</f>
        <v>#VALUE!</v>
      </c>
      <c r="F6770" t="e">
        <f>IF(Fiscalizacoes[[#This Row],[Func_ARPE]]="","",Fiscalizacoes[[#This Row],[Func_ARPE]])</f>
        <v>#VALUE!</v>
      </c>
      <c r="G6770" t="e">
        <f>IF(Fiscalizacoes[[#This Row],[Func_Copergas]]="","",Fiscalizacoes[[#This Row],[Func_Copergas]])</f>
        <v>#VALUE!</v>
      </c>
    </row>
    <row r="6771" spans="1:7" hidden="1" x14ac:dyDescent="0.2">
      <c r="A6771" t="e">
        <f>IF(Fiscalizacoes[[#This Row],[ID_FISC]]="","",Fiscalizacoes[[#This Row],[ID_FISC]])</f>
        <v>#VALUE!</v>
      </c>
      <c r="B6771" t="e">
        <f>IF(Fiscalizacoes[[#This Row],[Usuário]]="","",Fiscalizacoes[[#This Row],[Usuário]])</f>
        <v>#VALUE!</v>
      </c>
      <c r="C67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1" s="87" t="e">
        <f>IF(Fiscalizacoes[[#This Row],[Data]]="","",Fiscalizacoes[[#This Row],[Data]])</f>
        <v>#VALUE!</v>
      </c>
      <c r="E6771" t="e">
        <f>IF(Fiscalizacoes[[#This Row],[Mes_relatorio]]="","",Fiscalizacoes[[#This Row],[Mes_relatorio]])</f>
        <v>#VALUE!</v>
      </c>
      <c r="F6771" t="e">
        <f>IF(Fiscalizacoes[[#This Row],[Func_ARPE]]="","",Fiscalizacoes[[#This Row],[Func_ARPE]])</f>
        <v>#VALUE!</v>
      </c>
      <c r="G6771" t="e">
        <f>IF(Fiscalizacoes[[#This Row],[Func_Copergas]]="","",Fiscalizacoes[[#This Row],[Func_Copergas]])</f>
        <v>#VALUE!</v>
      </c>
    </row>
    <row r="6772" spans="1:7" hidden="1" x14ac:dyDescent="0.2">
      <c r="A6772" t="e">
        <f>IF(Fiscalizacoes[[#This Row],[ID_FISC]]="","",Fiscalizacoes[[#This Row],[ID_FISC]])</f>
        <v>#VALUE!</v>
      </c>
      <c r="B6772" t="e">
        <f>IF(Fiscalizacoes[[#This Row],[Usuário]]="","",Fiscalizacoes[[#This Row],[Usuário]])</f>
        <v>#VALUE!</v>
      </c>
      <c r="C67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2" s="87" t="e">
        <f>IF(Fiscalizacoes[[#This Row],[Data]]="","",Fiscalizacoes[[#This Row],[Data]])</f>
        <v>#VALUE!</v>
      </c>
      <c r="E6772" t="e">
        <f>IF(Fiscalizacoes[[#This Row],[Mes_relatorio]]="","",Fiscalizacoes[[#This Row],[Mes_relatorio]])</f>
        <v>#VALUE!</v>
      </c>
      <c r="F6772" t="e">
        <f>IF(Fiscalizacoes[[#This Row],[Func_ARPE]]="","",Fiscalizacoes[[#This Row],[Func_ARPE]])</f>
        <v>#VALUE!</v>
      </c>
      <c r="G6772" t="e">
        <f>IF(Fiscalizacoes[[#This Row],[Func_Copergas]]="","",Fiscalizacoes[[#This Row],[Func_Copergas]])</f>
        <v>#VALUE!</v>
      </c>
    </row>
    <row r="6773" spans="1:7" hidden="1" x14ac:dyDescent="0.2">
      <c r="A6773" t="e">
        <f>IF(Fiscalizacoes[[#This Row],[ID_FISC]]="","",Fiscalizacoes[[#This Row],[ID_FISC]])</f>
        <v>#VALUE!</v>
      </c>
      <c r="B6773" t="e">
        <f>IF(Fiscalizacoes[[#This Row],[Usuário]]="","",Fiscalizacoes[[#This Row],[Usuário]])</f>
        <v>#VALUE!</v>
      </c>
      <c r="C67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3" s="87" t="e">
        <f>IF(Fiscalizacoes[[#This Row],[Data]]="","",Fiscalizacoes[[#This Row],[Data]])</f>
        <v>#VALUE!</v>
      </c>
      <c r="E6773" t="e">
        <f>IF(Fiscalizacoes[[#This Row],[Mes_relatorio]]="","",Fiscalizacoes[[#This Row],[Mes_relatorio]])</f>
        <v>#VALUE!</v>
      </c>
      <c r="F6773" t="e">
        <f>IF(Fiscalizacoes[[#This Row],[Func_ARPE]]="","",Fiscalizacoes[[#This Row],[Func_ARPE]])</f>
        <v>#VALUE!</v>
      </c>
      <c r="G6773" t="e">
        <f>IF(Fiscalizacoes[[#This Row],[Func_Copergas]]="","",Fiscalizacoes[[#This Row],[Func_Copergas]])</f>
        <v>#VALUE!</v>
      </c>
    </row>
    <row r="6774" spans="1:7" hidden="1" x14ac:dyDescent="0.2">
      <c r="A6774" t="e">
        <f>IF(Fiscalizacoes[[#This Row],[ID_FISC]]="","",Fiscalizacoes[[#This Row],[ID_FISC]])</f>
        <v>#VALUE!</v>
      </c>
      <c r="B6774" t="e">
        <f>IF(Fiscalizacoes[[#This Row],[Usuário]]="","",Fiscalizacoes[[#This Row],[Usuário]])</f>
        <v>#VALUE!</v>
      </c>
      <c r="C67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4" s="87" t="e">
        <f>IF(Fiscalizacoes[[#This Row],[Data]]="","",Fiscalizacoes[[#This Row],[Data]])</f>
        <v>#VALUE!</v>
      </c>
      <c r="E6774" t="e">
        <f>IF(Fiscalizacoes[[#This Row],[Mes_relatorio]]="","",Fiscalizacoes[[#This Row],[Mes_relatorio]])</f>
        <v>#VALUE!</v>
      </c>
      <c r="F6774" t="e">
        <f>IF(Fiscalizacoes[[#This Row],[Func_ARPE]]="","",Fiscalizacoes[[#This Row],[Func_ARPE]])</f>
        <v>#VALUE!</v>
      </c>
      <c r="G6774" t="e">
        <f>IF(Fiscalizacoes[[#This Row],[Func_Copergas]]="","",Fiscalizacoes[[#This Row],[Func_Copergas]])</f>
        <v>#VALUE!</v>
      </c>
    </row>
    <row r="6775" spans="1:7" hidden="1" x14ac:dyDescent="0.2">
      <c r="A6775" t="e">
        <f>IF(Fiscalizacoes[[#This Row],[ID_FISC]]="","",Fiscalizacoes[[#This Row],[ID_FISC]])</f>
        <v>#VALUE!</v>
      </c>
      <c r="B6775" t="e">
        <f>IF(Fiscalizacoes[[#This Row],[Usuário]]="","",Fiscalizacoes[[#This Row],[Usuário]])</f>
        <v>#VALUE!</v>
      </c>
      <c r="C67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5" s="87" t="e">
        <f>IF(Fiscalizacoes[[#This Row],[Data]]="","",Fiscalizacoes[[#This Row],[Data]])</f>
        <v>#VALUE!</v>
      </c>
      <c r="E6775" t="e">
        <f>IF(Fiscalizacoes[[#This Row],[Mes_relatorio]]="","",Fiscalizacoes[[#This Row],[Mes_relatorio]])</f>
        <v>#VALUE!</v>
      </c>
      <c r="F6775" t="e">
        <f>IF(Fiscalizacoes[[#This Row],[Func_ARPE]]="","",Fiscalizacoes[[#This Row],[Func_ARPE]])</f>
        <v>#VALUE!</v>
      </c>
      <c r="G6775" t="e">
        <f>IF(Fiscalizacoes[[#This Row],[Func_Copergas]]="","",Fiscalizacoes[[#This Row],[Func_Copergas]])</f>
        <v>#VALUE!</v>
      </c>
    </row>
    <row r="6776" spans="1:7" hidden="1" x14ac:dyDescent="0.2">
      <c r="A6776" t="e">
        <f>IF(Fiscalizacoes[[#This Row],[ID_FISC]]="","",Fiscalizacoes[[#This Row],[ID_FISC]])</f>
        <v>#VALUE!</v>
      </c>
      <c r="B6776" t="e">
        <f>IF(Fiscalizacoes[[#This Row],[Usuário]]="","",Fiscalizacoes[[#This Row],[Usuário]])</f>
        <v>#VALUE!</v>
      </c>
      <c r="C67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6" s="87" t="e">
        <f>IF(Fiscalizacoes[[#This Row],[Data]]="","",Fiscalizacoes[[#This Row],[Data]])</f>
        <v>#VALUE!</v>
      </c>
      <c r="E6776" t="e">
        <f>IF(Fiscalizacoes[[#This Row],[Mes_relatorio]]="","",Fiscalizacoes[[#This Row],[Mes_relatorio]])</f>
        <v>#VALUE!</v>
      </c>
      <c r="F6776" t="e">
        <f>IF(Fiscalizacoes[[#This Row],[Func_ARPE]]="","",Fiscalizacoes[[#This Row],[Func_ARPE]])</f>
        <v>#VALUE!</v>
      </c>
      <c r="G6776" t="e">
        <f>IF(Fiscalizacoes[[#This Row],[Func_Copergas]]="","",Fiscalizacoes[[#This Row],[Func_Copergas]])</f>
        <v>#VALUE!</v>
      </c>
    </row>
    <row r="6777" spans="1:7" hidden="1" x14ac:dyDescent="0.2">
      <c r="A6777" t="e">
        <f>IF(Fiscalizacoes[[#This Row],[ID_FISC]]="","",Fiscalizacoes[[#This Row],[ID_FISC]])</f>
        <v>#VALUE!</v>
      </c>
      <c r="B6777" t="e">
        <f>IF(Fiscalizacoes[[#This Row],[Usuário]]="","",Fiscalizacoes[[#This Row],[Usuário]])</f>
        <v>#VALUE!</v>
      </c>
      <c r="C67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7" s="87" t="e">
        <f>IF(Fiscalizacoes[[#This Row],[Data]]="","",Fiscalizacoes[[#This Row],[Data]])</f>
        <v>#VALUE!</v>
      </c>
      <c r="E6777" t="e">
        <f>IF(Fiscalizacoes[[#This Row],[Mes_relatorio]]="","",Fiscalizacoes[[#This Row],[Mes_relatorio]])</f>
        <v>#VALUE!</v>
      </c>
      <c r="F6777" t="e">
        <f>IF(Fiscalizacoes[[#This Row],[Func_ARPE]]="","",Fiscalizacoes[[#This Row],[Func_ARPE]])</f>
        <v>#VALUE!</v>
      </c>
      <c r="G6777" t="e">
        <f>IF(Fiscalizacoes[[#This Row],[Func_Copergas]]="","",Fiscalizacoes[[#This Row],[Func_Copergas]])</f>
        <v>#VALUE!</v>
      </c>
    </row>
    <row r="6778" spans="1:7" hidden="1" x14ac:dyDescent="0.2">
      <c r="A6778" t="e">
        <f>IF(Fiscalizacoes[[#This Row],[ID_FISC]]="","",Fiscalizacoes[[#This Row],[ID_FISC]])</f>
        <v>#VALUE!</v>
      </c>
      <c r="B6778" t="e">
        <f>IF(Fiscalizacoes[[#This Row],[Usuário]]="","",Fiscalizacoes[[#This Row],[Usuário]])</f>
        <v>#VALUE!</v>
      </c>
      <c r="C67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8" s="87" t="e">
        <f>IF(Fiscalizacoes[[#This Row],[Data]]="","",Fiscalizacoes[[#This Row],[Data]])</f>
        <v>#VALUE!</v>
      </c>
      <c r="E6778" t="e">
        <f>IF(Fiscalizacoes[[#This Row],[Mes_relatorio]]="","",Fiscalizacoes[[#This Row],[Mes_relatorio]])</f>
        <v>#VALUE!</v>
      </c>
      <c r="F6778" t="e">
        <f>IF(Fiscalizacoes[[#This Row],[Func_ARPE]]="","",Fiscalizacoes[[#This Row],[Func_ARPE]])</f>
        <v>#VALUE!</v>
      </c>
      <c r="G6778" t="e">
        <f>IF(Fiscalizacoes[[#This Row],[Func_Copergas]]="","",Fiscalizacoes[[#This Row],[Func_Copergas]])</f>
        <v>#VALUE!</v>
      </c>
    </row>
    <row r="6779" spans="1:7" hidden="1" x14ac:dyDescent="0.2">
      <c r="A6779" t="e">
        <f>IF(Fiscalizacoes[[#This Row],[ID_FISC]]="","",Fiscalizacoes[[#This Row],[ID_FISC]])</f>
        <v>#VALUE!</v>
      </c>
      <c r="B6779" t="e">
        <f>IF(Fiscalizacoes[[#This Row],[Usuário]]="","",Fiscalizacoes[[#This Row],[Usuário]])</f>
        <v>#VALUE!</v>
      </c>
      <c r="C677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79" s="87" t="e">
        <f>IF(Fiscalizacoes[[#This Row],[Data]]="","",Fiscalizacoes[[#This Row],[Data]])</f>
        <v>#VALUE!</v>
      </c>
      <c r="E6779" t="e">
        <f>IF(Fiscalizacoes[[#This Row],[Mes_relatorio]]="","",Fiscalizacoes[[#This Row],[Mes_relatorio]])</f>
        <v>#VALUE!</v>
      </c>
      <c r="F6779" t="e">
        <f>IF(Fiscalizacoes[[#This Row],[Func_ARPE]]="","",Fiscalizacoes[[#This Row],[Func_ARPE]])</f>
        <v>#VALUE!</v>
      </c>
      <c r="G6779" t="e">
        <f>IF(Fiscalizacoes[[#This Row],[Func_Copergas]]="","",Fiscalizacoes[[#This Row],[Func_Copergas]])</f>
        <v>#VALUE!</v>
      </c>
    </row>
    <row r="6780" spans="1:7" hidden="1" x14ac:dyDescent="0.2">
      <c r="A6780" t="e">
        <f>IF(Fiscalizacoes[[#This Row],[ID_FISC]]="","",Fiscalizacoes[[#This Row],[ID_FISC]])</f>
        <v>#VALUE!</v>
      </c>
      <c r="B6780" t="e">
        <f>IF(Fiscalizacoes[[#This Row],[Usuário]]="","",Fiscalizacoes[[#This Row],[Usuário]])</f>
        <v>#VALUE!</v>
      </c>
      <c r="C678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0" s="87" t="e">
        <f>IF(Fiscalizacoes[[#This Row],[Data]]="","",Fiscalizacoes[[#This Row],[Data]])</f>
        <v>#VALUE!</v>
      </c>
      <c r="E6780" t="e">
        <f>IF(Fiscalizacoes[[#This Row],[Mes_relatorio]]="","",Fiscalizacoes[[#This Row],[Mes_relatorio]])</f>
        <v>#VALUE!</v>
      </c>
      <c r="F6780" t="e">
        <f>IF(Fiscalizacoes[[#This Row],[Func_ARPE]]="","",Fiscalizacoes[[#This Row],[Func_ARPE]])</f>
        <v>#VALUE!</v>
      </c>
      <c r="G6780" t="e">
        <f>IF(Fiscalizacoes[[#This Row],[Func_Copergas]]="","",Fiscalizacoes[[#This Row],[Func_Copergas]])</f>
        <v>#VALUE!</v>
      </c>
    </row>
    <row r="6781" spans="1:7" hidden="1" x14ac:dyDescent="0.2">
      <c r="A6781" t="e">
        <f>IF(Fiscalizacoes[[#This Row],[ID_FISC]]="","",Fiscalizacoes[[#This Row],[ID_FISC]])</f>
        <v>#VALUE!</v>
      </c>
      <c r="B6781" t="e">
        <f>IF(Fiscalizacoes[[#This Row],[Usuário]]="","",Fiscalizacoes[[#This Row],[Usuário]])</f>
        <v>#VALUE!</v>
      </c>
      <c r="C678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1" s="87" t="e">
        <f>IF(Fiscalizacoes[[#This Row],[Data]]="","",Fiscalizacoes[[#This Row],[Data]])</f>
        <v>#VALUE!</v>
      </c>
      <c r="E6781" t="e">
        <f>IF(Fiscalizacoes[[#This Row],[Mes_relatorio]]="","",Fiscalizacoes[[#This Row],[Mes_relatorio]])</f>
        <v>#VALUE!</v>
      </c>
      <c r="F6781" t="e">
        <f>IF(Fiscalizacoes[[#This Row],[Func_ARPE]]="","",Fiscalizacoes[[#This Row],[Func_ARPE]])</f>
        <v>#VALUE!</v>
      </c>
      <c r="G6781" t="e">
        <f>IF(Fiscalizacoes[[#This Row],[Func_Copergas]]="","",Fiscalizacoes[[#This Row],[Func_Copergas]])</f>
        <v>#VALUE!</v>
      </c>
    </row>
    <row r="6782" spans="1:7" hidden="1" x14ac:dyDescent="0.2">
      <c r="A6782" t="e">
        <f>IF(Fiscalizacoes[[#This Row],[ID_FISC]]="","",Fiscalizacoes[[#This Row],[ID_FISC]])</f>
        <v>#VALUE!</v>
      </c>
      <c r="B6782" t="e">
        <f>IF(Fiscalizacoes[[#This Row],[Usuário]]="","",Fiscalizacoes[[#This Row],[Usuário]])</f>
        <v>#VALUE!</v>
      </c>
      <c r="C678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2" s="87" t="e">
        <f>IF(Fiscalizacoes[[#This Row],[Data]]="","",Fiscalizacoes[[#This Row],[Data]])</f>
        <v>#VALUE!</v>
      </c>
      <c r="E6782" t="e">
        <f>IF(Fiscalizacoes[[#This Row],[Mes_relatorio]]="","",Fiscalizacoes[[#This Row],[Mes_relatorio]])</f>
        <v>#VALUE!</v>
      </c>
      <c r="F6782" t="e">
        <f>IF(Fiscalizacoes[[#This Row],[Func_ARPE]]="","",Fiscalizacoes[[#This Row],[Func_ARPE]])</f>
        <v>#VALUE!</v>
      </c>
      <c r="G6782" t="e">
        <f>IF(Fiscalizacoes[[#This Row],[Func_Copergas]]="","",Fiscalizacoes[[#This Row],[Func_Copergas]])</f>
        <v>#VALUE!</v>
      </c>
    </row>
    <row r="6783" spans="1:7" hidden="1" x14ac:dyDescent="0.2">
      <c r="A6783" t="e">
        <f>IF(Fiscalizacoes[[#This Row],[ID_FISC]]="","",Fiscalizacoes[[#This Row],[ID_FISC]])</f>
        <v>#VALUE!</v>
      </c>
      <c r="B6783" t="e">
        <f>IF(Fiscalizacoes[[#This Row],[Usuário]]="","",Fiscalizacoes[[#This Row],[Usuário]])</f>
        <v>#VALUE!</v>
      </c>
      <c r="C678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3" s="87" t="e">
        <f>IF(Fiscalizacoes[[#This Row],[Data]]="","",Fiscalizacoes[[#This Row],[Data]])</f>
        <v>#VALUE!</v>
      </c>
      <c r="E6783" t="e">
        <f>IF(Fiscalizacoes[[#This Row],[Mes_relatorio]]="","",Fiscalizacoes[[#This Row],[Mes_relatorio]])</f>
        <v>#VALUE!</v>
      </c>
      <c r="F6783" t="e">
        <f>IF(Fiscalizacoes[[#This Row],[Func_ARPE]]="","",Fiscalizacoes[[#This Row],[Func_ARPE]])</f>
        <v>#VALUE!</v>
      </c>
      <c r="G6783" t="e">
        <f>IF(Fiscalizacoes[[#This Row],[Func_Copergas]]="","",Fiscalizacoes[[#This Row],[Func_Copergas]])</f>
        <v>#VALUE!</v>
      </c>
    </row>
    <row r="6784" spans="1:7" hidden="1" x14ac:dyDescent="0.2">
      <c r="A6784" t="e">
        <f>IF(Fiscalizacoes[[#This Row],[ID_FISC]]="","",Fiscalizacoes[[#This Row],[ID_FISC]])</f>
        <v>#VALUE!</v>
      </c>
      <c r="B6784" t="e">
        <f>IF(Fiscalizacoes[[#This Row],[Usuário]]="","",Fiscalizacoes[[#This Row],[Usuário]])</f>
        <v>#VALUE!</v>
      </c>
      <c r="C678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4" s="87" t="e">
        <f>IF(Fiscalizacoes[[#This Row],[Data]]="","",Fiscalizacoes[[#This Row],[Data]])</f>
        <v>#VALUE!</v>
      </c>
      <c r="E6784" t="e">
        <f>IF(Fiscalizacoes[[#This Row],[Mes_relatorio]]="","",Fiscalizacoes[[#This Row],[Mes_relatorio]])</f>
        <v>#VALUE!</v>
      </c>
      <c r="F6784" t="e">
        <f>IF(Fiscalizacoes[[#This Row],[Func_ARPE]]="","",Fiscalizacoes[[#This Row],[Func_ARPE]])</f>
        <v>#VALUE!</v>
      </c>
      <c r="G6784" t="e">
        <f>IF(Fiscalizacoes[[#This Row],[Func_Copergas]]="","",Fiscalizacoes[[#This Row],[Func_Copergas]])</f>
        <v>#VALUE!</v>
      </c>
    </row>
    <row r="6785" spans="1:7" hidden="1" x14ac:dyDescent="0.2">
      <c r="A6785" t="e">
        <f>IF(Fiscalizacoes[[#This Row],[ID_FISC]]="","",Fiscalizacoes[[#This Row],[ID_FISC]])</f>
        <v>#VALUE!</v>
      </c>
      <c r="B6785" t="e">
        <f>IF(Fiscalizacoes[[#This Row],[Usuário]]="","",Fiscalizacoes[[#This Row],[Usuário]])</f>
        <v>#VALUE!</v>
      </c>
      <c r="C678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5" s="87" t="e">
        <f>IF(Fiscalizacoes[[#This Row],[Data]]="","",Fiscalizacoes[[#This Row],[Data]])</f>
        <v>#VALUE!</v>
      </c>
      <c r="E6785" t="e">
        <f>IF(Fiscalizacoes[[#This Row],[Mes_relatorio]]="","",Fiscalizacoes[[#This Row],[Mes_relatorio]])</f>
        <v>#VALUE!</v>
      </c>
      <c r="F6785" t="e">
        <f>IF(Fiscalizacoes[[#This Row],[Func_ARPE]]="","",Fiscalizacoes[[#This Row],[Func_ARPE]])</f>
        <v>#VALUE!</v>
      </c>
      <c r="G6785" t="e">
        <f>IF(Fiscalizacoes[[#This Row],[Func_Copergas]]="","",Fiscalizacoes[[#This Row],[Func_Copergas]])</f>
        <v>#VALUE!</v>
      </c>
    </row>
    <row r="6786" spans="1:7" hidden="1" x14ac:dyDescent="0.2">
      <c r="A6786" t="e">
        <f>IF(Fiscalizacoes[[#This Row],[ID_FISC]]="","",Fiscalizacoes[[#This Row],[ID_FISC]])</f>
        <v>#VALUE!</v>
      </c>
      <c r="B6786" t="e">
        <f>IF(Fiscalizacoes[[#This Row],[Usuário]]="","",Fiscalizacoes[[#This Row],[Usuário]])</f>
        <v>#VALUE!</v>
      </c>
      <c r="C678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6" s="87" t="e">
        <f>IF(Fiscalizacoes[[#This Row],[Data]]="","",Fiscalizacoes[[#This Row],[Data]])</f>
        <v>#VALUE!</v>
      </c>
      <c r="E6786" t="e">
        <f>IF(Fiscalizacoes[[#This Row],[Mes_relatorio]]="","",Fiscalizacoes[[#This Row],[Mes_relatorio]])</f>
        <v>#VALUE!</v>
      </c>
      <c r="F6786" t="e">
        <f>IF(Fiscalizacoes[[#This Row],[Func_ARPE]]="","",Fiscalizacoes[[#This Row],[Func_ARPE]])</f>
        <v>#VALUE!</v>
      </c>
      <c r="G6786" t="e">
        <f>IF(Fiscalizacoes[[#This Row],[Func_Copergas]]="","",Fiscalizacoes[[#This Row],[Func_Copergas]])</f>
        <v>#VALUE!</v>
      </c>
    </row>
    <row r="6787" spans="1:7" hidden="1" x14ac:dyDescent="0.2">
      <c r="A6787" t="e">
        <f>IF(Fiscalizacoes[[#This Row],[ID_FISC]]="","",Fiscalizacoes[[#This Row],[ID_FISC]])</f>
        <v>#VALUE!</v>
      </c>
      <c r="B6787" t="e">
        <f>IF(Fiscalizacoes[[#This Row],[Usuário]]="","",Fiscalizacoes[[#This Row],[Usuário]])</f>
        <v>#VALUE!</v>
      </c>
      <c r="C678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7" s="87" t="e">
        <f>IF(Fiscalizacoes[[#This Row],[Data]]="","",Fiscalizacoes[[#This Row],[Data]])</f>
        <v>#VALUE!</v>
      </c>
      <c r="E6787" t="e">
        <f>IF(Fiscalizacoes[[#This Row],[Mes_relatorio]]="","",Fiscalizacoes[[#This Row],[Mes_relatorio]])</f>
        <v>#VALUE!</v>
      </c>
      <c r="F6787" t="e">
        <f>IF(Fiscalizacoes[[#This Row],[Func_ARPE]]="","",Fiscalizacoes[[#This Row],[Func_ARPE]])</f>
        <v>#VALUE!</v>
      </c>
      <c r="G6787" t="e">
        <f>IF(Fiscalizacoes[[#This Row],[Func_Copergas]]="","",Fiscalizacoes[[#This Row],[Func_Copergas]])</f>
        <v>#VALUE!</v>
      </c>
    </row>
    <row r="6788" spans="1:7" hidden="1" x14ac:dyDescent="0.2">
      <c r="A6788" t="e">
        <f>IF(Fiscalizacoes[[#This Row],[ID_FISC]]="","",Fiscalizacoes[[#This Row],[ID_FISC]])</f>
        <v>#VALUE!</v>
      </c>
      <c r="B6788" t="e">
        <f>IF(Fiscalizacoes[[#This Row],[Usuário]]="","",Fiscalizacoes[[#This Row],[Usuário]])</f>
        <v>#VALUE!</v>
      </c>
      <c r="C678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8" s="87" t="e">
        <f>IF(Fiscalizacoes[[#This Row],[Data]]="","",Fiscalizacoes[[#This Row],[Data]])</f>
        <v>#VALUE!</v>
      </c>
      <c r="E6788" t="e">
        <f>IF(Fiscalizacoes[[#This Row],[Mes_relatorio]]="","",Fiscalizacoes[[#This Row],[Mes_relatorio]])</f>
        <v>#VALUE!</v>
      </c>
      <c r="F6788" t="e">
        <f>IF(Fiscalizacoes[[#This Row],[Func_ARPE]]="","",Fiscalizacoes[[#This Row],[Func_ARPE]])</f>
        <v>#VALUE!</v>
      </c>
      <c r="G6788" t="e">
        <f>IF(Fiscalizacoes[[#This Row],[Func_Copergas]]="","",Fiscalizacoes[[#This Row],[Func_Copergas]])</f>
        <v>#VALUE!</v>
      </c>
    </row>
    <row r="6789" spans="1:7" hidden="1" x14ac:dyDescent="0.2">
      <c r="A6789" t="e">
        <f>IF(Fiscalizacoes[[#This Row],[ID_FISC]]="","",Fiscalizacoes[[#This Row],[ID_FISC]])</f>
        <v>#VALUE!</v>
      </c>
      <c r="B6789" t="e">
        <f>IF(Fiscalizacoes[[#This Row],[Usuário]]="","",Fiscalizacoes[[#This Row],[Usuário]])</f>
        <v>#VALUE!</v>
      </c>
      <c r="C678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89" s="87" t="e">
        <f>IF(Fiscalizacoes[[#This Row],[Data]]="","",Fiscalizacoes[[#This Row],[Data]])</f>
        <v>#VALUE!</v>
      </c>
      <c r="E6789" t="e">
        <f>IF(Fiscalizacoes[[#This Row],[Mes_relatorio]]="","",Fiscalizacoes[[#This Row],[Mes_relatorio]])</f>
        <v>#VALUE!</v>
      </c>
      <c r="F6789" t="e">
        <f>IF(Fiscalizacoes[[#This Row],[Func_ARPE]]="","",Fiscalizacoes[[#This Row],[Func_ARPE]])</f>
        <v>#VALUE!</v>
      </c>
      <c r="G6789" t="e">
        <f>IF(Fiscalizacoes[[#This Row],[Func_Copergas]]="","",Fiscalizacoes[[#This Row],[Func_Copergas]])</f>
        <v>#VALUE!</v>
      </c>
    </row>
    <row r="6790" spans="1:7" hidden="1" x14ac:dyDescent="0.2">
      <c r="A6790" t="e">
        <f>IF(Fiscalizacoes[[#This Row],[ID_FISC]]="","",Fiscalizacoes[[#This Row],[ID_FISC]])</f>
        <v>#VALUE!</v>
      </c>
      <c r="B6790" t="e">
        <f>IF(Fiscalizacoes[[#This Row],[Usuário]]="","",Fiscalizacoes[[#This Row],[Usuário]])</f>
        <v>#VALUE!</v>
      </c>
      <c r="C679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0" s="87" t="e">
        <f>IF(Fiscalizacoes[[#This Row],[Data]]="","",Fiscalizacoes[[#This Row],[Data]])</f>
        <v>#VALUE!</v>
      </c>
      <c r="E6790" t="e">
        <f>IF(Fiscalizacoes[[#This Row],[Mes_relatorio]]="","",Fiscalizacoes[[#This Row],[Mes_relatorio]])</f>
        <v>#VALUE!</v>
      </c>
      <c r="F6790" t="e">
        <f>IF(Fiscalizacoes[[#This Row],[Func_ARPE]]="","",Fiscalizacoes[[#This Row],[Func_ARPE]])</f>
        <v>#VALUE!</v>
      </c>
      <c r="G6790" t="e">
        <f>IF(Fiscalizacoes[[#This Row],[Func_Copergas]]="","",Fiscalizacoes[[#This Row],[Func_Copergas]])</f>
        <v>#VALUE!</v>
      </c>
    </row>
    <row r="6791" spans="1:7" hidden="1" x14ac:dyDescent="0.2">
      <c r="A6791" t="e">
        <f>IF(Fiscalizacoes[[#This Row],[ID_FISC]]="","",Fiscalizacoes[[#This Row],[ID_FISC]])</f>
        <v>#VALUE!</v>
      </c>
      <c r="B6791" t="e">
        <f>IF(Fiscalizacoes[[#This Row],[Usuário]]="","",Fiscalizacoes[[#This Row],[Usuário]])</f>
        <v>#VALUE!</v>
      </c>
      <c r="C679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1" s="87" t="e">
        <f>IF(Fiscalizacoes[[#This Row],[Data]]="","",Fiscalizacoes[[#This Row],[Data]])</f>
        <v>#VALUE!</v>
      </c>
      <c r="E6791" t="e">
        <f>IF(Fiscalizacoes[[#This Row],[Mes_relatorio]]="","",Fiscalizacoes[[#This Row],[Mes_relatorio]])</f>
        <v>#VALUE!</v>
      </c>
      <c r="F6791" t="e">
        <f>IF(Fiscalizacoes[[#This Row],[Func_ARPE]]="","",Fiscalizacoes[[#This Row],[Func_ARPE]])</f>
        <v>#VALUE!</v>
      </c>
      <c r="G6791" t="e">
        <f>IF(Fiscalizacoes[[#This Row],[Func_Copergas]]="","",Fiscalizacoes[[#This Row],[Func_Copergas]])</f>
        <v>#VALUE!</v>
      </c>
    </row>
    <row r="6792" spans="1:7" hidden="1" x14ac:dyDescent="0.2">
      <c r="A6792" t="e">
        <f>IF(Fiscalizacoes[[#This Row],[ID_FISC]]="","",Fiscalizacoes[[#This Row],[ID_FISC]])</f>
        <v>#VALUE!</v>
      </c>
      <c r="B6792" t="e">
        <f>IF(Fiscalizacoes[[#This Row],[Usuário]]="","",Fiscalizacoes[[#This Row],[Usuário]])</f>
        <v>#VALUE!</v>
      </c>
      <c r="C679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2" s="87" t="e">
        <f>IF(Fiscalizacoes[[#This Row],[Data]]="","",Fiscalizacoes[[#This Row],[Data]])</f>
        <v>#VALUE!</v>
      </c>
      <c r="E6792" t="e">
        <f>IF(Fiscalizacoes[[#This Row],[Mes_relatorio]]="","",Fiscalizacoes[[#This Row],[Mes_relatorio]])</f>
        <v>#VALUE!</v>
      </c>
      <c r="F6792" t="e">
        <f>IF(Fiscalizacoes[[#This Row],[Func_ARPE]]="","",Fiscalizacoes[[#This Row],[Func_ARPE]])</f>
        <v>#VALUE!</v>
      </c>
      <c r="G6792" t="e">
        <f>IF(Fiscalizacoes[[#This Row],[Func_Copergas]]="","",Fiscalizacoes[[#This Row],[Func_Copergas]])</f>
        <v>#VALUE!</v>
      </c>
    </row>
    <row r="6793" spans="1:7" hidden="1" x14ac:dyDescent="0.2">
      <c r="A6793" t="e">
        <f>IF(Fiscalizacoes[[#This Row],[ID_FISC]]="","",Fiscalizacoes[[#This Row],[ID_FISC]])</f>
        <v>#VALUE!</v>
      </c>
      <c r="B6793" t="e">
        <f>IF(Fiscalizacoes[[#This Row],[Usuário]]="","",Fiscalizacoes[[#This Row],[Usuário]])</f>
        <v>#VALUE!</v>
      </c>
      <c r="C679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3" s="87" t="e">
        <f>IF(Fiscalizacoes[[#This Row],[Data]]="","",Fiscalizacoes[[#This Row],[Data]])</f>
        <v>#VALUE!</v>
      </c>
      <c r="E6793" t="e">
        <f>IF(Fiscalizacoes[[#This Row],[Mes_relatorio]]="","",Fiscalizacoes[[#This Row],[Mes_relatorio]])</f>
        <v>#VALUE!</v>
      </c>
      <c r="F6793" t="e">
        <f>IF(Fiscalizacoes[[#This Row],[Func_ARPE]]="","",Fiscalizacoes[[#This Row],[Func_ARPE]])</f>
        <v>#VALUE!</v>
      </c>
      <c r="G6793" t="e">
        <f>IF(Fiscalizacoes[[#This Row],[Func_Copergas]]="","",Fiscalizacoes[[#This Row],[Func_Copergas]])</f>
        <v>#VALUE!</v>
      </c>
    </row>
    <row r="6794" spans="1:7" hidden="1" x14ac:dyDescent="0.2">
      <c r="A6794" t="e">
        <f>IF(Fiscalizacoes[[#This Row],[ID_FISC]]="","",Fiscalizacoes[[#This Row],[ID_FISC]])</f>
        <v>#VALUE!</v>
      </c>
      <c r="B6794" t="e">
        <f>IF(Fiscalizacoes[[#This Row],[Usuário]]="","",Fiscalizacoes[[#This Row],[Usuário]])</f>
        <v>#VALUE!</v>
      </c>
      <c r="C679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4" s="87" t="e">
        <f>IF(Fiscalizacoes[[#This Row],[Data]]="","",Fiscalizacoes[[#This Row],[Data]])</f>
        <v>#VALUE!</v>
      </c>
      <c r="E6794" t="e">
        <f>IF(Fiscalizacoes[[#This Row],[Mes_relatorio]]="","",Fiscalizacoes[[#This Row],[Mes_relatorio]])</f>
        <v>#VALUE!</v>
      </c>
      <c r="F6794" t="e">
        <f>IF(Fiscalizacoes[[#This Row],[Func_ARPE]]="","",Fiscalizacoes[[#This Row],[Func_ARPE]])</f>
        <v>#VALUE!</v>
      </c>
      <c r="G6794" t="e">
        <f>IF(Fiscalizacoes[[#This Row],[Func_Copergas]]="","",Fiscalizacoes[[#This Row],[Func_Copergas]])</f>
        <v>#VALUE!</v>
      </c>
    </row>
    <row r="6795" spans="1:7" hidden="1" x14ac:dyDescent="0.2">
      <c r="A6795" t="e">
        <f>IF(Fiscalizacoes[[#This Row],[ID_FISC]]="","",Fiscalizacoes[[#This Row],[ID_FISC]])</f>
        <v>#VALUE!</v>
      </c>
      <c r="B6795" t="e">
        <f>IF(Fiscalizacoes[[#This Row],[Usuário]]="","",Fiscalizacoes[[#This Row],[Usuário]])</f>
        <v>#VALUE!</v>
      </c>
      <c r="C679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5" s="87" t="e">
        <f>IF(Fiscalizacoes[[#This Row],[Data]]="","",Fiscalizacoes[[#This Row],[Data]])</f>
        <v>#VALUE!</v>
      </c>
      <c r="E6795" t="e">
        <f>IF(Fiscalizacoes[[#This Row],[Mes_relatorio]]="","",Fiscalizacoes[[#This Row],[Mes_relatorio]])</f>
        <v>#VALUE!</v>
      </c>
      <c r="F6795" t="e">
        <f>IF(Fiscalizacoes[[#This Row],[Func_ARPE]]="","",Fiscalizacoes[[#This Row],[Func_ARPE]])</f>
        <v>#VALUE!</v>
      </c>
      <c r="G6795" t="e">
        <f>IF(Fiscalizacoes[[#This Row],[Func_Copergas]]="","",Fiscalizacoes[[#This Row],[Func_Copergas]])</f>
        <v>#VALUE!</v>
      </c>
    </row>
    <row r="6796" spans="1:7" hidden="1" x14ac:dyDescent="0.2">
      <c r="A6796" t="e">
        <f>IF(Fiscalizacoes[[#This Row],[ID_FISC]]="","",Fiscalizacoes[[#This Row],[ID_FISC]])</f>
        <v>#VALUE!</v>
      </c>
      <c r="B6796" t="e">
        <f>IF(Fiscalizacoes[[#This Row],[Usuário]]="","",Fiscalizacoes[[#This Row],[Usuário]])</f>
        <v>#VALUE!</v>
      </c>
      <c r="C679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6" s="87" t="e">
        <f>IF(Fiscalizacoes[[#This Row],[Data]]="","",Fiscalizacoes[[#This Row],[Data]])</f>
        <v>#VALUE!</v>
      </c>
      <c r="E6796" t="e">
        <f>IF(Fiscalizacoes[[#This Row],[Mes_relatorio]]="","",Fiscalizacoes[[#This Row],[Mes_relatorio]])</f>
        <v>#VALUE!</v>
      </c>
      <c r="F6796" t="e">
        <f>IF(Fiscalizacoes[[#This Row],[Func_ARPE]]="","",Fiscalizacoes[[#This Row],[Func_ARPE]])</f>
        <v>#VALUE!</v>
      </c>
      <c r="G6796" t="e">
        <f>IF(Fiscalizacoes[[#This Row],[Func_Copergas]]="","",Fiscalizacoes[[#This Row],[Func_Copergas]])</f>
        <v>#VALUE!</v>
      </c>
    </row>
    <row r="6797" spans="1:7" hidden="1" x14ac:dyDescent="0.2">
      <c r="A6797" t="e">
        <f>IF(Fiscalizacoes[[#This Row],[ID_FISC]]="","",Fiscalizacoes[[#This Row],[ID_FISC]])</f>
        <v>#VALUE!</v>
      </c>
      <c r="B6797" t="e">
        <f>IF(Fiscalizacoes[[#This Row],[Usuário]]="","",Fiscalizacoes[[#This Row],[Usuário]])</f>
        <v>#VALUE!</v>
      </c>
      <c r="C679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7" s="87" t="e">
        <f>IF(Fiscalizacoes[[#This Row],[Data]]="","",Fiscalizacoes[[#This Row],[Data]])</f>
        <v>#VALUE!</v>
      </c>
      <c r="E6797" t="e">
        <f>IF(Fiscalizacoes[[#This Row],[Mes_relatorio]]="","",Fiscalizacoes[[#This Row],[Mes_relatorio]])</f>
        <v>#VALUE!</v>
      </c>
      <c r="F6797" t="e">
        <f>IF(Fiscalizacoes[[#This Row],[Func_ARPE]]="","",Fiscalizacoes[[#This Row],[Func_ARPE]])</f>
        <v>#VALUE!</v>
      </c>
      <c r="G6797" t="e">
        <f>IF(Fiscalizacoes[[#This Row],[Func_Copergas]]="","",Fiscalizacoes[[#This Row],[Func_Copergas]])</f>
        <v>#VALUE!</v>
      </c>
    </row>
    <row r="6798" spans="1:7" hidden="1" x14ac:dyDescent="0.2">
      <c r="A6798" t="e">
        <f>IF(Fiscalizacoes[[#This Row],[ID_FISC]]="","",Fiscalizacoes[[#This Row],[ID_FISC]])</f>
        <v>#VALUE!</v>
      </c>
      <c r="B6798" t="e">
        <f>IF(Fiscalizacoes[[#This Row],[Usuário]]="","",Fiscalizacoes[[#This Row],[Usuário]])</f>
        <v>#VALUE!</v>
      </c>
      <c r="C679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8" s="87" t="e">
        <f>IF(Fiscalizacoes[[#This Row],[Data]]="","",Fiscalizacoes[[#This Row],[Data]])</f>
        <v>#VALUE!</v>
      </c>
      <c r="E6798" t="e">
        <f>IF(Fiscalizacoes[[#This Row],[Mes_relatorio]]="","",Fiscalizacoes[[#This Row],[Mes_relatorio]])</f>
        <v>#VALUE!</v>
      </c>
      <c r="F6798" t="e">
        <f>IF(Fiscalizacoes[[#This Row],[Func_ARPE]]="","",Fiscalizacoes[[#This Row],[Func_ARPE]])</f>
        <v>#VALUE!</v>
      </c>
      <c r="G6798" t="e">
        <f>IF(Fiscalizacoes[[#This Row],[Func_Copergas]]="","",Fiscalizacoes[[#This Row],[Func_Copergas]])</f>
        <v>#VALUE!</v>
      </c>
    </row>
    <row r="6799" spans="1:7" hidden="1" x14ac:dyDescent="0.2">
      <c r="A6799" t="e">
        <f>IF(Fiscalizacoes[[#This Row],[ID_FISC]]="","",Fiscalizacoes[[#This Row],[ID_FISC]])</f>
        <v>#VALUE!</v>
      </c>
      <c r="B6799" t="e">
        <f>IF(Fiscalizacoes[[#This Row],[Usuário]]="","",Fiscalizacoes[[#This Row],[Usuário]])</f>
        <v>#VALUE!</v>
      </c>
      <c r="C679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799" s="87" t="e">
        <f>IF(Fiscalizacoes[[#This Row],[Data]]="","",Fiscalizacoes[[#This Row],[Data]])</f>
        <v>#VALUE!</v>
      </c>
      <c r="E6799" t="e">
        <f>IF(Fiscalizacoes[[#This Row],[Mes_relatorio]]="","",Fiscalizacoes[[#This Row],[Mes_relatorio]])</f>
        <v>#VALUE!</v>
      </c>
      <c r="F6799" t="e">
        <f>IF(Fiscalizacoes[[#This Row],[Func_ARPE]]="","",Fiscalizacoes[[#This Row],[Func_ARPE]])</f>
        <v>#VALUE!</v>
      </c>
      <c r="G6799" t="e">
        <f>IF(Fiscalizacoes[[#This Row],[Func_Copergas]]="","",Fiscalizacoes[[#This Row],[Func_Copergas]])</f>
        <v>#VALUE!</v>
      </c>
    </row>
    <row r="6800" spans="1:7" hidden="1" x14ac:dyDescent="0.2">
      <c r="A6800" t="e">
        <f>IF(Fiscalizacoes[[#This Row],[ID_FISC]]="","",Fiscalizacoes[[#This Row],[ID_FISC]])</f>
        <v>#VALUE!</v>
      </c>
      <c r="B6800" t="e">
        <f>IF(Fiscalizacoes[[#This Row],[Usuário]]="","",Fiscalizacoes[[#This Row],[Usuário]])</f>
        <v>#VALUE!</v>
      </c>
      <c r="C680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0" s="87" t="e">
        <f>IF(Fiscalizacoes[[#This Row],[Data]]="","",Fiscalizacoes[[#This Row],[Data]])</f>
        <v>#VALUE!</v>
      </c>
      <c r="E6800" t="e">
        <f>IF(Fiscalizacoes[[#This Row],[Mes_relatorio]]="","",Fiscalizacoes[[#This Row],[Mes_relatorio]])</f>
        <v>#VALUE!</v>
      </c>
      <c r="F6800" t="e">
        <f>IF(Fiscalizacoes[[#This Row],[Func_ARPE]]="","",Fiscalizacoes[[#This Row],[Func_ARPE]])</f>
        <v>#VALUE!</v>
      </c>
      <c r="G6800" t="e">
        <f>IF(Fiscalizacoes[[#This Row],[Func_Copergas]]="","",Fiscalizacoes[[#This Row],[Func_Copergas]])</f>
        <v>#VALUE!</v>
      </c>
    </row>
    <row r="6801" spans="1:7" hidden="1" x14ac:dyDescent="0.2">
      <c r="A6801" t="e">
        <f>IF(Fiscalizacoes[[#This Row],[ID_FISC]]="","",Fiscalizacoes[[#This Row],[ID_FISC]])</f>
        <v>#VALUE!</v>
      </c>
      <c r="B6801" t="e">
        <f>IF(Fiscalizacoes[[#This Row],[Usuário]]="","",Fiscalizacoes[[#This Row],[Usuário]])</f>
        <v>#VALUE!</v>
      </c>
      <c r="C680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1" s="87" t="e">
        <f>IF(Fiscalizacoes[[#This Row],[Data]]="","",Fiscalizacoes[[#This Row],[Data]])</f>
        <v>#VALUE!</v>
      </c>
      <c r="E6801" t="e">
        <f>IF(Fiscalizacoes[[#This Row],[Mes_relatorio]]="","",Fiscalizacoes[[#This Row],[Mes_relatorio]])</f>
        <v>#VALUE!</v>
      </c>
      <c r="F6801" t="e">
        <f>IF(Fiscalizacoes[[#This Row],[Func_ARPE]]="","",Fiscalizacoes[[#This Row],[Func_ARPE]])</f>
        <v>#VALUE!</v>
      </c>
      <c r="G6801" t="e">
        <f>IF(Fiscalizacoes[[#This Row],[Func_Copergas]]="","",Fiscalizacoes[[#This Row],[Func_Copergas]])</f>
        <v>#VALUE!</v>
      </c>
    </row>
    <row r="6802" spans="1:7" hidden="1" x14ac:dyDescent="0.2">
      <c r="A6802" t="e">
        <f>IF(Fiscalizacoes[[#This Row],[ID_FISC]]="","",Fiscalizacoes[[#This Row],[ID_FISC]])</f>
        <v>#VALUE!</v>
      </c>
      <c r="B6802" t="e">
        <f>IF(Fiscalizacoes[[#This Row],[Usuário]]="","",Fiscalizacoes[[#This Row],[Usuário]])</f>
        <v>#VALUE!</v>
      </c>
      <c r="C680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2" s="87" t="e">
        <f>IF(Fiscalizacoes[[#This Row],[Data]]="","",Fiscalizacoes[[#This Row],[Data]])</f>
        <v>#VALUE!</v>
      </c>
      <c r="E6802" t="e">
        <f>IF(Fiscalizacoes[[#This Row],[Mes_relatorio]]="","",Fiscalizacoes[[#This Row],[Mes_relatorio]])</f>
        <v>#VALUE!</v>
      </c>
      <c r="F6802" t="e">
        <f>IF(Fiscalizacoes[[#This Row],[Func_ARPE]]="","",Fiscalizacoes[[#This Row],[Func_ARPE]])</f>
        <v>#VALUE!</v>
      </c>
      <c r="G6802" t="e">
        <f>IF(Fiscalizacoes[[#This Row],[Func_Copergas]]="","",Fiscalizacoes[[#This Row],[Func_Copergas]])</f>
        <v>#VALUE!</v>
      </c>
    </row>
    <row r="6803" spans="1:7" hidden="1" x14ac:dyDescent="0.2">
      <c r="A6803" t="e">
        <f>IF(Fiscalizacoes[[#This Row],[ID_FISC]]="","",Fiscalizacoes[[#This Row],[ID_FISC]])</f>
        <v>#VALUE!</v>
      </c>
      <c r="B6803" t="e">
        <f>IF(Fiscalizacoes[[#This Row],[Usuário]]="","",Fiscalizacoes[[#This Row],[Usuário]])</f>
        <v>#VALUE!</v>
      </c>
      <c r="C680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3" s="87" t="e">
        <f>IF(Fiscalizacoes[[#This Row],[Data]]="","",Fiscalizacoes[[#This Row],[Data]])</f>
        <v>#VALUE!</v>
      </c>
      <c r="E6803" t="e">
        <f>IF(Fiscalizacoes[[#This Row],[Mes_relatorio]]="","",Fiscalizacoes[[#This Row],[Mes_relatorio]])</f>
        <v>#VALUE!</v>
      </c>
      <c r="F6803" t="e">
        <f>IF(Fiscalizacoes[[#This Row],[Func_ARPE]]="","",Fiscalizacoes[[#This Row],[Func_ARPE]])</f>
        <v>#VALUE!</v>
      </c>
      <c r="G6803" t="e">
        <f>IF(Fiscalizacoes[[#This Row],[Func_Copergas]]="","",Fiscalizacoes[[#This Row],[Func_Copergas]])</f>
        <v>#VALUE!</v>
      </c>
    </row>
    <row r="6804" spans="1:7" hidden="1" x14ac:dyDescent="0.2">
      <c r="A6804" t="e">
        <f>IF(Fiscalizacoes[[#This Row],[ID_FISC]]="","",Fiscalizacoes[[#This Row],[ID_FISC]])</f>
        <v>#VALUE!</v>
      </c>
      <c r="B6804" t="e">
        <f>IF(Fiscalizacoes[[#This Row],[Usuário]]="","",Fiscalizacoes[[#This Row],[Usuário]])</f>
        <v>#VALUE!</v>
      </c>
      <c r="C680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4" s="87" t="e">
        <f>IF(Fiscalizacoes[[#This Row],[Data]]="","",Fiscalizacoes[[#This Row],[Data]])</f>
        <v>#VALUE!</v>
      </c>
      <c r="E6804" t="e">
        <f>IF(Fiscalizacoes[[#This Row],[Mes_relatorio]]="","",Fiscalizacoes[[#This Row],[Mes_relatorio]])</f>
        <v>#VALUE!</v>
      </c>
      <c r="F6804" t="e">
        <f>IF(Fiscalizacoes[[#This Row],[Func_ARPE]]="","",Fiscalizacoes[[#This Row],[Func_ARPE]])</f>
        <v>#VALUE!</v>
      </c>
      <c r="G6804" t="e">
        <f>IF(Fiscalizacoes[[#This Row],[Func_Copergas]]="","",Fiscalizacoes[[#This Row],[Func_Copergas]])</f>
        <v>#VALUE!</v>
      </c>
    </row>
    <row r="6805" spans="1:7" hidden="1" x14ac:dyDescent="0.2">
      <c r="A6805" t="e">
        <f>IF(Fiscalizacoes[[#This Row],[ID_FISC]]="","",Fiscalizacoes[[#This Row],[ID_FISC]])</f>
        <v>#VALUE!</v>
      </c>
      <c r="B6805" t="e">
        <f>IF(Fiscalizacoes[[#This Row],[Usuário]]="","",Fiscalizacoes[[#This Row],[Usuário]])</f>
        <v>#VALUE!</v>
      </c>
      <c r="C680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5" s="87" t="e">
        <f>IF(Fiscalizacoes[[#This Row],[Data]]="","",Fiscalizacoes[[#This Row],[Data]])</f>
        <v>#VALUE!</v>
      </c>
      <c r="E6805" t="e">
        <f>IF(Fiscalizacoes[[#This Row],[Mes_relatorio]]="","",Fiscalizacoes[[#This Row],[Mes_relatorio]])</f>
        <v>#VALUE!</v>
      </c>
      <c r="F6805" t="e">
        <f>IF(Fiscalizacoes[[#This Row],[Func_ARPE]]="","",Fiscalizacoes[[#This Row],[Func_ARPE]])</f>
        <v>#VALUE!</v>
      </c>
      <c r="G6805" t="e">
        <f>IF(Fiscalizacoes[[#This Row],[Func_Copergas]]="","",Fiscalizacoes[[#This Row],[Func_Copergas]])</f>
        <v>#VALUE!</v>
      </c>
    </row>
    <row r="6806" spans="1:7" hidden="1" x14ac:dyDescent="0.2">
      <c r="A6806" t="e">
        <f>IF(Fiscalizacoes[[#This Row],[ID_FISC]]="","",Fiscalizacoes[[#This Row],[ID_FISC]])</f>
        <v>#VALUE!</v>
      </c>
      <c r="B6806" t="e">
        <f>IF(Fiscalizacoes[[#This Row],[Usuário]]="","",Fiscalizacoes[[#This Row],[Usuário]])</f>
        <v>#VALUE!</v>
      </c>
      <c r="C680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6" s="87" t="e">
        <f>IF(Fiscalizacoes[[#This Row],[Data]]="","",Fiscalizacoes[[#This Row],[Data]])</f>
        <v>#VALUE!</v>
      </c>
      <c r="E6806" t="e">
        <f>IF(Fiscalizacoes[[#This Row],[Mes_relatorio]]="","",Fiscalizacoes[[#This Row],[Mes_relatorio]])</f>
        <v>#VALUE!</v>
      </c>
      <c r="F6806" t="e">
        <f>IF(Fiscalizacoes[[#This Row],[Func_ARPE]]="","",Fiscalizacoes[[#This Row],[Func_ARPE]])</f>
        <v>#VALUE!</v>
      </c>
      <c r="G6806" t="e">
        <f>IF(Fiscalizacoes[[#This Row],[Func_Copergas]]="","",Fiscalizacoes[[#This Row],[Func_Copergas]])</f>
        <v>#VALUE!</v>
      </c>
    </row>
    <row r="6807" spans="1:7" hidden="1" x14ac:dyDescent="0.2">
      <c r="A6807" t="e">
        <f>IF(Fiscalizacoes[[#This Row],[ID_FISC]]="","",Fiscalizacoes[[#This Row],[ID_FISC]])</f>
        <v>#VALUE!</v>
      </c>
      <c r="B6807" t="e">
        <f>IF(Fiscalizacoes[[#This Row],[Usuário]]="","",Fiscalizacoes[[#This Row],[Usuário]])</f>
        <v>#VALUE!</v>
      </c>
      <c r="C680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7" s="87" t="e">
        <f>IF(Fiscalizacoes[[#This Row],[Data]]="","",Fiscalizacoes[[#This Row],[Data]])</f>
        <v>#VALUE!</v>
      </c>
      <c r="E6807" t="e">
        <f>IF(Fiscalizacoes[[#This Row],[Mes_relatorio]]="","",Fiscalizacoes[[#This Row],[Mes_relatorio]])</f>
        <v>#VALUE!</v>
      </c>
      <c r="F6807" t="e">
        <f>IF(Fiscalizacoes[[#This Row],[Func_ARPE]]="","",Fiscalizacoes[[#This Row],[Func_ARPE]])</f>
        <v>#VALUE!</v>
      </c>
      <c r="G6807" t="e">
        <f>IF(Fiscalizacoes[[#This Row],[Func_Copergas]]="","",Fiscalizacoes[[#This Row],[Func_Copergas]])</f>
        <v>#VALUE!</v>
      </c>
    </row>
    <row r="6808" spans="1:7" hidden="1" x14ac:dyDescent="0.2">
      <c r="A6808" t="e">
        <f>IF(Fiscalizacoes[[#This Row],[ID_FISC]]="","",Fiscalizacoes[[#This Row],[ID_FISC]])</f>
        <v>#VALUE!</v>
      </c>
      <c r="B6808" t="e">
        <f>IF(Fiscalizacoes[[#This Row],[Usuário]]="","",Fiscalizacoes[[#This Row],[Usuário]])</f>
        <v>#VALUE!</v>
      </c>
      <c r="C680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8" s="87" t="e">
        <f>IF(Fiscalizacoes[[#This Row],[Data]]="","",Fiscalizacoes[[#This Row],[Data]])</f>
        <v>#VALUE!</v>
      </c>
      <c r="E6808" t="e">
        <f>IF(Fiscalizacoes[[#This Row],[Mes_relatorio]]="","",Fiscalizacoes[[#This Row],[Mes_relatorio]])</f>
        <v>#VALUE!</v>
      </c>
      <c r="F6808" t="e">
        <f>IF(Fiscalizacoes[[#This Row],[Func_ARPE]]="","",Fiscalizacoes[[#This Row],[Func_ARPE]])</f>
        <v>#VALUE!</v>
      </c>
      <c r="G6808" t="e">
        <f>IF(Fiscalizacoes[[#This Row],[Func_Copergas]]="","",Fiscalizacoes[[#This Row],[Func_Copergas]])</f>
        <v>#VALUE!</v>
      </c>
    </row>
    <row r="6809" spans="1:7" hidden="1" x14ac:dyDescent="0.2">
      <c r="A6809" t="e">
        <f>IF(Fiscalizacoes[[#This Row],[ID_FISC]]="","",Fiscalizacoes[[#This Row],[ID_FISC]])</f>
        <v>#VALUE!</v>
      </c>
      <c r="B6809" t="e">
        <f>IF(Fiscalizacoes[[#This Row],[Usuário]]="","",Fiscalizacoes[[#This Row],[Usuário]])</f>
        <v>#VALUE!</v>
      </c>
      <c r="C680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09" s="87" t="e">
        <f>IF(Fiscalizacoes[[#This Row],[Data]]="","",Fiscalizacoes[[#This Row],[Data]])</f>
        <v>#VALUE!</v>
      </c>
      <c r="E6809" t="e">
        <f>IF(Fiscalizacoes[[#This Row],[Mes_relatorio]]="","",Fiscalizacoes[[#This Row],[Mes_relatorio]])</f>
        <v>#VALUE!</v>
      </c>
      <c r="F6809" t="e">
        <f>IF(Fiscalizacoes[[#This Row],[Func_ARPE]]="","",Fiscalizacoes[[#This Row],[Func_ARPE]])</f>
        <v>#VALUE!</v>
      </c>
      <c r="G6809" t="e">
        <f>IF(Fiscalizacoes[[#This Row],[Func_Copergas]]="","",Fiscalizacoes[[#This Row],[Func_Copergas]])</f>
        <v>#VALUE!</v>
      </c>
    </row>
    <row r="6810" spans="1:7" hidden="1" x14ac:dyDescent="0.2">
      <c r="A6810" t="e">
        <f>IF(Fiscalizacoes[[#This Row],[ID_FISC]]="","",Fiscalizacoes[[#This Row],[ID_FISC]])</f>
        <v>#VALUE!</v>
      </c>
      <c r="B6810" t="e">
        <f>IF(Fiscalizacoes[[#This Row],[Usuário]]="","",Fiscalizacoes[[#This Row],[Usuário]])</f>
        <v>#VALUE!</v>
      </c>
      <c r="C681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0" s="87" t="e">
        <f>IF(Fiscalizacoes[[#This Row],[Data]]="","",Fiscalizacoes[[#This Row],[Data]])</f>
        <v>#VALUE!</v>
      </c>
      <c r="E6810" t="e">
        <f>IF(Fiscalizacoes[[#This Row],[Mes_relatorio]]="","",Fiscalizacoes[[#This Row],[Mes_relatorio]])</f>
        <v>#VALUE!</v>
      </c>
      <c r="F6810" t="e">
        <f>IF(Fiscalizacoes[[#This Row],[Func_ARPE]]="","",Fiscalizacoes[[#This Row],[Func_ARPE]])</f>
        <v>#VALUE!</v>
      </c>
      <c r="G6810" t="e">
        <f>IF(Fiscalizacoes[[#This Row],[Func_Copergas]]="","",Fiscalizacoes[[#This Row],[Func_Copergas]])</f>
        <v>#VALUE!</v>
      </c>
    </row>
    <row r="6811" spans="1:7" hidden="1" x14ac:dyDescent="0.2">
      <c r="A6811" t="e">
        <f>IF(Fiscalizacoes[[#This Row],[ID_FISC]]="","",Fiscalizacoes[[#This Row],[ID_FISC]])</f>
        <v>#VALUE!</v>
      </c>
      <c r="B6811" t="e">
        <f>IF(Fiscalizacoes[[#This Row],[Usuário]]="","",Fiscalizacoes[[#This Row],[Usuário]])</f>
        <v>#VALUE!</v>
      </c>
      <c r="C681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1" s="87" t="e">
        <f>IF(Fiscalizacoes[[#This Row],[Data]]="","",Fiscalizacoes[[#This Row],[Data]])</f>
        <v>#VALUE!</v>
      </c>
      <c r="E6811" t="e">
        <f>IF(Fiscalizacoes[[#This Row],[Mes_relatorio]]="","",Fiscalizacoes[[#This Row],[Mes_relatorio]])</f>
        <v>#VALUE!</v>
      </c>
      <c r="F6811" t="e">
        <f>IF(Fiscalizacoes[[#This Row],[Func_ARPE]]="","",Fiscalizacoes[[#This Row],[Func_ARPE]])</f>
        <v>#VALUE!</v>
      </c>
      <c r="G6811" t="e">
        <f>IF(Fiscalizacoes[[#This Row],[Func_Copergas]]="","",Fiscalizacoes[[#This Row],[Func_Copergas]])</f>
        <v>#VALUE!</v>
      </c>
    </row>
    <row r="6812" spans="1:7" hidden="1" x14ac:dyDescent="0.2">
      <c r="A6812" t="e">
        <f>IF(Fiscalizacoes[[#This Row],[ID_FISC]]="","",Fiscalizacoes[[#This Row],[ID_FISC]])</f>
        <v>#VALUE!</v>
      </c>
      <c r="B6812" t="e">
        <f>IF(Fiscalizacoes[[#This Row],[Usuário]]="","",Fiscalizacoes[[#This Row],[Usuário]])</f>
        <v>#VALUE!</v>
      </c>
      <c r="C681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2" s="87" t="e">
        <f>IF(Fiscalizacoes[[#This Row],[Data]]="","",Fiscalizacoes[[#This Row],[Data]])</f>
        <v>#VALUE!</v>
      </c>
      <c r="E6812" t="e">
        <f>IF(Fiscalizacoes[[#This Row],[Mes_relatorio]]="","",Fiscalizacoes[[#This Row],[Mes_relatorio]])</f>
        <v>#VALUE!</v>
      </c>
      <c r="F6812" t="e">
        <f>IF(Fiscalizacoes[[#This Row],[Func_ARPE]]="","",Fiscalizacoes[[#This Row],[Func_ARPE]])</f>
        <v>#VALUE!</v>
      </c>
      <c r="G6812" t="e">
        <f>IF(Fiscalizacoes[[#This Row],[Func_Copergas]]="","",Fiscalizacoes[[#This Row],[Func_Copergas]])</f>
        <v>#VALUE!</v>
      </c>
    </row>
    <row r="6813" spans="1:7" hidden="1" x14ac:dyDescent="0.2">
      <c r="A6813" t="e">
        <f>IF(Fiscalizacoes[[#This Row],[ID_FISC]]="","",Fiscalizacoes[[#This Row],[ID_FISC]])</f>
        <v>#VALUE!</v>
      </c>
      <c r="B6813" t="e">
        <f>IF(Fiscalizacoes[[#This Row],[Usuário]]="","",Fiscalizacoes[[#This Row],[Usuário]])</f>
        <v>#VALUE!</v>
      </c>
      <c r="C681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3" s="87" t="e">
        <f>IF(Fiscalizacoes[[#This Row],[Data]]="","",Fiscalizacoes[[#This Row],[Data]])</f>
        <v>#VALUE!</v>
      </c>
      <c r="E6813" t="e">
        <f>IF(Fiscalizacoes[[#This Row],[Mes_relatorio]]="","",Fiscalizacoes[[#This Row],[Mes_relatorio]])</f>
        <v>#VALUE!</v>
      </c>
      <c r="F6813" t="e">
        <f>IF(Fiscalizacoes[[#This Row],[Func_ARPE]]="","",Fiscalizacoes[[#This Row],[Func_ARPE]])</f>
        <v>#VALUE!</v>
      </c>
      <c r="G6813" t="e">
        <f>IF(Fiscalizacoes[[#This Row],[Func_Copergas]]="","",Fiscalizacoes[[#This Row],[Func_Copergas]])</f>
        <v>#VALUE!</v>
      </c>
    </row>
    <row r="6814" spans="1:7" hidden="1" x14ac:dyDescent="0.2">
      <c r="A6814" t="e">
        <f>IF(Fiscalizacoes[[#This Row],[ID_FISC]]="","",Fiscalizacoes[[#This Row],[ID_FISC]])</f>
        <v>#VALUE!</v>
      </c>
      <c r="B6814" t="e">
        <f>IF(Fiscalizacoes[[#This Row],[Usuário]]="","",Fiscalizacoes[[#This Row],[Usuário]])</f>
        <v>#VALUE!</v>
      </c>
      <c r="C681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4" s="87" t="e">
        <f>IF(Fiscalizacoes[[#This Row],[Data]]="","",Fiscalizacoes[[#This Row],[Data]])</f>
        <v>#VALUE!</v>
      </c>
      <c r="E6814" t="e">
        <f>IF(Fiscalizacoes[[#This Row],[Mes_relatorio]]="","",Fiscalizacoes[[#This Row],[Mes_relatorio]])</f>
        <v>#VALUE!</v>
      </c>
      <c r="F6814" t="e">
        <f>IF(Fiscalizacoes[[#This Row],[Func_ARPE]]="","",Fiscalizacoes[[#This Row],[Func_ARPE]])</f>
        <v>#VALUE!</v>
      </c>
      <c r="G6814" t="e">
        <f>IF(Fiscalizacoes[[#This Row],[Func_Copergas]]="","",Fiscalizacoes[[#This Row],[Func_Copergas]])</f>
        <v>#VALUE!</v>
      </c>
    </row>
    <row r="6815" spans="1:7" hidden="1" x14ac:dyDescent="0.2">
      <c r="A6815" t="e">
        <f>IF(Fiscalizacoes[[#This Row],[ID_FISC]]="","",Fiscalizacoes[[#This Row],[ID_FISC]])</f>
        <v>#VALUE!</v>
      </c>
      <c r="B6815" t="e">
        <f>IF(Fiscalizacoes[[#This Row],[Usuário]]="","",Fiscalizacoes[[#This Row],[Usuário]])</f>
        <v>#VALUE!</v>
      </c>
      <c r="C681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5" s="87" t="e">
        <f>IF(Fiscalizacoes[[#This Row],[Data]]="","",Fiscalizacoes[[#This Row],[Data]])</f>
        <v>#VALUE!</v>
      </c>
      <c r="E6815" t="e">
        <f>IF(Fiscalizacoes[[#This Row],[Mes_relatorio]]="","",Fiscalizacoes[[#This Row],[Mes_relatorio]])</f>
        <v>#VALUE!</v>
      </c>
      <c r="F6815" t="e">
        <f>IF(Fiscalizacoes[[#This Row],[Func_ARPE]]="","",Fiscalizacoes[[#This Row],[Func_ARPE]])</f>
        <v>#VALUE!</v>
      </c>
      <c r="G6815" t="e">
        <f>IF(Fiscalizacoes[[#This Row],[Func_Copergas]]="","",Fiscalizacoes[[#This Row],[Func_Copergas]])</f>
        <v>#VALUE!</v>
      </c>
    </row>
    <row r="6816" spans="1:7" hidden="1" x14ac:dyDescent="0.2">
      <c r="A6816" t="e">
        <f>IF(Fiscalizacoes[[#This Row],[ID_FISC]]="","",Fiscalizacoes[[#This Row],[ID_FISC]])</f>
        <v>#VALUE!</v>
      </c>
      <c r="B6816" t="e">
        <f>IF(Fiscalizacoes[[#This Row],[Usuário]]="","",Fiscalizacoes[[#This Row],[Usuário]])</f>
        <v>#VALUE!</v>
      </c>
      <c r="C681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6" s="87" t="e">
        <f>IF(Fiscalizacoes[[#This Row],[Data]]="","",Fiscalizacoes[[#This Row],[Data]])</f>
        <v>#VALUE!</v>
      </c>
      <c r="E6816" t="e">
        <f>IF(Fiscalizacoes[[#This Row],[Mes_relatorio]]="","",Fiscalizacoes[[#This Row],[Mes_relatorio]])</f>
        <v>#VALUE!</v>
      </c>
      <c r="F6816" t="e">
        <f>IF(Fiscalizacoes[[#This Row],[Func_ARPE]]="","",Fiscalizacoes[[#This Row],[Func_ARPE]])</f>
        <v>#VALUE!</v>
      </c>
      <c r="G6816" t="e">
        <f>IF(Fiscalizacoes[[#This Row],[Func_Copergas]]="","",Fiscalizacoes[[#This Row],[Func_Copergas]])</f>
        <v>#VALUE!</v>
      </c>
    </row>
    <row r="6817" spans="1:7" hidden="1" x14ac:dyDescent="0.2">
      <c r="A6817" t="e">
        <f>IF(Fiscalizacoes[[#This Row],[ID_FISC]]="","",Fiscalizacoes[[#This Row],[ID_FISC]])</f>
        <v>#VALUE!</v>
      </c>
      <c r="B6817" t="e">
        <f>IF(Fiscalizacoes[[#This Row],[Usuário]]="","",Fiscalizacoes[[#This Row],[Usuário]])</f>
        <v>#VALUE!</v>
      </c>
      <c r="C681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7" s="87" t="e">
        <f>IF(Fiscalizacoes[[#This Row],[Data]]="","",Fiscalizacoes[[#This Row],[Data]])</f>
        <v>#VALUE!</v>
      </c>
      <c r="E6817" t="e">
        <f>IF(Fiscalizacoes[[#This Row],[Mes_relatorio]]="","",Fiscalizacoes[[#This Row],[Mes_relatorio]])</f>
        <v>#VALUE!</v>
      </c>
      <c r="F6817" t="e">
        <f>IF(Fiscalizacoes[[#This Row],[Func_ARPE]]="","",Fiscalizacoes[[#This Row],[Func_ARPE]])</f>
        <v>#VALUE!</v>
      </c>
      <c r="G6817" t="e">
        <f>IF(Fiscalizacoes[[#This Row],[Func_Copergas]]="","",Fiscalizacoes[[#This Row],[Func_Copergas]])</f>
        <v>#VALUE!</v>
      </c>
    </row>
    <row r="6818" spans="1:7" hidden="1" x14ac:dyDescent="0.2">
      <c r="A6818" t="e">
        <f>IF(Fiscalizacoes[[#This Row],[ID_FISC]]="","",Fiscalizacoes[[#This Row],[ID_FISC]])</f>
        <v>#VALUE!</v>
      </c>
      <c r="B6818" t="e">
        <f>IF(Fiscalizacoes[[#This Row],[Usuário]]="","",Fiscalizacoes[[#This Row],[Usuário]])</f>
        <v>#VALUE!</v>
      </c>
      <c r="C681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8" s="87" t="e">
        <f>IF(Fiscalizacoes[[#This Row],[Data]]="","",Fiscalizacoes[[#This Row],[Data]])</f>
        <v>#VALUE!</v>
      </c>
      <c r="E6818" t="e">
        <f>IF(Fiscalizacoes[[#This Row],[Mes_relatorio]]="","",Fiscalizacoes[[#This Row],[Mes_relatorio]])</f>
        <v>#VALUE!</v>
      </c>
      <c r="F6818" t="e">
        <f>IF(Fiscalizacoes[[#This Row],[Func_ARPE]]="","",Fiscalizacoes[[#This Row],[Func_ARPE]])</f>
        <v>#VALUE!</v>
      </c>
      <c r="G6818" t="e">
        <f>IF(Fiscalizacoes[[#This Row],[Func_Copergas]]="","",Fiscalizacoes[[#This Row],[Func_Copergas]])</f>
        <v>#VALUE!</v>
      </c>
    </row>
    <row r="6819" spans="1:7" hidden="1" x14ac:dyDescent="0.2">
      <c r="A6819" t="e">
        <f>IF(Fiscalizacoes[[#This Row],[ID_FISC]]="","",Fiscalizacoes[[#This Row],[ID_FISC]])</f>
        <v>#VALUE!</v>
      </c>
      <c r="B6819" t="e">
        <f>IF(Fiscalizacoes[[#This Row],[Usuário]]="","",Fiscalizacoes[[#This Row],[Usuário]])</f>
        <v>#VALUE!</v>
      </c>
      <c r="C681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19" s="87" t="e">
        <f>IF(Fiscalizacoes[[#This Row],[Data]]="","",Fiscalizacoes[[#This Row],[Data]])</f>
        <v>#VALUE!</v>
      </c>
      <c r="E6819" t="e">
        <f>IF(Fiscalizacoes[[#This Row],[Mes_relatorio]]="","",Fiscalizacoes[[#This Row],[Mes_relatorio]])</f>
        <v>#VALUE!</v>
      </c>
      <c r="F6819" t="e">
        <f>IF(Fiscalizacoes[[#This Row],[Func_ARPE]]="","",Fiscalizacoes[[#This Row],[Func_ARPE]])</f>
        <v>#VALUE!</v>
      </c>
      <c r="G6819" t="e">
        <f>IF(Fiscalizacoes[[#This Row],[Func_Copergas]]="","",Fiscalizacoes[[#This Row],[Func_Copergas]])</f>
        <v>#VALUE!</v>
      </c>
    </row>
    <row r="6820" spans="1:7" hidden="1" x14ac:dyDescent="0.2">
      <c r="A6820" t="e">
        <f>IF(Fiscalizacoes[[#This Row],[ID_FISC]]="","",Fiscalizacoes[[#This Row],[ID_FISC]])</f>
        <v>#VALUE!</v>
      </c>
      <c r="B6820" t="e">
        <f>IF(Fiscalizacoes[[#This Row],[Usuário]]="","",Fiscalizacoes[[#This Row],[Usuário]])</f>
        <v>#VALUE!</v>
      </c>
      <c r="C682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0" s="87" t="e">
        <f>IF(Fiscalizacoes[[#This Row],[Data]]="","",Fiscalizacoes[[#This Row],[Data]])</f>
        <v>#VALUE!</v>
      </c>
      <c r="E6820" t="e">
        <f>IF(Fiscalizacoes[[#This Row],[Mes_relatorio]]="","",Fiscalizacoes[[#This Row],[Mes_relatorio]])</f>
        <v>#VALUE!</v>
      </c>
      <c r="F6820" t="e">
        <f>IF(Fiscalizacoes[[#This Row],[Func_ARPE]]="","",Fiscalizacoes[[#This Row],[Func_ARPE]])</f>
        <v>#VALUE!</v>
      </c>
      <c r="G6820" t="e">
        <f>IF(Fiscalizacoes[[#This Row],[Func_Copergas]]="","",Fiscalizacoes[[#This Row],[Func_Copergas]])</f>
        <v>#VALUE!</v>
      </c>
    </row>
    <row r="6821" spans="1:7" hidden="1" x14ac:dyDescent="0.2">
      <c r="A6821" t="e">
        <f>IF(Fiscalizacoes[[#This Row],[ID_FISC]]="","",Fiscalizacoes[[#This Row],[ID_FISC]])</f>
        <v>#VALUE!</v>
      </c>
      <c r="B6821" t="e">
        <f>IF(Fiscalizacoes[[#This Row],[Usuário]]="","",Fiscalizacoes[[#This Row],[Usuário]])</f>
        <v>#VALUE!</v>
      </c>
      <c r="C682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1" s="87" t="e">
        <f>IF(Fiscalizacoes[[#This Row],[Data]]="","",Fiscalizacoes[[#This Row],[Data]])</f>
        <v>#VALUE!</v>
      </c>
      <c r="E6821" t="e">
        <f>IF(Fiscalizacoes[[#This Row],[Mes_relatorio]]="","",Fiscalizacoes[[#This Row],[Mes_relatorio]])</f>
        <v>#VALUE!</v>
      </c>
      <c r="F6821" t="e">
        <f>IF(Fiscalizacoes[[#This Row],[Func_ARPE]]="","",Fiscalizacoes[[#This Row],[Func_ARPE]])</f>
        <v>#VALUE!</v>
      </c>
      <c r="G6821" t="e">
        <f>IF(Fiscalizacoes[[#This Row],[Func_Copergas]]="","",Fiscalizacoes[[#This Row],[Func_Copergas]])</f>
        <v>#VALUE!</v>
      </c>
    </row>
    <row r="6822" spans="1:7" hidden="1" x14ac:dyDescent="0.2">
      <c r="A6822" t="e">
        <f>IF(Fiscalizacoes[[#This Row],[ID_FISC]]="","",Fiscalizacoes[[#This Row],[ID_FISC]])</f>
        <v>#VALUE!</v>
      </c>
      <c r="B6822" t="e">
        <f>IF(Fiscalizacoes[[#This Row],[Usuário]]="","",Fiscalizacoes[[#This Row],[Usuário]])</f>
        <v>#VALUE!</v>
      </c>
      <c r="C682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2" s="87" t="e">
        <f>IF(Fiscalizacoes[[#This Row],[Data]]="","",Fiscalizacoes[[#This Row],[Data]])</f>
        <v>#VALUE!</v>
      </c>
      <c r="E6822" t="e">
        <f>IF(Fiscalizacoes[[#This Row],[Mes_relatorio]]="","",Fiscalizacoes[[#This Row],[Mes_relatorio]])</f>
        <v>#VALUE!</v>
      </c>
      <c r="F6822" t="e">
        <f>IF(Fiscalizacoes[[#This Row],[Func_ARPE]]="","",Fiscalizacoes[[#This Row],[Func_ARPE]])</f>
        <v>#VALUE!</v>
      </c>
      <c r="G6822" t="e">
        <f>IF(Fiscalizacoes[[#This Row],[Func_Copergas]]="","",Fiscalizacoes[[#This Row],[Func_Copergas]])</f>
        <v>#VALUE!</v>
      </c>
    </row>
    <row r="6823" spans="1:7" hidden="1" x14ac:dyDescent="0.2">
      <c r="A6823" t="e">
        <f>IF(Fiscalizacoes[[#This Row],[ID_FISC]]="","",Fiscalizacoes[[#This Row],[ID_FISC]])</f>
        <v>#VALUE!</v>
      </c>
      <c r="B6823" t="e">
        <f>IF(Fiscalizacoes[[#This Row],[Usuário]]="","",Fiscalizacoes[[#This Row],[Usuário]])</f>
        <v>#VALUE!</v>
      </c>
      <c r="C682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3" s="87" t="e">
        <f>IF(Fiscalizacoes[[#This Row],[Data]]="","",Fiscalizacoes[[#This Row],[Data]])</f>
        <v>#VALUE!</v>
      </c>
      <c r="E6823" t="e">
        <f>IF(Fiscalizacoes[[#This Row],[Mes_relatorio]]="","",Fiscalizacoes[[#This Row],[Mes_relatorio]])</f>
        <v>#VALUE!</v>
      </c>
      <c r="F6823" t="e">
        <f>IF(Fiscalizacoes[[#This Row],[Func_ARPE]]="","",Fiscalizacoes[[#This Row],[Func_ARPE]])</f>
        <v>#VALUE!</v>
      </c>
      <c r="G6823" t="e">
        <f>IF(Fiscalizacoes[[#This Row],[Func_Copergas]]="","",Fiscalizacoes[[#This Row],[Func_Copergas]])</f>
        <v>#VALUE!</v>
      </c>
    </row>
    <row r="6824" spans="1:7" hidden="1" x14ac:dyDescent="0.2">
      <c r="A6824" t="e">
        <f>IF(Fiscalizacoes[[#This Row],[ID_FISC]]="","",Fiscalizacoes[[#This Row],[ID_FISC]])</f>
        <v>#VALUE!</v>
      </c>
      <c r="B6824" t="e">
        <f>IF(Fiscalizacoes[[#This Row],[Usuário]]="","",Fiscalizacoes[[#This Row],[Usuário]])</f>
        <v>#VALUE!</v>
      </c>
      <c r="C682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4" s="87" t="e">
        <f>IF(Fiscalizacoes[[#This Row],[Data]]="","",Fiscalizacoes[[#This Row],[Data]])</f>
        <v>#VALUE!</v>
      </c>
      <c r="E6824" t="e">
        <f>IF(Fiscalizacoes[[#This Row],[Mes_relatorio]]="","",Fiscalizacoes[[#This Row],[Mes_relatorio]])</f>
        <v>#VALUE!</v>
      </c>
      <c r="F6824" t="e">
        <f>IF(Fiscalizacoes[[#This Row],[Func_ARPE]]="","",Fiscalizacoes[[#This Row],[Func_ARPE]])</f>
        <v>#VALUE!</v>
      </c>
      <c r="G6824" t="e">
        <f>IF(Fiscalizacoes[[#This Row],[Func_Copergas]]="","",Fiscalizacoes[[#This Row],[Func_Copergas]])</f>
        <v>#VALUE!</v>
      </c>
    </row>
    <row r="6825" spans="1:7" hidden="1" x14ac:dyDescent="0.2">
      <c r="A6825" t="e">
        <f>IF(Fiscalizacoes[[#This Row],[ID_FISC]]="","",Fiscalizacoes[[#This Row],[ID_FISC]])</f>
        <v>#VALUE!</v>
      </c>
      <c r="B6825" t="e">
        <f>IF(Fiscalizacoes[[#This Row],[Usuário]]="","",Fiscalizacoes[[#This Row],[Usuário]])</f>
        <v>#VALUE!</v>
      </c>
      <c r="C682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5" s="87" t="e">
        <f>IF(Fiscalizacoes[[#This Row],[Data]]="","",Fiscalizacoes[[#This Row],[Data]])</f>
        <v>#VALUE!</v>
      </c>
      <c r="E6825" t="e">
        <f>IF(Fiscalizacoes[[#This Row],[Mes_relatorio]]="","",Fiscalizacoes[[#This Row],[Mes_relatorio]])</f>
        <v>#VALUE!</v>
      </c>
      <c r="F6825" t="e">
        <f>IF(Fiscalizacoes[[#This Row],[Func_ARPE]]="","",Fiscalizacoes[[#This Row],[Func_ARPE]])</f>
        <v>#VALUE!</v>
      </c>
      <c r="G6825" t="e">
        <f>IF(Fiscalizacoes[[#This Row],[Func_Copergas]]="","",Fiscalizacoes[[#This Row],[Func_Copergas]])</f>
        <v>#VALUE!</v>
      </c>
    </row>
    <row r="6826" spans="1:7" hidden="1" x14ac:dyDescent="0.2">
      <c r="A6826" t="e">
        <f>IF(Fiscalizacoes[[#This Row],[ID_FISC]]="","",Fiscalizacoes[[#This Row],[ID_FISC]])</f>
        <v>#VALUE!</v>
      </c>
      <c r="B6826" t="e">
        <f>IF(Fiscalizacoes[[#This Row],[Usuário]]="","",Fiscalizacoes[[#This Row],[Usuário]])</f>
        <v>#VALUE!</v>
      </c>
      <c r="C682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6" s="87" t="e">
        <f>IF(Fiscalizacoes[[#This Row],[Data]]="","",Fiscalizacoes[[#This Row],[Data]])</f>
        <v>#VALUE!</v>
      </c>
      <c r="E6826" t="e">
        <f>IF(Fiscalizacoes[[#This Row],[Mes_relatorio]]="","",Fiscalizacoes[[#This Row],[Mes_relatorio]])</f>
        <v>#VALUE!</v>
      </c>
      <c r="F6826" t="e">
        <f>IF(Fiscalizacoes[[#This Row],[Func_ARPE]]="","",Fiscalizacoes[[#This Row],[Func_ARPE]])</f>
        <v>#VALUE!</v>
      </c>
      <c r="G6826" t="e">
        <f>IF(Fiscalizacoes[[#This Row],[Func_Copergas]]="","",Fiscalizacoes[[#This Row],[Func_Copergas]])</f>
        <v>#VALUE!</v>
      </c>
    </row>
    <row r="6827" spans="1:7" hidden="1" x14ac:dyDescent="0.2">
      <c r="A6827" t="e">
        <f>IF(Fiscalizacoes[[#This Row],[ID_FISC]]="","",Fiscalizacoes[[#This Row],[ID_FISC]])</f>
        <v>#VALUE!</v>
      </c>
      <c r="B6827" t="e">
        <f>IF(Fiscalizacoes[[#This Row],[Usuário]]="","",Fiscalizacoes[[#This Row],[Usuário]])</f>
        <v>#VALUE!</v>
      </c>
      <c r="C682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7" s="87" t="e">
        <f>IF(Fiscalizacoes[[#This Row],[Data]]="","",Fiscalizacoes[[#This Row],[Data]])</f>
        <v>#VALUE!</v>
      </c>
      <c r="E6827" t="e">
        <f>IF(Fiscalizacoes[[#This Row],[Mes_relatorio]]="","",Fiscalizacoes[[#This Row],[Mes_relatorio]])</f>
        <v>#VALUE!</v>
      </c>
      <c r="F6827" t="e">
        <f>IF(Fiscalizacoes[[#This Row],[Func_ARPE]]="","",Fiscalizacoes[[#This Row],[Func_ARPE]])</f>
        <v>#VALUE!</v>
      </c>
      <c r="G6827" t="e">
        <f>IF(Fiscalizacoes[[#This Row],[Func_Copergas]]="","",Fiscalizacoes[[#This Row],[Func_Copergas]])</f>
        <v>#VALUE!</v>
      </c>
    </row>
    <row r="6828" spans="1:7" hidden="1" x14ac:dyDescent="0.2">
      <c r="A6828" t="e">
        <f>IF(Fiscalizacoes[[#This Row],[ID_FISC]]="","",Fiscalizacoes[[#This Row],[ID_FISC]])</f>
        <v>#VALUE!</v>
      </c>
      <c r="B6828" t="e">
        <f>IF(Fiscalizacoes[[#This Row],[Usuário]]="","",Fiscalizacoes[[#This Row],[Usuário]])</f>
        <v>#VALUE!</v>
      </c>
      <c r="C682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8" s="87" t="e">
        <f>IF(Fiscalizacoes[[#This Row],[Data]]="","",Fiscalizacoes[[#This Row],[Data]])</f>
        <v>#VALUE!</v>
      </c>
      <c r="E6828" t="e">
        <f>IF(Fiscalizacoes[[#This Row],[Mes_relatorio]]="","",Fiscalizacoes[[#This Row],[Mes_relatorio]])</f>
        <v>#VALUE!</v>
      </c>
      <c r="F6828" t="e">
        <f>IF(Fiscalizacoes[[#This Row],[Func_ARPE]]="","",Fiscalizacoes[[#This Row],[Func_ARPE]])</f>
        <v>#VALUE!</v>
      </c>
      <c r="G6828" t="e">
        <f>IF(Fiscalizacoes[[#This Row],[Func_Copergas]]="","",Fiscalizacoes[[#This Row],[Func_Copergas]])</f>
        <v>#VALUE!</v>
      </c>
    </row>
    <row r="6829" spans="1:7" hidden="1" x14ac:dyDescent="0.2">
      <c r="A6829" t="e">
        <f>IF(Fiscalizacoes[[#This Row],[ID_FISC]]="","",Fiscalizacoes[[#This Row],[ID_FISC]])</f>
        <v>#VALUE!</v>
      </c>
      <c r="B6829" t="e">
        <f>IF(Fiscalizacoes[[#This Row],[Usuário]]="","",Fiscalizacoes[[#This Row],[Usuário]])</f>
        <v>#VALUE!</v>
      </c>
      <c r="C682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29" s="87" t="e">
        <f>IF(Fiscalizacoes[[#This Row],[Data]]="","",Fiscalizacoes[[#This Row],[Data]])</f>
        <v>#VALUE!</v>
      </c>
      <c r="E6829" t="e">
        <f>IF(Fiscalizacoes[[#This Row],[Mes_relatorio]]="","",Fiscalizacoes[[#This Row],[Mes_relatorio]])</f>
        <v>#VALUE!</v>
      </c>
      <c r="F6829" t="e">
        <f>IF(Fiscalizacoes[[#This Row],[Func_ARPE]]="","",Fiscalizacoes[[#This Row],[Func_ARPE]])</f>
        <v>#VALUE!</v>
      </c>
      <c r="G6829" t="e">
        <f>IF(Fiscalizacoes[[#This Row],[Func_Copergas]]="","",Fiscalizacoes[[#This Row],[Func_Copergas]])</f>
        <v>#VALUE!</v>
      </c>
    </row>
    <row r="6830" spans="1:7" hidden="1" x14ac:dyDescent="0.2">
      <c r="A6830" t="e">
        <f>IF(Fiscalizacoes[[#This Row],[ID_FISC]]="","",Fiscalizacoes[[#This Row],[ID_FISC]])</f>
        <v>#VALUE!</v>
      </c>
      <c r="B6830" t="e">
        <f>IF(Fiscalizacoes[[#This Row],[Usuário]]="","",Fiscalizacoes[[#This Row],[Usuário]])</f>
        <v>#VALUE!</v>
      </c>
      <c r="C683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0" s="87" t="e">
        <f>IF(Fiscalizacoes[[#This Row],[Data]]="","",Fiscalizacoes[[#This Row],[Data]])</f>
        <v>#VALUE!</v>
      </c>
      <c r="E6830" t="e">
        <f>IF(Fiscalizacoes[[#This Row],[Mes_relatorio]]="","",Fiscalizacoes[[#This Row],[Mes_relatorio]])</f>
        <v>#VALUE!</v>
      </c>
      <c r="F6830" t="e">
        <f>IF(Fiscalizacoes[[#This Row],[Func_ARPE]]="","",Fiscalizacoes[[#This Row],[Func_ARPE]])</f>
        <v>#VALUE!</v>
      </c>
      <c r="G6830" t="e">
        <f>IF(Fiscalizacoes[[#This Row],[Func_Copergas]]="","",Fiscalizacoes[[#This Row],[Func_Copergas]])</f>
        <v>#VALUE!</v>
      </c>
    </row>
    <row r="6831" spans="1:7" hidden="1" x14ac:dyDescent="0.2">
      <c r="A6831" t="e">
        <f>IF(Fiscalizacoes[[#This Row],[ID_FISC]]="","",Fiscalizacoes[[#This Row],[ID_FISC]])</f>
        <v>#VALUE!</v>
      </c>
      <c r="B6831" t="e">
        <f>IF(Fiscalizacoes[[#This Row],[Usuário]]="","",Fiscalizacoes[[#This Row],[Usuário]])</f>
        <v>#VALUE!</v>
      </c>
      <c r="C683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1" s="87" t="e">
        <f>IF(Fiscalizacoes[[#This Row],[Data]]="","",Fiscalizacoes[[#This Row],[Data]])</f>
        <v>#VALUE!</v>
      </c>
      <c r="E6831" t="e">
        <f>IF(Fiscalizacoes[[#This Row],[Mes_relatorio]]="","",Fiscalizacoes[[#This Row],[Mes_relatorio]])</f>
        <v>#VALUE!</v>
      </c>
      <c r="F6831" t="e">
        <f>IF(Fiscalizacoes[[#This Row],[Func_ARPE]]="","",Fiscalizacoes[[#This Row],[Func_ARPE]])</f>
        <v>#VALUE!</v>
      </c>
      <c r="G6831" t="e">
        <f>IF(Fiscalizacoes[[#This Row],[Func_Copergas]]="","",Fiscalizacoes[[#This Row],[Func_Copergas]])</f>
        <v>#VALUE!</v>
      </c>
    </row>
    <row r="6832" spans="1:7" hidden="1" x14ac:dyDescent="0.2">
      <c r="A6832" t="e">
        <f>IF(Fiscalizacoes[[#This Row],[ID_FISC]]="","",Fiscalizacoes[[#This Row],[ID_FISC]])</f>
        <v>#VALUE!</v>
      </c>
      <c r="B6832" t="e">
        <f>IF(Fiscalizacoes[[#This Row],[Usuário]]="","",Fiscalizacoes[[#This Row],[Usuário]])</f>
        <v>#VALUE!</v>
      </c>
      <c r="C683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2" s="87" t="e">
        <f>IF(Fiscalizacoes[[#This Row],[Data]]="","",Fiscalizacoes[[#This Row],[Data]])</f>
        <v>#VALUE!</v>
      </c>
      <c r="E6832" t="e">
        <f>IF(Fiscalizacoes[[#This Row],[Mes_relatorio]]="","",Fiscalizacoes[[#This Row],[Mes_relatorio]])</f>
        <v>#VALUE!</v>
      </c>
      <c r="F6832" t="e">
        <f>IF(Fiscalizacoes[[#This Row],[Func_ARPE]]="","",Fiscalizacoes[[#This Row],[Func_ARPE]])</f>
        <v>#VALUE!</v>
      </c>
      <c r="G6832" t="e">
        <f>IF(Fiscalizacoes[[#This Row],[Func_Copergas]]="","",Fiscalizacoes[[#This Row],[Func_Copergas]])</f>
        <v>#VALUE!</v>
      </c>
    </row>
    <row r="6833" spans="1:7" hidden="1" x14ac:dyDescent="0.2">
      <c r="A6833" t="e">
        <f>IF(Fiscalizacoes[[#This Row],[ID_FISC]]="","",Fiscalizacoes[[#This Row],[ID_FISC]])</f>
        <v>#VALUE!</v>
      </c>
      <c r="B6833" t="e">
        <f>IF(Fiscalizacoes[[#This Row],[Usuário]]="","",Fiscalizacoes[[#This Row],[Usuário]])</f>
        <v>#VALUE!</v>
      </c>
      <c r="C683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3" s="87" t="e">
        <f>IF(Fiscalizacoes[[#This Row],[Data]]="","",Fiscalizacoes[[#This Row],[Data]])</f>
        <v>#VALUE!</v>
      </c>
      <c r="E6833" t="e">
        <f>IF(Fiscalizacoes[[#This Row],[Mes_relatorio]]="","",Fiscalizacoes[[#This Row],[Mes_relatorio]])</f>
        <v>#VALUE!</v>
      </c>
      <c r="F6833" t="e">
        <f>IF(Fiscalizacoes[[#This Row],[Func_ARPE]]="","",Fiscalizacoes[[#This Row],[Func_ARPE]])</f>
        <v>#VALUE!</v>
      </c>
      <c r="G6833" t="e">
        <f>IF(Fiscalizacoes[[#This Row],[Func_Copergas]]="","",Fiscalizacoes[[#This Row],[Func_Copergas]])</f>
        <v>#VALUE!</v>
      </c>
    </row>
    <row r="6834" spans="1:7" hidden="1" x14ac:dyDescent="0.2">
      <c r="A6834" t="e">
        <f>IF(Fiscalizacoes[[#This Row],[ID_FISC]]="","",Fiscalizacoes[[#This Row],[ID_FISC]])</f>
        <v>#VALUE!</v>
      </c>
      <c r="B6834" t="e">
        <f>IF(Fiscalizacoes[[#This Row],[Usuário]]="","",Fiscalizacoes[[#This Row],[Usuário]])</f>
        <v>#VALUE!</v>
      </c>
      <c r="C683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4" s="87" t="e">
        <f>IF(Fiscalizacoes[[#This Row],[Data]]="","",Fiscalizacoes[[#This Row],[Data]])</f>
        <v>#VALUE!</v>
      </c>
      <c r="E6834" t="e">
        <f>IF(Fiscalizacoes[[#This Row],[Mes_relatorio]]="","",Fiscalizacoes[[#This Row],[Mes_relatorio]])</f>
        <v>#VALUE!</v>
      </c>
      <c r="F6834" t="e">
        <f>IF(Fiscalizacoes[[#This Row],[Func_ARPE]]="","",Fiscalizacoes[[#This Row],[Func_ARPE]])</f>
        <v>#VALUE!</v>
      </c>
      <c r="G6834" t="e">
        <f>IF(Fiscalizacoes[[#This Row],[Func_Copergas]]="","",Fiscalizacoes[[#This Row],[Func_Copergas]])</f>
        <v>#VALUE!</v>
      </c>
    </row>
    <row r="6835" spans="1:7" hidden="1" x14ac:dyDescent="0.2">
      <c r="A6835" t="e">
        <f>IF(Fiscalizacoes[[#This Row],[ID_FISC]]="","",Fiscalizacoes[[#This Row],[ID_FISC]])</f>
        <v>#VALUE!</v>
      </c>
      <c r="B6835" t="e">
        <f>IF(Fiscalizacoes[[#This Row],[Usuário]]="","",Fiscalizacoes[[#This Row],[Usuário]])</f>
        <v>#VALUE!</v>
      </c>
      <c r="C683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5" s="87" t="e">
        <f>IF(Fiscalizacoes[[#This Row],[Data]]="","",Fiscalizacoes[[#This Row],[Data]])</f>
        <v>#VALUE!</v>
      </c>
      <c r="E6835" t="e">
        <f>IF(Fiscalizacoes[[#This Row],[Mes_relatorio]]="","",Fiscalizacoes[[#This Row],[Mes_relatorio]])</f>
        <v>#VALUE!</v>
      </c>
      <c r="F6835" t="e">
        <f>IF(Fiscalizacoes[[#This Row],[Func_ARPE]]="","",Fiscalizacoes[[#This Row],[Func_ARPE]])</f>
        <v>#VALUE!</v>
      </c>
      <c r="G6835" t="e">
        <f>IF(Fiscalizacoes[[#This Row],[Func_Copergas]]="","",Fiscalizacoes[[#This Row],[Func_Copergas]])</f>
        <v>#VALUE!</v>
      </c>
    </row>
    <row r="6836" spans="1:7" hidden="1" x14ac:dyDescent="0.2">
      <c r="A6836" t="e">
        <f>IF(Fiscalizacoes[[#This Row],[ID_FISC]]="","",Fiscalizacoes[[#This Row],[ID_FISC]])</f>
        <v>#VALUE!</v>
      </c>
      <c r="B6836" t="e">
        <f>IF(Fiscalizacoes[[#This Row],[Usuário]]="","",Fiscalizacoes[[#This Row],[Usuário]])</f>
        <v>#VALUE!</v>
      </c>
      <c r="C683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6" s="87" t="e">
        <f>IF(Fiscalizacoes[[#This Row],[Data]]="","",Fiscalizacoes[[#This Row],[Data]])</f>
        <v>#VALUE!</v>
      </c>
      <c r="E6836" t="e">
        <f>IF(Fiscalizacoes[[#This Row],[Mes_relatorio]]="","",Fiscalizacoes[[#This Row],[Mes_relatorio]])</f>
        <v>#VALUE!</v>
      </c>
      <c r="F6836" t="e">
        <f>IF(Fiscalizacoes[[#This Row],[Func_ARPE]]="","",Fiscalizacoes[[#This Row],[Func_ARPE]])</f>
        <v>#VALUE!</v>
      </c>
      <c r="G6836" t="e">
        <f>IF(Fiscalizacoes[[#This Row],[Func_Copergas]]="","",Fiscalizacoes[[#This Row],[Func_Copergas]])</f>
        <v>#VALUE!</v>
      </c>
    </row>
    <row r="6837" spans="1:7" hidden="1" x14ac:dyDescent="0.2">
      <c r="A6837" t="e">
        <f>IF(Fiscalizacoes[[#This Row],[ID_FISC]]="","",Fiscalizacoes[[#This Row],[ID_FISC]])</f>
        <v>#VALUE!</v>
      </c>
      <c r="B6837" t="e">
        <f>IF(Fiscalizacoes[[#This Row],[Usuário]]="","",Fiscalizacoes[[#This Row],[Usuário]])</f>
        <v>#VALUE!</v>
      </c>
      <c r="C683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7" s="87" t="e">
        <f>IF(Fiscalizacoes[[#This Row],[Data]]="","",Fiscalizacoes[[#This Row],[Data]])</f>
        <v>#VALUE!</v>
      </c>
      <c r="E6837" t="e">
        <f>IF(Fiscalizacoes[[#This Row],[Mes_relatorio]]="","",Fiscalizacoes[[#This Row],[Mes_relatorio]])</f>
        <v>#VALUE!</v>
      </c>
      <c r="F6837" t="e">
        <f>IF(Fiscalizacoes[[#This Row],[Func_ARPE]]="","",Fiscalizacoes[[#This Row],[Func_ARPE]])</f>
        <v>#VALUE!</v>
      </c>
      <c r="G6837" t="e">
        <f>IF(Fiscalizacoes[[#This Row],[Func_Copergas]]="","",Fiscalizacoes[[#This Row],[Func_Copergas]])</f>
        <v>#VALUE!</v>
      </c>
    </row>
    <row r="6838" spans="1:7" hidden="1" x14ac:dyDescent="0.2">
      <c r="A6838" t="e">
        <f>IF(Fiscalizacoes[[#This Row],[ID_FISC]]="","",Fiscalizacoes[[#This Row],[ID_FISC]])</f>
        <v>#VALUE!</v>
      </c>
      <c r="B6838" t="e">
        <f>IF(Fiscalizacoes[[#This Row],[Usuário]]="","",Fiscalizacoes[[#This Row],[Usuário]])</f>
        <v>#VALUE!</v>
      </c>
      <c r="C683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8" s="87" t="e">
        <f>IF(Fiscalizacoes[[#This Row],[Data]]="","",Fiscalizacoes[[#This Row],[Data]])</f>
        <v>#VALUE!</v>
      </c>
      <c r="E6838" t="e">
        <f>IF(Fiscalizacoes[[#This Row],[Mes_relatorio]]="","",Fiscalizacoes[[#This Row],[Mes_relatorio]])</f>
        <v>#VALUE!</v>
      </c>
      <c r="F6838" t="e">
        <f>IF(Fiscalizacoes[[#This Row],[Func_ARPE]]="","",Fiscalizacoes[[#This Row],[Func_ARPE]])</f>
        <v>#VALUE!</v>
      </c>
      <c r="G6838" t="e">
        <f>IF(Fiscalizacoes[[#This Row],[Func_Copergas]]="","",Fiscalizacoes[[#This Row],[Func_Copergas]])</f>
        <v>#VALUE!</v>
      </c>
    </row>
    <row r="6839" spans="1:7" hidden="1" x14ac:dyDescent="0.2">
      <c r="A6839" t="e">
        <f>IF(Fiscalizacoes[[#This Row],[ID_FISC]]="","",Fiscalizacoes[[#This Row],[ID_FISC]])</f>
        <v>#VALUE!</v>
      </c>
      <c r="B6839" t="e">
        <f>IF(Fiscalizacoes[[#This Row],[Usuário]]="","",Fiscalizacoes[[#This Row],[Usuário]])</f>
        <v>#VALUE!</v>
      </c>
      <c r="C683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39" s="87" t="e">
        <f>IF(Fiscalizacoes[[#This Row],[Data]]="","",Fiscalizacoes[[#This Row],[Data]])</f>
        <v>#VALUE!</v>
      </c>
      <c r="E6839" t="e">
        <f>IF(Fiscalizacoes[[#This Row],[Mes_relatorio]]="","",Fiscalizacoes[[#This Row],[Mes_relatorio]])</f>
        <v>#VALUE!</v>
      </c>
      <c r="F6839" t="e">
        <f>IF(Fiscalizacoes[[#This Row],[Func_ARPE]]="","",Fiscalizacoes[[#This Row],[Func_ARPE]])</f>
        <v>#VALUE!</v>
      </c>
      <c r="G6839" t="e">
        <f>IF(Fiscalizacoes[[#This Row],[Func_Copergas]]="","",Fiscalizacoes[[#This Row],[Func_Copergas]])</f>
        <v>#VALUE!</v>
      </c>
    </row>
    <row r="6840" spans="1:7" hidden="1" x14ac:dyDescent="0.2">
      <c r="A6840" t="e">
        <f>IF(Fiscalizacoes[[#This Row],[ID_FISC]]="","",Fiscalizacoes[[#This Row],[ID_FISC]])</f>
        <v>#VALUE!</v>
      </c>
      <c r="B6840" t="e">
        <f>IF(Fiscalizacoes[[#This Row],[Usuário]]="","",Fiscalizacoes[[#This Row],[Usuário]])</f>
        <v>#VALUE!</v>
      </c>
      <c r="C684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0" s="87" t="e">
        <f>IF(Fiscalizacoes[[#This Row],[Data]]="","",Fiscalizacoes[[#This Row],[Data]])</f>
        <v>#VALUE!</v>
      </c>
      <c r="E6840" t="e">
        <f>IF(Fiscalizacoes[[#This Row],[Mes_relatorio]]="","",Fiscalizacoes[[#This Row],[Mes_relatorio]])</f>
        <v>#VALUE!</v>
      </c>
      <c r="F6840" t="e">
        <f>IF(Fiscalizacoes[[#This Row],[Func_ARPE]]="","",Fiscalizacoes[[#This Row],[Func_ARPE]])</f>
        <v>#VALUE!</v>
      </c>
      <c r="G6840" t="e">
        <f>IF(Fiscalizacoes[[#This Row],[Func_Copergas]]="","",Fiscalizacoes[[#This Row],[Func_Copergas]])</f>
        <v>#VALUE!</v>
      </c>
    </row>
    <row r="6841" spans="1:7" hidden="1" x14ac:dyDescent="0.2">
      <c r="A6841" t="e">
        <f>IF(Fiscalizacoes[[#This Row],[ID_FISC]]="","",Fiscalizacoes[[#This Row],[ID_FISC]])</f>
        <v>#VALUE!</v>
      </c>
      <c r="B6841" t="e">
        <f>IF(Fiscalizacoes[[#This Row],[Usuário]]="","",Fiscalizacoes[[#This Row],[Usuário]])</f>
        <v>#VALUE!</v>
      </c>
      <c r="C684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1" s="87" t="e">
        <f>IF(Fiscalizacoes[[#This Row],[Data]]="","",Fiscalizacoes[[#This Row],[Data]])</f>
        <v>#VALUE!</v>
      </c>
      <c r="E6841" t="e">
        <f>IF(Fiscalizacoes[[#This Row],[Mes_relatorio]]="","",Fiscalizacoes[[#This Row],[Mes_relatorio]])</f>
        <v>#VALUE!</v>
      </c>
      <c r="F6841" t="e">
        <f>IF(Fiscalizacoes[[#This Row],[Func_ARPE]]="","",Fiscalizacoes[[#This Row],[Func_ARPE]])</f>
        <v>#VALUE!</v>
      </c>
      <c r="G6841" t="e">
        <f>IF(Fiscalizacoes[[#This Row],[Func_Copergas]]="","",Fiscalizacoes[[#This Row],[Func_Copergas]])</f>
        <v>#VALUE!</v>
      </c>
    </row>
    <row r="6842" spans="1:7" hidden="1" x14ac:dyDescent="0.2">
      <c r="A6842" t="e">
        <f>IF(Fiscalizacoes[[#This Row],[ID_FISC]]="","",Fiscalizacoes[[#This Row],[ID_FISC]])</f>
        <v>#VALUE!</v>
      </c>
      <c r="B6842" t="e">
        <f>IF(Fiscalizacoes[[#This Row],[Usuário]]="","",Fiscalizacoes[[#This Row],[Usuário]])</f>
        <v>#VALUE!</v>
      </c>
      <c r="C684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2" s="87" t="e">
        <f>IF(Fiscalizacoes[[#This Row],[Data]]="","",Fiscalizacoes[[#This Row],[Data]])</f>
        <v>#VALUE!</v>
      </c>
      <c r="E6842" t="e">
        <f>IF(Fiscalizacoes[[#This Row],[Mes_relatorio]]="","",Fiscalizacoes[[#This Row],[Mes_relatorio]])</f>
        <v>#VALUE!</v>
      </c>
      <c r="F6842" t="e">
        <f>IF(Fiscalizacoes[[#This Row],[Func_ARPE]]="","",Fiscalizacoes[[#This Row],[Func_ARPE]])</f>
        <v>#VALUE!</v>
      </c>
      <c r="G6842" t="e">
        <f>IF(Fiscalizacoes[[#This Row],[Func_Copergas]]="","",Fiscalizacoes[[#This Row],[Func_Copergas]])</f>
        <v>#VALUE!</v>
      </c>
    </row>
    <row r="6843" spans="1:7" hidden="1" x14ac:dyDescent="0.2">
      <c r="A6843" t="e">
        <f>IF(Fiscalizacoes[[#This Row],[ID_FISC]]="","",Fiscalizacoes[[#This Row],[ID_FISC]])</f>
        <v>#VALUE!</v>
      </c>
      <c r="B6843" t="e">
        <f>IF(Fiscalizacoes[[#This Row],[Usuário]]="","",Fiscalizacoes[[#This Row],[Usuário]])</f>
        <v>#VALUE!</v>
      </c>
      <c r="C684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3" s="87" t="e">
        <f>IF(Fiscalizacoes[[#This Row],[Data]]="","",Fiscalizacoes[[#This Row],[Data]])</f>
        <v>#VALUE!</v>
      </c>
      <c r="E6843" t="e">
        <f>IF(Fiscalizacoes[[#This Row],[Mes_relatorio]]="","",Fiscalizacoes[[#This Row],[Mes_relatorio]])</f>
        <v>#VALUE!</v>
      </c>
      <c r="F6843" t="e">
        <f>IF(Fiscalizacoes[[#This Row],[Func_ARPE]]="","",Fiscalizacoes[[#This Row],[Func_ARPE]])</f>
        <v>#VALUE!</v>
      </c>
      <c r="G6843" t="e">
        <f>IF(Fiscalizacoes[[#This Row],[Func_Copergas]]="","",Fiscalizacoes[[#This Row],[Func_Copergas]])</f>
        <v>#VALUE!</v>
      </c>
    </row>
    <row r="6844" spans="1:7" hidden="1" x14ac:dyDescent="0.2">
      <c r="A6844" t="e">
        <f>IF(Fiscalizacoes[[#This Row],[ID_FISC]]="","",Fiscalizacoes[[#This Row],[ID_FISC]])</f>
        <v>#VALUE!</v>
      </c>
      <c r="B6844" t="e">
        <f>IF(Fiscalizacoes[[#This Row],[Usuário]]="","",Fiscalizacoes[[#This Row],[Usuário]])</f>
        <v>#VALUE!</v>
      </c>
      <c r="C684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4" s="87" t="e">
        <f>IF(Fiscalizacoes[[#This Row],[Data]]="","",Fiscalizacoes[[#This Row],[Data]])</f>
        <v>#VALUE!</v>
      </c>
      <c r="E6844" t="e">
        <f>IF(Fiscalizacoes[[#This Row],[Mes_relatorio]]="","",Fiscalizacoes[[#This Row],[Mes_relatorio]])</f>
        <v>#VALUE!</v>
      </c>
      <c r="F6844" t="e">
        <f>IF(Fiscalizacoes[[#This Row],[Func_ARPE]]="","",Fiscalizacoes[[#This Row],[Func_ARPE]])</f>
        <v>#VALUE!</v>
      </c>
      <c r="G6844" t="e">
        <f>IF(Fiscalizacoes[[#This Row],[Func_Copergas]]="","",Fiscalizacoes[[#This Row],[Func_Copergas]])</f>
        <v>#VALUE!</v>
      </c>
    </row>
    <row r="6845" spans="1:7" hidden="1" x14ac:dyDescent="0.2">
      <c r="A6845" t="e">
        <f>IF(Fiscalizacoes[[#This Row],[ID_FISC]]="","",Fiscalizacoes[[#This Row],[ID_FISC]])</f>
        <v>#VALUE!</v>
      </c>
      <c r="B6845" t="e">
        <f>IF(Fiscalizacoes[[#This Row],[Usuário]]="","",Fiscalizacoes[[#This Row],[Usuário]])</f>
        <v>#VALUE!</v>
      </c>
      <c r="C684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5" s="87" t="e">
        <f>IF(Fiscalizacoes[[#This Row],[Data]]="","",Fiscalizacoes[[#This Row],[Data]])</f>
        <v>#VALUE!</v>
      </c>
      <c r="E6845" t="e">
        <f>IF(Fiscalizacoes[[#This Row],[Mes_relatorio]]="","",Fiscalizacoes[[#This Row],[Mes_relatorio]])</f>
        <v>#VALUE!</v>
      </c>
      <c r="F6845" t="e">
        <f>IF(Fiscalizacoes[[#This Row],[Func_ARPE]]="","",Fiscalizacoes[[#This Row],[Func_ARPE]])</f>
        <v>#VALUE!</v>
      </c>
      <c r="G6845" t="e">
        <f>IF(Fiscalizacoes[[#This Row],[Func_Copergas]]="","",Fiscalizacoes[[#This Row],[Func_Copergas]])</f>
        <v>#VALUE!</v>
      </c>
    </row>
    <row r="6846" spans="1:7" hidden="1" x14ac:dyDescent="0.2">
      <c r="A6846" t="e">
        <f>IF(Fiscalizacoes[[#This Row],[ID_FISC]]="","",Fiscalizacoes[[#This Row],[ID_FISC]])</f>
        <v>#VALUE!</v>
      </c>
      <c r="B6846" t="e">
        <f>IF(Fiscalizacoes[[#This Row],[Usuário]]="","",Fiscalizacoes[[#This Row],[Usuário]])</f>
        <v>#VALUE!</v>
      </c>
      <c r="C684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6" s="87" t="e">
        <f>IF(Fiscalizacoes[[#This Row],[Data]]="","",Fiscalizacoes[[#This Row],[Data]])</f>
        <v>#VALUE!</v>
      </c>
      <c r="E6846" t="e">
        <f>IF(Fiscalizacoes[[#This Row],[Mes_relatorio]]="","",Fiscalizacoes[[#This Row],[Mes_relatorio]])</f>
        <v>#VALUE!</v>
      </c>
      <c r="F6846" t="e">
        <f>IF(Fiscalizacoes[[#This Row],[Func_ARPE]]="","",Fiscalizacoes[[#This Row],[Func_ARPE]])</f>
        <v>#VALUE!</v>
      </c>
      <c r="G6846" t="e">
        <f>IF(Fiscalizacoes[[#This Row],[Func_Copergas]]="","",Fiscalizacoes[[#This Row],[Func_Copergas]])</f>
        <v>#VALUE!</v>
      </c>
    </row>
    <row r="6847" spans="1:7" hidden="1" x14ac:dyDescent="0.2">
      <c r="A6847" t="e">
        <f>IF(Fiscalizacoes[[#This Row],[ID_FISC]]="","",Fiscalizacoes[[#This Row],[ID_FISC]])</f>
        <v>#VALUE!</v>
      </c>
      <c r="B6847" t="e">
        <f>IF(Fiscalizacoes[[#This Row],[Usuário]]="","",Fiscalizacoes[[#This Row],[Usuário]])</f>
        <v>#VALUE!</v>
      </c>
      <c r="C684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7" s="87" t="e">
        <f>IF(Fiscalizacoes[[#This Row],[Data]]="","",Fiscalizacoes[[#This Row],[Data]])</f>
        <v>#VALUE!</v>
      </c>
      <c r="E6847" t="e">
        <f>IF(Fiscalizacoes[[#This Row],[Mes_relatorio]]="","",Fiscalizacoes[[#This Row],[Mes_relatorio]])</f>
        <v>#VALUE!</v>
      </c>
      <c r="F6847" t="e">
        <f>IF(Fiscalizacoes[[#This Row],[Func_ARPE]]="","",Fiscalizacoes[[#This Row],[Func_ARPE]])</f>
        <v>#VALUE!</v>
      </c>
      <c r="G6847" t="e">
        <f>IF(Fiscalizacoes[[#This Row],[Func_Copergas]]="","",Fiscalizacoes[[#This Row],[Func_Copergas]])</f>
        <v>#VALUE!</v>
      </c>
    </row>
    <row r="6848" spans="1:7" hidden="1" x14ac:dyDescent="0.2">
      <c r="A6848" t="e">
        <f>IF(Fiscalizacoes[[#This Row],[ID_FISC]]="","",Fiscalizacoes[[#This Row],[ID_FISC]])</f>
        <v>#VALUE!</v>
      </c>
      <c r="B6848" t="e">
        <f>IF(Fiscalizacoes[[#This Row],[Usuário]]="","",Fiscalizacoes[[#This Row],[Usuário]])</f>
        <v>#VALUE!</v>
      </c>
      <c r="C684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8" s="87" t="e">
        <f>IF(Fiscalizacoes[[#This Row],[Data]]="","",Fiscalizacoes[[#This Row],[Data]])</f>
        <v>#VALUE!</v>
      </c>
      <c r="E6848" t="e">
        <f>IF(Fiscalizacoes[[#This Row],[Mes_relatorio]]="","",Fiscalizacoes[[#This Row],[Mes_relatorio]])</f>
        <v>#VALUE!</v>
      </c>
      <c r="F6848" t="e">
        <f>IF(Fiscalizacoes[[#This Row],[Func_ARPE]]="","",Fiscalizacoes[[#This Row],[Func_ARPE]])</f>
        <v>#VALUE!</v>
      </c>
      <c r="G6848" t="e">
        <f>IF(Fiscalizacoes[[#This Row],[Func_Copergas]]="","",Fiscalizacoes[[#This Row],[Func_Copergas]])</f>
        <v>#VALUE!</v>
      </c>
    </row>
    <row r="6849" spans="1:7" hidden="1" x14ac:dyDescent="0.2">
      <c r="A6849" t="e">
        <f>IF(Fiscalizacoes[[#This Row],[ID_FISC]]="","",Fiscalizacoes[[#This Row],[ID_FISC]])</f>
        <v>#VALUE!</v>
      </c>
      <c r="B6849" t="e">
        <f>IF(Fiscalizacoes[[#This Row],[Usuário]]="","",Fiscalizacoes[[#This Row],[Usuário]])</f>
        <v>#VALUE!</v>
      </c>
      <c r="C684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49" s="87" t="e">
        <f>IF(Fiscalizacoes[[#This Row],[Data]]="","",Fiscalizacoes[[#This Row],[Data]])</f>
        <v>#VALUE!</v>
      </c>
      <c r="E6849" t="e">
        <f>IF(Fiscalizacoes[[#This Row],[Mes_relatorio]]="","",Fiscalizacoes[[#This Row],[Mes_relatorio]])</f>
        <v>#VALUE!</v>
      </c>
      <c r="F6849" t="e">
        <f>IF(Fiscalizacoes[[#This Row],[Func_ARPE]]="","",Fiscalizacoes[[#This Row],[Func_ARPE]])</f>
        <v>#VALUE!</v>
      </c>
      <c r="G6849" t="e">
        <f>IF(Fiscalizacoes[[#This Row],[Func_Copergas]]="","",Fiscalizacoes[[#This Row],[Func_Copergas]])</f>
        <v>#VALUE!</v>
      </c>
    </row>
    <row r="6850" spans="1:7" hidden="1" x14ac:dyDescent="0.2">
      <c r="A6850" t="e">
        <f>IF(Fiscalizacoes[[#This Row],[ID_FISC]]="","",Fiscalizacoes[[#This Row],[ID_FISC]])</f>
        <v>#VALUE!</v>
      </c>
      <c r="B6850" t="e">
        <f>IF(Fiscalizacoes[[#This Row],[Usuário]]="","",Fiscalizacoes[[#This Row],[Usuário]])</f>
        <v>#VALUE!</v>
      </c>
      <c r="C685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0" s="87" t="e">
        <f>IF(Fiscalizacoes[[#This Row],[Data]]="","",Fiscalizacoes[[#This Row],[Data]])</f>
        <v>#VALUE!</v>
      </c>
      <c r="E6850" t="e">
        <f>IF(Fiscalizacoes[[#This Row],[Mes_relatorio]]="","",Fiscalizacoes[[#This Row],[Mes_relatorio]])</f>
        <v>#VALUE!</v>
      </c>
      <c r="F6850" t="e">
        <f>IF(Fiscalizacoes[[#This Row],[Func_ARPE]]="","",Fiscalizacoes[[#This Row],[Func_ARPE]])</f>
        <v>#VALUE!</v>
      </c>
      <c r="G6850" t="e">
        <f>IF(Fiscalizacoes[[#This Row],[Func_Copergas]]="","",Fiscalizacoes[[#This Row],[Func_Copergas]])</f>
        <v>#VALUE!</v>
      </c>
    </row>
    <row r="6851" spans="1:7" hidden="1" x14ac:dyDescent="0.2">
      <c r="A6851" t="e">
        <f>IF(Fiscalizacoes[[#This Row],[ID_FISC]]="","",Fiscalizacoes[[#This Row],[ID_FISC]])</f>
        <v>#VALUE!</v>
      </c>
      <c r="B6851" t="e">
        <f>IF(Fiscalizacoes[[#This Row],[Usuário]]="","",Fiscalizacoes[[#This Row],[Usuário]])</f>
        <v>#VALUE!</v>
      </c>
      <c r="C685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1" s="87" t="e">
        <f>IF(Fiscalizacoes[[#This Row],[Data]]="","",Fiscalizacoes[[#This Row],[Data]])</f>
        <v>#VALUE!</v>
      </c>
      <c r="E6851" t="e">
        <f>IF(Fiscalizacoes[[#This Row],[Mes_relatorio]]="","",Fiscalizacoes[[#This Row],[Mes_relatorio]])</f>
        <v>#VALUE!</v>
      </c>
      <c r="F6851" t="e">
        <f>IF(Fiscalizacoes[[#This Row],[Func_ARPE]]="","",Fiscalizacoes[[#This Row],[Func_ARPE]])</f>
        <v>#VALUE!</v>
      </c>
      <c r="G6851" t="e">
        <f>IF(Fiscalizacoes[[#This Row],[Func_Copergas]]="","",Fiscalizacoes[[#This Row],[Func_Copergas]])</f>
        <v>#VALUE!</v>
      </c>
    </row>
    <row r="6852" spans="1:7" hidden="1" x14ac:dyDescent="0.2">
      <c r="A6852" t="e">
        <f>IF(Fiscalizacoes[[#This Row],[ID_FISC]]="","",Fiscalizacoes[[#This Row],[ID_FISC]])</f>
        <v>#VALUE!</v>
      </c>
      <c r="B6852" t="e">
        <f>IF(Fiscalizacoes[[#This Row],[Usuário]]="","",Fiscalizacoes[[#This Row],[Usuário]])</f>
        <v>#VALUE!</v>
      </c>
      <c r="C685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2" s="87" t="e">
        <f>IF(Fiscalizacoes[[#This Row],[Data]]="","",Fiscalizacoes[[#This Row],[Data]])</f>
        <v>#VALUE!</v>
      </c>
      <c r="E6852" t="e">
        <f>IF(Fiscalizacoes[[#This Row],[Mes_relatorio]]="","",Fiscalizacoes[[#This Row],[Mes_relatorio]])</f>
        <v>#VALUE!</v>
      </c>
      <c r="F6852" t="e">
        <f>IF(Fiscalizacoes[[#This Row],[Func_ARPE]]="","",Fiscalizacoes[[#This Row],[Func_ARPE]])</f>
        <v>#VALUE!</v>
      </c>
      <c r="G6852" t="e">
        <f>IF(Fiscalizacoes[[#This Row],[Func_Copergas]]="","",Fiscalizacoes[[#This Row],[Func_Copergas]])</f>
        <v>#VALUE!</v>
      </c>
    </row>
    <row r="6853" spans="1:7" hidden="1" x14ac:dyDescent="0.2">
      <c r="A6853" t="e">
        <f>IF(Fiscalizacoes[[#This Row],[ID_FISC]]="","",Fiscalizacoes[[#This Row],[ID_FISC]])</f>
        <v>#VALUE!</v>
      </c>
      <c r="B6853" t="e">
        <f>IF(Fiscalizacoes[[#This Row],[Usuário]]="","",Fiscalizacoes[[#This Row],[Usuário]])</f>
        <v>#VALUE!</v>
      </c>
      <c r="C685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3" s="87" t="e">
        <f>IF(Fiscalizacoes[[#This Row],[Data]]="","",Fiscalizacoes[[#This Row],[Data]])</f>
        <v>#VALUE!</v>
      </c>
      <c r="E6853" t="e">
        <f>IF(Fiscalizacoes[[#This Row],[Mes_relatorio]]="","",Fiscalizacoes[[#This Row],[Mes_relatorio]])</f>
        <v>#VALUE!</v>
      </c>
      <c r="F6853" t="e">
        <f>IF(Fiscalizacoes[[#This Row],[Func_ARPE]]="","",Fiscalizacoes[[#This Row],[Func_ARPE]])</f>
        <v>#VALUE!</v>
      </c>
      <c r="G6853" t="e">
        <f>IF(Fiscalizacoes[[#This Row],[Func_Copergas]]="","",Fiscalizacoes[[#This Row],[Func_Copergas]])</f>
        <v>#VALUE!</v>
      </c>
    </row>
    <row r="6854" spans="1:7" hidden="1" x14ac:dyDescent="0.2">
      <c r="A6854" t="e">
        <f>IF(Fiscalizacoes[[#This Row],[ID_FISC]]="","",Fiscalizacoes[[#This Row],[ID_FISC]])</f>
        <v>#VALUE!</v>
      </c>
      <c r="B6854" t="e">
        <f>IF(Fiscalizacoes[[#This Row],[Usuário]]="","",Fiscalizacoes[[#This Row],[Usuário]])</f>
        <v>#VALUE!</v>
      </c>
      <c r="C685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4" s="87" t="e">
        <f>IF(Fiscalizacoes[[#This Row],[Data]]="","",Fiscalizacoes[[#This Row],[Data]])</f>
        <v>#VALUE!</v>
      </c>
      <c r="E6854" t="e">
        <f>IF(Fiscalizacoes[[#This Row],[Mes_relatorio]]="","",Fiscalizacoes[[#This Row],[Mes_relatorio]])</f>
        <v>#VALUE!</v>
      </c>
      <c r="F6854" t="e">
        <f>IF(Fiscalizacoes[[#This Row],[Func_ARPE]]="","",Fiscalizacoes[[#This Row],[Func_ARPE]])</f>
        <v>#VALUE!</v>
      </c>
      <c r="G6854" t="e">
        <f>IF(Fiscalizacoes[[#This Row],[Func_Copergas]]="","",Fiscalizacoes[[#This Row],[Func_Copergas]])</f>
        <v>#VALUE!</v>
      </c>
    </row>
    <row r="6855" spans="1:7" hidden="1" x14ac:dyDescent="0.2">
      <c r="A6855" t="e">
        <f>IF(Fiscalizacoes[[#This Row],[ID_FISC]]="","",Fiscalizacoes[[#This Row],[ID_FISC]])</f>
        <v>#VALUE!</v>
      </c>
      <c r="B6855" t="e">
        <f>IF(Fiscalizacoes[[#This Row],[Usuário]]="","",Fiscalizacoes[[#This Row],[Usuário]])</f>
        <v>#VALUE!</v>
      </c>
      <c r="C685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5" s="87" t="e">
        <f>IF(Fiscalizacoes[[#This Row],[Data]]="","",Fiscalizacoes[[#This Row],[Data]])</f>
        <v>#VALUE!</v>
      </c>
      <c r="E6855" t="e">
        <f>IF(Fiscalizacoes[[#This Row],[Mes_relatorio]]="","",Fiscalizacoes[[#This Row],[Mes_relatorio]])</f>
        <v>#VALUE!</v>
      </c>
      <c r="F6855" t="e">
        <f>IF(Fiscalizacoes[[#This Row],[Func_ARPE]]="","",Fiscalizacoes[[#This Row],[Func_ARPE]])</f>
        <v>#VALUE!</v>
      </c>
      <c r="G6855" t="e">
        <f>IF(Fiscalizacoes[[#This Row],[Func_Copergas]]="","",Fiscalizacoes[[#This Row],[Func_Copergas]])</f>
        <v>#VALUE!</v>
      </c>
    </row>
    <row r="6856" spans="1:7" hidden="1" x14ac:dyDescent="0.2">
      <c r="A6856" t="e">
        <f>IF(Fiscalizacoes[[#This Row],[ID_FISC]]="","",Fiscalizacoes[[#This Row],[ID_FISC]])</f>
        <v>#VALUE!</v>
      </c>
      <c r="B6856" t="e">
        <f>IF(Fiscalizacoes[[#This Row],[Usuário]]="","",Fiscalizacoes[[#This Row],[Usuário]])</f>
        <v>#VALUE!</v>
      </c>
      <c r="C685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6" s="87" t="e">
        <f>IF(Fiscalizacoes[[#This Row],[Data]]="","",Fiscalizacoes[[#This Row],[Data]])</f>
        <v>#VALUE!</v>
      </c>
      <c r="E6856" t="e">
        <f>IF(Fiscalizacoes[[#This Row],[Mes_relatorio]]="","",Fiscalizacoes[[#This Row],[Mes_relatorio]])</f>
        <v>#VALUE!</v>
      </c>
      <c r="F6856" t="e">
        <f>IF(Fiscalizacoes[[#This Row],[Func_ARPE]]="","",Fiscalizacoes[[#This Row],[Func_ARPE]])</f>
        <v>#VALUE!</v>
      </c>
      <c r="G6856" t="e">
        <f>IF(Fiscalizacoes[[#This Row],[Func_Copergas]]="","",Fiscalizacoes[[#This Row],[Func_Copergas]])</f>
        <v>#VALUE!</v>
      </c>
    </row>
    <row r="6857" spans="1:7" hidden="1" x14ac:dyDescent="0.2">
      <c r="A6857" t="e">
        <f>IF(Fiscalizacoes[[#This Row],[ID_FISC]]="","",Fiscalizacoes[[#This Row],[ID_FISC]])</f>
        <v>#VALUE!</v>
      </c>
      <c r="B6857" t="e">
        <f>IF(Fiscalizacoes[[#This Row],[Usuário]]="","",Fiscalizacoes[[#This Row],[Usuário]])</f>
        <v>#VALUE!</v>
      </c>
      <c r="C685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7" s="87" t="e">
        <f>IF(Fiscalizacoes[[#This Row],[Data]]="","",Fiscalizacoes[[#This Row],[Data]])</f>
        <v>#VALUE!</v>
      </c>
      <c r="E6857" t="e">
        <f>IF(Fiscalizacoes[[#This Row],[Mes_relatorio]]="","",Fiscalizacoes[[#This Row],[Mes_relatorio]])</f>
        <v>#VALUE!</v>
      </c>
      <c r="F6857" t="e">
        <f>IF(Fiscalizacoes[[#This Row],[Func_ARPE]]="","",Fiscalizacoes[[#This Row],[Func_ARPE]])</f>
        <v>#VALUE!</v>
      </c>
      <c r="G6857" t="e">
        <f>IF(Fiscalizacoes[[#This Row],[Func_Copergas]]="","",Fiscalizacoes[[#This Row],[Func_Copergas]])</f>
        <v>#VALUE!</v>
      </c>
    </row>
    <row r="6858" spans="1:7" hidden="1" x14ac:dyDescent="0.2">
      <c r="A6858" t="e">
        <f>IF(Fiscalizacoes[[#This Row],[ID_FISC]]="","",Fiscalizacoes[[#This Row],[ID_FISC]])</f>
        <v>#VALUE!</v>
      </c>
      <c r="B6858" t="e">
        <f>IF(Fiscalizacoes[[#This Row],[Usuário]]="","",Fiscalizacoes[[#This Row],[Usuário]])</f>
        <v>#VALUE!</v>
      </c>
      <c r="C685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8" s="87" t="e">
        <f>IF(Fiscalizacoes[[#This Row],[Data]]="","",Fiscalizacoes[[#This Row],[Data]])</f>
        <v>#VALUE!</v>
      </c>
      <c r="E6858" t="e">
        <f>IF(Fiscalizacoes[[#This Row],[Mes_relatorio]]="","",Fiscalizacoes[[#This Row],[Mes_relatorio]])</f>
        <v>#VALUE!</v>
      </c>
      <c r="F6858" t="e">
        <f>IF(Fiscalizacoes[[#This Row],[Func_ARPE]]="","",Fiscalizacoes[[#This Row],[Func_ARPE]])</f>
        <v>#VALUE!</v>
      </c>
      <c r="G6858" t="e">
        <f>IF(Fiscalizacoes[[#This Row],[Func_Copergas]]="","",Fiscalizacoes[[#This Row],[Func_Copergas]])</f>
        <v>#VALUE!</v>
      </c>
    </row>
    <row r="6859" spans="1:7" hidden="1" x14ac:dyDescent="0.2">
      <c r="A6859" t="e">
        <f>IF(Fiscalizacoes[[#This Row],[ID_FISC]]="","",Fiscalizacoes[[#This Row],[ID_FISC]])</f>
        <v>#VALUE!</v>
      </c>
      <c r="B6859" t="e">
        <f>IF(Fiscalizacoes[[#This Row],[Usuário]]="","",Fiscalizacoes[[#This Row],[Usuário]])</f>
        <v>#VALUE!</v>
      </c>
      <c r="C685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59" s="87" t="e">
        <f>IF(Fiscalizacoes[[#This Row],[Data]]="","",Fiscalizacoes[[#This Row],[Data]])</f>
        <v>#VALUE!</v>
      </c>
      <c r="E6859" t="e">
        <f>IF(Fiscalizacoes[[#This Row],[Mes_relatorio]]="","",Fiscalizacoes[[#This Row],[Mes_relatorio]])</f>
        <v>#VALUE!</v>
      </c>
      <c r="F6859" t="e">
        <f>IF(Fiscalizacoes[[#This Row],[Func_ARPE]]="","",Fiscalizacoes[[#This Row],[Func_ARPE]])</f>
        <v>#VALUE!</v>
      </c>
      <c r="G6859" t="e">
        <f>IF(Fiscalizacoes[[#This Row],[Func_Copergas]]="","",Fiscalizacoes[[#This Row],[Func_Copergas]])</f>
        <v>#VALUE!</v>
      </c>
    </row>
    <row r="6860" spans="1:7" hidden="1" x14ac:dyDescent="0.2">
      <c r="A6860" t="e">
        <f>IF(Fiscalizacoes[[#This Row],[ID_FISC]]="","",Fiscalizacoes[[#This Row],[ID_FISC]])</f>
        <v>#VALUE!</v>
      </c>
      <c r="B6860" t="e">
        <f>IF(Fiscalizacoes[[#This Row],[Usuário]]="","",Fiscalizacoes[[#This Row],[Usuário]])</f>
        <v>#VALUE!</v>
      </c>
      <c r="C686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0" s="87" t="e">
        <f>IF(Fiscalizacoes[[#This Row],[Data]]="","",Fiscalizacoes[[#This Row],[Data]])</f>
        <v>#VALUE!</v>
      </c>
      <c r="E6860" t="e">
        <f>IF(Fiscalizacoes[[#This Row],[Mes_relatorio]]="","",Fiscalizacoes[[#This Row],[Mes_relatorio]])</f>
        <v>#VALUE!</v>
      </c>
      <c r="F6860" t="e">
        <f>IF(Fiscalizacoes[[#This Row],[Func_ARPE]]="","",Fiscalizacoes[[#This Row],[Func_ARPE]])</f>
        <v>#VALUE!</v>
      </c>
      <c r="G6860" t="e">
        <f>IF(Fiscalizacoes[[#This Row],[Func_Copergas]]="","",Fiscalizacoes[[#This Row],[Func_Copergas]])</f>
        <v>#VALUE!</v>
      </c>
    </row>
    <row r="6861" spans="1:7" hidden="1" x14ac:dyDescent="0.2">
      <c r="A6861" t="e">
        <f>IF(Fiscalizacoes[[#This Row],[ID_FISC]]="","",Fiscalizacoes[[#This Row],[ID_FISC]])</f>
        <v>#VALUE!</v>
      </c>
      <c r="B6861" t="e">
        <f>IF(Fiscalizacoes[[#This Row],[Usuário]]="","",Fiscalizacoes[[#This Row],[Usuário]])</f>
        <v>#VALUE!</v>
      </c>
      <c r="C686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1" s="87" t="e">
        <f>IF(Fiscalizacoes[[#This Row],[Data]]="","",Fiscalizacoes[[#This Row],[Data]])</f>
        <v>#VALUE!</v>
      </c>
      <c r="E6861" t="e">
        <f>IF(Fiscalizacoes[[#This Row],[Mes_relatorio]]="","",Fiscalizacoes[[#This Row],[Mes_relatorio]])</f>
        <v>#VALUE!</v>
      </c>
      <c r="F6861" t="e">
        <f>IF(Fiscalizacoes[[#This Row],[Func_ARPE]]="","",Fiscalizacoes[[#This Row],[Func_ARPE]])</f>
        <v>#VALUE!</v>
      </c>
      <c r="G6861" t="e">
        <f>IF(Fiscalizacoes[[#This Row],[Func_Copergas]]="","",Fiscalizacoes[[#This Row],[Func_Copergas]])</f>
        <v>#VALUE!</v>
      </c>
    </row>
    <row r="6862" spans="1:7" hidden="1" x14ac:dyDescent="0.2">
      <c r="A6862" t="e">
        <f>IF(Fiscalizacoes[[#This Row],[ID_FISC]]="","",Fiscalizacoes[[#This Row],[ID_FISC]])</f>
        <v>#VALUE!</v>
      </c>
      <c r="B6862" t="e">
        <f>IF(Fiscalizacoes[[#This Row],[Usuário]]="","",Fiscalizacoes[[#This Row],[Usuário]])</f>
        <v>#VALUE!</v>
      </c>
      <c r="C686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2" s="87" t="e">
        <f>IF(Fiscalizacoes[[#This Row],[Data]]="","",Fiscalizacoes[[#This Row],[Data]])</f>
        <v>#VALUE!</v>
      </c>
      <c r="E6862" t="e">
        <f>IF(Fiscalizacoes[[#This Row],[Mes_relatorio]]="","",Fiscalizacoes[[#This Row],[Mes_relatorio]])</f>
        <v>#VALUE!</v>
      </c>
      <c r="F6862" t="e">
        <f>IF(Fiscalizacoes[[#This Row],[Func_ARPE]]="","",Fiscalizacoes[[#This Row],[Func_ARPE]])</f>
        <v>#VALUE!</v>
      </c>
      <c r="G6862" t="e">
        <f>IF(Fiscalizacoes[[#This Row],[Func_Copergas]]="","",Fiscalizacoes[[#This Row],[Func_Copergas]])</f>
        <v>#VALUE!</v>
      </c>
    </row>
    <row r="6863" spans="1:7" hidden="1" x14ac:dyDescent="0.2">
      <c r="A6863" t="e">
        <f>IF(Fiscalizacoes[[#This Row],[ID_FISC]]="","",Fiscalizacoes[[#This Row],[ID_FISC]])</f>
        <v>#VALUE!</v>
      </c>
      <c r="B6863" t="e">
        <f>IF(Fiscalizacoes[[#This Row],[Usuário]]="","",Fiscalizacoes[[#This Row],[Usuário]])</f>
        <v>#VALUE!</v>
      </c>
      <c r="C686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3" s="87" t="e">
        <f>IF(Fiscalizacoes[[#This Row],[Data]]="","",Fiscalizacoes[[#This Row],[Data]])</f>
        <v>#VALUE!</v>
      </c>
      <c r="E6863" t="e">
        <f>IF(Fiscalizacoes[[#This Row],[Mes_relatorio]]="","",Fiscalizacoes[[#This Row],[Mes_relatorio]])</f>
        <v>#VALUE!</v>
      </c>
      <c r="F6863" t="e">
        <f>IF(Fiscalizacoes[[#This Row],[Func_ARPE]]="","",Fiscalizacoes[[#This Row],[Func_ARPE]])</f>
        <v>#VALUE!</v>
      </c>
      <c r="G6863" t="e">
        <f>IF(Fiscalizacoes[[#This Row],[Func_Copergas]]="","",Fiscalizacoes[[#This Row],[Func_Copergas]])</f>
        <v>#VALUE!</v>
      </c>
    </row>
    <row r="6864" spans="1:7" hidden="1" x14ac:dyDescent="0.2">
      <c r="A6864" t="e">
        <f>IF(Fiscalizacoes[[#This Row],[ID_FISC]]="","",Fiscalizacoes[[#This Row],[ID_FISC]])</f>
        <v>#VALUE!</v>
      </c>
      <c r="B6864" t="e">
        <f>IF(Fiscalizacoes[[#This Row],[Usuário]]="","",Fiscalizacoes[[#This Row],[Usuário]])</f>
        <v>#VALUE!</v>
      </c>
      <c r="C686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4" s="87" t="e">
        <f>IF(Fiscalizacoes[[#This Row],[Data]]="","",Fiscalizacoes[[#This Row],[Data]])</f>
        <v>#VALUE!</v>
      </c>
      <c r="E6864" t="e">
        <f>IF(Fiscalizacoes[[#This Row],[Mes_relatorio]]="","",Fiscalizacoes[[#This Row],[Mes_relatorio]])</f>
        <v>#VALUE!</v>
      </c>
      <c r="F6864" t="e">
        <f>IF(Fiscalizacoes[[#This Row],[Func_ARPE]]="","",Fiscalizacoes[[#This Row],[Func_ARPE]])</f>
        <v>#VALUE!</v>
      </c>
      <c r="G6864" t="e">
        <f>IF(Fiscalizacoes[[#This Row],[Func_Copergas]]="","",Fiscalizacoes[[#This Row],[Func_Copergas]])</f>
        <v>#VALUE!</v>
      </c>
    </row>
    <row r="6865" spans="1:7" hidden="1" x14ac:dyDescent="0.2">
      <c r="A6865" t="e">
        <f>IF(Fiscalizacoes[[#This Row],[ID_FISC]]="","",Fiscalizacoes[[#This Row],[ID_FISC]])</f>
        <v>#VALUE!</v>
      </c>
      <c r="B6865" t="e">
        <f>IF(Fiscalizacoes[[#This Row],[Usuário]]="","",Fiscalizacoes[[#This Row],[Usuário]])</f>
        <v>#VALUE!</v>
      </c>
      <c r="C686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5" s="87" t="e">
        <f>IF(Fiscalizacoes[[#This Row],[Data]]="","",Fiscalizacoes[[#This Row],[Data]])</f>
        <v>#VALUE!</v>
      </c>
      <c r="E6865" t="e">
        <f>IF(Fiscalizacoes[[#This Row],[Mes_relatorio]]="","",Fiscalizacoes[[#This Row],[Mes_relatorio]])</f>
        <v>#VALUE!</v>
      </c>
      <c r="F6865" t="e">
        <f>IF(Fiscalizacoes[[#This Row],[Func_ARPE]]="","",Fiscalizacoes[[#This Row],[Func_ARPE]])</f>
        <v>#VALUE!</v>
      </c>
      <c r="G6865" t="e">
        <f>IF(Fiscalizacoes[[#This Row],[Func_Copergas]]="","",Fiscalizacoes[[#This Row],[Func_Copergas]])</f>
        <v>#VALUE!</v>
      </c>
    </row>
    <row r="6866" spans="1:7" hidden="1" x14ac:dyDescent="0.2">
      <c r="A6866" t="e">
        <f>IF(Fiscalizacoes[[#This Row],[ID_FISC]]="","",Fiscalizacoes[[#This Row],[ID_FISC]])</f>
        <v>#VALUE!</v>
      </c>
      <c r="B6866" t="e">
        <f>IF(Fiscalizacoes[[#This Row],[Usuário]]="","",Fiscalizacoes[[#This Row],[Usuário]])</f>
        <v>#VALUE!</v>
      </c>
      <c r="C686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6" s="87" t="e">
        <f>IF(Fiscalizacoes[[#This Row],[Data]]="","",Fiscalizacoes[[#This Row],[Data]])</f>
        <v>#VALUE!</v>
      </c>
      <c r="E6866" t="e">
        <f>IF(Fiscalizacoes[[#This Row],[Mes_relatorio]]="","",Fiscalizacoes[[#This Row],[Mes_relatorio]])</f>
        <v>#VALUE!</v>
      </c>
      <c r="F6866" t="e">
        <f>IF(Fiscalizacoes[[#This Row],[Func_ARPE]]="","",Fiscalizacoes[[#This Row],[Func_ARPE]])</f>
        <v>#VALUE!</v>
      </c>
      <c r="G6866" t="e">
        <f>IF(Fiscalizacoes[[#This Row],[Func_Copergas]]="","",Fiscalizacoes[[#This Row],[Func_Copergas]])</f>
        <v>#VALUE!</v>
      </c>
    </row>
    <row r="6867" spans="1:7" hidden="1" x14ac:dyDescent="0.2">
      <c r="A6867" t="e">
        <f>IF(Fiscalizacoes[[#This Row],[ID_FISC]]="","",Fiscalizacoes[[#This Row],[ID_FISC]])</f>
        <v>#VALUE!</v>
      </c>
      <c r="B6867" t="e">
        <f>IF(Fiscalizacoes[[#This Row],[Usuário]]="","",Fiscalizacoes[[#This Row],[Usuário]])</f>
        <v>#VALUE!</v>
      </c>
      <c r="C686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7" s="87" t="e">
        <f>IF(Fiscalizacoes[[#This Row],[Data]]="","",Fiscalizacoes[[#This Row],[Data]])</f>
        <v>#VALUE!</v>
      </c>
      <c r="E6867" t="e">
        <f>IF(Fiscalizacoes[[#This Row],[Mes_relatorio]]="","",Fiscalizacoes[[#This Row],[Mes_relatorio]])</f>
        <v>#VALUE!</v>
      </c>
      <c r="F6867" t="e">
        <f>IF(Fiscalizacoes[[#This Row],[Func_ARPE]]="","",Fiscalizacoes[[#This Row],[Func_ARPE]])</f>
        <v>#VALUE!</v>
      </c>
      <c r="G6867" t="e">
        <f>IF(Fiscalizacoes[[#This Row],[Func_Copergas]]="","",Fiscalizacoes[[#This Row],[Func_Copergas]])</f>
        <v>#VALUE!</v>
      </c>
    </row>
    <row r="6868" spans="1:7" hidden="1" x14ac:dyDescent="0.2">
      <c r="A6868" t="e">
        <f>IF(Fiscalizacoes[[#This Row],[ID_FISC]]="","",Fiscalizacoes[[#This Row],[ID_FISC]])</f>
        <v>#VALUE!</v>
      </c>
      <c r="B6868" t="e">
        <f>IF(Fiscalizacoes[[#This Row],[Usuário]]="","",Fiscalizacoes[[#This Row],[Usuário]])</f>
        <v>#VALUE!</v>
      </c>
      <c r="C686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8" s="87" t="e">
        <f>IF(Fiscalizacoes[[#This Row],[Data]]="","",Fiscalizacoes[[#This Row],[Data]])</f>
        <v>#VALUE!</v>
      </c>
      <c r="E6868" t="e">
        <f>IF(Fiscalizacoes[[#This Row],[Mes_relatorio]]="","",Fiscalizacoes[[#This Row],[Mes_relatorio]])</f>
        <v>#VALUE!</v>
      </c>
      <c r="F6868" t="e">
        <f>IF(Fiscalizacoes[[#This Row],[Func_ARPE]]="","",Fiscalizacoes[[#This Row],[Func_ARPE]])</f>
        <v>#VALUE!</v>
      </c>
      <c r="G6868" t="e">
        <f>IF(Fiscalizacoes[[#This Row],[Func_Copergas]]="","",Fiscalizacoes[[#This Row],[Func_Copergas]])</f>
        <v>#VALUE!</v>
      </c>
    </row>
    <row r="6869" spans="1:7" hidden="1" x14ac:dyDescent="0.2">
      <c r="A6869" t="e">
        <f>IF(Fiscalizacoes[[#This Row],[ID_FISC]]="","",Fiscalizacoes[[#This Row],[ID_FISC]])</f>
        <v>#VALUE!</v>
      </c>
      <c r="B6869" t="e">
        <f>IF(Fiscalizacoes[[#This Row],[Usuário]]="","",Fiscalizacoes[[#This Row],[Usuário]])</f>
        <v>#VALUE!</v>
      </c>
      <c r="C6869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69" s="87" t="e">
        <f>IF(Fiscalizacoes[[#This Row],[Data]]="","",Fiscalizacoes[[#This Row],[Data]])</f>
        <v>#VALUE!</v>
      </c>
      <c r="E6869" t="e">
        <f>IF(Fiscalizacoes[[#This Row],[Mes_relatorio]]="","",Fiscalizacoes[[#This Row],[Mes_relatorio]])</f>
        <v>#VALUE!</v>
      </c>
      <c r="F6869" t="e">
        <f>IF(Fiscalizacoes[[#This Row],[Func_ARPE]]="","",Fiscalizacoes[[#This Row],[Func_ARPE]])</f>
        <v>#VALUE!</v>
      </c>
      <c r="G6869" t="e">
        <f>IF(Fiscalizacoes[[#This Row],[Func_Copergas]]="","",Fiscalizacoes[[#This Row],[Func_Copergas]])</f>
        <v>#VALUE!</v>
      </c>
    </row>
    <row r="6870" spans="1:7" hidden="1" x14ac:dyDescent="0.2">
      <c r="A6870" t="e">
        <f>IF(Fiscalizacoes[[#This Row],[ID_FISC]]="","",Fiscalizacoes[[#This Row],[ID_FISC]])</f>
        <v>#VALUE!</v>
      </c>
      <c r="B6870" t="e">
        <f>IF(Fiscalizacoes[[#This Row],[Usuário]]="","",Fiscalizacoes[[#This Row],[Usuário]])</f>
        <v>#VALUE!</v>
      </c>
      <c r="C6870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0" s="87" t="e">
        <f>IF(Fiscalizacoes[[#This Row],[Data]]="","",Fiscalizacoes[[#This Row],[Data]])</f>
        <v>#VALUE!</v>
      </c>
      <c r="E6870" t="e">
        <f>IF(Fiscalizacoes[[#This Row],[Mes_relatorio]]="","",Fiscalizacoes[[#This Row],[Mes_relatorio]])</f>
        <v>#VALUE!</v>
      </c>
      <c r="F6870" t="e">
        <f>IF(Fiscalizacoes[[#This Row],[Func_ARPE]]="","",Fiscalizacoes[[#This Row],[Func_ARPE]])</f>
        <v>#VALUE!</v>
      </c>
      <c r="G6870" t="e">
        <f>IF(Fiscalizacoes[[#This Row],[Func_Copergas]]="","",Fiscalizacoes[[#This Row],[Func_Copergas]])</f>
        <v>#VALUE!</v>
      </c>
    </row>
    <row r="6871" spans="1:7" hidden="1" x14ac:dyDescent="0.2">
      <c r="A6871" t="e">
        <f>IF(Fiscalizacoes[[#This Row],[ID_FISC]]="","",Fiscalizacoes[[#This Row],[ID_FISC]])</f>
        <v>#VALUE!</v>
      </c>
      <c r="B6871" t="e">
        <f>IF(Fiscalizacoes[[#This Row],[Usuário]]="","",Fiscalizacoes[[#This Row],[Usuário]])</f>
        <v>#VALUE!</v>
      </c>
      <c r="C6871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1" s="87" t="e">
        <f>IF(Fiscalizacoes[[#This Row],[Data]]="","",Fiscalizacoes[[#This Row],[Data]])</f>
        <v>#VALUE!</v>
      </c>
      <c r="E6871" t="e">
        <f>IF(Fiscalizacoes[[#This Row],[Mes_relatorio]]="","",Fiscalizacoes[[#This Row],[Mes_relatorio]])</f>
        <v>#VALUE!</v>
      </c>
      <c r="F6871" t="e">
        <f>IF(Fiscalizacoes[[#This Row],[Func_ARPE]]="","",Fiscalizacoes[[#This Row],[Func_ARPE]])</f>
        <v>#VALUE!</v>
      </c>
      <c r="G6871" t="e">
        <f>IF(Fiscalizacoes[[#This Row],[Func_Copergas]]="","",Fiscalizacoes[[#This Row],[Func_Copergas]])</f>
        <v>#VALUE!</v>
      </c>
    </row>
    <row r="6872" spans="1:7" hidden="1" x14ac:dyDescent="0.2">
      <c r="A6872" t="e">
        <f>IF(Fiscalizacoes[[#This Row],[ID_FISC]]="","",Fiscalizacoes[[#This Row],[ID_FISC]])</f>
        <v>#VALUE!</v>
      </c>
      <c r="B6872" t="e">
        <f>IF(Fiscalizacoes[[#This Row],[Usuário]]="","",Fiscalizacoes[[#This Row],[Usuário]])</f>
        <v>#VALUE!</v>
      </c>
      <c r="C6872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2" s="87" t="e">
        <f>IF(Fiscalizacoes[[#This Row],[Data]]="","",Fiscalizacoes[[#This Row],[Data]])</f>
        <v>#VALUE!</v>
      </c>
      <c r="E6872" t="e">
        <f>IF(Fiscalizacoes[[#This Row],[Mes_relatorio]]="","",Fiscalizacoes[[#This Row],[Mes_relatorio]])</f>
        <v>#VALUE!</v>
      </c>
      <c r="F6872" t="e">
        <f>IF(Fiscalizacoes[[#This Row],[Func_ARPE]]="","",Fiscalizacoes[[#This Row],[Func_ARPE]])</f>
        <v>#VALUE!</v>
      </c>
      <c r="G6872" t="e">
        <f>IF(Fiscalizacoes[[#This Row],[Func_Copergas]]="","",Fiscalizacoes[[#This Row],[Func_Copergas]])</f>
        <v>#VALUE!</v>
      </c>
    </row>
    <row r="6873" spans="1:7" hidden="1" x14ac:dyDescent="0.2">
      <c r="A6873" t="e">
        <f>IF(Fiscalizacoes[[#This Row],[ID_FISC]]="","",Fiscalizacoes[[#This Row],[ID_FISC]])</f>
        <v>#VALUE!</v>
      </c>
      <c r="B6873" t="e">
        <f>IF(Fiscalizacoes[[#This Row],[Usuário]]="","",Fiscalizacoes[[#This Row],[Usuário]])</f>
        <v>#VALUE!</v>
      </c>
      <c r="C6873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3" s="87" t="e">
        <f>IF(Fiscalizacoes[[#This Row],[Data]]="","",Fiscalizacoes[[#This Row],[Data]])</f>
        <v>#VALUE!</v>
      </c>
      <c r="E6873" t="e">
        <f>IF(Fiscalizacoes[[#This Row],[Mes_relatorio]]="","",Fiscalizacoes[[#This Row],[Mes_relatorio]])</f>
        <v>#VALUE!</v>
      </c>
      <c r="F6873" t="e">
        <f>IF(Fiscalizacoes[[#This Row],[Func_ARPE]]="","",Fiscalizacoes[[#This Row],[Func_ARPE]])</f>
        <v>#VALUE!</v>
      </c>
      <c r="G6873" t="e">
        <f>IF(Fiscalizacoes[[#This Row],[Func_Copergas]]="","",Fiscalizacoes[[#This Row],[Func_Copergas]])</f>
        <v>#VALUE!</v>
      </c>
    </row>
    <row r="6874" spans="1:7" hidden="1" x14ac:dyDescent="0.2">
      <c r="A6874" t="e">
        <f>IF(Fiscalizacoes[[#This Row],[ID_FISC]]="","",Fiscalizacoes[[#This Row],[ID_FISC]])</f>
        <v>#VALUE!</v>
      </c>
      <c r="B6874" t="e">
        <f>IF(Fiscalizacoes[[#This Row],[Usuário]]="","",Fiscalizacoes[[#This Row],[Usuário]])</f>
        <v>#VALUE!</v>
      </c>
      <c r="C6874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4" s="87" t="e">
        <f>IF(Fiscalizacoes[[#This Row],[Data]]="","",Fiscalizacoes[[#This Row],[Data]])</f>
        <v>#VALUE!</v>
      </c>
      <c r="E6874" t="e">
        <f>IF(Fiscalizacoes[[#This Row],[Mes_relatorio]]="","",Fiscalizacoes[[#This Row],[Mes_relatorio]])</f>
        <v>#VALUE!</v>
      </c>
      <c r="F6874" t="e">
        <f>IF(Fiscalizacoes[[#This Row],[Func_ARPE]]="","",Fiscalizacoes[[#This Row],[Func_ARPE]])</f>
        <v>#VALUE!</v>
      </c>
      <c r="G6874" t="e">
        <f>IF(Fiscalizacoes[[#This Row],[Func_Copergas]]="","",Fiscalizacoes[[#This Row],[Func_Copergas]])</f>
        <v>#VALUE!</v>
      </c>
    </row>
    <row r="6875" spans="1:7" hidden="1" x14ac:dyDescent="0.2">
      <c r="A6875" t="e">
        <f>IF(Fiscalizacoes[[#This Row],[ID_FISC]]="","",Fiscalizacoes[[#This Row],[ID_FISC]])</f>
        <v>#VALUE!</v>
      </c>
      <c r="B6875" t="e">
        <f>IF(Fiscalizacoes[[#This Row],[Usuário]]="","",Fiscalizacoes[[#This Row],[Usuário]])</f>
        <v>#VALUE!</v>
      </c>
      <c r="C6875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5" s="87" t="e">
        <f>IF(Fiscalizacoes[[#This Row],[Data]]="","",Fiscalizacoes[[#This Row],[Data]])</f>
        <v>#VALUE!</v>
      </c>
      <c r="E6875" t="e">
        <f>IF(Fiscalizacoes[[#This Row],[Mes_relatorio]]="","",Fiscalizacoes[[#This Row],[Mes_relatorio]])</f>
        <v>#VALUE!</v>
      </c>
      <c r="F6875" t="e">
        <f>IF(Fiscalizacoes[[#This Row],[Func_ARPE]]="","",Fiscalizacoes[[#This Row],[Func_ARPE]])</f>
        <v>#VALUE!</v>
      </c>
      <c r="G6875" t="e">
        <f>IF(Fiscalizacoes[[#This Row],[Func_Copergas]]="","",Fiscalizacoes[[#This Row],[Func_Copergas]])</f>
        <v>#VALUE!</v>
      </c>
    </row>
    <row r="6876" spans="1:7" hidden="1" x14ac:dyDescent="0.2">
      <c r="A6876" t="e">
        <f>IF(Fiscalizacoes[[#This Row],[ID_FISC]]="","",Fiscalizacoes[[#This Row],[ID_FISC]])</f>
        <v>#VALUE!</v>
      </c>
      <c r="B6876" t="e">
        <f>IF(Fiscalizacoes[[#This Row],[Usuário]]="","",Fiscalizacoes[[#This Row],[Usuário]])</f>
        <v>#VALUE!</v>
      </c>
      <c r="C6876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6" s="87" t="e">
        <f>IF(Fiscalizacoes[[#This Row],[Data]]="","",Fiscalizacoes[[#This Row],[Data]])</f>
        <v>#VALUE!</v>
      </c>
      <c r="E6876" t="e">
        <f>IF(Fiscalizacoes[[#This Row],[Mes_relatorio]]="","",Fiscalizacoes[[#This Row],[Mes_relatorio]])</f>
        <v>#VALUE!</v>
      </c>
      <c r="F6876" t="e">
        <f>IF(Fiscalizacoes[[#This Row],[Func_ARPE]]="","",Fiscalizacoes[[#This Row],[Func_ARPE]])</f>
        <v>#VALUE!</v>
      </c>
      <c r="G6876" t="e">
        <f>IF(Fiscalizacoes[[#This Row],[Func_Copergas]]="","",Fiscalizacoes[[#This Row],[Func_Copergas]])</f>
        <v>#VALUE!</v>
      </c>
    </row>
    <row r="6877" spans="1:7" hidden="1" x14ac:dyDescent="0.2">
      <c r="A6877" t="e">
        <f>IF(Fiscalizacoes[[#This Row],[ID_FISC]]="","",Fiscalizacoes[[#This Row],[ID_FISC]])</f>
        <v>#VALUE!</v>
      </c>
      <c r="B6877" t="e">
        <f>IF(Fiscalizacoes[[#This Row],[Usuário]]="","",Fiscalizacoes[[#This Row],[Usuário]])</f>
        <v>#VALUE!</v>
      </c>
      <c r="C6877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7" s="87" t="e">
        <f>IF(Fiscalizacoes[[#This Row],[Data]]="","",Fiscalizacoes[[#This Row],[Data]])</f>
        <v>#VALUE!</v>
      </c>
      <c r="E6877" t="e">
        <f>IF(Fiscalizacoes[[#This Row],[Mes_relatorio]]="","",Fiscalizacoes[[#This Row],[Mes_relatorio]])</f>
        <v>#VALUE!</v>
      </c>
      <c r="F6877" t="e">
        <f>IF(Fiscalizacoes[[#This Row],[Func_ARPE]]="","",Fiscalizacoes[[#This Row],[Func_ARPE]])</f>
        <v>#VALUE!</v>
      </c>
      <c r="G6877" t="e">
        <f>IF(Fiscalizacoes[[#This Row],[Func_Copergas]]="","",Fiscalizacoes[[#This Row],[Func_Copergas]])</f>
        <v>#VALUE!</v>
      </c>
    </row>
    <row r="6878" spans="1:7" hidden="1" x14ac:dyDescent="0.2">
      <c r="A6878" t="e">
        <f>IF(Fiscalizacoes[[#This Row],[ID_FISC]]="","",Fiscalizacoes[[#This Row],[ID_FISC]])</f>
        <v>#VALUE!</v>
      </c>
      <c r="B6878" t="e">
        <f>IF(Fiscalizacoes[[#This Row],[Usuário]]="","",Fiscalizacoes[[#This Row],[Usuário]])</f>
        <v>#VALUE!</v>
      </c>
      <c r="C6878" t="e">
        <f>CONCATENATE( Fiscalizacoes[[#This Row],[Logradouro]], " ", Fiscalizacoes[[#This Row],[Endereco]], ", ", Fiscalizacoes[[#This Row],[Numero]], ", ",Fiscalizacoes[[#This Row],[Bairro]], ", ",Fiscalizacoes[[#This Row],[Cidade]])</f>
        <v>#VALUE!</v>
      </c>
      <c r="D6878" s="87" t="e">
        <f>IF(Fiscalizacoes[[#This Row],[Data]]="","",Fiscalizacoes[[#This Row],[Data]])</f>
        <v>#VALUE!</v>
      </c>
      <c r="E6878" t="e">
        <f>IF(Fiscalizacoes[[#This Row],[Mes_relatorio]]="","",Fiscalizacoes[[#This Row],[Mes_relatorio]])</f>
        <v>#VALUE!</v>
      </c>
      <c r="F6878" t="e">
        <f>IF(Fiscalizacoes[[#This Row],[Func_ARPE]]="","",Fiscalizacoes[[#This Row],[Func_ARPE]])</f>
        <v>#VALUE!</v>
      </c>
      <c r="G6878" t="e">
        <f>IF(Fiscalizacoes[[#This Row],[Func_Copergas]]="","",Fiscalizacoes[[#This Row],[Func_Copergas]])</f>
        <v>#VALUE!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7AAD011-4B2F-46D7-B871-F1B9431F6279}">
  <ds:schemaRefs/>
</ds:datastoreItem>
</file>

<file path=customXml/itemProps2.xml><?xml version="1.0" encoding="utf-8"?>
<ds:datastoreItem xmlns:ds="http://schemas.openxmlformats.org/officeDocument/2006/customXml" ds:itemID="{911D0ABA-44EC-4695-B66B-E30337F33A51}">
  <ds:schemaRefs/>
</ds:datastoreItem>
</file>

<file path=customXml/itemProps3.xml><?xml version="1.0" encoding="utf-8"?>
<ds:datastoreItem xmlns:ds="http://schemas.openxmlformats.org/officeDocument/2006/customXml" ds:itemID="{9E2CBE28-7D87-4065-B2B1-0F3D2D16BA1D}">
  <ds:schemaRefs/>
</ds:datastoreItem>
</file>

<file path=customXml/itemProps4.xml><?xml version="1.0" encoding="utf-8"?>
<ds:datastoreItem xmlns:ds="http://schemas.openxmlformats.org/officeDocument/2006/customXml" ds:itemID="{ED74C7B0-EE69-4F9B-AD2F-A6C72D38188B}">
  <ds:schemaRefs/>
</ds:datastoreItem>
</file>

<file path=customXml/itemProps5.xml><?xml version="1.0" encoding="utf-8"?>
<ds:datastoreItem xmlns:ds="http://schemas.openxmlformats.org/officeDocument/2006/customXml" ds:itemID="{8936DB41-852F-4A62-AD9B-9F7CB48CF9A3}">
  <ds:schemaRefs/>
</ds:datastoreItem>
</file>

<file path=customXml/itemProps6.xml><?xml version="1.0" encoding="utf-8"?>
<ds:datastoreItem xmlns:ds="http://schemas.openxmlformats.org/officeDocument/2006/customXml" ds:itemID="{B2A1DD76-8C4F-469A-BCAE-347AF863F564}">
  <ds:schemaRefs/>
</ds:datastoreItem>
</file>

<file path=customXml/itemProps7.xml><?xml version="1.0" encoding="utf-8"?>
<ds:datastoreItem xmlns:ds="http://schemas.openxmlformats.org/officeDocument/2006/customXml" ds:itemID="{593E7B50-DDE3-4BBA-8DBA-E49D826E4A57}">
  <ds:schemaRefs/>
</ds:datastoreItem>
</file>

<file path=customXml/itemProps8.xml><?xml version="1.0" encoding="utf-8"?>
<ds:datastoreItem xmlns:ds="http://schemas.openxmlformats.org/officeDocument/2006/customXml" ds:itemID="{18B56F31-A783-43CB-B432-F3388DA8D477}">
  <ds:schemaRefs/>
</ds:datastoreItem>
</file>

<file path=customXml/itemProps9.xml><?xml version="1.0" encoding="utf-8"?>
<ds:datastoreItem xmlns:ds="http://schemas.openxmlformats.org/officeDocument/2006/customXml" ds:itemID="{E53C0D62-027A-411C-BC62-12D283170D3B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AA72DE70-F195-4562-98B0-6AF1FA0C11B4}">
  <ds:schemaRefs/>
</ds:datastoreItem>
</file>

<file path=customXml/itemProps11.xml><?xml version="1.0" encoding="utf-8"?>
<ds:datastoreItem xmlns:ds="http://schemas.openxmlformats.org/officeDocument/2006/customXml" ds:itemID="{B2B172F8-A2EF-4468-AF4E-EF68BE62D040}">
  <ds:schemaRefs/>
</ds:datastoreItem>
</file>

<file path=customXml/itemProps12.xml><?xml version="1.0" encoding="utf-8"?>
<ds:datastoreItem xmlns:ds="http://schemas.openxmlformats.org/officeDocument/2006/customXml" ds:itemID="{66688860-1C7F-4138-B1F4-CA0A5B4B68DD}">
  <ds:schemaRefs/>
</ds:datastoreItem>
</file>

<file path=customXml/itemProps13.xml><?xml version="1.0" encoding="utf-8"?>
<ds:datastoreItem xmlns:ds="http://schemas.openxmlformats.org/officeDocument/2006/customXml" ds:itemID="{C9B3A0AF-BCE9-42FC-828E-3213049EF085}">
  <ds:schemaRefs/>
</ds:datastoreItem>
</file>

<file path=customXml/itemProps14.xml><?xml version="1.0" encoding="utf-8"?>
<ds:datastoreItem xmlns:ds="http://schemas.openxmlformats.org/officeDocument/2006/customXml" ds:itemID="{4D4229AB-81A9-41FF-B255-1D7580261588}">
  <ds:schemaRefs/>
</ds:datastoreItem>
</file>

<file path=customXml/itemProps15.xml><?xml version="1.0" encoding="utf-8"?>
<ds:datastoreItem xmlns:ds="http://schemas.openxmlformats.org/officeDocument/2006/customXml" ds:itemID="{D710E562-04E8-4CCF-90BC-3CA8A55ABF60}">
  <ds:schemaRefs/>
</ds:datastoreItem>
</file>

<file path=customXml/itemProps16.xml><?xml version="1.0" encoding="utf-8"?>
<ds:datastoreItem xmlns:ds="http://schemas.openxmlformats.org/officeDocument/2006/customXml" ds:itemID="{5361BA69-EB58-4FB2-BAE8-204325E3AB2D}">
  <ds:schemaRefs/>
</ds:datastoreItem>
</file>

<file path=customXml/itemProps17.xml><?xml version="1.0" encoding="utf-8"?>
<ds:datastoreItem xmlns:ds="http://schemas.openxmlformats.org/officeDocument/2006/customXml" ds:itemID="{9C195618-4F50-493A-8B0D-80309E6B2301}">
  <ds:schemaRefs/>
</ds:datastoreItem>
</file>

<file path=customXml/itemProps18.xml><?xml version="1.0" encoding="utf-8"?>
<ds:datastoreItem xmlns:ds="http://schemas.openxmlformats.org/officeDocument/2006/customXml" ds:itemID="{F61D0BBD-5B1B-46F9-A559-6E3F29E06D71}">
  <ds:schemaRefs/>
</ds:datastoreItem>
</file>

<file path=customXml/itemProps19.xml><?xml version="1.0" encoding="utf-8"?>
<ds:datastoreItem xmlns:ds="http://schemas.openxmlformats.org/officeDocument/2006/customXml" ds:itemID="{8911A885-E025-4228-A449-8308E69025CD}">
  <ds:schemaRefs/>
</ds:datastoreItem>
</file>

<file path=customXml/itemProps20.xml><?xml version="1.0" encoding="utf-8"?>
<ds:datastoreItem xmlns:ds="http://schemas.openxmlformats.org/officeDocument/2006/customXml" ds:itemID="{26B94223-88E5-492F-AAAF-6EF9E5E813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6080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Planilha7</vt:lpstr>
      <vt:lpstr>Planilha5</vt:lpstr>
      <vt:lpstr>Fiscalizacoes</vt:lpstr>
      <vt:lpstr>Nao_Conformidades</vt:lpstr>
      <vt:lpstr>Fiscalizacoes (2)</vt:lpstr>
      <vt:lpstr>Gráficos 2026</vt:lpstr>
      <vt:lpstr>Auxiliar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argemiro.rivas</dc:creator>
  <cp:lastModifiedBy>Patrick Santana</cp:lastModifiedBy>
  <cp:revision>444</cp:revision>
  <cp:lastPrinted>2026-06-17T13:33:00Z</cp:lastPrinted>
  <dcterms:created xsi:type="dcterms:W3CDTF">2023-03-07T09:42:37Z</dcterms:created>
  <dcterms:modified xsi:type="dcterms:W3CDTF">2026-09-29T15:33:55Z</dcterms:modified>
</cp:coreProperties>
</file>